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pivotTables/_rels/pivotTable2.xml.rels" ContentType="application/vnd.openxmlformats-package.relationships+xml"/>
  <Override PartName="/xl/pivotTables/_rels/pivotTable1.xml.rels" ContentType="application/vnd.openxmlformats-package.relationships+xml"/>
  <Override PartName="/xl/pivotTables/pivotTable2.xml" ContentType="application/vnd.openxmlformats-officedocument.spreadsheetml.pivotTable+xml"/>
  <Override PartName="/xl/pivotCache/_rels/pivotCacheDefinition2.xml.rels" ContentType="application/vnd.openxmlformats-package.relationships+xml"/>
  <Override PartName="/xl/pivotCache/_rels/pivotCacheDefinition1.xml.rels" ContentType="application/vnd.openxmlformats-package.relationship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2" activeTab="2"/>
  </bookViews>
  <sheets>
    <sheet name="Отбор на ЧР 2021" sheetId="1" state="hidden" r:id="rId2"/>
    <sheet name="Возраст, спорт. дисц." sheetId="2" state="hidden" r:id="rId3"/>
    <sheet name="отбор (списки)" sheetId="3" state="visible" r:id="rId4"/>
    <sheet name="отбор (соревнования)" sheetId="4" state="visible" r:id="rId5"/>
  </sheets>
  <definedNames>
    <definedName function="false" hidden="true" localSheetId="1" name="_xlnm._FilterDatabase" vbProcedure="false">'Возраст, спорт. дисц.'!$A$1:$W$17</definedName>
    <definedName function="false" hidden="true" localSheetId="0" name="_xlnm._FilterDatabase" vbProcedure="false">'Отбор на ЧР 2021'!$A$1:$AN$1392</definedName>
    <definedName function="false" hidden="false" name="Срез_Категория_отбора" vbProcedure="false">#N/A</definedName>
    <definedName function="false" hidden="false" name="Срез_Категория_отбора1" vbProcedure="false">#N/A</definedName>
    <definedName function="false" hidden="false" name="Срез_Регион" vbProcedure="false">#N/A</definedName>
    <definedName function="false" hidden="false" name="Срез_Спортивная_дисциплина" vbProcedure="false">#N/A</definedName>
    <definedName function="false" hidden="false" name="Срез_Спортивная_дисциплина1" vbProcedure="false">#N/A</definedName>
  </definedNames>
  <calcPr iterateCount="100" refMode="A1" iterate="false" iterateDelta="0.0001"/>
  <pivotCaches>
    <pivotCache cacheId="1" r:id="rId7"/>
    <pivotCache cacheId="2" r:id="rId8"/>
  </pivotCaches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<sst xmlns="http://schemas.openxmlformats.org/spreadsheetml/2006/main" count="34463" uniqueCount="3447">
  <si>
    <t xml:space="preserve">Ранг</t>
  </si>
  <si>
    <t xml:space="preserve">Статус</t>
  </si>
  <si>
    <t xml:space="preserve">№ ЕКП</t>
  </si>
  <si>
    <t xml:space="preserve">Начало</t>
  </si>
  <si>
    <t xml:space="preserve">Окончание</t>
  </si>
  <si>
    <t xml:space="preserve">Название</t>
  </si>
  <si>
    <t xml:space="preserve">Сокращенное название</t>
  </si>
  <si>
    <t xml:space="preserve">Место проведения (регион (страна))</t>
  </si>
  <si>
    <t xml:space="preserve">Место проведения (город)</t>
  </si>
  <si>
    <r>
      <rPr>
        <b val="true"/>
        <sz val="10"/>
        <rFont val="Times New Roman"/>
        <family val="1"/>
        <charset val="204"/>
      </rPr>
      <t xml:space="preserve">Место проведения (с</t>
    </r>
    <r>
      <rPr>
        <sz val="10"/>
        <rFont val="Times New Roman"/>
        <family val="1"/>
        <charset val="204"/>
      </rPr>
      <t xml:space="preserve">портивная база, центр)</t>
    </r>
  </si>
  <si>
    <t xml:space="preserve">Место проведения (адрес спортивной базы, центра)</t>
  </si>
  <si>
    <t xml:space="preserve">пол</t>
  </si>
  <si>
    <t xml:space="preserve">ФИО</t>
  </si>
  <si>
    <t xml:space="preserve">ДР</t>
  </si>
  <si>
    <t xml:space="preserve">Звание, разряд</t>
  </si>
  <si>
    <t xml:space="preserve">ФО</t>
  </si>
  <si>
    <t xml:space="preserve">Регион</t>
  </si>
  <si>
    <t xml:space="preserve">Город</t>
  </si>
  <si>
    <t xml:space="preserve">Спортивная отганизация</t>
  </si>
  <si>
    <t xml:space="preserve">Тренер</t>
  </si>
  <si>
    <t xml:space="preserve">Место (сокр.)</t>
  </si>
  <si>
    <t xml:space="preserve">Вес</t>
  </si>
  <si>
    <t xml:space="preserve">Возрастная кат на дату сор-ий (сокр.)</t>
  </si>
  <si>
    <t xml:space="preserve">боев</t>
  </si>
  <si>
    <t xml:space="preserve">побед</t>
  </si>
  <si>
    <t xml:space="preserve">участников</t>
  </si>
  <si>
    <t xml:space="preserve">Возраст на дату сор-ий</t>
  </si>
  <si>
    <t xml:space="preserve">ЛЕТ на дату сор-ий</t>
  </si>
  <si>
    <t xml:space="preserve">ЛЕТ сегодня</t>
  </si>
  <si>
    <t xml:space="preserve">Возрастная кат на дату сор-ий</t>
  </si>
  <si>
    <t xml:space="preserve">Спортивная дисциплина основная</t>
  </si>
  <si>
    <t xml:space="preserve">Занятое место</t>
  </si>
  <si>
    <t xml:space="preserve">Результат спортсмена</t>
  </si>
  <si>
    <t xml:space="preserve">Сл.</t>
  </si>
  <si>
    <t xml:space="preserve">Категория отбора</t>
  </si>
  <si>
    <t xml:space="preserve">Допуск</t>
  </si>
  <si>
    <t xml:space="preserve">Спортивная дисциплина</t>
  </si>
  <si>
    <t xml:space="preserve">Всероссийские</t>
  </si>
  <si>
    <t xml:space="preserve">Кубок</t>
  </si>
  <si>
    <t xml:space="preserve">Кубок России по тайскому боксу</t>
  </si>
  <si>
    <t xml:space="preserve">КР</t>
  </si>
  <si>
    <t xml:space="preserve">Нижегородская область</t>
  </si>
  <si>
    <t xml:space="preserve">д. Федурино</t>
  </si>
  <si>
    <t xml:space="preserve">спорткомплекс «Emerald Sport» 2</t>
  </si>
  <si>
    <t xml:space="preserve">Городецкий район, база отдыха «Изумрудное»</t>
  </si>
  <si>
    <t xml:space="preserve">М</t>
  </si>
  <si>
    <t xml:space="preserve">Магомедов Абдулла Шамильевич</t>
  </si>
  <si>
    <t xml:space="preserve">15.11.2001</t>
  </si>
  <si>
    <t xml:space="preserve">КМС</t>
  </si>
  <si>
    <t xml:space="preserve">СКФО</t>
  </si>
  <si>
    <t xml:space="preserve">05 Республика Дагестан</t>
  </si>
  <si>
    <t xml:space="preserve">Махачкала</t>
  </si>
  <si>
    <t xml:space="preserve">ДЦБИ им.Мирзабекова А.М.</t>
  </si>
  <si>
    <t xml:space="preserve">Меджидов А М; Магомедов Ш Ш</t>
  </si>
  <si>
    <t xml:space="preserve">1</t>
  </si>
  <si>
    <t xml:space="preserve">Мужчины</t>
  </si>
  <si>
    <t xml:space="preserve">Васин Иван Андреевич</t>
  </si>
  <si>
    <t xml:space="preserve">18.10.2001</t>
  </si>
  <si>
    <t xml:space="preserve">СФО</t>
  </si>
  <si>
    <t xml:space="preserve">42 Кемеровская область</t>
  </si>
  <si>
    <t xml:space="preserve">Прокопьевск</t>
  </si>
  <si>
    <t xml:space="preserve">МБ ФСУ "КСШ"</t>
  </si>
  <si>
    <t xml:space="preserve">Главинский М В</t>
  </si>
  <si>
    <t xml:space="preserve">2</t>
  </si>
  <si>
    <t xml:space="preserve">Гуламов Бунедбек Дилшадбекович</t>
  </si>
  <si>
    <t xml:space="preserve">27.06.1997</t>
  </si>
  <si>
    <t xml:space="preserve">54 Новосибирская область</t>
  </si>
  <si>
    <t xml:space="preserve">Новосибирск</t>
  </si>
  <si>
    <t xml:space="preserve">Чемпион</t>
  </si>
  <si>
    <t xml:space="preserve">Петров И А; Сорокин С А; Седов С С</t>
  </si>
  <si>
    <t xml:space="preserve">3</t>
  </si>
  <si>
    <t xml:space="preserve">Шабанов Данил Сергеевич</t>
  </si>
  <si>
    <t xml:space="preserve">15.09.2002</t>
  </si>
  <si>
    <t xml:space="preserve">Миллер В В; Винокуров В Ю</t>
  </si>
  <si>
    <t xml:space="preserve">Бадархаев Бато Павлович</t>
  </si>
  <si>
    <t xml:space="preserve">28.03.1986</t>
  </si>
  <si>
    <t xml:space="preserve">МС</t>
  </si>
  <si>
    <t xml:space="preserve">ДФО</t>
  </si>
  <si>
    <t xml:space="preserve">03 Республика Бурятия</t>
  </si>
  <si>
    <t xml:space="preserve">Улан-Удэ</t>
  </si>
  <si>
    <t xml:space="preserve">Булган-Тай</t>
  </si>
  <si>
    <t xml:space="preserve">Очиров Ж Б</t>
  </si>
  <si>
    <t xml:space="preserve">Бурангулов Ринат Гиязович</t>
  </si>
  <si>
    <t xml:space="preserve">15.05.1998</t>
  </si>
  <si>
    <t xml:space="preserve">ЦФО</t>
  </si>
  <si>
    <t xml:space="preserve">77 Город федерального значения Москва</t>
  </si>
  <si>
    <t xml:space="preserve">Москва</t>
  </si>
  <si>
    <t xml:space="preserve">РОО "ФТБМ"</t>
  </si>
  <si>
    <t xml:space="preserve">Амиров Ш Н</t>
  </si>
  <si>
    <t xml:space="preserve">Вальтеев Владислав Денисович</t>
  </si>
  <si>
    <t xml:space="preserve">27.01.2002</t>
  </si>
  <si>
    <t xml:space="preserve">Винокуров В Ю; Миллер В В</t>
  </si>
  <si>
    <t xml:space="preserve">Лисой Юрий Михайлович</t>
  </si>
  <si>
    <t xml:space="preserve">20.02.2002</t>
  </si>
  <si>
    <t xml:space="preserve">СЗФО</t>
  </si>
  <si>
    <t xml:space="preserve">51 Мурманская область</t>
  </si>
  <si>
    <t xml:space="preserve">Мурманск</t>
  </si>
  <si>
    <t xml:space="preserve">СШОР № 7</t>
  </si>
  <si>
    <t xml:space="preserve">Мурашкин Д И</t>
  </si>
  <si>
    <t xml:space="preserve">Чернов Никита Александрович</t>
  </si>
  <si>
    <t xml:space="preserve">25.11.2001</t>
  </si>
  <si>
    <t xml:space="preserve">ПФО</t>
  </si>
  <si>
    <t xml:space="preserve">52 Нижегородская область</t>
  </si>
  <si>
    <t xml:space="preserve">Кр. Баки</t>
  </si>
  <si>
    <t xml:space="preserve">Красная машина</t>
  </si>
  <si>
    <t xml:space="preserve">Собко А Г</t>
  </si>
  <si>
    <t xml:space="preserve">Латыпов Роберт Камильевич</t>
  </si>
  <si>
    <t xml:space="preserve">03.08.1993</t>
  </si>
  <si>
    <t xml:space="preserve">УФО</t>
  </si>
  <si>
    <t xml:space="preserve">86 Ханты-Мансийский автономный округ - Югра</t>
  </si>
  <si>
    <t xml:space="preserve">Сургут</t>
  </si>
  <si>
    <t xml:space="preserve">ЦСП «Сибирский легион»</t>
  </si>
  <si>
    <t xml:space="preserve">Мамонтов В В</t>
  </si>
  <si>
    <t xml:space="preserve">Закарян Рауль Акопович</t>
  </si>
  <si>
    <t xml:space="preserve">15.09.1998</t>
  </si>
  <si>
    <t xml:space="preserve">ЮФО</t>
  </si>
  <si>
    <t xml:space="preserve">23 Краснодарский край</t>
  </si>
  <si>
    <t xml:space="preserve">Сочи (Адлер)</t>
  </si>
  <si>
    <t xml:space="preserve">МБУ СШ № 16</t>
  </si>
  <si>
    <t xml:space="preserve">Муртазалиев Р А</t>
  </si>
  <si>
    <t xml:space="preserve">Киминчижи Родион Александрович</t>
  </si>
  <si>
    <t xml:space="preserve">05.06.2001</t>
  </si>
  <si>
    <t xml:space="preserve">50 Московская область</t>
  </si>
  <si>
    <t xml:space="preserve">Щелково</t>
  </si>
  <si>
    <t xml:space="preserve">Red Warrior</t>
  </si>
  <si>
    <t xml:space="preserve">Киминчижи А Ф</t>
  </si>
  <si>
    <t xml:space="preserve">Хромов Андрей Валерьевич</t>
  </si>
  <si>
    <t xml:space="preserve">18.10.1990</t>
  </si>
  <si>
    <t xml:space="preserve">Миллер В В</t>
  </si>
  <si>
    <t xml:space="preserve">Алиханов Рамазан Магомедович</t>
  </si>
  <si>
    <t xml:space="preserve">12.11.2001</t>
  </si>
  <si>
    <t xml:space="preserve">Каспийск</t>
  </si>
  <si>
    <t xml:space="preserve">Ханвердиев М М</t>
  </si>
  <si>
    <t xml:space="preserve">Климов Артём Андреевич</t>
  </si>
  <si>
    <t xml:space="preserve">07.12.1999</t>
  </si>
  <si>
    <t xml:space="preserve">12 Республика Марий Эл</t>
  </si>
  <si>
    <t xml:space="preserve">Йошкар-Ола</t>
  </si>
  <si>
    <t xml:space="preserve">Собко А Г; Евграфов Н В</t>
  </si>
  <si>
    <t xml:space="preserve">Етриванов Юрий Андреевич</t>
  </si>
  <si>
    <t xml:space="preserve">15.09.1999</t>
  </si>
  <si>
    <t xml:space="preserve">63 Самарская область</t>
  </si>
  <si>
    <t xml:space="preserve">Самара</t>
  </si>
  <si>
    <t xml:space="preserve">Tiger</t>
  </si>
  <si>
    <t xml:space="preserve">Нуждин В С</t>
  </si>
  <si>
    <t xml:space="preserve">Мадосян Зораник Киракосович</t>
  </si>
  <si>
    <t xml:space="preserve">18.03.2002</t>
  </si>
  <si>
    <t xml:space="preserve">Шепиев Амирхан Исламбекович</t>
  </si>
  <si>
    <t xml:space="preserve">06.08.2001</t>
  </si>
  <si>
    <t xml:space="preserve">Хасавюрт</t>
  </si>
  <si>
    <t xml:space="preserve">СШОР им.М.Батырова</t>
  </si>
  <si>
    <t xml:space="preserve">Мамедов А А; Зубаиров З Б</t>
  </si>
  <si>
    <t xml:space="preserve">Кадимагомедов Арслан Ахмедович</t>
  </si>
  <si>
    <t xml:space="preserve">11.01.1997</t>
  </si>
  <si>
    <t xml:space="preserve">Кизляр</t>
  </si>
  <si>
    <t xml:space="preserve">ГБУ РД "СШ Кизляр"</t>
  </si>
  <si>
    <t xml:space="preserve">Хидиров И М</t>
  </si>
  <si>
    <t xml:space="preserve">Боргер Никита Сергеевич</t>
  </si>
  <si>
    <t xml:space="preserve">19.10.2002</t>
  </si>
  <si>
    <t xml:space="preserve">71 Тульская область</t>
  </si>
  <si>
    <t xml:space="preserve">Тула</t>
  </si>
  <si>
    <t xml:space="preserve">ДЮСШ Восток</t>
  </si>
  <si>
    <t xml:space="preserve">Малаалиев А А</t>
  </si>
  <si>
    <t xml:space="preserve">Пашпорин Артём Александрович</t>
  </si>
  <si>
    <t xml:space="preserve">26.01.1993</t>
  </si>
  <si>
    <t xml:space="preserve">Н. Новгород</t>
  </si>
  <si>
    <t xml:space="preserve">МБУ СШ № 9/ Панчер-НН</t>
  </si>
  <si>
    <t xml:space="preserve">Виноградов М Е</t>
  </si>
  <si>
    <t xml:space="preserve">Мирзабеков Махмуд Ахиятович</t>
  </si>
  <si>
    <t xml:space="preserve">08.06.2000</t>
  </si>
  <si>
    <t xml:space="preserve">Мирошкин Владислав Викторович</t>
  </si>
  <si>
    <t xml:space="preserve">21.07.1995</t>
  </si>
  <si>
    <t xml:space="preserve">ГАУ НСО «СШЕ»</t>
  </si>
  <si>
    <t xml:space="preserve">Виссман А В; Брызгалов М М; Муштаев В Ю</t>
  </si>
  <si>
    <t xml:space="preserve">Базаров Рустам Валиевич</t>
  </si>
  <si>
    <t xml:space="preserve">18.07.1994</t>
  </si>
  <si>
    <t xml:space="preserve">24 Красноярский край</t>
  </si>
  <si>
    <t xml:space="preserve">Красноярск</t>
  </si>
  <si>
    <t xml:space="preserve">ФТБКК</t>
  </si>
  <si>
    <t xml:space="preserve">Базаров В Б</t>
  </si>
  <si>
    <t xml:space="preserve">Чашин Даниил Владимирович</t>
  </si>
  <si>
    <t xml:space="preserve">18.04.2001</t>
  </si>
  <si>
    <t xml:space="preserve">Кстово</t>
  </si>
  <si>
    <t xml:space="preserve">ГБУ СШОР по самбо</t>
  </si>
  <si>
    <t xml:space="preserve">Салопаев И В</t>
  </si>
  <si>
    <t xml:space="preserve">Магомедов Магомед Саидахмедович</t>
  </si>
  <si>
    <t xml:space="preserve">10.01.1999</t>
  </si>
  <si>
    <t xml:space="preserve">МГФСО</t>
  </si>
  <si>
    <t xml:space="preserve">Рябцев Владимир Владимирович</t>
  </si>
  <si>
    <t xml:space="preserve">19.01.1990</t>
  </si>
  <si>
    <t xml:space="preserve">Краснодар</t>
  </si>
  <si>
    <t xml:space="preserve">Кузня</t>
  </si>
  <si>
    <t xml:space="preserve">Винник Д М</t>
  </si>
  <si>
    <t xml:space="preserve">Цараинов Саадула Юсупович</t>
  </si>
  <si>
    <t xml:space="preserve">13.03.1999</t>
  </si>
  <si>
    <t xml:space="preserve">Шамхалов А Ш</t>
  </si>
  <si>
    <t xml:space="preserve">Аминов Салимсултан Джамальевич</t>
  </si>
  <si>
    <t xml:space="preserve">15.09.2001</t>
  </si>
  <si>
    <t xml:space="preserve">Хидиров И Д</t>
  </si>
  <si>
    <t xml:space="preserve">Новиков Сергей Григорьевич</t>
  </si>
  <si>
    <t xml:space="preserve">25 Приморский край</t>
  </si>
  <si>
    <t xml:space="preserve">Находка</t>
  </si>
  <si>
    <t xml:space="preserve">Руслан</t>
  </si>
  <si>
    <t xml:space="preserve">Щемелев А В</t>
  </si>
  <si>
    <t xml:space="preserve">Сипатов Артём Александрович</t>
  </si>
  <si>
    <t xml:space="preserve">26.06.1995</t>
  </si>
  <si>
    <t xml:space="preserve">Подольск</t>
  </si>
  <si>
    <t xml:space="preserve">Red Fury</t>
  </si>
  <si>
    <t xml:space="preserve">Куприянов Р Е</t>
  </si>
  <si>
    <t xml:space="preserve">Минин Никита Сергеевич</t>
  </si>
  <si>
    <t xml:space="preserve">02.10.2002</t>
  </si>
  <si>
    <t xml:space="preserve">Лобанов Андрей Константинович</t>
  </si>
  <si>
    <t xml:space="preserve">11.12.1996</t>
  </si>
  <si>
    <t xml:space="preserve">Шебачёв Александр Артурович</t>
  </si>
  <si>
    <t xml:space="preserve">06.03.1984</t>
  </si>
  <si>
    <t xml:space="preserve">Одинцово</t>
  </si>
  <si>
    <t xml:space="preserve">МБУС ОСШ ПО СЕ</t>
  </si>
  <si>
    <t xml:space="preserve">Лучкин В Ю</t>
  </si>
  <si>
    <t xml:space="preserve">Форменов Владислав Андреевич</t>
  </si>
  <si>
    <t xml:space="preserve">07.05.1999</t>
  </si>
  <si>
    <t xml:space="preserve">Пересвет</t>
  </si>
  <si>
    <t xml:space="preserve">Зоткин С А</t>
  </si>
  <si>
    <t xml:space="preserve">Малес Константин Александрович</t>
  </si>
  <si>
    <t xml:space="preserve">04.03.1993</t>
  </si>
  <si>
    <t xml:space="preserve">91 Республика Крым</t>
  </si>
  <si>
    <t xml:space="preserve">Симферополь</t>
  </si>
  <si>
    <t xml:space="preserve">Альтида</t>
  </si>
  <si>
    <t xml:space="preserve">Костина Е А</t>
  </si>
  <si>
    <t xml:space="preserve">4</t>
  </si>
  <si>
    <t xml:space="preserve">Чемпионат</t>
  </si>
  <si>
    <t xml:space="preserve">Чемпионат России по тайскому боксу</t>
  </si>
  <si>
    <t xml:space="preserve">ЧР</t>
  </si>
  <si>
    <t xml:space="preserve">Краснодарский край</t>
  </si>
  <si>
    <t xml:space="preserve">г. Сочи</t>
  </si>
  <si>
    <t xml:space="preserve">ЛДС «Айсберг»</t>
  </si>
  <si>
    <t xml:space="preserve">Олимпийский проспект, с.1</t>
  </si>
  <si>
    <t xml:space="preserve">Марченко Даниил Александрович</t>
  </si>
  <si>
    <t xml:space="preserve">23.02.2002</t>
  </si>
  <si>
    <t xml:space="preserve">г. Сочи (Адлер)</t>
  </si>
  <si>
    <t xml:space="preserve">МБУ ДО ДЮСШ №10 г. Сочи</t>
  </si>
  <si>
    <t xml:space="preserve">Корниенко А М</t>
  </si>
  <si>
    <t xml:space="preserve">Дмитриев Алексей Евгеньевич</t>
  </si>
  <si>
    <t xml:space="preserve">29.11.2000</t>
  </si>
  <si>
    <t xml:space="preserve">74 Челябинская область</t>
  </si>
  <si>
    <t xml:space="preserve">г. Челябинск</t>
  </si>
  <si>
    <t xml:space="preserve">СШОР "Мастер"</t>
  </si>
  <si>
    <t xml:space="preserve">Самсонов В В</t>
  </si>
  <si>
    <t xml:space="preserve">Прохоров Владимир Евгеньевич</t>
  </si>
  <si>
    <t xml:space="preserve">28.05.1999</t>
  </si>
  <si>
    <t xml:space="preserve">г. Н. Новгород</t>
  </si>
  <si>
    <t xml:space="preserve">с/к «Golden Fighter»</t>
  </si>
  <si>
    <t xml:space="preserve">Кустов А Н; Саранчин М П</t>
  </si>
  <si>
    <t xml:space="preserve">г. Прокопьевск</t>
  </si>
  <si>
    <t xml:space="preserve">Шемягов Кирилл Андреевич</t>
  </si>
  <si>
    <t xml:space="preserve">04.04.2001</t>
  </si>
  <si>
    <t xml:space="preserve">г. Кемерово</t>
  </si>
  <si>
    <t xml:space="preserve">ГБФСУ "СШОР Кузбасса Боевых искусств"</t>
  </si>
  <si>
    <t xml:space="preserve">Жеребцов В В</t>
  </si>
  <si>
    <t xml:space="preserve">Валович Марк Георгиевич</t>
  </si>
  <si>
    <t xml:space="preserve">19.06.1999</t>
  </si>
  <si>
    <t xml:space="preserve">78 Город федерального значения Санкт-Петербург</t>
  </si>
  <si>
    <t xml:space="preserve">г. Санкт-Петербург</t>
  </si>
  <si>
    <t xml:space="preserve">с/к «Артемикс»</t>
  </si>
  <si>
    <t xml:space="preserve">Енченко О С; Федотов С В</t>
  </si>
  <si>
    <t xml:space="preserve">Ханвердиев Ахмед Мурадович</t>
  </si>
  <si>
    <t xml:space="preserve">14.07.2001</t>
  </si>
  <si>
    <t xml:space="preserve">г. Махачкала</t>
  </si>
  <si>
    <t xml:space="preserve">Тангатаров Аджалан Калсынович</t>
  </si>
  <si>
    <t xml:space="preserve">11.02.2000</t>
  </si>
  <si>
    <t xml:space="preserve">г. Кизляр</t>
  </si>
  <si>
    <t xml:space="preserve">ДЮСШ г. Кизляр</t>
  </si>
  <si>
    <t xml:space="preserve">Калантаров А К</t>
  </si>
  <si>
    <t xml:space="preserve">Ковтун Дмитрий Кандилович</t>
  </si>
  <si>
    <t xml:space="preserve">15.11.1997</t>
  </si>
  <si>
    <t xml:space="preserve">Самсонов В В; Пережогина Е В</t>
  </si>
  <si>
    <t xml:space="preserve">Шильнов Владимир Викторович</t>
  </si>
  <si>
    <t xml:space="preserve">29.05.2000</t>
  </si>
  <si>
    <t xml:space="preserve">Ильин В Ю</t>
  </si>
  <si>
    <t xml:space="preserve">Мусаев Ильяс Ханапиевич</t>
  </si>
  <si>
    <t xml:space="preserve">24.08.2001</t>
  </si>
  <si>
    <t xml:space="preserve">МБУ СШОР № 3</t>
  </si>
  <si>
    <t xml:space="preserve">Асеков М А; Муртазалиев Р А</t>
  </si>
  <si>
    <t xml:space="preserve">Мугидинов Абдулмалик Умарпашаевич</t>
  </si>
  <si>
    <t xml:space="preserve">13.01.1997</t>
  </si>
  <si>
    <t xml:space="preserve">МСМК</t>
  </si>
  <si>
    <t xml:space="preserve">г. Москва</t>
  </si>
  <si>
    <t xml:space="preserve">г. Хасавюрт</t>
  </si>
  <si>
    <t xml:space="preserve">Спиридонов Дмитрий Сергеевич</t>
  </si>
  <si>
    <t xml:space="preserve">18.07.1999</t>
  </si>
  <si>
    <t xml:space="preserve">Семенов В В</t>
  </si>
  <si>
    <t xml:space="preserve">Хомутов Кирилл Евгеньевич</t>
  </si>
  <si>
    <t xml:space="preserve">28.10.1998</t>
  </si>
  <si>
    <t xml:space="preserve">г. Киселевск</t>
  </si>
  <si>
    <t xml:space="preserve">КООО "ФТБК"</t>
  </si>
  <si>
    <t xml:space="preserve">Басиров Курбан Шангереевич</t>
  </si>
  <si>
    <t xml:space="preserve">07.03.2000</t>
  </si>
  <si>
    <t xml:space="preserve">Исаков Абдулла Гаджимурадович</t>
  </si>
  <si>
    <t xml:space="preserve">15.12.2000</t>
  </si>
  <si>
    <t xml:space="preserve">Ханвердиев М М; Калантаров А К</t>
  </si>
  <si>
    <t xml:space="preserve">Казиханов Роберт Агабекович</t>
  </si>
  <si>
    <t xml:space="preserve">28.12.1993</t>
  </si>
  <si>
    <t xml:space="preserve">г. Подольск</t>
  </si>
  <si>
    <t xml:space="preserve">с/к «Мэд-макс»</t>
  </si>
  <si>
    <t xml:space="preserve">Велиев С Р</t>
  </si>
  <si>
    <t xml:space="preserve">Скворцов Александр Андреевич</t>
  </si>
  <si>
    <t xml:space="preserve">20.06.1997</t>
  </si>
  <si>
    <t xml:space="preserve">МБУ СШ № 9/ б/к «Панчер-НН»</t>
  </si>
  <si>
    <t xml:space="preserve">Чангелия Дмитрий Валерьянович</t>
  </si>
  <si>
    <t xml:space="preserve">21.09.1999</t>
  </si>
  <si>
    <t xml:space="preserve">ГБУ СШОР №2 Калининского р-на</t>
  </si>
  <si>
    <t xml:space="preserve">Токарев А В</t>
  </si>
  <si>
    <t xml:space="preserve">Магомедов Алиасхаб Магомедович</t>
  </si>
  <si>
    <t xml:space="preserve">27.08.2001</t>
  </si>
  <si>
    <t xml:space="preserve">Сайк Эдуард Владимирович</t>
  </si>
  <si>
    <t xml:space="preserve">03.02.2000</t>
  </si>
  <si>
    <t xml:space="preserve">МБУ КГО "СШ"</t>
  </si>
  <si>
    <t xml:space="preserve">Давитян С Р; Ситников А А</t>
  </si>
  <si>
    <t xml:space="preserve">Амиров Ш Н; Калантаров А К</t>
  </si>
  <si>
    <t xml:space="preserve">Колотыгин Денис Константинович</t>
  </si>
  <si>
    <t xml:space="preserve">14.07.1994</t>
  </si>
  <si>
    <t xml:space="preserve">г. Одинцово</t>
  </si>
  <si>
    <t xml:space="preserve">Насонов Р А; Якубовский Е В; Моторин А А</t>
  </si>
  <si>
    <t xml:space="preserve">Ибрагимов Салимхан Джабраилович</t>
  </si>
  <si>
    <t xml:space="preserve">19.11.1996</t>
  </si>
  <si>
    <t xml:space="preserve">г. Нижневартовск</t>
  </si>
  <si>
    <t xml:space="preserve">ФТБ ХМАО-Югра</t>
  </si>
  <si>
    <t xml:space="preserve">Кривогузов Д А</t>
  </si>
  <si>
    <t xml:space="preserve">Алиев Али Мурадович</t>
  </si>
  <si>
    <t xml:space="preserve">21.07.1998</t>
  </si>
  <si>
    <t xml:space="preserve">СОШ №2 Махачкала</t>
  </si>
  <si>
    <t xml:space="preserve">Бекбулатов М З; Бекбулатов Р З</t>
  </si>
  <si>
    <t xml:space="preserve">Пахомов Евгений Александрович</t>
  </si>
  <si>
    <t xml:space="preserve">23.01.2002</t>
  </si>
  <si>
    <t xml:space="preserve">Бурматов Денис Алексеевич</t>
  </si>
  <si>
    <t xml:space="preserve">22.05.1997</t>
  </si>
  <si>
    <t xml:space="preserve">г. Новосибирск</t>
  </si>
  <si>
    <t xml:space="preserve">Петров И А; Сорокин С А; Антоненко М А</t>
  </si>
  <si>
    <t xml:space="preserve">Абдурахманов Гаджимурад Магомедрасулович</t>
  </si>
  <si>
    <t xml:space="preserve">Хидиров И Д; Гитинов К М</t>
  </si>
  <si>
    <t xml:space="preserve">Меджидов Гаджи Абдулгапизович</t>
  </si>
  <si>
    <t xml:space="preserve">11.04.1996</t>
  </si>
  <si>
    <t xml:space="preserve">г. Симферополь</t>
  </si>
  <si>
    <t xml:space="preserve">с/к «Альтида»</t>
  </si>
  <si>
    <t xml:space="preserve">Чудиков Артём Андреевич</t>
  </si>
  <si>
    <t xml:space="preserve">18.03.1996</t>
  </si>
  <si>
    <t xml:space="preserve">66 Свердловская область</t>
  </si>
  <si>
    <t xml:space="preserve">г. Екатеринбург</t>
  </si>
  <si>
    <t xml:space="preserve">Академия едионборств РМК</t>
  </si>
  <si>
    <t xml:space="preserve">Клименко Н Н</t>
  </si>
  <si>
    <t xml:space="preserve">Первенство</t>
  </si>
  <si>
    <t xml:space="preserve">Первенство России по тайскому боксу</t>
  </si>
  <si>
    <t xml:space="preserve">ПР</t>
  </si>
  <si>
    <t xml:space="preserve">Синицкий Артём Сергеевич</t>
  </si>
  <si>
    <t xml:space="preserve">02.10.2003</t>
  </si>
  <si>
    <t xml:space="preserve">Брызгалов М М; Степанов И И; Муштаев В Ю</t>
  </si>
  <si>
    <t xml:space="preserve">Юн</t>
  </si>
  <si>
    <t xml:space="preserve">Курбанов Магомед Мухтарович</t>
  </si>
  <si>
    <t xml:space="preserve">27.11.2004</t>
  </si>
  <si>
    <t xml:space="preserve">Ханикаев Казбек Сосланович</t>
  </si>
  <si>
    <t xml:space="preserve">17.06.2003</t>
  </si>
  <si>
    <t xml:space="preserve">Макеев С Р; Исмонов И К</t>
  </si>
  <si>
    <t xml:space="preserve">Джалилов Эмин Элисхан оглы</t>
  </si>
  <si>
    <t xml:space="preserve">30.12.2002</t>
  </si>
  <si>
    <t xml:space="preserve">55 Омская область</t>
  </si>
  <si>
    <t xml:space="preserve">Омск</t>
  </si>
  <si>
    <t xml:space="preserve">АТБ 55</t>
  </si>
  <si>
    <t xml:space="preserve">Манчур В Я; Хубулов С Г; Колосницын А С</t>
  </si>
  <si>
    <t xml:space="preserve">Алиев Гусейн Тагирович</t>
  </si>
  <si>
    <t xml:space="preserve">25.08.2003</t>
  </si>
  <si>
    <t xml:space="preserve">Ибрайхалиев Г Г</t>
  </si>
  <si>
    <t xml:space="preserve">Гунькин Сергей Витальевич</t>
  </si>
  <si>
    <t xml:space="preserve">18.08.2004</t>
  </si>
  <si>
    <t xml:space="preserve">Семак А И</t>
  </si>
  <si>
    <t xml:space="preserve">Ульяницкий Александр Евгеньевич</t>
  </si>
  <si>
    <t xml:space="preserve">02.10.2004</t>
  </si>
  <si>
    <t xml:space="preserve">Моисеев Игорь Владиславович</t>
  </si>
  <si>
    <t xml:space="preserve">08.07.2004</t>
  </si>
  <si>
    <t xml:space="preserve">Лырщиков В В</t>
  </si>
  <si>
    <t xml:space="preserve">Дорогавцев Савелий Антонович</t>
  </si>
  <si>
    <t xml:space="preserve">21.07.2003</t>
  </si>
  <si>
    <t xml:space="preserve">Гарифулин Руслан Станиславович</t>
  </si>
  <si>
    <t xml:space="preserve">18.03.2004</t>
  </si>
  <si>
    <t xml:space="preserve">Еремич Е В; Виссман А В</t>
  </si>
  <si>
    <t xml:space="preserve">Грибов Кирилл Владимирович</t>
  </si>
  <si>
    <t xml:space="preserve">18.06.2004</t>
  </si>
  <si>
    <t xml:space="preserve">МБУ СШ «Радий»/Пиранья</t>
  </si>
  <si>
    <t xml:space="preserve">Жалилов Н Р; Телицын А В</t>
  </si>
  <si>
    <t xml:space="preserve">Ибрагимов Магомедхан Зубайруевич</t>
  </si>
  <si>
    <t xml:space="preserve">17.08.2004</t>
  </si>
  <si>
    <t xml:space="preserve">Алиханов А М</t>
  </si>
  <si>
    <t xml:space="preserve">Максимец Никита Сергеевич</t>
  </si>
  <si>
    <t xml:space="preserve">26.06.2003</t>
  </si>
  <si>
    <t xml:space="preserve">Golden Fighter</t>
  </si>
  <si>
    <t xml:space="preserve">Кустов А Н</t>
  </si>
  <si>
    <t xml:space="preserve">Шахов Шамиль Магомедалиевич</t>
  </si>
  <si>
    <t xml:space="preserve">01.06.2004</t>
  </si>
  <si>
    <t xml:space="preserve">Гончарук Данила Витальевич</t>
  </si>
  <si>
    <t xml:space="preserve">25.02.2004</t>
  </si>
  <si>
    <t xml:space="preserve">Серпухов</t>
  </si>
  <si>
    <t xml:space="preserve">Кремень</t>
  </si>
  <si>
    <t xml:space="preserve">Мирзоев Д К</t>
  </si>
  <si>
    <t xml:space="preserve">Гусейнов Элмир Илхамович</t>
  </si>
  <si>
    <t xml:space="preserve">28.12.2003</t>
  </si>
  <si>
    <t xml:space="preserve">Total fight</t>
  </si>
  <si>
    <t xml:space="preserve">Цапков А В</t>
  </si>
  <si>
    <t xml:space="preserve">Кочеров Егор Алексеевич</t>
  </si>
  <si>
    <t xml:space="preserve">20.08.2004</t>
  </si>
  <si>
    <t xml:space="preserve">Варяг</t>
  </si>
  <si>
    <t xml:space="preserve">Кушнир И Н</t>
  </si>
  <si>
    <t xml:space="preserve">Рак Давид Александрович</t>
  </si>
  <si>
    <t xml:space="preserve">26.02.2004</t>
  </si>
  <si>
    <t xml:space="preserve">Медведь</t>
  </si>
  <si>
    <t xml:space="preserve">Москаленко В В</t>
  </si>
  <si>
    <t xml:space="preserve">Спортивное соревнование</t>
  </si>
  <si>
    <t xml:space="preserve">Всероссийское спортивное соревнование по тайскому боксу "Турнир памяти героев, павших во время локальных войн"</t>
  </si>
  <si>
    <t xml:space="preserve">ВСС ТПГ</t>
  </si>
  <si>
    <t xml:space="preserve">Кемеровская область</t>
  </si>
  <si>
    <t xml:space="preserve">СК «Горняк»</t>
  </si>
  <si>
    <t xml:space="preserve">ж.р. Кедровка, ул. Стадионная, 22</t>
  </si>
  <si>
    <t xml:space="preserve">Гуламов Бунёдбек Дилшадбекович</t>
  </si>
  <si>
    <t xml:space="preserve">Петров И А , Сорокин С А , Седов С С </t>
  </si>
  <si>
    <t xml:space="preserve">Чупров Владимир Иванович</t>
  </si>
  <si>
    <t xml:space="preserve">МБУДО ДЮФЦ "Буревестник"/ СК"Боец"</t>
  </si>
  <si>
    <t xml:space="preserve">Муштаев В Ю </t>
  </si>
  <si>
    <t xml:space="preserve">ГБФСУ"СШОР" Кузбасса БИ</t>
  </si>
  <si>
    <t xml:space="preserve">Семёнов В В </t>
  </si>
  <si>
    <t xml:space="preserve">Мазин Егор Максимович</t>
  </si>
  <si>
    <t xml:space="preserve">г. Киселёвск</t>
  </si>
  <si>
    <t xml:space="preserve">МБУ КГО "КСШ"</t>
  </si>
  <si>
    <t xml:space="preserve">Щуков В В </t>
  </si>
  <si>
    <t xml:space="preserve">Журнаев Николай Владимирович</t>
  </si>
  <si>
    <t xml:space="preserve">Виссман А В , Брызгалов М М </t>
  </si>
  <si>
    <t xml:space="preserve">Хлуднев Даниил Андреевич</t>
  </si>
  <si>
    <t xml:space="preserve">СК "Спарта"</t>
  </si>
  <si>
    <t xml:space="preserve">Никитин С А </t>
  </si>
  <si>
    <t xml:space="preserve">Габов Владимир Александрович</t>
  </si>
  <si>
    <t xml:space="preserve">МАФСУ "СШ № 1"</t>
  </si>
  <si>
    <t xml:space="preserve">Бусыгин А С </t>
  </si>
  <si>
    <t xml:space="preserve">Международные</t>
  </si>
  <si>
    <t xml:space="preserve">Чемпионат мира по тайскому боксу</t>
  </si>
  <si>
    <t xml:space="preserve">ЧМ</t>
  </si>
  <si>
    <t xml:space="preserve">Королевство Тайланд</t>
  </si>
  <si>
    <t xml:space="preserve">Бангкок</t>
  </si>
  <si>
    <t xml:space="preserve">Абрамов Александр Владимирович</t>
  </si>
  <si>
    <t xml:space="preserve">18.08.1991</t>
  </si>
  <si>
    <t xml:space="preserve">ЗМС</t>
  </si>
  <si>
    <t xml:space="preserve">Кемерово</t>
  </si>
  <si>
    <t xml:space="preserve">Баланов Илья Алексеевич</t>
  </si>
  <si>
    <t xml:space="preserve">23.12.1996</t>
  </si>
  <si>
    <t xml:space="preserve">Баланов А И</t>
  </si>
  <si>
    <t xml:space="preserve">Бегян Айк Леонидович</t>
  </si>
  <si>
    <t xml:space="preserve">14.02.2000</t>
  </si>
  <si>
    <t xml:space="preserve">Магакян Сурик Ромикович</t>
  </si>
  <si>
    <t xml:space="preserve">10.06.1993</t>
  </si>
  <si>
    <t xml:space="preserve">Коваленко В Э; Корниенко А М</t>
  </si>
  <si>
    <t xml:space="preserve">Хидиров И М; Гитинов К М</t>
  </si>
  <si>
    <t xml:space="preserve">Рахимов Холмурод Хикматулоевич</t>
  </si>
  <si>
    <t xml:space="preserve">24.10.1994</t>
  </si>
  <si>
    <t xml:space="preserve">ГБФСУ "СШОР Кузбасса Боев</t>
  </si>
  <si>
    <t xml:space="preserve">Чемпионат Европы по тайскому боксу</t>
  </si>
  <si>
    <t xml:space="preserve">ЧЕ</t>
  </si>
  <si>
    <t xml:space="preserve">Республика Беларусь</t>
  </si>
  <si>
    <t xml:space="preserve">г. Минск</t>
  </si>
  <si>
    <t xml:space="preserve">МБОУ "СОШ № 2"</t>
  </si>
  <si>
    <t xml:space="preserve">Санкт-Петербург</t>
  </si>
  <si>
    <t xml:space="preserve">ГБУ СШОР №2 Калининского</t>
  </si>
  <si>
    <t xml:space="preserve">Насонов Р А</t>
  </si>
  <si>
    <t xml:space="preserve">Сартаков Михаил Борисович</t>
  </si>
  <si>
    <t xml:space="preserve">26.11.1993</t>
  </si>
  <si>
    <t xml:space="preserve">Зикрьёев Асланбек Давлатбекович</t>
  </si>
  <si>
    <t xml:space="preserve">15.09.1995</t>
  </si>
  <si>
    <t xml:space="preserve">Юн1</t>
  </si>
  <si>
    <t xml:space="preserve">Первенство мира по тайскому боксу</t>
  </si>
  <si>
    <t xml:space="preserve">ПМ</t>
  </si>
  <si>
    <t xml:space="preserve">Турция</t>
  </si>
  <si>
    <t xml:space="preserve">Анталия</t>
  </si>
  <si>
    <t xml:space="preserve">Екименко Игорь Игоревич</t>
  </si>
  <si>
    <t xml:space="preserve">МБ ФСУ "КСШ"</t>
  </si>
  <si>
    <t xml:space="preserve">Миллер В В; Винокуров В Ю</t>
  </si>
  <si>
    <t xml:space="preserve">Ермаков Иван Анатольевич</t>
  </si>
  <si>
    <t xml:space="preserve">Богородск</t>
  </si>
  <si>
    <t xml:space="preserve">Ермак</t>
  </si>
  <si>
    <t xml:space="preserve">Ермаков А Л</t>
  </si>
  <si>
    <t xml:space="preserve">Хрулёв Данила Александрович</t>
  </si>
  <si>
    <t xml:space="preserve">Кр. Баки</t>
  </si>
  <si>
    <t xml:space="preserve">Красная машина</t>
  </si>
  <si>
    <t xml:space="preserve">Собко А Г</t>
  </si>
  <si>
    <t xml:space="preserve">Максимец Никита Сергеевич</t>
  </si>
  <si>
    <t xml:space="preserve">Н. Новгород</t>
  </si>
  <si>
    <t xml:space="preserve">Golden Fighter</t>
  </si>
  <si>
    <t xml:space="preserve">Кустов А Н</t>
  </si>
  <si>
    <t xml:space="preserve">Пахомов Евгений Александрович</t>
  </si>
  <si>
    <t xml:space="preserve">Главинский М В</t>
  </si>
  <si>
    <t xml:space="preserve">Первенство Европы по тайскому боксу</t>
  </si>
  <si>
    <t xml:space="preserve">ПЕ</t>
  </si>
  <si>
    <t xml:space="preserve">Егоров Никон Константинович</t>
  </si>
  <si>
    <t xml:space="preserve">30.07.2003</t>
  </si>
  <si>
    <t xml:space="preserve">ФОК "Богатырь"</t>
  </si>
  <si>
    <t xml:space="preserve">Сазанов Л А; Евграфов Н В</t>
  </si>
  <si>
    <t xml:space="preserve">Гурьянов Ярослав Александрович</t>
  </si>
  <si>
    <t xml:space="preserve">02.09.2003</t>
  </si>
  <si>
    <t xml:space="preserve">53 Новгородская область</t>
  </si>
  <si>
    <t xml:space="preserve">Боровичи</t>
  </si>
  <si>
    <t xml:space="preserve">Гурьянов А А</t>
  </si>
  <si>
    <t xml:space="preserve">Мухин Алексей Валерьевич</t>
  </si>
  <si>
    <t xml:space="preserve">31.03.2002</t>
  </si>
  <si>
    <t xml:space="preserve">МАФСУ «СШ №1»</t>
  </si>
  <si>
    <t xml:space="preserve">Бусыгин А С</t>
  </si>
  <si>
    <t xml:space="preserve">Межрегиональные</t>
  </si>
  <si>
    <t xml:space="preserve">III Всероссийские студенческие игры боевых искусств (этап СКФО) по тайскому боксу</t>
  </si>
  <si>
    <t xml:space="preserve">III ВСИБИ ЮФО/СКФО</t>
  </si>
  <si>
    <t xml:space="preserve">Чеченская республика</t>
  </si>
  <si>
    <t xml:space="preserve">г. Грозный</t>
  </si>
  <si>
    <t xml:space="preserve">Спорткомплекс «Дворец спорта ГГНТУ»</t>
  </si>
  <si>
    <t xml:space="preserve">пр. А. Кадырова, д. 32</t>
  </si>
  <si>
    <t xml:space="preserve">Закриев Амирхан Асланбекович</t>
  </si>
  <si>
    <t xml:space="preserve">20 Чеченская Республика</t>
  </si>
  <si>
    <t xml:space="preserve">ЧГПУ</t>
  </si>
  <si>
    <t xml:space="preserve">Есиев Р Н</t>
  </si>
  <si>
    <t xml:space="preserve">Имангазалиев Асадула Гаджимурадович</t>
  </si>
  <si>
    <t xml:space="preserve">26 Ставропольский край</t>
  </si>
  <si>
    <t xml:space="preserve">г. Ставрополь</t>
  </si>
  <si>
    <t xml:space="preserve">ГБОУ ВО СГПИ</t>
  </si>
  <si>
    <t xml:space="preserve">Джаниян А В</t>
  </si>
  <si>
    <t xml:space="preserve">Василихин Данила Алексеевич</t>
  </si>
  <si>
    <t xml:space="preserve">Филиал ФГБОУ ВО «РГЭУ (РИНХ)»</t>
  </si>
  <si>
    <t xml:space="preserve">Калантаров А К</t>
  </si>
  <si>
    <t xml:space="preserve">Джаниян Артур Каренович</t>
  </si>
  <si>
    <t xml:space="preserve">Абдулмуслимов Амир Анварбегович</t>
  </si>
  <si>
    <t xml:space="preserve">Абдулмуслимов А К</t>
  </si>
  <si>
    <t xml:space="preserve">Мамаев Салим Алишейхович</t>
  </si>
  <si>
    <t xml:space="preserve">Хидиров И М</t>
  </si>
  <si>
    <t xml:space="preserve">Даякаев Абдула Даньялбекович</t>
  </si>
  <si>
    <t xml:space="preserve">Бекбулатов Р З; Бекбулатов М З</t>
  </si>
  <si>
    <t xml:space="preserve">Тангатаров Аджалан Калсынович</t>
  </si>
  <si>
    <t xml:space="preserve">Мусаев Ильяс Ханапиевич</t>
  </si>
  <si>
    <t xml:space="preserve">Кочиев Заурбек Амиранович</t>
  </si>
  <si>
    <t xml:space="preserve">15 Республика Северная Осетия — Алания</t>
  </si>
  <si>
    <t xml:space="preserve">г. Владикавказ</t>
  </si>
  <si>
    <t xml:space="preserve">ГБПОУ ВМТ им. Г. Калоева</t>
  </si>
  <si>
    <t xml:space="preserve">Тариев В А; Мартиросов Г А</t>
  </si>
  <si>
    <t xml:space="preserve">Магомедов Алиасхаб Магомедович</t>
  </si>
  <si>
    <t xml:space="preserve">Яковлев Андрей Дмитриевич</t>
  </si>
  <si>
    <t xml:space="preserve">Омаров Алжанбек Багатирович</t>
  </si>
  <si>
    <t xml:space="preserve">Магомедов Исламдин Муратович</t>
  </si>
  <si>
    <t xml:space="preserve">Мамедов А А; Зубаиров З Б</t>
  </si>
  <si>
    <t xml:space="preserve">Аминов Салимсултан Джамальевич</t>
  </si>
  <si>
    <t xml:space="preserve">Габатаев Абдурахман Рамзанович</t>
  </si>
  <si>
    <t xml:space="preserve">Акаев Даниял Саидович</t>
  </si>
  <si>
    <t xml:space="preserve">Меджидов А М</t>
  </si>
  <si>
    <t xml:space="preserve">Нартгешиев Изатбек Мухтарович</t>
  </si>
  <si>
    <t xml:space="preserve">Ханвердиев М М</t>
  </si>
  <si>
    <t xml:space="preserve">III Всероссийские студенческие игры боевых искусств (этап Урал) по тайскому боксу</t>
  </si>
  <si>
    <t xml:space="preserve">III ВСИБИ УФО/ПФО</t>
  </si>
  <si>
    <t xml:space="preserve">Свердловская область</t>
  </si>
  <si>
    <t xml:space="preserve">ГАУ СО «ДИВС»</t>
  </si>
  <si>
    <t xml:space="preserve">ул. Олимпийская набережная 3</t>
  </si>
  <si>
    <t xml:space="preserve">Челябинск</t>
  </si>
  <si>
    <t xml:space="preserve">ЧМТТ</t>
  </si>
  <si>
    <t xml:space="preserve">Самсонов В.В.</t>
  </si>
  <si>
    <t xml:space="preserve">Рябов Олег Денисович</t>
  </si>
  <si>
    <t xml:space="preserve">73 Ульяновская область</t>
  </si>
  <si>
    <t xml:space="preserve">Ульяновск</t>
  </si>
  <si>
    <t xml:space="preserve">УЭ (Т)ОП</t>
  </si>
  <si>
    <t xml:space="preserve">Филипов А.В.</t>
  </si>
  <si>
    <t xml:space="preserve">Глаголев Александр Михайлович</t>
  </si>
  <si>
    <t xml:space="preserve">ЮУрГУ</t>
  </si>
  <si>
    <t xml:space="preserve">Тябин Д.Г.</t>
  </si>
  <si>
    <t xml:space="preserve">Морозов Аркадий Андреевич</t>
  </si>
  <si>
    <t xml:space="preserve">УАК-МЦК</t>
  </si>
  <si>
    <t xml:space="preserve">УОР</t>
  </si>
  <si>
    <t xml:space="preserve">Собко А.Г.</t>
  </si>
  <si>
    <t xml:space="preserve">Болгарский Игорь Александрович</t>
  </si>
  <si>
    <t xml:space="preserve">Морозов Александр Анатольевич</t>
  </si>
  <si>
    <t xml:space="preserve">ЙТК</t>
  </si>
  <si>
    <t xml:space="preserve">Лубнин Степан Сергеевич</t>
  </si>
  <si>
    <t xml:space="preserve">Екатеринбург</t>
  </si>
  <si>
    <t xml:space="preserve">УРФУ</t>
  </si>
  <si>
    <t xml:space="preserve">Тамодаев И.М.</t>
  </si>
  <si>
    <t xml:space="preserve">Шахтарин Константин Сергеевич</t>
  </si>
  <si>
    <t xml:space="preserve">59 Пермский край</t>
  </si>
  <si>
    <t xml:space="preserve">Соликамск</t>
  </si>
  <si>
    <t xml:space="preserve">ЧГИФК</t>
  </si>
  <si>
    <t xml:space="preserve">Савельев Ф.Н.</t>
  </si>
  <si>
    <t xml:space="preserve">Подгорнов Андрей Владимирович</t>
  </si>
  <si>
    <t xml:space="preserve">УГУ</t>
  </si>
  <si>
    <t xml:space="preserve">Цибин К. В.</t>
  </si>
  <si>
    <t xml:space="preserve">Хайруллин Артур Владиславович</t>
  </si>
  <si>
    <t xml:space="preserve">УГУФН</t>
  </si>
  <si>
    <t xml:space="preserve">Ощепков Иван Николаевич</t>
  </si>
  <si>
    <t xml:space="preserve">Пермь</t>
  </si>
  <si>
    <t xml:space="preserve">ПКТС</t>
  </si>
  <si>
    <t xml:space="preserve">Веретенников А.А.</t>
  </si>
  <si>
    <t xml:space="preserve">Зорин Егор Алексеевич</t>
  </si>
  <si>
    <t xml:space="preserve">1 Р</t>
  </si>
  <si>
    <t xml:space="preserve">Чайковский</t>
  </si>
  <si>
    <t xml:space="preserve">Степанов М.Ю.</t>
  </si>
  <si>
    <t xml:space="preserve">Дмитриев Дмитрий Андреевич</t>
  </si>
  <si>
    <t xml:space="preserve">УГЮУ</t>
  </si>
  <si>
    <t xml:space="preserve">Клименко Н.Н.</t>
  </si>
  <si>
    <t xml:space="preserve">Кондратов Никита Алексеевич</t>
  </si>
  <si>
    <t xml:space="preserve">Горный ниверситет</t>
  </si>
  <si>
    <t xml:space="preserve">Саночкин Александр Александрович</t>
  </si>
  <si>
    <t xml:space="preserve">МИЭУиП</t>
  </si>
  <si>
    <t xml:space="preserve">Салимов Т.В.</t>
  </si>
  <si>
    <t xml:space="preserve">I Сибирский студенческий Фестиваль боевых искусств (тайский бокс)</t>
  </si>
  <si>
    <t xml:space="preserve">I ССФБИ</t>
  </si>
  <si>
    <t xml:space="preserve">МАУ «ГЦС «КУЗБАСС»</t>
  </si>
  <si>
    <t xml:space="preserve">б-р Строителей, 55</t>
  </si>
  <si>
    <t xml:space="preserve">ГБПОУ "Прокопьевский техникум физической культуры"</t>
  </si>
  <si>
    <t xml:space="preserve">Главинский М.В.</t>
  </si>
  <si>
    <t xml:space="preserve">Сёмкин Данил Сергеевич</t>
  </si>
  <si>
    <t xml:space="preserve">ГБПОУ "ПГТ" им. В.П.Романова"</t>
  </si>
  <si>
    <t xml:space="preserve">Джалилов Эмин Оглы</t>
  </si>
  <si>
    <t xml:space="preserve">г. Омск</t>
  </si>
  <si>
    <t xml:space="preserve">ФГБОУ ВО"СибГУФК"</t>
  </si>
  <si>
    <t xml:space="preserve">Манчур В.Я., Хубулов С.Г.</t>
  </si>
  <si>
    <t xml:space="preserve">Миллер В.В., Винокуров В.Ю.</t>
  </si>
  <si>
    <t xml:space="preserve">Щуков В.В.</t>
  </si>
  <si>
    <t xml:space="preserve">Ларионов Александр Александрович</t>
  </si>
  <si>
    <t xml:space="preserve">Лырщиков В.В.</t>
  </si>
  <si>
    <t xml:space="preserve">ФГБОУ ВО "КемГУ"</t>
  </si>
  <si>
    <t xml:space="preserve">Семёнов В.В.</t>
  </si>
  <si>
    <t xml:space="preserve">Букатов Никита Евгеньевич</t>
  </si>
  <si>
    <t xml:space="preserve">Никитин С.А.</t>
  </si>
  <si>
    <t xml:space="preserve">Бахтин Максим Владимировоч</t>
  </si>
  <si>
    <t xml:space="preserve">г. Красноярск</t>
  </si>
  <si>
    <t xml:space="preserve">ЧПОУ "ККТ ЭКП"</t>
  </si>
  <si>
    <t xml:space="preserve">Нурми А.А.</t>
  </si>
  <si>
    <t xml:space="preserve">Хлуднев Данил Андреевич</t>
  </si>
  <si>
    <t xml:space="preserve">ФГБОУ ВО "КГТУ им. Т.Ф.Горбачёва"</t>
  </si>
  <si>
    <t xml:space="preserve">Бусыгин А.С.</t>
  </si>
  <si>
    <t xml:space="preserve">Юниоры 16-17 лет</t>
  </si>
  <si>
    <t xml:space="preserve">Газуев Хайдарбег Мухамадраупович</t>
  </si>
  <si>
    <t xml:space="preserve">22.10.2004</t>
  </si>
  <si>
    <t xml:space="preserve">Алисултанов М А; Алисултанов Р А</t>
  </si>
  <si>
    <t xml:space="preserve">Вахабжонов Арабжон Норматджонович</t>
  </si>
  <si>
    <t xml:space="preserve">24.11.2003</t>
  </si>
  <si>
    <t xml:space="preserve">Белозерцев С И; Полубояров А В</t>
  </si>
  <si>
    <t xml:space="preserve">12.04.2003</t>
  </si>
  <si>
    <t xml:space="preserve">Грозный</t>
  </si>
  <si>
    <t xml:space="preserve">Ахмат Муай-тай Грозный</t>
  </si>
  <si>
    <t xml:space="preserve">Салтыков Данил Петрович</t>
  </si>
  <si>
    <t xml:space="preserve">14.11.2004</t>
  </si>
  <si>
    <t xml:space="preserve">Соловьев Сергей Дмитриевич</t>
  </si>
  <si>
    <t xml:space="preserve">24.04.2004</t>
  </si>
  <si>
    <t xml:space="preserve">Сулумов Тимур Исмаилович</t>
  </si>
  <si>
    <t xml:space="preserve">17.07.2003</t>
  </si>
  <si>
    <t xml:space="preserve">Казарян Артём Андроникович</t>
  </si>
  <si>
    <t xml:space="preserve">26.09.2003</t>
  </si>
  <si>
    <t xml:space="preserve">Рзаев Али Санамиевич</t>
  </si>
  <si>
    <t xml:space="preserve">10.02.2003</t>
  </si>
  <si>
    <t xml:space="preserve">70 Томская область</t>
  </si>
  <si>
    <t xml:space="preserve">Томск</t>
  </si>
  <si>
    <t xml:space="preserve">ДЮСШ бокса/СК "Гладиатор"</t>
  </si>
  <si>
    <t xml:space="preserve">Иоч Е Н; Винокуров А А</t>
  </si>
  <si>
    <t xml:space="preserve">Карабасов Никита Михайлович</t>
  </si>
  <si>
    <t xml:space="preserve">11.10.2004</t>
  </si>
  <si>
    <t xml:space="preserve">Соколов А С</t>
  </si>
  <si>
    <t xml:space="preserve">Куликов Данил Егорович</t>
  </si>
  <si>
    <t xml:space="preserve">19.01.2004</t>
  </si>
  <si>
    <t xml:space="preserve">75 Забайкальский край</t>
  </si>
  <si>
    <t xml:space="preserve">Чита</t>
  </si>
  <si>
    <t xml:space="preserve">Бай Рус</t>
  </si>
  <si>
    <t xml:space="preserve">Байраков Р Ш</t>
  </si>
  <si>
    <t xml:space="preserve">Калиниченко Илья Сергеевич</t>
  </si>
  <si>
    <t xml:space="preserve">03.03.2004</t>
  </si>
  <si>
    <t xml:space="preserve">Субботин А Н</t>
  </si>
  <si>
    <t xml:space="preserve">Сташко Михаил Вячеславович</t>
  </si>
  <si>
    <t xml:space="preserve">28.09.2003</t>
  </si>
  <si>
    <t xml:space="preserve">39 Калининградская область</t>
  </si>
  <si>
    <t xml:space="preserve">Пионерский</t>
  </si>
  <si>
    <t xml:space="preserve">МБУ СШ ПГО</t>
  </si>
  <si>
    <t xml:space="preserve">Якимов А В; Чукин А С</t>
  </si>
  <si>
    <t xml:space="preserve">Шишков Егор Дмитриевич</t>
  </si>
  <si>
    <t xml:space="preserve">19.11.2003</t>
  </si>
  <si>
    <t xml:space="preserve">Кулагин Илья Алексеевич</t>
  </si>
  <si>
    <t xml:space="preserve">30.07.2004</t>
  </si>
  <si>
    <t xml:space="preserve">Бесфамильный Никита Александрович</t>
  </si>
  <si>
    <t xml:space="preserve">15.06.2004</t>
  </si>
  <si>
    <t xml:space="preserve">Шекк Герман Александрович</t>
  </si>
  <si>
    <t xml:space="preserve">Союз</t>
  </si>
  <si>
    <t xml:space="preserve">Елисеев Андрей Виторовович</t>
  </si>
  <si>
    <t xml:space="preserve">г. Белово</t>
  </si>
  <si>
    <t xml:space="preserve">МБФСУ "СШ"</t>
  </si>
  <si>
    <t xml:space="preserve">Нефёдов В А </t>
  </si>
  <si>
    <t xml:space="preserve">Дагбы Начын Витальевич</t>
  </si>
  <si>
    <t xml:space="preserve">17 Республика Тыва</t>
  </si>
  <si>
    <t xml:space="preserve">Ховалык А Д,, Монгуш М Н </t>
  </si>
  <si>
    <t xml:space="preserve">Гутник Кирилл Андреевич</t>
  </si>
  <si>
    <t xml:space="preserve">Давитян А Р </t>
  </si>
  <si>
    <t xml:space="preserve">Скворцов Денис Эдуардович</t>
  </si>
  <si>
    <t xml:space="preserve">Долинин Кирилл Андреевич</t>
  </si>
  <si>
    <t xml:space="preserve">Ильин В Ю , Ларионов Д А </t>
  </si>
  <si>
    <t xml:space="preserve">Ястребов Сергей Алексеевич</t>
  </si>
  <si>
    <t xml:space="preserve">МБФСУ"КСШ"/ Город бойцов</t>
  </si>
  <si>
    <t xml:space="preserve">Главинский М В </t>
  </si>
  <si>
    <t xml:space="preserve">Цахаев Цахай Гарунович</t>
  </si>
  <si>
    <t xml:space="preserve">Нурахмедов Р З </t>
  </si>
  <si>
    <t xml:space="preserve">Мельников Андрей Евгеньевич</t>
  </si>
  <si>
    <t xml:space="preserve">г. Юрга</t>
  </si>
  <si>
    <t xml:space="preserve">ДЮСШ-1/ ц/е"Хуанхе"</t>
  </si>
  <si>
    <t xml:space="preserve">Ларионов Д А </t>
  </si>
  <si>
    <t xml:space="preserve">Филиппов Дмитрий Алексеевич</t>
  </si>
  <si>
    <t xml:space="preserve">Садовский Денис Игоревич</t>
  </si>
  <si>
    <t xml:space="preserve">38 Иркутская область</t>
  </si>
  <si>
    <t xml:space="preserve">г. Иркутск</t>
  </si>
  <si>
    <t xml:space="preserve">СК "Сибирь"</t>
  </si>
  <si>
    <t xml:space="preserve">Долгих А Г </t>
  </si>
  <si>
    <t xml:space="preserve">Макаров Дмитрий Павлович</t>
  </si>
  <si>
    <t xml:space="preserve">Яглинский Матвей Каземирович</t>
  </si>
  <si>
    <t xml:space="preserve">г. Усть-Кут</t>
  </si>
  <si>
    <t xml:space="preserve"> СК"Святогор"</t>
  </si>
  <si>
    <t xml:space="preserve">Синюшкин А С </t>
  </si>
  <si>
    <t xml:space="preserve">МБФСУ"КСШ"/ Империя</t>
  </si>
  <si>
    <t xml:space="preserve">Миллер В В , Винокуров В Ю </t>
  </si>
  <si>
    <t xml:space="preserve">Феданков Александр Сергеевич</t>
  </si>
  <si>
    <t xml:space="preserve">Журавлёв Александр Андреевич</t>
  </si>
  <si>
    <t xml:space="preserve">г. Мариинск</t>
  </si>
  <si>
    <t xml:space="preserve">СК "Нокдаун"</t>
  </si>
  <si>
    <t xml:space="preserve">Гамбарчаев Р М </t>
  </si>
  <si>
    <t xml:space="preserve">Пьяных Данил Андреевич</t>
  </si>
  <si>
    <t xml:space="preserve">Царионов Даниил Романович</t>
  </si>
  <si>
    <t xml:space="preserve">01.09.2006</t>
  </si>
  <si>
    <t xml:space="preserve">Арзамас</t>
  </si>
  <si>
    <t xml:space="preserve">ФОК "Звездный"</t>
  </si>
  <si>
    <t xml:space="preserve">Царионов Р А</t>
  </si>
  <si>
    <t xml:space="preserve">СтЮ</t>
  </si>
  <si>
    <t xml:space="preserve">Юноши 14-15 лет</t>
  </si>
  <si>
    <t xml:space="preserve">Самарин Борис Михайлович</t>
  </si>
  <si>
    <t xml:space="preserve">07.03.2006</t>
  </si>
  <si>
    <t xml:space="preserve">Киселёвск</t>
  </si>
  <si>
    <t xml:space="preserve">ГБФСУ "СШОР Кузбасса боевых искусств"</t>
  </si>
  <si>
    <t xml:space="preserve">Щуков В В</t>
  </si>
  <si>
    <t xml:space="preserve">Хохлов Арсений Павлович</t>
  </si>
  <si>
    <t xml:space="preserve">25.03.2006</t>
  </si>
  <si>
    <t xml:space="preserve">Братск</t>
  </si>
  <si>
    <t xml:space="preserve">ДОСААФ</t>
  </si>
  <si>
    <t xml:space="preserve">Николаев С Н; Спиридонов Р С</t>
  </si>
  <si>
    <t xml:space="preserve">Борисенко Илья Викторович</t>
  </si>
  <si>
    <t xml:space="preserve">10.11.2006</t>
  </si>
  <si>
    <t xml:space="preserve">Эршханов Али Эзир-Алиевич</t>
  </si>
  <si>
    <t xml:space="preserve">02.12.2006</t>
  </si>
  <si>
    <t xml:space="preserve">Гудермес</t>
  </si>
  <si>
    <t xml:space="preserve">Нохчо</t>
  </si>
  <si>
    <t xml:space="preserve">Муцаев Л А</t>
  </si>
  <si>
    <t xml:space="preserve">Янковский Марат Владиславович</t>
  </si>
  <si>
    <t xml:space="preserve">29.09.2006</t>
  </si>
  <si>
    <t xml:space="preserve">Югра</t>
  </si>
  <si>
    <t xml:space="preserve">Попов Алексей Вячеславович</t>
  </si>
  <si>
    <t xml:space="preserve">16.10.2005</t>
  </si>
  <si>
    <t xml:space="preserve">02 Республика Башкортостан</t>
  </si>
  <si>
    <t xml:space="preserve">Уфа</t>
  </si>
  <si>
    <t xml:space="preserve">Лабиринт</t>
  </si>
  <si>
    <t xml:space="preserve">Тимофеев В Г</t>
  </si>
  <si>
    <t xml:space="preserve">Мустафаев Арсен Денисович</t>
  </si>
  <si>
    <t xml:space="preserve">30.06.2005</t>
  </si>
  <si>
    <t xml:space="preserve">Магомедов Камиль Гасанович</t>
  </si>
  <si>
    <t xml:space="preserve">20.08.2005</t>
  </si>
  <si>
    <t xml:space="preserve">Шушаков Михаил Александрович</t>
  </si>
  <si>
    <t xml:space="preserve">02.11.2006</t>
  </si>
  <si>
    <t xml:space="preserve">Никитин С А</t>
  </si>
  <si>
    <t xml:space="preserve">Идашев Дамир Солтаналиевич</t>
  </si>
  <si>
    <t xml:space="preserve">16.04.2006</t>
  </si>
  <si>
    <t xml:space="preserve">Беркетов Антон Сергеевич</t>
  </si>
  <si>
    <t xml:space="preserve">06.12.2005</t>
  </si>
  <si>
    <t xml:space="preserve">Шелепов С О</t>
  </si>
  <si>
    <t xml:space="preserve">Журавлёв Илья Сергеевич</t>
  </si>
  <si>
    <t xml:space="preserve">13.03.2006</t>
  </si>
  <si>
    <t xml:space="preserve">Федотов Илья Владимирович</t>
  </si>
  <si>
    <t xml:space="preserve">Ангарск</t>
  </si>
  <si>
    <t xml:space="preserve">МЦ "Перспектива"</t>
  </si>
  <si>
    <t xml:space="preserve">Солдатов А Е</t>
  </si>
  <si>
    <t xml:space="preserve">Полушкин Никита Александрович</t>
  </si>
  <si>
    <t xml:space="preserve">15.11.2006</t>
  </si>
  <si>
    <t xml:space="preserve">Альтаир</t>
  </si>
  <si>
    <t xml:space="preserve">Евграфов Н В</t>
  </si>
  <si>
    <t xml:space="preserve">Ширинбеков Аробидин Ахматжанович</t>
  </si>
  <si>
    <t xml:space="preserve">03.10.2005</t>
  </si>
  <si>
    <t xml:space="preserve">Lion Heart</t>
  </si>
  <si>
    <t xml:space="preserve">Обайд Т Т</t>
  </si>
  <si>
    <t xml:space="preserve">Попов Лев Константинович</t>
  </si>
  <si>
    <t xml:space="preserve">22.07.2006</t>
  </si>
  <si>
    <t xml:space="preserve">СОК "Фортуна"</t>
  </si>
  <si>
    <t xml:space="preserve">Степанов М Ю</t>
  </si>
  <si>
    <t xml:space="preserve">Кесян Артём Левонович</t>
  </si>
  <si>
    <t xml:space="preserve">05.04.2006</t>
  </si>
  <si>
    <t xml:space="preserve">Коваленко А Г</t>
  </si>
  <si>
    <t xml:space="preserve">Овчинников Владимир Антонович</t>
  </si>
  <si>
    <t xml:space="preserve">08.10.2006</t>
  </si>
  <si>
    <t xml:space="preserve">Голдинов Д К; Гриценко Р Ю</t>
  </si>
  <si>
    <t xml:space="preserve">Караниди Кирилл Евгеньевич</t>
  </si>
  <si>
    <t xml:space="preserve">04.04.2006</t>
  </si>
  <si>
    <t xml:space="preserve">Мустафаев Р И</t>
  </si>
  <si>
    <t xml:space="preserve">Дадаев Магомед Ахмедович</t>
  </si>
  <si>
    <t xml:space="preserve">03.03.2005</t>
  </si>
  <si>
    <t xml:space="preserve">Рюхин Николай Витальевич</t>
  </si>
  <si>
    <t xml:space="preserve">23.07.2005</t>
  </si>
  <si>
    <t xml:space="preserve">47 Ленинградская область</t>
  </si>
  <si>
    <t xml:space="preserve">Гатчина</t>
  </si>
  <si>
    <t xml:space="preserve">Нинтендо</t>
  </si>
  <si>
    <t xml:space="preserve">Орешин Р А</t>
  </si>
  <si>
    <t xml:space="preserve">Герлинский Андрей Сергеевич</t>
  </si>
  <si>
    <t xml:space="preserve">24.04.2006</t>
  </si>
  <si>
    <t xml:space="preserve">МАУ "СШ по видам единоборств"</t>
  </si>
  <si>
    <t xml:space="preserve">Смирнов А С</t>
  </si>
  <si>
    <t xml:space="preserve">Шаталов Тимур Олегович</t>
  </si>
  <si>
    <t xml:space="preserve">28.07.2006</t>
  </si>
  <si>
    <t xml:space="preserve">28 Амурская область</t>
  </si>
  <si>
    <t xml:space="preserve">Зея</t>
  </si>
  <si>
    <t xml:space="preserve">ЗГОСО "Тигры Зея"</t>
  </si>
  <si>
    <t xml:space="preserve">Обоскалов Д А</t>
  </si>
  <si>
    <t xml:space="preserve">Исмаилов Ратмир Русланович</t>
  </si>
  <si>
    <t xml:space="preserve">10.05.2006</t>
  </si>
  <si>
    <t xml:space="preserve">Кутник Иван Александрович</t>
  </si>
  <si>
    <t xml:space="preserve">14.01.2006</t>
  </si>
  <si>
    <t xml:space="preserve">Сиам</t>
  </si>
  <si>
    <t xml:space="preserve">Дюрдь Ю В</t>
  </si>
  <si>
    <t xml:space="preserve">Баурас Михаил Евгеньевич</t>
  </si>
  <si>
    <t xml:space="preserve">19.10.2005</t>
  </si>
  <si>
    <t xml:space="preserve">Гарифуллин Р В</t>
  </si>
  <si>
    <t xml:space="preserve">Сеперов Камиль Сеперович</t>
  </si>
  <si>
    <t xml:space="preserve">16.03.2005</t>
  </si>
  <si>
    <t xml:space="preserve">Гаджимурадов Адам Мурадович</t>
  </si>
  <si>
    <t xml:space="preserve">10.11.2005</t>
  </si>
  <si>
    <t xml:space="preserve">Костин Максим Сергеевич</t>
  </si>
  <si>
    <t xml:space="preserve">25.05.2005</t>
  </si>
  <si>
    <t xml:space="preserve">А-ПРОФИ</t>
  </si>
  <si>
    <t xml:space="preserve">Подгорнов В С; Тофт А С</t>
  </si>
  <si>
    <t xml:space="preserve">Патеюк Артём Андреевич</t>
  </si>
  <si>
    <t xml:space="preserve">30.08.2005</t>
  </si>
  <si>
    <t xml:space="preserve">Можаров Валентин Валентинович</t>
  </si>
  <si>
    <t xml:space="preserve">МБ ФСУ «СШОР»</t>
  </si>
  <si>
    <t xml:space="preserve">Можаров В Г; Можарова В В</t>
  </si>
  <si>
    <t xml:space="preserve">Власкин Роман Витальевич</t>
  </si>
  <si>
    <t xml:space="preserve">30.05.2005</t>
  </si>
  <si>
    <t xml:space="preserve">Зобов Егор Сергеевич</t>
  </si>
  <si>
    <t xml:space="preserve">03.04.2005</t>
  </si>
  <si>
    <t xml:space="preserve">Беляевский Данила Юрьевич</t>
  </si>
  <si>
    <t xml:space="preserve">09.09.2005</t>
  </si>
  <si>
    <t xml:space="preserve">Гладиатор</t>
  </si>
  <si>
    <t xml:space="preserve">Зенчик А С</t>
  </si>
  <si>
    <t xml:space="preserve">Карапетян Арам Варданович</t>
  </si>
  <si>
    <t xml:space="preserve">25.10.2005</t>
  </si>
  <si>
    <t xml:space="preserve">Халатян А Р</t>
  </si>
  <si>
    <t xml:space="preserve">Пеньков Владислав Викторович</t>
  </si>
  <si>
    <t xml:space="preserve">26.06.2006</t>
  </si>
  <si>
    <t xml:space="preserve">Ханмурзаев Зиявудин Исмаилович</t>
  </si>
  <si>
    <t xml:space="preserve">22.03.2005</t>
  </si>
  <si>
    <t xml:space="preserve">Кормоев Олег Олегович</t>
  </si>
  <si>
    <t xml:space="preserve">05.01.2005</t>
  </si>
  <si>
    <t xml:space="preserve">Смолев Михаил Александрович</t>
  </si>
  <si>
    <t xml:space="preserve">10.08.2005</t>
  </si>
  <si>
    <t xml:space="preserve">Арсланбеков Курбан Ризванович</t>
  </si>
  <si>
    <t xml:space="preserve">29.04.2006</t>
  </si>
  <si>
    <t xml:space="preserve">Избербаш</t>
  </si>
  <si>
    <t xml:space="preserve">Курбанов Курбан Мухтарович</t>
  </si>
  <si>
    <t xml:space="preserve">22.02.2006</t>
  </si>
  <si>
    <t xml:space="preserve">Пономаренко Владислав Евгеньевич</t>
  </si>
  <si>
    <t xml:space="preserve">25.07.2005</t>
  </si>
  <si>
    <t xml:space="preserve">Киселевск</t>
  </si>
  <si>
    <t xml:space="preserve">Давитян С Р</t>
  </si>
  <si>
    <t xml:space="preserve">Филатов Сергей Денисович</t>
  </si>
  <si>
    <t xml:space="preserve">05.08.2005</t>
  </si>
  <si>
    <t xml:space="preserve">Красиков Юрий Александрович</t>
  </si>
  <si>
    <t xml:space="preserve">18.05.2006</t>
  </si>
  <si>
    <t xml:space="preserve">Попов Андрей Александрович</t>
  </si>
  <si>
    <t xml:space="preserve">14.02.2006</t>
  </si>
  <si>
    <t xml:space="preserve">Black horse</t>
  </si>
  <si>
    <t xml:space="preserve">Ратманский С И; Кондратенко А А</t>
  </si>
  <si>
    <t xml:space="preserve">Кривоносов Георгий Сергеевич</t>
  </si>
  <si>
    <t xml:space="preserve">06.06.2005</t>
  </si>
  <si>
    <t xml:space="preserve">Калининград</t>
  </si>
  <si>
    <t xml:space="preserve">King</t>
  </si>
  <si>
    <t xml:space="preserve">Макагонов С А</t>
  </si>
  <si>
    <t xml:space="preserve">Сумкин Владислав Сергеевич</t>
  </si>
  <si>
    <t xml:space="preserve">11.09.2006</t>
  </si>
  <si>
    <t xml:space="preserve">56 Оренбургская область</t>
  </si>
  <si>
    <t xml:space="preserve">Оренбург</t>
  </si>
  <si>
    <t xml:space="preserve">Боевой Орёл</t>
  </si>
  <si>
    <t xml:space="preserve">Рамазанов И И</t>
  </si>
  <si>
    <t xml:space="preserve">Киселёв Дмитрий Игоревич</t>
  </si>
  <si>
    <t xml:space="preserve">23.12.2004</t>
  </si>
  <si>
    <t xml:space="preserve">Прогресс</t>
  </si>
  <si>
    <t xml:space="preserve">Машина</t>
  </si>
  <si>
    <t xml:space="preserve">Белозеров И Н</t>
  </si>
  <si>
    <t xml:space="preserve">Сайк Владислав Александрович</t>
  </si>
  <si>
    <t xml:space="preserve">11.10.2006</t>
  </si>
  <si>
    <t xml:space="preserve">Дудник Дмитрий Максимович</t>
  </si>
  <si>
    <t xml:space="preserve">17.11.2005</t>
  </si>
  <si>
    <t xml:space="preserve">Майер Артур Сергеевич</t>
  </si>
  <si>
    <t xml:space="preserve">Госс Иван Алексеевич</t>
  </si>
  <si>
    <t xml:space="preserve">Щелепов С О </t>
  </si>
  <si>
    <t xml:space="preserve">Васёв Константин Евгеньевич</t>
  </si>
  <si>
    <t xml:space="preserve">Гейнбихнер Данил Кириллович</t>
  </si>
  <si>
    <t xml:space="preserve">МБФСУ"КСШ"/ БК "Русь"</t>
  </si>
  <si>
    <t xml:space="preserve">Родионов П Г </t>
  </si>
  <si>
    <t xml:space="preserve">Иванов Кирилл Артёмович</t>
  </si>
  <si>
    <t xml:space="preserve">Рамазанов Курбан Магомедович </t>
  </si>
  <si>
    <t xml:space="preserve">Бекбулатов Р З </t>
  </si>
  <si>
    <t xml:space="preserve">Шрайнер Даллер Жамшитович</t>
  </si>
  <si>
    <t xml:space="preserve">Сайфутдинов Эрсултан Куванычбекович</t>
  </si>
  <si>
    <t xml:space="preserve">Сайфутдинов Эмирлан Куванычбекович</t>
  </si>
  <si>
    <t xml:space="preserve">Райхель Павел Викторович</t>
  </si>
  <si>
    <t xml:space="preserve">Костин Леонид Дмитриевич</t>
  </si>
  <si>
    <t xml:space="preserve">Смирных Александр Сергеевич</t>
  </si>
  <si>
    <t xml:space="preserve">Зотчев Виталий Андреевич</t>
  </si>
  <si>
    <t xml:space="preserve">Денисенко Никита Александрович</t>
  </si>
  <si>
    <t xml:space="preserve">Жеребцов В В </t>
  </si>
  <si>
    <t xml:space="preserve">Кудин Данил Юрьевич</t>
  </si>
  <si>
    <t xml:space="preserve">г. А-Судженск</t>
  </si>
  <si>
    <t xml:space="preserve">МБФСУ "СШОР"</t>
  </si>
  <si>
    <t xml:space="preserve">Можаров В Г , Можарова В В </t>
  </si>
  <si>
    <t xml:space="preserve">Богрянов Данил Евгеньевич</t>
  </si>
  <si>
    <t xml:space="preserve">МАУ "СШ по видам спорта"</t>
  </si>
  <si>
    <t xml:space="preserve">Смирнов А С </t>
  </si>
  <si>
    <t xml:space="preserve">Моргачёв Данил Евгеьевич</t>
  </si>
  <si>
    <t xml:space="preserve">Ильин В Ю </t>
  </si>
  <si>
    <t xml:space="preserve">Зиневич Владислав Александрович</t>
  </si>
  <si>
    <t xml:space="preserve">Ульянов А В </t>
  </si>
  <si>
    <t xml:space="preserve">Данилов Ярослав Алексеевич</t>
  </si>
  <si>
    <t xml:space="preserve">Галиев Ширзад Джейхун Оглы</t>
  </si>
  <si>
    <t xml:space="preserve">Мелков Антон Игоревич</t>
  </si>
  <si>
    <t xml:space="preserve">Чеботаев Ян Константинович</t>
  </si>
  <si>
    <t xml:space="preserve">Кудашкин Иван Олнгович</t>
  </si>
  <si>
    <t xml:space="preserve">92 город федерального значения Севастополь</t>
  </si>
  <si>
    <t xml:space="preserve"> СК "Бриз"</t>
  </si>
  <si>
    <t xml:space="preserve">Винничук А В </t>
  </si>
  <si>
    <t xml:space="preserve">Барабанов Семён Васильевич</t>
  </si>
  <si>
    <t xml:space="preserve">Рахимов Х Х </t>
  </si>
  <si>
    <t xml:space="preserve">Гарифулин Руслан Станиславович</t>
  </si>
  <si>
    <t xml:space="preserve">ГАУ НСО «СШЕ»</t>
  </si>
  <si>
    <t xml:space="preserve">Еремич Е В; Виссман А В</t>
  </si>
  <si>
    <t xml:space="preserve">Грибов Кирилл Владимирович</t>
  </si>
  <si>
    <t xml:space="preserve">МБУ СШ «Радий»/Пиранья</t>
  </si>
  <si>
    <t xml:space="preserve">Телицын А В; Жалилов Н Р</t>
  </si>
  <si>
    <t xml:space="preserve">Хаджимурадов Джамбулат Ахмедович</t>
  </si>
  <si>
    <t xml:space="preserve">СШОР им.М.Батырова</t>
  </si>
  <si>
    <t xml:space="preserve">Ибрайхалиев Г Г</t>
  </si>
  <si>
    <t xml:space="preserve">Мурадян Давид Артёмович</t>
  </si>
  <si>
    <t xml:space="preserve">Наро-Фоминск</t>
  </si>
  <si>
    <t xml:space="preserve">Бояр</t>
  </si>
  <si>
    <t xml:space="preserve">Семенихин Е Ю</t>
  </si>
  <si>
    <t xml:space="preserve">Шишков Егор Дмитриевич</t>
  </si>
  <si>
    <t xml:space="preserve">Базаров В Б</t>
  </si>
  <si>
    <t xml:space="preserve">Заякин Никита Александрович</t>
  </si>
  <si>
    <t xml:space="preserve">Камышлов</t>
  </si>
  <si>
    <t xml:space="preserve">МБУ ДЮСШ "Динамо"</t>
  </si>
  <si>
    <t xml:space="preserve">Штульберг К В; Джинисян А М</t>
  </si>
  <si>
    <t xml:space="preserve">Бондаренко Семён Сергеевич</t>
  </si>
  <si>
    <t xml:space="preserve">25.11.2003</t>
  </si>
  <si>
    <t xml:space="preserve">Ледовских Никита Вячеславович</t>
  </si>
  <si>
    <t xml:space="preserve">02.12.2004</t>
  </si>
  <si>
    <t xml:space="preserve">Магомедов Абубакар Артурович</t>
  </si>
  <si>
    <t xml:space="preserve">Максимов Михаил Дмитриевич</t>
  </si>
  <si>
    <t xml:space="preserve">13.05.2004</t>
  </si>
  <si>
    <t xml:space="preserve">Абатек</t>
  </si>
  <si>
    <t xml:space="preserve">Костромцов В В</t>
  </si>
  <si>
    <t xml:space="preserve">Товсултанов Ибрагим Султанович</t>
  </si>
  <si>
    <t xml:space="preserve">09.02.2005</t>
  </si>
  <si>
    <t xml:space="preserve">Ибрагимов Муса Эльбрусович</t>
  </si>
  <si>
    <t xml:space="preserve">06.06.2008</t>
  </si>
  <si>
    <t xml:space="preserve">3 юн.</t>
  </si>
  <si>
    <t xml:space="preserve">Мальч</t>
  </si>
  <si>
    <t xml:space="preserve">Мальчики 12-13 лет</t>
  </si>
  <si>
    <t xml:space="preserve">Шаров Данила Вадимович</t>
  </si>
  <si>
    <t xml:space="preserve">03.12.2008</t>
  </si>
  <si>
    <t xml:space="preserve">Улубеков Гаджимурад Тимурович</t>
  </si>
  <si>
    <t xml:space="preserve">05.10.2008</t>
  </si>
  <si>
    <t xml:space="preserve">Николаев Максим Константинович</t>
  </si>
  <si>
    <t xml:space="preserve">04.10.2007</t>
  </si>
  <si>
    <t xml:space="preserve">2 юн.</t>
  </si>
  <si>
    <t xml:space="preserve">МАУ ДО "ФОЦ"</t>
  </si>
  <si>
    <t xml:space="preserve">Савельев Ф Н</t>
  </si>
  <si>
    <t xml:space="preserve">Ибрагимов Ислам Арсланович</t>
  </si>
  <si>
    <t xml:space="preserve">14.12.2006</t>
  </si>
  <si>
    <t xml:space="preserve">1 юн.</t>
  </si>
  <si>
    <t xml:space="preserve">Бекбулатов М З</t>
  </si>
  <si>
    <t xml:space="preserve">Легостаев Лука Денисович</t>
  </si>
  <si>
    <t xml:space="preserve">16.02.2008</t>
  </si>
  <si>
    <t xml:space="preserve">Мехдиев Мирмасим Миркамилоглы</t>
  </si>
  <si>
    <t xml:space="preserve">08.12.2007</t>
  </si>
  <si>
    <t xml:space="preserve">Агафонов С М</t>
  </si>
  <si>
    <t xml:space="preserve">Магжанов Руслан Эльдарович</t>
  </si>
  <si>
    <t xml:space="preserve">11.11.2008</t>
  </si>
  <si>
    <t xml:space="preserve">Глухов А В</t>
  </si>
  <si>
    <t xml:space="preserve">Буланов Дмитрий Олегович</t>
  </si>
  <si>
    <t xml:space="preserve">20.11.2008</t>
  </si>
  <si>
    <t xml:space="preserve">Сухотин Давид Андреевич</t>
  </si>
  <si>
    <t xml:space="preserve">28.05.2008</t>
  </si>
  <si>
    <t xml:space="preserve">Севастополь</t>
  </si>
  <si>
    <t xml:space="preserve">Муссон/ ГАУ ЦСП СКС</t>
  </si>
  <si>
    <t xml:space="preserve">Архипов С В</t>
  </si>
  <si>
    <t xml:space="preserve">Астренков Александр Валерьевич</t>
  </si>
  <si>
    <t xml:space="preserve">29.06.2007</t>
  </si>
  <si>
    <t xml:space="preserve">Канск</t>
  </si>
  <si>
    <t xml:space="preserve">Саенко М О; Смирнов А М</t>
  </si>
  <si>
    <t xml:space="preserve">Волукас Роман Александрович</t>
  </si>
  <si>
    <t xml:space="preserve">21.09.2008</t>
  </si>
  <si>
    <t xml:space="preserve">Шихов Матвей Николаевич</t>
  </si>
  <si>
    <t xml:space="preserve">11.10.2007</t>
  </si>
  <si>
    <t xml:space="preserve">Миналян Д А</t>
  </si>
  <si>
    <t xml:space="preserve">Киц Никита Николаевич</t>
  </si>
  <si>
    <t xml:space="preserve">03.08.2007</t>
  </si>
  <si>
    <t xml:space="preserve">Ибрагимов Магомедсалам</t>
  </si>
  <si>
    <t xml:space="preserve">04.12.2008</t>
  </si>
  <si>
    <t xml:space="preserve">Исаев Имам Маликович</t>
  </si>
  <si>
    <t xml:space="preserve">13.08.2007</t>
  </si>
  <si>
    <t xml:space="preserve">Батаюрт</t>
  </si>
  <si>
    <t xml:space="preserve">ДЮСШ с. Батаюрт</t>
  </si>
  <si>
    <t xml:space="preserve">Абуков К С</t>
  </si>
  <si>
    <t xml:space="preserve">Магомадов Раджап Амрутдинович</t>
  </si>
  <si>
    <t xml:space="preserve">07.04.2008</t>
  </si>
  <si>
    <t xml:space="preserve">Захаров Артём Алексеевич</t>
  </si>
  <si>
    <t xml:space="preserve">27.11.2007</t>
  </si>
  <si>
    <t xml:space="preserve">Подгорнов В С</t>
  </si>
  <si>
    <t xml:space="preserve">Индарбаев Умар Русланович</t>
  </si>
  <si>
    <t xml:space="preserve">03.07.2008</t>
  </si>
  <si>
    <t xml:space="preserve">Габатаев А Р</t>
  </si>
  <si>
    <t xml:space="preserve">Денисов Максим Игоревич</t>
  </si>
  <si>
    <t xml:space="preserve">23.03.2007</t>
  </si>
  <si>
    <t xml:space="preserve">43 Кировская область</t>
  </si>
  <si>
    <t xml:space="preserve">Уржум</t>
  </si>
  <si>
    <t xml:space="preserve">ДЮСШ Уржум</t>
  </si>
  <si>
    <t xml:space="preserve">Тихонин Ю М</t>
  </si>
  <si>
    <t xml:space="preserve">Петин Богдан Сергеевич</t>
  </si>
  <si>
    <t xml:space="preserve">15.06.2007</t>
  </si>
  <si>
    <t xml:space="preserve">Нагабедян Р Е; Саркисян А С</t>
  </si>
  <si>
    <t xml:space="preserve">Маниев Байсунгур Арсланович</t>
  </si>
  <si>
    <t xml:space="preserve">28.08.2007</t>
  </si>
  <si>
    <t xml:space="preserve">Нафгутдинов Ренат Фаридович</t>
  </si>
  <si>
    <t xml:space="preserve">22.06.2007</t>
  </si>
  <si>
    <t xml:space="preserve">Андреев Влад Михайлович</t>
  </si>
  <si>
    <t xml:space="preserve">31.05.2007</t>
  </si>
  <si>
    <t xml:space="preserve">Лабутин К В</t>
  </si>
  <si>
    <t xml:space="preserve">Восканян Мелик Шамоевич</t>
  </si>
  <si>
    <t xml:space="preserve">06.08.2007</t>
  </si>
  <si>
    <t xml:space="preserve">Косенко Данил Вадимович</t>
  </si>
  <si>
    <t xml:space="preserve">05.07.2007</t>
  </si>
  <si>
    <t xml:space="preserve">Олейник Арсений Александрович</t>
  </si>
  <si>
    <t xml:space="preserve">14.07.2007</t>
  </si>
  <si>
    <t xml:space="preserve">32 Брянская область</t>
  </si>
  <si>
    <t xml:space="preserve">Брянск</t>
  </si>
  <si>
    <t xml:space="preserve">Дух воина</t>
  </si>
  <si>
    <t xml:space="preserve">Островский Б И</t>
  </si>
  <si>
    <t xml:space="preserve">Нестеров Ярослав Алексеевич</t>
  </si>
  <si>
    <t xml:space="preserve">18.01.2007</t>
  </si>
  <si>
    <t xml:space="preserve">Хакназаров Амирхамза Шераллиевич</t>
  </si>
  <si>
    <t xml:space="preserve">12.04.2007</t>
  </si>
  <si>
    <t xml:space="preserve">Реусов А С</t>
  </si>
  <si>
    <t xml:space="preserve">Коркин Эрик Эрнестович</t>
  </si>
  <si>
    <t xml:space="preserve">25.06.2007</t>
  </si>
  <si>
    <t xml:space="preserve">Абдуллаев Магомед Маратович</t>
  </si>
  <si>
    <t xml:space="preserve">15.05.2007</t>
  </si>
  <si>
    <t xml:space="preserve">Крафт Максим Евгеньевич</t>
  </si>
  <si>
    <t xml:space="preserve">17.07.2007</t>
  </si>
  <si>
    <t xml:space="preserve">Исмаилов Исмаил Тахирович</t>
  </si>
  <si>
    <t xml:space="preserve">22.09.2007</t>
  </si>
  <si>
    <t xml:space="preserve">Глинский Василий Тимофеевич</t>
  </si>
  <si>
    <t xml:space="preserve">16.04.2007</t>
  </si>
  <si>
    <t xml:space="preserve">Манчур В Я; Хубулов С Г</t>
  </si>
  <si>
    <t xml:space="preserve">Яковлев Иван Алексеевич</t>
  </si>
  <si>
    <t xml:space="preserve">27.09.2007</t>
  </si>
  <si>
    <t xml:space="preserve">Петров И А; Сорокин С А; Седов П С</t>
  </si>
  <si>
    <t xml:space="preserve">Кистаев Александр Васильевич</t>
  </si>
  <si>
    <t xml:space="preserve">27.02.2008</t>
  </si>
  <si>
    <t xml:space="preserve">Кутрунов Тимофей Максимович</t>
  </si>
  <si>
    <t xml:space="preserve">12.02.2007</t>
  </si>
  <si>
    <t xml:space="preserve">Каргинов Давид Станиславович</t>
  </si>
  <si>
    <t xml:space="preserve">03.07.2007</t>
  </si>
  <si>
    <t xml:space="preserve">МБУ ДЮСШ "Динамо"</t>
  </si>
  <si>
    <t xml:space="preserve">Джинисян А М; Кондратенко А А</t>
  </si>
  <si>
    <t xml:space="preserve">Имавов Курбан Рустамович</t>
  </si>
  <si>
    <t xml:space="preserve">20.03.2007</t>
  </si>
  <si>
    <t xml:space="preserve">Казиев А З</t>
  </si>
  <si>
    <t xml:space="preserve">Порсуков Абдулхаким Арсланханович</t>
  </si>
  <si>
    <t xml:space="preserve">25.12.2007</t>
  </si>
  <si>
    <t xml:space="preserve">Бахотский Ратмир Павлович</t>
  </si>
  <si>
    <t xml:space="preserve">08.06.2007</t>
  </si>
  <si>
    <t xml:space="preserve">Скорпион-профи</t>
  </si>
  <si>
    <t xml:space="preserve">Алексеев Д Н</t>
  </si>
  <si>
    <t xml:space="preserve">Эседов Шамиль Назимович</t>
  </si>
  <si>
    <t xml:space="preserve">21.12.2007</t>
  </si>
  <si>
    <t xml:space="preserve">Тофан Данила Янович</t>
  </si>
  <si>
    <t xml:space="preserve">18.12.2006</t>
  </si>
  <si>
    <t xml:space="preserve">Тайбул</t>
  </si>
  <si>
    <t xml:space="preserve">Боброва О С</t>
  </si>
  <si>
    <t xml:space="preserve">Керимов Камиль Эльчинович</t>
  </si>
  <si>
    <t xml:space="preserve">25.04.2007</t>
  </si>
  <si>
    <t xml:space="preserve">Юнусов Рустам Русланович</t>
  </si>
  <si>
    <t xml:space="preserve">21.01.2007</t>
  </si>
  <si>
    <t xml:space="preserve">Агафонов С М; Юнусов А А</t>
  </si>
  <si>
    <t xml:space="preserve">Соловьев Никита Витальевич</t>
  </si>
  <si>
    <t xml:space="preserve">28.02.2007</t>
  </si>
  <si>
    <t xml:space="preserve">Гоголаури Георгий Мамукович</t>
  </si>
  <si>
    <t xml:space="preserve">15.01.2008</t>
  </si>
  <si>
    <t xml:space="preserve">Бычков Павел Евгеньевич</t>
  </si>
  <si>
    <t xml:space="preserve">11.11.2007</t>
  </si>
  <si>
    <t xml:space="preserve">Островский-13</t>
  </si>
  <si>
    <t xml:space="preserve">Овсянников Р И</t>
  </si>
  <si>
    <t xml:space="preserve">Авдеев Всеволод Викторович</t>
  </si>
  <si>
    <t xml:space="preserve">31.01.2007</t>
  </si>
  <si>
    <t xml:space="preserve">Нуждин Аександр Евгеньевич</t>
  </si>
  <si>
    <t xml:space="preserve">16.07.2007</t>
  </si>
  <si>
    <t xml:space="preserve">Бахчисарай</t>
  </si>
  <si>
    <t xml:space="preserve">Прометей</t>
  </si>
  <si>
    <t xml:space="preserve">Гаевский А В</t>
  </si>
  <si>
    <t xml:space="preserve">Кутник Савелий Александрович</t>
  </si>
  <si>
    <t xml:space="preserve">18.04.2007</t>
  </si>
  <si>
    <t xml:space="preserve">Кокоскерия Ренат Русланович</t>
  </si>
  <si>
    <t xml:space="preserve">21.03.2007</t>
  </si>
  <si>
    <t xml:space="preserve">Георгий Победоносец</t>
  </si>
  <si>
    <t xml:space="preserve">Гергедава Т М</t>
  </si>
  <si>
    <t xml:space="preserve">Ибрагимов Эльдар Касамович</t>
  </si>
  <si>
    <t xml:space="preserve">26.07.2007</t>
  </si>
  <si>
    <t xml:space="preserve">Королёв Никита Ильич</t>
  </si>
  <si>
    <t xml:space="preserve">19.12.2006</t>
  </si>
  <si>
    <t xml:space="preserve">Басария Баграт Темуриевич</t>
  </si>
  <si>
    <t xml:space="preserve">29.09.2008</t>
  </si>
  <si>
    <t xml:space="preserve">Глазков Никита Дмитриевич</t>
  </si>
  <si>
    <t xml:space="preserve">10.02.2007</t>
  </si>
  <si>
    <t xml:space="preserve">62 Рязанская область</t>
  </si>
  <si>
    <t xml:space="preserve">Рязань</t>
  </si>
  <si>
    <t xml:space="preserve">Богатырь</t>
  </si>
  <si>
    <t xml:space="preserve">Шальнев М И</t>
  </si>
  <si>
    <t xml:space="preserve">Володин Артём Дмитриевич</t>
  </si>
  <si>
    <t xml:space="preserve">25.03.2007</t>
  </si>
  <si>
    <t xml:space="preserve">Болтаев Руслан Диловарович</t>
  </si>
  <si>
    <t xml:space="preserve">30.12.2006</t>
  </si>
  <si>
    <t xml:space="preserve">Агафонов С М; Гаврилов Д Г</t>
  </si>
  <si>
    <t xml:space="preserve">Бекетов Илья Константинович</t>
  </si>
  <si>
    <t xml:space="preserve">05.02.2007</t>
  </si>
  <si>
    <t xml:space="preserve">МАУ "СШИР"</t>
  </si>
  <si>
    <t xml:space="preserve">Абдулмуслимова О В</t>
  </si>
  <si>
    <t xml:space="preserve">Кузнецов Кирилл Романович</t>
  </si>
  <si>
    <t xml:space="preserve">06.05.2007</t>
  </si>
  <si>
    <t xml:space="preserve">33 Владимирская область</t>
  </si>
  <si>
    <t xml:space="preserve">Кольчугино</t>
  </si>
  <si>
    <t xml:space="preserve">Самхарадзе Г Н</t>
  </si>
  <si>
    <t xml:space="preserve">Арутюнян Леон Эдуардович</t>
  </si>
  <si>
    <t xml:space="preserve">13.05.2007</t>
  </si>
  <si>
    <t xml:space="preserve">Мэнь</t>
  </si>
  <si>
    <t xml:space="preserve">Шакиров Р И</t>
  </si>
  <si>
    <t xml:space="preserve">Оганян Григор Вартанович</t>
  </si>
  <si>
    <t xml:space="preserve">26.02.2007</t>
  </si>
  <si>
    <t xml:space="preserve">Шуваев Никита Александрович</t>
  </si>
  <si>
    <t xml:space="preserve">09.03.2008</t>
  </si>
  <si>
    <t xml:space="preserve">Южный</t>
  </si>
  <si>
    <t xml:space="preserve">Ирбис</t>
  </si>
  <si>
    <t xml:space="preserve">Матисов Н В</t>
  </si>
  <si>
    <t xml:space="preserve">Холодов Артём Александрович</t>
  </si>
  <si>
    <t xml:space="preserve">24.07.2007</t>
  </si>
  <si>
    <t xml:space="preserve">Богосян А С</t>
  </si>
  <si>
    <t xml:space="preserve">Дырдин Никита Владимирович</t>
  </si>
  <si>
    <t xml:space="preserve">Воскресенск</t>
  </si>
  <si>
    <t xml:space="preserve">Русич</t>
  </si>
  <si>
    <t xml:space="preserve">Гапон С В</t>
  </si>
  <si>
    <t xml:space="preserve">Клюс Никита Сергеевич</t>
  </si>
  <si>
    <t xml:space="preserve">02.01.2007</t>
  </si>
  <si>
    <t xml:space="preserve">Меконг</t>
  </si>
  <si>
    <t xml:space="preserve">Андреев Ю С</t>
  </si>
  <si>
    <t xml:space="preserve">Болдырев Иван Артёмович</t>
  </si>
  <si>
    <t xml:space="preserve">17.01.2007</t>
  </si>
  <si>
    <t xml:space="preserve">Евсюков Вячеслав Николаевич</t>
  </si>
  <si>
    <t xml:space="preserve">МБУ СШ ПГО</t>
  </si>
  <si>
    <t xml:space="preserve">Якимов А В; Чукин А С</t>
  </si>
  <si>
    <t xml:space="preserve">Янковский Ян Сергеевич</t>
  </si>
  <si>
    <t xml:space="preserve">Инкирев Тимофей Артёмович</t>
  </si>
  <si>
    <t xml:space="preserve">3 юн.</t>
  </si>
  <si>
    <t xml:space="preserve">Lion Heart</t>
  </si>
  <si>
    <t xml:space="preserve">Бухвалов Ю А</t>
  </si>
  <si>
    <t xml:space="preserve">Кесян Артём Левонович</t>
  </si>
  <si>
    <t xml:space="preserve">Сочи (Адлер)</t>
  </si>
  <si>
    <t xml:space="preserve">МБУ СШОР № 3</t>
  </si>
  <si>
    <t xml:space="preserve">Коваленко А Г</t>
  </si>
  <si>
    <t xml:space="preserve">Курмышев Игорь Олегович</t>
  </si>
  <si>
    <t xml:space="preserve">Электросталь</t>
  </si>
  <si>
    <t xml:space="preserve">Фузайлов Ф Э</t>
  </si>
  <si>
    <t xml:space="preserve">Можаров Валентин Валентинович</t>
  </si>
  <si>
    <t xml:space="preserve">МБ ФСУ «СШОР»</t>
  </si>
  <si>
    <t xml:space="preserve">Можаров В Г; Можарова В В</t>
  </si>
  <si>
    <t xml:space="preserve">Пеньков Владислав Викторович</t>
  </si>
  <si>
    <t xml:space="preserve">Макеев С Р; Исмонов И К</t>
  </si>
  <si>
    <t xml:space="preserve">Белов Даниил Вадимович</t>
  </si>
  <si>
    <t xml:space="preserve">23.04.2006</t>
  </si>
  <si>
    <t xml:space="preserve">Цатурян Э Н; Норов Р Б</t>
  </si>
  <si>
    <t xml:space="preserve">Евсюков Вячеслав Николаевич</t>
  </si>
  <si>
    <t xml:space="preserve">02.01.2006</t>
  </si>
  <si>
    <t xml:space="preserve">Козлов Кирилл Александрович</t>
  </si>
  <si>
    <t xml:space="preserve">29.03.2006</t>
  </si>
  <si>
    <t xml:space="preserve">67 Смоленская область</t>
  </si>
  <si>
    <t xml:space="preserve">Смоленск</t>
  </si>
  <si>
    <t xml:space="preserve">Золотой тигр</t>
  </si>
  <si>
    <t xml:space="preserve">Ким А Ф</t>
  </si>
  <si>
    <t xml:space="preserve">Курмышев Игорь Олегович</t>
  </si>
  <si>
    <t xml:space="preserve">03.10.2006</t>
  </si>
  <si>
    <t xml:space="preserve">Фузайлов Ф Э</t>
  </si>
  <si>
    <t xml:space="preserve">Кувшинов Андрей Павлович</t>
  </si>
  <si>
    <t xml:space="preserve">08.09.2006</t>
  </si>
  <si>
    <t xml:space="preserve">Нагабедян Р Е</t>
  </si>
  <si>
    <t xml:space="preserve">Кузьмин Юрий Алексеевич</t>
  </si>
  <si>
    <t xml:space="preserve">08.07.2006</t>
  </si>
  <si>
    <t xml:space="preserve">Шахламджян Артём Витальевич</t>
  </si>
  <si>
    <t xml:space="preserve">20.04.2007</t>
  </si>
  <si>
    <t xml:space="preserve">Умаев Аюб Исаевич</t>
  </si>
  <si>
    <t xml:space="preserve">23.02.2006</t>
  </si>
  <si>
    <t xml:space="preserve">Баймурадов С Ш</t>
  </si>
  <si>
    <t xml:space="preserve">Чемпионат Сибирского федерального округа</t>
  </si>
  <si>
    <t xml:space="preserve">Ч-т СФО</t>
  </si>
  <si>
    <t xml:space="preserve">Красноярский край</t>
  </si>
  <si>
    <t xml:space="preserve">«ДС имени М. Дворкина»</t>
  </si>
  <si>
    <t xml:space="preserve">ул. Остров отдыха, 15</t>
  </si>
  <si>
    <t xml:space="preserve"> ГБФСУ "СШОР Кузбасса боевых искусств"</t>
  </si>
  <si>
    <t xml:space="preserve">Ильин В.Ю.</t>
  </si>
  <si>
    <t xml:space="preserve">Новосибирск </t>
  </si>
  <si>
    <t xml:space="preserve">ГАУ НСО "СШЕ"</t>
  </si>
  <si>
    <t xml:space="preserve">Брызгалов М.М Степанов И.И.. Муштаев В.Ю</t>
  </si>
  <si>
    <t xml:space="preserve">Говоруха Антон Алексеевич</t>
  </si>
  <si>
    <t xml:space="preserve"> МБ ФСУ "КСШ"</t>
  </si>
  <si>
    <t xml:space="preserve">Жеребцов В.В.</t>
  </si>
  <si>
    <t xml:space="preserve"> Сорокин С.А Седов С.С Петров И.А</t>
  </si>
  <si>
    <t xml:space="preserve">СК " Гладиатор" ДЮСШ Бокс</t>
  </si>
  <si>
    <t xml:space="preserve"> Иоч Е.Н     Винокуров  А.А</t>
  </si>
  <si>
    <t xml:space="preserve">Семенов В.В.</t>
  </si>
  <si>
    <t xml:space="preserve">Букатов Никита Сергеевич</t>
  </si>
  <si>
    <t xml:space="preserve">Ульянов Алексей Викторович</t>
  </si>
  <si>
    <t xml:space="preserve">Пристенский Вячеслав Дмитриевич</t>
  </si>
  <si>
    <t xml:space="preserve">Петров И.А,Сорокин С.А , Седов С.С.</t>
  </si>
  <si>
    <t xml:space="preserve">Виссман А.В. Брызгалов М.М. Муштаев В.Ю</t>
  </si>
  <si>
    <t xml:space="preserve">Бахтин Максим Владимирович</t>
  </si>
  <si>
    <t xml:space="preserve">Красноярск </t>
  </si>
  <si>
    <t xml:space="preserve">МАУ «СШ по видам единоборств»</t>
  </si>
  <si>
    <t xml:space="preserve">Нурми А.А., Чугаев Д.А.</t>
  </si>
  <si>
    <t xml:space="preserve">Салахидинов Шахзодмирзо Хакимович</t>
  </si>
  <si>
    <t xml:space="preserve">СК «Союз»</t>
  </si>
  <si>
    <t xml:space="preserve">Базаров В.Б.</t>
  </si>
  <si>
    <t xml:space="preserve">Белозуб Денис Игоревич</t>
  </si>
  <si>
    <t xml:space="preserve">Северск</t>
  </si>
  <si>
    <t xml:space="preserve">СК «Северск»</t>
  </si>
  <si>
    <t xml:space="preserve">Мясников С.Ф.</t>
  </si>
  <si>
    <t xml:space="preserve"> МАФСУ "СШ№1"</t>
  </si>
  <si>
    <t xml:space="preserve">Федотов Алексей Геннадьевич </t>
  </si>
  <si>
    <t xml:space="preserve">Иркутск </t>
  </si>
  <si>
    <t xml:space="preserve">с/к "Сибирь"</t>
  </si>
  <si>
    <t xml:space="preserve">Долгих А.Г.</t>
  </si>
  <si>
    <t xml:space="preserve">Соболев Семен Алексеевич</t>
  </si>
  <si>
    <t xml:space="preserve">Паршуков Сергей Александрович</t>
  </si>
  <si>
    <t xml:space="preserve">Кисилевск</t>
  </si>
  <si>
    <t xml:space="preserve"> МБУ КГО "СШ"</t>
  </si>
  <si>
    <t xml:space="preserve">Давитян С.Р.</t>
  </si>
  <si>
    <t xml:space="preserve">Никитин Евгений Петрович</t>
  </si>
  <si>
    <t xml:space="preserve">Снектов Данил Сергеевич</t>
  </si>
  <si>
    <t xml:space="preserve">Керимов Али Илхам</t>
  </si>
  <si>
    <t xml:space="preserve">Бусыгин Василий Васильевич</t>
  </si>
  <si>
    <t xml:space="preserve">Данилов Никита Васильевич</t>
  </si>
  <si>
    <t xml:space="preserve">Чугаев Д.А., Смирнов А.С., Збарах О.М.</t>
  </si>
  <si>
    <t xml:space="preserve">Чемпионат Северо-Западного федерального округа и Центрального федерального округа по тайскому боксу</t>
  </si>
  <si>
    <t xml:space="preserve">Ч-т СЗФО ЦФО</t>
  </si>
  <si>
    <t xml:space="preserve">Московская область</t>
  </si>
  <si>
    <t xml:space="preserve">с. Покровское</t>
  </si>
  <si>
    <t xml:space="preserve">Зал «Ролл-холл»</t>
  </si>
  <si>
    <t xml:space="preserve">Одинцовский район, дом отдыха «Покровское»</t>
  </si>
  <si>
    <t xml:space="preserve">Затинайченко Александр Вячеславович</t>
  </si>
  <si>
    <t xml:space="preserve">12.05.1999</t>
  </si>
  <si>
    <t xml:space="preserve">Всеволожск</t>
  </si>
  <si>
    <t xml:space="preserve">Легенда</t>
  </si>
  <si>
    <t xml:space="preserve">Батурин С В</t>
  </si>
  <si>
    <t xml:space="preserve">Колесников Сергей Сергеевич</t>
  </si>
  <si>
    <t xml:space="preserve">12.02.2003</t>
  </si>
  <si>
    <t xml:space="preserve">Ибрагимов Джамал Айдынович</t>
  </si>
  <si>
    <t xml:space="preserve">22.03.2001</t>
  </si>
  <si>
    <t xml:space="preserve">Айгубов Н М</t>
  </si>
  <si>
    <t xml:space="preserve">Фрязино</t>
  </si>
  <si>
    <t xml:space="preserve">Яшонков Кирилл Ильич</t>
  </si>
  <si>
    <t xml:space="preserve">02.01.2002</t>
  </si>
  <si>
    <t xml:space="preserve">Владимир</t>
  </si>
  <si>
    <t xml:space="preserve">Ильин М В</t>
  </si>
  <si>
    <t xml:space="preserve">Дьячков Артём Алексеевич</t>
  </si>
  <si>
    <t xml:space="preserve">29.09.2002</t>
  </si>
  <si>
    <t xml:space="preserve">Вялков Иван Алексеевич</t>
  </si>
  <si>
    <t xml:space="preserve">10.03.1998</t>
  </si>
  <si>
    <t xml:space="preserve">Сайфуллин И К</t>
  </si>
  <si>
    <t xml:space="preserve">Горохов Сергей Евгеньевич</t>
  </si>
  <si>
    <t xml:space="preserve">04.07.2002</t>
  </si>
  <si>
    <t xml:space="preserve">Крайнова Е С</t>
  </si>
  <si>
    <t xml:space="preserve">Пулатов Бедел Хатамханович</t>
  </si>
  <si>
    <t xml:space="preserve">07.12.2002</t>
  </si>
  <si>
    <t xml:space="preserve">Балыко Алексей Евгеньевич</t>
  </si>
  <si>
    <t xml:space="preserve">10.08.1993</t>
  </si>
  <si>
    <t xml:space="preserve">Fight fabrica</t>
  </si>
  <si>
    <t xml:space="preserve">Хидченко С А</t>
  </si>
  <si>
    <t xml:space="preserve">Нагабедян Ованес Акопович</t>
  </si>
  <si>
    <t xml:space="preserve">16.09.1996</t>
  </si>
  <si>
    <t xml:space="preserve">Бакланов Александр Александрович</t>
  </si>
  <si>
    <t xml:space="preserve">21.04.1996</t>
  </si>
  <si>
    <t xml:space="preserve">Давыдов Вадим Денисович</t>
  </si>
  <si>
    <t xml:space="preserve">03.05.1999</t>
  </si>
  <si>
    <t xml:space="preserve">Беделов А К</t>
  </si>
  <si>
    <t xml:space="preserve">Лукичёв Виктор Борисович</t>
  </si>
  <si>
    <t xml:space="preserve">30.06.1984</t>
  </si>
  <si>
    <t xml:space="preserve">Андреев Илья Александрович</t>
  </si>
  <si>
    <t xml:space="preserve">22.03.1994</t>
  </si>
  <si>
    <t xml:space="preserve">Гиясов Мурад Наибович</t>
  </si>
  <si>
    <t xml:space="preserve">23.10.2002</t>
  </si>
  <si>
    <t xml:space="preserve">Башкирец Виталий Игоревич</t>
  </si>
  <si>
    <t xml:space="preserve">28.06.1991</t>
  </si>
  <si>
    <t xml:space="preserve">Полярные Зори</t>
  </si>
  <si>
    <t xml:space="preserve">КолАтом</t>
  </si>
  <si>
    <t xml:space="preserve">Аминов М Н</t>
  </si>
  <si>
    <t xml:space="preserve">Гицба Астан Адгурович</t>
  </si>
  <si>
    <t xml:space="preserve">08.07.2000</t>
  </si>
  <si>
    <t xml:space="preserve">Петросян Артём Давидович</t>
  </si>
  <si>
    <t xml:space="preserve">19.06.2002</t>
  </si>
  <si>
    <t xml:space="preserve">Ермолаев И В</t>
  </si>
  <si>
    <t xml:space="preserve">Рудецкий Сергей Сергеевич</t>
  </si>
  <si>
    <t xml:space="preserve">08.11.1992</t>
  </si>
  <si>
    <t xml:space="preserve">Красногорск</t>
  </si>
  <si>
    <t xml:space="preserve">Одна команда</t>
  </si>
  <si>
    <t xml:space="preserve">Самылов А Л</t>
  </si>
  <si>
    <t xml:space="preserve">Казаков Игорь Владиславович</t>
  </si>
  <si>
    <t xml:space="preserve">01.01.1995</t>
  </si>
  <si>
    <t xml:space="preserve">Чемпионат Дальневосточного федерального округа по тайскому боксу</t>
  </si>
  <si>
    <t xml:space="preserve">Ч-т ДФО</t>
  </si>
  <si>
    <t xml:space="preserve">Амурская область</t>
  </si>
  <si>
    <t xml:space="preserve">г. Благовещенск</t>
  </si>
  <si>
    <t xml:space="preserve">СК «Аметис»</t>
  </si>
  <si>
    <t xml:space="preserve">ул. Пушкина, 189</t>
  </si>
  <si>
    <t xml:space="preserve">Соловьев Григорий Валерьевич </t>
  </si>
  <si>
    <t xml:space="preserve">пгт. Прогресс</t>
  </si>
  <si>
    <t xml:space="preserve">с/к "Машина"</t>
  </si>
  <si>
    <t xml:space="preserve">Белозеров И.Н.</t>
  </si>
  <si>
    <t xml:space="preserve">Ткачев Егор Константинович  </t>
  </si>
  <si>
    <t xml:space="preserve">Белогорск</t>
  </si>
  <si>
    <t xml:space="preserve">Беленин В.С.</t>
  </si>
  <si>
    <t xml:space="preserve">Беляев Валерий Владимирович </t>
  </si>
  <si>
    <t xml:space="preserve">Благовещенск</t>
  </si>
  <si>
    <t xml:space="preserve">Еремеев М.Л.</t>
  </si>
  <si>
    <t xml:space="preserve">Митрян Юрий Юрьевич</t>
  </si>
  <si>
    <t xml:space="preserve">27 Хабаровский край</t>
  </si>
  <si>
    <t xml:space="preserve">Хабаровск</t>
  </si>
  <si>
    <t xml:space="preserve">БК "Прайд"</t>
  </si>
  <si>
    <t xml:space="preserve">Морогов О.В.</t>
  </si>
  <si>
    <t xml:space="preserve">Евдокимов Кирилл Витальевич </t>
  </si>
  <si>
    <t xml:space="preserve">Кожевников Л.В.</t>
  </si>
  <si>
    <t xml:space="preserve">Кучурин Алексей Андреевич </t>
  </si>
  <si>
    <t xml:space="preserve">п. Серышево</t>
  </si>
  <si>
    <t xml:space="preserve">Цветков Е.Ю.</t>
  </si>
  <si>
    <t xml:space="preserve">Мащенко Сергей Дмитриевич </t>
  </si>
  <si>
    <t xml:space="preserve">Юматов Николай Олегович </t>
  </si>
  <si>
    <t xml:space="preserve">с/к "Золотой дракон"</t>
  </si>
  <si>
    <t xml:space="preserve">Беляев С.Е.</t>
  </si>
  <si>
    <t xml:space="preserve">Ахметзянов Темур Александрович </t>
  </si>
  <si>
    <t xml:space="preserve">Райчихинск</t>
  </si>
  <si>
    <t xml:space="preserve">с/к "Спарта"</t>
  </si>
  <si>
    <t xml:space="preserve">Алиев Р.Г.</t>
  </si>
  <si>
    <t xml:space="preserve">Гаськов Максим Андреевич</t>
  </si>
  <si>
    <t xml:space="preserve">08.07.1992</t>
  </si>
  <si>
    <t xml:space="preserve">с/к "Пересвет" СШ№16 "Забайкалец"</t>
  </si>
  <si>
    <t xml:space="preserve">Ломакин В.А.</t>
  </si>
  <si>
    <t xml:space="preserve">Арамхиев Саян Тумэнович</t>
  </si>
  <si>
    <t xml:space="preserve">СК "Панч"</t>
  </si>
  <si>
    <t xml:space="preserve">Очиров Ж.Б.</t>
  </si>
  <si>
    <t xml:space="preserve">Вечкутов Владимир Владимирович</t>
  </si>
  <si>
    <t xml:space="preserve">06.08.1987</t>
  </si>
  <si>
    <t xml:space="preserve">Доронин Рустам Михайлович</t>
  </si>
  <si>
    <t xml:space="preserve">18.06.1986</t>
  </si>
  <si>
    <t xml:space="preserve">Елин Андрей Алексеевич </t>
  </si>
  <si>
    <t xml:space="preserve">Михайлов Владимир Анатольевич </t>
  </si>
  <si>
    <t xml:space="preserve">Семенов Артем Геннадьевич </t>
  </si>
  <si>
    <t xml:space="preserve">Колесников Роман Эдуардович </t>
  </si>
  <si>
    <t xml:space="preserve">Тимофеев Михаил Дмитриевич     </t>
  </si>
  <si>
    <t xml:space="preserve">Павличенко С.Н.</t>
  </si>
  <si>
    <t xml:space="preserve">Мясоедов Владислав Евгеньевич</t>
  </si>
  <si>
    <t xml:space="preserve">СК «Руслан»</t>
  </si>
  <si>
    <t xml:space="preserve">Щемелев А.В.</t>
  </si>
  <si>
    <t xml:space="preserve">Беляев Юрий Олегович</t>
  </si>
  <si>
    <t xml:space="preserve">Свитыч Михаил Олегович </t>
  </si>
  <si>
    <t xml:space="preserve">Коченков В.С.</t>
  </si>
  <si>
    <t xml:space="preserve">Соковиков Иван Викторович</t>
  </si>
  <si>
    <t xml:space="preserve">с/к "Булгантай" СШ№16 "Забайкалец"</t>
  </si>
  <si>
    <t xml:space="preserve">Булатов Сергей Владимирович  </t>
  </si>
  <si>
    <t xml:space="preserve">Чемпионат Северо-Кавказского федерального округа и Южного  федерального округа по тайскому боксу</t>
  </si>
  <si>
    <t xml:space="preserve">Ч-т ЮФО СКФО</t>
  </si>
  <si>
    <t xml:space="preserve">Республика Дагестан</t>
  </si>
  <si>
    <t xml:space="preserve">г. Каспийск</t>
  </si>
  <si>
    <t xml:space="preserve">ДС им. А.Алиева</t>
  </si>
  <si>
    <t xml:space="preserve">проспект Акулиничева, д.19</t>
  </si>
  <si>
    <t xml:space="preserve">Джамалов Рональдо Рашидович</t>
  </si>
  <si>
    <t xml:space="preserve">15.11.2002</t>
  </si>
  <si>
    <t xml:space="preserve">Муртузалиев Чарак Султанович</t>
  </si>
  <si>
    <t xml:space="preserve">Алиханов А М; Алиханов Х М</t>
  </si>
  <si>
    <t xml:space="preserve">Магомедов Закир Мурадович</t>
  </si>
  <si>
    <t xml:space="preserve">06.03.2003</t>
  </si>
  <si>
    <t xml:space="preserve">Сайдулаев Нажмудин Шамилович</t>
  </si>
  <si>
    <t xml:space="preserve">16.07.2003</t>
  </si>
  <si>
    <t xml:space="preserve">Бадтиев Алан Георгиевич</t>
  </si>
  <si>
    <t xml:space="preserve">Владикавказ</t>
  </si>
  <si>
    <t xml:space="preserve">Алания</t>
  </si>
  <si>
    <t xml:space="preserve">Тариев В А; Мартиросов Г А</t>
  </si>
  <si>
    <t xml:space="preserve">Исаев Мурад Шабкатович</t>
  </si>
  <si>
    <t xml:space="preserve">Ставрополь</t>
  </si>
  <si>
    <t xml:space="preserve">Super noi</t>
  </si>
  <si>
    <t xml:space="preserve">Джаниян А В</t>
  </si>
  <si>
    <t xml:space="preserve">Джамалов Радмир Рашидович</t>
  </si>
  <si>
    <t xml:space="preserve">15.06.2001</t>
  </si>
  <si>
    <t xml:space="preserve">27.01.2003</t>
  </si>
  <si>
    <t xml:space="preserve">Меджидов А М; Джаниян А В</t>
  </si>
  <si>
    <t xml:space="preserve">Даякаев Абдула Даньялбекович</t>
  </si>
  <si>
    <t xml:space="preserve">07.02.2002</t>
  </si>
  <si>
    <t xml:space="preserve">Алиев Солтан Уллубийевич</t>
  </si>
  <si>
    <t xml:space="preserve">Магомаев Магомед Алиханович</t>
  </si>
  <si>
    <t xml:space="preserve">30.07.2002</t>
  </si>
  <si>
    <t xml:space="preserve">Шихиев Шамиль Асланович</t>
  </si>
  <si>
    <t xml:space="preserve">21.02.2003</t>
  </si>
  <si>
    <t xml:space="preserve">Бекбулатов Р З</t>
  </si>
  <si>
    <t xml:space="preserve">Иванов Михаил Романович</t>
  </si>
  <si>
    <t xml:space="preserve">05.07.2000</t>
  </si>
  <si>
    <t xml:space="preserve">Зубаиров З Б; Мамедов А А</t>
  </si>
  <si>
    <t xml:space="preserve">Каландия Давид Нодариевич</t>
  </si>
  <si>
    <t xml:space="preserve">10.02.2002</t>
  </si>
  <si>
    <t xml:space="preserve">Магомедов Исладин Муратович</t>
  </si>
  <si>
    <t xml:space="preserve">Шинкоренко Даниил Игоревич</t>
  </si>
  <si>
    <t xml:space="preserve">22.07.2002</t>
  </si>
  <si>
    <t xml:space="preserve">61 Ростовская область</t>
  </si>
  <si>
    <t xml:space="preserve">Ростов-на-Дону</t>
  </si>
  <si>
    <t xml:space="preserve">АСЕ</t>
  </si>
  <si>
    <t xml:space="preserve">Дзюбинский Е Ю</t>
  </si>
  <si>
    <t xml:space="preserve">Тигиев Георгий Автандилович</t>
  </si>
  <si>
    <t xml:space="preserve">Кировское</t>
  </si>
  <si>
    <t xml:space="preserve">Аскер</t>
  </si>
  <si>
    <t xml:space="preserve">Аббасов Н Д</t>
  </si>
  <si>
    <t xml:space="preserve">Магомедов Мустафа Минатуллаевич</t>
  </si>
  <si>
    <t xml:space="preserve">14.01.1998</t>
  </si>
  <si>
    <t xml:space="preserve">Ахмедов Мурад Рамазанович</t>
  </si>
  <si>
    <t xml:space="preserve">01.09.2001</t>
  </si>
  <si>
    <t xml:space="preserve">ДЮСШ им.Д.Касумова</t>
  </si>
  <si>
    <t xml:space="preserve">Мирзаев М Р</t>
  </si>
  <si>
    <t xml:space="preserve">Хамикоев Ахсарбек Асланбекович</t>
  </si>
  <si>
    <t xml:space="preserve">Журавский Михаил Михайлович</t>
  </si>
  <si>
    <t xml:space="preserve">21.10.1994</t>
  </si>
  <si>
    <t xml:space="preserve">Муссон/ ГАУ "ЦСП СКС"</t>
  </si>
  <si>
    <t xml:space="preserve">Нартгешиев Изатбек Мухтарович</t>
  </si>
  <si>
    <t xml:space="preserve">01.02.2002</t>
  </si>
  <si>
    <t xml:space="preserve">Чемпионат Приволжского Федерального округа и Уральского Федерального округа по тайскому боксу</t>
  </si>
  <si>
    <t xml:space="preserve">Ч-т ПФО УФО</t>
  </si>
  <si>
    <t xml:space="preserve">Челябинская обл.</t>
  </si>
  <si>
    <t xml:space="preserve">Учебно-спортивный комплекс «Манеж» УралГУФК</t>
  </si>
  <si>
    <t xml:space="preserve">ул. Энгельса, д. 22</t>
  </si>
  <si>
    <t xml:space="preserve">Копылов Павел Сергеевич</t>
  </si>
  <si>
    <t xml:space="preserve">18.05.1997</t>
  </si>
  <si>
    <t xml:space="preserve">Ринг</t>
  </si>
  <si>
    <t xml:space="preserve">Ясный Владимир Игоревич</t>
  </si>
  <si>
    <t xml:space="preserve">04.08.1998</t>
  </si>
  <si>
    <t xml:space="preserve">Полевской</t>
  </si>
  <si>
    <t xml:space="preserve">МБУ "ССШ "Олимп"</t>
  </si>
  <si>
    <t xml:space="preserve">Ясный Н И</t>
  </si>
  <si>
    <t xml:space="preserve">Лузянин Станислав Радикович</t>
  </si>
  <si>
    <t xml:space="preserve">19.02.2002</t>
  </si>
  <si>
    <t xml:space="preserve">Титан</t>
  </si>
  <si>
    <t xml:space="preserve">Кутилов Д В</t>
  </si>
  <si>
    <t xml:space="preserve">10.03.2002</t>
  </si>
  <si>
    <t xml:space="preserve">Тябин Д Г</t>
  </si>
  <si>
    <t xml:space="preserve">Табеев Рустам Бакетжанович</t>
  </si>
  <si>
    <t xml:space="preserve">21.12.1993</t>
  </si>
  <si>
    <t xml:space="preserve">72 Тюменская область</t>
  </si>
  <si>
    <t xml:space="preserve">Тюмень</t>
  </si>
  <si>
    <t xml:space="preserve">Северстройпроект</t>
  </si>
  <si>
    <t xml:space="preserve">Мавлютов О Б; Артюгин Д Н</t>
  </si>
  <si>
    <t xml:space="preserve">Маношин Александр Владимирович</t>
  </si>
  <si>
    <t xml:space="preserve">30.06.2001</t>
  </si>
  <si>
    <t xml:space="preserve">Тайпинг</t>
  </si>
  <si>
    <t xml:space="preserve">Джинисян А М</t>
  </si>
  <si>
    <t xml:space="preserve">Ибрагимов Милан Галамирза оглы</t>
  </si>
  <si>
    <t xml:space="preserve">22.01.2003</t>
  </si>
  <si>
    <t xml:space="preserve">Белоконев Михаил Михайлович</t>
  </si>
  <si>
    <t xml:space="preserve">13.07.2002</t>
  </si>
  <si>
    <t xml:space="preserve">64 Саратовская область</t>
  </si>
  <si>
    <t xml:space="preserve">Саратов</t>
  </si>
  <si>
    <t xml:space="preserve">Львиное сердце</t>
  </si>
  <si>
    <t xml:space="preserve">Пашаев В А; Удодов П И</t>
  </si>
  <si>
    <t xml:space="preserve">10.09.2002</t>
  </si>
  <si>
    <t xml:space="preserve">Нефедьев Максим Дмитриевич</t>
  </si>
  <si>
    <t xml:space="preserve">12.10.2000</t>
  </si>
  <si>
    <t xml:space="preserve">Нижний Тагил</t>
  </si>
  <si>
    <t xml:space="preserve">МБУ СШ «Старт»</t>
  </si>
  <si>
    <t xml:space="preserve">Мамыкин Д В</t>
  </si>
  <si>
    <t xml:space="preserve">06.09.2000</t>
  </si>
  <si>
    <t xml:space="preserve">Юданов Дмитрий Владимирович</t>
  </si>
  <si>
    <t xml:space="preserve">29.08.2000</t>
  </si>
  <si>
    <t xml:space="preserve">Яхъя Е В</t>
  </si>
  <si>
    <t xml:space="preserve">Ибрагимов Сабухи Гюльмирза оглы</t>
  </si>
  <si>
    <t xml:space="preserve">26.10.2000</t>
  </si>
  <si>
    <t xml:space="preserve">Алиев Али Сайгуфронович</t>
  </si>
  <si>
    <t xml:space="preserve">05.11.2002</t>
  </si>
  <si>
    <t xml:space="preserve">09.07.2002</t>
  </si>
  <si>
    <t xml:space="preserve">Канев Матвей Александрович</t>
  </si>
  <si>
    <t xml:space="preserve">21.11.2001</t>
  </si>
  <si>
    <t xml:space="preserve">Штульберг К В; Джинисян А М</t>
  </si>
  <si>
    <t xml:space="preserve">Барбашин Павел Игоревич</t>
  </si>
  <si>
    <t xml:space="preserve">18.03.1991</t>
  </si>
  <si>
    <t xml:space="preserve">Лига</t>
  </si>
  <si>
    <t xml:space="preserve">Харисов А И</t>
  </si>
  <si>
    <t xml:space="preserve">Мялкин Кирилл Константинович</t>
  </si>
  <si>
    <t xml:space="preserve">10.03.2000</t>
  </si>
  <si>
    <t xml:space="preserve">58 Пензенская область</t>
  </si>
  <si>
    <t xml:space="preserve">Пенза</t>
  </si>
  <si>
    <t xml:space="preserve">FitUp</t>
  </si>
  <si>
    <t xml:space="preserve">Кулагин К В</t>
  </si>
  <si>
    <t xml:space="preserve">Фомин Данил Алексеевич</t>
  </si>
  <si>
    <t xml:space="preserve">07.09.1996</t>
  </si>
  <si>
    <t xml:space="preserve">Колесников А С</t>
  </si>
  <si>
    <t xml:space="preserve">Дроздов Мирон Юрьевич</t>
  </si>
  <si>
    <t xml:space="preserve">26.08.2001</t>
  </si>
  <si>
    <t xml:space="preserve">Маткин С Н</t>
  </si>
  <si>
    <t xml:space="preserve">Лякуткин Владислав Валентинович</t>
  </si>
  <si>
    <t xml:space="preserve">22.11.2002</t>
  </si>
  <si>
    <t xml:space="preserve">Thai Fight</t>
  </si>
  <si>
    <t xml:space="preserve">Брагин М А</t>
  </si>
  <si>
    <t xml:space="preserve">Корчёмкин Александр Сергеевич</t>
  </si>
  <si>
    <t xml:space="preserve">29.10.1993</t>
  </si>
  <si>
    <t xml:space="preserve">МАУ "СШ Уржумского района Кировской области"</t>
  </si>
  <si>
    <t xml:space="preserve">Хоменко Александр Максимович</t>
  </si>
  <si>
    <t xml:space="preserve">18.02.2000</t>
  </si>
  <si>
    <t xml:space="preserve">Колосов Владимир Сергеевич</t>
  </si>
  <si>
    <t xml:space="preserve">20.10.1993</t>
  </si>
  <si>
    <t xml:space="preserve">Воробьёв Игорь Алексеевич</t>
  </si>
  <si>
    <t xml:space="preserve">23.05.1986</t>
  </si>
  <si>
    <t xml:space="preserve">Камбаров Арсен Акилбекович</t>
  </si>
  <si>
    <t xml:space="preserve">26.09.2002</t>
  </si>
  <si>
    <t xml:space="preserve">Фёдоровский</t>
  </si>
  <si>
    <t xml:space="preserve">МАУ "ФСОЦ"</t>
  </si>
  <si>
    <t xml:space="preserve">Вагапов А Б</t>
  </si>
  <si>
    <t xml:space="preserve">Бельков Егор Александрович</t>
  </si>
  <si>
    <t xml:space="preserve">07.11.2002</t>
  </si>
  <si>
    <t xml:space="preserve">Магнитогорск</t>
  </si>
  <si>
    <t xml:space="preserve">Прайд</t>
  </si>
  <si>
    <t xml:space="preserve">Каримов С Ш</t>
  </si>
  <si>
    <t xml:space="preserve">Первенство Сибирского федерального округа</t>
  </si>
  <si>
    <t xml:space="preserve">П-во СФО</t>
  </si>
  <si>
    <t xml:space="preserve">Елисеев Андрей Викторович</t>
  </si>
  <si>
    <t xml:space="preserve">Белово</t>
  </si>
  <si>
    <t xml:space="preserve"> МБУ  "Спортивная школа имени Макарова"</t>
  </si>
  <si>
    <t xml:space="preserve">Нефедов В.А.</t>
  </si>
  <si>
    <t xml:space="preserve">Денисенко Никита Алексндрович</t>
  </si>
  <si>
    <t xml:space="preserve">Дыгба Начын Витальевич</t>
  </si>
  <si>
    <t xml:space="preserve">Кызыл</t>
  </si>
  <si>
    <t xml:space="preserve">СШОР "Олимп"</t>
  </si>
  <si>
    <t xml:space="preserve">Ховалыг А.Д. Монгуш М.Н.</t>
  </si>
  <si>
    <t xml:space="preserve">Карабашлыков Кирилл Ярославович</t>
  </si>
  <si>
    <t xml:space="preserve">Усолье-Сибирское</t>
  </si>
  <si>
    <t xml:space="preserve">с/к "Добрыня"</t>
  </si>
  <si>
    <t xml:space="preserve">Будников Д.М.</t>
  </si>
  <si>
    <t xml:space="preserve">Бердин Никита Сергеевич</t>
  </si>
  <si>
    <t xml:space="preserve">МЦ "Преспектива"</t>
  </si>
  <si>
    <t xml:space="preserve">Солдатов А.Е.</t>
  </si>
  <si>
    <t xml:space="preserve">Чугаев Илья Андреевич</t>
  </si>
  <si>
    <t xml:space="preserve"> МАУ «СШ по видам единоборств»</t>
  </si>
  <si>
    <t xml:space="preserve">Чугаев Д.А., Нурми А.А., Капралёва Т.А.</t>
  </si>
  <si>
    <t xml:space="preserve">Юрга</t>
  </si>
  <si>
    <t xml:space="preserve"> МБФСУ "СШ №1"</t>
  </si>
  <si>
    <t xml:space="preserve">Ильин В.Ю., Ларионов Д.А.</t>
  </si>
  <si>
    <t xml:space="preserve">Родькин Иван Федорович</t>
  </si>
  <si>
    <t xml:space="preserve">04 Республика Алтай/ 42 Кемеровская область</t>
  </si>
  <si>
    <t xml:space="preserve"> г. Прокопьевск</t>
  </si>
  <si>
    <t xml:space="preserve">Салчак Ачыты Айдашович</t>
  </si>
  <si>
    <t xml:space="preserve">Соловьев Сергей Дмитриевич </t>
  </si>
  <si>
    <t xml:space="preserve">Сорокин С.А Седов С.С Петров И.А</t>
  </si>
  <si>
    <t xml:space="preserve">Казарян Артем Андраникович</t>
  </si>
  <si>
    <t xml:space="preserve">с/к "АТБ/ "ДЮСШ-28</t>
  </si>
  <si>
    <t xml:space="preserve">Манчур В.Я.,Хубулов С.Г.,Колосницын А.С.</t>
  </si>
  <si>
    <t xml:space="preserve">Гулиев Ширзад Джейхун Оглы</t>
  </si>
  <si>
    <t xml:space="preserve"> Прокопьевский район</t>
  </si>
  <si>
    <t xml:space="preserve">СК "42 Легион"</t>
  </si>
  <si>
    <t xml:space="preserve">Ульяницкий Александр Евгеньевич </t>
  </si>
  <si>
    <t xml:space="preserve">Арнт Матвей Вадимович</t>
  </si>
  <si>
    <t xml:space="preserve">Гарифулин Руслан Станиславович </t>
  </si>
  <si>
    <t xml:space="preserve">Еремич Е.В. Виссман А.В</t>
  </si>
  <si>
    <t xml:space="preserve">Сулейманов Дмитрий Сергеевич</t>
  </si>
  <si>
    <t xml:space="preserve">Ачинск</t>
  </si>
  <si>
    <t xml:space="preserve">СК «Термит»</t>
  </si>
  <si>
    <t xml:space="preserve">Вебер А.Р.</t>
  </si>
  <si>
    <t xml:space="preserve">Бондаренко Семен Сергеевич</t>
  </si>
  <si>
    <t xml:space="preserve">Гребенщиков Алексей Алексеевич</t>
  </si>
  <si>
    <t xml:space="preserve">СК "Пересвет"</t>
  </si>
  <si>
    <t xml:space="preserve">Саврук В.С.</t>
  </si>
  <si>
    <t xml:space="preserve">Фисенко Данил Андреевич</t>
  </si>
  <si>
    <t xml:space="preserve">Ск «Союз»</t>
  </si>
  <si>
    <t xml:space="preserve">Ташлыков Даниил Сергеевич</t>
  </si>
  <si>
    <t xml:space="preserve">Ларионов Д.А.</t>
  </si>
  <si>
    <t xml:space="preserve">Рязанцев Алексей Дмитриевич</t>
  </si>
  <si>
    <t xml:space="preserve">Дятлов Богдан Андреевич</t>
  </si>
  <si>
    <t xml:space="preserve">СК"Lion gym"</t>
  </si>
  <si>
    <t xml:space="preserve">Немов В.В.</t>
  </si>
  <si>
    <t xml:space="preserve">Первенство Северо-Западного федерального округа и Центрального федерального округа по тайскому боксу</t>
  </si>
  <si>
    <t xml:space="preserve">П-во СЗФО ЦФО</t>
  </si>
  <si>
    <t xml:space="preserve">Савкин Александр Евгеньевич</t>
  </si>
  <si>
    <t xml:space="preserve">03.08.2004</t>
  </si>
  <si>
    <t xml:space="preserve">Голубев Егор Анатольевич</t>
  </si>
  <si>
    <t xml:space="preserve">01.12.2004</t>
  </si>
  <si>
    <t xml:space="preserve">Мурадян Давид Артёмович</t>
  </si>
  <si>
    <t xml:space="preserve">09.04.2005</t>
  </si>
  <si>
    <t xml:space="preserve">МАУ "ЦСШ № 1"</t>
  </si>
  <si>
    <t xml:space="preserve">Семенихин Е Ю</t>
  </si>
  <si>
    <t xml:space="preserve">Вартанян Аркадий Геворкович</t>
  </si>
  <si>
    <t xml:space="preserve">05.08.2003</t>
  </si>
  <si>
    <t xml:space="preserve">36 Воронежская область</t>
  </si>
  <si>
    <t xml:space="preserve">Воронеж</t>
  </si>
  <si>
    <t xml:space="preserve">ШТБ "Sok Ti"</t>
  </si>
  <si>
    <t xml:space="preserve">Подорожний А Н</t>
  </si>
  <si>
    <t xml:space="preserve">Ерин Денис Николаевич</t>
  </si>
  <si>
    <t xml:space="preserve">15.07.2003</t>
  </si>
  <si>
    <t xml:space="preserve">Жалилов Н Р</t>
  </si>
  <si>
    <t xml:space="preserve">Карасёв Валерий Альбертович</t>
  </si>
  <si>
    <t xml:space="preserve">08.05.2004</t>
  </si>
  <si>
    <t xml:space="preserve">Вахабженов Арабжен Нормаженович</t>
  </si>
  <si>
    <t xml:space="preserve">Лаврушин Александр Сергеевич</t>
  </si>
  <si>
    <t xml:space="preserve">29.11.2004</t>
  </si>
  <si>
    <t xml:space="preserve">Васильев Сергей Александрович</t>
  </si>
  <si>
    <t xml:space="preserve">18.10.2004</t>
  </si>
  <si>
    <t xml:space="preserve">МБУДО «ДЮЦ«Спартак»/Ермак</t>
  </si>
  <si>
    <t xml:space="preserve">Ермаков А Л; Молостов В Н</t>
  </si>
  <si>
    <t xml:space="preserve">Веселухин Денис Сергеевич</t>
  </si>
  <si>
    <t xml:space="preserve">11.09.2004</t>
  </si>
  <si>
    <t xml:space="preserve">Костромцов В В; Курмантаев Р А</t>
  </si>
  <si>
    <t xml:space="preserve">Яровой Филипп Алексеевич</t>
  </si>
  <si>
    <t xml:space="preserve">18.06.2003</t>
  </si>
  <si>
    <t xml:space="preserve">Химик</t>
  </si>
  <si>
    <t xml:space="preserve">Белоусов Ю А</t>
  </si>
  <si>
    <t xml:space="preserve">Межинский Олег Владимирович</t>
  </si>
  <si>
    <t xml:space="preserve">13.10.2003</t>
  </si>
  <si>
    <t xml:space="preserve">Каминский Артём Сергеевич</t>
  </si>
  <si>
    <t xml:space="preserve">Мончегорск</t>
  </si>
  <si>
    <t xml:space="preserve">Сувон</t>
  </si>
  <si>
    <t xml:space="preserve">Филатов А А</t>
  </si>
  <si>
    <t xml:space="preserve">Шмидт Александр Арурович</t>
  </si>
  <si>
    <t xml:space="preserve">Барциц Константин Баталлович</t>
  </si>
  <si>
    <t xml:space="preserve">23.10.2003</t>
  </si>
  <si>
    <t xml:space="preserve">Балабонин Данила Сергеевич</t>
  </si>
  <si>
    <t xml:space="preserve">17.06.2004</t>
  </si>
  <si>
    <t xml:space="preserve">Жумагул уулу Бусурман _</t>
  </si>
  <si>
    <t xml:space="preserve">05.06.2004</t>
  </si>
  <si>
    <t xml:space="preserve">Асхабов А А</t>
  </si>
  <si>
    <t xml:space="preserve">Евдокимов Владимир Викторович</t>
  </si>
  <si>
    <t xml:space="preserve">25.03.2004</t>
  </si>
  <si>
    <t xml:space="preserve">Красноармейск</t>
  </si>
  <si>
    <t xml:space="preserve">Чурин В А</t>
  </si>
  <si>
    <t xml:space="preserve">Лазарев Максим Владимирович</t>
  </si>
  <si>
    <t xml:space="preserve">28.04.2005</t>
  </si>
  <si>
    <t xml:space="preserve">Берсенев Никита Романович</t>
  </si>
  <si>
    <t xml:space="preserve">21.01.2005</t>
  </si>
  <si>
    <t xml:space="preserve">Ганичев Алексей Александрович</t>
  </si>
  <si>
    <t xml:space="preserve">04.11.2004</t>
  </si>
  <si>
    <t xml:space="preserve">37 Ивановская область</t>
  </si>
  <si>
    <t xml:space="preserve">Иваново</t>
  </si>
  <si>
    <t xml:space="preserve">Strike</t>
  </si>
  <si>
    <t xml:space="preserve">Соловьев В А</t>
  </si>
  <si>
    <t xml:space="preserve">Первенство Дальневосточного федерального округа по тайскому боксу</t>
  </si>
  <si>
    <t xml:space="preserve">П-во ДФО</t>
  </si>
  <si>
    <t xml:space="preserve">Иванов Александр Максимович</t>
  </si>
  <si>
    <t xml:space="preserve">Арамхиев С.Т.</t>
  </si>
  <si>
    <t xml:space="preserve">Левачков Егор Андреевич  </t>
  </si>
  <si>
    <t xml:space="preserve">Гончар А.А.</t>
  </si>
  <si>
    <t xml:space="preserve">Логинов Ярослав Александрович</t>
  </si>
  <si>
    <t xml:space="preserve">Бобрышев Виталий Андреевич </t>
  </si>
  <si>
    <t xml:space="preserve">с/к "Тигры- Зея"</t>
  </si>
  <si>
    <t xml:space="preserve">Обоскалов Д.А.</t>
  </si>
  <si>
    <t xml:space="preserve">Шишков Богдан Сергеевич</t>
  </si>
  <si>
    <t xml:space="preserve">Федотов Денис Демьянович </t>
  </si>
  <si>
    <t xml:space="preserve">Кононенко Юрий Витальевич </t>
  </si>
  <si>
    <t xml:space="preserve">Кокарев Егор Александрович </t>
  </si>
  <si>
    <t xml:space="preserve">Новиков Никита Григорьевич</t>
  </si>
  <si>
    <t xml:space="preserve">Бачурин Виталий Владимирович </t>
  </si>
  <si>
    <t xml:space="preserve">с/к "Золотой Дракон"</t>
  </si>
  <si>
    <t xml:space="preserve">Трощак Дмитрий Викторович </t>
  </si>
  <si>
    <t xml:space="preserve">Юрченко Матвей Васильевич </t>
  </si>
  <si>
    <t xml:space="preserve">KMC</t>
  </si>
  <si>
    <t xml:space="preserve">СК «Бай Рус»</t>
  </si>
  <si>
    <t xml:space="preserve">Байраков Р.Ш.</t>
  </si>
  <si>
    <t xml:space="preserve">Киселев Дмитрий Игоревич </t>
  </si>
  <si>
    <t xml:space="preserve">Журба Кирилл Викторович</t>
  </si>
  <si>
    <t xml:space="preserve">2 разряд</t>
  </si>
  <si>
    <t xml:space="preserve">с. Чугуевка</t>
  </si>
  <si>
    <t xml:space="preserve">СК «Берлога»</t>
  </si>
  <si>
    <t xml:space="preserve">Зверев Н.В.</t>
  </si>
  <si>
    <t xml:space="preserve">Коржов Илья Денисович </t>
  </si>
  <si>
    <t xml:space="preserve">Мысин Вадим Олегович</t>
  </si>
  <si>
    <t xml:space="preserve">Шульга Никита Александрович</t>
  </si>
  <si>
    <t xml:space="preserve">Первенство Северо-Кавказского федерального округа и Южного  федерального округа по тайскому боксу</t>
  </si>
  <si>
    <t xml:space="preserve">П-во ЮФО СКФО</t>
  </si>
  <si>
    <t xml:space="preserve">Магомедбаширов Магомедкамиль Абсаламович</t>
  </si>
  <si>
    <t xml:space="preserve">10.12.2004</t>
  </si>
  <si>
    <t xml:space="preserve">Ибалаев И А; Гаджиев К А</t>
  </si>
  <si>
    <t xml:space="preserve">Гайдарбеков Иса Исламович</t>
  </si>
  <si>
    <t xml:space="preserve">09.11.2004</t>
  </si>
  <si>
    <t xml:space="preserve">Бабаюрт</t>
  </si>
  <si>
    <t xml:space="preserve">ДЮСШ с. Бабаюрт</t>
  </si>
  <si>
    <t xml:space="preserve">Аджиев Г Н</t>
  </si>
  <si>
    <t xml:space="preserve">Цховребов Сослан Созирович</t>
  </si>
  <si>
    <t xml:space="preserve">25.04.2004</t>
  </si>
  <si>
    <t xml:space="preserve">Тариев В А</t>
  </si>
  <si>
    <t xml:space="preserve">Тимирханов Ильман Казбиевич</t>
  </si>
  <si>
    <t xml:space="preserve">26.02.2005</t>
  </si>
  <si>
    <t xml:space="preserve">AMG</t>
  </si>
  <si>
    <t xml:space="preserve">31.07.2003</t>
  </si>
  <si>
    <t xml:space="preserve">Меджидов А М; Патахов Ю А</t>
  </si>
  <si>
    <t xml:space="preserve">Джатиев Эрик Сергеевич</t>
  </si>
  <si>
    <t xml:space="preserve">29.12.2003</t>
  </si>
  <si>
    <t xml:space="preserve">Архипов С В; Тариев В А</t>
  </si>
  <si>
    <t xml:space="preserve">Булахов Андрей Сергеевич</t>
  </si>
  <si>
    <t xml:space="preserve">14.11.2003</t>
  </si>
  <si>
    <t xml:space="preserve">Цуриков В С</t>
  </si>
  <si>
    <t xml:space="preserve">Сеперов Шамиль Сеперович</t>
  </si>
  <si>
    <t xml:space="preserve">09.09.2003</t>
  </si>
  <si>
    <t xml:space="preserve">Дрозденко Иван Григорьевич</t>
  </si>
  <si>
    <t xml:space="preserve">04.09.2004</t>
  </si>
  <si>
    <t xml:space="preserve">Измаилов Эдем Эскендерович</t>
  </si>
  <si>
    <t xml:space="preserve">Красногвардейское</t>
  </si>
  <si>
    <t xml:space="preserve">Центр</t>
  </si>
  <si>
    <t xml:space="preserve">Ремесло Д В</t>
  </si>
  <si>
    <t xml:space="preserve">14.07.2003</t>
  </si>
  <si>
    <t xml:space="preserve">Нурахмедов Р З</t>
  </si>
  <si>
    <t xml:space="preserve">Джаниян Артур Каренович</t>
  </si>
  <si>
    <t xml:space="preserve">14.05.2003</t>
  </si>
  <si>
    <t xml:space="preserve">МБУ ДО ДЮСШ единоборств</t>
  </si>
  <si>
    <t xml:space="preserve">Слободенюк Глеб Александрович</t>
  </si>
  <si>
    <t xml:space="preserve">08.08.2003</t>
  </si>
  <si>
    <t xml:space="preserve">Триумф</t>
  </si>
  <si>
    <t xml:space="preserve">Юнусов Э С</t>
  </si>
  <si>
    <t xml:space="preserve">Османов Абдусалам Османович</t>
  </si>
  <si>
    <t xml:space="preserve">16.12.2003</t>
  </si>
  <si>
    <t xml:space="preserve">Девлетукаев Дарбишгаджи Сахрудинович</t>
  </si>
  <si>
    <t xml:space="preserve">04.04.2004</t>
  </si>
  <si>
    <t xml:space="preserve">Алисултанов Р А; Алисултанов М А</t>
  </si>
  <si>
    <t xml:space="preserve">Рыжов Александр Петрович</t>
  </si>
  <si>
    <t xml:space="preserve">06.06.2004</t>
  </si>
  <si>
    <t xml:space="preserve">Канаев Абдулла Рустамович</t>
  </si>
  <si>
    <t xml:space="preserve">15.09.2003</t>
  </si>
  <si>
    <t xml:space="preserve">Гасанов Богдан Вагифович</t>
  </si>
  <si>
    <t xml:space="preserve">19.04.2005</t>
  </si>
  <si>
    <t xml:space="preserve">Батайск</t>
  </si>
  <si>
    <t xml:space="preserve">Александр</t>
  </si>
  <si>
    <t xml:space="preserve">Сапин А А</t>
  </si>
  <si>
    <t xml:space="preserve">Григорьев Сергей Валерьевич</t>
  </si>
  <si>
    <t xml:space="preserve">19.12.2003</t>
  </si>
  <si>
    <t xml:space="preserve">Ягуар</t>
  </si>
  <si>
    <t xml:space="preserve">Айдемиров А И; Пацуков М Н</t>
  </si>
  <si>
    <t xml:space="preserve">Лысоконь Константин Александрович</t>
  </si>
  <si>
    <t xml:space="preserve">Ибрагимов Ибрагим Арсенович</t>
  </si>
  <si>
    <t xml:space="preserve">13.08.2004</t>
  </si>
  <si>
    <t xml:space="preserve">Мирзабеков Карим Радимирович</t>
  </si>
  <si>
    <t xml:space="preserve">16.12.2004</t>
  </si>
  <si>
    <t xml:space="preserve">Беришвили Реваз Шотаевич</t>
  </si>
  <si>
    <t xml:space="preserve">31.12.2003</t>
  </si>
  <si>
    <t xml:space="preserve">Проценко Э Ю</t>
  </si>
  <si>
    <t xml:space="preserve">Магомедов Далгат Магомедалиевич</t>
  </si>
  <si>
    <t xml:space="preserve">19.05.2004</t>
  </si>
  <si>
    <t xml:space="preserve">Кизилюрт</t>
  </si>
  <si>
    <t xml:space="preserve">ДЮСШ №2 г. Кизилюрт</t>
  </si>
  <si>
    <t xml:space="preserve">Нурмагомедов О М; Алисултанов М А</t>
  </si>
  <si>
    <t xml:space="preserve">Алигаджиев Тагир Умарасхабович</t>
  </si>
  <si>
    <t xml:space="preserve">25.07.2004</t>
  </si>
  <si>
    <t xml:space="preserve">Урлапов Александр Андреевич</t>
  </si>
  <si>
    <t xml:space="preserve">17.11.2004</t>
  </si>
  <si>
    <t xml:space="preserve">МБУ СШОР № 9 МОГК</t>
  </si>
  <si>
    <t xml:space="preserve">Бабаев Р К</t>
  </si>
  <si>
    <t xml:space="preserve">Казанбиев Багаутдин Аделевич</t>
  </si>
  <si>
    <t xml:space="preserve">Абдулатипов Абдулатип Магомедович</t>
  </si>
  <si>
    <t xml:space="preserve">Магомедов А М</t>
  </si>
  <si>
    <t xml:space="preserve">Багарян Андрей Гаренович</t>
  </si>
  <si>
    <t xml:space="preserve">02.12.2003</t>
  </si>
  <si>
    <t xml:space="preserve">СЦЕ "Русский медведь"</t>
  </si>
  <si>
    <t xml:space="preserve">Москаленко Г Г</t>
  </si>
  <si>
    <t xml:space="preserve">Ваисов Расим Фазильевич</t>
  </si>
  <si>
    <t xml:space="preserve">Терекли-Мектеб</t>
  </si>
  <si>
    <t xml:space="preserve">ДЮСШ Терекли-Мектеб</t>
  </si>
  <si>
    <t xml:space="preserve">Менласанов А К</t>
  </si>
  <si>
    <t xml:space="preserve">Набиев Абубакар Сайидгусенович</t>
  </si>
  <si>
    <t xml:space="preserve">05.02.2005</t>
  </si>
  <si>
    <t xml:space="preserve">Омаров М Б; Магомедов А М</t>
  </si>
  <si>
    <t xml:space="preserve">Первенство Приволжского Федерального округа и Уральского Федерального округа по тайскому боксу</t>
  </si>
  <si>
    <t xml:space="preserve">П-во ПФО УФО</t>
  </si>
  <si>
    <t xml:space="preserve">Мнацаканян Ваге Нелсонович</t>
  </si>
  <si>
    <t xml:space="preserve">23.11.2003</t>
  </si>
  <si>
    <t xml:space="preserve">Копанев А В; Мамыкин Д В</t>
  </si>
  <si>
    <t xml:space="preserve">22.07.2003</t>
  </si>
  <si>
    <t xml:space="preserve">Чанг</t>
  </si>
  <si>
    <t xml:space="preserve">Филиппов А В</t>
  </si>
  <si>
    <t xml:space="preserve">Щербинин Артём Сергеевич</t>
  </si>
  <si>
    <t xml:space="preserve">19.11.2004</t>
  </si>
  <si>
    <t xml:space="preserve">Колизей</t>
  </si>
  <si>
    <t xml:space="preserve">Лалаев Б В</t>
  </si>
  <si>
    <t xml:space="preserve">Халиков Владислав Вадимович</t>
  </si>
  <si>
    <t xml:space="preserve">28.01.2005</t>
  </si>
  <si>
    <t xml:space="preserve">Щипанов Александр Дмитриевич</t>
  </si>
  <si>
    <t xml:space="preserve">25.08.2004</t>
  </si>
  <si>
    <t xml:space="preserve">Калашников Никита Алексеевич</t>
  </si>
  <si>
    <t xml:space="preserve">22.12.2003</t>
  </si>
  <si>
    <t xml:space="preserve">Thai Bull</t>
  </si>
  <si>
    <t xml:space="preserve">Усенов Арман Максутович</t>
  </si>
  <si>
    <t xml:space="preserve">09.08.2003</t>
  </si>
  <si>
    <t xml:space="preserve">ERA-VIP</t>
  </si>
  <si>
    <t xml:space="preserve">Захаров В Н</t>
  </si>
  <si>
    <t xml:space="preserve">Николаев Виталий Николаевич</t>
  </si>
  <si>
    <t xml:space="preserve">02.08.2004</t>
  </si>
  <si>
    <t xml:space="preserve">Балаково</t>
  </si>
  <si>
    <t xml:space="preserve">Боец</t>
  </si>
  <si>
    <t xml:space="preserve">Краско А А</t>
  </si>
  <si>
    <t xml:space="preserve">Морозов Артур Романович</t>
  </si>
  <si>
    <t xml:space="preserve">30.09.2003</t>
  </si>
  <si>
    <t xml:space="preserve">Николаев Артур Александрович</t>
  </si>
  <si>
    <t xml:space="preserve">18.01.2004</t>
  </si>
  <si>
    <t xml:space="preserve">21 Чувашская Республика</t>
  </si>
  <si>
    <t xml:space="preserve">Чебоксары</t>
  </si>
  <si>
    <t xml:space="preserve">СШ В.С.Соколова</t>
  </si>
  <si>
    <t xml:space="preserve">Осипов А И</t>
  </si>
  <si>
    <t xml:space="preserve">Неретин Александр Павлович</t>
  </si>
  <si>
    <t xml:space="preserve">Рябов И А</t>
  </si>
  <si>
    <t xml:space="preserve">Джаныев Амин Елшан оглы</t>
  </si>
  <si>
    <t xml:space="preserve">03.06.2004</t>
  </si>
  <si>
    <t xml:space="preserve">Шахтарин Дмитрий Александрович</t>
  </si>
  <si>
    <t xml:space="preserve">14.06.2004</t>
  </si>
  <si>
    <t xml:space="preserve">Попович Никита Валерьевич</t>
  </si>
  <si>
    <t xml:space="preserve">19.06.2004</t>
  </si>
  <si>
    <t xml:space="preserve">Ибрагимов Руслан Акаевич</t>
  </si>
  <si>
    <t xml:space="preserve">Нижневартовск</t>
  </si>
  <si>
    <t xml:space="preserve">Сулейманов Анвар Павлович</t>
  </si>
  <si>
    <t xml:space="preserve">17.10.2004</t>
  </si>
  <si>
    <t xml:space="preserve">Белов Владимир Эдуардович</t>
  </si>
  <si>
    <t xml:space="preserve">02.01.2005</t>
  </si>
  <si>
    <t xml:space="preserve">Пак Виталий Альбертович</t>
  </si>
  <si>
    <t xml:space="preserve">21.06.2003</t>
  </si>
  <si>
    <t xml:space="preserve">ДЮЦ Единоборств</t>
  </si>
  <si>
    <t xml:space="preserve">Шумков Н Д</t>
  </si>
  <si>
    <t xml:space="preserve">Чалкин Даниил Иванович</t>
  </si>
  <si>
    <t xml:space="preserve">25.12.2004</t>
  </si>
  <si>
    <t xml:space="preserve">Копейск</t>
  </si>
  <si>
    <t xml:space="preserve">Темп</t>
  </si>
  <si>
    <t xml:space="preserve">Ерасков К В</t>
  </si>
  <si>
    <t xml:space="preserve">Бачурин Антип Сергеевич</t>
  </si>
  <si>
    <t xml:space="preserve">Аверс</t>
  </si>
  <si>
    <t xml:space="preserve">Гриненко И С</t>
  </si>
  <si>
    <t xml:space="preserve">Иноземцев Илья Александрович</t>
  </si>
  <si>
    <t xml:space="preserve">Воин</t>
  </si>
  <si>
    <t xml:space="preserve">Закаригаев М Р</t>
  </si>
  <si>
    <t xml:space="preserve">Болотханов Халид Сайдмагамедович</t>
  </si>
  <si>
    <t xml:space="preserve">Габитов Тимур Рамилевич</t>
  </si>
  <si>
    <t xml:space="preserve">01.01.2004</t>
  </si>
  <si>
    <t xml:space="preserve">Стерлитамак</t>
  </si>
  <si>
    <t xml:space="preserve">ФТБС</t>
  </si>
  <si>
    <t xml:space="preserve">Ягафаров А Б</t>
  </si>
  <si>
    <t xml:space="preserve">Заякин Никита Александрович</t>
  </si>
  <si>
    <t xml:space="preserve">05.11.2003</t>
  </si>
  <si>
    <t xml:space="preserve">Мананников Даниил Александрович</t>
  </si>
  <si>
    <t xml:space="preserve">27.05.2004</t>
  </si>
  <si>
    <t xml:space="preserve">Хасанов Арслан Азаматович</t>
  </si>
  <si>
    <t xml:space="preserve">Раджабов Рустам Алишерович</t>
  </si>
  <si>
    <t xml:space="preserve">Сенацкий Андрей Денисович</t>
  </si>
  <si>
    <t xml:space="preserve">12.12.2004</t>
  </si>
  <si>
    <t xml:space="preserve">Переволоцкий</t>
  </si>
  <si>
    <t xml:space="preserve">ДЮСШ</t>
  </si>
  <si>
    <t xml:space="preserve">Рзаев Э Р</t>
  </si>
  <si>
    <t xml:space="preserve">Панфилов Константин Павлович</t>
  </si>
  <si>
    <t xml:space="preserve">Белый тигр</t>
  </si>
  <si>
    <t xml:space="preserve">Боровков А Ю</t>
  </si>
  <si>
    <t xml:space="preserve">"Доссааф"</t>
  </si>
  <si>
    <t xml:space="preserve">Николаев С.Н.</t>
  </si>
  <si>
    <t xml:space="preserve">Пономарев Евгений Михайлович</t>
  </si>
  <si>
    <t xml:space="preserve">Никитин Семён Олегович </t>
  </si>
  <si>
    <t xml:space="preserve">СК "Спутник"</t>
  </si>
  <si>
    <t xml:space="preserve">Тюрин П.В.</t>
  </si>
  <si>
    <t xml:space="preserve">Передельский Артем Витальевич</t>
  </si>
  <si>
    <t xml:space="preserve">Чугаев Д.А.</t>
  </si>
  <si>
    <t xml:space="preserve">Климов Алексей Андреевич 
</t>
  </si>
  <si>
    <t xml:space="preserve">"Золотая Жила"</t>
  </si>
  <si>
    <t xml:space="preserve">Баляков А.М.</t>
  </si>
  <si>
    <t xml:space="preserve">Боргардт Виталий Евгеньевич</t>
  </si>
  <si>
    <t xml:space="preserve">СК « Тотал Файт»</t>
  </si>
  <si>
    <t xml:space="preserve">Цапков А.В.</t>
  </si>
  <si>
    <t xml:space="preserve">Фомин Егор Павлович</t>
  </si>
  <si>
    <t xml:space="preserve">Чекаданов В.В.</t>
  </si>
  <si>
    <t xml:space="preserve">Погребняк Данил Леонидович</t>
  </si>
  <si>
    <t xml:space="preserve">«Гладиатор ДЮСШ бокса </t>
  </si>
  <si>
    <t xml:space="preserve">Родионов Петр Григорьевич</t>
  </si>
  <si>
    <t xml:space="preserve">Федотов Илья Владимирович 
</t>
  </si>
  <si>
    <t xml:space="preserve">Шрайнер Даллер Жанович</t>
  </si>
  <si>
    <t xml:space="preserve">Сырат Багыр Эресович</t>
  </si>
  <si>
    <t xml:space="preserve">Новосёлов Юрий Сергеевич</t>
  </si>
  <si>
    <t xml:space="preserve">Пешков Степан Владимирович </t>
  </si>
  <si>
    <t xml:space="preserve">Усов Даниил Юрьевич</t>
  </si>
  <si>
    <t xml:space="preserve">Иоч Е.Н       Винокуров А.А</t>
  </si>
  <si>
    <t xml:space="preserve">Давитян А.Р.</t>
  </si>
  <si>
    <t xml:space="preserve">Макаров Ярослав Сергеевич</t>
  </si>
  <si>
    <t xml:space="preserve">Белогубов Андрей Дмитриевич</t>
  </si>
  <si>
    <t xml:space="preserve">Гриценко Роман Юрьевич</t>
  </si>
  <si>
    <t xml:space="preserve">с/к "Сиам"</t>
  </si>
  <si>
    <t xml:space="preserve">Дюрдь Ю.В.</t>
  </si>
  <si>
    <t xml:space="preserve">Коровин Матвей Алексеевич</t>
  </si>
  <si>
    <t xml:space="preserve">СК "Х МЕН" ДЮСШ бокса</t>
  </si>
  <si>
    <t xml:space="preserve">Исаков И.В Иоч Е.В Винокуров А.А</t>
  </si>
  <si>
    <t xml:space="preserve">Смирнов А.С.</t>
  </si>
  <si>
    <t xml:space="preserve">Киров Владимир Михайлович</t>
  </si>
  <si>
    <t xml:space="preserve">Фомкин Никита Леонидович</t>
  </si>
  <si>
    <t xml:space="preserve">Трифанов Е.В., Смирнов А.С.</t>
  </si>
  <si>
    <t xml:space="preserve">Решетников Юрий Андреевич</t>
  </si>
  <si>
    <t xml:space="preserve">Моргачёв Данил Евгеньевич</t>
  </si>
  <si>
    <t xml:space="preserve">Мартыненко Илья Александрович</t>
  </si>
  <si>
    <t xml:space="preserve">Саенко М.О.</t>
  </si>
  <si>
    <t xml:space="preserve">Усмонов Адам Давронжонович</t>
  </si>
  <si>
    <t xml:space="preserve">Шибинский Дмитрий Константинович</t>
  </si>
  <si>
    <t xml:space="preserve">Щеглов Назар Борисович</t>
  </si>
  <si>
    <t xml:space="preserve">Мусоев Максим Сергеевич</t>
  </si>
  <si>
    <t xml:space="preserve">Зимин Иван Александрович</t>
  </si>
  <si>
    <t xml:space="preserve">с/к "Гладиатор"</t>
  </si>
  <si>
    <t xml:space="preserve">Зенчик Андрей Сергеевич</t>
  </si>
  <si>
    <t xml:space="preserve">Шелепов С.О.</t>
  </si>
  <si>
    <t xml:space="preserve">Голышев Иван Денисович</t>
  </si>
  <si>
    <t xml:space="preserve">Барабанов Семен Васильевич</t>
  </si>
  <si>
    <t xml:space="preserve">Потылицын Иван Сергеевич</t>
  </si>
  <si>
    <t xml:space="preserve">Краснопёров Фёдор Алексеевич</t>
  </si>
  <si>
    <t xml:space="preserve">14.09.2006</t>
  </si>
  <si>
    <t xml:space="preserve">White Warriors</t>
  </si>
  <si>
    <t xml:space="preserve">Малиновский О М</t>
  </si>
  <si>
    <t xml:space="preserve">Хндамян Георгий Арсенович</t>
  </si>
  <si>
    <t xml:space="preserve">Рославцев Владислав Сергеевич</t>
  </si>
  <si>
    <t xml:space="preserve">29.01.2007</t>
  </si>
  <si>
    <t xml:space="preserve">Коваль Егор Викторович</t>
  </si>
  <si>
    <t xml:space="preserve">30.01.2007</t>
  </si>
  <si>
    <t xml:space="preserve">Ряскин Егор Валерьевич</t>
  </si>
  <si>
    <t xml:space="preserve">01.11.2006</t>
  </si>
  <si>
    <t xml:space="preserve">Сербин Радомир Олегович</t>
  </si>
  <si>
    <t xml:space="preserve">22.12.2005</t>
  </si>
  <si>
    <t xml:space="preserve">Балясов Тимофей Андреевич</t>
  </si>
  <si>
    <t xml:space="preserve">02.06.2006</t>
  </si>
  <si>
    <t xml:space="preserve">Саранчин М П</t>
  </si>
  <si>
    <t xml:space="preserve">Давидович Вадим Александрович</t>
  </si>
  <si>
    <t xml:space="preserve">03.02.2007</t>
  </si>
  <si>
    <t xml:space="preserve">Янковский Ян Сергеевич</t>
  </si>
  <si>
    <t xml:space="preserve">19.01.2006</t>
  </si>
  <si>
    <t xml:space="preserve">Козлов Данила Сергеевич</t>
  </si>
  <si>
    <t xml:space="preserve">09.07.2006</t>
  </si>
  <si>
    <t xml:space="preserve">Сивцов Сергей Витальевич</t>
  </si>
  <si>
    <t xml:space="preserve">04.07.2006</t>
  </si>
  <si>
    <t xml:space="preserve">Ковалёв Арсений Сергеевич</t>
  </si>
  <si>
    <t xml:space="preserve">29.12.2006</t>
  </si>
  <si>
    <t xml:space="preserve">Романов А В</t>
  </si>
  <si>
    <t xml:space="preserve">Иванов Роман Александрович</t>
  </si>
  <si>
    <t xml:space="preserve">23.11.2005</t>
  </si>
  <si>
    <t xml:space="preserve">Кузьмичёв Олег Арменович</t>
  </si>
  <si>
    <t xml:space="preserve">19.02.2006</t>
  </si>
  <si>
    <t xml:space="preserve">Ерофеев Максим Витальевич</t>
  </si>
  <si>
    <t xml:space="preserve">Юханов Семён Николаевич</t>
  </si>
  <si>
    <t xml:space="preserve">10.04.2006</t>
  </si>
  <si>
    <t xml:space="preserve">Агафонов С М; Желудков Ю И</t>
  </si>
  <si>
    <t xml:space="preserve">Алексеев Дмитрий Владимирович</t>
  </si>
  <si>
    <t xml:space="preserve">21.07.2005</t>
  </si>
  <si>
    <t xml:space="preserve">Орехово-Зуево</t>
  </si>
  <si>
    <t xml:space="preserve">Олимп</t>
  </si>
  <si>
    <t xml:space="preserve">Агабалаев Э З</t>
  </si>
  <si>
    <t xml:space="preserve">Мирзоев Эмин Парвизович</t>
  </si>
  <si>
    <t xml:space="preserve">17.12.2005</t>
  </si>
  <si>
    <t xml:space="preserve">Желудков Ю И</t>
  </si>
  <si>
    <t xml:space="preserve">Ершов Виталий Алексеевич</t>
  </si>
  <si>
    <t xml:space="preserve">31.05.2006</t>
  </si>
  <si>
    <t xml:space="preserve">Григорьев Михаил Артемьевич</t>
  </si>
  <si>
    <t xml:space="preserve">Агафонов С М; Григорьев А Г</t>
  </si>
  <si>
    <t xml:space="preserve">Самоделов Илья Сергеевич</t>
  </si>
  <si>
    <t xml:space="preserve">16.01.2006</t>
  </si>
  <si>
    <t xml:space="preserve">Бушуев Иван Александрович</t>
  </si>
  <si>
    <t xml:space="preserve">01.06.2006</t>
  </si>
  <si>
    <t xml:space="preserve">Сергиев Посад</t>
  </si>
  <si>
    <t xml:space="preserve">МБУ СШ "Центр"</t>
  </si>
  <si>
    <t xml:space="preserve">Исмаилов Т С; Никитенко А О</t>
  </si>
  <si>
    <t xml:space="preserve">Рябов Дмитрий Артёмович</t>
  </si>
  <si>
    <t xml:space="preserve">Княгинино</t>
  </si>
  <si>
    <t xml:space="preserve">МБУ "Княгининская СШ"</t>
  </si>
  <si>
    <t xml:space="preserve">Банников А А</t>
  </si>
  <si>
    <t xml:space="preserve">Крохта Валентин Владимирович</t>
  </si>
  <si>
    <t xml:space="preserve">25.04.2006</t>
  </si>
  <si>
    <t xml:space="preserve">Ажиба Алмас Анзорович</t>
  </si>
  <si>
    <t xml:space="preserve">07.06.2005</t>
  </si>
  <si>
    <t xml:space="preserve">Заварцев Никита Сергеевич</t>
  </si>
  <si>
    <t xml:space="preserve">27.04.2006</t>
  </si>
  <si>
    <t xml:space="preserve">Соколов Игорь Михайлович</t>
  </si>
  <si>
    <t xml:space="preserve">14.05.2005</t>
  </si>
  <si>
    <t xml:space="preserve">Никитин Арсений Антонович</t>
  </si>
  <si>
    <t xml:space="preserve">16.08.2006</t>
  </si>
  <si>
    <t xml:space="preserve">Никитенко А О; Исмаилов Т С</t>
  </si>
  <si>
    <t xml:space="preserve">Цауне Никита Владимирович</t>
  </si>
  <si>
    <t xml:space="preserve">28.08.2006</t>
  </si>
  <si>
    <t xml:space="preserve">Потребич Данила Андреевич</t>
  </si>
  <si>
    <t xml:space="preserve">26.01.2007</t>
  </si>
  <si>
    <t xml:space="preserve">Антипенков А В</t>
  </si>
  <si>
    <t xml:space="preserve">Феденко Виталий Богданович</t>
  </si>
  <si>
    <t xml:space="preserve">04.11.2005</t>
  </si>
  <si>
    <t xml:space="preserve">Агафонов С М; Ермолаев И В</t>
  </si>
  <si>
    <t xml:space="preserve">Саруханян Александр Сергеевич</t>
  </si>
  <si>
    <t xml:space="preserve">Медведев Матвей Витальевич</t>
  </si>
  <si>
    <t xml:space="preserve">09.12.2005</t>
  </si>
  <si>
    <t xml:space="preserve">60 Псковская область</t>
  </si>
  <si>
    <t xml:space="preserve">Великие Луки</t>
  </si>
  <si>
    <t xml:space="preserve">СШОР "Экспресс"</t>
  </si>
  <si>
    <t xml:space="preserve">Близнев А С</t>
  </si>
  <si>
    <t xml:space="preserve">Сугробов Владислав Евгеньевич</t>
  </si>
  <si>
    <t xml:space="preserve">СК "Аварга"</t>
  </si>
  <si>
    <t xml:space="preserve">Санжимитыпов Б.Б.</t>
  </si>
  <si>
    <t xml:space="preserve">Филиппенко Денис Викторович</t>
  </si>
  <si>
    <t xml:space="preserve">Артем</t>
  </si>
  <si>
    <t xml:space="preserve">СК «Дельта»</t>
  </si>
  <si>
    <t xml:space="preserve">Парыгин А.С.</t>
  </si>
  <si>
    <t xml:space="preserve">Бруданин Александр Алексанрович</t>
  </si>
  <si>
    <t xml:space="preserve">СК «Портовик»</t>
  </si>
  <si>
    <t xml:space="preserve">Ситдиков П.С.</t>
  </si>
  <si>
    <t xml:space="preserve">Назаревский Сергей Витальевич </t>
  </si>
  <si>
    <t xml:space="preserve">с/к "Динамо"</t>
  </si>
  <si>
    <t xml:space="preserve">Колесник И.М.</t>
  </si>
  <si>
    <t xml:space="preserve">Шумаков Вадим Сергеевич </t>
  </si>
  <si>
    <t xml:space="preserve">Киргизов Максим Витальевич</t>
  </si>
  <si>
    <t xml:space="preserve">Гонохов Егор Максимович  </t>
  </si>
  <si>
    <t xml:space="preserve">Шаталов Тимур Олегович </t>
  </si>
  <si>
    <t xml:space="preserve">с/к "Тигры-Зея"</t>
  </si>
  <si>
    <t xml:space="preserve">Ракитин Максим Леонидович</t>
  </si>
  <si>
    <t xml:space="preserve">Казаков Руслан Николаевич</t>
  </si>
  <si>
    <t xml:space="preserve">27.06.2005</t>
  </si>
  <si>
    <t xml:space="preserve">с/к "Пересвет"</t>
  </si>
  <si>
    <t xml:space="preserve">Шарифов Давид Рамиль оглы </t>
  </si>
  <si>
    <t xml:space="preserve">Гриненко Семен Александрович</t>
  </si>
  <si>
    <t xml:space="preserve">Журавлев Денис Антонович </t>
  </si>
  <si>
    <t xml:space="preserve">Ветров Илья Евгеньевич </t>
  </si>
  <si>
    <t xml:space="preserve">Мамонтов Никита Романович </t>
  </si>
  <si>
    <t xml:space="preserve">Журавлёв Роман Евгеньевич</t>
  </si>
  <si>
    <t xml:space="preserve">Митрошин Александр Русланович  </t>
  </si>
  <si>
    <t xml:space="preserve">Подшивайло Назар Станиславович </t>
  </si>
  <si>
    <t xml:space="preserve">Попов Михаил Романович </t>
  </si>
  <si>
    <t xml:space="preserve">Сизых Илья Константинович</t>
  </si>
  <si>
    <t xml:space="preserve">06.08.2006</t>
  </si>
  <si>
    <t xml:space="preserve">МАУ "СШ №16 "Забайкалец"</t>
  </si>
  <si>
    <t xml:space="preserve">Сизых К.И.</t>
  </si>
  <si>
    <t xml:space="preserve">Холматов Диербек Дильшотович</t>
  </si>
  <si>
    <t xml:space="preserve">Кружай Руслан Евгеньевич</t>
  </si>
  <si>
    <t xml:space="preserve">СК «Вверх»</t>
  </si>
  <si>
    <t xml:space="preserve">Карашашев Р.И.</t>
  </si>
  <si>
    <t xml:space="preserve">Болдырев Иван Артемович</t>
  </si>
  <si>
    <t xml:space="preserve">Смирнов Степан Александрович </t>
  </si>
  <si>
    <t xml:space="preserve">Шумайлов Максим Михайлович </t>
  </si>
  <si>
    <t xml:space="preserve">Орлов Кирилл Дмитриевич </t>
  </si>
  <si>
    <t xml:space="preserve">Ярошенко Кирилл Алексеевич </t>
  </si>
  <si>
    <t xml:space="preserve">Махнутин Савелий Антонович</t>
  </si>
  <si>
    <t xml:space="preserve">22.01.2007</t>
  </si>
  <si>
    <t xml:space="preserve">Селивонец А А</t>
  </si>
  <si>
    <t xml:space="preserve">Исаков Рахман Русланович</t>
  </si>
  <si>
    <t xml:space="preserve">14.11.2006</t>
  </si>
  <si>
    <t xml:space="preserve">Джигит</t>
  </si>
  <si>
    <t xml:space="preserve">Васильев Даниил Леонидович</t>
  </si>
  <si>
    <t xml:space="preserve">26.12.2006</t>
  </si>
  <si>
    <t xml:space="preserve">Ротькин И В</t>
  </si>
  <si>
    <t xml:space="preserve">Насруллаев Мирзабек Зиявудинович</t>
  </si>
  <si>
    <t xml:space="preserve">21.08.2006</t>
  </si>
  <si>
    <t xml:space="preserve">Сагидов Магомед Увайсович</t>
  </si>
  <si>
    <t xml:space="preserve">Мусагаджиев З М</t>
  </si>
  <si>
    <t xml:space="preserve">Андреев Давид Андреевич</t>
  </si>
  <si>
    <t xml:space="preserve">27.11.2005</t>
  </si>
  <si>
    <t xml:space="preserve">Исмаилов Ибраим Ремзиевич</t>
  </si>
  <si>
    <t xml:space="preserve">13.01.2007</t>
  </si>
  <si>
    <t xml:space="preserve">Михайлов Ростислав Андреевич</t>
  </si>
  <si>
    <t xml:space="preserve">06.09.2006</t>
  </si>
  <si>
    <t xml:space="preserve">Танеев Тамерлан Алимханович</t>
  </si>
  <si>
    <t xml:space="preserve">02.09.2005</t>
  </si>
  <si>
    <t xml:space="preserve">Тагирбеков Спартак Игоревич</t>
  </si>
  <si>
    <t xml:space="preserve">30.04.2006</t>
  </si>
  <si>
    <t xml:space="preserve">Габисов Алан Черменович</t>
  </si>
  <si>
    <t xml:space="preserve">01.03.2007</t>
  </si>
  <si>
    <t xml:space="preserve">Ахмедов Саид Джаброилович</t>
  </si>
  <si>
    <t xml:space="preserve">26.11.2005</t>
  </si>
  <si>
    <t xml:space="preserve">Бекболатов Н М</t>
  </si>
  <si>
    <t xml:space="preserve">Нурмагомедов Хайдарбег Магомеднабиевич</t>
  </si>
  <si>
    <t xml:space="preserve">15.12.2006</t>
  </si>
  <si>
    <t xml:space="preserve">Скаков Гайдар Канатович</t>
  </si>
  <si>
    <t xml:space="preserve">14.08.2006</t>
  </si>
  <si>
    <t xml:space="preserve">Мухидинов Абдулла Магомедрасулович</t>
  </si>
  <si>
    <t xml:space="preserve">26.05.2005</t>
  </si>
  <si>
    <t xml:space="preserve">Таваев А А</t>
  </si>
  <si>
    <t xml:space="preserve">Надрага Артём Алексеевич</t>
  </si>
  <si>
    <t xml:space="preserve">04.03.2006</t>
  </si>
  <si>
    <t xml:space="preserve">Асхабаров Магомедсаид Хусейнович</t>
  </si>
  <si>
    <t xml:space="preserve">05.02.2006</t>
  </si>
  <si>
    <t xml:space="preserve">Магометов Мурсали Шамильевич</t>
  </si>
  <si>
    <t xml:space="preserve">03.08.2005</t>
  </si>
  <si>
    <t xml:space="preserve">Джаниян А В; Рафиков Т Ш</t>
  </si>
  <si>
    <t xml:space="preserve">Ушитов Муслим Хасанович</t>
  </si>
  <si>
    <t xml:space="preserve">Барсегян Грант Арменович</t>
  </si>
  <si>
    <t xml:space="preserve">17.06.2005</t>
  </si>
  <si>
    <t xml:space="preserve">Новороссийск</t>
  </si>
  <si>
    <t xml:space="preserve">Ураган</t>
  </si>
  <si>
    <t xml:space="preserve">Симонян С М</t>
  </si>
  <si>
    <t xml:space="preserve">Бегян Амиран Рафаэлович</t>
  </si>
  <si>
    <t xml:space="preserve">Атохов Ислам Темирханович</t>
  </si>
  <si>
    <t xml:space="preserve">21.10.2006</t>
  </si>
  <si>
    <t xml:space="preserve">Ахмедов Шамиль Муслимович</t>
  </si>
  <si>
    <t xml:space="preserve">15.06.2006</t>
  </si>
  <si>
    <t xml:space="preserve">Маматов Абдурахман Зайирханович</t>
  </si>
  <si>
    <t xml:space="preserve">Ахмедов Асхаб Ахмедович</t>
  </si>
  <si>
    <t xml:space="preserve">03.06.2005</t>
  </si>
  <si>
    <t xml:space="preserve">Дашдемиров Рустам Ильясович</t>
  </si>
  <si>
    <t xml:space="preserve">Нурмагомедов О М; Джаниян А В</t>
  </si>
  <si>
    <t xml:space="preserve">Закарьяев Джалал Арсенович</t>
  </si>
  <si>
    <t xml:space="preserve">21.06.2005</t>
  </si>
  <si>
    <t xml:space="preserve">Гаджиев К А; Бекболатов Н М</t>
  </si>
  <si>
    <t xml:space="preserve">Варданян Марат Давидович</t>
  </si>
  <si>
    <t xml:space="preserve">02.10.2006</t>
  </si>
  <si>
    <t xml:space="preserve">Батыров Ибрагим Батырович</t>
  </si>
  <si>
    <t xml:space="preserve">19.03.2006</t>
  </si>
  <si>
    <t xml:space="preserve">Пчелёнок Артём Андреевич</t>
  </si>
  <si>
    <t xml:space="preserve">Амирханов Шамиль Адилбиевич</t>
  </si>
  <si>
    <t xml:space="preserve">Биришев Александр Юрьевич</t>
  </si>
  <si>
    <t xml:space="preserve">Магомедов Мирзагаджи Казимагомедович</t>
  </si>
  <si>
    <t xml:space="preserve">07.08.2006</t>
  </si>
  <si>
    <t xml:space="preserve">Долгошеев Глеб Иванович</t>
  </si>
  <si>
    <t xml:space="preserve">02.11.2005</t>
  </si>
  <si>
    <t xml:space="preserve">Ярмухаметов Даниил Александрович</t>
  </si>
  <si>
    <t xml:space="preserve">11.04.2006</t>
  </si>
  <si>
    <t xml:space="preserve">Сорокин С В</t>
  </si>
  <si>
    <t xml:space="preserve">Нуриев Руслан Чингиз оглы</t>
  </si>
  <si>
    <t xml:space="preserve">06.10.2006</t>
  </si>
  <si>
    <t xml:space="preserve">Tigers Boom</t>
  </si>
  <si>
    <t xml:space="preserve">Баландин Ян Андреевич</t>
  </si>
  <si>
    <t xml:space="preserve">16.11.2006</t>
  </si>
  <si>
    <t xml:space="preserve">Аушев Берс Батырович</t>
  </si>
  <si>
    <t xml:space="preserve">Раджа файт</t>
  </si>
  <si>
    <t xml:space="preserve">Казымов А А</t>
  </si>
  <si>
    <t xml:space="preserve">Зоткин Георгий Сергеевич</t>
  </si>
  <si>
    <t xml:space="preserve">06.09.2005</t>
  </si>
  <si>
    <t xml:space="preserve">Доронин Иван Александрович</t>
  </si>
  <si>
    <t xml:space="preserve">03.09.2006</t>
  </si>
  <si>
    <t xml:space="preserve">Норд 86</t>
  </si>
  <si>
    <t xml:space="preserve">Завьялов А В</t>
  </si>
  <si>
    <t xml:space="preserve">Орловский Султан Халидович</t>
  </si>
  <si>
    <t xml:space="preserve">31.08.2005</t>
  </si>
  <si>
    <t xml:space="preserve">Валетов Никита Игоревич</t>
  </si>
  <si>
    <t xml:space="preserve">Лабиринт Evolution</t>
  </si>
  <si>
    <t xml:space="preserve">Букарев Виталий Георгиевич</t>
  </si>
  <si>
    <t xml:space="preserve">24.06.2006</t>
  </si>
  <si>
    <t xml:space="preserve">Мамыкин Кирилл Дмитриевич</t>
  </si>
  <si>
    <t xml:space="preserve">04.05.2006</t>
  </si>
  <si>
    <t xml:space="preserve">Таджибоев Едгор Шермурадович</t>
  </si>
  <si>
    <t xml:space="preserve">17.04.2006</t>
  </si>
  <si>
    <t xml:space="preserve">Пономарь Роман Максимович</t>
  </si>
  <si>
    <t xml:space="preserve">19.09.2005</t>
  </si>
  <si>
    <t xml:space="preserve">Джобиров Мухамедали Насимджонович</t>
  </si>
  <si>
    <t xml:space="preserve">06.06.2006</t>
  </si>
  <si>
    <t xml:space="preserve">Дикий енот</t>
  </si>
  <si>
    <t xml:space="preserve">Магомедов И С</t>
  </si>
  <si>
    <t xml:space="preserve">Мельник Денис Антонович</t>
  </si>
  <si>
    <t xml:space="preserve">LION RED</t>
  </si>
  <si>
    <t xml:space="preserve">Краснов К В</t>
  </si>
  <si>
    <t xml:space="preserve">Гмызин Андрей Алексеевич</t>
  </si>
  <si>
    <t xml:space="preserve">22.04.2006</t>
  </si>
  <si>
    <t xml:space="preserve">Максимов Кирилл Владимирович</t>
  </si>
  <si>
    <t xml:space="preserve">24.10.2005</t>
  </si>
  <si>
    <t xml:space="preserve">Хлебнов Никита Геннадьевич</t>
  </si>
  <si>
    <t xml:space="preserve">27.05.2005</t>
  </si>
  <si>
    <t xml:space="preserve">Батыршин Дмитрий Алексеевич</t>
  </si>
  <si>
    <t xml:space="preserve">31.05.2005</t>
  </si>
  <si>
    <t xml:space="preserve">Гасанли Али Мушвиг оглы</t>
  </si>
  <si>
    <t xml:space="preserve">10.08.2006</t>
  </si>
  <si>
    <t xml:space="preserve">Карачурин Булат Дамирович</t>
  </si>
  <si>
    <t xml:space="preserve">22.02.2007</t>
  </si>
  <si>
    <t xml:space="preserve">Чишмы</t>
  </si>
  <si>
    <t xml:space="preserve">Гризли</t>
  </si>
  <si>
    <t xml:space="preserve">Туктаров Т Ф</t>
  </si>
  <si>
    <t xml:space="preserve">Деденев Андрей Михайлович</t>
  </si>
  <si>
    <t xml:space="preserve">10.07.2005</t>
  </si>
  <si>
    <t xml:space="preserve">Сальников Илья Алексеевич</t>
  </si>
  <si>
    <t xml:space="preserve">30.09.2006</t>
  </si>
  <si>
    <t xml:space="preserve">Воинов Дмитрий Викторович</t>
  </si>
  <si>
    <t xml:space="preserve">17.02.2006</t>
  </si>
  <si>
    <t xml:space="preserve">Джумандиков Амир Заурович</t>
  </si>
  <si>
    <t xml:space="preserve">29.09.2005</t>
  </si>
  <si>
    <t xml:space="preserve">Вакушин Владислав Максимович</t>
  </si>
  <si>
    <t xml:space="preserve">26.07.2005</t>
  </si>
  <si>
    <t xml:space="preserve">Аванесов Никита Юрьевич</t>
  </si>
  <si>
    <t xml:space="preserve">22.06.2005</t>
  </si>
  <si>
    <t xml:space="preserve">Колбасов Артур Алексеевич</t>
  </si>
  <si>
    <t xml:space="preserve">16.08.2005</t>
  </si>
  <si>
    <t xml:space="preserve">Ерошек Марк Николаевич</t>
  </si>
  <si>
    <t xml:space="preserve">12.09.2005</t>
  </si>
  <si>
    <t xml:space="preserve">МАУ ДО "ДЮСШ" КГО</t>
  </si>
  <si>
    <t xml:space="preserve">Штульберг К В</t>
  </si>
  <si>
    <t xml:space="preserve">Камалиев Тимур Равильевич</t>
  </si>
  <si>
    <t xml:space="preserve">Соколов Роман Максимович</t>
  </si>
  <si>
    <t xml:space="preserve">Сибай</t>
  </si>
  <si>
    <t xml:space="preserve">Черный дракон</t>
  </si>
  <si>
    <t xml:space="preserve">Гаврилов А С</t>
  </si>
  <si>
    <t xml:space="preserve">Лаптев Артур Денисович</t>
  </si>
  <si>
    <t xml:space="preserve">20.08.2006</t>
  </si>
  <si>
    <t xml:space="preserve">Зайнуллин Фидель Эдуардович</t>
  </si>
  <si>
    <t xml:space="preserve">Мартынов Егор Дмитриевич</t>
  </si>
  <si>
    <t xml:space="preserve">11.01.2007</t>
  </si>
  <si>
    <t xml:space="preserve">Вырембский Герман Александрович</t>
  </si>
  <si>
    <t xml:space="preserve">17.09.2005</t>
  </si>
  <si>
    <t xml:space="preserve">Юсупов Максим Анатольевич</t>
  </si>
  <si>
    <t xml:space="preserve">14.01.2007</t>
  </si>
  <si>
    <t xml:space="preserve">Копанев А В</t>
  </si>
  <si>
    <t xml:space="preserve">Рамазанов И Р</t>
  </si>
  <si>
    <t xml:space="preserve">Фокин Егор Валерьевич</t>
  </si>
  <si>
    <t xml:space="preserve">06.08.2005</t>
  </si>
  <si>
    <t xml:space="preserve">Давыденко Марк Михайлович</t>
  </si>
  <si>
    <t xml:space="preserve">1 юн</t>
  </si>
  <si>
    <t xml:space="preserve">Свалов Макар Алексеевич</t>
  </si>
  <si>
    <t xml:space="preserve">Курскин Артем Павлович</t>
  </si>
  <si>
    <t xml:space="preserve">2 юн</t>
  </si>
  <si>
    <t xml:space="preserve">Давыденко Роман Михайлович</t>
  </si>
  <si>
    <t xml:space="preserve">Габитов Максим Александрович</t>
  </si>
  <si>
    <t xml:space="preserve">3 юн</t>
  </si>
  <si>
    <t xml:space="preserve">Володченко Г.С.</t>
  </si>
  <si>
    <t xml:space="preserve">Жуков Александр Дмитриевич</t>
  </si>
  <si>
    <t xml:space="preserve">Сбитнев Андрей Иванович</t>
  </si>
  <si>
    <t xml:space="preserve">Гусев К.В.</t>
  </si>
  <si>
    <t xml:space="preserve">Бурханов Артём Тимурович</t>
  </si>
  <si>
    <t xml:space="preserve">Дмитриев Даниил Александрович</t>
  </si>
  <si>
    <t xml:space="preserve">Мазин Никита Владимирович</t>
  </si>
  <si>
    <t xml:space="preserve">ДЮСШ бокса</t>
  </si>
  <si>
    <t xml:space="preserve">Керничко В.В  Винокуров А.А     Иоч Е.В</t>
  </si>
  <si>
    <t xml:space="preserve">Майер Глеб Александрович</t>
  </si>
  <si>
    <t xml:space="preserve">Минченко Иван Сергеевич</t>
  </si>
  <si>
    <t xml:space="preserve">Лаптев Максим Евгеньевич</t>
  </si>
  <si>
    <t xml:space="preserve">1 юн </t>
  </si>
  <si>
    <t xml:space="preserve">Степанов И.И.</t>
  </si>
  <si>
    <t xml:space="preserve">Зорин Никита Артемович</t>
  </si>
  <si>
    <t xml:space="preserve">Никитин Егор Игорьевич</t>
  </si>
  <si>
    <t xml:space="preserve">Преснов Егор Романович</t>
  </si>
  <si>
    <t xml:space="preserve">Норильск</t>
  </si>
  <si>
    <t xml:space="preserve">Горбунов Е.Г.</t>
  </si>
  <si>
    <t xml:space="preserve">Скляров Богдан Евгеньевич</t>
  </si>
  <si>
    <t xml:space="preserve">Божко С.А.</t>
  </si>
  <si>
    <t xml:space="preserve">Балашов Александр Сергеевич</t>
  </si>
  <si>
    <t xml:space="preserve">Вильман Федор Сергеевич </t>
  </si>
  <si>
    <t xml:space="preserve">Бойков Александр Павлович</t>
  </si>
  <si>
    <t xml:space="preserve">Конев А.С.</t>
  </si>
  <si>
    <t xml:space="preserve">Худин Кирилл Евгеньевич</t>
  </si>
  <si>
    <t xml:space="preserve">Искитим</t>
  </si>
  <si>
    <t xml:space="preserve">СК "Империя"</t>
  </si>
  <si>
    <t xml:space="preserve">Шапортов С.С.</t>
  </si>
  <si>
    <t xml:space="preserve">Давыдов Артем Максимович</t>
  </si>
  <si>
    <t xml:space="preserve">Склянов Семён Евгеньевич </t>
  </si>
  <si>
    <t xml:space="preserve">с/к "Клинч 38 "</t>
  </si>
  <si>
    <t xml:space="preserve">Абдукоримов А.О.</t>
  </si>
  <si>
    <t xml:space="preserve">Коркин Эрик Эрнстович</t>
  </si>
  <si>
    <t xml:space="preserve">Хадуев Тимур Русланович</t>
  </si>
  <si>
    <t xml:space="preserve">Бахотский Ратмир Павлович </t>
  </si>
  <si>
    <t xml:space="preserve">с/к "Скорпион-профи"</t>
  </si>
  <si>
    <t xml:space="preserve">Алексеев Д.Н.</t>
  </si>
  <si>
    <t xml:space="preserve">Староверов Илья Александрович</t>
  </si>
  <si>
    <t xml:space="preserve">Омаров Даниял Артурович</t>
  </si>
  <si>
    <t xml:space="preserve">Родькин Сергей Артёмович</t>
  </si>
  <si>
    <t xml:space="preserve">Саликов Захар Сергеевич</t>
  </si>
  <si>
    <t xml:space="preserve">Филюшкин Артем Андреевич</t>
  </si>
  <si>
    <t xml:space="preserve">Щербаков Семён Евгеньевич</t>
  </si>
  <si>
    <t xml:space="preserve">Михайлов Даниил Денисович</t>
  </si>
  <si>
    <t xml:space="preserve">СК «Атлетика»</t>
  </si>
  <si>
    <t xml:space="preserve">Райш И.А.</t>
  </si>
  <si>
    <t xml:space="preserve">Железнов Александр Денисович</t>
  </si>
  <si>
    <t xml:space="preserve">Герасименко Кирилл Евгеньевич</t>
  </si>
  <si>
    <t xml:space="preserve">Дюкин Кирилл Юрьевич</t>
  </si>
  <si>
    <t xml:space="preserve">Садиков Динияр Романович</t>
  </si>
  <si>
    <t xml:space="preserve">12.02.2008</t>
  </si>
  <si>
    <t xml:space="preserve">Марков Илья Олегович</t>
  </si>
  <si>
    <t xml:space="preserve">31.07.2008</t>
  </si>
  <si>
    <t xml:space="preserve">Шереметьева О Е</t>
  </si>
  <si>
    <t xml:space="preserve">Краснов Константин Дмитриевич</t>
  </si>
  <si>
    <t xml:space="preserve">Коновалов Иван Павлович</t>
  </si>
  <si>
    <t xml:space="preserve">20.09.2007</t>
  </si>
  <si>
    <t xml:space="preserve">Шукурова А Н</t>
  </si>
  <si>
    <t xml:space="preserve">Кривошеев Сергей Максимович</t>
  </si>
  <si>
    <t xml:space="preserve">09.10.2008</t>
  </si>
  <si>
    <t xml:space="preserve">Шеватурин Игорь Александрович</t>
  </si>
  <si>
    <t xml:space="preserve">19.08.2008</t>
  </si>
  <si>
    <t xml:space="preserve">Новиков Михаил Андреевич</t>
  </si>
  <si>
    <t xml:space="preserve">05.05.2009</t>
  </si>
  <si>
    <t xml:space="preserve">Атлант-52</t>
  </si>
  <si>
    <t xml:space="preserve">Чиркин В С</t>
  </si>
  <si>
    <t xml:space="preserve">Фролов Богдан Артёмович</t>
  </si>
  <si>
    <t xml:space="preserve">25.08.2008</t>
  </si>
  <si>
    <t xml:space="preserve">Королев</t>
  </si>
  <si>
    <t xml:space="preserve">Сибирь</t>
  </si>
  <si>
    <t xml:space="preserve">Кудрявцев А Н</t>
  </si>
  <si>
    <t xml:space="preserve">Кирпичёнок Даниил Алексеевич</t>
  </si>
  <si>
    <t xml:space="preserve">06.02.2008</t>
  </si>
  <si>
    <t xml:space="preserve">Гирин Вадим Александрович</t>
  </si>
  <si>
    <t xml:space="preserve">05.01.2008</t>
  </si>
  <si>
    <t xml:space="preserve">Волков Матвей Евгеньевич</t>
  </si>
  <si>
    <t xml:space="preserve">10.11.2007</t>
  </si>
  <si>
    <t xml:space="preserve">Спарта</t>
  </si>
  <si>
    <t xml:space="preserve">Сидорчук В О; Бросов А Е</t>
  </si>
  <si>
    <t xml:space="preserve">Колчин Даниил Дмитриевич</t>
  </si>
  <si>
    <t xml:space="preserve">18.09.2007</t>
  </si>
  <si>
    <t xml:space="preserve">76 Ярославская область</t>
  </si>
  <si>
    <t xml:space="preserve">Углич</t>
  </si>
  <si>
    <t xml:space="preserve">СШ "Спарт"</t>
  </si>
  <si>
    <t xml:space="preserve">Соколов П В</t>
  </si>
  <si>
    <t xml:space="preserve">Мосиенко Родион Евгеньевич</t>
  </si>
  <si>
    <t xml:space="preserve">25.12.2008</t>
  </si>
  <si>
    <t xml:space="preserve">Сикорский О М</t>
  </si>
  <si>
    <t xml:space="preserve">Жиляев Никита Сергеевич</t>
  </si>
  <si>
    <t xml:space="preserve">03.09.2008</t>
  </si>
  <si>
    <t xml:space="preserve">Ждановский</t>
  </si>
  <si>
    <t xml:space="preserve">МБУ СШ "ОЛИМП"</t>
  </si>
  <si>
    <t xml:space="preserve">Гораль В В</t>
  </si>
  <si>
    <t xml:space="preserve">Меркулов Иван Владимирович</t>
  </si>
  <si>
    <t xml:space="preserve">Цуров Тамерлан Орухоевич</t>
  </si>
  <si>
    <t xml:space="preserve">27.10.2008</t>
  </si>
  <si>
    <t xml:space="preserve">Кондратьев А А</t>
  </si>
  <si>
    <t xml:space="preserve">Ермаков Никита Анатольевич</t>
  </si>
  <si>
    <t xml:space="preserve">09.10.2007</t>
  </si>
  <si>
    <t xml:space="preserve">Саркисян Арсен Арменович</t>
  </si>
  <si>
    <t xml:space="preserve">Шарипов Мухамадсолех Махмадаминович</t>
  </si>
  <si>
    <t xml:space="preserve">Мухортых Станислав Игоревич</t>
  </si>
  <si>
    <t xml:space="preserve">12.05.2008</t>
  </si>
  <si>
    <t xml:space="preserve">Батанов Александр Сергеевич</t>
  </si>
  <si>
    <t xml:space="preserve">07.07.2007</t>
  </si>
  <si>
    <t xml:space="preserve">Сорокин Егор Евгеньевич</t>
  </si>
  <si>
    <t xml:space="preserve">31.03.2008</t>
  </si>
  <si>
    <t xml:space="preserve">Тронов Матвей Алексеевич</t>
  </si>
  <si>
    <t xml:space="preserve">19.02.2008</t>
  </si>
  <si>
    <t xml:space="preserve">Никифоров Даниил Романович</t>
  </si>
  <si>
    <t xml:space="preserve">05.08.2008</t>
  </si>
  <si>
    <t xml:space="preserve">Никонов Илья Владимирович</t>
  </si>
  <si>
    <t xml:space="preserve">02.08.2007</t>
  </si>
  <si>
    <t xml:space="preserve">Гарцев Матвей Дмитриевич</t>
  </si>
  <si>
    <t xml:space="preserve">23.07.2007</t>
  </si>
  <si>
    <t xml:space="preserve">Тутаев</t>
  </si>
  <si>
    <t xml:space="preserve">МУ СШ №1</t>
  </si>
  <si>
    <t xml:space="preserve">Драник И М</t>
  </si>
  <si>
    <t xml:space="preserve">Селюков Дмитрий Романович</t>
  </si>
  <si>
    <t xml:space="preserve">08.10.2008</t>
  </si>
  <si>
    <t xml:space="preserve">Балашиха</t>
  </si>
  <si>
    <t xml:space="preserve">Феникс</t>
  </si>
  <si>
    <t xml:space="preserve">Хоменко Д В</t>
  </si>
  <si>
    <t xml:space="preserve">Карпов Константин Казибекович</t>
  </si>
  <si>
    <t xml:space="preserve">02.11.2007</t>
  </si>
  <si>
    <t xml:space="preserve">Байрамов Мураз Князович</t>
  </si>
  <si>
    <t xml:space="preserve">23.06.2008</t>
  </si>
  <si>
    <t xml:space="preserve">Григорьев А Г</t>
  </si>
  <si>
    <t xml:space="preserve">Фунтиков Кирилл Александрович</t>
  </si>
  <si>
    <t xml:space="preserve">11.01.2008</t>
  </si>
  <si>
    <t xml:space="preserve">Пиняев Николай Андреевич</t>
  </si>
  <si>
    <t xml:space="preserve">29.08.2007</t>
  </si>
  <si>
    <t xml:space="preserve">Киселёв Максим Вячеславович</t>
  </si>
  <si>
    <t xml:space="preserve">30.06.2008</t>
  </si>
  <si>
    <t xml:space="preserve">Дьяконов Алексей Максимович</t>
  </si>
  <si>
    <t xml:space="preserve">04.06.2007</t>
  </si>
  <si>
    <t xml:space="preserve">Яковлев Володар Артёмович</t>
  </si>
  <si>
    <t xml:space="preserve">01.04.2008</t>
  </si>
  <si>
    <t xml:space="preserve">Выборг</t>
  </si>
  <si>
    <t xml:space="preserve">Голден Драгон</t>
  </si>
  <si>
    <t xml:space="preserve">Нагнибида Р В; Смирнов Г О</t>
  </si>
  <si>
    <t xml:space="preserve">Евграфов Тимофей Артёмович</t>
  </si>
  <si>
    <t xml:space="preserve">Скорпион</t>
  </si>
  <si>
    <t xml:space="preserve">Майоров Вадим Александрович</t>
  </si>
  <si>
    <t xml:space="preserve">22.08.2007</t>
  </si>
  <si>
    <t xml:space="preserve">Червоненко Артем Александрович  </t>
  </si>
  <si>
    <t xml:space="preserve">2 юн. </t>
  </si>
  <si>
    <t xml:space="preserve">Корнильцев А.В.</t>
  </si>
  <si>
    <t xml:space="preserve">Шевченко Алексей Дмитриевич </t>
  </si>
  <si>
    <t xml:space="preserve">с. Владимировка</t>
  </si>
  <si>
    <t xml:space="preserve">с/к "Гигант"</t>
  </si>
  <si>
    <t xml:space="preserve">Зайцев А.А.</t>
  </si>
  <si>
    <t xml:space="preserve">Шишкин Вадим Сергеевич </t>
  </si>
  <si>
    <t xml:space="preserve">Воробьев Глеб Андреевич</t>
  </si>
  <si>
    <t xml:space="preserve">11.01.2009</t>
  </si>
  <si>
    <t xml:space="preserve">Цынгеев Б.Ц.</t>
  </si>
  <si>
    <t xml:space="preserve">Галимулин Егор Владиславович</t>
  </si>
  <si>
    <t xml:space="preserve">24.04.2009</t>
  </si>
  <si>
    <t xml:space="preserve">с/к "Клинч 03"</t>
  </si>
  <si>
    <t xml:space="preserve">Меженина О.В.</t>
  </si>
  <si>
    <t xml:space="preserve">Линьков Денис Ильич </t>
  </si>
  <si>
    <t xml:space="preserve">Шульц Константин Александрович</t>
  </si>
  <si>
    <t xml:space="preserve">Алиев Абульфаз Гылман оглы </t>
  </si>
  <si>
    <t xml:space="preserve">Винокуров Владислав Романович </t>
  </si>
  <si>
    <t xml:space="preserve">Шестопалов Валерий Андреевич </t>
  </si>
  <si>
    <t xml:space="preserve">Максимов Максим Сергеевич</t>
  </si>
  <si>
    <t xml:space="preserve">Коноплев Глеб Анатольевич </t>
  </si>
  <si>
    <t xml:space="preserve">Сахно Артур Сергеевич </t>
  </si>
  <si>
    <t xml:space="preserve">Мунин Антон Сергеевич</t>
  </si>
  <si>
    <t xml:space="preserve">27.12.2008</t>
  </si>
  <si>
    <t xml:space="preserve">п. Иволгинск Спорт.школа Иволгинского района</t>
  </si>
  <si>
    <t xml:space="preserve">Абдулмуслимова О.В.</t>
  </si>
  <si>
    <t xml:space="preserve">Калинюк Вадим Романович  </t>
  </si>
  <si>
    <t xml:space="preserve">Чебунин Даниил Константинович</t>
  </si>
  <si>
    <t xml:space="preserve">10.09.2007</t>
  </si>
  <si>
    <t xml:space="preserve">Чернышев Сергей Евгеньевич </t>
  </si>
  <si>
    <t xml:space="preserve">Юрьев А.С.</t>
  </si>
  <si>
    <t xml:space="preserve">Смирнов Алексей Алексеевич</t>
  </si>
  <si>
    <t xml:space="preserve">СК "Прайд"</t>
  </si>
  <si>
    <t xml:space="preserve">Супрун Р.К.</t>
  </si>
  <si>
    <t xml:space="preserve">Арамхиев Баян Жаргалович</t>
  </si>
  <si>
    <t xml:space="preserve">27.06.2008</t>
  </si>
  <si>
    <t xml:space="preserve">с/к "Панч"</t>
  </si>
  <si>
    <t xml:space="preserve">Исометдинов Сардор Алишерович </t>
  </si>
  <si>
    <t xml:space="preserve">Холматов Дониер Дильшотович</t>
  </si>
  <si>
    <t xml:space="preserve">Лопатин Дмитрий Ильич</t>
  </si>
  <si>
    <t xml:space="preserve">Храмов Тимофей Александрович </t>
  </si>
  <si>
    <t xml:space="preserve">Горчаков Валерий Геннадьевич</t>
  </si>
  <si>
    <t xml:space="preserve">Нуриев Николай Максимович</t>
  </si>
  <si>
    <t xml:space="preserve">Тарасов Вадим Денисович </t>
  </si>
  <si>
    <t xml:space="preserve">Ширман Макар Андреевич </t>
  </si>
  <si>
    <t xml:space="preserve">Портянной Руслан Антонович  </t>
  </si>
  <si>
    <t xml:space="preserve">Маркин Ярослав Антонович </t>
  </si>
  <si>
    <t xml:space="preserve">Сотников Станислав Жалсынович</t>
  </si>
  <si>
    <t xml:space="preserve">30.07.2008</t>
  </si>
  <si>
    <t xml:space="preserve">Дякунов Владислав Андреевич </t>
  </si>
  <si>
    <t xml:space="preserve">Ширапов Жаргал Баянсхоланович</t>
  </si>
  <si>
    <t xml:space="preserve">Панфилов Владислав Вячеславович</t>
  </si>
  <si>
    <t xml:space="preserve">«Островский 13»</t>
  </si>
  <si>
    <t xml:space="preserve">Овсянников Р.И.</t>
  </si>
  <si>
    <t xml:space="preserve">Козин Семен Валентинович </t>
  </si>
  <si>
    <t xml:space="preserve">Карамян Кирилл Еремеевич</t>
  </si>
  <si>
    <t xml:space="preserve">Максимов Максим Денисович </t>
  </si>
  <si>
    <t xml:space="preserve">Осипов Кирилл Вячеславович </t>
  </si>
  <si>
    <t xml:space="preserve">Капустин Арсений Леонидович </t>
  </si>
  <si>
    <t xml:space="preserve">Чураков Александр Олегович </t>
  </si>
  <si>
    <t xml:space="preserve">Саеров Владимир Михайлович </t>
  </si>
  <si>
    <t xml:space="preserve">Шмаков Кирилл Игоревич</t>
  </si>
  <si>
    <t xml:space="preserve">Карашашев Р.И. </t>
  </si>
  <si>
    <t xml:space="preserve">Манукян Генрик Завенович</t>
  </si>
  <si>
    <t xml:space="preserve">31.10.2008</t>
  </si>
  <si>
    <t xml:space="preserve">Алиев Шамиль Аланович</t>
  </si>
  <si>
    <t xml:space="preserve">05.06.2008</t>
  </si>
  <si>
    <t xml:space="preserve">Лахманов Темирхан Нурбагандович</t>
  </si>
  <si>
    <t xml:space="preserve">12.12.2007</t>
  </si>
  <si>
    <t xml:space="preserve">Гюльмамедов Рашид Джамалович</t>
  </si>
  <si>
    <t xml:space="preserve">30.10.2007</t>
  </si>
  <si>
    <t xml:space="preserve">Нагабедян Эдуард Русланович</t>
  </si>
  <si>
    <t xml:space="preserve">22.12.2008</t>
  </si>
  <si>
    <t xml:space="preserve">Амирбеков Артур Расулович</t>
  </si>
  <si>
    <t xml:space="preserve">04.01.2008</t>
  </si>
  <si>
    <t xml:space="preserve">Техов Арсен Владиславович</t>
  </si>
  <si>
    <t xml:space="preserve">06.03.2008</t>
  </si>
  <si>
    <t xml:space="preserve">Ефремян Рустам Рафаэлович</t>
  </si>
  <si>
    <t xml:space="preserve">20.03.2008</t>
  </si>
  <si>
    <t xml:space="preserve">Шейхов Мигдар Тажутдинович</t>
  </si>
  <si>
    <t xml:space="preserve">10.03.2009</t>
  </si>
  <si>
    <t xml:space="preserve">Нурахмедов Р З; Джаниян А В</t>
  </si>
  <si>
    <t xml:space="preserve">Багомаалиев Муслим Алхасович</t>
  </si>
  <si>
    <t xml:space="preserve">01.11.2007</t>
  </si>
  <si>
    <t xml:space="preserve">Атаев Магомеднаби Магомедюсупович</t>
  </si>
  <si>
    <t xml:space="preserve">30.08.2008</t>
  </si>
  <si>
    <t xml:space="preserve">Гадала Тимур Ришатович</t>
  </si>
  <si>
    <t xml:space="preserve">01.03.2009</t>
  </si>
  <si>
    <t xml:space="preserve">Александров Ростислав Эдуардович</t>
  </si>
  <si>
    <t xml:space="preserve">31.08.2008</t>
  </si>
  <si>
    <t xml:space="preserve">Гайирбеков Гаджимурад Сулейманович</t>
  </si>
  <si>
    <t xml:space="preserve">21.01.2008</t>
  </si>
  <si>
    <t xml:space="preserve">Закарьяев Рамазан Омарасхабович</t>
  </si>
  <si>
    <t xml:space="preserve">16.05.2007</t>
  </si>
  <si>
    <t xml:space="preserve">Мацаев Ислам Мехдиевич</t>
  </si>
  <si>
    <t xml:space="preserve">01.06.2007</t>
  </si>
  <si>
    <t xml:space="preserve">Бестулагов Ш А</t>
  </si>
  <si>
    <t xml:space="preserve">Адильгереев Заирбег Курбан-Гаджиевич</t>
  </si>
  <si>
    <t xml:space="preserve">20.10.2008</t>
  </si>
  <si>
    <t xml:space="preserve">Бондаренко Олег Дмитриевич</t>
  </si>
  <si>
    <t xml:space="preserve">01.10.2008</t>
  </si>
  <si>
    <t xml:space="preserve">Сайпудинов Джамал Салманович</t>
  </si>
  <si>
    <t xml:space="preserve">Джаниян Владислав Каренович</t>
  </si>
  <si>
    <t xml:space="preserve">14.01.2009</t>
  </si>
  <si>
    <t xml:space="preserve">Малаев Марк Евгеньевич</t>
  </si>
  <si>
    <t xml:space="preserve">26.09.2007</t>
  </si>
  <si>
    <t xml:space="preserve">Бабаджанян Артур Мкртичиевич</t>
  </si>
  <si>
    <t xml:space="preserve">29.03.2008</t>
  </si>
  <si>
    <t xml:space="preserve">Абдулмуслимов Магомедрасул Гаджиевич</t>
  </si>
  <si>
    <t xml:space="preserve">09.08.2007</t>
  </si>
  <si>
    <t xml:space="preserve">Эскеров Саидахмед Сейфуллахович</t>
  </si>
  <si>
    <t xml:space="preserve">12.01.2008</t>
  </si>
  <si>
    <t xml:space="preserve">Битиев Георгий Таймуразович</t>
  </si>
  <si>
    <t xml:space="preserve">13.06.2008</t>
  </si>
  <si>
    <t xml:space="preserve">Мисриханов Эмир Маратович</t>
  </si>
  <si>
    <t xml:space="preserve">06.01.2008</t>
  </si>
  <si>
    <t xml:space="preserve">Раджабов Дагир Артурович</t>
  </si>
  <si>
    <t xml:space="preserve">26.10.2007</t>
  </si>
  <si>
    <t xml:space="preserve">Пузырей Владислав Станиславович</t>
  </si>
  <si>
    <t xml:space="preserve">24.09.2007</t>
  </si>
  <si>
    <t xml:space="preserve">Универсал</t>
  </si>
  <si>
    <t xml:space="preserve">Денисюк О Б</t>
  </si>
  <si>
    <t xml:space="preserve">Коновалов Иван Денисович</t>
  </si>
  <si>
    <t xml:space="preserve">Гасанов Рза Барыевич</t>
  </si>
  <si>
    <t xml:space="preserve">20.06.2007</t>
  </si>
  <si>
    <t xml:space="preserve">АРЧ</t>
  </si>
  <si>
    <t xml:space="preserve">Исраелян М К</t>
  </si>
  <si>
    <t xml:space="preserve">Рамазанов Ибрагим Самирович</t>
  </si>
  <si>
    <t xml:space="preserve">18.08.2007</t>
  </si>
  <si>
    <t xml:space="preserve">Ибрагимов Ахмед Гусенович</t>
  </si>
  <si>
    <t xml:space="preserve">Хаджиев Назир Салманович</t>
  </si>
  <si>
    <t xml:space="preserve">17.10.2007</t>
  </si>
  <si>
    <t xml:space="preserve">Яхъяев Дамир Рустамович</t>
  </si>
  <si>
    <t xml:space="preserve">29.11.2007</t>
  </si>
  <si>
    <t xml:space="preserve">Рафиков Т Ш; Джаниян А В</t>
  </si>
  <si>
    <t xml:space="preserve">Кирющенко Сергей Антонович</t>
  </si>
  <si>
    <t xml:space="preserve">08.11.2008</t>
  </si>
  <si>
    <t xml:space="preserve">Сагитов Абдула Магомедович</t>
  </si>
  <si>
    <t xml:space="preserve">07.11.2007</t>
  </si>
  <si>
    <t xml:space="preserve">Магомедов Наби Магомедович</t>
  </si>
  <si>
    <t xml:space="preserve">15.04.2008</t>
  </si>
  <si>
    <t xml:space="preserve">Антонов Мишель Юрьевич</t>
  </si>
  <si>
    <t xml:space="preserve">28.01.2008</t>
  </si>
  <si>
    <t xml:space="preserve">Тагиев Аллахверды Нариманович</t>
  </si>
  <si>
    <t xml:space="preserve">Устян Аршак Аршакович</t>
  </si>
  <si>
    <t xml:space="preserve">26.02.2008</t>
  </si>
  <si>
    <t xml:space="preserve">Гареев Дмитрий Сергеевич</t>
  </si>
  <si>
    <t xml:space="preserve">Сухой Лог</t>
  </si>
  <si>
    <t xml:space="preserve">Тай Комбат</t>
  </si>
  <si>
    <t xml:space="preserve">Измаилян Д Г</t>
  </si>
  <si>
    <t xml:space="preserve">Абдуллин Айнур Русланович</t>
  </si>
  <si>
    <t xml:space="preserve">19.03.2009</t>
  </si>
  <si>
    <t xml:space="preserve">Силуэт</t>
  </si>
  <si>
    <t xml:space="preserve">Николаев В В</t>
  </si>
  <si>
    <t xml:space="preserve">Саттаров Борис Андреевич</t>
  </si>
  <si>
    <t xml:space="preserve">26.12.2008</t>
  </si>
  <si>
    <t xml:space="preserve">ШБИ "Мэнь"</t>
  </si>
  <si>
    <t xml:space="preserve">Шакиров Р И; Тимофеев В Г</t>
  </si>
  <si>
    <t xml:space="preserve">Ермильев Григорий Борисович</t>
  </si>
  <si>
    <t xml:space="preserve">16.05.2008</t>
  </si>
  <si>
    <t xml:space="preserve">Кузнецов Семён Юрьевич</t>
  </si>
  <si>
    <t xml:space="preserve">89 Ямало-Ненецкий автономный округ</t>
  </si>
  <si>
    <t xml:space="preserve">Ноябрьск</t>
  </si>
  <si>
    <t xml:space="preserve">МБУ "СШ "Олимпиец"</t>
  </si>
  <si>
    <t xml:space="preserve">Зиннер О В</t>
  </si>
  <si>
    <t xml:space="preserve">Зонин Евгений Александрович</t>
  </si>
  <si>
    <t xml:space="preserve">Григорьев Даниил Денисович</t>
  </si>
  <si>
    <t xml:space="preserve">19.09.2008</t>
  </si>
  <si>
    <t xml:space="preserve">Левин Павел Евгеньевич</t>
  </si>
  <si>
    <t xml:space="preserve">09.07.2007</t>
  </si>
  <si>
    <t xml:space="preserve">Гайнутдинов Наиль Ильдарович</t>
  </si>
  <si>
    <t xml:space="preserve">14.04.2008</t>
  </si>
  <si>
    <t xml:space="preserve">Зарипов Раиль Рузилевич</t>
  </si>
  <si>
    <t xml:space="preserve">21.12.2008</t>
  </si>
  <si>
    <t xml:space="preserve">Туймазы</t>
  </si>
  <si>
    <t xml:space="preserve">ФТБ Туймазы</t>
  </si>
  <si>
    <t xml:space="preserve">Ганиев А Р</t>
  </si>
  <si>
    <t xml:space="preserve">Демидов Артём Вадимович</t>
  </si>
  <si>
    <t xml:space="preserve">28.06.2007</t>
  </si>
  <si>
    <t xml:space="preserve">МАУ ДО ДЮЦ "Здоровье"</t>
  </si>
  <si>
    <t xml:space="preserve">Веретенников А А</t>
  </si>
  <si>
    <t xml:space="preserve">Шаймухаметов Егор Александрович</t>
  </si>
  <si>
    <t xml:space="preserve">29.09.2007</t>
  </si>
  <si>
    <t xml:space="preserve">Заплаткин Егор Андреевич</t>
  </si>
  <si>
    <t xml:space="preserve">Балакин Ярослав Александрович</t>
  </si>
  <si>
    <t xml:space="preserve">02.01.2008</t>
  </si>
  <si>
    <t xml:space="preserve">Раджабов Анвар Магомедрапиевич</t>
  </si>
  <si>
    <t xml:space="preserve">10.03.2008</t>
  </si>
  <si>
    <t xml:space="preserve">Кожевников Роман Александрович</t>
  </si>
  <si>
    <t xml:space="preserve">Калугин Матвей Дмитриевич</t>
  </si>
  <si>
    <t xml:space="preserve">26.03.2008</t>
  </si>
  <si>
    <t xml:space="preserve">Синицин Максим Павлович</t>
  </si>
  <si>
    <t xml:space="preserve">14.05.2007</t>
  </si>
  <si>
    <t xml:space="preserve">Удодов Иван Павлович</t>
  </si>
  <si>
    <t xml:space="preserve">17.12.2007</t>
  </si>
  <si>
    <t xml:space="preserve">Удодов П И</t>
  </si>
  <si>
    <t xml:space="preserve">Малов Богдан Андреевич</t>
  </si>
  <si>
    <t xml:space="preserve">24.06.2008</t>
  </si>
  <si>
    <t xml:space="preserve">Вдовенко Глеб Андреевич</t>
  </si>
  <si>
    <t xml:space="preserve">Хасанов Акбар Шарафудинович</t>
  </si>
  <si>
    <t xml:space="preserve">Боталов Макар Романович</t>
  </si>
  <si>
    <t xml:space="preserve">11.03.2008</t>
  </si>
  <si>
    <t xml:space="preserve">Краснов К В; Краснов К В</t>
  </si>
  <si>
    <t xml:space="preserve">Оноприюк Глеб Юрьевич</t>
  </si>
  <si>
    <t xml:space="preserve">27.08.2008</t>
  </si>
  <si>
    <t xml:space="preserve">Егоров Давид Андреевич</t>
  </si>
  <si>
    <t xml:space="preserve">08.09.2008</t>
  </si>
  <si>
    <t xml:space="preserve">Уразаев Илья Александрович</t>
  </si>
  <si>
    <t xml:space="preserve">Прокашев Степан Дмитриевич</t>
  </si>
  <si>
    <t xml:space="preserve">28.07.2007</t>
  </si>
  <si>
    <t xml:space="preserve">Шевченко Роман Павлович</t>
  </si>
  <si>
    <t xml:space="preserve">08.11.2007</t>
  </si>
  <si>
    <t xml:space="preserve">Ильязов Азиз Нуралиевич</t>
  </si>
  <si>
    <t xml:space="preserve">28.02.2008</t>
  </si>
  <si>
    <t xml:space="preserve">Вагапов А Б; Зиннер О В</t>
  </si>
  <si>
    <t xml:space="preserve">Чугарин Артём Денисович</t>
  </si>
  <si>
    <t xml:space="preserve">22.05.2007</t>
  </si>
  <si>
    <t xml:space="preserve">Журавлев Иван Павлович</t>
  </si>
  <si>
    <t xml:space="preserve">09.12.2007</t>
  </si>
  <si>
    <t xml:space="preserve">Гриненко И С; Мамонтов В В</t>
  </si>
  <si>
    <t xml:space="preserve">Никитин Михаил Эльмидарович</t>
  </si>
  <si>
    <t xml:space="preserve">Иванов Сергей Александрович</t>
  </si>
  <si>
    <t xml:space="preserve">22.11.2007</t>
  </si>
  <si>
    <t xml:space="preserve">Черкасов Алексей Юрьевич</t>
  </si>
  <si>
    <t xml:space="preserve">23.11.2007</t>
  </si>
  <si>
    <t xml:space="preserve">Варданян Самвел Вазгенович</t>
  </si>
  <si>
    <t xml:space="preserve">12.06.2008</t>
  </si>
  <si>
    <t xml:space="preserve">Кондратьев Данила Андреевич</t>
  </si>
  <si>
    <t xml:space="preserve">30.11.2007</t>
  </si>
  <si>
    <t xml:space="preserve">Быковских Александр Михайлович</t>
  </si>
  <si>
    <t xml:space="preserve">10.09.2008</t>
  </si>
  <si>
    <t xml:space="preserve">Эдильбаев Эльдар Муратович</t>
  </si>
  <si>
    <t xml:space="preserve">Неретин Матвей Павлович</t>
  </si>
  <si>
    <t xml:space="preserve">04.03.2008</t>
  </si>
  <si>
    <t xml:space="preserve">Целищев Владислав Александрович</t>
  </si>
  <si>
    <t xml:space="preserve">04.08.2007</t>
  </si>
  <si>
    <t xml:space="preserve">Возрастные группы спортсменов</t>
  </si>
  <si>
    <t xml:space="preserve">Весовые категории (кг.)</t>
  </si>
  <si>
    <t xml:space="preserve">91+</t>
  </si>
  <si>
    <t xml:space="preserve">Женщины</t>
  </si>
  <si>
    <t xml:space="preserve">Ж</t>
  </si>
  <si>
    <t xml:space="preserve">75+</t>
  </si>
  <si>
    <t xml:space="preserve">Юниоры 18-23</t>
  </si>
  <si>
    <t xml:space="preserve">Юниорки 18-23</t>
  </si>
  <si>
    <t xml:space="preserve">ЖЮн1</t>
  </si>
  <si>
    <t xml:space="preserve">Юниорки 16-17 лет</t>
  </si>
  <si>
    <t xml:space="preserve">ЖЮн</t>
  </si>
  <si>
    <t xml:space="preserve">81+</t>
  </si>
  <si>
    <t xml:space="preserve">Девушки 14-15 лет</t>
  </si>
  <si>
    <t xml:space="preserve">СтДев</t>
  </si>
  <si>
    <t xml:space="preserve">71+</t>
  </si>
  <si>
    <t xml:space="preserve">Девочки 12-13 лет</t>
  </si>
  <si>
    <t xml:space="preserve">Дев</t>
  </si>
  <si>
    <t xml:space="preserve">63,5+</t>
  </si>
  <si>
    <t xml:space="preserve">Матчевые встречи мальчиков 10-11 лет</t>
  </si>
  <si>
    <t xml:space="preserve">МатчВс10-11</t>
  </si>
  <si>
    <t xml:space="preserve">67+</t>
  </si>
  <si>
    <t xml:space="preserve">Матчевые встречи девочек 10-11 лет</t>
  </si>
  <si>
    <t xml:space="preserve">МатчВсДев10-11</t>
  </si>
  <si>
    <t xml:space="preserve">60+</t>
  </si>
  <si>
    <t xml:space="preserve">Матчевые встречи мальчиков 8-9 лет</t>
  </si>
  <si>
    <t xml:space="preserve">МатчВс8-9</t>
  </si>
  <si>
    <t xml:space="preserve">Матчевые встречи девочек 8-9 лет</t>
  </si>
  <si>
    <t xml:space="preserve">МатчВсДев8-9</t>
  </si>
  <si>
    <t xml:space="preserve">Матчевые встречи мальчиков 6-7 лет</t>
  </si>
  <si>
    <t xml:space="preserve">МатчВс6-7</t>
  </si>
  <si>
    <t xml:space="preserve">Матчевые встречи девочек 6-7 лет</t>
  </si>
  <si>
    <t xml:space="preserve">МатчВсДев6-7</t>
  </si>
  <si>
    <t xml:space="preserve">58+</t>
  </si>
  <si>
    <t xml:space="preserve">Сумма по полю Сл.</t>
  </si>
  <si>
    <t xml:space="preserve">весовая категория 54 кг.</t>
  </si>
  <si>
    <t xml:space="preserve">Первенство России по тайскому боксу; 05.12.2020-13.12.2020; д. Федурино; 
Юниоры 16-17 лет; весовая категория 54 кг.; 3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</si>
  <si>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54 кг.; 2 место</t>
  </si>
  <si>
    <t xml:space="preserve">Первенство России по тайскому боксу; 05.12.2020-13.12.2020; д. Федурино; 
Юниоры 16-17 лет; весовая категория 54 кг.; 2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</si>
  <si>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54 кг.; 1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</si>
  <si>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54 кг.; 3 место</t>
  </si>
  <si>
    <t xml:space="preserve">Всероссийское спортивное соревнование по тайскому боксу "Турнир памяти героев, павших во время локальных войн"; 14.12.2020-18.12.2020; г. Кемерово; 
Юниоры 16-17 лет; весовая категория 54 кг.; 2 место</t>
  </si>
  <si>
    <t xml:space="preserve">Первенство Сибирского федерального округа; 24.02.2021-01.03.2021; г. Красноярск; 
Юниоры 16-17 лет; весовая категория 54 кг.; 3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</si>
  <si>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54 кг.; 4 место</t>
  </si>
  <si>
    <t xml:space="preserve">Первенство Европы по тайскому боксу; 03.11.2019-11.11.2019; г. Минск; 
Юниоры 16-17 лет; весовая категория 54 кг.; 2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</si>
  <si>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54 кг.; 4 место</t>
  </si>
  <si>
    <t xml:space="preserve">Первенство Сибирского федерального округа; 24.02.2021-01.03.2021; г. Красноярск; 
Юниоры 16-17 лет; весовая категория 54 кг.; 2 место</t>
  </si>
  <si>
    <t xml:space="preserve">Всероссийское спортивное соревнование по тайскому боксу "Турнир памяти героев, павших во время локальных войн"; 14.12.2020-18.12.2020; г. Кемерово; 
Юниоры 16-17 лет; весовая категория 54 кг.; 1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</si>
  <si>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54 кг.; 3 место</t>
  </si>
  <si>
    <t xml:space="preserve">Первенство России по тайскому боксу; 05.12.2020-13.12.2020; д. Федурино; 
Юниоры 16-17 лет; весовая категория 54 кг.; 1 место</t>
  </si>
  <si>
    <t xml:space="preserve">Первенство Сибирского федерального округа; 24.02.2021-01.03.2021; г. Красноярск; 
Юниоры 16-17 лет; весовая категория 54 кг.; 1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</si>
  <si>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54 кг.; 1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</si>
  <si>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54 кг.; 1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</si>
  <si>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54 кг.; 2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</si>
  <si>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54 кг.; 3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</si>
  <si>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54 кг.; 2 место</t>
  </si>
  <si>
    <t xml:space="preserve">весовая категория 54 кг. Результат</t>
  </si>
  <si>
    <t xml:space="preserve">весовая категория 57 кг.</t>
  </si>
  <si>
    <t xml:space="preserve">Первенство Дальневосточного федерального округа по тайскому боксу; 04.03.2021-08.03.2021; г. Благовещенск; 
Юниоры 16-17 лет; весовая категория 57 кг.; 1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</si>
  <si>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57 кг.; 1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</si>
  <si>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57 кг.; 2 место</t>
  </si>
  <si>
    <t xml:space="preserve">Первенство России по тайскому боксу; 05.12.2020-13.12.2020; д. Федурино; 
Юниоры 16-17 лет; весовая категория 57 кг.; 3 место</t>
  </si>
  <si>
    <t xml:space="preserve">Первенство Сибирского федерального округа; 24.02.2021-01.03.2021; г. Красноярск; 
Юниоры 16-17 лет; весовая категория 57 кг.; 3 место</t>
  </si>
  <si>
    <t xml:space="preserve">Первенство Дальневосточного федерального округа по тайскому боксу; 04.03.2021-08.03.2021; г. Благовещенск; 
Юниоры 16-17 лет; весовая категория 57 кг.; 2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</si>
  <si>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57 кг.; 4 место</t>
  </si>
  <si>
    <t xml:space="preserve">Первенство Сибирского федерального округа; 24.02.2021-01.03.2021; г. Красноярск; 
Юниоры 16-17 лет; весовая категория 57 кг.; 2 место</t>
  </si>
  <si>
    <t xml:space="preserve">Первенство Сибирского федерального округа; 24.02.2021-01.03.2021; г. Красноярск; 
Юниоры 16-17 лет; весовая категория 57 кг.; 1 место</t>
  </si>
  <si>
    <t xml:space="preserve">Всероссийское спортивное соревнование по тайскому боксу "Турнир памяти героев, павших во время локальных войн"; 14.12.2020-18.12.2020; г. Кемерово; 
Юниоры 16-17 лет; весовая категория 57 кг.; 1 место</t>
  </si>
  <si>
    <t xml:space="preserve">Всероссийское спортивное соревнование по тайскому боксу "Турнир памяти героев, павших во время локальных войн"; 14.12.2020-18.12.2020; г. Кемерово; 
Юниоры 16-17 лет; весовая категория 57 кг.; 2 место</t>
  </si>
  <si>
    <t xml:space="preserve">Первенство Европы по тайскому боксу; 03.11.2019-11.11.2019; г. Минск; 
Юниоры 16-17 лет; весовая категория 57 кг.; 1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</si>
  <si>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57 кг.; 1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</si>
  <si>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57 кг.; 2 место</t>
  </si>
  <si>
    <t xml:space="preserve">Первенство мира по тайскому боксу; 28.09.2019-06.10.2019; Анталия; 
Юниоры 16-17 лет; весовая категория 57 кг.; 2 место</t>
  </si>
  <si>
    <t xml:space="preserve">Первенство России по тайскому боксу; 05.12.2020-13.12.2020; д. Федурино; 
Юниоры 16-17 лет; весовая категория 57 кг.; 2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</si>
  <si>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57 кг.; 3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</si>
  <si>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57 кг.; 2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</si>
  <si>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57 кг.; 3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</si>
  <si>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57 кг.; 1 место</t>
  </si>
  <si>
    <t xml:space="preserve">Первенство России по тайскому боксу; 05.12.2020-13.12.2020; д. Федурино; 
Юниоры 16-17 лет; весовая категория 57 кг.; 1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</si>
  <si>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57 кг.; 3 место</t>
  </si>
  <si>
    <t xml:space="preserve">весовая категория 57 кг. Результат</t>
  </si>
  <si>
    <t xml:space="preserve">весовая категория 60 кг.</t>
  </si>
  <si>
    <t xml:space="preserve">Первенство Сибирского федерального округа; 24.02.2021-01.03.2021; г. Красноярск; 
Юниоры 16-17 лет; весовая категория 60 кг.; 3 место</t>
  </si>
  <si>
    <t xml:space="preserve">Первенство России по тайскому боксу; 05.12.2020-13.12.2020; д. Федурино; 
Юниоры 16-17 лет; весовая категория 60 кг.; 1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</si>
  <si>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60 кг.; 2 место</t>
  </si>
  <si>
    <t xml:space="preserve">Первенство России по тайскому боксу; 05.12.2020-13.12.2020; д. Федурино; 
Юниоры 16-17 лет; весовая категория 60 кг.; 3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</si>
  <si>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60 кг.; 1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</si>
  <si>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60 кг.; 2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</si>
  <si>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60 кг.; 3 место</t>
  </si>
  <si>
    <t xml:space="preserve">Первенство Дальневосточного федерального округа по тайскому боксу; 04.03.2021-08.03.2021; г. Благовещенск; 
Юниоры 16-17 лет; весовая категория 60 кг.; 1 место</t>
  </si>
  <si>
    <t xml:space="preserve">Первенство Дальневосточного федерального округа по тайскому боксу; 04.03.2021-08.03.2021; г. Благовещенск; 
Юниоры 16-17 лет; весовая категория 60 кг.; 2 место</t>
  </si>
  <si>
    <t xml:space="preserve">Первенство Дальневосточного федерального округа по тайскому боксу; 04.03.2021-08.03.2021; г. Благовещенск; 
Юниоры 16-17 лет; весовая категория 60 кг.; 3 место</t>
  </si>
  <si>
    <t xml:space="preserve">Всероссийское спортивное соревнование по тайскому боксу "Турнир памяти героев, павших во время локальных войн"; 14.12.2020-18.12.2020; г. Кемерово; 
Юниоры 16-17 лет; весовая категория 60 кг.; 1 место</t>
  </si>
  <si>
    <t xml:space="preserve">Первенство Сибирского федерального округа; 24.02.2021-01.03.2021; г. Красноярск; 
Юниоры 16-17 лет; весовая категория 60 кг.; 1 место</t>
  </si>
  <si>
    <t xml:space="preserve">Всероссийское спортивное соревнование по тайскому боксу "Турнир памяти героев, павших во время локальных войн"; 14.12.2020-18.12.2020; г. Кемерово; 
Юниоры 16-17 лет; весовая категория 60 кг.; 2 место</t>
  </si>
  <si>
    <t xml:space="preserve">Первенство Сибирского федерального округа; 24.02.2021-01.03.2021; г. Красноярск; 
Юниоры 16-17 лет; весовая категория 60 кг.; 2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</si>
  <si>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60 кг.; 3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</si>
  <si>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60 кг.; 4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</si>
  <si>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60 кг.; 2 место</t>
  </si>
  <si>
    <t xml:space="preserve">Первенство России по тайскому боксу; 05.12.2020-13.12.2020; д. Федурино; 
Юниоры 16-17 лет; весовая категория 60 кг.; 2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</si>
  <si>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60 кг.; 1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</si>
  <si>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60 кг.; 1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</si>
  <si>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60 кг.; 3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</si>
  <si>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60 кг.; 4 место</t>
  </si>
  <si>
    <t xml:space="preserve">весовая категория 60 кг. Результат</t>
  </si>
  <si>
    <t xml:space="preserve">весовая категория 63,5 кг.</t>
  </si>
  <si>
    <t xml:space="preserve">Всероссийское спортивное соревнование по тайскому боксу "Турнир памяти героев, павших во время локальных войн"; 14.12.2020-18.12.2020; г. Кемерово; 
Юниоры 16-17 лет; весовая категория 63,5 кг.; 1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</si>
  <si>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63,5 кг.; 1 место</t>
  </si>
  <si>
    <t xml:space="preserve">Первенство Дальневосточного федерального округа по тайскому боксу; 04.03.2021-08.03.2021; г. Благовещенск; 
Юниоры 16-17 лет; весовая категория 63,5 кг.; 3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</si>
  <si>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63,5 кг.; 2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</si>
  <si>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63,5 кг.; 4 место</t>
  </si>
  <si>
    <t xml:space="preserve">Первенство Дальневосточного федерального округа по тайскому боксу; 04.03.2021-08.03.2021; г. Благовещенск; 
Юниоры 16-17 лет; весовая категория 63,5 кг.; 2 место</t>
  </si>
  <si>
    <t xml:space="preserve">Первенство Дальневосточного федерального округа по тайскому боксу; 04.03.2021-08.03.2021; г. Благовещенск; 
Юниоры 16-17 лет; весовая категория 63,5 кг.; 1 место</t>
  </si>
  <si>
    <t xml:space="preserve">Первенство Сибирского федерального округа; 24.02.2021-01.03.2021; г. Красноярск; 
Юниоры 16-17 лет; весовая категория 63,5 кг.; 3 место</t>
  </si>
  <si>
    <t xml:space="preserve">Всероссийское спортивное соревнование по тайскому боксу "Турнир памяти героев, павших во время локальных войн"; 14.12.2020-18.12.2020; г. Кемерово; 
Юниоры 16-17 лет; весовая категория 63,5 кг.; 2 место</t>
  </si>
  <si>
    <t xml:space="preserve">Первенство России по тайскому боксу; 05.12.2020-13.12.2020; д. Федурино; 
Юниоры 16-17 лет; весовая категория 63,5 кг.; 2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</si>
  <si>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63,5 кг.; 3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</si>
  <si>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63,5 кг.; 2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</si>
  <si>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63,5 кг.; 1 место</t>
  </si>
  <si>
    <t xml:space="preserve">Первенство мира по тайскому боксу; 28.09.2019-06.10.2019; Анталия; 
Юниоры 16-17 лет; весовая категория 63,5 кг.; 1 место</t>
  </si>
  <si>
    <t xml:space="preserve">Первенство Сибирского федерального округа; 24.02.2021-01.03.2021; г. Красноярск; 
Юниоры 16-17 лет; весовая категория 63,5 кг.; 1 место</t>
  </si>
  <si>
    <t xml:space="preserve">Первенство России по тайскому боксу; 05.12.2020-13.12.2020; д. Федурино; 
Юниоры 16-17 лет; весовая категория 63,5 кг.; 1 место</t>
  </si>
  <si>
    <t xml:space="preserve">Первенство Сибирского федерального округа; 24.02.2021-01.03.2021; г. Красноярск; 
Юниоры 16-17 лет; весовая категория 63,5 кг.; 2 место</t>
  </si>
  <si>
    <t xml:space="preserve">Первенство России по тайскому боксу; 05.12.2020-13.12.2020; д. Федурино; 
Юниоры 16-17 лет; весовая категория 63,5 кг.; 3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</si>
  <si>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63,5 кг.; 1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</si>
  <si>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63,5 кг.; 2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</si>
  <si>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63,5 кг.; 3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</si>
  <si>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63,5 кг.; 3 место</t>
  </si>
  <si>
    <t xml:space="preserve">весовая категория 63,5 кг. Результат</t>
  </si>
  <si>
    <t xml:space="preserve">весовая категория 67 кг.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</si>
  <si>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67 кг.; 1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</si>
  <si>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67 кг.; 3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</si>
  <si>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67 кг.; 2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</si>
  <si>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67 кг.; 2 место</t>
  </si>
  <si>
    <t xml:space="preserve">Первенство Сибирского федерального округа; 24.02.2021-01.03.2021; г. Красноярск; 
Юниоры 16-17 лет; весовая категория 67 кг.; 3 место</t>
  </si>
  <si>
    <t xml:space="preserve">Первенство Дальневосточного федерального округа по тайскому боксу; 04.03.2021-08.03.2021; г. Благовещенск; 
Юниоры 16-17 лет; весовая категория 67 кг.; 1 место</t>
  </si>
  <si>
    <t xml:space="preserve">Первенство Дальневосточного федерального округа по тайскому боксу; 04.03.2021-08.03.2021; г. Благовещенск; 
Юниоры 16-17 лет; весовая категория 67 кг.; 2 место</t>
  </si>
  <si>
    <t xml:space="preserve">Первенство Дальневосточного федерального округа по тайскому боксу; 04.03.2021-08.03.2021; г. Благовещенск; 
Юниоры 16-17 лет; весовая категория 67 кг.; 3 место</t>
  </si>
  <si>
    <t xml:space="preserve">Всероссийское спортивное соревнование по тайскому боксу "Турнир памяти героев, павших во время локальных войн"; 14.12.2020-18.12.2020; г. Кемерово; 
Юниоры 16-17 лет; весовая категория 67 кг.; 2 место</t>
  </si>
  <si>
    <t xml:space="preserve">Всероссийское спортивное соревнование по тайскому боксу "Турнир памяти героев, павших во время локальных войн"; 14.12.2020-18.12.2020; г. Кемерово; 
Юниоры 16-17 лет; весовая категория 67 кг.; 1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</si>
  <si>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67 кг.; 2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</si>
  <si>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67 кг.; 3 место</t>
  </si>
  <si>
    <t xml:space="preserve">Первенство России по тайскому боксу; 05.12.2020-13.12.2020; д. Федурино; 
Юниоры 16-17 лет; весовая категория 67 кг.; 3 место</t>
  </si>
  <si>
    <t xml:space="preserve">Первенство Европы по тайскому боксу; 03.11.2019-11.11.2019; г. Минск; 
Юниоры 16-17 лет; весовая категория 67 кг.; 1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</si>
  <si>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67 кг.; 1 место</t>
  </si>
  <si>
    <t xml:space="preserve">Первенство России по тайскому боксу; 05.12.2020-13.12.2020; д. Федурино; 
Юниоры 16-17 лет; весовая категория 67 кг.; 2 место</t>
  </si>
  <si>
    <t xml:space="preserve">Первенство России по тайскому боксу; 05.12.2020-13.12.2020; д. Федурино; 
Юниоры 16-17 лет; весовая категория 67 кг.; 1 место</t>
  </si>
  <si>
    <t xml:space="preserve">Первенство Сибирского федерального округа; 24.02.2021-01.03.2021; г. Красноярск; 
Юниоры 16-17 лет; весовая категория 67 кг.; 1 место</t>
  </si>
  <si>
    <t xml:space="preserve">Первенство Сибирского федерального округа; 24.02.2021-01.03.2021; г. Красноярск; 
Юниоры 16-17 лет; весовая категория 67 кг.; 2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</si>
  <si>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67 кг.; 4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</si>
  <si>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67 кг.; 3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</si>
  <si>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67 кг.; 4 место</t>
  </si>
  <si>
    <t xml:space="preserve">весовая категория 67 кг. Результат</t>
  </si>
  <si>
    <t xml:space="preserve">весовая категория 71 кг.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</si>
  <si>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71 кг.; 4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</si>
  <si>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71 кг.; 3 место</t>
  </si>
  <si>
    <t xml:space="preserve">Первенство России по тайскому боксу; 05.12.2020-13.12.2020; д. Федурино; 
Юниоры 16-17 лет; весовая категория 71 кг.; 2 место</t>
  </si>
  <si>
    <t xml:space="preserve">Первенство России по тайскому боксу; 05.12.2020-13.12.2020; д. Федурино; 
Юниоры 16-17 лет; весовая категория 71 кг.; 3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</si>
  <si>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71 кг.; 2 место</t>
  </si>
  <si>
    <t xml:space="preserve">Первенство Сибирского федерального округа; 24.02.2021-01.03.2021; г. Красноярск; 
Юниоры 16-17 лет; весовая категория 71 кг.; 3 место</t>
  </si>
  <si>
    <t xml:space="preserve">Всероссийское спортивное соревнование по тайскому боксу "Турнир памяти героев, павших во время локальных войн"; 14.12.2020-18.12.2020; г. Кемерово; 
Юниоры 16-17 лет; весовая категория 71 кг.; 1 место</t>
  </si>
  <si>
    <t xml:space="preserve">Всероссийское спортивное соревнование по тайскому боксу "Турнир памяти героев, павших во время локальных войн"; 14.12.2020-18.12.2020; г. Кемерово; 
Юниоры 16-17 лет; весовая категория 71 кг.; 2 место</t>
  </si>
  <si>
    <t xml:space="preserve">Первенство Сибирского федерального округа; 24.02.2021-01.03.2021; г. Красноярск; 
Юниоры 16-17 лет; весовая категория 71 кг.; 1 место</t>
  </si>
  <si>
    <t xml:space="preserve">Первенство Европы по тайскому боксу; 03.11.2019-11.11.2019; г. Минск; 
Юниоры 16-17 лет; весовая категория 71 кг.; 2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</si>
  <si>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71 кг.; 3 место</t>
  </si>
  <si>
    <t xml:space="preserve">Первенство России по тайскому боксу; 05.12.2020-13.12.2020; д. Федурино; 
Юниоры 16-17 лет; весовая категория 71 кг.; 1 место</t>
  </si>
  <si>
    <t xml:space="preserve">Первенство мира по тайскому боксу; 28.09.2019-06.10.2019; Анталия; 
Юниоры 16-17 лет; весовая категория 71 кг.; 1 место</t>
  </si>
  <si>
    <t xml:space="preserve">Первенство Сибирского федерального округа; 24.02.2021-01.03.2021; г. Красноярск; 
Юниоры 16-17 лет; весовая категория 71 кг.; 2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</si>
  <si>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71 кг.; 2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</si>
  <si>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71 кг.; 1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</si>
  <si>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71 кг.; 2 место</t>
  </si>
  <si>
    <t xml:space="preserve">Первенство Дальневосточного федерального округа по тайскому боксу; 04.03.2021-08.03.2021; г. Благовещенск; 
Юниоры 16-17 лет; весовая категория 71 кг.; 1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</si>
  <si>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71 кг.; 1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</si>
  <si>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71 кг.; 3 место</t>
  </si>
  <si>
    <t xml:space="preserve">весовая категория 71 кг. Результат</t>
  </si>
  <si>
    <t xml:space="preserve">весовая категория 75 кг.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</si>
  <si>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75 кг.; 3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</si>
  <si>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75 кг.; 3 место</t>
  </si>
  <si>
    <t xml:space="preserve">Первенство России по тайскому боксу; 05.12.2020-13.12.2020; д. Федурино; 
Юниоры 16-17 лет; весовая категория 75 кг.; 2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</si>
  <si>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75 кг.; 2 место</t>
  </si>
  <si>
    <t xml:space="preserve">Первенство России по тайскому боксу; 05.12.2020-13.12.2020; д. Федурино; 
Юниоры 16-17 лет; весовая категория 75 кг.; 3 место</t>
  </si>
  <si>
    <t xml:space="preserve">Первенство Сибирского федерального округа; 24.02.2021-01.03.2021; г. Красноярск; 
Юниоры 16-17 лет; весовая категория 75 кг.; 3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</si>
  <si>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75 кг.; 1 место</t>
  </si>
  <si>
    <t xml:space="preserve">Первенство Дальневосточного федерального округа по тайскому боксу; 04.03.2021-08.03.2021; г. Благовещенск; 
Юниоры 16-17 лет; весовая категория 75 кг.; 1 место</t>
  </si>
  <si>
    <t xml:space="preserve">Всероссийское спортивное соревнование по тайскому боксу "Турнир памяти героев, павших во время локальных войн"; 14.12.2020-18.12.2020; г. Кемерово; 
Юниоры 16-17 лет; весовая категория 75 кг.; 1 место</t>
  </si>
  <si>
    <t xml:space="preserve">Первенство мира по тайскому боксу; 28.09.2019-06.10.2019; Анталия; 
Юниоры 16-17 лет; весовая категория 75 кг.; 1 место</t>
  </si>
  <si>
    <t xml:space="preserve">Всероссийское спортивное соревнование по тайскому боксу "Турнир памяти героев, павших во время локальных войн"; 14.12.2020-18.12.2020; г. Кемерово; 
Юниоры 16-17 лет; весовая категория 75 кг.; 2 место</t>
  </si>
  <si>
    <t xml:space="preserve">Первенство Сибирского федерального округа; 24.02.2021-01.03.2021; г. Красноярск; 
Юниоры 16-17 лет; весовая категория 75 кг.; 2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</si>
  <si>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75 кг.; 4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</si>
  <si>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75 кг.; 4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</si>
  <si>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75 кг.; 1 место</t>
  </si>
  <si>
    <t xml:space="preserve">Первенство России по тайскому боксу; 05.12.2020-13.12.2020; д. Федурино; 
Юниоры 16-17 лет; весовая категория 75 кг.; 1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</si>
  <si>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75 кг.; 2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</si>
  <si>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75 кг.; 1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</si>
  <si>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75 кг.; 2 место</t>
  </si>
  <si>
    <t xml:space="preserve">весовая категория 75 кг. Результат</t>
  </si>
  <si>
    <t xml:space="preserve">весовая категория 81 кг.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</si>
  <si>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81 кг.; 3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</si>
  <si>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81 кг.; 1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</si>
  <si>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81 кг.; 2 место</t>
  </si>
  <si>
    <t xml:space="preserve">Первенство России по тайскому боксу; 05.12.2020-13.12.2020; д. Федурино; 
Юниоры 16-17 лет; весовая категория 81 кг.; 2 место</t>
  </si>
  <si>
    <t xml:space="preserve">Первенство Сибирского федерального округа; 24.02.2021-01.03.2021; г. Красноярск; 
Юниоры 16-17 лет; весовая категория 81 кг.; 3 место</t>
  </si>
  <si>
    <t xml:space="preserve">Первенство Дальневосточного федерального округа по тайскому боксу; 04.03.2021-08.03.2021; г. Благовещенск; 
Юниоры 16-17 лет; весовая категория 81 кг.; 1 место</t>
  </si>
  <si>
    <t xml:space="preserve">Первенство Дальневосточного федерального округа по тайскому боксу; 04.03.2021-08.03.2021; г. Благовещенск; 
Юниоры 16-17 лет; весовая категория 81 кг.; 2 место</t>
  </si>
  <si>
    <t xml:space="preserve">Первенство Дальневосточного федерального округа по тайскому боксу; 04.03.2021-08.03.2021; г. Благовещенск; 
Юниоры 16-17 лет; весовая категория 81 кг.; 3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</si>
  <si>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81 кг.; 3 место</t>
  </si>
  <si>
    <t xml:space="preserve">Первенство России по тайскому боксу; 05.12.2020-13.12.2020; д. Федурино; 
Юниоры 16-17 лет; весовая категория 81 кг.; 3 место</t>
  </si>
  <si>
    <t xml:space="preserve">Всероссийское спортивное соревнование по тайскому боксу "Турнир памяти героев, павших во время локальных войн"; 14.12.2020-18.12.2020; г. Кемерово; 
Юниоры 16-17 лет; весовая категория 81 кг.; 1 место</t>
  </si>
  <si>
    <t xml:space="preserve">Первенство Сибирского федерального округа; 24.02.2021-01.03.2021; г. Красноярск; 
Юниоры 16-17 лет; весовая категория 81 кг.; 1 место</t>
  </si>
  <si>
    <t xml:space="preserve">Первенство мира по тайскому боксу; 28.09.2019-06.10.2019; Анталия; 
Юниоры 16-17 лет; весовая категория 81 кг.; 1 место</t>
  </si>
  <si>
    <t xml:space="preserve">Всероссийское спортивное соревнование по тайскому боксу "Турнир памяти героев, павших во время локальных войн"; 14.12.2020-18.12.2020; г. Кемерово; 
Юниоры 16-17 лет; весовая категория 81 кг.; 2 место</t>
  </si>
  <si>
    <t xml:space="preserve">Первенство Сибирского федерального округа; 24.02.2021-01.03.2021; г. Красноярск; 
Юниоры 16-17 лет; весовая категория 81 кг.; 2 место</t>
  </si>
  <si>
    <t xml:space="preserve">Первенство России по тайскому боксу; 05.12.2020-13.12.2020; д. Федурино; 
Юниоры 16-17 лет; весовая категория 81 кг.; 1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</si>
  <si>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81 кг.; 2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</si>
  <si>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81 кг.; 1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</si>
  <si>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81 кг.; 1 место</t>
  </si>
  <si>
    <t xml:space="preserve">весовая категория 81 кг. Результат</t>
  </si>
  <si>
    <t xml:space="preserve">весовая категория 86 кг.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</si>
  <si>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86 кг.; 3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</si>
  <si>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86 кг.; 4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</si>
  <si>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86 кг.; 1 место</t>
  </si>
  <si>
    <t xml:space="preserve">Первенство России по тайскому боксу; 05.12.2020-13.12.2020; д. Федурино; 
Юниоры 16-17 лет; весовая категория 86 кг.; 1 место</t>
  </si>
  <si>
    <t xml:space="preserve">Первенство России по тайскому боксу; 05.12.2020-13.12.2020; д. Федурино; 
Юниоры 16-17 лет; весовая категория 86 кг.; 2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</si>
  <si>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86 кг.; 2 место</t>
  </si>
  <si>
    <t xml:space="preserve">Первенство России по тайскому боксу; 05.12.2020-13.12.2020; д. Федурино; 
Юниоры 16-17 лет; весовая категория 86 кг.; 3 место</t>
  </si>
  <si>
    <t xml:space="preserve">Первенство Сибирского федерального округа; 24.02.2021-01.03.2021; г. Красноярск; 
Юниоры 16-17 лет; весовая категория 86 кг.; 2 место</t>
  </si>
  <si>
    <t xml:space="preserve">Первенство Сибирского федерального округа; 24.02.2021-01.03.2021; г. Красноярск; 
Юниоры 16-17 лет; весовая категория 86 кг.; 1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</si>
  <si>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86 кг.; 1 место</t>
  </si>
  <si>
    <t xml:space="preserve">весовая категория 86 кг. Результат</t>
  </si>
  <si>
    <t xml:space="preserve">Юниоры 16-17 лет Результат</t>
  </si>
  <si>
    <t xml:space="preserve">весовая категория 38 кг.</t>
  </si>
  <si>
    <t xml:space="preserve">Первенство Дальневосточного федерального округа по тайскому боксу; 04.03.2021-08.03.2021; г. Благовещенск; 
Юноши 14-15 лет; весовая категория 38 кг.; 1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</si>
  <si>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38 кг.; 1 место</t>
  </si>
  <si>
    <t xml:space="preserve">Первенство мира по тайскому боксу; 28.09.2019-06.10.2019; Анталия; 
Юноши 14-15 лет; весовая категория 38 кг.; 2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</si>
  <si>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38 кг.; 3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</si>
  <si>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38 кг.; 2 место</t>
  </si>
  <si>
    <t xml:space="preserve">Первенство России по тайскому боксу; 05.12.2020-13.12.2020; д. Федурино; 
Юноши 14-15 лет; весовая категория 38 кг.; 3 место</t>
  </si>
  <si>
    <t xml:space="preserve">Первенство Сибирского федерального округа; 24.02.2021-01.03.2021; г. Красноярск; 
Юноши 14-15 лет; весовая категория 38 кг.; 2 место</t>
  </si>
  <si>
    <t xml:space="preserve">Первенство России по тайскому боксу; 05.12.2020-13.12.2020; д. Федурино; 
Юноши 14-15 лет; весовая категория 38 кг.; 4 место</t>
  </si>
  <si>
    <t xml:space="preserve"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38 кг.; 2 место</t>
  </si>
  <si>
    <t xml:space="preserve"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38 кг.; 1 место</t>
  </si>
  <si>
    <t xml:space="preserve">Первенство Сибирского федерального округа; 24.02.2021-01.03.2021; г. Красноярск; 
Юноши 14-15 лет; весовая категория 38 кг.; 1 место</t>
  </si>
  <si>
    <t xml:space="preserve">Первенство Сибирского федерального округа; 24.02.2021-01.03.2021; г. Красноярск; 
Юноши 14-15 лет; весовая категория 38 кг.; 3 место</t>
  </si>
  <si>
    <t xml:space="preserve">Первенство России по тайскому боксу; 05.12.2020-13.12.2020; д. Федурино; 
Юноши 14-15 лет; весовая категория 38 кг.; 2 место</t>
  </si>
  <si>
    <t xml:space="preserve">Первенство России по тайскому боксу; 05.12.2020-13.12.2020; д. Федурино; 
Юноши 14-15 лет; весовая категория 38 кг.; 1 место</t>
  </si>
  <si>
    <t xml:space="preserve">весовая категория 38 кг. Результат</t>
  </si>
  <si>
    <t xml:space="preserve">весовая категория 40 кг.</t>
  </si>
  <si>
    <t xml:space="preserve">Первенство России по тайскому боксу; 05.12.2020-13.12.2020; д. Федурино; 
Юноши 14-15 лет; весовая категория 40 кг.; 3 место</t>
  </si>
  <si>
    <t xml:space="preserve">Первенство Дальневосточного федерального округа по тайскому боксу; 04.03.2021-08.03.2021; г. Благовещенск; 
Юноши 14-15 лет; весовая категория 40 кг.; 1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</si>
  <si>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40 кг.; 1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</si>
  <si>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40 кг.; 2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</si>
  <si>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40 кг.; 3 место</t>
  </si>
  <si>
    <t xml:space="preserve">Первенство России по тайскому боксу; 05.12.2020-13.12.2020; д. Федурино; 
Юноши 14-15 лет; весовая категория 40 кг.; 1 место</t>
  </si>
  <si>
    <t xml:space="preserve">Первенство Сибирского федерального округа; 24.02.2021-01.03.2021; г. Красноярск; 
Юноши 14-15 лет; весовая категория 40 кг.; 3 место</t>
  </si>
  <si>
    <t xml:space="preserve">Первенство Сибирского федерального округа; 24.02.2021-01.03.2021; г. Красноярск; 
Юноши 14-15 лет; весовая категория 40 кг.; 2 место</t>
  </si>
  <si>
    <t xml:space="preserve"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40 кг.; 1 место</t>
  </si>
  <si>
    <t xml:space="preserve">Первенство Сибирского федерального округа; 24.02.2021-01.03.2021; г. Красноярск; 
Юноши 14-15 лет; весовая категория 40 кг.; 1 место</t>
  </si>
  <si>
    <t xml:space="preserve"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40 кг.; 2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</si>
  <si>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40 кг.; 3 место</t>
  </si>
  <si>
    <t xml:space="preserve">Первенство мира по тайскому боксу; 28.09.2019-06.10.2019; Анталия; 
Юноши 14-15 лет; весовая категория 40 кг.; 1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</si>
  <si>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40 кг.; 1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</si>
  <si>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40 кг.; 2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</si>
  <si>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40 кг.; 2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</si>
  <si>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40 кг.; 1 место</t>
  </si>
  <si>
    <t xml:space="preserve">Первенство России по тайскому боксу; 05.12.2020-13.12.2020; д. Федурино; 
Юноши 14-15 лет; весовая категория 40 кг.; 2 место</t>
  </si>
  <si>
    <t xml:space="preserve">весовая категория 40 кг. Результат</t>
  </si>
  <si>
    <t xml:space="preserve">весовая категория 42 кг.</t>
  </si>
  <si>
    <t xml:space="preserve">Первенство России по тайскому боксу; 05.12.2020-13.12.2020; д. Федурино; 
Юноши 14-15 лет; весовая категория 42 кг.; 3 место</t>
  </si>
  <si>
    <t xml:space="preserve">Первенство России по тайскому боксу; 05.12.2020-13.12.2020; д. Федурино; 
Юноши 14-15 лет; весовая категория 42 кг.; 1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</si>
  <si>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42 кг.; 1 место</t>
  </si>
  <si>
    <t xml:space="preserve"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42 кг.; 2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</si>
  <si>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42 кг.; 2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</si>
  <si>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42 кг.; 3 место</t>
  </si>
  <si>
    <t xml:space="preserve">Первенство Сибирского федерального округа; 24.02.2021-01.03.2021; г. Красноярск; 
Юноши 14-15 лет; весовая категория 42 кг.; 2 место</t>
  </si>
  <si>
    <t xml:space="preserve">Первенство Сибирского федерального округа; 24.02.2021-01.03.2021; г. Красноярск; 
Юноши 14-15 лет; весовая категория 42 кг.; 3 место</t>
  </si>
  <si>
    <t xml:space="preserve">Первенство Дальневосточного федерального округа по тайскому боксу; 04.03.2021-08.03.2021; г. Благовещенск; 
Юноши 14-15 лет; весовая категория 42 кг.; 2 место</t>
  </si>
  <si>
    <t xml:space="preserve">Первенство Дальневосточного федерального округа по тайскому боксу; 04.03.2021-08.03.2021; г. Благовещенск; 
Юноши 14-15 лет; весовая категория 42 кг.; 1 место</t>
  </si>
  <si>
    <t xml:space="preserve">Первенство Сибирского федерального округа; 24.02.2021-01.03.2021; г. Красноярск; 
Юноши 14-15 лет; весовая категория 42 кг.; 1 место</t>
  </si>
  <si>
    <t xml:space="preserve"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42 кг.; 1 место</t>
  </si>
  <si>
    <t xml:space="preserve">Первенство России по тайскому боксу; 05.12.2020-13.12.2020; д. Федурино; 
Юноши 14-15 лет; весовая категория 42 кг.; 2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</si>
  <si>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42 кг.; 3 место</t>
  </si>
  <si>
    <t xml:space="preserve">Первенство Европы по тайскому боксу; 03.11.2019-11.11.2019; г. Минск; 
Юноши 14-15 лет; весовая категория 42 кг.; 1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</si>
  <si>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42 кг.; 2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</si>
  <si>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42 кг.; 2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</si>
  <si>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42 кг.; 1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</si>
  <si>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42 кг.; 1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</si>
  <si>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42 кг.; 3 место</t>
  </si>
  <si>
    <t xml:space="preserve">весовая категория 42 кг. Результат</t>
  </si>
  <si>
    <t xml:space="preserve">весовая категория 45 кг.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</si>
  <si>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45 кг.; 4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</si>
  <si>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45 кг.; 3 место</t>
  </si>
  <si>
    <t xml:space="preserve">Первенство России по тайскому боксу; 05.12.2020-13.12.2020; д. Федурино; 
Юноши 14-15 лет; весовая категория 45 кг.; 1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</si>
  <si>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45 кг.; 1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</si>
  <si>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45 кг.; 2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</si>
  <si>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45 кг.; 4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</si>
  <si>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45 кг.; 3 место</t>
  </si>
  <si>
    <t xml:space="preserve">Первенство Сибирского федерального округа; 24.02.2021-01.03.2021; г. Красноярск; 
Юноши 14-15 лет; весовая категория 45 кг.; 3 место</t>
  </si>
  <si>
    <t xml:space="preserve">Первенство Сибирского федерального округа; 24.02.2021-01.03.2021; г. Красноярск; 
Юноши 14-15 лет; весовая категория 45 кг.; 2 место</t>
  </si>
  <si>
    <t xml:space="preserve">Первенство Дальневосточного федерального округа по тайскому боксу; 04.03.2021-08.03.2021; г. Благовещенск; 
Юноши 14-15 лет; весовая категория 45 кг.; 2 место</t>
  </si>
  <si>
    <t xml:space="preserve">Первенство Дальневосточного федерального округа по тайскому боксу; 04.03.2021-08.03.2021; г. Благовещенск; 
Юноши 14-15 лет; весовая категория 45 кг.; 3 место</t>
  </si>
  <si>
    <t xml:space="preserve">Первенство Дальневосточного федерального округа по тайскому боксу; 04.03.2021-08.03.2021; г. Благовещенск; 
Юноши 14-15 лет; весовая категория 45 кг.; 1 место</t>
  </si>
  <si>
    <t xml:space="preserve">Первенство Сибирского федерального округа; 24.02.2021-01.03.2021; г. Красноярск; 
Юноши 14-15 лет; весовая категория 45 кг.; 1 место</t>
  </si>
  <si>
    <t xml:space="preserve">Первенство России по тайскому боксу; 05.12.2020-13.12.2020; д. Федурино; 
Юноши 14-15 лет; весовая категория 45 кг.; 2 место</t>
  </si>
  <si>
    <t xml:space="preserve"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45 кг.; 2 место</t>
  </si>
  <si>
    <t xml:space="preserve"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45 кг.; 1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</si>
  <si>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45 кг.; 3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</si>
  <si>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45 кг.; 2 место</t>
  </si>
  <si>
    <t xml:space="preserve">Первенство России по тайскому боксу; 05.12.2020-13.12.2020; д. Федурино; 
Юноши 14-15 лет; весовая категория 45 кг.; 3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</si>
  <si>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45 кг.; 2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</si>
  <si>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45 кг.; 1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</si>
  <si>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45 кг.; 1 место</t>
  </si>
  <si>
    <t xml:space="preserve">весовая категория 45 кг. Результат</t>
  </si>
  <si>
    <t xml:space="preserve">весовая категория 48 кг.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</si>
  <si>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48 кг.; 4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</si>
  <si>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48 кг.; 3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</si>
  <si>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48 кг.; 1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</si>
  <si>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48 кг.; 2 место</t>
  </si>
  <si>
    <t xml:space="preserve">Первенство Европы по тайскому боксу; 03.11.2019-11.11.2019; г. Минск; 
Юноши 14-15 лет; весовая категория 48 кг.; 1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</si>
  <si>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48 кг.; 1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</si>
  <si>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48 кг.; 4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</si>
  <si>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48 кг.; 3 место</t>
  </si>
  <si>
    <t xml:space="preserve">Первенство Сибирского федерального округа; 24.02.2021-01.03.2021; г. Красноярск; 
Юноши 14-15 лет; весовая категория 48 кг.; 3 место</t>
  </si>
  <si>
    <t xml:space="preserve">Первенство России по тайскому боксу; 05.12.2020-13.12.2020; д. Федурино; 
Юноши 14-15 лет; весовая категория 48 кг.; 3 место</t>
  </si>
  <si>
    <t xml:space="preserve">Первенство России по тайскому боксу; 05.12.2020-13.12.2020; д. Федурино; 
Юноши 14-15 лет; весовая категория 48 кг.; 2 место</t>
  </si>
  <si>
    <t xml:space="preserve">Первенство Дальневосточного федерального округа по тайскому боксу; 04.03.2021-08.03.2021; г. Благовещенск; 
Юноши 14-15 лет; весовая категория 48 кг.; 3 место</t>
  </si>
  <si>
    <t xml:space="preserve">Первенство Дальневосточного федерального округа по тайскому боксу; 04.03.2021-08.03.2021; г. Благовещенск; 
Юноши 14-15 лет; весовая категория 48 кг.; 1 место</t>
  </si>
  <si>
    <t xml:space="preserve">Первенство Дальневосточного федерального округа по тайскому боксу; 04.03.2021-08.03.2021; г. Благовещенск; 
Юноши 14-15 лет; весовая категория 48 кг.; 2 место</t>
  </si>
  <si>
    <t xml:space="preserve">Первенство Сибирского федерального округа; 24.02.2021-01.03.2021; г. Красноярск; 
Юноши 14-15 лет; весовая категория 48 кг.; 2 место</t>
  </si>
  <si>
    <t xml:space="preserve"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48 кг.; 2 место</t>
  </si>
  <si>
    <t xml:space="preserve"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48 кг.; 1 место</t>
  </si>
  <si>
    <t xml:space="preserve">Первенство Сибирского федерального округа; 24.02.2021-01.03.2021; г. Красноярск; 
Юноши 14-15 лет; весовая категория 48 кг.; 1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</si>
  <si>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48 кг.; 3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</si>
  <si>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48 кг.; 2 место</t>
  </si>
  <si>
    <t xml:space="preserve">Первенство России по тайскому боксу; 05.12.2020-13.12.2020; д. Федурино; 
Юноши 14-15 лет; весовая категория 48 кг.; 1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</si>
  <si>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48 кг.; 2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</si>
  <si>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48 кг.; 1 место</t>
  </si>
  <si>
    <t xml:space="preserve">весовая категория 48 кг. Результат</t>
  </si>
  <si>
    <t xml:space="preserve">весовая категория 51 кг.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</si>
  <si>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51 кг.; 1 место</t>
  </si>
  <si>
    <t xml:space="preserve">Первенство Дальневосточного федерального округа по тайскому боксу; 04.03.2021-08.03.2021; г. Благовещенск; 
Юноши 14-15 лет; весовая категория 51 кг.; 3 место</t>
  </si>
  <si>
    <t xml:space="preserve">Первенство России по тайскому боксу; 05.12.2020-13.12.2020; д. Федурино; 
Юноши 14-15 лет; весовая категория 51 кг.; 1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</si>
  <si>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51 кг.; 4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</si>
  <si>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51 кг.; 2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</si>
  <si>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51 кг.; 1 место</t>
  </si>
  <si>
    <t xml:space="preserve">Первенство России по тайскому боксу; 05.12.2020-13.12.2020; д. Федурино; 
Юноши 14-15 лет; весовая категория 51 кг.; 3 место</t>
  </si>
  <si>
    <t xml:space="preserve">Первенство Дальневосточного федерального округа по тайскому боксу; 04.03.2021-08.03.2021; г. Благовещенск; 
Юноши 14-15 лет; весовая категория 51 кг.; 1 место</t>
  </si>
  <si>
    <t xml:space="preserve">Первенство Сибирского федерального округа; 24.02.2021-01.03.2021; г. Красноярск; 
Юноши 14-15 лет; весовая категория 51 кг.; 2 место</t>
  </si>
  <si>
    <t xml:space="preserve">Первенство Сибирского федерального округа; 24.02.2021-01.03.2021; г. Красноярск; 
Юноши 14-15 лет; весовая категория 51 кг.; 3 место</t>
  </si>
  <si>
    <t xml:space="preserve"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51 кг.; 1 место</t>
  </si>
  <si>
    <t xml:space="preserve">Первенство Сибирского федерального округа; 24.02.2021-01.03.2021; г. Красноярск; 
Юноши 14-15 лет; весовая категория 51 кг.; 1 место</t>
  </si>
  <si>
    <t xml:space="preserve"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51 кг.; 2 место</t>
  </si>
  <si>
    <t xml:space="preserve">Первенство России по тайскому боксу; 05.12.2020-13.12.2020; д. Федурино; 
Юноши 14-15 лет; весовая категория 51 кг.; 2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</si>
  <si>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51 кг.; 2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</si>
  <si>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51 кг.; 3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</si>
  <si>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51 кг.; 2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</si>
  <si>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51 кг.; 3 место</t>
  </si>
  <si>
    <t xml:space="preserve">Первенство Дальневосточного федерального округа по тайскому боксу; 04.03.2021-08.03.2021; г. Благовещенск; 
Юноши 14-15 лет; весовая категория 51 кг.; 2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</si>
  <si>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51 кг.; 1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</si>
  <si>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51 кг.; 3 место</t>
  </si>
  <si>
    <t xml:space="preserve">весовая категория 51 кг. Результат</t>
  </si>
  <si>
    <t xml:space="preserve">Первенство Дальневосточного федерального округа по тайскому боксу; 04.03.2021-08.03.2021; г. Благовещенск; 
Юноши 14-15 лет; весовая категория 54 кг.; 3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</si>
  <si>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54 кг.; 2 место</t>
  </si>
  <si>
    <t xml:space="preserve">Первенство России по тайскому боксу; 05.12.2020-13.12.2020; д. Федурино; 
Юноши 14-15 лет; весовая категория 54 кг.; 1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</si>
  <si>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54 кг.; 4 место</t>
  </si>
  <si>
    <t xml:space="preserve">Первенство России по тайскому боксу; 05.12.2020-13.12.2020; д. Федурино; 
Юноши 14-15 лет; весовая категория 54 кг.; 3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</si>
  <si>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54 кг.; 3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</si>
  <si>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54 кг.; 1 место</t>
  </si>
  <si>
    <t xml:space="preserve">Первенство Сибирского федерального округа; 24.02.2021-01.03.2021; г. Красноярск; 
Юноши 14-15 лет; весовая категория 54 кг.; 3 место</t>
  </si>
  <si>
    <t xml:space="preserve">Первенство Дальневосточного федерального округа по тайскому боксу; 04.03.2021-08.03.2021; г. Благовещенск; 
Юноши 14-15 лет; весовая категория 54 кг.; 1 место</t>
  </si>
  <si>
    <t xml:space="preserve">Первенство Дальневосточного федерального округа по тайскому боксу; 04.03.2021-08.03.2021; г. Благовещенск; 
Юноши 14-15 лет; весовая категория 54 кг.; 2 место</t>
  </si>
  <si>
    <t xml:space="preserve">Первенство Сибирского федерального округа; 24.02.2021-01.03.2021; г. Красноярск; 
Юноши 14-15 лет; весовая категория 54 кг.; 2 место</t>
  </si>
  <si>
    <t xml:space="preserve"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54 кг.; 2 место</t>
  </si>
  <si>
    <t xml:space="preserve"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54 кг.; 1 место</t>
  </si>
  <si>
    <t xml:space="preserve">Первенство Сибирского федерального округа; 24.02.2021-01.03.2021; г. Красноярск; 
Юноши 14-15 лет; весовая категория 54 кг.; 1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</si>
  <si>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54 кг.; 1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</si>
  <si>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54 кг.; 2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</si>
  <si>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54 кг.; 3 место</t>
  </si>
  <si>
    <t xml:space="preserve">Первенство России по тайскому боксу; 05.12.2020-13.12.2020; д. Федурино; 
Юноши 14-15 лет; весовая категория 54 кг.; 2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</si>
  <si>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54 кг.; 2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</si>
  <si>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54 кг.; 3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</si>
  <si>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54 кг.; 1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</si>
  <si>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57 кг.; 3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</si>
  <si>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57 кг.; 2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</si>
  <si>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57 кг.; 3 место</t>
  </si>
  <si>
    <t xml:space="preserve">Первенство России по тайскому боксу; 05.12.2020-13.12.2020; д. Федурино; 
Юноши 14-15 лет; весовая категория 57 кг.; 1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</si>
  <si>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57 кг.; 1 место</t>
  </si>
  <si>
    <t xml:space="preserve"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57 кг.; 2 место</t>
  </si>
  <si>
    <t xml:space="preserve">Первенство Сибирского федерального округа; 24.02.2021-01.03.2021; г. Красноярск; 
Юноши 14-15 лет; весовая категория 57 кг.; 3 место</t>
  </si>
  <si>
    <t xml:space="preserve">Первенство Дальневосточного федерального округа по тайскому боксу; 04.03.2021-08.03.2021; г. Благовещенск; 
Юноши 14-15 лет; весовая категория 57 кг.; 1 место</t>
  </si>
  <si>
    <t xml:space="preserve">Первенство Дальневосточного федерального округа по тайскому боксу; 04.03.2021-08.03.2021; г. Благовещенск; 
Юноши 14-15 лет; весовая категория 57 кг.; 3 место</t>
  </si>
  <si>
    <t xml:space="preserve">Первенство Дальневосточного федерального округа по тайскому боксу; 04.03.2021-08.03.2021; г. Благовещенск; 
Юноши 14-15 лет; весовая категория 57 кг.; 2 место</t>
  </si>
  <si>
    <t xml:space="preserve">Первенство Сибирского федерального округа; 24.02.2021-01.03.2021; г. Красноярск; 
Юноши 14-15 лет; весовая категория 57 кг.; 1 место</t>
  </si>
  <si>
    <t xml:space="preserve"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57 кг.; 1 место</t>
  </si>
  <si>
    <t xml:space="preserve">Первенство России по тайскому боксу; 05.12.2020-13.12.2020; д. Федурино; 
Юноши 14-15 лет; весовая категория 57 кг.; 3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</si>
  <si>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57 кг.; 1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</si>
  <si>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57 кг.; 2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</si>
  <si>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57 кг.; 3 место</t>
  </si>
  <si>
    <t xml:space="preserve">Первенство России по тайскому боксу; 05.12.2020-13.12.2020; д. Федурино; 
Юноши 14-15 лет; весовая категория 57 кг.; 2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</si>
  <si>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57 кг.; 1 место</t>
  </si>
  <si>
    <t xml:space="preserve">Первенство Европы по тайскому боксу; 03.11.2019-11.11.2019; г. Минск; 
Юноши 14-15 лет; весовая категория 57 кг.; 2 место</t>
  </si>
  <si>
    <t xml:space="preserve">Первенство Сибирского федерального округа; 24.02.2021-01.03.2021; г. Красноярск; 
Юноши 14-15 лет; весовая категория 57 кг.; 2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</si>
  <si>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57 кг.; 4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</si>
  <si>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57 кг.; 2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</si>
  <si>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60 кг.; 3 место</t>
  </si>
  <si>
    <t xml:space="preserve">Первенство Дальневосточного федерального округа по тайскому боксу; 04.03.2021-08.03.2021; г. Благовещенск; 
Юноши 14-15 лет; весовая категория 60 кг.; 1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</si>
  <si>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60 кг.; 3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</si>
  <si>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60 кг.; 1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</si>
  <si>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60 кг.; 2 место</t>
  </si>
  <si>
    <t xml:space="preserve">Первенство России по тайскому боксу; 05.12.2020-13.12.2020; д. Федурино; 
Юноши 14-15 лет; весовая категория 60 кг.; 3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</si>
  <si>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60 кг.; 4 место</t>
  </si>
  <si>
    <t xml:space="preserve">Первенство Сибирского федерального округа; 24.02.2021-01.03.2021; г. Красноярск; 
Юноши 14-15 лет; весовая категория 60 кг.; 3 место</t>
  </si>
  <si>
    <t xml:space="preserve">Первенство Дальневосточного федерального округа по тайскому боксу; 04.03.2021-08.03.2021; г. Благовещенск; 
Юноши 14-15 лет; весовая категория 60 кг.; 2 место</t>
  </si>
  <si>
    <t xml:space="preserve">Первенство Дальневосточного федерального округа по тайскому боксу; 04.03.2021-08.03.2021; г. Благовещенск; 
Юноши 14-15 лет; весовая категория 60 кг.; 3 место</t>
  </si>
  <si>
    <t xml:space="preserve">Первенство Сибирского федерального округа; 24.02.2021-01.03.2021; г. Красноярск; 
Юноши 14-15 лет; весовая категория 60 кг.; 1 место</t>
  </si>
  <si>
    <t xml:space="preserve"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60 кг.; 1 место</t>
  </si>
  <si>
    <t xml:space="preserve"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60 кг.; 2 место</t>
  </si>
  <si>
    <t xml:space="preserve">Первенство Европы по тайскому боксу; 03.11.2019-11.11.2019; г. Минск; 
Юноши 14-15 лет; весовая категория 60 кг.; 1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</si>
  <si>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60 кг.; 3 место</t>
  </si>
  <si>
    <t xml:space="preserve">Первенство России по тайскому боксу; 05.12.2020-13.12.2020; д. Федурино; 
Юноши 14-15 лет; весовая категория 60 кг.; 1 место</t>
  </si>
  <si>
    <t xml:space="preserve">Первенство мира по тайскому боксу; 28.09.2019-06.10.2019; Анталия; 
Юноши 14-15 лет; весовая категория 60 кг.; 1 место</t>
  </si>
  <si>
    <t xml:space="preserve">Первенство России по тайскому боксу; 05.12.2020-13.12.2020; д. Федурино; 
Юноши 14-15 лет; весовая категория 60 кг.; 2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</si>
  <si>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60 кг.; 1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</si>
  <si>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60 кг.; 2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</si>
  <si>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60 кг.; 4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</si>
  <si>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60 кг.; 4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</si>
  <si>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60 кг.; 1 место</t>
  </si>
  <si>
    <t xml:space="preserve">Первенство Сибирского федерального округа; 24.02.2021-01.03.2021; г. Красноярск; 
Юноши 14-15 лет; весовая категория 60 кг.; 2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</si>
  <si>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60 кг.; 2 место</t>
  </si>
  <si>
    <t xml:space="preserve">Первенство Дальневосточного федерального округа по тайскому боксу; 04.03.2021-08.03.2021; г. Благовещенск; 
Юноши 14-15 лет; весовая категория 63,5 кг.; 1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</si>
  <si>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63,5 кг.; 1 место</t>
  </si>
  <si>
    <t xml:space="preserve">Первенство России по тайскому боксу; 05.12.2020-13.12.2020; д. Федурино; 
Юноши 14-15 лет; весовая категория 63,5 кг.; 2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</si>
  <si>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63,5 кг.; 2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</si>
  <si>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63,5 кг.; 4 место</t>
  </si>
  <si>
    <t xml:space="preserve"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63,5 кг.; 2 место</t>
  </si>
  <si>
    <t xml:space="preserve">Первенство Сибирского федерального округа; 24.02.2021-01.03.2021; г. Красноярск; 
Юноши 14-15 лет; весовая категория 63,5 кг.; 3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</si>
  <si>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63,5 кг.; 2 место</t>
  </si>
  <si>
    <t xml:space="preserve">Первенство Дальневосточного федерального округа по тайскому боксу; 04.03.2021-08.03.2021; г. Благовещенск; 
Юноши 14-15 лет; весовая категория 63,5 кг.; 2 место</t>
  </si>
  <si>
    <t xml:space="preserve">Первенство Дальневосточного федерального округа по тайскому боксу; 04.03.2021-08.03.2021; г. Благовещенск; 
Юноши 14-15 лет; весовая категория 63,5 кг.; 3 место</t>
  </si>
  <si>
    <t xml:space="preserve">Первенство Европы по тайскому боксу; 03.11.2019-11.11.2019; г. Минск; 
Юноши 14-15 лет; весовая категория 63,5 кг.; 1 место</t>
  </si>
  <si>
    <t xml:space="preserve">Первенство Сибирского федерального округа; 24.02.2021-01.03.2021; г. Красноярск; 
Юноши 14-15 лет; весовая категория 63,5 кг.; 1 место</t>
  </si>
  <si>
    <t xml:space="preserve"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63,5 кг.; 1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</si>
  <si>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63,5 кг.; 3 место</t>
  </si>
  <si>
    <t xml:space="preserve">Первенство России по тайскому боксу; 05.12.2020-13.12.2020; д. Федурино; 
Юноши 14-15 лет; весовая категория 63,5 кг.; 3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</si>
  <si>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63,5 кг.; 2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</si>
  <si>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63,5 кг.; 4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</si>
  <si>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63,5 кг.; 1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</si>
  <si>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63,5 кг.; 3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</si>
  <si>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63,5 кг.; 1 место</t>
  </si>
  <si>
    <t xml:space="preserve">Первенство Сибирского федерального округа; 24.02.2021-01.03.2021; г. Красноярск; 
Юноши 14-15 лет; весовая категория 63,5 кг.; 2 место</t>
  </si>
  <si>
    <t xml:space="preserve">Первенство России по тайскому боксу; 05.12.2020-13.12.2020; д. Федурино; 
Юноши 14-15 лет; весовая категория 63,5 кг.; 1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</si>
  <si>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67 кг.; 1 место</t>
  </si>
  <si>
    <t xml:space="preserve">Первенство России по тайскому боксу; 05.12.2020-13.12.2020; д. Федурино; 
Юноши 14-15 лет; весовая категория 67 кг.; 1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</si>
  <si>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67 кг.; 1 место</t>
  </si>
  <si>
    <t xml:space="preserve">Первенство России по тайскому боксу; 05.12.2020-13.12.2020; д. Федурино; 
Юноши 14-15 лет; весовая категория 67 кг.; 2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</si>
  <si>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67 кг.; 2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</si>
  <si>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67 кг.; 2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</si>
  <si>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67 кг.; 3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</si>
  <si>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67 кг.; 4 место</t>
  </si>
  <si>
    <t xml:space="preserve">Первенство Дальневосточного федерального округа по тайскому боксу; 04.03.2021-08.03.2021; г. Благовещенск; 
Юноши 14-15 лет; весовая категория 67 кг.; 1 место</t>
  </si>
  <si>
    <t xml:space="preserve">Первенство Дальневосточного федерального округа по тайскому боксу; 04.03.2021-08.03.2021; г. Благовещенск; 
Юноши 14-15 лет; весовая категория 67 кг.; 2 место</t>
  </si>
  <si>
    <t xml:space="preserve">Первенство Дальневосточного федерального округа по тайскому боксу; 04.03.2021-08.03.2021; г. Благовещенск; 
Юноши 14-15 лет; весовая категория 67 кг.; 3 место</t>
  </si>
  <si>
    <t xml:space="preserve"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67 кг.; 2 место</t>
  </si>
  <si>
    <t xml:space="preserve">Первенство Сибирского федерального округа; 24.02.2021-01.03.2021; г. Красноярск; 
Юноши 14-15 лет; весовая категория 67 кг.; 1 место</t>
  </si>
  <si>
    <t xml:space="preserve">Первенство Сибирского федерального округа; 24.02.2021-01.03.2021; г. Красноярск; 
Юноши 14-15 лет; весовая категория 67 кг.; 2 место</t>
  </si>
  <si>
    <t xml:space="preserve">Первенство России по тайскому боксу; 05.12.2020-13.12.2020; д. Федурино; 
Юноши 14-15 лет; весовая категория 67 кг.; 3 место</t>
  </si>
  <si>
    <t xml:space="preserve"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67 кг.; 1 место</t>
  </si>
  <si>
    <t xml:space="preserve">Первенство Сибирского федерального округа; 24.02.2021-01.03.2021; г. Красноярск; 
Юноши 14-15 лет; весовая категория 67 кг.; 3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</si>
  <si>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67 кг.; 3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</si>
  <si>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67 кг.; 2 место</t>
  </si>
  <si>
    <t xml:space="preserve">Первенство мира по тайскому боксу; 28.09.2019-06.10.2019; Анталия; 
Юноши 14-15 лет; весовая категория 67 кг.; 2 место</t>
  </si>
  <si>
    <t xml:space="preserve">Первенство Европы по тайскому боксу; 03.11.2019-11.11.2019; г. Минск; 
Юноши 14-15 лет; весовая категория 67 кг.; 1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</si>
  <si>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67 кг.; 3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</si>
  <si>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67 кг.; 1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</si>
  <si>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67 кг.; 4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</si>
  <si>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71 кг.; 1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</si>
  <si>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71 кг.; 3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</si>
  <si>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71 кг.; 1 место</t>
  </si>
  <si>
    <t xml:space="preserve">Первенство Европы по тайскому боксу; 03.11.2019-11.11.2019; г. Минск; 
Юноши 14-15 лет; весовая категория 71 кг.; 2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</si>
  <si>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71 кг.; 4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</si>
  <si>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71 кг.; 2 место</t>
  </si>
  <si>
    <t xml:space="preserve">Первенство мира по тайскому боксу; 28.09.2019-06.10.2019; Анталия; 
Юноши 14-15 лет; весовая категория 71 кг.; 1 место</t>
  </si>
  <si>
    <t xml:space="preserve">Первенство Дальневосточного федерального округа по тайскому боксу; 04.03.2021-08.03.2021; г. Благовещенск; 
Юноши 14-15 лет; весовая категория 71 кг.; 1 место</t>
  </si>
  <si>
    <t xml:space="preserve">Первенство Дальневосточного федерального округа по тайскому боксу; 04.03.2021-08.03.2021; г. Благовещенск; 
Юноши 14-15 лет; весовая категория 71 кг.; 2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</si>
  <si>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71 кг.; 3 место</t>
  </si>
  <si>
    <t xml:space="preserve">Первенство России по тайскому боксу; 05.12.2020-13.12.2020; д. Федурино; 
Юноши 14-15 лет; весовая категория 71 кг.; 3 место</t>
  </si>
  <si>
    <t xml:space="preserve">Первенство Сибирского федерального округа; 24.02.2021-01.03.2021; г. Красноярск; 
Юноши 14-15 лет; весовая категория 71 кг.; 2 место</t>
  </si>
  <si>
    <t xml:space="preserve">Первенство России по тайскому боксу; 05.12.2020-13.12.2020; д. Федурино; 
Юноши 14-15 лет; весовая категория 71 кг.; 1 место</t>
  </si>
  <si>
    <t xml:space="preserve">Первенство Сибирского федерального округа; 24.02.2021-01.03.2021; г. Красноярск; 
Юноши 14-15 лет; весовая категория 71 кг.; 1 место</t>
  </si>
  <si>
    <t xml:space="preserve"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71 кг.; 1 место</t>
  </si>
  <si>
    <t xml:space="preserve"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71 кг.; 2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</si>
  <si>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71 кг.; 2 место</t>
  </si>
  <si>
    <t xml:space="preserve">Первенство Сибирского федерального округа; 24.02.2021-01.03.2021; г. Красноярск; 
Юноши 14-15 лет; весовая категория 71 кг.; 3 место</t>
  </si>
  <si>
    <t xml:space="preserve">Первенство России по тайскому боксу; 05.12.2020-13.12.2020; д. Федурино; 
Юноши 14-15 лет; весовая категория 71 кг.; 4 место</t>
  </si>
  <si>
    <t xml:space="preserve">Первенство России по тайскому боксу; 05.12.2020-13.12.2020; д. Федурино; 
Юноши 14-15 лет; весовая категория 71 кг.; 2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</si>
  <si>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71 кг.; 4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</si>
  <si>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71 кг.; 2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</si>
  <si>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71 кг.; 3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</si>
  <si>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71 кг.; 1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</si>
  <si>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75 кг.; 3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</si>
  <si>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75 кг.; 1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</si>
  <si>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75 кг.; 4 место</t>
  </si>
  <si>
    <t xml:space="preserve">Первенство Европы по тайскому боксу; 03.11.2019-11.11.2019; г. Минск; 
Юноши 14-15 лет; весовая категория 75 кг.; 1 место</t>
  </si>
  <si>
    <t xml:space="preserve">Первенство Сибирского федерального округа; 24.02.2021-01.03.2021; г. Красноярск; 
Юноши 14-15 лет; весовая категория 75 кг.; 3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</si>
  <si>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75 кг.; 2 место</t>
  </si>
  <si>
    <t xml:space="preserve">Первенство России по тайскому боксу; 05.12.2020-13.12.2020; д. Федурино; 
Юноши 14-15 лет; весовая категория 75 кг.; 1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</si>
  <si>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75 кг.; 3 место</t>
  </si>
  <si>
    <t xml:space="preserve">Первенство Сибирского федерального округа; 24.02.2021-01.03.2021; г. Красноярск; 
Юноши 14-15 лет; весовая категория 75 кг.; 1 место</t>
  </si>
  <si>
    <t xml:space="preserve"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75 кг.; 2 место</t>
  </si>
  <si>
    <t xml:space="preserve">Первенство Сибирского федерального округа; 24.02.2021-01.03.2021; г. Красноярск; 
Юноши 14-15 лет; весовая категория 75 кг.; 2 место</t>
  </si>
  <si>
    <t xml:space="preserve">Первенство России по тайскому боксу; 05.12.2020-13.12.2020; д. Федурино; 
Юноши 14-15 лет; весовая категория 75 кг.; 3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</si>
  <si>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75 кг.; 2 место</t>
  </si>
  <si>
    <t xml:space="preserve">Первенство России по тайскому боксу; 05.12.2020-13.12.2020; д. Федурино; 
Юноши 14-15 лет; весовая категория 75 кг.; 2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</si>
  <si>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75 кг.; 1 место</t>
  </si>
  <si>
    <t xml:space="preserve">Первенство мира по тайскому боксу; 28.09.2019-06.10.2019; Анталия; 
Юноши 14-15 лет; весовая категория 75 кг.; 2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</si>
  <si>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75 кг.; 4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</si>
  <si>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75 кг.; 2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</si>
  <si>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75 кг.; 3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</si>
  <si>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75 кг.; 1 место</t>
  </si>
  <si>
    <t xml:space="preserve"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75 кг.; 1 место</t>
  </si>
  <si>
    <t xml:space="preserve">Юноши 14-15 лет Результат</t>
  </si>
  <si>
    <t xml:space="preserve">(пусто)</t>
  </si>
  <si>
    <t xml:space="preserve">(пусто) Результат</t>
  </si>
  <si>
    <t xml:space="preserve">весовая категория 32 кг.</t>
  </si>
  <si>
    <t xml:space="preserve"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32 кг.; 3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</si>
  <si>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32 кг.; 2 место</t>
  </si>
  <si>
    <t xml:space="preserve">Первенство России по тайскому боксу; 05.12.2020-13.12.2020; д. Федурино; 
Мальчики 12-13 лет; весовая категория 32 кг.; 1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</si>
  <si>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32 кг.; 4 место</t>
  </si>
  <si>
    <t xml:space="preserve">Первенство России по тайскому боксу; 05.12.2020-13.12.2020; д. Федурино; 
Мальчики 12-13 лет; весовая категория 32 кг.; 3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</si>
  <si>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32 кг.; 1 место</t>
  </si>
  <si>
    <t xml:space="preserve">Первенство Европы по тайскому боксу; 03.11.2019-11.11.2019; г. Минск; 
Мальчики 12-13 лет; весовая категория 32 кг.; 2 место</t>
  </si>
  <si>
    <t xml:space="preserve">Первенство Сибирского федерального округа; 24.02.2021-01.03.2021; г. Красноярск; 
Мальчики 12-13 лет; весовая категория 32 кг.; 3 место</t>
  </si>
  <si>
    <t xml:space="preserve">Первенство Дальневосточного федерального округа по тайскому боксу; 04.03.2021-08.03.2021; г. Благовещенск; 
Мальчики 12-13 лет; весовая категория 32 кг.; 1 место</t>
  </si>
  <si>
    <t xml:space="preserve">Первенство Дальневосточного федерального округа по тайскому боксу; 04.03.2021-08.03.2021; г. Благовещенск; 
Мальчики 12-13 лет; весовая категория 32 кг.; 2 место</t>
  </si>
  <si>
    <t xml:space="preserve">Первенство Дальневосточного федерального округа по тайскому боксу; 04.03.2021-08.03.2021; г. Благовещенск; 
Мальчики 12-13 лет; весовая категория 32 кг.; 3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</si>
  <si>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32 кг.; 3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</si>
  <si>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32 кг.; 1 место</t>
  </si>
  <si>
    <t xml:space="preserve">Первенство России по тайскому боксу; 05.12.2020-13.12.2020; д. Федурино; 
Мальчики 12-13 лет; весовая категория 32 кг.; 2 место</t>
  </si>
  <si>
    <t xml:space="preserve">Первенство Сибирского федерального округа; 24.02.2021-01.03.2021; г. Красноярск; 
Мальчики 12-13 лет; весовая категория 32 кг.; 1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</si>
  <si>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32 кг.; 1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</si>
  <si>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32 кг.; 2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</si>
  <si>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32 кг.; 2 место</t>
  </si>
  <si>
    <t xml:space="preserve">весовая категория 32 кг. Результат</t>
  </si>
  <si>
    <t xml:space="preserve">весовая категория 34 кг.</t>
  </si>
  <si>
    <t xml:space="preserve"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34 кг.; 3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</si>
  <si>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34 кг.; 1 место</t>
  </si>
  <si>
    <t xml:space="preserve">Первенство Дальневосточного федерального округа по тайскому боксу; 04.03.2021-08.03.2021; г. Благовещенск; 
Мальчики 12-13 лет; весовая категория 34 кг.; 1 место</t>
  </si>
  <si>
    <t xml:space="preserve">Первенство Дальневосточного федерального округа по тайскому боксу; 04.03.2021-08.03.2021; г. Благовещенск; 
Мальчики 12-13 лет; весовая категория 34 кг.; 2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</si>
  <si>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34 кг.; 2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</si>
  <si>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34 кг.; 3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</si>
  <si>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34 кг.; 1 место</t>
  </si>
  <si>
    <t xml:space="preserve">Первенство России по тайскому боксу; 05.12.2020-13.12.2020; д. Федурино; 
Мальчики 12-13 лет; весовая категория 34 кг.; 1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</si>
  <si>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34 кг.; 4 место</t>
  </si>
  <si>
    <t xml:space="preserve">Первенство Европы по тайскому боксу; 03.11.2019-11.11.2019; г. Минск; 
Мальчики 12-13 лет; весовая категория 34 кг.; 1 место</t>
  </si>
  <si>
    <t xml:space="preserve">Первенство Сибирского федерального округа; 24.02.2021-01.03.2021; г. Красноярск; 
Мальчики 12-13 лет; весовая категория 34 кг.; 3 место</t>
  </si>
  <si>
    <t xml:space="preserve">Первенство Дальневосточного федерального округа по тайскому боксу; 04.03.2021-08.03.2021; г. Благовещенск; 
Мальчики 12-13 лет; весовая категория 34 кг.; 3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</si>
  <si>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34 кг.; 3 место</t>
  </si>
  <si>
    <t xml:space="preserve">Первенство России по тайскому боксу; 05.12.2020-13.12.2020; д. Федурино; 
Мальчики 12-13 лет; весовая категория 34 кг.; 2 место</t>
  </si>
  <si>
    <t xml:space="preserve">Первенство Сибирского федерального округа; 24.02.2021-01.03.2021; г. Красноярск; 
Мальчики 12-13 лет; весовая категория 34 кг.; 1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</si>
  <si>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34 кг.; 1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</si>
  <si>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34 кг.; 4 место</t>
  </si>
  <si>
    <t xml:space="preserve">Первенство мира по тайскому боксу; 28.09.2019-06.10.2019; Анталия; 
Мальчики 12-13 лет; весовая категория 34 кг.; 1 место</t>
  </si>
  <si>
    <t xml:space="preserve">Первенство Сибирского федерального округа; 24.02.2021-01.03.2021; г. Красноярск; 
Мальчики 12-13 лет; весовая категория 34 кг.; 2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</si>
  <si>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34 кг.; 2 место</t>
  </si>
  <si>
    <t xml:space="preserve">Первенство России по тайскому боксу; 05.12.2020-13.12.2020; д. Федурино; 
Мальчики 12-13 лет; весовая категория 34 кг.; 3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</si>
  <si>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34 кг.; 2 место</t>
  </si>
  <si>
    <t xml:space="preserve">весовая категория 34 кг. Результат</t>
  </si>
  <si>
    <t xml:space="preserve">весовая категория 36 кг.</t>
  </si>
  <si>
    <t xml:space="preserve"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36 кг.; 3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</si>
  <si>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36 кг.; 1 место</t>
  </si>
  <si>
    <t xml:space="preserve">Первенство Дальневосточного федерального округа по тайскому боксу; 04.03.2021-08.03.2021; г. Благовещенск; 
Мальчики 12-13 лет; весовая категория 36 кг.; 1 место</t>
  </si>
  <si>
    <t xml:space="preserve">Первенство Дальневосточного федерального округа по тайскому боксу; 04.03.2021-08.03.2021; г. Благовещенск; 
Мальчики 12-13 лет; весовая категория 36 кг.; 2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</si>
  <si>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36 кг.; 3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</si>
  <si>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36 кг.; 4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</si>
  <si>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36 кг.; 1 место</t>
  </si>
  <si>
    <t xml:space="preserve">Первенство мира по тайскому боксу; 28.09.2019-06.10.2019; Анталия; 
Мальчики 12-13 лет; весовая категория 36 кг.; 1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</si>
  <si>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36 кг.; 2 место</t>
  </si>
  <si>
    <t xml:space="preserve">Первенство России по тайскому боксу; 05.12.2020-13.12.2020; д. Федурино; 
Мальчики 12-13 лет; весовая категория 36 кг.; 3 место</t>
  </si>
  <si>
    <t xml:space="preserve">Первенство Сибирского федерального округа; 24.02.2021-01.03.2021; г. Красноярск; 
Мальчики 12-13 лет; весовая категория 36 кг.; 1 место</t>
  </si>
  <si>
    <t xml:space="preserve">Первенство Дальневосточного федерального округа по тайскому боксу; 04.03.2021-08.03.2021; г. Благовещенск; 
Мальчики 12-13 лет; весовая категория 36 кг.; 3 место</t>
  </si>
  <si>
    <t xml:space="preserve">Первенство Сибирского федерального округа; 24.02.2021-01.03.2021; г. Красноярск; 
Мальчики 12-13 лет; весовая категория 36 кг.; 3 место</t>
  </si>
  <si>
    <t xml:space="preserve">Первенство Сибирского федерального округа; 24.02.2021-01.03.2021; г. Красноярск; 
Мальчики 12-13 лет; весовая категория 36 кг.; 2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</si>
  <si>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36 кг.; 3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</si>
  <si>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36 кг.; 4 место</t>
  </si>
  <si>
    <t xml:space="preserve">Первенство России по тайскому боксу; 05.12.2020-13.12.2020; д. Федурино; 
Мальчики 12-13 лет; весовая категория 36 кг.; 1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</si>
  <si>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36 кг.; 2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</si>
  <si>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36 кг.; 2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</si>
  <si>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36 кг.; 1 место</t>
  </si>
  <si>
    <t xml:space="preserve">Первенство России по тайскому боксу; 05.12.2020-13.12.2020; д. Федурино; 
Мальчики 12-13 лет; весовая категория 36 кг.; 2 место</t>
  </si>
  <si>
    <t xml:space="preserve">весовая категория 36 кг. Результат</t>
  </si>
  <si>
    <t xml:space="preserve"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38 кг.; 3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</si>
  <si>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38 кг.; 2 место</t>
  </si>
  <si>
    <t xml:space="preserve">Первенство Дальневосточного федерального округа по тайскому боксу; 04.03.2021-08.03.2021; г. Благовещенск; 
Мальчики 12-13 лет; весовая категория 38 кг.; 3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</si>
  <si>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38 кг.; 3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</si>
  <si>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38 кг.; 4 место</t>
  </si>
  <si>
    <t xml:space="preserve">Первенство России по тайскому боксу; 05.12.2020-13.12.2020; д. Федурино; 
Мальчики 12-13 лет; весовая категория 38 кг.; 3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</si>
  <si>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38 кг.; 1 место</t>
  </si>
  <si>
    <t xml:space="preserve">Первенство Европы по тайскому боксу; 03.11.2019-11.11.2019; г. Минск; 
Мальчики 12-13 лет; весовая категория 38 кг.; 1 место</t>
  </si>
  <si>
    <t xml:space="preserve">Первенство России по тайскому боксу; 05.12.2020-13.12.2020; д. Федурино; 
Мальчики 12-13 лет; весовая категория 38 кг.; 2 место</t>
  </si>
  <si>
    <t xml:space="preserve">Первенство России по тайскому боксу; 05.12.2020-13.12.2020; д. Федурино; 
Мальчики 12-13 лет; весовая категория 38 кг.; 1 место</t>
  </si>
  <si>
    <t xml:space="preserve">Первенство Сибирского федерального округа; 24.02.2021-01.03.2021; г. Красноярск; 
Мальчики 12-13 лет; весовая категория 38 кг.; 1 место</t>
  </si>
  <si>
    <t xml:space="preserve">Первенство Дальневосточного федерального округа по тайскому боксу; 04.03.2021-08.03.2021; г. Благовещенск; 
Мальчики 12-13 лет; весовая категория 38 кг.; 1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</si>
  <si>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38 кг.; 2 место</t>
  </si>
  <si>
    <t xml:space="preserve">Первенство Дальневосточного федерального округа по тайскому боксу; 04.03.2021-08.03.2021; г. Благовещенск; 
Мальчики 12-13 лет; весовая категория 38 кг.; 2 место</t>
  </si>
  <si>
    <t xml:space="preserve">Первенство Сибирского федерального округа; 24.02.2021-01.03.2021; г. Красноярск; 
Мальчики 12-13 лет; весовая категория 38 кг.; 2 место</t>
  </si>
  <si>
    <t xml:space="preserve">Первенство Сибирского федерального округа; 24.02.2021-01.03.2021; г. Красноярск; 
Мальчики 12-13 лет; весовая категория 38 кг.; 3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</si>
  <si>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38 кг.; 3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</si>
  <si>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38 кг.; 2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</si>
  <si>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38 кг.; 1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</si>
  <si>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38 кг.; 1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</si>
  <si>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38 кг.; 4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</si>
  <si>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40 кг.; 2 место</t>
  </si>
  <si>
    <t xml:space="preserve">Первенство Дальневосточного федерального округа по тайскому боксу; 04.03.2021-08.03.2021; г. Благовещенск; 
Мальчики 12-13 лет; весовая категория 40 кг.; 3 место</t>
  </si>
  <si>
    <t xml:space="preserve">Первенство Дальневосточного федерального округа по тайскому боксу; 04.03.2021-08.03.2021; г. Благовещенск; 
Мальчики 12-13 лет; весовая категория 40 кг.; 2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</si>
  <si>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40 кг.; 3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</si>
  <si>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40 кг.; 1 место</t>
  </si>
  <si>
    <t xml:space="preserve">Первенство России по тайскому боксу; 05.12.2020-13.12.2020; д. Федурино; 
Мальчики 12-13 лет; весовая категория 40 кг.; 3 место</t>
  </si>
  <si>
    <t xml:space="preserve">Первенство России по тайскому боксу; 05.12.2020-13.12.2020; д. Федурино; 
Мальчики 12-13 лет; весовая категория 40 кг.; 1 место</t>
  </si>
  <si>
    <t xml:space="preserve">Первенство Европы по тайскому боксу; 03.11.2019-11.11.2019; г. Минск; 
Мальчики 12-13 лет; весовая категория 40 кг.; 2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</si>
  <si>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40 кг.; 2 место</t>
  </si>
  <si>
    <t xml:space="preserve">Первенство Сибирского федерального округа; 24.02.2021-01.03.2021; г. Красноярск; 
Мальчики 12-13 лет; весовая категория 40 кг.; 3 место</t>
  </si>
  <si>
    <t xml:space="preserve">Первенство Сибирского федерального округа; 24.02.2021-01.03.2021; г. Красноярск; 
Мальчики 12-13 лет; весовая категория 40 кг.; 2 место</t>
  </si>
  <si>
    <t xml:space="preserve">Первенство Дальневосточного федерального округа по тайскому боксу; 04.03.2021-08.03.2021; г. Благовещенск; 
Мальчики 12-13 лет; весовая категория 40 кг.; 1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</si>
  <si>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40 кг.; 3 место</t>
  </si>
  <si>
    <t xml:space="preserve">Первенство Сибирского федерального округа; 24.02.2021-01.03.2021; г. Красноярск; 
Мальчики 12-13 лет; весовая категория 40 кг.; 1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</si>
  <si>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40 кг.; 3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</si>
  <si>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40 кг.; 2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</si>
  <si>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40 кг.; 1 место</t>
  </si>
  <si>
    <t xml:space="preserve">Первенство России по тайскому боксу; 05.12.2020-13.12.2020; д. Федурино; 
Мальчики 12-13 лет; весовая категория 40 кг.; 2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</si>
  <si>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40 кг.; 1 место</t>
  </si>
  <si>
    <t xml:space="preserve">Первенство Дальневосточного федерального округа по тайскому боксу; 04.03.2021-08.03.2021; г. Благовещенск; 
Мальчики 12-13 лет; весовая категория 42 кг.; 1 место</t>
  </si>
  <si>
    <t xml:space="preserve">Первенство Дальневосточного федерального округа по тайскому боксу; 04.03.2021-08.03.2021; г. Благовещенск; 
Мальчики 12-13 лет; весовая категория 42 кг.; 2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</si>
  <si>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42 кг.; 2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</si>
  <si>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42 кг.; 3 место</t>
  </si>
  <si>
    <t xml:space="preserve">Первенство России по тайскому боксу; 05.12.2020-13.12.2020; д. Федурино; 
Мальчики 12-13 лет; весовая категория 42 кг.; 2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</si>
  <si>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42 кг.; 1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</si>
  <si>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42 кг.; 4 место</t>
  </si>
  <si>
    <t xml:space="preserve">Первенство России по тайскому боксу; 05.12.2020-13.12.2020; д. Федурино; 
Мальчики 12-13 лет; весовая категория 42 кг.; 1 место</t>
  </si>
  <si>
    <t xml:space="preserve">Первенство Сибирского федерального округа; 24.02.2021-01.03.2021; г. Красноярск; 
Мальчики 12-13 лет; весовая категория 42 кг.; 3 место</t>
  </si>
  <si>
    <t xml:space="preserve">Первенство Сибирского федерального округа; 24.02.2021-01.03.2021; г. Красноярск; 
Мальчики 12-13 лет; весовая категория 42 кг.; 2 место</t>
  </si>
  <si>
    <t xml:space="preserve">Первенство Дальневосточного федерального округа по тайскому боксу; 04.03.2021-08.03.2021; г. Благовещенск; 
Мальчики 12-13 лет; весовая категория 42 кг.; 3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</si>
  <si>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42 кг.; 3 место</t>
  </si>
  <si>
    <t xml:space="preserve">Первенство Сибирского федерального округа; 24.02.2021-01.03.2021; г. Красноярск; 
Мальчики 12-13 лет; весовая категория 42 кг.; 1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</si>
  <si>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42 кг.; 3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</si>
  <si>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42 кг.; 2 место</t>
  </si>
  <si>
    <t xml:space="preserve">Первенство России по тайскому боксу; 05.12.2020-13.12.2020; д. Федурино; 
Мальчики 12-13 лет; весовая категория 42 кг.; 3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</si>
  <si>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42 кг.; 1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</si>
  <si>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42 кг.; 2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</si>
  <si>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42 кг.; 1 место</t>
  </si>
  <si>
    <t xml:space="preserve">весовая категория 44 кг.</t>
  </si>
  <si>
    <t xml:space="preserve"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44 кг.; 3 место</t>
  </si>
  <si>
    <t xml:space="preserve">Первенство Дальневосточного федерального округа по тайскому боксу; 04.03.2021-08.03.2021; г. Благовещенск; 
Мальчики 12-13 лет; весовая категория 44 кг.; 1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</si>
  <si>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44 кг.; 2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</si>
  <si>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44 кг.; 3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</si>
  <si>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44 кг.; 4 место</t>
  </si>
  <si>
    <t xml:space="preserve">Первенство России по тайскому боксу; 05.12.2020-13.12.2020; д. Федурино; 
Мальчики 12-13 лет; весовая категория 44 кг.; 1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</si>
  <si>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44 кг.; 1 место</t>
  </si>
  <si>
    <t xml:space="preserve">Первенство Сибирского федерального округа; 24.02.2021-01.03.2021; г. Красноярск; 
Мальчики 12-13 лет; весовая категория 44 кг.; 3 место</t>
  </si>
  <si>
    <t xml:space="preserve">Первенство Сибирского федерального округа; 24.02.2021-01.03.2021; г. Красноярск; 
Мальчики 12-13 лет; весовая категория 44 кг.; 2 место</t>
  </si>
  <si>
    <t xml:space="preserve">Первенство Дальневосточного федерального округа по тайскому боксу; 04.03.2021-08.03.2021; г. Благовещенск; 
Мальчики 12-13 лет; весовая категория 44 кг.; 3 место</t>
  </si>
  <si>
    <t xml:space="preserve">Первенство Дальневосточного федерального округа по тайскому боксу; 04.03.2021-08.03.2021; г. Благовещенск; 
Мальчики 12-13 лет; весовая категория 44 кг.; 2 место</t>
  </si>
  <si>
    <t xml:space="preserve">Первенство России по тайскому боксу; 05.12.2020-13.12.2020; д. Федурино; 
Мальчики 12-13 лет; весовая категория 44 кг.; 3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</si>
  <si>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44 кг.; 3 место</t>
  </si>
  <si>
    <t xml:space="preserve">Первенство Сибирского федерального округа; 24.02.2021-01.03.2021; г. Красноярск; 
Мальчики 12-13 лет; весовая категория 44 кг.; 1 место</t>
  </si>
  <si>
    <t xml:space="preserve">Первенство мира по тайскому боксу; 28.09.2019-06.10.2019; Анталия; 
Мальчики 12-13 лет; весовая категория 44 кг.; 1 место</t>
  </si>
  <si>
    <t xml:space="preserve">Первенство Европы по тайскому боксу; 03.11.2019-11.11.2019; г. Минск; 
Мальчики 12-13 лет; весовая категория 44 кг.; 1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</si>
  <si>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44 кг.; 1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</si>
  <si>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44 кг.; 2 место</t>
  </si>
  <si>
    <t xml:space="preserve">Первенство России по тайскому боксу; 05.12.2020-13.12.2020; д. Федурино; 
Мальчики 12-13 лет; весовая категория 44 кг.; 2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</si>
  <si>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44 кг.; 1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</si>
  <si>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44 кг.; 2 место</t>
  </si>
  <si>
    <t xml:space="preserve">весовая категория 44 кг. Результат</t>
  </si>
  <si>
    <t xml:space="preserve">весовая категория 46 кг.</t>
  </si>
  <si>
    <t xml:space="preserve"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46 кг.; 3 место</t>
  </si>
  <si>
    <t xml:space="preserve">Первенство России по тайскому боксу; 05.12.2020-13.12.2020; д. Федурино; 
Мальчики 12-13 лет; весовая категория 46 кг.; 3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</si>
  <si>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46 кг.; 2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</si>
  <si>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46 кг.; 4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</si>
  <si>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46 кг.; 3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</si>
  <si>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46 кг.; 1 место</t>
  </si>
  <si>
    <t xml:space="preserve">Первенство Сибирского федерального округа; 24.02.2021-01.03.2021; г. Красноярск; 
Мальчики 12-13 лет; весовая категория 46 кг.; 3 место</t>
  </si>
  <si>
    <t xml:space="preserve">Первенство Дальневосточного федерального округа по тайскому боксу; 04.03.2021-08.03.2021; г. Благовещенск; 
Мальчики 12-13 лет; весовая категория 46 кг.; 3 место</t>
  </si>
  <si>
    <t xml:space="preserve">Первенство Дальневосточного федерального округа по тайскому боксу; 04.03.2021-08.03.2021; г. Благовещенск; 
Мальчики 12-13 лет; весовая категория 46 кг.; 1 место</t>
  </si>
  <si>
    <t xml:space="preserve">Первенство Дальневосточного федерального округа по тайскому боксу; 04.03.2021-08.03.2021; г. Благовещенск; 
Мальчики 12-13 лет; весовая категория 46 кг.; 2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</si>
  <si>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46 кг.; 4 место</t>
  </si>
  <si>
    <t xml:space="preserve">Первенство Сибирского федерального округа; 24.02.2021-01.03.2021; г. Красноярск; 
Мальчики 12-13 лет; весовая категория 46 кг.; 1 место</t>
  </si>
  <si>
    <t xml:space="preserve">Первенство Сибирского федерального округа; 24.02.2021-01.03.2021; г. Красноярск; 
Мальчики 12-13 лет; весовая категория 46 кг.; 2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</si>
  <si>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46 кг.; 2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</si>
  <si>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46 кг.; 3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</si>
  <si>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46 кг.; 1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</si>
  <si>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46 кг.; 2 место</t>
  </si>
  <si>
    <t xml:space="preserve">Первенство России по тайскому боксу; 05.12.2020-13.12.2020; д. Федурино; 
Мальчики 12-13 лет; весовая категория 46 кг.; 2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</si>
  <si>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46 кг.; 1 место</t>
  </si>
  <si>
    <t xml:space="preserve">Первенство России по тайскому боксу; 05.12.2020-13.12.2020; д. Федурино; 
Мальчики 12-13 лет; весовая категория 46 кг.; 1 место</t>
  </si>
  <si>
    <t xml:space="preserve">весовая категория 46 кг. Результат</t>
  </si>
  <si>
    <t xml:space="preserve">Первенство Дальневосточного федерального округа по тайскому боксу; 04.03.2021-08.03.2021; г. Благовещенск; 
Мальчики 12-13 лет; весовая категория 48 кг.; 2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</si>
  <si>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48 кг.; 2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</si>
  <si>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48 кг.; 3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</si>
  <si>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48 кг.; 1 место</t>
  </si>
  <si>
    <t xml:space="preserve">Первенство Сибирского федерального округа; 24.02.2021-01.03.2021; г. Красноярск; 
Мальчики 12-13 лет; весовая категория 48 кг.; 2 место</t>
  </si>
  <si>
    <t xml:space="preserve">Первенство Дальневосточного федерального округа по тайскому боксу; 04.03.2021-08.03.2021; г. Благовещенск; 
Мальчики 12-13 лет; весовая категория 48 кг.; 3 место</t>
  </si>
  <si>
    <t xml:space="preserve">Первенство Дальневосточного федерального округа по тайскому боксу; 04.03.2021-08.03.2021; г. Благовещенск; 
Мальчики 12-13 лет; весовая категория 48 кг.; 1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</si>
  <si>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48 кг.; 4 место</t>
  </si>
  <si>
    <t xml:space="preserve">Первенство Сибирского федерального округа; 24.02.2021-01.03.2021; г. Красноярск; 
Мальчики 12-13 лет; весовая категория 48 кг.; 3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</si>
  <si>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48 кг.; 2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</si>
  <si>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48 кг.; 3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</si>
  <si>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48 кг.; 1 место</t>
  </si>
  <si>
    <t xml:space="preserve">Первенство России по тайскому боксу; 05.12.2020-13.12.2020; д. Федурино; 
Мальчики 12-13 лет; весовая категория 48 кг.; 3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</si>
  <si>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48 кг.; 2 место</t>
  </si>
  <si>
    <t xml:space="preserve">Первенство Сибирского федерального округа; 24.02.2021-01.03.2021; г. Красноярск; 
Мальчики 12-13 лет; весовая категория 48 кг.; 1 место</t>
  </si>
  <si>
    <t xml:space="preserve">Первенство России по тайскому боксу; 05.12.2020-13.12.2020; д. Федурино; 
Мальчики 12-13 лет; весовая категория 48 кг.; 2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</si>
  <si>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48 кг.; 1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</si>
  <si>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48 кг.; 3 место</t>
  </si>
  <si>
    <t xml:space="preserve">Первенство России по тайскому боксу; 05.12.2020-13.12.2020; д. Федурино; 
Мальчики 12-13 лет; весовая категория 48 кг.; 1 место</t>
  </si>
  <si>
    <t xml:space="preserve">Первенство Европы по тайскому боксу; 03.11.2019-11.11.2019; г. Минск; 
Мальчики 12-13 лет; весовая категория 48 кг.; 1 место</t>
  </si>
  <si>
    <t xml:space="preserve">Первенство мира по тайскому боксу; 28.09.2019-06.10.2019; Анталия; 
Мальчики 12-13 лет; весовая категория 48 кг.; 1 место</t>
  </si>
  <si>
    <t xml:space="preserve">весовая категория 50 кг.</t>
  </si>
  <si>
    <t xml:space="preserve">Первенство Дальневосточного федерального округа по тайскому боксу; 04.03.2021-08.03.2021; г. Благовещенск; 
Мальчики 12-13 лет; весовая категория 50 кг.; 2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</si>
  <si>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50 кг.; 2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</si>
  <si>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50 кг.; 1 место</t>
  </si>
  <si>
    <t xml:space="preserve">Первенство России по тайскому боксу; 05.12.2020-13.12.2020; д. Федурино; 
Мальчики 12-13 лет; весовая категория 50 кг.; 3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</si>
  <si>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50 кг.; 4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</si>
  <si>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50 кг.; 3 место</t>
  </si>
  <si>
    <t xml:space="preserve">Первенство Сибирского федерального округа; 24.02.2021-01.03.2021; г. Красноярск; 
Мальчики 12-13 лет; весовая категория 50 кг.; 2 место</t>
  </si>
  <si>
    <t xml:space="preserve">Первенство Дальневосточного федерального округа по тайскому боксу; 04.03.2021-08.03.2021; г. Благовещенск; 
Мальчики 12-13 лет; весовая категория 50 кг.; 3 место</t>
  </si>
  <si>
    <t xml:space="preserve">Первенство Дальневосточного федерального округа по тайскому боксу; 04.03.2021-08.03.2021; г. Благовещенск; 
Мальчики 12-13 лет; весовая категория 50 кг.; 1 место</t>
  </si>
  <si>
    <t xml:space="preserve">Первенство России по тайскому боксу; 05.12.2020-13.12.2020; д. Федурино; 
Мальчики 12-13 лет; весовая категория 50 кг.; 1 место</t>
  </si>
  <si>
    <t xml:space="preserve">Первенство мира по тайскому боксу; 28.09.2019-06.10.2019; Анталия; 
Мальчики 12-13 лет; весовая категория 50 кг.; 2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</si>
  <si>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50 кг.; 4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</si>
  <si>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50 кг.; 2 место</t>
  </si>
  <si>
    <t xml:space="preserve">Первенство Сибирского федерального округа; 24.02.2021-01.03.2021; г. Красноярск; 
Мальчики 12-13 лет; весовая категория 50 кг.; 1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</si>
  <si>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50 кг.; 1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</si>
  <si>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50 кг.; 3 место</t>
  </si>
  <si>
    <t xml:space="preserve">Первенство России по тайскому боксу; 05.12.2020-13.12.2020; д. Федурино; 
Мальчики 12-13 лет; весовая категория 50 кг.; 2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</si>
  <si>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50 кг.; 2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</si>
  <si>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50 кг.; 3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</si>
  <si>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50 кг.; 1 место</t>
  </si>
  <si>
    <t xml:space="preserve">весовая категория 50 кг. Результат</t>
  </si>
  <si>
    <t xml:space="preserve">весовая категория 52 кг.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</si>
  <si>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52 кг.; 1 место</t>
  </si>
  <si>
    <t xml:space="preserve">Первенство России по тайскому боксу; 05.12.2020-13.12.2020; д. Федурино; 
Мальчики 12-13 лет; весовая категория 52 кг.; 3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</si>
  <si>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52 кг.; 2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</si>
  <si>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52 кг.; 4 место</t>
  </si>
  <si>
    <t xml:space="preserve">Первенство Сибирского федерального округа; 24.02.2021-01.03.2021; г. Красноярск; 
Мальчики 12-13 лет; весовая категория 52 кг.; 2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</si>
  <si>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52 кг.; 3 место</t>
  </si>
  <si>
    <t xml:space="preserve">Первенство Дальневосточного федерального округа по тайскому боксу; 04.03.2021-08.03.2021; г. Благовещенск; 
Мальчики 12-13 лет; весовая категория 52 кг.; 3 место</t>
  </si>
  <si>
    <t xml:space="preserve">Первенство Дальневосточного федерального округа по тайскому боксу; 04.03.2021-08.03.2021; г. Благовещенск; 
Мальчики 12-13 лет; весовая категория 52 кг.; 2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</si>
  <si>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52 кг.; 3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</si>
  <si>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52 кг.; 2 место</t>
  </si>
  <si>
    <t xml:space="preserve">Первенство Сибирского федерального округа; 24.02.2021-01.03.2021; г. Красноярск; 
Мальчики 12-13 лет; весовая категория 52 кг.; 3 место</t>
  </si>
  <si>
    <t xml:space="preserve">Первенство России по тайскому боксу; 05.12.2020-13.12.2020; д. Федурино; 
Мальчики 12-13 лет; весовая категория 52 кг.; 1 место</t>
  </si>
  <si>
    <t xml:space="preserve">Первенство Сибирского федерального округа; 24.02.2021-01.03.2021; г. Красноярск; 
Мальчики 12-13 лет; весовая категория 52 кг.; 1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</si>
  <si>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52 кг.; 3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</si>
  <si>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52 кг.; 1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</si>
  <si>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52 кг.; 2 место</t>
  </si>
  <si>
    <t xml:space="preserve">Первенство Дальневосточного федерального округа по тайскому боксу; 04.03.2021-08.03.2021; г. Благовещенск; 
Мальчики 12-13 лет; весовая категория 52 кг.; 1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</si>
  <si>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52 кг.; 1 место</t>
  </si>
  <si>
    <t xml:space="preserve">Первенство мира по тайскому боксу; 28.09.2019-06.10.2019; Анталия; 
Мальчики 12-13 лет; весовая категория 52 кг.; 1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</si>
  <si>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52 кг.; 4 место</t>
  </si>
  <si>
    <t xml:space="preserve">Первенство России по тайскому боксу; 05.12.2020-13.12.2020; д. Федурино; 
Мальчики 12-13 лет; весовая категория 52 кг.; 2 место</t>
  </si>
  <si>
    <t xml:space="preserve">весовая категория 52 кг. Результат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</si>
  <si>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54 кг.; 2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</si>
  <si>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54 кг.; 1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</si>
  <si>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54 кг.; 1 место</t>
  </si>
  <si>
    <t xml:space="preserve">Первенство России по тайскому боксу; 05.12.2020-13.12.2020; д. Федурино; 
Мальчики 12-13 лет; весовая категория 54 кг.; 3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</si>
  <si>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54 кг.; 3 место</t>
  </si>
  <si>
    <t xml:space="preserve">Первенство Сибирского федерального округа; 24.02.2021-01.03.2021; г. Красноярск; 
Мальчики 12-13 лет; весовая категория 54 кг.; 2 место</t>
  </si>
  <si>
    <t xml:space="preserve">Первенство Сибирского федерального округа; 24.02.2021-01.03.2021; г. Красноярск; 
Мальчики 12-13 лет; весовая категория 54 кг.; 3 место</t>
  </si>
  <si>
    <t xml:space="preserve">Первенство Дальневосточного федерального округа по тайскому боксу; 04.03.2021-08.03.2021; г. Благовещенск; 
Мальчики 12-13 лет; весовая категория 54 кг.; 2 место</t>
  </si>
  <si>
    <t xml:space="preserve">Первенство Дальневосточного федерального округа по тайскому боксу; 04.03.2021-08.03.2021; г. Благовещенск; 
Мальчики 12-13 лет; весовая категория 54 кг.; 3 место</t>
  </si>
  <si>
    <t xml:space="preserve">Первенство России по тайскому боксу; 05.12.2020-13.12.2020; д. Федурино; 
Мальчики 12-13 лет; весовая категория 54 кг.; 2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</si>
  <si>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54 кг.; 1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</si>
  <si>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54 кг.; 3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</si>
  <si>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54 кг.; 2 место</t>
  </si>
  <si>
    <t xml:space="preserve">Первенство Сибирского федерального округа; 24.02.2021-01.03.2021; г. Красноярск; 
Мальчики 12-13 лет; весовая категория 54 кг.; 1 место</t>
  </si>
  <si>
    <t xml:space="preserve">Первенство Европы по тайскому боксу; 03.11.2019-11.11.2019; г. Минск; 
Мальчики 12-13 лет; весовая категория 54 кг.; 1 место</t>
  </si>
  <si>
    <t xml:space="preserve">Первенство Дальневосточного федерального округа по тайскому боксу; 04.03.2021-08.03.2021; г. Благовещенск; 
Мальчики 12-13 лет; весовая категория 54 кг.; 1 место</t>
  </si>
  <si>
    <t xml:space="preserve">Первенство России по тайскому боксу; 05.12.2020-13.12.2020; д. Федурино; 
Мальчики 12-13 лет; весовая категория 54 кг.; 1 место</t>
  </si>
  <si>
    <t xml:space="preserve">весовая категория 56 кг.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</si>
  <si>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56 кг.; 3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</si>
  <si>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56 кг.; 1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</si>
  <si>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56 кг.; 2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</si>
  <si>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56 кг.; 1 место</t>
  </si>
  <si>
    <t xml:space="preserve">Первенство Сибирского федерального округа; 24.02.2021-01.03.2021; г. Красноярск; 
Мальчики 12-13 лет; весовая категория 56 кг.; 3 место</t>
  </si>
  <si>
    <t xml:space="preserve">Первенство Дальневосточного федерального округа по тайскому боксу; 04.03.2021-08.03.2021; г. Благовещенск; 
Мальчики 12-13 лет; весовая категория 56 кг.; 2 место</t>
  </si>
  <si>
    <t xml:space="preserve">Первенство Сибирского федерального округа; 24.02.2021-01.03.2021; г. Красноярск; 
Мальчики 12-13 лет; весовая категория 56 кг.; 2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</si>
  <si>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56 кг.; 1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</si>
  <si>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56 кг.; 2 место</t>
  </si>
  <si>
    <t xml:space="preserve">Первенство Сибирского федерального округа; 24.02.2021-01.03.2021; г. Красноярск; 
Мальчики 12-13 лет; весовая категория 56 кг.; 1 место</t>
  </si>
  <si>
    <t xml:space="preserve">Первенство России по тайскому боксу; 05.12.2020-13.12.2020; д. Федурино; 
Мальчики 12-13 лет; весовая категория 56 кг.; 3 место</t>
  </si>
  <si>
    <t xml:space="preserve">Первенство Дальневосточного федерального округа по тайскому боксу; 04.03.2021-08.03.2021; г. Благовещенск; 
Мальчики 12-13 лет; весовая категория 56 кг.; 1 место</t>
  </si>
  <si>
    <t xml:space="preserve">Первенство России по тайскому боксу; 05.12.2020-13.12.2020; д. Федурино; 
Мальчики 12-13 лет; весовая категория 56 кг.; 2 место</t>
  </si>
  <si>
    <t xml:space="preserve">Первенство России по тайскому боксу; 05.12.2020-13.12.2020; д. Федурино; 
Мальчики 12-13 лет; весовая категория 56 кг.; 1 место</t>
  </si>
  <si>
    <t xml:space="preserve">весовая категория 56 кг. Результат</t>
  </si>
  <si>
    <t xml:space="preserve">весовая категория 58 кг.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</si>
  <si>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58 кг.; 3 место</t>
  </si>
  <si>
    <t xml:space="preserve">Первенство России по тайскому боксу; 05.12.2020-13.12.2020; д. Федурино; 
Мальчики 12-13 лет; весовая категория 58 кг.; 1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</si>
  <si>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58 кг.; 2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</si>
  <si>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58 кг.; 1 место</t>
  </si>
  <si>
    <t xml:space="preserve">Первенство России по тайскому боксу; 05.12.2020-13.12.2020; д. Федурино; 
Мальчики 12-13 лет; весовая категория 58 кг.; 2 место</t>
  </si>
  <si>
    <t xml:space="preserve">Первенство Сибирского федерального округа; 24.02.2021-01.03.2021; г. Красноярск; 
Мальчики 12-13 лет; весовая категория 58 кг.; 3 место</t>
  </si>
  <si>
    <t xml:space="preserve">Первенство Сибирского федерального округа; 24.02.2021-01.03.2021; г. Красноярск; 
Мальчики 12-13 лет; весовая категория 58 кг.; 2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</si>
  <si>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58 кг.; 1 место</t>
  </si>
  <si>
    <t xml:space="preserve">Первенство России по тайскому боксу; 05.12.2020-13.12.2020; д. Федурино; 
Мальчики 12-13 лет; весовая категория 58 кг.; 3 место</t>
  </si>
  <si>
    <t xml:space="preserve">Первенство Европы по тайскому боксу; 03.11.2019-11.11.2019; г. Минск; 
Мальчики 12-13 лет; весовая категория 58 кг.; 1 место</t>
  </si>
  <si>
    <t xml:space="preserve">весовая категория 58 кг. Результат</t>
  </si>
  <si>
    <t xml:space="preserve">Первенство России по тайскому боксу; 05.12.2020-13.12.2020; д. Федурино; 
Мальчики 12-13 лет; весовая категория 60 кг.; 3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</si>
  <si>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60 кг.; 2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</si>
  <si>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60 кг.; 1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</si>
  <si>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60 кг.; 3 место</t>
  </si>
  <si>
    <t xml:space="preserve">Первенство Сибирского федерального округа; 24.02.2021-01.03.2021; г. Красноярск; 
Мальчики 12-13 лет; весовая категория 60 кг.; 3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</si>
  <si>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60 кг.; 3 место</t>
  </si>
  <si>
    <t xml:space="preserve">Первенство России по тайскому боксу; 05.12.2020-13.12.2020; д. Федурино; 
Мальчики 12-13 лет; весовая категория 60 кг.; 1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</si>
  <si>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60 кг.; 3 место</t>
  </si>
  <si>
    <t xml:space="preserve">Первенство Сибирского федерального округа; 24.02.2021-01.03.2021; г. Красноярск; 
Мальчики 12-13 лет; весовая категория 60 кг.; 2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</si>
  <si>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60 кг.; 1 место</t>
  </si>
  <si>
    <t xml:space="preserve">Первенство Европы по тайскому боксу; 03.11.2019-11.11.2019; г. Минск; 
Мальчики 12-13 лет; весовая категория 60 кг.; 1 место</t>
  </si>
  <si>
    <t xml:space="preserve">Первенство России по тайскому боксу; 05.12.2020-13.12.2020; д. Федурино; 
Мальчики 12-13 лет; весовая категория 60 кг.; 2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</si>
  <si>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60 кг.; 2 место</t>
  </si>
  <si>
    <t xml:space="preserve">Первенство России по тайскому боксу; 05.12.2020-13.12.2020; д. Федурино; 
Мальчики 12-13 лет; весовая категория 63,5 кг.; 1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</si>
  <si>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63,5 кг.; 1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</si>
  <si>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63,5 кг.; 2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</si>
  <si>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63,5 кг.; 1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</si>
  <si>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63,5 кг.; 3 место</t>
  </si>
  <si>
    <t xml:space="preserve">Первенство России по тайскому боксу; 05.12.2020-13.12.2020; д. Федурино; 
Мальчики 12-13 лет; весовая категория 63,5 кг.; 3 место</t>
  </si>
  <si>
    <t xml:space="preserve">Первенство Сибирского федерального округа; 24.02.2021-01.03.2021; г. Красноярск; 
Мальчики 12-13 лет; весовая категория 63,5 кг.; 3 место</t>
  </si>
  <si>
    <t xml:space="preserve">Первенство Дальневосточного федерального округа по тайскому боксу; 04.03.2021-08.03.2021; г. Благовещенск; 
Мальчики 12-13 лет; весовая категория 63,5 кг.; 2 место</t>
  </si>
  <si>
    <t xml:space="preserve">Первенство Дальневосточного федерального округа по тайскому боксу; 04.03.2021-08.03.2021; г. Благовещенск; 
Мальчики 12-13 лет; весовая категория 63,5 кг.; 1 место</t>
  </si>
  <si>
    <t xml:space="preserve"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63,5 кг.; 3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</si>
  <si>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63,5 кг.; 3 место</t>
  </si>
  <si>
    <t xml:space="preserve">Первенство мира по тайскому боксу; 28.09.2019-06.10.2019; Анталия; 
Мальчики 12-13 лет; весовая категория 63,5 кг.; 1 место</t>
  </si>
  <si>
    <t xml:space="preserve">Первенство Европы по тайскому боксу; 03.11.2019-11.11.2019; г. Минск; 
Мальчики 12-13 лет; весовая категория 63,5 кг.; 2 место</t>
  </si>
  <si>
    <t xml:space="preserve">Первенство России по тайскому боксу; 05.12.2020-13.12.2020; д. Федурино; 
Мальчики 12-13 лет; весовая категория 63,5 кг.; 2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</si>
  <si>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63,5 кг.; 2 место</t>
  </si>
  <si>
    <t xml:space="preserve"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67 кг.; 1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</si>
  <si>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67 кг.; 1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</si>
  <si>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67 кг.; 3 место</t>
  </si>
  <si>
    <t xml:space="preserve">Первенство России по тайскому боксу; 05.12.2020-13.12.2020; д. Федурино; 
Мальчики 12-13 лет; весовая категория 67 кг.; 2 место</t>
  </si>
  <si>
    <t xml:space="preserve"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67 кг.; 2 место</t>
  </si>
  <si>
    <t xml:space="preserve">Первенство Дальневосточного федерального округа по тайскому боксу; 04.03.2021-08.03.2021; г. Благовещенск; 
Мальчики 12-13 лет; весовая категория 67 кг.; 2 место</t>
  </si>
  <si>
    <t xml:space="preserve">Первенство Дальневосточного федерального округа по тайскому боксу; 04.03.2021-08.03.2021; г. Благовещенск; 
Мальчики 12-13 лет; весовая категория 67 кг.; 1 место</t>
  </si>
  <si>
    <t xml:space="preserve">Первенство России по тайскому боксу; 05.12.2020-13.12.2020; д. Федурино; 
Мальчики 12-13 лет; весовая категория 67 кг.; 1 место</t>
  </si>
  <si>
    <t xml:space="preserve">Первенство Сибирского федерального округа; 24.02.2021-01.03.2021; г. Красноярск; 
Мальчики 12-13 лет; весовая категория 67 кг.; 1 место</t>
  </si>
  <si>
    <t xml:space="preserve">Первенство России по тайскому боксу; 05.12.2020-13.12.2020; д. Федурино; 
Мальчики 12-13 лет; весовая категория 67 кг.; 3 место</t>
  </si>
  <si>
    <t xml:space="preserve">Мальчики 12-13 лет Результат</t>
  </si>
  <si>
    <t xml:space="preserve">Итог Результат</t>
  </si>
  <si>
    <t xml:space="preserve">1 место</t>
  </si>
  <si>
    <t xml:space="preserve">2 место</t>
  </si>
  <si>
    <t xml:space="preserve">3 место</t>
  </si>
  <si>
    <t xml:space="preserve">4 место</t>
  </si>
  <si>
    <t xml:space="preserve"> </t>
  </si>
  <si>
    <t xml:space="preserve">Международные Результат</t>
  </si>
  <si>
    <t xml:space="preserve">Всероссийские Результат</t>
  </si>
  <si>
    <t xml:space="preserve">Межрегиональные Результат</t>
  </si>
  <si>
    <t xml:space="preserve">Мужчины Результат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</si>
</sst>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General"/>
    <numFmt numFmtId="167" formatCode="@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 Cyr"/>
      <family val="0"/>
      <charset val="204"/>
    </font>
    <font>
      <b val="true"/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66FFCC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FFE699"/>
        <bgColor rgb="FFFFFFCC"/>
      </patternFill>
    </fill>
    <fill>
      <patternFill patternType="solid">
        <fgColor rgb="FFFF99FF"/>
        <bgColor rgb="FFCC99FF"/>
      </patternFill>
    </fill>
    <fill>
      <patternFill patternType="solid">
        <fgColor rgb="FFFFFFFF"/>
        <bgColor rgb="FFFFFFCC"/>
      </patternFill>
    </fill>
    <fill>
      <patternFill patternType="solid">
        <fgColor rgb="FF00FF00"/>
        <bgColor rgb="FF00FFFF"/>
      </patternFill>
    </fill>
  </fills>
  <borders count="3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 style="medium"/>
      <diagonal/>
    </border>
  </borders>
  <cellStyleXfs count="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5" fillId="0" borderId="0" applyFont="true" applyBorder="false" applyAlignment="true" applyProtection="false">
      <alignment horizontal="left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5" fontId="6" fillId="0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true"/>
      <protection locked="true" hidden="false"/>
    </xf>
    <xf numFmtId="164" fontId="7" fillId="2" borderId="1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5" fontId="7" fillId="2" borderId="1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8" fillId="2" borderId="1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7" fillId="3" borderId="1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5" fontId="7" fillId="3" borderId="1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7" fillId="3" borderId="1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8" fillId="4" borderId="1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7" fillId="4" borderId="1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7" fillId="4" borderId="2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7" fillId="5" borderId="3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7" fillId="5" borderId="4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5" fontId="7" fillId="6" borderId="5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7" fillId="6" borderId="1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7" fillId="5" borderId="1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7" fillId="5" borderId="1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6" fillId="6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5" fontId="6" fillId="0" borderId="1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5" fontId="6" fillId="0" borderId="1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6" fontId="7" fillId="7" borderId="6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6" fontId="7" fillId="0" borderId="7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6" fontId="7" fillId="0" borderId="1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6" fontId="7" fillId="0" borderId="1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4" fontId="6" fillId="0" borderId="2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6" fillId="0" borderId="2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7" fillId="8" borderId="1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6" fillId="3" borderId="1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7" fillId="3" borderId="1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6" fillId="8" borderId="1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5" fontId="6" fillId="0" borderId="1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true"/>
      <protection locked="true" hidden="false"/>
    </xf>
    <xf numFmtId="167" fontId="9" fillId="0" borderId="1" xfId="0" applyFont="true" applyBorder="true" applyAlignment="true" applyProtection="false">
      <alignment horizontal="general" vertical="top" textRotation="0" wrapText="false" indent="0" shrinkToFit="true"/>
      <protection locked="true" hidden="false"/>
    </xf>
    <xf numFmtId="167" fontId="9" fillId="0" borderId="1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7" fontId="9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7" fillId="0" borderId="0" xfId="0" applyFont="true" applyBorder="false" applyAlignment="true" applyProtection="false">
      <alignment horizontal="general" vertical="top" textRotation="0" wrapText="false" indent="0" shrinkToFit="tru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false" indent="0" shrinkToFit="true"/>
      <protection locked="true" hidden="false"/>
    </xf>
    <xf numFmtId="164" fontId="10" fillId="0" borderId="2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7" fontId="9" fillId="0" borderId="8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9" fillId="0" borderId="9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7" fontId="7" fillId="0" borderId="1" xfId="0" applyFont="true" applyBorder="true" applyAlignment="true" applyProtection="false">
      <alignment horizontal="general" vertical="top" textRotation="0" wrapText="false" indent="0" shrinkToFit="true"/>
      <protection locked="true" hidden="false"/>
    </xf>
    <xf numFmtId="167" fontId="10" fillId="0" borderId="2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3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4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" xfId="24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9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24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6" xfId="24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7" xfId="24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4" xfId="24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7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4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8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25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5" fillId="0" borderId="18" xfId="25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5" fillId="0" borderId="5" xfId="25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5" fillId="0" borderId="9" xfId="2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24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9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24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5" fillId="0" borderId="21" xfId="25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5" fillId="0" borderId="22" xfId="25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5" fillId="0" borderId="23" xfId="25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5" fillId="0" borderId="24" xfId="25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5" fillId="0" borderId="25" xfId="2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7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2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33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5" fillId="0" borderId="9" xfId="25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5" fontId="0" fillId="0" borderId="14" xfId="24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34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5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6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7" xfId="2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7" xfId="24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32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2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24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8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8" xfId="25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5" fillId="0" borderId="2" xfId="2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8" xfId="2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2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3" xfId="2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23" xfId="25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5" fillId="0" borderId="37" xfId="2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3" xfId="2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4" xfId="26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Угол сводной таблицы" xfId="21"/>
    <cellStyle name="Значение сводной таблицы" xfId="22"/>
    <cellStyle name="Поле сводной таблицы" xfId="23"/>
    <cellStyle name="Категория сводной таблицы" xfId="24"/>
    <cellStyle name="Заглавие сводной таблицы" xfId="25"/>
    <cellStyle name="Результат сводной таблицы" xfId="26"/>
  </cellStyles>
  <dxfs count="55">
    <dxf>
      <font>
        <color rgb="FF9C0006"/>
      </font>
      <fill>
        <patternFill>
          <bgColor rgb="FFFFC7CE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FF"/>
      <rgbColor rgb="FFCC99FF"/>
      <rgbColor rgb="FFFFC7CE"/>
      <rgbColor rgb="FF3366FF"/>
      <rgbColor rgb="FF66FF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<Relationship Id="rId7" Type="http://schemas.openxmlformats.org/officeDocument/2006/relationships/pivotCacheDefinition" Target="pivotCache/pivotCacheDefinition1.xml"/><Relationship Id="rId8" Type="http://schemas.openxmlformats.org/officeDocument/2006/relationships/pivotCacheDefinition" Target="pivotCache/pivotCacheDefinition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13</xdr:col>
      <xdr:colOff>8640</xdr:colOff>
      <xdr:row>0</xdr:row>
      <xdr:rowOff>25560</xdr:rowOff>
    </xdr:from>
    <xdr:to>
      <xdr:col>15</xdr:col>
      <xdr:colOff>245520</xdr:colOff>
      <xdr:row>4</xdr:row>
      <xdr:rowOff>313200</xdr:rowOff>
    </xdr:to>
    <xdr:sp>
      <xdr:nvSpPr>
        <xdr:cNvPr id="0" name="CustomShape 1"/>
        <xdr:cNvSpPr/>
      </xdr:nvSpPr>
      <xdr:spPr>
        <a:xfrm>
          <a:off x="15883560" y="25560"/>
          <a:ext cx="2014920" cy="1697040"/>
        </a:xfrm>
        <a:prstGeom prst="rect">
          <a:avLst/>
        </a:prstGeom>
        <a:solidFill>
          <a:srgbClr val="ffffff"/>
        </a:solidFill>
        <a:ln w="1">
          <a:solidFill>
            <a:srgbClr val="008000"/>
          </a:solidFill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noAutofit/>
        </a:bodyPr>
        <a:p>
          <a:r>
            <a:rPr b="0" lang="ru-RU" sz="1100" spc="-1" strike="noStrike">
              <a:latin typeface="Times New Roman"/>
            </a:rPr>
            <a:t>Эта фигура представляет срез. Срезы поддерживаются только в Excel 2010 и более поздних версиях.</a:t>
          </a:r>
          <a:endParaRPr b="0" lang="ru-RU" sz="1100" spc="-1" strike="noStrike">
            <a:latin typeface="Times New Roman"/>
          </a:endParaRPr>
        </a:p>
        <a:p>
          <a:endParaRPr b="0" lang="ru-RU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ru-RU" sz="1100" spc="-1" strike="noStrike">
              <a:latin typeface="Times New Roman"/>
            </a:rPr>
            <a:t>Если фигура была изменена в более ранней версии Excel или книга была сохранена в Excel 2003 или более ранней версии, использование среза невозможно.</a:t>
          </a:r>
          <a:endParaRPr b="0" lang="ru-RU" sz="1100" spc="-1" strike="noStrike">
            <a:latin typeface="Times New Roman"/>
          </a:endParaRPr>
        </a:p>
      </xdr:txBody>
    </xdr:sp>
    <xdr:clientData/>
  </xdr:twoCellAnchor>
  <xdr:twoCellAnchor editAs="oneCell">
    <xdr:from>
      <xdr:col>15</xdr:col>
      <xdr:colOff>234360</xdr:colOff>
      <xdr:row>0</xdr:row>
      <xdr:rowOff>25560</xdr:rowOff>
    </xdr:from>
    <xdr:to>
      <xdr:col>18</xdr:col>
      <xdr:colOff>370800</xdr:colOff>
      <xdr:row>18</xdr:row>
      <xdr:rowOff>168480</xdr:rowOff>
    </xdr:to>
    <xdr:sp>
      <xdr:nvSpPr>
        <xdr:cNvPr id="1" name="CustomShape 1"/>
        <xdr:cNvSpPr/>
      </xdr:nvSpPr>
      <xdr:spPr>
        <a:xfrm>
          <a:off x="17887320" y="25560"/>
          <a:ext cx="2803320" cy="6825600"/>
        </a:xfrm>
        <a:prstGeom prst="rect">
          <a:avLst/>
        </a:prstGeom>
        <a:solidFill>
          <a:srgbClr val="ffffff"/>
        </a:solidFill>
        <a:ln w="1">
          <a:solidFill>
            <a:srgbClr val="008000"/>
          </a:solidFill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noAutofit/>
        </a:bodyPr>
        <a:p>
          <a:r>
            <a:rPr b="0" lang="ru-RU" sz="1100" spc="-1" strike="noStrike">
              <a:latin typeface="Times New Roman"/>
            </a:rPr>
            <a:t>Эта фигура представляет срез. Срезы поддерживаются только в Excel 2010 и более поздних версиях.</a:t>
          </a:r>
          <a:endParaRPr b="0" lang="ru-RU" sz="1100" spc="-1" strike="noStrike">
            <a:latin typeface="Times New Roman"/>
          </a:endParaRPr>
        </a:p>
        <a:p>
          <a:endParaRPr b="0" lang="ru-RU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ru-RU" sz="1100" spc="-1" strike="noStrike">
              <a:latin typeface="Times New Roman"/>
            </a:rPr>
            <a:t>Если фигура была изменена в более ранней версии Excel или книга была сохранена в Excel 2003 или более ранней версии, использование среза невозможно.</a:t>
          </a:r>
          <a:endParaRPr b="0" lang="ru-RU" sz="1100" spc="-1" strike="noStrike">
            <a:latin typeface="Times New Roman"/>
          </a:endParaRPr>
        </a:p>
      </xdr:txBody>
    </xdr:sp>
    <xdr:clientData/>
  </xdr:twoCellAnchor>
</xdr:wsDr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_rels/pivotCacheDefinition2.xml.rels><?xml version="1.0" encoding="UTF-8"?>
<Relationships xmlns="http://schemas.openxmlformats.org/package/2006/relationships"><Relationship Id="rId1" Type="http://schemas.openxmlformats.org/officeDocument/2006/relationships/pivotCacheRecords" Target="pivotCacheRecords2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1678" createdVersion="3">
  <cacheSource type="worksheet">
    <worksheetSource ref="A:AN" sheet="Отбор на ЧР 2021"/>
  </cacheSource>
  <cacheFields count="40">
    <cacheField name="Ранг" numFmtId="0">
      <sharedItems containsBlank="1" count="4">
        <s v="Всероссийские"/>
        <s v="Международные"/>
        <s v="Межрегиональные"/>
        <m/>
      </sharedItems>
    </cacheField>
    <cacheField name="Статус" numFmtId="0">
      <sharedItems containsBlank="1" count="5">
        <s v="Кубок"/>
        <s v="Первенство"/>
        <s v="Спортивное соревнование"/>
        <s v="Чемпионат"/>
        <m/>
      </sharedItems>
    </cacheField>
    <cacheField name="№ ЕКП" numFmtId="0">
      <sharedItems containsString="0" containsBlank="1" containsNumber="1" containsInteger="1" minValue="6894" maxValue="44245" count="19">
        <n v="6894"/>
        <n v="10172"/>
        <n v="10174"/>
        <n v="10175"/>
        <n v="36408"/>
        <n v="36409"/>
        <n v="36410"/>
        <n v="41819"/>
        <n v="41820"/>
        <n v="41821"/>
        <n v="41822"/>
        <n v="41823"/>
        <n v="41824"/>
        <n v="41825"/>
        <n v="41826"/>
        <n v="41827"/>
        <n v="41828"/>
        <n v="44245"/>
        <m/>
      </sharedItems>
    </cacheField>
    <cacheField name="Начало" numFmtId="0">
      <sharedItems containsNonDate="0" containsDate="1" containsString="0" containsBlank="1" minDate="2019-07-19T00:00:00" maxDate="2021-03-18T00:00:00" count="15">
        <d v="2019-07-19T00:00:00"/>
        <d v="2019-09-28T00:00:00"/>
        <d v="2019-11-03T00:00:00"/>
        <d v="2020-10-19T00:00:00"/>
        <d v="2020-11-02T00:00:00"/>
        <d v="2020-11-06T00:00:00"/>
        <d v="2020-11-20T00:00:00"/>
        <d v="2020-12-05T00:00:00"/>
        <d v="2020-12-14T00:00:00"/>
        <d v="2021-02-24T00:00:00"/>
        <d v="2021-02-28T00:00:00"/>
        <d v="2021-03-04T00:00:00"/>
        <d v="2021-03-09T00:00:00"/>
        <d v="2021-03-18T00:00:00"/>
        <m/>
      </sharedItems>
    </cacheField>
    <cacheField name="Окончание" numFmtId="0">
      <sharedItems containsNonDate="0" containsDate="1" containsString="0" containsBlank="1" minDate="2019-07-30T00:00:00" maxDate="2021-03-22T00:00:00" count="15">
        <d v="2019-07-30T00:00:00"/>
        <d v="2019-10-06T00:00:00"/>
        <d v="2019-11-11T00:00:00"/>
        <d v="2020-10-25T00:00:00"/>
        <d v="2020-11-04T00:00:00"/>
        <d v="2020-11-08T00:00:00"/>
        <d v="2020-11-21T00:00:00"/>
        <d v="2020-12-13T00:00:00"/>
        <d v="2020-12-18T00:00:00"/>
        <d v="2021-03-01T00:00:00"/>
        <d v="2021-03-06T00:00:00"/>
        <d v="2021-03-08T00:00:00"/>
        <d v="2021-03-15T00:00:00"/>
        <d v="2021-03-22T00:00:00"/>
        <m/>
      </sharedItems>
    </cacheField>
    <cacheField name="Название" numFmtId="0">
      <sharedItems containsBlank="1" count="22">
        <s v="Всероссийское спортивное соревнование по тайскому боксу &quot;Турнир памяти героев, павших во время локальных войн&quot;"/>
        <s v="Кубок России по тайскому боксу"/>
        <s v="Первенство Дальневосточного федерального округа по тайскому боксу"/>
        <s v="Первенство Европы по тайскому боксу"/>
        <s v="Первенство мира по тайскому боксу"/>
        <s v="Первенство Приволжского Федерального округа и Уральского Федерального округа по тайскому боксу"/>
        <s v="Первенство России по тайскому боксу"/>
        <s v="Первенство Северо-Западного федерального округа и Центрального федерального округа по тайскому боксу"/>
        <s v="Первенство Северо-Кавказского федерального округа и Южного  федерального округа по тайскому боксу"/>
        <s v="Первенство Сибирского федерального округа"/>
        <s v="Чемпионат Дальневосточного федерального округа по тайскому боксу"/>
        <s v="Чемпионат Европы по тайскому боксу"/>
        <s v="Чемпионат мира по тайскому боксу"/>
        <s v="Чемпионат Приволжского Федерального округа и Уральского Федерального округа по тайскому боксу"/>
        <s v="Чемпионат России по тайскому боксу"/>
        <s v="Чемпионат Северо-Западного федерального округа и Центрального федерального округа по тайскому боксу"/>
        <s v="Чемпионат Северо-Кавказского федерального округа и Южного  федерального округа по тайскому боксу"/>
        <s v="Чемпионат Сибирского федерального округа"/>
        <s v="I Сибирский студенческий Фестиваль боевых искусств (тайский бокс)"/>
        <s v="III Всероссийские студенческие игры боевых искусств (этап СКФО) по тайскому боксу"/>
        <s v="III Всероссийские студенческие игры боевых искусств (этап Урал) по тайскому боксу"/>
        <m/>
      </sharedItems>
    </cacheField>
    <cacheField name="Сокращенное название" numFmtId="0">
      <sharedItems containsBlank="1" count="22">
        <s v="ВСС ТПГ"/>
        <s v="КР"/>
        <s v="П-во ДФО"/>
        <s v="П-во ПФО УФО"/>
        <s v="П-во СЗФО ЦФО"/>
        <s v="П-во СФО"/>
        <s v="П-во ЮФО СКФО"/>
        <s v="ПЕ"/>
        <s v="ПМ"/>
        <s v="ПР"/>
        <s v="Ч-т ДФО"/>
        <s v="Ч-т ПФО УФО"/>
        <s v="Ч-т СЗФО ЦФО"/>
        <s v="Ч-т СФО"/>
        <s v="Ч-т ЮФО СКФО"/>
        <s v="ЧЕ"/>
        <s v="ЧМ"/>
        <s v="ЧР"/>
        <s v="I ССФБИ"/>
        <s v="III ВСИБИ УФО/ПФО"/>
        <s v="III ВСИБИ ЮФО/СКФО"/>
        <m/>
      </sharedItems>
    </cacheField>
    <cacheField name="Место проведения (регион (страна))" numFmtId="0">
      <sharedItems containsBlank="1" count="14">
        <s v="Амурская область"/>
        <s v="Кемеровская область"/>
        <s v="Королевство Тайланд"/>
        <s v="Краснодарский край"/>
        <s v="Красноярский край"/>
        <s v="Московская область"/>
        <s v="Нижегородская область"/>
        <s v="Республика Беларусь"/>
        <s v="Республика Дагестан"/>
        <s v="Свердловская область"/>
        <s v="Турция"/>
        <s v="Челябинская обл."/>
        <s v="Чеченская республика"/>
        <m/>
      </sharedItems>
    </cacheField>
    <cacheField name="Место проведения (город)" numFmtId="0">
      <sharedItems containsBlank="1" count="14">
        <s v="Анталия"/>
        <s v="Бангкок"/>
        <s v="г. Благовещенск"/>
        <s v="г. Грозный"/>
        <s v="г. Екатеринбург"/>
        <s v="г. Каспийск"/>
        <s v="г. Кемерово"/>
        <s v="г. Красноярск"/>
        <s v="г. Минск"/>
        <s v="г. Сочи"/>
        <s v="г. Челябинск"/>
        <s v="д. Федурино"/>
        <s v="с. Покровское"/>
        <m/>
      </sharedItems>
    </cacheField>
    <cacheField name="Место проведения (спортивная база, центр)" numFmtId="0">
      <sharedItems containsBlank="1" count="12">
        <s v="«ДС имени М. Дворкина»"/>
        <s v="ГАУ СО «ДИВС»"/>
        <s v="ДС им. А.Алиева"/>
        <s v="Зал «Ролл-холл»"/>
        <s v="ЛДС «Айсберг»"/>
        <s v="МАУ «ГЦС «КУЗБАСС»"/>
        <s v="СК «Аметис»"/>
        <s v="СК «Горняк»"/>
        <s v="Спорткомплекс «Дворец спорта ГГНТУ»"/>
        <s v="спорткомплекс «Emerald Sport» 2"/>
        <s v="Учебно-спортивный комплекс «Манеж» УралГУФК"/>
        <m/>
      </sharedItems>
    </cacheField>
    <cacheField name="Место проведения (адрес спортивной базы, центра)" numFmtId="0">
      <sharedItems containsBlank="1" count="12">
        <s v="б-р Строителей, 55"/>
        <s v="Городецкий район, база отдыха «Изумрудное»"/>
        <s v="ж.р. Кедровка, ул. Стадионная, 22"/>
        <s v="Одинцовский район, дом отдыха «Покровское»"/>
        <s v="Олимпийский проспект, с.1"/>
        <s v="пр. А. Кадырова, д. 32"/>
        <s v="проспект Акулиничева, д.19"/>
        <s v="ул. Олимпийская набережная 3"/>
        <s v="ул. Остров отдыха, 15"/>
        <s v="ул. Пушкина, 189"/>
        <s v="ул. Энгельса, д. 22"/>
        <m/>
      </sharedItems>
    </cacheField>
    <cacheField name="пол" numFmtId="0">
      <sharedItems containsBlank="1" count="2">
        <s v="М"/>
        <m/>
      </sharedItems>
    </cacheField>
    <cacheField name="ФИО" numFmtId="0">
      <sharedItems containsBlank="1" count="930">
        <s v="Абдулатипов Абдулатип Магомедович"/>
        <s v="Абдуллаев Магомед Маратович"/>
        <s v="Абдуллин Айнур Русланович"/>
        <s v="Абдулмуслимов Амир Анварбегович"/>
        <s v="Абдулмуслимов Магомедрасул Гаджиевич"/>
        <s v="Абдурахманов Гаджимурад Магомедрасулович"/>
        <s v="Абрамов Александр Владимирович"/>
        <s v="Аванесов Никита Юрьевич"/>
        <s v="Авдеев Всеволод Викторович"/>
        <s v="Адильгереев Заирбег Курбан-Гаджиевич"/>
        <s v="Ажиба Алмас Анзорович"/>
        <s v="Акаев Даниял Саидович"/>
        <s v="Александров Ростислав Эдуардович"/>
        <s v="Алексеев Дмитрий Владимирович"/>
        <s v="Алигаджиев Тагир Умарасхабович"/>
        <s v="Алиев Абульфаз Гылман оглы "/>
        <s v="Алиев Али Мурадович"/>
        <s v="Алиев Али Сайгуфронович"/>
        <s v="Алиев Гусейн Тагирович"/>
        <s v="Алиев Солтан Уллубийевич"/>
        <s v="Алиев Шамиль Аланович"/>
        <s v="Алиханов Рамазан Магомедович"/>
        <s v="Аминов Салимсултан Джамальевич"/>
        <s v="Аминов Салимсултан Джамальевич"/>
        <s v="Аминов Салимсултан Джамальевич"/>
        <s v="Амирбеков Артур Расулович"/>
        <s v="Амирханов Шамиль Адилбиевич"/>
        <s v="Андреев Влад Михайлович"/>
        <s v="Андреев Давид Андреевич"/>
        <s v="Андреев Илья Александрович"/>
        <s v="Антонов Мишель Юрьевич"/>
        <s v="Арамхиев Баян Жаргалович"/>
        <s v="Арамхиев Саян Тумэнович"/>
        <s v="Арнт Матвей Вадимович"/>
        <s v="Арсланбеков Курбан Ризванович"/>
        <s v="Арутюнян Леон Эдуардович"/>
        <s v="Астренков Александр Валерьевич"/>
        <s v="Асхабаров Магомедсаид Хусейнович"/>
        <s v="Атаев Магомеднаби Магомедюсупович"/>
        <s v="Атохов Ислам Темирханович"/>
        <s v="Аушев Берс Батырович"/>
        <s v="Ахмедов Асхаб Ахмедович"/>
        <s v="Ахмедов Мурад Рамазанович"/>
        <s v="Ахмедов Саид Джаброилович"/>
        <s v="Ахмедов Шамиль Муслимович"/>
        <s v="Ахметзянов Темур Александрович "/>
        <s v="Бабаджанян Артур Мкртичиевич"/>
        <s v="Багарян Андрей Гаренович"/>
        <s v="Багомаалиев Муслим Алхасович"/>
        <s v="Бадархаев Бато Павлович"/>
        <s v="Бадтиев Алан Георгиевич"/>
        <s v="Базаров Рустам Валиевич"/>
        <s v="Байрамов Мураз Князович"/>
        <s v="Бакланов Александр Александрович"/>
        <s v="Балабонин Данила Сергеевич"/>
        <s v="Балакин Ярослав Александрович"/>
        <s v="Баландин Ян Андреевич"/>
        <s v="Баланов Илья Алексеевич"/>
        <s v="Балашов Александр Сергеевич"/>
        <s v="Балыко Алексей Евгеньевич"/>
        <s v="Балясов Тимофей Андреевич"/>
        <s v="Барабанов Семен Васильевич"/>
        <s v="Барабанов Семён Васильевич"/>
        <s v="Барбашин Павел Игоревич"/>
        <s v="Барсегян Грант Арменович"/>
        <s v="Барциц Константин Баталлович"/>
        <s v="Басария Баграт Темуриевич"/>
        <s v="Басиров Курбан Шангереевич"/>
        <s v="Батанов Александр Сергеевич"/>
        <s v="Батыров Ибрагим Батырович"/>
        <s v="Батыршин Дмитрий Алексеевич"/>
        <s v="Баурас Михаил Евгеньевич"/>
        <s v="Бахотский Ратмир Павлович"/>
        <s v="Бахотский Ратмир Павлович "/>
        <s v="Бахтин Максим Владимирович"/>
        <s v="Бахтин Максим Владимировоч"/>
        <s v="Бачурин Антип Сергеевич"/>
        <s v="Бачурин Виталий Владимирович "/>
        <s v="Башкирец Виталий Игоревич"/>
        <s v="Бегян Айк Леонидович"/>
        <s v="Бегян Амиран Рафаэлович"/>
        <s v="Бекетов Илья Константинович"/>
        <s v="Белов Владимир Эдуардович"/>
        <s v="Белов Даниил Вадимович"/>
        <s v="Белогубов Андрей Дмитриевич"/>
        <s v="Белозуб Денис Игоревич"/>
        <s v="Белоконев Михаил Михайлович"/>
        <s v="Бельков Егор Александрович"/>
        <s v="Беляев Валерий Владимирович "/>
        <s v="Беляев Юрий Олегович"/>
        <s v="Беляевский Данила Юрьевич"/>
        <s v="Бердин Никита Сергеевич"/>
        <s v="Беришвили Реваз Шотаевич"/>
        <s v="Беркетов Антон Сергеевич"/>
        <s v="Берсенев Никита Романович"/>
        <s v="Бесфамильный Никита Александрович"/>
        <s v="Биришев Александр Юрьевич"/>
        <s v="Битиев Георгий Таймуразович"/>
        <s v="Бобрышев Виталий Андреевич "/>
        <s v="Богрянов Данил Евгеньевич"/>
        <s v="Бойков Александр Павлович"/>
        <s v="Болгарский Игорь Александрович"/>
        <s v="Болдырев Иван Артемович"/>
        <s v="Болдырев Иван Артёмович"/>
        <s v="Болотханов Халид Сайдмагамедович"/>
        <s v="Болтаев Руслан Диловарович"/>
        <s v="Бондаренко Олег Дмитриевич"/>
        <s v="Бондаренко Семен Сергеевич"/>
        <s v="Бондаренко Семён Сергеевич"/>
        <s v="Боргардт Виталий Евгеньевич"/>
        <s v="Боргер Никита Сергеевич"/>
        <s v="Борисенко Илья Викторович"/>
        <s v="Боталов Макар Романович"/>
        <s v="Бруданин Александр Алексанрович"/>
        <s v="Букарев Виталий Георгиевич"/>
        <s v="Букатов Никита Евгеньевич"/>
        <s v="Букатов Никита Сергеевич"/>
        <s v="Буланов Дмитрий Олегович"/>
        <s v="Булатов Сергей Владимирович  "/>
        <s v="Булахов Андрей Сергеевич"/>
        <s v="Бурангулов Ринат Гиязович"/>
        <s v="Бурматов Денис Алексеевич"/>
        <s v="Бурханов Артём Тимурович"/>
        <s v="Бусыгин Василий Васильевич"/>
        <s v="Бушуев Иван Александрович"/>
        <s v="Быковских Александр Михайлович"/>
        <s v="Бычков Павел Евгеньевич"/>
        <s v="Ваисов Расим Фазильевич"/>
        <s v="Вакушин Владислав Максимович"/>
        <s v="Валетов Никита Игоревич"/>
        <s v="Валович Марк Георгиевич"/>
        <s v="Вальтеев Владислав Денисович"/>
        <s v="Варданян Марат Давидович"/>
        <s v="Варданян Самвел Вазгенович"/>
        <s v="Вартанян Аркадий Геворкович"/>
        <s v="Васёв Константин Евгеньевич"/>
        <s v="Василихин Данила Алексеевич"/>
        <s v="Васильев Даниил Леонидович"/>
        <s v="Васильев Сергей Александрович"/>
        <s v="Васин Иван Андреевич"/>
        <s v="Вахабженов Арабжен Нормаженович"/>
        <s v="Вахабжонов Арабжон Норматджонович"/>
        <s v="Вдовенко Глеб Андреевич"/>
        <s v="Веселухин Денис Сергеевич"/>
        <s v="Ветров Илья Евгеньевич "/>
        <s v="Вечкутов Владимир Владимирович"/>
        <s v="Вильман Федор Сергеевич "/>
        <s v="Винокуров Владислав Романович "/>
        <s v="Власкин Роман Витальевич"/>
        <s v="Воинов Дмитрий Викторович"/>
        <s v="Волков Матвей Евгеньевич"/>
        <s v="Володин Артём Дмитриевич"/>
        <s v="Волукас Роман Александрович"/>
        <s v="Воробьев Глеб Андреевич"/>
        <s v="Воробьёв Игорь Алексеевич"/>
        <s v="Восканян Мелик Шамоевич"/>
        <s v="Вырембский Герман Александрович"/>
        <s v="Вялков Иван Алексеевич"/>
        <s v="Габатаев Абдурахман Рамзанович"/>
        <s v="Габисов Алан Черменович"/>
        <s v="Габитов Максим Александрович"/>
        <s v="Габитов Тимур Рамилевич"/>
        <s v="Габов Владимир Александрович"/>
        <s v="Гадала Тимур Ришатович"/>
        <s v="Гаджимурадов Адам Мурадович"/>
        <s v="Газуев Хайдарбег Мухамадраупович"/>
        <s v="Гайдарбеков Иса Исламович"/>
        <s v="Гайирбеков Гаджимурад Сулейманович"/>
        <s v="Гайнутдинов Наиль Ильдарович"/>
        <s v="Галиев Ширзад Джейхун Оглы"/>
        <s v="Галимулин Егор Владиславович"/>
        <s v="Ганичев Алексей Александрович"/>
        <s v="Гареев Дмитрий Сергеевич"/>
        <s v="Гарифулин Руслан Станиславович"/>
        <s v="Гарифулин Руслан Станиславович"/>
        <s v="Гарифулин Руслан Станиславович "/>
        <s v="Гарцев Матвей Дмитриевич"/>
        <s v="Гасанли Али Мушвиг оглы"/>
        <s v="Гасанов Богдан Вагифович"/>
        <s v="Гасанов Рза Барыевич"/>
        <s v="Гаськов Максим Андреевич"/>
        <s v="Гейнбихнер Данил Кириллович"/>
        <s v="Герасименко Кирилл Евгеньевич"/>
        <s v="Герлинский Андрей Сергеевич"/>
        <s v="Гирин Вадим Александрович"/>
        <s v="Гицба Астан Адгурович"/>
        <s v="Гиясов Мурад Наибович"/>
        <s v="Глаголев Александр Михайлович"/>
        <s v="Глазков Никита Дмитриевич"/>
        <s v="Глинский Василий Тимофеевич"/>
        <s v="Гмызин Андрей Алексеевич"/>
        <s v="Говоруха Антон Алексеевич"/>
        <s v="Гоголаури Георгий Мамукович"/>
        <s v="Голубев Егор Анатольевич"/>
        <s v="Голышев Иван Денисович"/>
        <s v="Гонохов Егор Максимович  "/>
        <s v="Гончарук Данила Витальевич"/>
        <s v="Горохов Сергей Евгеньевич"/>
        <s v="Горчаков Валерий Геннадьевич"/>
        <s v="Госс Иван Алексеевич"/>
        <s v="Гребенщиков Алексей Алексеевич"/>
        <s v="Грибов Кирилл Владимирович"/>
        <s v="Грибов Кирилл Владимирович"/>
        <s v="Грибов Кирилл Владимирович"/>
        <s v="Грибов Кирилл Владимирович"/>
        <s v="Григорьев Даниил Денисович"/>
        <s v="Григорьев Михаил Артемьевич"/>
        <s v="Григорьев Сергей Валерьевич"/>
        <s v="Гриненко Семен Александрович"/>
        <s v="Гуламов Бунедбек Дилшадбекович"/>
        <s v="Гуламов Бунёдбек Дилшадбекович"/>
        <s v="Гулиев Ширзад Джейхун Оглы"/>
        <s v="Гунькин Сергей Витальевич"/>
        <s v="Гурьянов Ярослав Александрович"/>
        <s v="Гусейнов Элмир Илхамович"/>
        <s v="Гутник Кирилл Андреевич"/>
        <s v="Гюльмамедов Рашид Джамалович"/>
        <s v="Давидович Вадим Александрович"/>
        <s v="Давыденко Марк Михайлович"/>
        <s v="Давыденко Роман Михайлович"/>
        <s v="Давыдов Артем Максимович"/>
        <s v="Давыдов Вадим Денисович"/>
        <s v="Дагбы Начын Витальевич"/>
        <s v="Дадаев Магомед Ахмедович"/>
        <s v="Данилов Никита Васильевич"/>
        <s v="Данилов Ярослав Алексеевич"/>
        <s v="Дашдемиров Рустам Ильясович"/>
        <s v="Даякаев Абдула Даньялбекович"/>
        <s v="Даякаев Абдула Даньялбекович"/>
        <s v="Девлетукаев Дарбишгаджи Сахрудинович"/>
        <s v="Деденев Андрей Михайлович"/>
        <s v="Демидов Артём Вадимович"/>
        <s v="Денисенко Никита Александрович"/>
        <s v="Денисенко Никита Алексндрович"/>
        <s v="Денисов Максим Игоревич"/>
        <s v="Джалилов Эмин Оглы"/>
        <s v="Джалилов Эмин Элисхан оглы"/>
        <s v="Джамалов Радмир Рашидович"/>
        <s v="Джамалов Рональдо Рашидович"/>
        <s v="Джаниян Артур Каренович"/>
        <s v="Джаниян Артур Каренович"/>
        <s v="Джаниян Владислав Каренович"/>
        <s v="Джаныев Амин Елшан оглы"/>
        <s v="Джатиев Эрик Сергеевич"/>
        <s v="Джобиров Мухамедали Насимджонович"/>
        <s v="Джумандиков Амир Заурович"/>
        <s v="Дмитриев Алексей Евгеньевич"/>
        <s v="Дмитриев Даниил Александрович"/>
        <s v="Дмитриев Дмитрий Андреевич"/>
        <s v="Долгошеев Глеб Иванович"/>
        <s v="Долинин Кирилл Андреевич"/>
        <s v="Дорогавцев Савелий Антонович"/>
        <s v="Доронин Иван Александрович"/>
        <s v="Доронин Рустам Михайлович"/>
        <s v="Дрозденко Иван Григорьевич"/>
        <s v="Дроздов Мирон Юрьевич"/>
        <s v="Дудник Дмитрий Максимович"/>
        <s v="Дыгба Начын Витальевич"/>
        <s v="Дырдин Никита Владимирович"/>
        <s v="Дьяконов Алексей Максимович"/>
        <s v="Дьячков Артём Алексеевич"/>
        <s v="Дюкин Кирилл Юрьевич"/>
        <s v="Дякунов Владислав Андреевич "/>
        <s v="Дятлов Богдан Андреевич"/>
        <s v="Евграфов Тимофей Артёмович"/>
        <s v="Евдокимов Владимир Викторович"/>
        <s v="Евдокимов Кирилл Витальевич "/>
        <s v="Евсюков Вячеслав Николаевич"/>
        <s v="Евсюков Вячеслав Николаевич"/>
        <s v="Евсюков Вячеслав Николаевич"/>
        <s v="Евсюков Вячеслав Николаевич"/>
        <s v="Егоров Давид Андреевич"/>
        <s v="Егоров Никон Константинович"/>
        <s v="Екименко Игорь Игоревич"/>
        <s v="Елин Андрей Алексеевич "/>
        <s v="Елисеев Андрей Викторович"/>
        <s v="Елисеев Андрей Виторовович"/>
        <s v="Ерин Денис Николаевич"/>
        <s v="Ермаков Иван Анатольевич"/>
        <s v="Ермаков Никита Анатольевич"/>
        <s v="Ермильев Григорий Борисович"/>
        <s v="Ерофеев Максим Витальевич"/>
        <s v="Ерошек Марк Николаевич"/>
        <s v="Ершов Виталий Алексеевич"/>
        <s v="Етриванов Юрий Андреевич"/>
        <s v="Ефремян Рустам Рафаэлович"/>
        <s v="Железнов Александр Денисович"/>
        <s v="Жиляев Никита Сергеевич"/>
        <s v="Жуков Александр Дмитриевич"/>
        <s v="Жумагул уулу Бусурман _"/>
        <s v="Журавлёв Александр Андреевич"/>
        <s v="Журавлев Денис Антонович "/>
        <s v="Журавлев Иван Павлович"/>
        <s v="Журавлёв Илья Сергеевич"/>
        <s v="Журавлёв Роман Евгеньевич"/>
        <s v="Журавский Михаил Михайлович"/>
        <s v="Журба Кирилл Викторович"/>
        <s v="Журнаев Николай Владимирович"/>
        <s v="Заварцев Никита Сергеевич"/>
        <s v="Зайнуллин Фидель Эдуардович"/>
        <s v="Закарьяев Джалал Арсенович"/>
        <s v="Закарьяев Рамазан Омарасхабович"/>
        <s v="Закарян Рауль Акопович"/>
        <s v="Закриев Амирхан Асланбекович"/>
        <s v="Заплаткин Егор Андреевич"/>
        <s v="Зарипов Раиль Рузилевич"/>
        <s v="Затинайченко Александр Вячеславович"/>
        <s v="Захаров Артём Алексеевич"/>
        <s v="Заякин Никита Александрович"/>
        <s v="Заякин Никита Александрович"/>
        <s v="Зикрьёев Асланбек Давлатбекович"/>
        <s v="Зимин Иван Александрович"/>
        <s v="Зиневич Владислав Александрович"/>
        <s v="Зобов Егор Сергеевич"/>
        <s v="Зонин Евгений Александрович"/>
        <s v="Зорин Егор Алексеевич"/>
        <s v="Зорин Никита Артемович"/>
        <s v="Зоткин Георгий Сергеевич"/>
        <s v="Зотчев Виталий Андреевич"/>
        <s v="Ибрагимов Ахмед Гусенович"/>
        <s v="Ибрагимов Джамал Айдынович"/>
        <s v="Ибрагимов Ибрагим Арсенович"/>
        <s v="Ибрагимов Ислам Арсланович"/>
        <s v="Ибрагимов Магомедсалам"/>
        <s v="Ибрагимов Магомедхан Зубайруевич"/>
        <s v="Ибрагимов Милан Галамирза оглы"/>
        <s v="Ибрагимов Муса Эльбрусович"/>
        <s v="Ибрагимов Руслан Акаевич"/>
        <s v="Ибрагимов Сабухи Гюльмирза оглы"/>
        <s v="Ибрагимов Салимхан Джабраилович"/>
        <s v="Ибрагимов Эльдар Касамович"/>
        <s v="Иванов Александр Максимович"/>
        <s v="Иванов Кирилл Артёмович"/>
        <s v="Иванов Михаил Романович"/>
        <s v="Иванов Роман Александрович"/>
        <s v="Иванов Сергей Александрович"/>
        <s v="Идашев Дамир Солтаналиевич"/>
        <s v="Измаилов Эдем Эскендерович"/>
        <s v="Ильязов Азиз Нуралиевич"/>
        <s v="Имавов Курбан Рустамович"/>
        <s v="Имангазалиев Асадула Гаджимурадович"/>
        <s v="Индарбаев Умар Русланович"/>
        <s v="Инкирев Тимофей Артёмович"/>
        <s v="Иноземцев Илья Александрович"/>
        <s v="Исаев Имам Маликович"/>
        <s v="Исаев Мурад Шабкатович"/>
        <s v="Исаков Абдулла Гаджимурадович"/>
        <s v="Исаков Рахман Русланович"/>
        <s v="Исмаилов Ибраим Ремзиевич"/>
        <s v="Исмаилов Исмаил Тахирович"/>
        <s v="Исмаилов Ратмир Русланович"/>
        <s v="Исометдинов Сардор Алишерович "/>
        <s v="Кадимагомедов Арслан Ахмедович"/>
        <s v="Казаков Игорь Владиславович"/>
        <s v="Казаков Руслан Николаевич"/>
        <s v="Казанбиев Багаутдин Аделевич"/>
        <s v="Казарян Артем Андраникович"/>
        <s v="Казарян Артём Андроникович"/>
        <s v="Казиханов Роберт Агабекович"/>
        <s v="Каландия Давид Нодариевич"/>
        <s v="Калашников Никита Алексеевич"/>
        <s v="Калиниченко Илья Сергеевич"/>
        <s v="Калинюк Вадим Романович  "/>
        <s v="Калугин Матвей Дмитриевич"/>
        <s v="Камалиев Тимур Равильевич"/>
        <s v="Камбаров Арсен Акилбекович"/>
        <s v="Каминский Артём Сергеевич"/>
        <s v="Канаев Абдулла Рустамович"/>
        <s v="Канев Матвей Александрович"/>
        <s v="Капустин Арсений Леонидович "/>
        <s v="Карабасов Никита Михайлович"/>
        <s v="Карабашлыков Кирилл Ярославович"/>
        <s v="Карамян Кирилл Еремеевич"/>
        <s v="Караниди Кирилл Евгеньевич"/>
        <s v="Карапетян Арам Варданович"/>
        <s v="Карасёв Валерий Альбертович"/>
        <s v="Карачурин Булат Дамирович"/>
        <s v="Каргинов Давид Станиславович"/>
        <s v="Карпов Константин Казибекович"/>
        <s v="Керимов Али Илхам"/>
        <s v="Керимов Камиль Эльчинович"/>
        <s v="Кесян Артём Левонович"/>
        <s v="Кесян Артём Левонович"/>
        <s v="Кесян Артём Левонович"/>
        <s v="Кесян Артём Левонович"/>
        <s v="Киминчижи Родион Александрович"/>
        <s v="Киргизов Максим Витальевич"/>
        <s v="Киров Владимир Михайлович"/>
        <s v="Кирпичёнок Даниил Алексеевич"/>
        <s v="Кирющенко Сергей Антонович"/>
        <s v="Киселёв Дмитрий Игоревич"/>
        <s v="Киселев Дмитрий Игоревич "/>
        <s v="Киселёв Максим Вячеславович"/>
        <s v="Кистаев Александр Васильевич"/>
        <s v="Киц Никита Николаевич"/>
        <s v="Климов Алексей Андреевич &#10;"/>
        <s v="Климов Артём Андреевич"/>
        <s v="Клюс Никита Сергеевич"/>
        <s v="Ковалёв Арсений Сергеевич"/>
        <s v="Коваль Егор Викторович"/>
        <s v="Ковтун Дмитрий Кандилович"/>
        <s v="Кожевников Роман Александрович"/>
        <s v="Козин Семен Валентинович "/>
        <s v="Козлов Данила Сергеевич"/>
        <s v="Козлов Кирилл Александрович"/>
        <s v="Кокарев Егор Александрович "/>
        <s v="Кокоскерия Ренат Русланович"/>
        <s v="Колбасов Артур Алексеевич"/>
        <s v="Колесников Роман Эдуардович "/>
        <s v="Колесников Сергей Сергеевич"/>
        <s v="Колосов Владимир Сергеевич"/>
        <s v="Колотыгин Денис Константинович"/>
        <s v="Колчин Даниил Дмитриевич"/>
        <s v="Кондратов Никита Алексеевич"/>
        <s v="Кондратьев Данила Андреевич"/>
        <s v="Коновалов Иван Денисович"/>
        <s v="Коновалов Иван Павлович"/>
        <s v="Кононенко Юрий Витальевич "/>
        <s v="Коноплев Глеб Анатольевич "/>
        <s v="Копылов Павел Сергеевич"/>
        <s v="Коржов Илья Денисович "/>
        <s v="Коркин Эрик Эрнестович"/>
        <s v="Коркин Эрик Эрнстович"/>
        <s v="Кормоев Олег Олегович"/>
        <s v="Коровин Матвей Алексеевич"/>
        <s v="Королёв Никита Ильич"/>
        <s v="Корчёмкин Александр Сергеевич"/>
        <s v="Косенко Данил Вадимович"/>
        <s v="Костин Леонид Дмитриевич"/>
        <s v="Костин Максим Сергеевич"/>
        <s v="Кочеров Егор Алексеевич"/>
        <s v="Кочиев Заурбек Амиранович"/>
        <s v="Красиков Юрий Александрович"/>
        <s v="Краснов Константин Дмитриевич"/>
        <s v="Краснопёров Фёдор Алексеевич"/>
        <s v="Крафт Максим Евгеньевич"/>
        <s v="Кривоносов Георгий Сергеевич"/>
        <s v="Кривошеев Сергей Максимович"/>
        <s v="Крохта Валентин Владимирович"/>
        <s v="Кружай Руслан Евгеньевич"/>
        <s v="Кувшинов Андрей Павлович"/>
        <s v="Кудашкин Иван Олнгович"/>
        <s v="Кудин Данил Юрьевич"/>
        <s v="Кузнецов Кирилл Романович"/>
        <s v="Кузнецов Семён Юрьевич"/>
        <s v="Кузьмин Юрий Алексеевич"/>
        <s v="Кузьмичёв Олег Арменович"/>
        <s v="Кулагин Илья Алексеевич"/>
        <s v="Куликов Данил Егорович"/>
        <s v="Курбанов Курбан Мухтарович"/>
        <s v="Курбанов Магомед Мухтарович"/>
        <s v="Курмышев Игорь Олегович"/>
        <s v="Курмышев Игорь Олегович"/>
        <s v="Курмышев Игорь Олегович"/>
        <s v="Курмышев Игорь Олегович"/>
        <s v="Курскин Артем Павлович"/>
        <s v="Кутник Иван Александрович"/>
        <s v="Кутник Савелий Александрович"/>
        <s v="Кутрунов Тимофей Максимович"/>
        <s v="Кучурин Алексей Андреевич "/>
        <s v="Лаврушин Александр Сергеевич"/>
        <s v="Лазарев Максим Владимирович"/>
        <s v="Лаптев Артур Денисович"/>
        <s v="Лаптев Максим Евгеньевич"/>
        <s v="Ларионов Александр Александрович"/>
        <s v="Латыпов Роберт Камильевич"/>
        <s v="Лахманов Темирхан Нурбагандович"/>
        <s v="Левачков Егор Андреевич  "/>
        <s v="Левин Павел Евгеньевич"/>
        <s v="Легостаев Лука Денисович"/>
        <s v="Ледовских Никита Вячеславович"/>
        <s v="Линьков Денис Ильич "/>
        <s v="Лисой Юрий Михайлович"/>
        <s v="Лобанов Андрей Константинович"/>
        <s v="Логинов Ярослав Александрович"/>
        <s v="Лопатин Дмитрий Ильич"/>
        <s v="Лубнин Степан Сергеевич"/>
        <s v="Лузянин Станислав Радикович"/>
        <s v="Лукичёв Виктор Борисович"/>
        <s v="Лысоконь Константин Александрович"/>
        <s v="Лякуткин Владислав Валентинович"/>
        <s v="Магакян Сурик Ромикович"/>
        <s v="Магжанов Руслан Эльдарович"/>
        <s v="Магомадов Раджап Амрутдинович"/>
        <s v="Магомаев Магомед Алиханович"/>
        <s v="Магомедбаширов Магомедкамиль Абсаламович"/>
        <s v="Магомедов Абдулла Шамильевич"/>
        <s v="Магомедов Абубакар Артурович"/>
        <s v="Магомедов Алиасхаб Магомедович"/>
        <s v="Магомедов Алиасхаб Магомедович"/>
        <s v="Магомедов Далгат Магомедалиевич"/>
        <s v="Магомедов Закир Мурадович"/>
        <s v="Магомедов Исладин Муратович"/>
        <s v="Магомедов Исламдин Муратович"/>
        <s v="Магомедов Камиль Гасанович"/>
        <s v="Магомедов Магомед Саидахмедович"/>
        <s v="Магомедов Мирзагаджи Казимагомедович"/>
        <s v="Магомедов Мустафа Минатуллаевич"/>
        <s v="Магомедов Наби Магомедович"/>
        <s v="Магометов Мурсали Шамильевич"/>
        <s v="Мадосян Зораник Киракосович"/>
        <s v="Мазин Егор Максимович"/>
        <s v="Мазин Никита Владимирович"/>
        <s v="Майер Артур Сергеевич"/>
        <s v="Майер Глеб Александрович"/>
        <s v="Майоров Вадим Александрович"/>
        <s v="Макаров Дмитрий Павлович"/>
        <s v="Макаров Ярослав Сергеевич"/>
        <s v="Максимец Никита Сергеевич"/>
        <s v="Максимец Никита Сергеевич"/>
        <s v="Максимец Никита Сергеевич"/>
        <s v="Максимец Никита Сергеевич"/>
        <s v="Максимов Кирилл Владимирович"/>
        <s v="Максимов Максим Денисович "/>
        <s v="Максимов Максим Сергеевич"/>
        <s v="Максимов Михаил Дмитриевич"/>
        <s v="Малаев Марк Евгеньевич"/>
        <s v="Малес Константин Александрович"/>
        <s v="Малов Богдан Андреевич"/>
        <s v="Мамаев Салим Алишейхович"/>
        <s v="Маматов Абдурахман Зайирханович"/>
        <s v="Мамонтов Никита Романович "/>
        <s v="Мамыкин Кирилл Дмитриевич"/>
        <s v="Мананников Даниил Александрович"/>
        <s v="Маниев Байсунгур Арсланович"/>
        <s v="Маношин Александр Владимирович"/>
        <s v="Манукян Генрик Завенович"/>
        <s v="Маркин Ярослав Антонович "/>
        <s v="Марков Илья Олегович"/>
        <s v="Мартыненко Илья Александрович"/>
        <s v="Мартынов Егор Дмитриевич"/>
        <s v="Марченко Даниил Александрович"/>
        <s v="Махнутин Савелий Антонович"/>
        <s v="Мацаев Ислам Мехдиевич"/>
        <s v="Мащенко Сергей Дмитриевич "/>
        <s v="Медведев Матвей Витальевич"/>
        <s v="Меджидов Гаджи Абдулгапизович"/>
        <s v="Межинский Олег Владимирович"/>
        <s v="Мелков Антон Игоревич"/>
        <s v="Мельник Денис Антонович"/>
        <s v="Мельников Андрей Евгеньевич"/>
        <s v="Меркулов Иван Владимирович"/>
        <s v="Мехдиев Мирмасим Миркамилоглы"/>
        <s v="Минин Никита Сергеевич"/>
        <s v="Минченко Иван Сергеевич"/>
        <s v="Мирзабеков Карим Радимирович"/>
        <s v="Мирзабеков Махмуд Ахиятович"/>
        <s v="Мирзоев Эмин Парвизович"/>
        <s v="Мирошкин Владислав Викторович"/>
        <s v="Мисриханов Эмир Маратович"/>
        <s v="Митрошин Александр Русланович  "/>
        <s v="Митрян Юрий Юрьевич"/>
        <s v="Михайлов Владимир Анатольевич "/>
        <s v="Михайлов Даниил Денисович"/>
        <s v="Михайлов Ростислав Андреевич"/>
        <s v="Мнацаканян Ваге Нелсонович"/>
        <s v="Можаров Валентин Валентинович"/>
        <s v="Можаров Валентин Валентинович"/>
        <s v="Можаров Валентин Валентинович"/>
        <s v="Моисеев Игорь Владиславович"/>
        <s v="Моргачёв Данил Евгеньевич"/>
        <s v="Моргачёв Данил Евгеьевич"/>
        <s v="Морозов Александр Анатольевич"/>
        <s v="Морозов Аркадий Андреевич"/>
        <s v="Морозов Артур Романович"/>
        <s v="Мосиенко Родион Евгеньевич"/>
        <s v="Мугидинов Абдулмалик Умарпашаевич"/>
        <s v="Мунин Антон Сергеевич"/>
        <s v="Мурадян Давид Артёмович"/>
        <s v="Мурадян Давид Артёмович"/>
        <s v="Мурадян Давид Артёмович"/>
        <s v="Муртузалиев Чарак Султанович"/>
        <s v="Мусаев Ильяс Ханапиевич"/>
        <s v="Мусаев Ильяс Ханапиевич"/>
        <s v="Мусаев Ильяс Ханапиевич"/>
        <s v="Мусоев Максим Сергеевич"/>
        <s v="Мустафаев Арсен Денисович"/>
        <s v="Мухидинов Абдулла Магомедрасулович"/>
        <s v="Мухин Алексей Валерьевич"/>
        <s v="Мухортых Станислав Игоревич"/>
        <s v="Мысин Вадим Олегович"/>
        <s v="Мялкин Кирилл Константинович"/>
        <s v="Мясоедов Владислав Евгеньевич"/>
        <s v="Набиев Абубакар Сайидгусенович"/>
        <s v="Нагабедян Ованес Акопович"/>
        <s v="Нагабедян Эдуард Русланович"/>
        <s v="Надрага Артём Алексеевич"/>
        <s v="Назаревский Сергей Витальевич "/>
        <s v="Нартгешиев Изатбек Мухтарович"/>
        <s v="Нартгешиев Изатбек Мухтарович"/>
        <s v="Насруллаев Мирзабек Зиявудинович"/>
        <s v="Нафгутдинов Ренат Фаридович"/>
        <s v="Неретин Александр Павлович"/>
        <s v="Неретин Матвей Павлович"/>
        <s v="Нестеров Ярослав Алексеевич"/>
        <s v="Нефедьев Максим Дмитриевич"/>
        <s v="Никитин Арсений Антонович"/>
        <s v="Никитин Евгений Петрович"/>
        <s v="Никитин Егор Игорьевич"/>
        <s v="Никитин Михаил Эльмидарович"/>
        <s v="Никитин Семён Олегович "/>
        <s v="Никифоров Даниил Романович"/>
        <s v="Николаев Артур Александрович"/>
        <s v="Николаев Виталий Николаевич"/>
        <s v="Николаев Максим Константинович"/>
        <s v="Никонов Илья Владимирович"/>
        <s v="Новиков Михаил Андреевич"/>
        <s v="Новиков Никита Григорьевич"/>
        <s v="Новиков Сергей Григорьевич"/>
        <s v="Новосёлов Юрий Сергеевич"/>
        <s v="Нуждин Аександр Евгеньевич"/>
        <s v="Нуриев Николай Максимович"/>
        <s v="Нуриев Руслан Чингиз оглы"/>
        <s v="Нурмагомедов Хайдарбег Магомеднабиевич"/>
        <s v="Овчинников Владимир Антонович"/>
        <s v="Оганян Григор Вартанович"/>
        <s v="Олейник Арсений Александрович"/>
        <s v="Омаров Алжанбек Багатирович"/>
        <s v="Омаров Даниял Артурович"/>
        <s v="Оноприюк Глеб Юрьевич"/>
        <s v="Орлов Кирилл Дмитриевич "/>
        <s v="Орловский Султан Халидович"/>
        <s v="Осипов Кирилл Вячеславович "/>
        <s v="Османов Абдусалам Османович"/>
        <s v="Ощепков Иван Николаевич"/>
        <s v="Пак Виталий Альбертович"/>
        <s v="Панфилов Владислав Вячеславович"/>
        <s v="Панфилов Константин Павлович"/>
        <s v="Паршуков Сергей Александрович"/>
        <s v="Патеюк Артём Андреевич"/>
        <s v="Пахомов Евгений Александрович"/>
        <s v="Пахомов Евгений Александрович"/>
        <s v="Пахомов Евгений Александрович"/>
        <s v="Пашпорин Артём Александрович"/>
        <s v="Пеньков Владислав Викторович"/>
        <s v="Пеньков Владислав Викторович"/>
        <s v="Пеньков Владислав Викторович"/>
        <s v="Пеньков Владислав Викторович"/>
        <s v="Передельский Артем Витальевич"/>
        <s v="Петин Богдан Сергеевич"/>
        <s v="Петросян Артём Давидович"/>
        <s v="Пешков Степан Владимирович "/>
        <s v="Пиняев Николай Андреевич"/>
        <s v="Погребняк Данил Леонидович"/>
        <s v="Подгорнов Андрей Владимирович"/>
        <s v="Подшивайло Назар Станиславович "/>
        <s v="Полушкин Никита Александрович"/>
        <s v="Пономарев Евгений Михайлович"/>
        <s v="Пономаренко Владислав Евгеньевич"/>
        <s v="Пономарь Роман Максимович"/>
        <s v="Попов Алексей Вячеславович"/>
        <s v="Попов Андрей Александрович"/>
        <s v="Попов Лев Константинович"/>
        <s v="Попов Михаил Романович "/>
        <s v="Попович Никита Валерьевич"/>
        <s v="Порсуков Абдулхаким Арсланханович"/>
        <s v="Портянной Руслан Антонович  "/>
        <s v="Потребич Данила Андреевич"/>
        <s v="Потылицын Иван Сергеевич"/>
        <s v="Преснов Егор Романович"/>
        <s v="Пристенский Вячеслав Дмитриевич"/>
        <s v="Прокашев Степан Дмитриевич"/>
        <s v="Прохоров Владимир Евгеньевич"/>
        <s v="Пузырей Владислав Станиславович"/>
        <s v="Пулатов Бедел Хатамханович"/>
        <s v="Пчелёнок Артём Андреевич"/>
        <s v="Пьяных Данил Андреевич"/>
        <s v="Раджабов Анвар Магомедрапиевич"/>
        <s v="Раджабов Дагир Артурович"/>
        <s v="Раджабов Рустам Алишерович"/>
        <s v="Райхель Павел Викторович"/>
        <s v="Рак Давид Александрович"/>
        <s v="Ракитин Максим Леонидович"/>
        <s v="Рамазанов Ибрагим Самирович"/>
        <s v="Рамазанов Курбан Магомедович "/>
        <s v="Рахимов Холмурод Хикматулоевич"/>
        <s v="Решетников Юрий Андреевич"/>
        <s v="Рзаев Али Санамиевич"/>
        <s v="Родькин Иван Федорович"/>
        <s v="Родькин Сергей Артёмович"/>
        <s v="Рославцев Владислав Сергеевич"/>
        <s v="Рудецкий Сергей Сергеевич"/>
        <s v="Рыжов Александр Петрович"/>
        <s v="Рюхин Николай Витальевич"/>
        <s v="Рябов Дмитрий Артёмович"/>
        <s v="Рябов Олег Денисович"/>
        <s v="Рябцев Владимир Владимирович"/>
        <s v="Рязанцев Алексей Дмитриевич"/>
        <s v="Ряскин Егор Валерьевич"/>
        <s v="Савкин Александр Евгеньевич"/>
        <s v="Сагидов Магомед Увайсович"/>
        <s v="Сагитов Абдула Магомедович"/>
        <s v="Садиков Динияр Романович"/>
        <s v="Садовский Денис Игоревич"/>
        <s v="Саеров Владимир Михайлович "/>
        <s v="Сайдулаев Нажмудин Шамилович"/>
        <s v="Сайк Владислав Александрович"/>
        <s v="Сайк Эдуард Владимирович"/>
        <s v="Сайпудинов Джамал Салманович"/>
        <s v="Сайфутдинов Эмирлан Куванычбекович"/>
        <s v="Сайфутдинов Эрсултан Куванычбекович"/>
        <s v="Салахидинов Шахзодмирзо Хакимович"/>
        <s v="Саликов Захар Сергеевич"/>
        <s v="Салтыков Данил Петрович"/>
        <s v="Салчак Ачыты Айдашович"/>
        <s v="Сальников Илья Алексеевич"/>
        <s v="Самарин Борис Михайлович"/>
        <s v="Самоделов Илья Сергеевич"/>
        <s v="Саночкин Александр Александрович"/>
        <s v="Саркисян Арсен Арменович"/>
        <s v="Сартаков Михаил Борисович"/>
        <s v="Саруханян Александр Сергеевич"/>
        <s v="Саттаров Борис Андреевич"/>
        <s v="Сахно Артур Сергеевич "/>
        <s v="Сбитнев Андрей Иванович"/>
        <s v="Свалов Макар Алексеевич"/>
        <s v="Свитыч Михаил Олегович "/>
        <s v="Селюков Дмитрий Романович"/>
        <s v="Семенов Артем Геннадьевич "/>
        <s v="Сёмкин Данил Сергеевич"/>
        <s v="Сенацкий Андрей Денисович"/>
        <s v="Сеперов Камиль Сеперович"/>
        <s v="Сеперов Шамиль Сеперович"/>
        <s v="Сербин Радомир Олегович"/>
        <s v="Сивцов Сергей Витальевич"/>
        <s v="Сизых Илья Константинович"/>
        <s v="Синицин Максим Павлович"/>
        <s v="Синицкий Артём Сергеевич"/>
        <s v="Сипатов Артём Александрович"/>
        <s v="Скаков Гайдар Канатович"/>
        <s v="Скворцов Александр Андреевич"/>
        <s v="Скворцов Денис Эдуардович"/>
        <s v="Склянов Семён Евгеньевич "/>
        <s v="Скляров Богдан Евгеньевич"/>
        <s v="Слободенюк Глеб Александрович"/>
        <s v="Смирнов Алексей Алексеевич"/>
        <s v="Смирнов Степан Александрович "/>
        <s v="Смирных Александр Сергеевич"/>
        <s v="Смолев Михаил Александрович"/>
        <s v="Снектов Данил Сергеевич"/>
        <s v="Соболев Семен Алексеевич"/>
        <s v="Соковиков Иван Викторович"/>
        <s v="Соколов Игорь Михайлович"/>
        <s v="Соколов Роман Максимович"/>
        <s v="Соловьев Григорий Валерьевич "/>
        <s v="Соловьев Никита Витальевич"/>
        <s v="Соловьев Сергей Дмитриевич"/>
        <s v="Соловьев Сергей Дмитриевич "/>
        <s v="Сорокин Егор Евгеньевич"/>
        <s v="Сотников Станислав Жалсынович"/>
        <s v="Спиридонов Дмитрий Сергеевич"/>
        <s v="Староверов Илья Александрович"/>
        <s v="Сташко Михаил Вячеславович"/>
        <s v="Сугробов Владислав Евгеньевич"/>
        <s v="Сулейманов Анвар Павлович"/>
        <s v="Сулейманов Дмитрий Сергеевич"/>
        <s v="Сулумов Тимур Исмаилович"/>
        <s v="Сумкин Владислав Сергеевич"/>
        <s v="Сухотин Давид Андреевич"/>
        <s v="Сырат Багыр Эресович"/>
        <s v="Табеев Рустам Бакетжанович"/>
        <s v="Тагиев Аллахверды Нариманович"/>
        <s v="Тагирбеков Спартак Игоревич"/>
        <s v="Таджибоев Едгор Шермурадович"/>
        <s v="Тангатаров Аджалан Калсынович"/>
        <s v="Тангатаров Аджалан Калсынович"/>
        <s v="Танеев Тамерлан Алимханович"/>
        <s v="Тарасов Вадим Денисович "/>
        <s v="Ташлыков Даниил Сергеевич"/>
        <s v="Техов Арсен Владиславович"/>
        <s v="Тигиев Георгий Автандилович"/>
        <s v="Тимирханов Ильман Казбиевич"/>
        <s v="Тимофеев Михаил Дмитриевич     "/>
        <s v="Ткачев Егор Константинович  "/>
        <s v="Товсултанов Ибрагим Султанович"/>
        <s v="Тофан Данила Янович"/>
        <s v="Тронов Матвей Алексеевич"/>
        <s v="Трощак Дмитрий Викторович "/>
        <s v="Удодов Иван Павлович"/>
        <s v="Улубеков Гаджимурад Тимурович"/>
        <s v="Ульяницкий Александр Евгеньевич"/>
        <s v="Ульяницкий Александр Евгеньевич "/>
        <s v="Ульянов Алексей Викторович"/>
        <s v="Умаев Аюб Исаевич"/>
        <s v="Уразаев Илья Александрович"/>
        <s v="Урлапов Александр Андреевич"/>
        <s v="Усенов Арман Максутович"/>
        <s v="Усмонов Адам Давронжонович"/>
        <s v="Усов Даниил Юрьевич"/>
        <s v="Устян Аршак Аршакович"/>
        <s v="Ушитов Муслим Хасанович"/>
        <s v="Феданков Александр Сергеевич"/>
        <s v="Феденко Виталий Богданович"/>
        <s v="Федотов Алексей Геннадьевич "/>
        <s v="Федотов Денис Демьянович "/>
        <s v="Федотов Илья Владимирович"/>
        <s v="Федотов Илья Владимирович &#10;"/>
        <s v="Филатов Сергей Денисович"/>
        <s v="Филиппенко Денис Викторович"/>
        <s v="Филиппов Дмитрий Алексеевич"/>
        <s v="Филюшкин Артем Андреевич"/>
        <s v="Фисенко Данил Андреевич"/>
        <s v="Фокин Егор Валерьевич"/>
        <s v="Фомин Данил Алексеевич"/>
        <s v="Фомин Егор Павлович"/>
        <s v="Фомкин Никита Леонидович"/>
        <s v="Форменов Владислав Андреевич"/>
        <s v="Фролов Богдан Артёмович"/>
        <s v="Фунтиков Кирилл Александрович"/>
        <s v="Хаджиев Назир Салманович"/>
        <s v="Хаджимурадов Джамбулат Ахмедович"/>
        <s v="Хадуев Тимур Русланович"/>
        <s v="Хайруллин Артур Владиславович"/>
        <s v="Хакназаров Амирхамза Шераллиевич"/>
        <s v="Халиков Владислав Вадимович"/>
        <s v="Хамикоев Ахсарбек Асланбекович"/>
        <s v="Ханвердиев Ахмед Мурадович"/>
        <s v="Ханикаев Казбек Сосланович"/>
        <s v="Ханмурзаев Зиявудин Исмаилович"/>
        <s v="Хасанов Акбар Шарафудинович"/>
        <s v="Хасанов Арслан Азаматович"/>
        <s v="Хлебнов Никита Геннадьевич"/>
        <s v="Хлуднев Даниил Андреевич"/>
        <s v="Хлуднев Данил Андреевич"/>
        <s v="Хндамян Георгий Арсенович"/>
        <s v="Холматов Диербек Дильшотович"/>
        <s v="Холматов Дониер Дильшотович"/>
        <s v="Холодов Артём Александрович"/>
        <s v="Хоменко Александр Максимович"/>
        <s v="Хомутов Кирилл Евгеньевич"/>
        <s v="Хохлов Арсений Павлович"/>
        <s v="Храмов Тимофей Александрович "/>
        <s v="Хромов Андрей Валерьевич"/>
        <s v="Хрулёв Данила Александрович"/>
        <s v="Худин Кирилл Евгеньевич"/>
        <s v="Цараинов Саадула Юсупович"/>
        <s v="Царионов Даниил Романович"/>
        <s v="Цауне Никита Владимирович"/>
        <s v="Цахаев Цахай Гарунович"/>
        <s v="Целищев Владислав Александрович"/>
        <s v="Цуров Тамерлан Орухоевич"/>
        <s v="Цховребов Сослан Созирович"/>
        <s v="Чалкин Даниил Иванович"/>
        <s v="Чангелия Дмитрий Валерьянович"/>
        <s v="Чашин Даниил Владимирович"/>
        <s v="Чеботаев Ян Константинович"/>
        <s v="Чебунин Даниил Константинович"/>
        <s v="Червоненко Артем Александрович  "/>
        <s v="Черкасов Алексей Юрьевич"/>
        <s v="Чернов Никита Александрович"/>
        <s v="Чернышев Сергей Евгеньевич "/>
        <s v="Чугаев Илья Андреевич"/>
        <s v="Чугарин Артём Денисович"/>
        <s v="Чудиков Артём Андреевич"/>
        <s v="Чупров Владимир Иванович"/>
        <s v="Чураков Александр Олегович "/>
        <s v="Шабанов Данил Сергеевич"/>
        <s v="Шаймухаметов Егор Александрович"/>
        <s v="Шарипов Мухамадсолех Махмадаминович"/>
        <s v="Шарифов Давид Рамиль оглы "/>
        <s v="Шаров Данила Вадимович"/>
        <s v="Шаталов Тимур Олегович"/>
        <s v="Шаталов Тимур Олегович "/>
        <s v="Шахламджян Артём Витальевич"/>
        <s v="Шахов Шамиль Магомедалиевич"/>
        <s v="Шахтарин Дмитрий Александрович"/>
        <s v="Шахтарин Константин Сергеевич"/>
        <s v="Шебачёв Александр Артурович"/>
        <s v="Шеватурин Игорь Александрович"/>
        <s v="Шевченко Алексей Дмитриевич "/>
        <s v="Шевченко Роман Павлович"/>
        <s v="Шейхов Мигдар Тажутдинович"/>
        <s v="Шекк Герман Александрович"/>
        <s v="Шемягов Кирилл Андреевич"/>
        <s v="Шепиев Амирхан Исламбекович"/>
        <s v="Шестопалов Валерий Андреевич "/>
        <s v="Шибинский Дмитрий Константинович"/>
        <s v="Шильнов Владимир Викторович"/>
        <s v="Шинкоренко Даниил Игоревич"/>
        <s v="Ширапов Жаргал Баянсхоланович"/>
        <s v="Ширинбеков Аробидин Ахматжанович"/>
        <s v="Ширман Макар Андреевич "/>
        <s v="Шихиев Шамиль Асланович"/>
        <s v="Шихов Матвей Николаевич"/>
        <s v="Шишкин Вадим Сергеевич "/>
        <s v="Шишков Богдан Сергеевич"/>
        <s v="Шишков Егор Дмитриевич"/>
        <s v="Шишков Егор Дмитриевич"/>
        <s v="Шишков Егор Дмитриевич"/>
        <s v="Шишков Егор Дмитриевич"/>
        <s v="Шмаков Кирилл Игоревич"/>
        <s v="Шмидт Александр Арурович"/>
        <s v="Шрайнер Даллер Жамшитович"/>
        <s v="Шрайнер Даллер Жанович"/>
        <s v="Шуваев Никита Александрович"/>
        <s v="Шульга Никита Александрович"/>
        <s v="Шульц Константин Александрович"/>
        <s v="Шумайлов Максим Михайлович "/>
        <s v="Шумаков Вадим Сергеевич "/>
        <s v="Шушаков Михаил Александрович"/>
        <s v="Щеглов Назар Борисович"/>
        <s v="Щербаков Семён Евгеньевич"/>
        <s v="Щербинин Артём Сергеевич"/>
        <s v="Щипанов Александр Дмитриевич"/>
        <s v="Эдильбаев Эльдар Муратович"/>
        <s v="Эршханов Али Эзир-Алиевич"/>
        <s v="Эседов Шамиль Назимович"/>
        <s v="Эскеров Саидахмед Сейфуллахович"/>
        <s v="Юданов Дмитрий Владимирович"/>
        <s v="Юматов Николай Олегович "/>
        <s v="Юнусов Рустам Русланович"/>
        <s v="Юрченко Матвей Васильевич "/>
        <s v="Юсупов Максим Анатольевич"/>
        <s v="Юханов Семён Николаевич"/>
        <s v="Яглинский Матвей Каземирович"/>
        <s v="Яковлев Андрей Дмитриевич"/>
        <s v="Яковлев Володар Артёмович"/>
        <s v="Яковлев Иван Алексеевич"/>
        <s v="Янковский Марат Владиславович"/>
        <s v="Янковский Ян Сергеевич"/>
        <s v="Янковский Ян Сергеевич"/>
        <s v="Янковский Ян Сергеевич"/>
        <s v="Ярмухаметов Даниил Александрович"/>
        <s v="Яровой Филипп Алексеевич"/>
        <s v="Ярошенко Кирилл Алексеевич "/>
        <s v="Ясный Владимир Игоревич"/>
        <s v="Ястребов Сергей Алексеевич"/>
        <s v="Яхъяев Дамир Рустамович"/>
        <s v="Яшонков Кирилл Ильич"/>
        <m/>
      </sharedItems>
    </cacheField>
    <cacheField name="ДР" numFmtId="0">
      <sharedItems containsDate="1" containsBlank="1" containsMixedTypes="1" minDate="1988-09-01T00:00:00" maxDate="2009-04-21T00:00:00" count="870">
        <d v="1988-09-01T00:00:00"/>
        <d v="1988-11-30T00:00:00"/>
        <d v="1989-07-04T00:00:00"/>
        <d v="1989-10-16T00:00:00"/>
        <d v="1991-06-10T00:00:00"/>
        <d v="1991-08-18T00:00:00"/>
        <d v="1992-12-05T00:00:00"/>
        <d v="1994-07-18T00:00:00"/>
        <d v="1994-11-02T00:00:00"/>
        <d v="1995-05-29T00:00:00"/>
        <d v="1995-07-21T00:00:00"/>
        <d v="1995-09-15T00:00:00"/>
        <d v="1996-02-23T00:00:00"/>
        <d v="1996-04-19T00:00:00"/>
        <d v="1996-04-22T00:00:00"/>
        <d v="1996-04-30T00:00:00"/>
        <d v="1996-09-06T00:00:00"/>
        <d v="1996-12-10T00:00:00"/>
        <d v="1997-06-08T00:00:00"/>
        <d v="1997-06-27T00:00:00"/>
        <d v="1997-06-29T00:00:00"/>
        <d v="1997-08-10T00:00:00"/>
        <d v="1997-10-20T00:00:00"/>
        <d v="1997-12-16T00:00:00"/>
        <d v="1998-01-28T00:00:00"/>
        <d v="1998-03-05T00:00:00"/>
        <d v="1998-04-10T00:00:00"/>
        <d v="1998-05-06T00:00:00"/>
        <d v="1998-08-14T00:00:00"/>
        <d v="1998-09-07T00:00:00"/>
        <d v="1998-10-10T00:00:00"/>
        <d v="1998-10-28T00:00:00"/>
        <d v="1999-04-06T00:00:00"/>
        <d v="1999-06-11T00:00:00"/>
        <d v="1999-06-16T00:00:00"/>
        <d v="1999-07-18T00:00:00"/>
        <d v="1999-12-22T00:00:00"/>
        <d v="1999-12-23T00:00:00"/>
        <d v="2000-02-03T00:00:00"/>
        <d v="2000-02-11T00:00:00"/>
        <d v="2000-04-21T00:00:00"/>
        <d v="2000-04-28T00:00:00"/>
        <d v="2000-05-04T00:00:00"/>
        <d v="2000-05-29T00:00:00"/>
        <d v="2000-07-06T00:00:00"/>
        <d v="2000-08-29T00:00:00"/>
        <d v="2000-09-22T00:00:00"/>
        <d v="2000-11-29T00:00:00"/>
        <d v="2000-12-02T00:00:00"/>
        <d v="2001-04-24T00:00:00"/>
        <d v="2001-06-30T00:00:00"/>
        <d v="2001-08-24T00:00:00"/>
        <d v="2001-08-27T00:00:00"/>
        <d v="2001-09-15T00:00:00"/>
        <d v="2001-09-16T00:00:00"/>
        <d v="2001-10-09T00:00:00"/>
        <d v="2001-10-18T00:00:00"/>
        <d v="2001-11-15T00:00:00"/>
        <d v="2001-11-25T00:00:00"/>
        <d v="2001-12-04T00:00:00"/>
        <d v="2001-12-07T00:00:00"/>
        <d v="2002-01-10T00:00:00"/>
        <d v="2002-01-19T00:00:00"/>
        <d v="2002-01-23T00:00:00"/>
        <d v="2002-02-01T00:00:00"/>
        <d v="2002-02-07T00:00:00"/>
        <d v="2002-02-28T00:00:00"/>
        <d v="2002-03-10T00:00:00"/>
        <d v="2002-03-13T00:00:00"/>
        <d v="2002-03-17T00:00:00"/>
        <d v="2002-03-22T00:00:00"/>
        <d v="2002-03-23T00:00:00"/>
        <d v="2002-03-28T00:00:00"/>
        <d v="2002-04-12T00:00:00"/>
        <d v="2002-04-16T00:00:00"/>
        <d v="2002-06-01T00:00:00"/>
        <d v="2002-06-04T00:00:00"/>
        <d v="2002-06-12T00:00:00"/>
        <d v="2002-06-19T00:00:00"/>
        <d v="2002-07-04T00:00:00"/>
        <d v="2002-07-09T00:00:00"/>
        <d v="2002-07-22T00:00:00"/>
        <d v="2002-08-10T00:00:00"/>
        <d v="2002-08-14T00:00:00"/>
        <d v="2002-09-15T00:00:00"/>
        <d v="2002-11-12T00:00:00"/>
        <d v="2002-12-09T00:00:00"/>
        <d v="2002-12-30T00:00:00"/>
        <d v="2003-01-01T00:00:00"/>
        <d v="2003-01-21T00:00:00"/>
        <d v="2003-01-27T00:00:00"/>
        <d v="2003-01-28T00:00:00"/>
        <d v="2003-01-29T00:00:00"/>
        <d v="2003-02-10T00:00:00"/>
        <d v="2003-02-18T00:00:00"/>
        <d v="2003-03-06T00:00:00"/>
        <d v="2003-04-12T00:00:00"/>
        <d v="2003-04-22T00:00:00"/>
        <d v="2003-05-14T00:00:00"/>
        <d v="2003-05-25T00:00:00"/>
        <d v="2003-05-30T00:00:00"/>
        <d v="2003-06-05T00:00:00"/>
        <d v="2003-06-26T00:00:00"/>
        <d v="2003-07-14T00:00:00"/>
        <d v="2003-07-21T00:00:00"/>
        <d v="2003-07-22T00:00:00"/>
        <d v="2003-07-31T00:00:00"/>
        <d v="2003-08-08T00:00:00"/>
        <d v="2003-08-09T00:00:00"/>
        <d v="2003-08-15T00:00:00"/>
        <d v="2003-08-17T00:00:00"/>
        <d v="2003-09-12T00:00:00"/>
        <d v="2003-09-26T00:00:00"/>
        <d v="2003-10-02T00:00:00"/>
        <d v="2003-11-03T00:00:00"/>
        <d v="2003-11-05T00:00:00"/>
        <d v="2003-11-19T00:00:00"/>
        <d v="2003-11-22T00:00:00"/>
        <d v="2003-11-25T00:00:00"/>
        <d v="2003-11-27T00:00:00"/>
        <d v="2003-12-04T00:00:00"/>
        <d v="2003-12-18T00:00:00"/>
        <d v="2003-12-19T00:00:00"/>
        <d v="2004-01-19T00:00:00"/>
        <d v="2004-02-06T00:00:00"/>
        <d v="2004-02-13T00:00:00"/>
        <d v="2004-03-18T00:00:00"/>
        <d v="2004-03-24T00:00:00"/>
        <d v="2004-04-14T00:00:00"/>
        <d v="2004-04-24T00:00:00"/>
        <d v="2004-04-27T00:00:00"/>
        <d v="2004-05-20T00:00:00"/>
        <d v="2004-05-24T00:00:00"/>
        <d v="2004-05-25T00:00:00"/>
        <d v="2004-05-31T00:00:00"/>
        <d v="2004-06-01T00:00:00"/>
        <d v="2004-06-05T00:00:00"/>
        <d v="2004-06-09T00:00:00"/>
        <d v="2004-06-11T00:00:00"/>
        <d v="2004-06-15T00:00:00"/>
        <d v="2004-06-18T00:00:00"/>
        <d v="2004-07-03T00:00:00"/>
        <d v="2004-07-04T00:00:00"/>
        <d v="2004-07-08T00:00:00"/>
        <d v="2004-07-10T00:00:00"/>
        <d v="2004-07-20T00:00:00"/>
        <d v="2004-07-30T00:00:00"/>
        <d v="2004-08-01T00:00:00"/>
        <d v="2004-08-09T00:00:00"/>
        <d v="2004-08-29T00:00:00"/>
        <d v="2004-09-10T00:00:00"/>
        <d v="2004-09-11T00:00:00"/>
        <d v="2004-10-02T00:00:00"/>
        <d v="2004-11-30T00:00:00"/>
        <d v="2004-12-12T00:00:00"/>
        <d v="2004-12-14T00:00:00"/>
        <d v="2004-12-15T00:00:00"/>
        <d v="2004-12-23T00:00:00"/>
        <d v="2005-01-02T00:00:00"/>
        <d v="2005-01-05T00:00:00"/>
        <d v="2005-02-01T00:00:00"/>
        <d v="2005-02-10T00:00:00"/>
        <d v="2005-03-23T00:00:00"/>
        <d v="2005-03-28T00:00:00"/>
        <d v="2005-04-03T00:00:00"/>
        <d v="2005-04-09T00:00:00"/>
        <d v="2005-04-22T00:00:00"/>
        <d v="2005-04-28T00:00:00"/>
        <d v="2005-05-08T00:00:00"/>
        <d v="2005-05-28T00:00:00"/>
        <d v="2005-06-17T00:00:00"/>
        <d v="2005-06-22T00:00:00"/>
        <d v="2005-06-23T00:00:00"/>
        <d v="2005-06-26T00:00:00"/>
        <d v="2005-06-29T00:00:00"/>
        <d v="2005-07-08T00:00:00"/>
        <d v="2005-07-12T00:00:00"/>
        <d v="2005-07-14T00:00:00"/>
        <d v="2005-07-16T00:00:00"/>
        <d v="2005-07-19T00:00:00"/>
        <d v="2005-07-25T00:00:00"/>
        <d v="2005-07-29T00:00:00"/>
        <d v="2005-08-19T00:00:00"/>
        <d v="2005-09-09T00:00:00"/>
        <d v="2005-10-12T00:00:00"/>
        <d v="2005-10-28T00:00:00"/>
        <d v="2005-11-05T00:00:00"/>
        <d v="2005-11-07T00:00:00"/>
        <d v="2005-11-17T00:00:00"/>
        <d v="2005-11-21T00:00:00"/>
        <d v="2005-12-01T00:00:00"/>
        <d v="2006-01-01T00:00:00"/>
        <d v="2006-01-02T00:00:00"/>
        <d v="2006-01-11T00:00:00"/>
        <d v="2006-01-14T00:00:00"/>
        <d v="2006-01-19T00:00:00"/>
        <d v="2006-02-05T00:00:00"/>
        <d v="2006-02-07T00:00:00"/>
        <d v="2006-02-15T00:00:00"/>
        <d v="2006-02-28T00:00:00"/>
        <d v="2006-03-04T00:00:00"/>
        <d v="2006-03-07T00:00:00"/>
        <d v="2006-03-25T00:00:00"/>
        <d v="2006-03-31T00:00:00"/>
        <d v="2006-04-01T00:00:00"/>
        <d v="2006-04-05T00:00:00"/>
        <d v="2006-04-09T00:00:00"/>
        <d v="2006-04-10T00:00:00"/>
        <d v="2006-04-13T00:00:00"/>
        <d v="2006-04-24T00:00:00"/>
        <d v="2006-04-29T00:00:00"/>
        <d v="2006-05-18T00:00:00"/>
        <d v="2006-05-20T00:00:00"/>
        <d v="2006-06-14T00:00:00"/>
        <d v="2006-06-24T00:00:00"/>
        <d v="2006-06-26T00:00:00"/>
        <d v="2006-07-05T00:00:00"/>
        <d v="2006-07-08T00:00:00"/>
        <d v="2006-07-28T00:00:00"/>
        <d v="2006-07-29T00:00:00"/>
        <d v="2006-07-30T00:00:00"/>
        <d v="2006-08-01T00:00:00"/>
        <d v="2006-08-02T00:00:00"/>
        <d v="2006-08-08T00:00:00"/>
        <d v="2006-08-11T00:00:00"/>
        <d v="2006-08-19T00:00:00"/>
        <d v="2006-09-06T00:00:00"/>
        <d v="2006-09-08T00:00:00"/>
        <d v="2006-09-17T00:00:00"/>
        <d v="2006-09-27T00:00:00"/>
        <d v="2006-10-03T00:00:00"/>
        <d v="2006-10-05T00:00:00"/>
        <d v="2006-10-13T00:00:00"/>
        <d v="2006-10-19T00:00:00"/>
        <d v="2006-10-26T00:00:00"/>
        <d v="2006-11-02T00:00:00"/>
        <d v="2006-11-17T00:00:00"/>
        <d v="2006-11-27T00:00:00"/>
        <d v="2006-12-11T00:00:00"/>
        <d v="2006-12-19T00:00:00"/>
        <d v="2007-01-10T00:00:00"/>
        <d v="2007-01-17T00:00:00"/>
        <d v="2007-02-09T00:00:00"/>
        <d v="2007-02-11T00:00:00"/>
        <d v="2007-03-25T00:00:00"/>
        <d v="2007-04-13T00:00:00"/>
        <d v="2007-05-13T00:00:00"/>
        <d v="2007-05-14T00:00:00"/>
        <d v="2007-05-21T00:00:00"/>
        <d v="2007-05-22T00:00:00"/>
        <d v="2007-05-26T00:00:00"/>
        <d v="2007-06-04T00:00:00"/>
        <d v="2007-06-07T00:00:00"/>
        <d v="2007-06-11T00:00:00"/>
        <d v="2007-06-25T00:00:00"/>
        <d v="2007-06-28T00:00:00"/>
        <d v="2007-06-29T00:00:00"/>
        <d v="2007-07-05T00:00:00"/>
        <d v="2007-07-10T00:00:00"/>
        <d v="2007-07-14T00:00:00"/>
        <d v="2007-07-17T00:00:00"/>
        <d v="2007-07-26T00:00:00"/>
        <d v="2007-07-30T00:00:00"/>
        <d v="2007-08-03T00:00:00"/>
        <d v="2007-08-16T00:00:00"/>
        <d v="2007-09-04T00:00:00"/>
        <d v="2007-09-11T00:00:00"/>
        <d v="2007-09-18T00:00:00"/>
        <d v="2007-09-27T00:00:00"/>
        <d v="2007-10-09T00:00:00"/>
        <d v="2007-10-12T00:00:00"/>
        <d v="2007-10-23T00:00:00"/>
        <d v="2007-11-11T00:00:00"/>
        <d v="2007-12-10T00:00:00"/>
        <d v="2007-12-26T00:00:00"/>
        <d v="2008-01-25T00:00:00"/>
        <d v="2008-01-30T00:00:00"/>
        <d v="2008-02-08T00:00:00"/>
        <d v="2008-02-09T00:00:00"/>
        <d v="2008-02-12T00:00:00"/>
        <d v="2008-03-05T00:00:00"/>
        <d v="2008-03-14T00:00:00"/>
        <d v="2008-03-18T00:00:00"/>
        <d v="2008-04-11T00:00:00"/>
        <d v="2008-04-12T00:00:00"/>
        <d v="2008-04-22T00:00:00"/>
        <d v="2008-05-24T00:00:00"/>
        <d v="2008-05-27T00:00:00"/>
        <d v="2008-06-09T00:00:00"/>
        <d v="2008-06-30T00:00:00"/>
        <d v="2008-07-10T00:00:00"/>
        <d v="2008-07-17T00:00:00"/>
        <d v="2008-07-18T00:00:00"/>
        <d v="2008-07-23T00:00:00"/>
        <d v="2008-07-26T00:00:00"/>
        <d v="2008-07-28T00:00:00"/>
        <d v="2008-07-30T00:00:00"/>
        <d v="2008-08-01T00:00:00"/>
        <d v="2008-08-07T00:00:00"/>
        <d v="2008-08-15T00:00:00"/>
        <d v="2008-08-28T00:00:00"/>
        <d v="2008-09-19T00:00:00"/>
        <d v="2008-09-28T00:00:00"/>
        <d v="2008-09-30T00:00:00"/>
        <d v="2008-10-10T00:00:00"/>
        <d v="2008-10-17T00:00:00"/>
        <d v="2008-11-01T00:00:00"/>
        <d v="2008-11-09T00:00:00"/>
        <d v="2008-11-20T00:00:00"/>
        <d v="2008-12-13T00:00:00"/>
        <d v="2008-12-19T00:00:00"/>
        <d v="2009-01-03T00:00:00"/>
        <d v="2009-01-04T00:00:00"/>
        <d v="2009-01-08T00:00:00"/>
        <d v="2009-01-14T00:00:00"/>
        <d v="2009-02-09T00:00:00"/>
        <d v="2009-02-25T00:00:00"/>
        <d v="2009-04-21T00:00:00"/>
        <s v="01.01.1995"/>
        <s v="01.01.2004"/>
        <s v="01.02.2002"/>
        <s v="01.03.2007"/>
        <s v="01.03.2009"/>
        <s v="01.04.2008"/>
        <s v="01.06.2004"/>
        <s v="01.06.2006"/>
        <s v="01.06.2007"/>
        <s v="01.09.2001"/>
        <s v="01.09.2006"/>
        <s v="01.10.2008"/>
        <s v="01.11.2006"/>
        <s v="01.11.2007"/>
        <s v="01.12.2004"/>
        <s v="02.01.2002"/>
        <s v="02.01.2005"/>
        <s v="02.01.2006"/>
        <s v="02.01.2007"/>
        <s v="02.01.2008"/>
        <s v="02.06.2006"/>
        <s v="02.08.2004"/>
        <s v="02.08.2007"/>
        <s v="02.09.2003"/>
        <s v="02.09.2005"/>
        <s v="02.10.2002"/>
        <s v="02.10.2003"/>
        <s v="02.10.2004"/>
        <s v="02.10.2006"/>
        <s v="02.11.2005"/>
        <s v="02.11.2006"/>
        <s v="02.11.2007"/>
        <s v="02.12.2003"/>
        <s v="02.12.2004"/>
        <s v="02.12.2006"/>
        <s v="03.02.2000"/>
        <s v="03.02.2007"/>
        <s v="03.03.2004"/>
        <s v="03.03.2005"/>
        <s v="03.04.2005"/>
        <s v="03.05.1999"/>
        <s v="03.06.2004"/>
        <s v="03.06.2005"/>
        <s v="03.07.2007"/>
        <s v="03.07.2008"/>
        <s v="03.08.1993"/>
        <s v="03.08.2004"/>
        <s v="03.08.2005"/>
        <s v="03.08.2007"/>
        <s v="03.09.2006"/>
        <s v="03.09.2008"/>
        <s v="03.10.2005"/>
        <s v="03.10.2006"/>
        <s v="03.12.2008"/>
        <s v="04.01.2008"/>
        <s v="04.03.1993"/>
        <s v="04.03.2006"/>
        <s v="04.03.2008"/>
        <s v="04.04.2001"/>
        <s v="04.04.2004"/>
        <s v="04.04.2006"/>
        <s v="04.05.2006"/>
        <s v="04.06.2007"/>
        <s v="04.07.2002"/>
        <s v="04.07.2006"/>
        <s v="04.08.1998"/>
        <s v="04.08.2007"/>
        <s v="04.09.2004"/>
        <s v="04.10.2007"/>
        <s v="04.11.2004"/>
        <s v="04.11.2005"/>
        <s v="04.12.2008"/>
        <s v="05.01.2005"/>
        <s v="05.01.2008"/>
        <s v="05.02.2005"/>
        <s v="05.02.2006"/>
        <s v="05.02.2007"/>
        <s v="05.04.2006"/>
        <s v="05.05.2009"/>
        <s v="05.06.2001"/>
        <s v="05.06.2004"/>
        <s v="05.06.2008"/>
        <s v="05.07.2000"/>
        <s v="05.07.2007"/>
        <s v="05.08.2003"/>
        <s v="05.08.2005"/>
        <s v="05.08.2008"/>
        <s v="05.10.2008"/>
        <s v="05.11.2002"/>
        <s v="05.11.2003"/>
        <s v="06.01.2008"/>
        <s v="06.02.2008"/>
        <s v="06.03.1984"/>
        <s v="06.03.2003"/>
        <s v="06.03.2008"/>
        <s v="06.05.2007"/>
        <s v="06.06.2004"/>
        <s v="06.06.2005"/>
        <s v="06.06.2006"/>
        <s v="06.06.2008"/>
        <s v="06.08.1987"/>
        <s v="06.08.2001"/>
        <s v="06.08.2005"/>
        <s v="06.08.2006"/>
        <s v="06.08.2007"/>
        <s v="06.09.2000"/>
        <s v="06.09.2005"/>
        <s v="06.09.2006"/>
        <s v="06.10.2006"/>
        <s v="06.12.2005"/>
        <s v="07.02.2002"/>
        <s v="07.03.2000"/>
        <s v="07.03.2006"/>
        <s v="07.04.2008"/>
        <s v="07.05.1999"/>
        <s v="07.06.2005"/>
        <s v="07.07.2007"/>
        <s v="07.08.2006"/>
        <s v="07.09.1996"/>
        <s v="07.11.2002"/>
        <s v="07.11.2007"/>
        <s v="07.12.1999"/>
        <s v="07.12.2002"/>
        <s v="08.05.2004"/>
        <s v="08.06.2000"/>
        <s v="08.06.2007"/>
        <s v="08.07.1992"/>
        <s v="08.07.2000"/>
        <s v="08.07.2004"/>
        <s v="08.07.2006"/>
        <s v="08.08.2003"/>
        <s v="08.09.2006"/>
        <s v="08.09.2008"/>
        <s v="08.10.2006"/>
        <s v="08.10.2008"/>
        <s v="08.11.1992"/>
        <s v="08.11.2007"/>
        <s v="08.11.2008"/>
        <s v="08.12.2007"/>
        <s v="09.02.2005"/>
        <s v="09.03.2008"/>
        <s v="09.04.2005"/>
        <s v="09.07.2002"/>
        <s v="09.07.2006"/>
        <s v="09.07.2007"/>
        <s v="09.08.2003"/>
        <s v="09.08.2007"/>
        <s v="09.09.2003"/>
        <s v="09.09.2005"/>
        <s v="09.10.2007"/>
        <s v="09.10.2008"/>
        <s v="09.11.2004"/>
        <s v="09.12.2005"/>
        <s v="09.12.2007"/>
        <s v="10.01.1999"/>
        <s v="10.02.2002"/>
        <s v="10.02.2003"/>
        <s v="10.02.2007"/>
        <s v="10.03.1998"/>
        <s v="10.03.2000"/>
        <s v="10.03.2002"/>
        <s v="10.03.2008"/>
        <s v="10.03.2009"/>
        <s v="10.04.2006"/>
        <s v="10.05.2006"/>
        <s v="10.06.1993"/>
        <s v="10.07.2005"/>
        <s v="10.08.1993"/>
        <s v="10.08.2005"/>
        <s v="10.08.2006"/>
        <s v="10.09.2002"/>
        <s v="10.09.2007"/>
        <s v="10.09.2008"/>
        <s v="10.11.2005"/>
        <s v="10.11.2006"/>
        <s v="10.11.2007"/>
        <s v="10.12.2004"/>
        <s v="11.01.1997"/>
        <s v="11.01.2007"/>
        <s v="11.01.2008"/>
        <s v="11.01.2009"/>
        <s v="11.02.2000"/>
        <s v="11.03.2008"/>
        <s v="11.04.1996"/>
        <s v="11.04.2006"/>
        <s v="11.09.2004"/>
        <s v="11.09.2006"/>
        <s v="11.10.2004"/>
        <s v="11.10.2006"/>
        <s v="11.10.2007"/>
        <s v="11.11.2007"/>
        <s v="11.11.2008"/>
        <s v="11.12.1996"/>
        <s v="12.01.2008"/>
        <s v="12.02.2003"/>
        <s v="12.02.2007"/>
        <s v="12.02.2008"/>
        <s v="12.04.2003"/>
        <s v="12.04.2007"/>
        <s v="12.05.1999"/>
        <s v="12.05.2008"/>
        <s v="12.06.2008"/>
        <s v="12.09.2005"/>
        <s v="12.10.2000"/>
        <s v="12.11.2001"/>
        <s v="12.12.2004"/>
        <s v="12.12.2007"/>
        <s v="13.01.1997"/>
        <s v="13.01.2007"/>
        <s v="13.03.1999"/>
        <s v="13.03.2006"/>
        <s v="13.05.2004"/>
        <s v="13.05.2007"/>
        <s v="13.06.2008"/>
        <s v="13.07.2002"/>
        <s v="13.08.2004"/>
        <s v="13.08.2007"/>
        <s v="13.10.2003"/>
        <s v="14.01.1998"/>
        <s v="14.01.2006"/>
        <s v="14.01.2007"/>
        <s v="14.01.2009"/>
        <s v="14.02.2000"/>
        <s v="14.02.2006"/>
        <s v="14.04.2008"/>
        <s v="14.05.2003"/>
        <s v="14.05.2005"/>
        <s v="14.05.2007"/>
        <s v="14.06.2004"/>
        <s v="14.07.1994"/>
        <s v="14.07.2001"/>
        <s v="14.07.2003"/>
        <s v="14.07.2007"/>
        <s v="14.08.2006"/>
        <s v="14.09.2006"/>
        <s v="14.11.2003"/>
        <s v="14.11.2004"/>
        <s v="14.11.2006"/>
        <s v="14.12.2006"/>
        <s v="15.01.2008"/>
        <s v="15.04.2008"/>
        <s v="15.05.1998"/>
        <s v="15.05.2007"/>
        <s v="15.06.2001"/>
        <s v="15.06.2004"/>
        <s v="15.06.2006"/>
        <s v="15.06.2007"/>
        <s v="15.07.2003"/>
        <s v="15.09.1995"/>
        <s v="15.09.1998"/>
        <s v="15.09.1999"/>
        <s v="15.09.2001"/>
        <s v="15.09.2002"/>
        <s v="15.09.2003"/>
        <s v="15.11.1997"/>
        <s v="15.11.2001"/>
        <s v="15.11.2002"/>
        <s v="15.11.2006"/>
        <s v="15.12.2000"/>
        <s v="15.12.2006"/>
        <s v="16.01.2006"/>
        <s v="16.02.2008"/>
        <s v="16.03.2005"/>
        <s v="16.04.2006"/>
        <s v="16.04.2007"/>
        <s v="16.05.2007"/>
        <s v="16.05.2008"/>
        <s v="16.07.2003"/>
        <s v="16.07.2007"/>
        <s v="16.08.2005"/>
        <s v="16.08.2006"/>
        <s v="16.09.1996"/>
        <s v="16.10.2005"/>
        <s v="16.11.2006"/>
        <s v="16.12.2003"/>
        <s v="16.12.2004"/>
        <s v="17.01.2007"/>
        <s v="17.02.2006"/>
        <s v="17.04.2006"/>
        <s v="17.06.2003"/>
        <s v="17.06.2004"/>
        <s v="17.06.2005"/>
        <s v="17.07.2003"/>
        <s v="17.07.2007"/>
        <s v="17.08.2004"/>
        <s v="17.09.2005"/>
        <s v="17.10.2004"/>
        <s v="17.10.2007"/>
        <s v="17.11.2004"/>
        <s v="17.11.2005"/>
        <s v="17.12.2005"/>
        <s v="17.12.2007"/>
        <s v="18.01.2004"/>
        <s v="18.01.2007"/>
        <s v="18.02.2000"/>
        <s v="18.03.1991"/>
        <s v="18.03.1996"/>
        <s v="18.03.2002"/>
        <s v="18.03.2004"/>
        <s v="18.04.2001"/>
        <s v="18.04.2007"/>
        <s v="18.05.1997"/>
        <s v="18.05.2006"/>
        <s v="18.06.1986"/>
        <s v="18.06.2003"/>
        <s v="18.06.2004"/>
        <s v="18.07.1994"/>
        <s v="18.07.1999"/>
        <s v="18.08.1991"/>
        <s v="18.08.2004"/>
        <s v="18.08.2007"/>
        <s v="18.09.2007"/>
        <s v="18.10.1990"/>
        <s v="18.10.2001"/>
        <s v="18.10.2004"/>
        <s v="18.12.2006"/>
        <s v="19.01.1990"/>
        <s v="19.01.2004"/>
        <s v="19.01.2006"/>
        <s v="19.02.2002"/>
        <s v="19.02.2006"/>
        <s v="19.02.2008"/>
        <s v="19.03.2006"/>
        <s v="19.03.2009"/>
        <s v="19.04.2005"/>
        <s v="19.05.2004"/>
        <s v="19.06.1999"/>
        <s v="19.06.2002"/>
        <s v="19.06.2004"/>
        <s v="19.08.2008"/>
        <s v="19.09.2005"/>
        <s v="19.09.2008"/>
        <s v="19.10.2002"/>
        <s v="19.10.2005"/>
        <s v="19.11.1996"/>
        <s v="19.11.2003"/>
        <s v="19.11.2004"/>
        <s v="19.12.2003"/>
        <s v="19.12.2006"/>
        <s v="20.02.2002"/>
        <s v="20.03.2007"/>
        <s v="20.03.2008"/>
        <s v="20.04.2007"/>
        <s v="20.06.1997"/>
        <s v="20.06.2007"/>
        <s v="20.08.2004"/>
        <s v="20.08.2005"/>
        <s v="20.08.2006"/>
        <s v="20.09.2007"/>
        <s v="20.10.1993"/>
        <s v="20.10.2008"/>
        <s v="20.11.2008"/>
        <s v="21.01.2005"/>
        <s v="21.01.2007"/>
        <s v="21.01.2008"/>
        <s v="21.02.2003"/>
        <s v="21.03.2007"/>
        <s v="21.04.1996"/>
        <s v="21.06.2003"/>
        <s v="21.06.2005"/>
        <s v="21.07.1995"/>
        <s v="21.07.1998"/>
        <s v="21.07.2003"/>
        <s v="21.07.2005"/>
        <s v="21.08.2006"/>
        <s v="21.09.1999"/>
        <s v="21.09.2008"/>
        <s v="21.10.1994"/>
        <s v="21.10.2006"/>
        <s v="21.11.2001"/>
        <s v="21.12.1993"/>
        <s v="21.12.2007"/>
        <s v="21.12.2008"/>
        <s v="22.01.2003"/>
        <s v="22.01.2007"/>
        <s v="22.02.2006"/>
        <s v="22.02.2007"/>
        <s v="22.03.1994"/>
        <s v="22.03.2001"/>
        <s v="22.03.2005"/>
        <s v="22.04.2006"/>
        <s v="22.05.1997"/>
        <s v="22.05.2007"/>
        <s v="22.06.2005"/>
        <s v="22.06.2007"/>
        <s v="22.07.2002"/>
        <s v="22.07.2003"/>
        <s v="22.07.2006"/>
        <s v="22.08.2007"/>
        <s v="22.09.2007"/>
        <s v="22.10.2004"/>
        <s v="22.11.2002"/>
        <s v="22.11.2007"/>
        <s v="22.12.2003"/>
        <s v="22.12.2005"/>
        <s v="22.12.2008"/>
        <s v="23.01.2002"/>
        <s v="23.02.2002"/>
        <s v="23.02.2006"/>
        <s v="23.03.2007"/>
        <s v="23.04.2006"/>
        <s v="23.05.1986"/>
        <s v="23.06.2008"/>
        <s v="23.07.2005"/>
        <s v="23.07.2007"/>
        <s v="23.10.2002"/>
        <s v="23.10.2003"/>
        <s v="23.11.2003"/>
        <s v="23.11.2005"/>
        <s v="23.11.2007"/>
        <s v="23.12.1996"/>
        <s v="23.12.2004"/>
        <s v="24.04.2004"/>
        <s v="24.04.2006"/>
        <s v="24.04.2009"/>
        <s v="24.06.2006"/>
        <s v="24.06.2008"/>
        <s v="24.07.2007"/>
        <s v="24.08.2001"/>
        <s v="24.09.2007"/>
        <s v="24.10.1994"/>
        <s v="24.10.2005"/>
        <s v="24.11.2003"/>
        <s v="25.02.2004"/>
        <s v="25.03.2004"/>
        <s v="25.03.2006"/>
        <s v="25.03.2007"/>
        <s v="25.04.2004"/>
        <s v="25.04.2006"/>
        <s v="25.04.2007"/>
        <s v="25.05.2005"/>
        <s v="25.06.2007"/>
        <s v="25.07.2004"/>
        <s v="25.07.2005"/>
        <s v="25.08.2003"/>
        <s v="25.08.2004"/>
        <s v="25.08.2008"/>
        <s v="25.10.2005"/>
        <s v="25.11.2001"/>
        <s v="25.11.2003"/>
        <s v="25.12.2004"/>
        <s v="25.12.2007"/>
        <s v="25.12.2008"/>
        <s v="26.01.1993"/>
        <s v="26.01.2007"/>
        <s v="26.02.2004"/>
        <s v="26.02.2005"/>
        <s v="26.02.2007"/>
        <s v="26.02.2008"/>
        <s v="26.03.2008"/>
        <s v="26.05.2005"/>
        <s v="26.06.1995"/>
        <s v="26.06.2003"/>
        <s v="26.06.2006"/>
        <s v="26.07.2005"/>
        <s v="26.07.2007"/>
        <s v="26.08.2001"/>
        <s v="26.09.2002"/>
        <s v="26.09.2003"/>
        <s v="26.09.2007"/>
        <s v="26.10.2000"/>
        <s v="26.10.2007"/>
        <s v="26.11.1993"/>
        <s v="26.11.2005"/>
        <s v="26.12.2006"/>
        <s v="26.12.2008"/>
        <s v="27.01.2002"/>
        <s v="27.01.2003"/>
        <s v="27.02.2008"/>
        <s v="27.04.2006"/>
        <s v="27.05.2004"/>
        <s v="27.05.2005"/>
        <s v="27.06.1997"/>
        <s v="27.06.2005"/>
        <s v="27.06.2008"/>
        <s v="27.08.2001"/>
        <s v="27.08.2008"/>
        <s v="27.09.2007"/>
        <s v="27.10.2008"/>
        <s v="27.11.2004"/>
        <s v="27.11.2005"/>
        <s v="27.11.2007"/>
        <s v="27.12.2008"/>
        <s v="28.01.2005"/>
        <s v="28.01.2008"/>
        <s v="28.02.2007"/>
        <s v="28.02.2008"/>
        <s v="28.03.1986"/>
        <s v="28.04.2005"/>
        <s v="28.05.1999"/>
        <s v="28.05.2008"/>
        <s v="28.06.1991"/>
        <s v="28.06.2007"/>
        <s v="28.07.2006"/>
        <s v="28.07.2007"/>
        <s v="28.08.2006"/>
        <s v="28.08.2007"/>
        <s v="28.09.2003"/>
        <s v="28.10.1998"/>
        <s v="28.12.1993"/>
        <s v="28.12.2003"/>
        <s v="29.01.2007"/>
        <s v="29.03.2006"/>
        <s v="29.03.2008"/>
        <s v="29.04.2006"/>
        <s v="29.05.2000"/>
        <s v="29.06.2007"/>
        <s v="29.08.2000"/>
        <s v="29.08.2007"/>
        <s v="29.09.2002"/>
        <s v="29.09.2005"/>
        <s v="29.09.2006"/>
        <s v="29.09.2007"/>
        <s v="29.09.2008"/>
        <s v="29.10.1993"/>
        <s v="29.11.2000"/>
        <s v="29.11.2004"/>
        <s v="29.11.2007"/>
        <s v="29.12.2003"/>
        <s v="29.12.2006"/>
        <s v="30.01.2007"/>
        <s v="30.04.2006"/>
        <s v="30.05.2005"/>
        <s v="30.06.1984"/>
        <s v="30.06.2001"/>
        <s v="30.06.2005"/>
        <s v="30.06.2008"/>
        <s v="30.07.2002"/>
        <s v="30.07.2003"/>
        <s v="30.07.2004"/>
        <s v="30.07.2008"/>
        <s v="30.08.2005"/>
        <s v="30.08.2008"/>
        <s v="30.09.2003"/>
        <s v="30.09.2006"/>
        <s v="30.10.2007"/>
        <s v="30.11.2007"/>
        <s v="30.12.2002"/>
        <s v="30.12.2006"/>
        <s v="31.01.2007"/>
        <s v="31.03.2002"/>
        <s v="31.03.2008"/>
        <s v="31.05.2005"/>
        <s v="31.05.2006"/>
        <s v="31.05.2007"/>
        <s v="31.07.2003"/>
        <s v="31.07.2008"/>
        <s v="31.08.2005"/>
        <s v="31.08.2008"/>
        <s v="31.10.2008"/>
        <s v="31.12.2003"/>
        <m/>
      </sharedItems>
    </cacheField>
    <cacheField name="Звание, разряд" numFmtId="0">
      <sharedItems containsBlank="1" containsMixedTypes="1" containsNumber="1" containsInteger="1" minValue="1" maxValue="3" count="22">
        <n v="1"/>
        <n v="2"/>
        <n v="3"/>
        <s v="1 Р"/>
        <s v="1 юн"/>
        <s v="1 юн "/>
        <s v="1 юн."/>
        <s v="2 разряд"/>
        <s v="2 юн"/>
        <s v="2 юн."/>
        <s v="2 юн. "/>
        <s v="3 юн"/>
        <s v="3 юн."/>
        <s v="3 юн."/>
        <s v="3 юн."/>
        <s v="3 юн."/>
        <s v="ЗМС"/>
        <s v="КМС"/>
        <s v="МС"/>
        <s v="МСМК"/>
        <s v="KMC"/>
        <m/>
      </sharedItems>
    </cacheField>
    <cacheField name="ФО" numFmtId="0">
      <sharedItems containsBlank="1" count="9">
        <s v="ДФО"/>
        <s v="ПФО"/>
        <s v="СЗФО"/>
        <s v="СКФО"/>
        <s v="СФО"/>
        <s v="УФО"/>
        <s v="ЦФО"/>
        <s v="ЮФО"/>
        <m/>
      </sharedItems>
    </cacheField>
    <cacheField name="Регион" numFmtId="0">
      <sharedItems containsBlank="1" count="54">
        <s v="02 Республика Башкортостан"/>
        <s v="03 Республика Бурятия"/>
        <s v="04 Республика Алтай/ 42 Кемеровская область"/>
        <s v="05 Республика Дагестан"/>
        <s v="12 Республика Марий Эл"/>
        <s v="15 Республика Северная Осетия — Алания"/>
        <s v="17 Республика Тыва"/>
        <s v="20 Чеченская Республика"/>
        <s v="21 Чувашская Республика"/>
        <s v="23 Краснодарский край"/>
        <s v="24 Красноярский край"/>
        <s v="25 Приморский край"/>
        <s v="26 Ставропольский край"/>
        <s v="27 Хабаровский край"/>
        <s v="28 Амурская область"/>
        <s v="32 Брянская область"/>
        <s v="33 Владимирская область"/>
        <s v="36 Воронежская область"/>
        <s v="37 Ивановская область"/>
        <s v="38 Иркутская область"/>
        <s v="39 Калининградская область"/>
        <s v="42 Кемеровская область"/>
        <s v="43 Кировская область"/>
        <s v="47 Ленинградская область"/>
        <s v="50 Московская область"/>
        <s v="51 Мурманская область"/>
        <s v="52 Нижегородская область"/>
        <s v="53 Новгородская область"/>
        <s v="54 Новосибирская область"/>
        <s v="55 Омская область"/>
        <s v="56 Оренбургская область"/>
        <s v="58 Пензенская область"/>
        <s v="59 Пермский край"/>
        <s v="60 Псковская область"/>
        <s v="61 Ростовская область"/>
        <s v="62 Рязанская область"/>
        <s v="63 Самарская область"/>
        <s v="64 Саратовская область"/>
        <s v="66 Свердловская область"/>
        <s v="67 Смоленская область"/>
        <s v="70 Томская область"/>
        <s v="71 Тульская область"/>
        <s v="72 Тюменская область"/>
        <s v="73 Ульяновская область"/>
        <s v="74 Челябинская область"/>
        <s v="75 Забайкальский край"/>
        <s v="76 Ярославская область"/>
        <s v="77 Город федерального значения Москва"/>
        <s v="78 Город федерального значения Санкт-Петербург"/>
        <s v="86 Ханты-Мансийский автономный округ - Югра"/>
        <s v="89 Ямало-Ненецкий автономный округ"/>
        <s v="91 Республика Крым"/>
        <s v="92 город федерального значения Севастополь"/>
        <m/>
      </sharedItems>
    </cacheField>
    <cacheField name="Город" numFmtId="0">
      <sharedItems containsBlank="1" count="185">
        <s v=" г. Прокопьевск"/>
        <s v=" Прокопьевский район"/>
        <s v="Ангарск"/>
        <s v="Арзамас"/>
        <s v="Артем"/>
        <s v="Ачинск"/>
        <s v="Бабаюрт"/>
        <s v="Балаково"/>
        <s v="Балашиха"/>
        <s v="Батайск"/>
        <s v="Батаюрт"/>
        <s v="Бахчисарай"/>
        <s v="Белово"/>
        <s v="Белогорск"/>
        <s v="Благовещенск"/>
        <s v="Богородск"/>
        <s v="Боровичи"/>
        <s v="Братск"/>
        <s v="Брянск"/>
        <s v="Великие Луки"/>
        <s v="Владикавказ"/>
        <s v="Владимир"/>
        <s v="Воронеж"/>
        <s v="Воскресенск"/>
        <s v="Всеволожск"/>
        <s v="Выборг"/>
        <s v="г. А-Судженск"/>
        <s v="г. Белово"/>
        <s v="г. Владикавказ"/>
        <s v="г. Грозный"/>
        <s v="г. Екатеринбург"/>
        <s v="г. Иркутск"/>
        <s v="г. Кемерово"/>
        <s v="г. Кизляр"/>
        <s v="г. Киселевск"/>
        <s v="г. Киселёвск"/>
        <s v="г. Красноярск"/>
        <s v="г. Мариинск"/>
        <s v="г. Махачкала"/>
        <s v="г. Москва"/>
        <s v="г. Н. Новгород"/>
        <s v="г. Нижневартовск"/>
        <s v="г. Новосибирск"/>
        <s v="г. Одинцово"/>
        <s v="г. Омск"/>
        <s v="г. Подольск"/>
        <s v="г. Прокопьевск"/>
        <s v="г. Санкт-Петербург"/>
        <s v="г. Симферополь"/>
        <s v="г. Сочи (Адлер)"/>
        <s v="г. Ставрополь"/>
        <s v="г. Усть-Кут"/>
        <s v="г. Хасавюрт"/>
        <s v="г. Челябинск"/>
        <s v="г. Юрга"/>
        <s v="Гатчина"/>
        <s v="Грозный"/>
        <s v="Гудермес"/>
        <s v="Екатеринбург"/>
        <s v="Ждановский"/>
        <s v="Зея"/>
        <s v="Иваново"/>
        <s v="Избербаш"/>
        <s v="Иркутск "/>
        <s v="Искитим"/>
        <s v="Йошкар-Ола"/>
        <s v="Калининград"/>
        <s v="Камышлов"/>
        <s v="Канск"/>
        <s v="Каспийск"/>
        <s v="Кемерово"/>
        <s v="Кизилюрт"/>
        <s v="Кизляр"/>
        <s v="Кировское"/>
        <s v="Киселевск"/>
        <s v="Киселёвск"/>
        <s v="Кисилевск"/>
        <s v="Княгинино"/>
        <s v="Кольчугино"/>
        <s v="Копейск"/>
        <s v="Королев"/>
        <s v="Кр. Баки"/>
        <s v="Кр. Баки"/>
        <s v="Кр. Баки"/>
        <s v="Кр. Баки"/>
        <s v="Красноармейск"/>
        <s v="Красногвардейское"/>
        <s v="Красногорск"/>
        <s v="Краснодар"/>
        <s v="Красноярск"/>
        <s v="Красноярск "/>
        <s v="Кстово"/>
        <s v="Кызыл"/>
        <s v="Магнитогорск"/>
        <s v="Махачкала"/>
        <s v="Мончегорск"/>
        <s v="Москва"/>
        <s v="Мурманск"/>
        <s v="Н. Новгород"/>
        <s v="Н. Новгород"/>
        <s v="Н. Новгород"/>
        <s v="Н. Новгород"/>
        <s v="Н. Новгород"/>
        <s v="Н. Новгород"/>
        <s v="Н. Новгород"/>
        <s v="Н. Новгород"/>
        <s v="Н. Новгород"/>
        <s v="Н. Новгород"/>
        <s v="Н. Новгород"/>
        <s v="Наро-Фоминск"/>
        <s v="Находка"/>
        <s v="Нижневартовск"/>
        <s v="Нижний Тагил"/>
        <s v="Новороссийск"/>
        <s v="Новосибирск"/>
        <s v="Новосибирск "/>
        <s v="Норильск"/>
        <s v="Ноябрьск"/>
        <s v="Одинцово"/>
        <s v="Омск"/>
        <s v="Оренбург"/>
        <s v="Орехово-Зуево"/>
        <s v="п. Иволгинск Спорт.школа Иволгинского района"/>
        <s v="п. Серышево"/>
        <s v="пгт. Прогресс"/>
        <s v="Пенза"/>
        <s v="Переволоцкий"/>
        <s v="Пермь"/>
        <s v="Пионерский"/>
        <s v="Подольск"/>
        <s v="Полевской"/>
        <s v="Полярные Зори"/>
        <s v="Прогресс"/>
        <s v="Прокопьевск"/>
        <s v="Райчихинск"/>
        <s v="Ростов-на-Дону"/>
        <s v="Рязань"/>
        <s v="с. Владимировка"/>
        <s v="с. Чугуевка"/>
        <s v="Самара"/>
        <s v="Санкт-Петербург"/>
        <s v="Саратов"/>
        <s v="Севастополь"/>
        <s v="Северск"/>
        <s v="Сергиев Посад"/>
        <s v="Серпухов"/>
        <s v="Сибай"/>
        <s v="Симферополь"/>
        <s v="Смоленск"/>
        <s v="Соликамск"/>
        <s v="Сочи (Адлер)"/>
        <s v="Сочи (Адлер)"/>
        <s v="Сочи (Адлер)"/>
        <s v="Сочи (Адлер)"/>
        <s v="Сочи (Адлер)"/>
        <s v="Ставрополь"/>
        <s v="Стерлитамак"/>
        <s v="Сургут"/>
        <s v="Сухой Лог"/>
        <s v="Терекли-Мектеб"/>
        <s v="Томск"/>
        <s v="Туймазы"/>
        <s v="Тула"/>
        <s v="Тутаев"/>
        <s v="Тюмень"/>
        <s v="Углич"/>
        <s v="Улан-Удэ"/>
        <s v="Ульяновск"/>
        <s v="Уржум"/>
        <s v="Усолье-Сибирское"/>
        <s v="Уфа"/>
        <s v="Фёдоровский"/>
        <s v="Фрязино"/>
        <s v="Хабаровск"/>
        <s v="Хасавюрт"/>
        <s v="Чайковский"/>
        <s v="Чебоксары"/>
        <s v="Челябинск"/>
        <s v="Чита"/>
        <s v="Чишмы"/>
        <s v="Щелково"/>
        <s v="Электросталь"/>
        <s v="Южный"/>
        <s v="Юрга"/>
        <m/>
      </sharedItems>
    </cacheField>
    <cacheField name="Спортивная отганизация" numFmtId="0">
      <sharedItems containsBlank="1" count="320">
        <s v=" ГБФСУ &quot;СШОР Кузбасса боевых искусств&quot;"/>
        <s v=" МАУ «СШ по видам единоборств»"/>
        <s v=" МАФСУ &quot;СШ№1&quot;"/>
        <s v=" МБ ФСУ &quot;КСШ&quot;"/>
        <s v=" МБУ  &quot;Спортивная школа имени Макарова&quot;"/>
        <s v=" МБУ КГО &quot;СШ&quot;"/>
        <s v=" МБФСУ &quot;СШ №1&quot;"/>
        <s v=" СК &quot;Бриз&quot;"/>
        <s v=" СК&quot;Святогор&quot;"/>
        <s v="&quot;Доссааф&quot;"/>
        <s v="&quot;Золотая Жила&quot;"/>
        <s v="«Гладиатор ДЮСШ бокса "/>
        <s v="«Островский 13»"/>
        <s v="А-ПРОФИ"/>
        <s v="Абатек"/>
        <s v="Аверс"/>
        <s v="Академия едионборств РМК"/>
        <s v="Алания"/>
        <s v="Александр"/>
        <s v="Альтаир"/>
        <s v="Альтида"/>
        <s v="АРЧ"/>
        <s v="АСЕ"/>
        <s v="Аскер"/>
        <s v="АТБ 55"/>
        <s v="Атлант-52"/>
        <s v="Ахмат Муай-тай Грозный"/>
        <s v="Бай Рус"/>
        <s v="Бангкок"/>
        <s v="Белый тигр"/>
        <s v="БК &quot;Прайд&quot;"/>
        <s v="Богатырь"/>
        <s v="Боевой Орёл"/>
        <s v="Боец"/>
        <s v="Бояр"/>
        <s v="Булган-Тай"/>
        <s v="Варяг"/>
        <s v="Воин"/>
        <s v="ГАУ НСО &quot;СШЕ&quot;"/>
        <s v="ГАУ НСО «СШЕ»"/>
        <s v="ГАУ НСО «СШЕ»"/>
        <s v="ГАУ НСО «СШЕ»"/>
        <s v="ГАУ НСО «СШЕ»"/>
        <s v="ГАУ НСО «СШЕ»"/>
        <s v="ГБОУ ВО СГПИ"/>
        <s v="ГБПОУ &quot;ПГТ&quot; им. В.П.Романова&quot;"/>
        <s v="ГБПОУ &quot;Прокопьевский техникум физической культуры&quot;"/>
        <s v="ГБПОУ ВМТ им. Г. Калоева"/>
        <s v="ГБУ РД &quot;СШ Кизляр&quot;"/>
        <s v="ГБУ СШОР по самбо"/>
        <s v="ГБУ СШОР №2 Калининского"/>
        <s v="ГБУ СШОР №2 Калининского р-на"/>
        <s v="ГБФСУ &quot;СШОР Кузбасса Боев"/>
        <s v="ГБФСУ &quot;СШОР Кузбасса Боевых искусств&quot;"/>
        <s v="ГБФСУ&quot;СШОР&quot; Кузбасса БИ"/>
        <s v="Георгий Победоносец"/>
        <s v="Гладиатор"/>
        <s v="Голден Драгон"/>
        <s v="Горный ниверситет"/>
        <s v="Гризли"/>
        <s v="Джигит"/>
        <s v="Дикий енот"/>
        <s v="ДОСААФ"/>
        <s v="Дух воина"/>
        <s v="ДЦБИ им.Мирзабекова А.М."/>
        <s v="ДЮСШ"/>
        <s v="ДЮСШ бокса"/>
        <s v="ДЮСШ бокса/СК &quot;Гладиатор&quot;"/>
        <s v="ДЮСШ Восток"/>
        <s v="ДЮСШ г. Кизляр"/>
        <s v="ДЮСШ им.Д.Касумова"/>
        <s v="ДЮСШ с. Бабаюрт"/>
        <s v="ДЮСШ с. Батаюрт"/>
        <s v="ДЮСШ Терекли-Мектеб"/>
        <s v="ДЮСШ Уржум"/>
        <s v="ДЮСШ №2 г. Кизилюрт"/>
        <s v="ДЮСШ-1/ ц/е&quot;Хуанхе&quot;"/>
        <s v="ДЮЦ Единоборств"/>
        <s v="Ермак"/>
        <s v="ЗГОСО &quot;Тигры Зея&quot;"/>
        <s v="Золотой тигр"/>
        <s v="Ирбис"/>
        <s v="ЙТК"/>
        <s v="КолАтом"/>
        <s v="Колизей"/>
        <s v="КООО &quot;ФТБК&quot;"/>
        <s v="Красная машина"/>
        <s v="Красная машина"/>
        <s v="Красная машина"/>
        <s v="Красная машина"/>
        <s v="Кремень"/>
        <s v="Кузня"/>
        <s v="Лабиринт"/>
        <s v="Лабиринт Evolution"/>
        <s v="Легенда"/>
        <s v="Лига"/>
        <s v="Львиное сердце"/>
        <s v="МАУ &quot;СШ по видам единоборств&quot;"/>
        <s v="МАУ &quot;СШ по видам спорта&quot;"/>
        <s v="МАУ &quot;СШ Уржумского района Кировской области&quot;"/>
        <s v="МАУ &quot;СШ №16 &quot;Забайкалец&quot;"/>
        <s v="МАУ &quot;СШИР&quot;"/>
        <s v="МАУ &quot;ФСОЦ&quot;"/>
        <s v="МАУ &quot;ЦСШ № 1&quot;"/>
        <s v="МАУ «СШ по видам единоборств»"/>
        <s v="МАУ ДО &quot;ДЮСШ&quot; КГО"/>
        <s v="МАУ ДО &quot;ФОЦ&quot;"/>
        <s v="МАУ ДО ДЮЦ &quot;Здоровье&quot;"/>
        <s v="МАФСУ &quot;СШ № 1&quot;"/>
        <s v="МАФСУ «СШ №1»"/>
        <s v="Машина"/>
        <s v="МБ ФСУ &quot;КСШ&quot;"/>
        <s v="МБ ФСУ &quot;КСШ&quot;"/>
        <s v="МБ ФСУ &quot;КСШ&quot;"/>
        <s v="МБ ФСУ &quot;КСШ&quot;"/>
        <s v="МБ ФСУ &quot;КСШ&quot;"/>
        <s v="МБ ФСУ &quot;КСШ&quot;"/>
        <s v="МБ ФСУ «СШОР»"/>
        <s v="МБ ФСУ «СШОР»"/>
        <s v="МБ ФСУ «СШОР»"/>
        <s v="МБОУ &quot;СОШ № 2&quot;"/>
        <s v="МБУ &quot;Княгининская СШ&quot;"/>
        <s v="МБУ &quot;ССШ &quot;Олимп&quot;"/>
        <s v="МБУ &quot;СШ &quot;Олимпиец&quot;"/>
        <s v="МБУ ДО ДЮСШ единоборств"/>
        <s v="МБУ ДО ДЮСШ №10 г. Сочи"/>
        <s v="МБУ ДЮСШ &quot;Динамо&quot;"/>
        <s v="МБУ ДЮСШ &quot;Динамо&quot;"/>
        <s v="МБУ ДЮСШ &quot;Динамо&quot;"/>
        <s v="МБУ КГО &quot;КСШ&quot;"/>
        <s v="МБУ КГО &quot;СШ&quot;"/>
        <s v="МБУ СШ &quot;ОЛИМП&quot;"/>
        <s v="МБУ СШ &quot;Центр&quot;"/>
        <s v="МБУ СШ «Радий»/Пиранья"/>
        <s v="МБУ СШ «Радий»/Пиранья"/>
        <s v="МБУ СШ «Радий»/Пиранья"/>
        <s v="МБУ СШ «Старт»"/>
        <s v="МБУ СШ ПГО"/>
        <s v="МБУ СШ ПГО"/>
        <s v="МБУ СШ ПГО"/>
        <s v="МБУ СШ № 16"/>
        <s v="МБУ СШ № 9/ б/к «Панчер-НН»"/>
        <s v="МБУ СШ № 9/ Панчер-НН"/>
        <s v="МБУ СШОР № 3"/>
        <s v="МБУ СШОР № 3"/>
        <s v="МБУ СШОР № 3"/>
        <s v="МБУ СШОР № 3"/>
        <s v="МБУ СШОР № 3"/>
        <s v="МБУ СШОР № 9 МОГК"/>
        <s v="МБУДО «ДЮЦ«Спартак»/Ермак"/>
        <s v="МБУДО ДЮФЦ &quot;Буревестник&quot;/ СК&quot;Боец&quot;"/>
        <s v="МБУС ОСШ ПО СЕ"/>
        <s v="МБФСУ &quot;СШ&quot;"/>
        <s v="МБФСУ &quot;СШОР&quot;"/>
        <s v="МБФСУ&quot;КСШ&quot;/ БК &quot;Русь&quot;"/>
        <s v="МБФСУ&quot;КСШ&quot;/ Город бойцов"/>
        <s v="МБФСУ&quot;КСШ&quot;/ Империя"/>
        <s v="МГФСО"/>
        <s v="Медведь"/>
        <s v="Меконг"/>
        <s v="МИЭУиП"/>
        <s v="МУ СШ №1"/>
        <s v="Муссон/ ГАУ &quot;ЦСП СКС&quot;"/>
        <s v="Муссон/ ГАУ ЦСП СКС"/>
        <s v="МЦ &quot;Перспектива&quot;"/>
        <s v="МЦ &quot;Преспектива&quot;"/>
        <s v="Мэнь"/>
        <s v="Нинтендо"/>
        <s v="Норд 86"/>
        <s v="Нохчо"/>
        <s v="Одна команда"/>
        <s v="Олимп"/>
        <s v="Островский-13"/>
        <s v="Пересвет"/>
        <s v="ПКТС"/>
        <s v="Прайд"/>
        <s v="Прометей"/>
        <s v="Раджа файт"/>
        <s v="Ринг"/>
        <s v="РОО &quot;ФТБМ&quot;"/>
        <s v="Русич"/>
        <s v="Руслан"/>
        <s v="с/к &quot;АТБ/ &quot;ДЮСШ-28"/>
        <s v="с/к &quot;Булгантай&quot; СШ№16 &quot;Забайкалец&quot;"/>
        <s v="с/к &quot;Гигант&quot;"/>
        <s v="с/к &quot;Гладиатор&quot;"/>
        <s v="с/к &quot;Динамо&quot;"/>
        <s v="с/к &quot;Добрыня&quot;"/>
        <s v="с/к &quot;Золотой Дракон&quot;"/>
        <s v="с/к &quot;Клинч 03&quot;"/>
        <s v="с/к &quot;Клинч 38 &quot;"/>
        <s v="с/к &quot;Машина&quot;"/>
        <s v="с/к &quot;Панч&quot;"/>
        <s v="с/к &quot;Пересвет&quot;"/>
        <s v="с/к &quot;Пересвет&quot; СШ№16 &quot;Забайкалец&quot;"/>
        <s v="с/к &quot;Сиам&quot;"/>
        <s v="с/к &quot;Сибирь&quot;"/>
        <s v="с/к &quot;Скорпион-профи&quot;"/>
        <s v="с/к &quot;Спарта&quot;"/>
        <s v="с/к &quot;Тигры- Зея&quot;"/>
        <s v="с/к &quot;Тигры-Зея&quot;"/>
        <s v="с/к «Альтида»"/>
        <s v="с/к «Артемикс»"/>
        <s v="с/к «Мэд-макс»"/>
        <s v="с/к «Golden Fighter»"/>
        <s v="Северстройпроект"/>
        <s v="Сиам"/>
        <s v="Сибирь"/>
        <s v="Силуэт"/>
        <s v="СК &quot; Гладиатор&quot; ДЮСШ Бокс"/>
        <s v="СК &quot;42 Легион&quot;"/>
        <s v="СК &quot;Аварга&quot;"/>
        <s v="СК &quot;Империя&quot;"/>
        <s v="СК &quot;Нокдаун&quot;"/>
        <s v="СК &quot;Панч&quot;"/>
        <s v="СК &quot;Пересвет&quot;"/>
        <s v="СК &quot;Прайд&quot;"/>
        <s v="СК &quot;Сибирь&quot;"/>
        <s v="СК &quot;Спарта&quot;"/>
        <s v="СК &quot;Спутник&quot;"/>
        <s v="СК &quot;Х МЕН&quot; ДЮСШ бокса"/>
        <s v="СК « Тотал Файт»"/>
        <s v="СК «Атлетика»"/>
        <s v="СК «Бай Рус»"/>
        <s v="СК «Берлога»"/>
        <s v="СК «Вверх»"/>
        <s v="СК «Дельта»"/>
        <s v="СК «Портовик»"/>
        <s v="СК «Руслан»"/>
        <s v="СК «Северск»"/>
        <s v="Ск «Союз»"/>
        <s v="СК «Термит»"/>
        <s v="СК&quot;Lion gym&quot;"/>
        <s v="Скорпион"/>
        <s v="Скорпион-профи"/>
        <s v="СОК &quot;Фортуна&quot;"/>
        <s v="СОШ №2 Махачкала"/>
        <s v="Союз"/>
        <s v="Спарта"/>
        <s v="Сувон"/>
        <s v="СЦЕ &quot;Русский медведь&quot;"/>
        <s v="СШ &quot;Спарт&quot;"/>
        <s v="СШ В.С.Соколова"/>
        <s v="СШОР &quot;Мастер&quot;"/>
        <s v="СШОР &quot;Олимп&quot;"/>
        <s v="СШОР &quot;Экспресс&quot;"/>
        <s v="СШОР им.М.Батырова"/>
        <s v="СШОР им.М.Батырова"/>
        <s v="СШОР им.М.Батырова"/>
        <s v="СШОР им.М.Батырова"/>
        <s v="СШОР им.М.Батырова"/>
        <s v="СШОР № 7"/>
        <s v="Тай Комбат"/>
        <s v="Тайбул"/>
        <s v="Тайпинг"/>
        <s v="Темп"/>
        <s v="Титан"/>
        <s v="Триумф"/>
        <s v="УАК-МЦК"/>
        <s v="УГУ"/>
        <s v="УГУФН"/>
        <s v="УГЮУ"/>
        <s v="Универсал"/>
        <s v="УОР"/>
        <s v="Ураган"/>
        <s v="УРФУ"/>
        <s v="УЭ (Т)ОП"/>
        <s v="ФГБОУ ВО &quot;КГТУ им. Т.Ф.Горбачёва&quot;"/>
        <s v="ФГБОУ ВО &quot;КемГУ&quot;"/>
        <s v="ФГБОУ ВО&quot;СибГУФК&quot;"/>
        <s v="Феникс"/>
        <s v="Филиал ФГБОУ ВО «РГЭУ (РИНХ)»"/>
        <s v="ФОК &quot;Богатырь&quot;"/>
        <s v="ФОК &quot;Звездный&quot;"/>
        <s v="ФТБ Туймазы"/>
        <s v="ФТБ ХМАО-Югра"/>
        <s v="ФТБКК"/>
        <s v="ФТБС"/>
        <s v="Химик"/>
        <s v="Центр"/>
        <s v="ЦСП «Сибирский легион»"/>
        <s v="Чанг"/>
        <s v="ЧГИФК"/>
        <s v="ЧГПУ"/>
        <s v="Чемпион"/>
        <s v="Черный дракон"/>
        <s v="ЧМТТ"/>
        <s v="ЧПОУ &quot;ККТ ЭКП&quot;"/>
        <s v="ШБИ &quot;Мэнь&quot;"/>
        <s v="ШТБ &quot;Sok Ti&quot;"/>
        <s v="Электросталь"/>
        <s v="Югра"/>
        <s v="ЮУрГУ"/>
        <s v="Ягуар"/>
        <s v="AMG"/>
        <s v="Black horse"/>
        <s v="ERA-VIP"/>
        <s v="Fight fabrica"/>
        <s v="FitUp"/>
        <s v="Golden Fighter"/>
        <s v="Golden Fighter"/>
        <s v="Golden Fighter"/>
        <s v="Golden Fighter"/>
        <s v="King"/>
        <s v="Lion Heart"/>
        <s v="Lion Heart"/>
        <s v="Lion Heart"/>
        <s v="Lion Heart"/>
        <s v="LION RED"/>
        <s v="Red Fury"/>
        <s v="Red Warrior"/>
        <s v="Strike"/>
        <s v="Super noi"/>
        <s v="Thai Bull"/>
        <s v="Thai Fight"/>
        <s v="Tiger"/>
        <s v="Tigers Boom"/>
        <s v="Total fight"/>
        <s v="White Warriors"/>
        <m/>
      </sharedItems>
    </cacheField>
    <cacheField name="Тренер" numFmtId="0">
      <sharedItems containsBlank="1" count="482">
        <s v=" Иоч Е.Н     Винокуров  А.А"/>
        <s v=" Сорокин С.А Седов С.С Петров И.А"/>
        <s v="Аббасов Н Д"/>
        <s v="Абдукоримов А.О."/>
        <s v="Абдулмуслимов А К"/>
        <s v="Абдулмуслимова О В"/>
        <s v="Абдулмуслимова О.В."/>
        <s v="Абуков К С"/>
        <s v="Агабалаев Э З"/>
        <s v="Агафонов С М"/>
        <s v="Агафонов С М; Гаврилов Д Г"/>
        <s v="Агафонов С М; Григорьев А Г"/>
        <s v="Агафонов С М; Ермолаев И В"/>
        <s v="Агафонов С М; Желудков Ю И"/>
        <s v="Агафонов С М; Юнусов А А"/>
        <s v="Аджиев Г Н"/>
        <s v="Айгубов Н М"/>
        <s v="Айдемиров А И; Пацуков М Н"/>
        <s v="Алексеев Д Н"/>
        <s v="Алексеев Д.Н."/>
        <s v="Алиев Р.Г."/>
        <s v="Алисултанов М А; Алисултанов Р А"/>
        <s v="Алисултанов Р А; Алисултанов М А"/>
        <s v="Алиханов А М"/>
        <s v="Алиханов А М; Алиханов Х М"/>
        <s v="Аминов М Н"/>
        <s v="Амиров Ш Н"/>
        <s v="Амиров Ш Н; Калантаров А К"/>
        <s v="Андреев Ю С"/>
        <s v="Антипенков А В"/>
        <s v="Арамхиев С.Т."/>
        <s v="Архипов С В"/>
        <s v="Архипов С В; Тариев В А"/>
        <s v="Асеков М А; Муртазалиев Р А"/>
        <s v="Асхабов А А"/>
        <s v="Бабаев Р К"/>
        <s v="Базаров В Б"/>
        <s v="Базаров В Б"/>
        <s v="Базаров В.Б."/>
        <s v="Баймурадов С Ш"/>
        <s v="Байраков Р Ш"/>
        <s v="Байраков Р.Ш."/>
        <s v="Баланов А И"/>
        <s v="Баляков А.М."/>
        <s v="Банников А А"/>
        <s v="Батурин С В"/>
        <s v="Беделов А К"/>
        <s v="Бекболатов Н М"/>
        <s v="Бекбулатов М З"/>
        <s v="Бекбулатов М З; Бекбулатов Р З"/>
        <s v="Бекбулатов Р З"/>
        <s v="Бекбулатов Р З "/>
        <s v="Бекбулатов Р З; Бекбулатов М З"/>
        <s v="Беленин В.С."/>
        <s v="Белозеров И Н"/>
        <s v="Белозеров И.Н."/>
        <s v="Белозерцев С И; Полубояров А В"/>
        <s v="Белоусов Ю А"/>
        <s v="Беляев С.Е."/>
        <s v="Бестулагов Ш А"/>
        <s v="Близнев А С"/>
        <s v="Боброва О С"/>
        <s v="Богосян А С"/>
        <s v="Божко С.А."/>
        <s v="Боровков А Ю"/>
        <s v="Брагин М А"/>
        <s v="Брызгалов М М; Степанов И И; Муштаев В Ю"/>
        <s v="Брызгалов М.М Степанов И.И.. Муштаев В.Ю"/>
        <s v="Будников Д.М."/>
        <s v="Бусыгин А С"/>
        <s v="Бусыгин А С "/>
        <s v="Бусыгин А.С."/>
        <s v="Бухвалов Ю А"/>
        <s v="Вагапов А Б"/>
        <s v="Вагапов А Б; Зиннер О В"/>
        <s v="Вебер А.Р."/>
        <s v="Велиев С Р"/>
        <s v="Веретенников А А"/>
        <s v="Веретенников А.А."/>
        <s v="Винник Д М"/>
        <s v="Винничук А В "/>
        <s v="Виноградов М Е"/>
        <s v="Винокуров В Ю; Миллер В В"/>
        <s v="Виссман А В , Брызгалов М М "/>
        <s v="Виссман А В; Брызгалов М М; Муштаев В Ю"/>
        <s v="Виссман А.В. Брызгалов М.М. Муштаев В.Ю"/>
        <s v="Володченко Г.С."/>
        <s v="Габатаев А Р"/>
        <s v="Гаврилов А С"/>
        <s v="Гаджиев К А; Бекболатов Н М"/>
        <s v="Гаевский А В"/>
        <s v="Гамбарчаев Р М "/>
        <s v="Ганиев А Р"/>
        <s v="Гапон С В"/>
        <s v="Гарифуллин Р В"/>
        <s v="Гергедава Т М"/>
        <s v="Главинский М В"/>
        <s v="Главинский М В"/>
        <s v="Главинский М В"/>
        <s v="Главинский М В "/>
        <s v="Главинский М.В."/>
        <s v="Глухов А В"/>
        <s v="Голдинов Д К; Гриценко Р Ю"/>
        <s v="Гончар А.А."/>
        <s v="Гораль В В"/>
        <s v="Горбунов Е.Г."/>
        <s v="Григорьев А Г"/>
        <s v="Гриненко И С"/>
        <s v="Гриненко И С; Мамонтов В В"/>
        <s v="Гриценко Роман Юрьевич"/>
        <s v="Гурьянов А А"/>
        <s v="Гусев К.В."/>
        <s v="Давитян А Р "/>
        <s v="Давитян А.Р."/>
        <s v="Давитян С Р"/>
        <s v="Давитян С Р; Ситников А А"/>
        <s v="Давитян С.Р."/>
        <s v="Денисюк О Б"/>
        <s v="Джаниян А В"/>
        <s v="Джаниян А В"/>
        <s v="Джаниян А В"/>
        <s v="Джаниян А В"/>
        <s v="Джаниян А В; Рафиков Т Ш"/>
        <s v="Джинисян А М"/>
        <s v="Джинисян А М; Кондратенко А А"/>
        <s v="Дзюбинский Е Ю"/>
        <s v="Долгих А Г "/>
        <s v="Долгих А.Г."/>
        <s v="Драник И М"/>
        <s v="Дюрдь Ю В"/>
        <s v="Дюрдь Ю.В."/>
        <s v="Евграфов Н В"/>
        <s v="Енченко О С; Федотов С В"/>
        <s v="Ерасков К В"/>
        <s v="Еремеев М.Л."/>
        <s v="Еремич Е В; Виссман А В"/>
        <s v="Еремич Е В; Виссман А В"/>
        <s v="Еремич Е В; Виссман А В"/>
        <s v="Еремич Е В; Виссман А В"/>
        <s v="Еремич Е.В. Виссман А.В"/>
        <s v="Ермаков А Л"/>
        <s v="Ермаков А Л; Молостов В Н"/>
        <s v="Ермолаев И В"/>
        <s v="Есиев Р Н"/>
        <s v="Жалилов Н Р"/>
        <s v="Жалилов Н Р; Телицын А В"/>
        <s v="Желудков Ю И"/>
        <s v="Жеребцов В В"/>
        <s v="Жеребцов В В "/>
        <s v="Жеребцов В.В."/>
        <s v="Завьялов А В"/>
        <s v="Зайцев А.А."/>
        <s v="Закаригаев М Р"/>
        <s v="Захаров В Н"/>
        <s v="Зверев Н.В."/>
        <s v="Зенчик А С"/>
        <s v="Зенчик Андрей Сергеевич"/>
        <s v="Зиннер О В"/>
        <s v="Зоткин С А"/>
        <s v="Зубаиров З Б; Мамедов А А"/>
        <s v="Ибалаев И А; Гаджиев К А"/>
        <s v="Ибрайхалиев Г Г"/>
        <s v="Ибрайхалиев Г Г"/>
        <s v="Ибрайхалиев Г Г"/>
        <s v="Ибрайхалиев Г Г"/>
        <s v="Ибрайхалиев Г Г"/>
        <s v="Измаилян Д Г"/>
        <s v="Ильин В Ю"/>
        <s v="Ильин В Ю "/>
        <s v="Ильин В Ю , Ларионов Д А "/>
        <s v="Ильин В.Ю."/>
        <s v="Ильин В.Ю., Ларионов Д.А."/>
        <s v="Ильин М В"/>
        <s v="Иоч Е Н; Винокуров А А"/>
        <s v="Иоч Е.Н       Винокуров А.А"/>
        <s v="Исаков И.В Иоч Е.В Винокуров А.А"/>
        <s v="Исмаилов Т С; Никитенко А О"/>
        <s v="Исраелян М К"/>
        <s v="Казиев А З"/>
        <s v="Казымов А А"/>
        <s v="Калантаров А К"/>
        <s v="Калантаров А К"/>
        <s v="Калантаров А К"/>
        <s v="Карашашев Р.И."/>
        <s v="Карашашев Р.И. "/>
        <s v="Каримов С Ш"/>
        <s v="Керничко В.В  Винокуров А.А     Иоч Е.В"/>
        <s v="Ким А Ф"/>
        <s v="Киминчижи А Ф"/>
        <s v="Клименко Н Н"/>
        <s v="Клименко Н.Н."/>
        <s v="Коваленко А Г"/>
        <s v="Коваленко А Г"/>
        <s v="Коваленко А Г"/>
        <s v="Коваленко А Г"/>
        <s v="Коваленко А Г"/>
        <s v="Коваленко В Э; Корниенко А М"/>
        <s v="Кожевников Л.В."/>
        <s v="Колесник И.М."/>
        <s v="Колесников А С"/>
        <s v="Кондратьев А А"/>
        <s v="Конев А.С."/>
        <s v="Копанев А В"/>
        <s v="Копанев А В; Мамыкин Д В"/>
        <s v="Корниенко А М"/>
        <s v="Корнильцев А.В."/>
        <s v="Костина Е А"/>
        <s v="Костромцов В В"/>
        <s v="Костромцов В В; Курмантаев Р А"/>
        <s v="Коченков В.С."/>
        <s v="Крайнова Е С"/>
        <s v="Краско А А"/>
        <s v="Краснов К В"/>
        <s v="Краснов К В; Краснов К В"/>
        <s v="Кривогузов Д А"/>
        <s v="Кудрявцев А Н"/>
        <s v="Кулагин К В"/>
        <s v="Куприянов Р Е"/>
        <s v="Кустов А Н"/>
        <s v="Кустов А Н"/>
        <s v="Кустов А Н"/>
        <s v="Кустов А Н"/>
        <s v="Кустов А Н; Саранчин М П"/>
        <s v="Кутилов Д В"/>
        <s v="Кушнир И Н"/>
        <s v="Лабутин К В"/>
        <s v="Лалаев Б В"/>
        <s v="Ларионов Д А "/>
        <s v="Ларионов Д.А."/>
        <s v="Ломакин В.А."/>
        <s v="Лучкин В Ю"/>
        <s v="Лырщиков В В"/>
        <s v="Лырщиков В.В."/>
        <s v="Мавлютов О Б; Артюгин Д Н"/>
        <s v="Магомедов А М"/>
        <s v="Магомедов И С"/>
        <s v="Макагонов С А"/>
        <s v="Макеев С Р; Исмонов И К"/>
        <s v="Макеев С Р; Исмонов И К"/>
        <s v="Макеев С Р; Исмонов И К"/>
        <s v="Макеев С Р; Исмонов И К"/>
        <s v="Макеев С Р; Исмонов И К"/>
        <s v="Малаалиев А А"/>
        <s v="Малиновский О М"/>
        <s v="Мамедов А А; Зубаиров З Б"/>
        <s v="Мамедов А А; Зубаиров З Б"/>
        <s v="Мамедов А А; Зубаиров З Б"/>
        <s v="Мамонтов В В"/>
        <s v="Мамыкин Д В"/>
        <s v="Манчур В Я; Хубулов С Г"/>
        <s v="Манчур В Я; Хубулов С Г; Колосницын А С"/>
        <s v="Манчур В.Я., Хубулов С.Г."/>
        <s v="Манчур В.Я.,Хубулов С.Г.,Колосницын А.С."/>
        <s v="Матисов Н В"/>
        <s v="Маткин С Н"/>
        <s v="Меджидов А М"/>
        <s v="Меджидов А М; Джаниян А В"/>
        <s v="Меджидов А М; Магомедов Ш Ш"/>
        <s v="Меджидов А М; Патахов Ю А"/>
        <s v="Меженина О.В."/>
        <s v="Менласанов А К"/>
        <s v="Миллер В В"/>
        <s v="Миллер В В , Винокуров В Ю "/>
        <s v="Миллер В В; Винокуров В Ю"/>
        <s v="Миллер В В; Винокуров В Ю"/>
        <s v="Миллер В В; Винокуров В Ю"/>
        <s v="Миллер В В; Винокуров В Ю"/>
        <s v="Миллер В В; Винокуров В Ю"/>
        <s v="Миллер В.В., Винокуров В.Ю."/>
        <s v="Миналян Д А"/>
        <s v="Мирзаев М Р"/>
        <s v="Мирзоев Д К"/>
        <s v="Можаров В Г , Можарова В В "/>
        <s v="Можаров В Г; Можарова В В"/>
        <s v="Можаров В Г; Можарова В В"/>
        <s v="Можаров В Г; Можарова В В"/>
        <s v="Морогов О.В."/>
        <s v="Москаленко В В"/>
        <s v="Москаленко Г Г"/>
        <s v="Мурашкин Д И"/>
        <s v="Муртазалиев Р А"/>
        <s v="Мусагаджиев З М"/>
        <s v="Мустафаев Р И"/>
        <s v="Муцаев Л А"/>
        <s v="Муштаев В Ю "/>
        <s v="Мясников С.Ф."/>
        <s v="Нагабедян Р Е"/>
        <s v="Нагабедян Р Е; Саркисян А С"/>
        <s v="Нагнибида Р В; Смирнов Г О"/>
        <s v="Насонов Р А"/>
        <s v="Насонов Р А; Якубовский Е В; Моторин А А"/>
        <s v="Немов В.В."/>
        <s v="Нефёдов В А "/>
        <s v="Нефедов В.А."/>
        <s v="Никитенко А О; Исмаилов Т С"/>
        <s v="Никитин С А"/>
        <s v="Никитин С А "/>
        <s v="Никитин С.А."/>
        <s v="Николаев В В"/>
        <s v="Николаев С Н; Спиридонов Р С"/>
        <s v="Николаев С.Н."/>
        <s v="Нуждин В С"/>
        <s v="Нурахмедов Р З"/>
        <s v="Нурахмедов Р З "/>
        <s v="Нурахмедов Р З; Джаниян А В"/>
        <s v="Нурмагомедов О М; Алисултанов М А"/>
        <s v="Нурмагомедов О М; Джаниян А В"/>
        <s v="Нурми А.А."/>
        <s v="Нурми А.А., Чугаев Д.А."/>
        <s v="Обайд Т Т"/>
        <s v="Обоскалов Д А"/>
        <s v="Обоскалов Д.А."/>
        <s v="Овсянников Р И"/>
        <s v="Овсянников Р.И."/>
        <s v="Омаров М Б; Магомедов А М"/>
        <s v="Орешин Р А"/>
        <s v="Осипов А И"/>
        <s v="Островский Б И"/>
        <s v="Очиров Ж Б"/>
        <s v="Очиров Ж.Б."/>
        <s v="Павличенко С.Н."/>
        <s v="Парыгин А.С."/>
        <s v="Пашаев В А; Удодов П И"/>
        <s v="Петров И А , Сорокин С А , Седов С С "/>
        <s v="Петров И А; Сорокин С А; Антоненко М А"/>
        <s v="Петров И А; Сорокин С А; Седов П С"/>
        <s v="Петров И А; Сорокин С А; Седов С С"/>
        <s v="Петров И.А,Сорокин С.А , Седов С.С."/>
        <s v="Подгорнов В С"/>
        <s v="Подгорнов В С; Тофт А С"/>
        <s v="Подорожний А Н"/>
        <s v="Проценко Э Ю"/>
        <s v="Райш И.А."/>
        <s v="Рамазанов И И"/>
        <s v="Рамазанов И Р"/>
        <s v="Ратманский С И; Кондратенко А А"/>
        <s v="Рафиков Т Ш; Джаниян А В"/>
        <s v="Рахимов Х Х "/>
        <s v="Ремесло Д В"/>
        <s v="Реусов А С"/>
        <s v="Рзаев Э Р"/>
        <s v="Родионов П Г "/>
        <s v="Родионов Петр Григорьевич"/>
        <s v="Романов А В"/>
        <s v="Ротькин И В"/>
        <s v="Рябов И А"/>
        <s v="Савельев Ф Н"/>
        <s v="Савельев Ф.Н."/>
        <s v="Саврук В.С."/>
        <s v="Саенко М О; Смирнов А М"/>
        <s v="Саенко М.О."/>
        <s v="Сазанов Л А; Евграфов Н В"/>
        <s v="Сайфуллин И К"/>
        <s v="Салимов Т.В."/>
        <s v="Салопаев И В"/>
        <s v="Самсонов В В"/>
        <s v="Самсонов В В; Пережогина Е В"/>
        <s v="Самсонов В.В."/>
        <s v="Самхарадзе Г Н"/>
        <s v="Самылов А Л"/>
        <s v="Санжимитыпов Б.Б."/>
        <s v="Сапин А А"/>
        <s v="Саранчин М П"/>
        <s v="Селивонец А А"/>
        <s v="Семак А И"/>
        <s v="Семенихин Е Ю"/>
        <s v="Семенихин Е Ю"/>
        <s v="Семенихин Е Ю"/>
        <s v="Семенов В В"/>
        <s v="Семёнов В В "/>
        <s v="Семенов В.В."/>
        <s v="Семёнов В.В."/>
        <s v="Сидорчук В О; Бросов А Е"/>
        <s v="Сизых К.И."/>
        <s v="Сикорский О М"/>
        <s v="Симонян С М"/>
        <s v="Синюшкин А С "/>
        <s v="Ситдиков П.С."/>
        <s v="Смирнов А С"/>
        <s v="Смирнов А С "/>
        <s v="Смирнов А.С."/>
        <s v="Собко А Г"/>
        <s v="Собко А Г"/>
        <s v="Собко А Г"/>
        <s v="Собко А Г"/>
        <s v="Собко А Г; Евграфов Н В"/>
        <s v="Собко А.Г."/>
        <s v="Соколов А С"/>
        <s v="Соколов П В"/>
        <s v="Солдатов А Е"/>
        <s v="Солдатов А.Е."/>
        <s v="Соловьев В А"/>
        <s v="Сорокин С В"/>
        <s v="Сорокин С.А Седов С.С Петров И.А"/>
        <s v="Степанов И.И."/>
        <s v="Степанов М Ю"/>
        <s v="Степанов М.Ю."/>
        <s v="Субботин А Н"/>
        <s v="Супрун Р.К."/>
        <s v="Таваев А А"/>
        <s v="Тамодаев И.М."/>
        <s v="Тариев В А"/>
        <s v="Тариев В А; Мартиросов Г А"/>
        <s v="Тариев В А; Мартиросов Г А"/>
        <s v="Тариев В А; Мартиросов Г А"/>
        <s v="Тариев В А; Мартиросов Г А"/>
        <s v="Телицын А В; Жалилов Н Р"/>
        <s v="Тимофеев В Г"/>
        <s v="Тихонин Ю М"/>
        <s v="Токарев А В"/>
        <s v="Трифанов Е.В., Смирнов А.С."/>
        <s v="Туктаров Т Ф"/>
        <s v="Тюрин П.В."/>
        <s v="Тябин Д Г"/>
        <s v="Тябин Д.Г."/>
        <s v="Удодов П И"/>
        <s v="Ульянов А В "/>
        <s v="Филатов А А"/>
        <s v="Филипов А.В."/>
        <s v="Филиппов А В"/>
        <s v="Фузайлов Ф Э"/>
        <s v="Фузайлов Ф Э"/>
        <s v="Фузайлов Ф Э"/>
        <s v="Халатян А Р"/>
        <s v="Ханвердиев М М"/>
        <s v="Ханвердиев М М"/>
        <s v="Ханвердиев М М"/>
        <s v="Ханвердиев М М; Калантаров А К"/>
        <s v="Харисов А И"/>
        <s v="Хидиров И Д"/>
        <s v="Хидиров И Д; Гитинов К М"/>
        <s v="Хидиров И М"/>
        <s v="Хидиров И М"/>
        <s v="Хидиров И М; Гитинов К М"/>
        <s v="Хидченко С А"/>
        <s v="Ховалыг А.Д. Монгуш М.Н."/>
        <s v="Ховалык А Д,, Монгуш М Н "/>
        <s v="Хоменко Д В"/>
        <s v="Цапков А В"/>
        <s v="Цапков А.В."/>
        <s v="Царионов Р А"/>
        <s v="Цатурян Э Н; Норов Р Б"/>
        <s v="Цветков Е.Ю."/>
        <s v="Цибин К. В."/>
        <s v="Цуриков В С"/>
        <s v="Цынгеев Б.Ц."/>
        <s v="Чекаданов В.В."/>
        <s v="Чиркин В С"/>
        <s v="Чугаев Д.А."/>
        <s v="Чугаев Д.А., Нурми А.А., Капралёва Т.А."/>
        <s v="Чугаев Д.А., Смирнов А.С., Збарах О.М."/>
        <s v="Чурин В А"/>
        <s v="Шакиров Р И"/>
        <s v="Шакиров Р И; Тимофеев В Г"/>
        <s v="Шальнев М И"/>
        <s v="Шамхалов А Ш"/>
        <s v="Шапортов С.С."/>
        <s v="Шелепов С О"/>
        <s v="Шелепов С.О."/>
        <s v="Шереметьева О Е"/>
        <s v="Штульберг К В"/>
        <s v="Штульберг К В; Джинисян А М"/>
        <s v="Штульберг К В; Джинисян А М"/>
        <s v="Шукурова А Н"/>
        <s v="Шумков Н Д"/>
        <s v="Щелепов С О "/>
        <s v="Щемелев А В"/>
        <s v="Щемелев А.В."/>
        <s v="Щуков В В"/>
        <s v="Щуков В В "/>
        <s v="Щуков В.В."/>
        <s v="Юнусов Э С"/>
        <s v="Юрьев А.С."/>
        <s v="Ягафаров А Б"/>
        <s v="Якимов А В; Чукин А С"/>
        <s v="Якимов А В; Чукин А С"/>
        <s v="Якимов А В; Чукин А С"/>
        <s v="Якимов А В; Чукин А С"/>
        <s v="Якимов А В; Чукин А С"/>
        <s v="Ясный Н И"/>
        <s v="Яхъя Е В"/>
        <m/>
      </sharedItems>
    </cacheField>
    <cacheField name="Место (сокр.)" numFmtId="0">
      <sharedItems containsBlank="1" containsMixedTypes="1" containsNumber="1" containsInteger="1" minValue="1" maxValue="3" count="8">
        <n v="1"/>
        <n v="2"/>
        <n v="3"/>
        <s v="1"/>
        <s v="2"/>
        <s v="3"/>
        <s v="4"/>
        <m/>
      </sharedItems>
    </cacheField>
    <cacheField name="Вес" numFmtId="0">
      <sharedItems containsString="0" containsBlank="1" containsNumber="1" minValue="32" maxValue="86" count="25">
        <n v="32"/>
        <n v="34"/>
        <n v="36"/>
        <n v="38"/>
        <n v="40"/>
        <n v="42"/>
        <n v="44"/>
        <n v="45"/>
        <n v="46"/>
        <n v="48"/>
        <n v="50"/>
        <n v="51"/>
        <n v="52"/>
        <n v="54"/>
        <n v="56"/>
        <n v="57"/>
        <n v="58"/>
        <n v="60"/>
        <n v="63.5"/>
        <n v="67"/>
        <n v="71"/>
        <n v="75"/>
        <n v="81"/>
        <n v="86"/>
        <m/>
      </sharedItems>
    </cacheField>
    <cacheField name="Возрастная кат на дату сор-ий (сокр.)" numFmtId="0">
      <sharedItems containsBlank="1" count="6">
        <s v="М"/>
        <s v="Мальч"/>
        <s v="СтЮ"/>
        <s v="Юн"/>
        <s v="Юн1"/>
        <m/>
      </sharedItems>
    </cacheField>
    <cacheField name="боев" numFmtId="0">
      <sharedItems containsString="0" containsBlank="1" containsNumber="1" containsInteger="1" minValue="0" maxValue="5" count="7">
        <n v="0"/>
        <n v="1"/>
        <n v="2"/>
        <n v="3"/>
        <n v="4"/>
        <n v="5"/>
        <m/>
      </sharedItems>
    </cacheField>
    <cacheField name="побед" numFmtId="0">
      <sharedItems containsString="0" containsBlank="1" containsNumber="1" containsInteger="1" minValue="0" maxValue="5" count="7">
        <n v="0"/>
        <n v="1"/>
        <n v="2"/>
        <n v="3"/>
        <n v="4"/>
        <n v="5"/>
        <m/>
      </sharedItems>
    </cacheField>
    <cacheField name="участников" numFmtId="0">
      <sharedItems containsString="0" containsBlank="1" containsNumber="1" containsInteger="1" minValue="1" maxValue="28" count="2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2"/>
        <n v="23"/>
        <n v="25"/>
        <n v="26"/>
        <n v="27"/>
        <n v="28"/>
        <m/>
      </sharedItems>
    </cacheField>
    <cacheField name="Возраст на дату сор-ий" numFmtId="0">
      <sharedItems containsBlank="1" count="189">
        <s v="11 г. 10 мес. "/>
        <s v="11 г. 11 мес. "/>
        <s v="11 г. 9 мес. "/>
        <s v="12 г. 0 мес. "/>
        <s v="12 г. 1 мес. "/>
        <s v="12 г. 10 мес. "/>
        <s v="12 г. 11 мес. "/>
        <s v="12 г. 2 мес. "/>
        <s v="12 г. 3 мес. "/>
        <s v="12 г. 4 мес. "/>
        <s v="12 г. 5 мес. "/>
        <s v="12 г. 6 мес. "/>
        <s v="12 г. 7 мес. "/>
        <s v="12 г. 8 мес. "/>
        <s v="12 г. 9 мес. "/>
        <s v="13 г. 0 мес. "/>
        <s v="13 г. 1 мес. "/>
        <s v="13 г. 10 мес. "/>
        <s v="13 г. 11 мес. "/>
        <s v="13 г. 2 мес. "/>
        <s v="13 г. 3 мес. "/>
        <s v="13 г. 4 мес. "/>
        <s v="13 г. 5 мес. "/>
        <s v="13 г. 6 мес. "/>
        <s v="13 г. 7 мес. "/>
        <s v="13 г. 8 мес. "/>
        <s v="13 г. 9 мес. "/>
        <s v="14 г. 0 мес. "/>
        <s v="14 г. 1 мес. "/>
        <s v="14 г. 10 мес. "/>
        <s v="14 г. 11 мес. "/>
        <s v="14 г. 2 мес. "/>
        <s v="14 г. 3 мес. "/>
        <s v="14 г. 4 мес. "/>
        <s v="14 г. 5 мес. "/>
        <s v="14 г. 6 мес. "/>
        <s v="14 г. 7 мес. "/>
        <s v="14 г. 8 мес. "/>
        <s v="14 г. 9 мес. "/>
        <s v="15 г. 0 мес. "/>
        <s v="15 г. 1 мес. "/>
        <s v="15 г. 10 мес. "/>
        <s v="15 г. 11 мес. "/>
        <s v="15 г. 2 мес. "/>
        <s v="15 г. 3 мес. "/>
        <s v="15 г. 4 мес. "/>
        <s v="15 г. 5 мес. "/>
        <s v="15 г. 6 мес. "/>
        <s v="15 г. 7 мес. "/>
        <s v="15 г. 8 мес. "/>
        <s v="15 г. 9 мес. "/>
        <s v="16 г. 0 мес. "/>
        <s v="16 г. 1 мес. "/>
        <s v="16 г. 10 мес. "/>
        <s v="16 г. 11 мес. "/>
        <s v="16 г. 2 мес. "/>
        <s v="16 г. 3 мес. "/>
        <s v="16 г. 4 мес. "/>
        <s v="16 г. 5 мес. "/>
        <s v="16 г. 6 мес. "/>
        <s v="16 г. 7 мес. "/>
        <s v="16 г. 8 мес. "/>
        <s v="16 г. 9 мес. "/>
        <s v="17 г. 0 мес. "/>
        <s v="17 г. 1 мес. "/>
        <s v="17 г. 10 мес. "/>
        <s v="17 г. 11 мес. "/>
        <s v="17 г. 2 мес. "/>
        <s v="17 г. 3 мес. "/>
        <s v="17 г. 4 мес. "/>
        <s v="17 г. 5 мес. "/>
        <s v="17 г. 6 мес. "/>
        <s v="17 г. 7 мес. "/>
        <s v="17 г. 8 мес. "/>
        <s v="17 г. 9 мес. "/>
        <s v="18 г. 0 мес. "/>
        <s v="18 г. 1 мес. "/>
        <s v="18 г. 10 мес. "/>
        <s v="18 г. 11 мес. "/>
        <s v="18 г. 2 мес. "/>
        <s v="18 г. 3 мес. "/>
        <s v="18 г. 4 мес. "/>
        <s v="18 г. 5 мес. "/>
        <s v="18 г. 6 мес. "/>
        <s v="18 г. 7 мес. "/>
        <s v="18 г. 8 мес. "/>
        <s v="18 г. 9 мес. "/>
        <s v="19 г. 0 мес. "/>
        <s v="19 г. 1 мес. "/>
        <s v="19 г. 10 мес. "/>
        <s v="19 г. 11 мес. "/>
        <s v="19 г. 2 мес. "/>
        <s v="19 г. 3 мес. "/>
        <s v="19 г. 4 мес. "/>
        <s v="19 г. 5 мес. "/>
        <s v="19 г. 6 мес. "/>
        <s v="19 г. 7 мес. "/>
        <s v="19 г. 8 мес. "/>
        <s v="20 г. 1 мес. "/>
        <s v="20 г. 10 мес. "/>
        <s v="20 г. 11 мес. "/>
        <s v="20 г. 2 мес. "/>
        <s v="20 г. 3 мес. "/>
        <s v="20 г. 4 мес. "/>
        <s v="20 г. 5 мес. "/>
        <s v="20 г. 6 мес. "/>
        <s v="20 г. 7 мес. "/>
        <s v="20 г. 8 мес. "/>
        <s v="21 г. 0 мес. "/>
        <s v="21 г. 1 мес. "/>
        <s v="21 г. 10 мес. "/>
        <s v="21 г. 11 мес. "/>
        <s v="21 г. 2 мес. "/>
        <s v="21 г. 3 мес. "/>
        <s v="21 г. 4 мес. "/>
        <s v="21 г. 5 мес. "/>
        <s v="21 г. 6 мес. "/>
        <s v="21 г. 7 мес. "/>
        <s v="21 г. 8 мес. "/>
        <s v="21 г. 9 мес. "/>
        <s v="22 г. 0 мес. "/>
        <s v="22 г. 1 мес. "/>
        <s v="22 г. 10 мес. "/>
        <s v="22 г. 11 мес. "/>
        <s v="22 г. 2 мес. "/>
        <s v="22 г. 3 мес. "/>
        <s v="22 г. 4 мес. "/>
        <s v="22 г. 5 мес. "/>
        <s v="22 г. 6 мес. "/>
        <s v="22 г. 7 мес. "/>
        <s v="22 г. 9 мес. "/>
        <s v="23 г. 1 мес. "/>
        <s v="23 г. 10 мес. "/>
        <s v="23 г. 11 мес. "/>
        <s v="23 г. 3 мес. "/>
        <s v="23 г. 4 мес. "/>
        <s v="23 г. 5 мес. "/>
        <s v="23 г. 6 мес. "/>
        <s v="23 г. 7 мес. "/>
        <s v="23 г. 8 мес. "/>
        <s v="23 г. 9 мес. "/>
        <s v="24 г. 1 мес. "/>
        <s v="24 г. 10 мес. "/>
        <s v="24 г. 2 мес. "/>
        <s v="24 г. 5 мес. "/>
        <s v="24 г. 6 мес. "/>
        <s v="24 г. 7 мес. "/>
        <s v="24 г. 8 мес. "/>
        <s v="24 г. 9 мес. "/>
        <s v="25 г. 0 мес. "/>
        <s v="25 г. 11 мес. "/>
        <s v="25 г. 3 мес. "/>
        <s v="25 г. 4 мес. "/>
        <s v="25 г. 5 мес. "/>
        <s v="25 г. 6 мес. "/>
        <s v="25 г. 7 мес. "/>
        <s v="26 г. 1 мес. "/>
        <s v="26 г. 11 мес. "/>
        <s v="26 г. 3 мес. "/>
        <s v="26 г. 4 мес. "/>
        <s v="26 г. 7 мес. "/>
        <s v="26 г. 9 мес. "/>
        <s v="27 г. 10 мес. "/>
        <s v="27 г. 11 мес. "/>
        <s v="27 г. 2 мес. "/>
        <s v="27 г. 4 мес. "/>
        <s v="27 г. 6 мес. "/>
        <s v="27 г. 7 мес. "/>
        <s v="27 г. 9 мес. "/>
        <s v="28 г. 2 мес. "/>
        <s v="28 г. 3 мес. "/>
        <s v="28 г. 7 мес. "/>
        <s v="29 г. 0 мес. "/>
        <s v="29 г. 6 мес. "/>
        <s v="29 г. 8 мес. "/>
        <s v="30 г. 0 мес. "/>
        <s v="30 г. 1 мес. "/>
        <s v="30 г. 10 мес. "/>
        <s v="31 г. 4 мес. "/>
        <s v="31 г. 8 мес. "/>
        <s v="32 г. 3 мес. "/>
        <s v="32 г. 5 мес. "/>
        <s v="33 г. 6 мес. "/>
        <s v="34 г. 8 мес. "/>
        <s v="34 г. 9 мес. "/>
        <s v="36 г. 11 мес. "/>
        <s v="36 г. 7 мес. "/>
        <s v="36 г. 8 мес. "/>
        <m/>
      </sharedItems>
    </cacheField>
    <cacheField name="ЛЕТ на дату сор-ий" numFmtId="0">
      <sharedItems containsBlank="1" count="26"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6"/>
        <m/>
      </sharedItems>
    </cacheField>
    <cacheField name="44327" numFmtId="0">
      <sharedItems containsBlank="1" count="174">
        <s v="12 г. 0 мес. "/>
        <s v="12 г. 1 мес. "/>
        <s v="12 г. 10 мес. "/>
        <s v="12 г. 11 мес. "/>
        <s v="12 г. 2 мес. "/>
        <s v="12 г. 3 мес. "/>
        <s v="12 г. 4 мес. "/>
        <s v="12 г. 5 мес. "/>
        <s v="12 г. 6 мес. "/>
        <s v="12 г. 7 мес. "/>
        <s v="12 г. 8 мес. "/>
        <s v="12 г. 9 мес. "/>
        <s v="13 г. 0 мес. "/>
        <s v="13 г. 1 мес. "/>
        <s v="13 г. 10 мес. "/>
        <s v="13 г. 11 мес. "/>
        <s v="13 г. 2 мес. "/>
        <s v="13 г. 3 мес. "/>
        <s v="13 г. 4 мес. "/>
        <s v="13 г. 5 мес. "/>
        <s v="13 г. 6 мес. "/>
        <s v="13 г. 7 мес. "/>
        <s v="13 г. 8 мес. "/>
        <s v="13 г. 9 мес. "/>
        <s v="14 г. 0 мес. "/>
        <s v="14 г. 1 мес. "/>
        <s v="14 г. 10 мес. "/>
        <s v="14 г. 11 мес. "/>
        <s v="14 г. 2 мес. "/>
        <s v="14 г. 3 мес. "/>
        <s v="14 г. 4 мес. "/>
        <s v="14 г. 5 мес. "/>
        <s v="14 г. 6 мес. "/>
        <s v="14 г. 7 мес. "/>
        <s v="14 г. 8 мес. "/>
        <s v="14 г. 9 мес. "/>
        <s v="15 г. 0 мес. "/>
        <s v="15 г. 1 мес. "/>
        <s v="15 г. 10 мес. "/>
        <s v="15 г. 11 мес. "/>
        <s v="15 г. 2 мес. "/>
        <s v="15 г. 3 мес. "/>
        <s v="15 г. 4 мес. "/>
        <s v="15 г. 5 мес. "/>
        <s v="15 г. 6 мес. "/>
        <s v="15 г. 7 мес. "/>
        <s v="15 г. 8 мес. "/>
        <s v="15 г. 9 мес. "/>
        <s v="16 г. 0 мес. "/>
        <s v="16 г. 1 мес. "/>
        <s v="16 г. 10 мес. "/>
        <s v="16 г. 11 мес. "/>
        <s v="16 г. 2 мес. "/>
        <s v="16 г. 3 мес. "/>
        <s v="16 г. 4 мес. "/>
        <s v="16 г. 5 мес. "/>
        <s v="16 г. 6 мес. "/>
        <s v="16 г. 7 мес. "/>
        <s v="16 г. 8 мес. "/>
        <s v="16 г. 9 мес. "/>
        <s v="17 г. 0 мес. "/>
        <s v="17 г. 1 мес. "/>
        <s v="17 г. 10 мес. "/>
        <s v="17 г. 11 мес. "/>
        <s v="17 г. 2 мес. "/>
        <s v="17 г. 3 мес. "/>
        <s v="17 г. 4 мес. "/>
        <s v="17 г. 5 мес. "/>
        <s v="17 г. 6 мес. "/>
        <s v="17 г. 7 мес. "/>
        <s v="17 г. 8 мес. "/>
        <s v="17 г. 9 мес. "/>
        <s v="18 г. 0 мес. "/>
        <s v="18 г. 10 мес. "/>
        <s v="18 г. 11 мес. "/>
        <s v="18 г. 2 мес. "/>
        <s v="18 г. 3 мес. "/>
        <s v="18 г. 4 мес. "/>
        <s v="18 г. 5 мес. "/>
        <s v="18 г. 6 мес. "/>
        <s v="18 г. 7 мес. "/>
        <s v="18 г. 8 мес. "/>
        <s v="18 г. 9 мес. "/>
        <s v="19 г. 0 мес. "/>
        <s v="19 г. 1 мес. "/>
        <s v="19 г. 10 мес. "/>
        <s v="19 г. 11 мес. "/>
        <s v="19 г. 2 мес. "/>
        <s v="19 г. 3 мес. "/>
        <s v="19 г. 4 мес. "/>
        <s v="19 г. 5 мес. "/>
        <s v="19 г. 6 мес. "/>
        <s v="19 г. 7 мес. "/>
        <s v="19 г. 8 мес. "/>
        <s v="19 г. 9 мес. "/>
        <s v="20 г. 0 мес. "/>
        <s v="20 г. 1 мес. "/>
        <s v="20 г. 10 мес. "/>
        <s v="20 г. 11 мес. "/>
        <s v="20 г. 4 мес. "/>
        <s v="20 г. 5 мес. "/>
        <s v="20 г. 6 мес. "/>
        <s v="20 г. 7 мес. "/>
        <s v="20 г. 8 мес. "/>
        <s v="21 г. 0 мес. "/>
        <s v="21 г. 10 мес. "/>
        <s v="21 г. 11 мес. "/>
        <s v="21 г. 2 мес. "/>
        <s v="21 г. 3 мес. "/>
        <s v="21 г. 4 мес. "/>
        <s v="21 г. 5 мес. "/>
        <s v="21 г. 7 мес. "/>
        <s v="21 г. 9 мес. "/>
        <s v="22 г. 0 мес. "/>
        <s v="22 г. 1 мес. "/>
        <s v="22 г. 11 мес. "/>
        <s v="22 г. 4 мес. "/>
        <s v="22 г. 6 мес. "/>
        <s v="22 г. 7 мес. "/>
        <s v="22 г. 8 мес. "/>
        <s v="22 г. 9 мес. "/>
        <s v="23 г. 0 мес. "/>
        <s v="23 г. 1 мес. "/>
        <s v="23 г. 10 мес. "/>
        <s v="23 г. 11 мес. "/>
        <s v="23 г. 2 мес. "/>
        <s v="23 г. 3 мес. "/>
        <s v="23 г. 4 мес. "/>
        <s v="23 г. 5 мес. "/>
        <s v="23 г. 6 мес. "/>
        <s v="23 г. 9 мес. "/>
        <s v="24 г. 3 мес. "/>
        <s v="24 г. 4 мес. "/>
        <s v="24 г. 5 мес. "/>
        <s v="24 г. 7 мес. "/>
        <s v="24 г. 8 мес. "/>
        <s v="25 г. 0 мес. "/>
        <s v="25 г. 1 мес. "/>
        <s v="25 г. 10 мес. "/>
        <s v="25 г. 11 мес. "/>
        <s v="25 г. 2 мес. "/>
        <s v="25 г. 7 мес. "/>
        <s v="25 г. 9 мес. "/>
        <s v="26 г. 4 мес. "/>
        <s v="26 г. 6 мес. "/>
        <s v="26 г. 9 мес. "/>
        <s v="27 г. 1 мес. "/>
        <s v="27 г. 11 мес. "/>
        <s v="27 г. 4 мес. "/>
        <s v="27 г. 5 мес. "/>
        <s v="27 г. 6 мес. "/>
        <s v="27 г. 9 мес. "/>
        <s v="28 г. 10 мес. "/>
        <s v="28 г. 2 мес. "/>
        <s v="28 г. 3 мес. "/>
        <s v="28 г. 5 мес. "/>
        <s v="28 г. 6 мес. "/>
        <s v="29 г. 10 мес. "/>
        <s v="29 г. 11 мес. "/>
        <s v="29 г. 8 мес. "/>
        <s v="30 г. 1 мес. "/>
        <s v="30 г. 6 мес. "/>
        <s v="31 г. 10 мес. "/>
        <s v="31 г. 3 мес. "/>
        <s v="31 г. 6 мес. "/>
        <s v="32 г. 5 мес. "/>
        <s v="32 г. 8 мес. "/>
        <s v="33 г. 9 мес. "/>
        <s v="34 г. 10 мес. "/>
        <s v="34 г. 11 мес. "/>
        <s v="35 г. 1 мес. "/>
        <s v="36 г. 10 мес. "/>
        <s v="37 г. 2 мес. "/>
        <m/>
      </sharedItems>
    </cacheField>
    <cacheField name="ЛЕТ сегодня" numFmtId="0">
      <sharedItems containsBlank="1" count="27"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m/>
      </sharedItems>
    </cacheField>
    <cacheField name="Возрастная кат на дату сор-ий" numFmtId="0">
      <sharedItems containsBlank="1" count="6">
        <s v="Мальчики 12-13 лет"/>
        <s v="Мужчины"/>
        <s v="Юниоры 16-17 лет"/>
        <s v="Юниоры 18-23"/>
        <s v="Юноши 14-15 лет"/>
        <m/>
      </sharedItems>
    </cacheField>
    <cacheField name="Спортивная дисциплина основная" numFmtId="0">
      <sharedItems containsBlank="1" count="25">
        <s v="весовая категория 32 кг."/>
        <s v="весовая категория 34 кг."/>
        <s v="весовая категория 36 кг."/>
        <s v="весовая категория 38 кг."/>
        <s v="весовая категория 40 кг."/>
        <s v="весовая категория 42 кг."/>
        <s v="весовая категория 44 кг."/>
        <s v="весовая категория 45 кг."/>
        <s v="весовая категория 46 кг."/>
        <s v="весовая категория 48 кг."/>
        <s v="весовая категория 50 кг."/>
        <s v="весовая категория 51 кг."/>
        <s v="весовая категория 52 кг."/>
        <s v="весовая категория 54 кг."/>
        <s v="весовая категория 56 кг."/>
        <s v="весовая категория 57 кг."/>
        <s v="весовая категория 58 кг."/>
        <s v="весовая категория 60 кг."/>
        <s v="весовая категория 63,5 кг."/>
        <s v="весовая категория 67 кг."/>
        <s v="весовая категория 71 кг."/>
        <s v="весовая категория 75 кг."/>
        <s v="весовая категория 81 кг."/>
        <s v="весовая категория 86 кг."/>
        <m/>
      </sharedItems>
    </cacheField>
    <cacheField name="Занятое место" numFmtId="0">
      <sharedItems containsBlank="1" count="5">
        <s v="1 место"/>
        <s v="2 место"/>
        <s v="3 место"/>
        <s v="4 место"/>
        <m/>
      </sharedItems>
    </cacheField>
    <cacheField name="Результат спортсмена" numFmtId="0">
      <sharedItems containsBlank="1" count="1005"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Мужчины; весовая категория 54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Мужчины; весовая категория 57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Мужчины; весовая категория 60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Мужчины; весовая категория 63,5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Мужчины; весовая категория 67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Мужчины; весовая категория 71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Мужчины; весовая категория 75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иоры 16-17 лет; весовая категория 54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иоры 16-17 лет; весовая категория 54 кг.; 2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иоры 16-17 лет; весовая категория 57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иоры 16-17 лет; весовая категория 57 кг.; 2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иоры 16-17 лет; весовая категория 60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иоры 16-17 лет; весовая категория 60 кг.; 2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иоры 16-17 лет; весовая категория 63,5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иоры 16-17 лет; весовая категория 63,5 кг.; 2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иоры 16-17 лет; весовая категория 67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иоры 16-17 лет; весовая категория 67 кг.; 2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иоры 16-17 лет; весовая категория 71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иоры 16-17 лет; весовая категория 71 кг.; 2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иоры 16-17 лет; весовая категория 75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иоры 16-17 лет; весовая категория 75 кг.; 2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иоры 16-17 лет; весовая категория 81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иоры 16-17 лет; весовая категория 81 кг.; 2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38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38 кг.; 2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40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40 кг.; 2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42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42 кг.; 2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45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45 кг.; 2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48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48 кг.; 2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51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51 кг.; 2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54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54 кг.; 2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57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57 кг.; 2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60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60 кг.; 2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63,5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63,5 кг.; 2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67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67 кг.; 2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71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71 кг.; 2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75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75 кг.; 2 место"/>
        <s v="Кубок России по тайскому боксу; 05.12.2020-13.12.2020; д. Федурино; &#10;Мужчины; весовая категория 54 кг.; 1 место"/>
        <s v="Кубок России по тайскому боксу; 05.12.2020-13.12.2020; д. Федурино; &#10;Мужчины; весовая категория 54 кг.; 2 место"/>
        <s v="Кубок России по тайскому боксу; 05.12.2020-13.12.2020; д. Федурино; &#10;Мужчины; весовая категория 54 кг.; 3 место"/>
        <s v="Кубок России по тайскому боксу; 05.12.2020-13.12.2020; д. Федурино; &#10;Мужчины; весовая категория 57 кг.; 1 место"/>
        <s v="Кубок России по тайскому боксу; 05.12.2020-13.12.2020; д. Федурино; &#10;Мужчины; весовая категория 57 кг.; 2 место"/>
        <s v="Кубок России по тайскому боксу; 05.12.2020-13.12.2020; д. Федурино; &#10;Мужчины; весовая категория 57 кг.; 3 место"/>
        <s v="Кубок России по тайскому боксу; 05.12.2020-13.12.2020; д. Федурино; &#10;Мужчины; весовая категория 60 кг.; 1 место"/>
        <s v="Кубок России по тайскому боксу; 05.12.2020-13.12.2020; д. Федурино; &#10;Мужчины; весовая категория 60 кг.; 2 место"/>
        <s v="Кубок России по тайскому боксу; 05.12.2020-13.12.2020; д. Федурино; &#10;Мужчины; весовая категория 60 кг.; 3 место"/>
        <s v="Кубок России по тайскому боксу; 05.12.2020-13.12.2020; д. Федурино; &#10;Мужчины; весовая категория 63,5 кг.; 1 место"/>
        <s v="Кубок России по тайскому боксу; 05.12.2020-13.12.2020; д. Федурино; &#10;Мужчины; весовая категория 63,5 кг.; 2 место"/>
        <s v="Кубок России по тайскому боксу; 05.12.2020-13.12.2020; д. Федурино; &#10;Мужчины; весовая категория 63,5 кг.; 3 место"/>
        <s v="Кубок России по тайскому боксу; 05.12.2020-13.12.2020; д. Федурино; &#10;Мужчины; весовая категория 67 кг.; 1 место"/>
        <s v="Кубок России по тайскому боксу; 05.12.2020-13.12.2020; д. Федурино; &#10;Мужчины; весовая категория 67 кг.; 2 место"/>
        <s v="Кубок России по тайскому боксу; 05.12.2020-13.12.2020; д. Федурино; &#10;Мужчины; весовая категория 67 кг.; 3 место"/>
        <s v="Кубок России по тайскому боксу; 05.12.2020-13.12.2020; д. Федурино; &#10;Мужчины; весовая категория 71 кг.; 1 место"/>
        <s v="Кубок России по тайскому боксу; 05.12.2020-13.12.2020; д. Федурино; &#10;Мужчины; весовая категория 71 кг.; 2 место"/>
        <s v="Кубок России по тайскому боксу; 05.12.2020-13.12.2020; д. Федурино; &#10;Мужчины; весовая категория 71 кг.; 3 место"/>
        <s v="Кубок России по тайскому боксу; 05.12.2020-13.12.2020; д. Федурино; &#10;Мужчины; весовая категория 75 кг.; 1 место"/>
        <s v="Кубок России по тайскому боксу; 05.12.2020-13.12.2020; д. Федурино; &#10;Мужчины; весовая категория 75 кг.; 2 место"/>
        <s v="Кубок России по тайскому боксу; 05.12.2020-13.12.2020; д. Федурино; &#10;Мужчины; весовая категория 75 кг.; 3 место"/>
        <s v="Кубок России по тайскому боксу; 05.12.2020-13.12.2020; д. Федурино; &#10;Мужчины; весовая категория 81 кг.; 1 место"/>
        <s v="Кубок России по тайскому боксу; 05.12.2020-13.12.2020; д. Федурино; &#10;Мужчины; весовая категория 81 кг.; 2 место"/>
        <s v="Кубок России по тайскому боксу; 05.12.2020-13.12.2020; д. Федурино; &#10;Мужчины; весовая категория 81 кг.; 3 место"/>
        <s v="Кубок России по тайскому боксу; 05.12.2020-13.12.2020; д. Федурино; &#10;Мужчины; весовая категория 86 кг.; 1 место"/>
        <s v="Кубок России по тайскому боксу; 05.12.2020-13.12.2020; д. Федурино; &#10;Мужчины; весовая категория 86 кг.; 2 место"/>
        <s v="Кубок России по тайскому боксу; 05.12.2020-13.12.2020; д. Федурино; &#10;Мужчины; весовая категория 86 кг.; 3 место"/>
        <s v="Кубок России по тайскому боксу; 05.12.2020-13.12.2020; д. Федурино; &#10;Мужчины; весовая категория 86 кг.; 4 место"/>
        <s v="Первенство Дальневосточного федерального округа по тайскому боксу; 04.03.2021-08.03.2021; г. Благовещенск; &#10;Мальчики 12-13 лет; весовая категория 32 кг.; 1 место"/>
        <s v="Первенство Дальневосточного федерального округа по тайскому боксу; 04.03.2021-08.03.2021; г. Благовещенск; &#10;Мальчики 12-13 лет; весовая категория 32 кг.; 2 место"/>
        <s v="Первенство Дальневосточного федерального округа по тайскому боксу; 04.03.2021-08.03.2021; г. Благовещенск; &#10;Мальчики 12-13 лет; весовая категория 32 кг.; 3 место"/>
        <s v="Первенство Дальневосточного федерального округа по тайскому боксу; 04.03.2021-08.03.2021; г. Благовещенск; &#10;Мальчики 12-13 лет; весовая категория 34 кг.; 1 место"/>
        <s v="Первенство Дальневосточного федерального округа по тайскому боксу; 04.03.2021-08.03.2021; г. Благовещенск; &#10;Мальчики 12-13 лет; весовая категория 34 кг.; 2 место"/>
        <s v="Первенство Дальневосточного федерального округа по тайскому боксу; 04.03.2021-08.03.2021; г. Благовещенск; &#10;Мальчики 12-13 лет; весовая категория 34 кг.; 3 место"/>
        <s v="Первенство Дальневосточного федерального округа по тайскому боксу; 04.03.2021-08.03.2021; г. Благовещенск; &#10;Мальчики 12-13 лет; весовая категория 36 кг.; 1 место"/>
        <s v="Первенство Дальневосточного федерального округа по тайскому боксу; 04.03.2021-08.03.2021; г. Благовещенск; &#10;Мальчики 12-13 лет; весовая категория 36 кг.; 2 место"/>
        <s v="Первенство Дальневосточного федерального округа по тайскому боксу; 04.03.2021-08.03.2021; г. Благовещенск; &#10;Мальчики 12-13 лет; весовая категория 36 кг.; 3 место"/>
        <s v="Первенство Дальневосточного федерального округа по тайскому боксу; 04.03.2021-08.03.2021; г. Благовещенск; &#10;Мальчики 12-13 лет; весовая категория 38 кг.; 1 место"/>
        <s v="Первенство Дальневосточного федерального округа по тайскому боксу; 04.03.2021-08.03.2021; г. Благовещенск; &#10;Мальчики 12-13 лет; весовая категория 38 кг.; 2 место"/>
        <s v="Первенство Дальневосточного федерального округа по тайскому боксу; 04.03.2021-08.03.2021; г. Благовещенск; &#10;Мальчики 12-13 лет; весовая категория 38 кг.; 3 место"/>
        <s v="Первенство Дальневосточного федерального округа по тайскому боксу; 04.03.2021-08.03.2021; г. Благовещенск; &#10;Мальчики 12-13 лет; весовая категория 40 кг.; 1 место"/>
        <s v="Первенство Дальневосточного федерального округа по тайскому боксу; 04.03.2021-08.03.2021; г. Благовещенск; &#10;Мальчики 12-13 лет; весовая категория 40 кг.; 2 место"/>
        <s v="Первенство Дальневосточного федерального округа по тайскому боксу; 04.03.2021-08.03.2021; г. Благовещенск; &#10;Мальчики 12-13 лет; весовая категория 40 кг.; 3 место"/>
        <s v="Первенство Дальневосточного федерального округа по тайскому боксу; 04.03.2021-08.03.2021; г. Благовещенск; &#10;Мальчики 12-13 лет; весовая категория 42 кг.; 1 место"/>
        <s v="Первенство Дальневосточного федерального округа по тайскому боксу; 04.03.2021-08.03.2021; г. Благовещенск; &#10;Мальчики 12-13 лет; весовая категория 42 кг.; 2 место"/>
        <s v="Первенство Дальневосточного федерального округа по тайскому боксу; 04.03.2021-08.03.2021; г. Благовещенск; &#10;Мальчики 12-13 лет; весовая категория 42 кг.; 3 место"/>
        <s v="Первенство Дальневосточного федерального округа по тайскому боксу; 04.03.2021-08.03.2021; г. Благовещенск; &#10;Мальчики 12-13 лет; весовая категория 44 кг.; 1 место"/>
        <s v="Первенство Дальневосточного федерального округа по тайскому боксу; 04.03.2021-08.03.2021; г. Благовещенск; &#10;Мальчики 12-13 лет; весовая категория 44 кг.; 2 место"/>
        <s v="Первенство Дальневосточного федерального округа по тайскому боксу; 04.03.2021-08.03.2021; г. Благовещенск; &#10;Мальчики 12-13 лет; весовая категория 44 кг.; 3 место"/>
        <s v="Первенство Дальневосточного федерального округа по тайскому боксу; 04.03.2021-08.03.2021; г. Благовещенск; &#10;Мальчики 12-13 лет; весовая категория 46 кг.; 1 место"/>
        <s v="Первенство Дальневосточного федерального округа по тайскому боксу; 04.03.2021-08.03.2021; г. Благовещенск; &#10;Мальчики 12-13 лет; весовая категория 46 кг.; 2 место"/>
        <s v="Первенство Дальневосточного федерального округа по тайскому боксу; 04.03.2021-08.03.2021; г. Благовещенск; &#10;Мальчики 12-13 лет; весовая категория 46 кг.; 3 место"/>
        <s v="Первенство Дальневосточного федерального округа по тайскому боксу; 04.03.2021-08.03.2021; г. Благовещенск; &#10;Мальчики 12-13 лет; весовая категория 48 кг.; 1 место"/>
        <s v="Первенство Дальневосточного федерального округа по тайскому боксу; 04.03.2021-08.03.2021; г. Благовещенск; &#10;Мальчики 12-13 лет; весовая категория 48 кг.; 2 место"/>
        <s v="Первенство Дальневосточного федерального округа по тайскому боксу; 04.03.2021-08.03.2021; г. Благовещенск; &#10;Мальчики 12-13 лет; весовая категория 48 кг.; 3 место"/>
        <s v="Первенство Дальневосточного федерального округа по тайскому боксу; 04.03.2021-08.03.2021; г. Благовещенск; &#10;Мальчики 12-13 лет; весовая категория 50 кг.; 1 место"/>
        <s v="Первенство Дальневосточного федерального округа по тайскому боксу; 04.03.2021-08.03.2021; г. Благовещенск; &#10;Мальчики 12-13 лет; весовая категория 50 кг.; 2 место"/>
        <s v="Первенство Дальневосточного федерального округа по тайскому боксу; 04.03.2021-08.03.2021; г. Благовещенск; &#10;Мальчики 12-13 лет; весовая категория 50 кг.; 3 место"/>
        <s v="Первенство Дальневосточного федерального округа по тайскому боксу; 04.03.2021-08.03.2021; г. Благовещенск; &#10;Мальчики 12-13 лет; весовая категория 52 кг.; 1 место"/>
        <s v="Первенство Дальневосточного федерального округа по тайскому боксу; 04.03.2021-08.03.2021; г. Благовещенск; &#10;Мальчики 12-13 лет; весовая категория 52 кг.; 2 место"/>
        <s v="Первенство Дальневосточного федерального округа по тайскому боксу; 04.03.2021-08.03.2021; г. Благовещенск; &#10;Мальчики 12-13 лет; весовая категория 52 кг.; 3 место"/>
        <s v="Первенство Дальневосточного федерального округа по тайскому боксу; 04.03.2021-08.03.2021; г. Благовещенск; &#10;Мальчики 12-13 лет; весовая категория 54 кг.; 1 место"/>
        <s v="Первенство Дальневосточного федерального округа по тайскому боксу; 04.03.2021-08.03.2021; г. Благовещенск; &#10;Мальчики 12-13 лет; весовая категория 54 кг.; 2 место"/>
        <s v="Первенство Дальневосточного федерального округа по тайскому боксу; 04.03.2021-08.03.2021; г. Благовещенск; &#10;Мальчики 12-13 лет; весовая категория 54 кг.; 3 место"/>
        <s v="Первенство Дальневосточного федерального округа по тайскому боксу; 04.03.2021-08.03.2021; г. Благовещенск; &#10;Мальчики 12-13 лет; весовая категория 56 кг.; 1 место"/>
        <s v="Первенство Дальневосточного федерального округа по тайскому боксу; 04.03.2021-08.03.2021; г. Благовещенск; &#10;Мальчики 12-13 лет; весовая категория 56 кг.; 2 место"/>
        <s v="Первенство Дальневосточного федерального округа по тайскому боксу; 04.03.2021-08.03.2021; г. Благовещенск; &#10;Мальчики 12-13 лет; весовая категория 63,5 кг.; 1 место"/>
        <s v="Первенство Дальневосточного федерального округа по тайскому боксу; 04.03.2021-08.03.2021; г. Благовещенск; &#10;Мальчики 12-13 лет; весовая категория 63,5 кг.; 2 место"/>
        <s v="Первенство Дальневосточного федерального округа по тайскому боксу; 04.03.2021-08.03.2021; г. Благовещенск; &#10;Мальчики 12-13 лет; весовая категория 67 кг.; 1 место"/>
        <s v="Первенство Дальневосточного федерального округа по тайскому боксу; 04.03.2021-08.03.2021; г. Благовещенск; &#10;Мальчики 12-13 лет; весовая категория 67 кг.; 2 место"/>
        <s v="Первенство Дальневосточного федерального округа по тайскому боксу; 04.03.2021-08.03.2021; г. Благовещенск; &#10;Юниоры 16-17 лет; весовая категория 57 кг.; 1 место"/>
        <s v="Первенство Дальневосточного федерального округа по тайскому боксу; 04.03.2021-08.03.2021; г. Благовещенск; &#10;Юниоры 16-17 лет; весовая категория 57 кг.; 2 место"/>
        <s v="Первенство Дальневосточного федерального округа по тайскому боксу; 04.03.2021-08.03.2021; г. Благовещенск; &#10;Юниоры 16-17 лет; весовая категория 60 кг.; 1 место"/>
        <s v="Первенство Дальневосточного федерального округа по тайскому боксу; 04.03.2021-08.03.2021; г. Благовещенск; &#10;Юниоры 16-17 лет; весовая категория 60 кг.; 2 место"/>
        <s v="Первенство Дальневосточного федерального округа по тайскому боксу; 04.03.2021-08.03.2021; г. Благовещенск; &#10;Юниоры 16-17 лет; весовая категория 60 кг.; 3 место"/>
        <s v="Первенство Дальневосточного федерального округа по тайскому боксу; 04.03.2021-08.03.2021; г. Благовещенск; &#10;Юниоры 16-17 лет; весовая категория 63,5 кг.; 1 место"/>
        <s v="Первенство Дальневосточного федерального округа по тайскому боксу; 04.03.2021-08.03.2021; г. Благовещенск; &#10;Юниоры 16-17 лет; весовая категория 63,5 кг.; 2 место"/>
        <s v="Первенство Дальневосточного федерального округа по тайскому боксу; 04.03.2021-08.03.2021; г. Благовещенск; &#10;Юниоры 16-17 лет; весовая категория 63,5 кг.; 3 место"/>
        <s v="Первенство Дальневосточного федерального округа по тайскому боксу; 04.03.2021-08.03.2021; г. Благовещенск; &#10;Юниоры 16-17 лет; весовая категория 67 кг.; 1 место"/>
        <s v="Первенство Дальневосточного федерального округа по тайскому боксу; 04.03.2021-08.03.2021; г. Благовещенск; &#10;Юниоры 16-17 лет; весовая категория 67 кг.; 2 место"/>
        <s v="Первенство Дальневосточного федерального округа по тайскому боксу; 04.03.2021-08.03.2021; г. Благовещенск; &#10;Юниоры 16-17 лет; весовая категория 67 кг.; 3 место"/>
        <s v="Первенство Дальневосточного федерального округа по тайскому боксу; 04.03.2021-08.03.2021; г. Благовещенск; &#10;Юниоры 16-17 лет; весовая категория 71 кг.; 1 место"/>
        <s v="Первенство Дальневосточного федерального округа по тайскому боксу; 04.03.2021-08.03.2021; г. Благовещенск; &#10;Юниоры 16-17 лет; весовая категория 75 кг.; 1 место"/>
        <s v="Первенство Дальневосточного федерального округа по тайскому боксу; 04.03.2021-08.03.2021; г. Благовещенск; &#10;Юниоры 16-17 лет; весовая категория 81 кг.; 1 место"/>
        <s v="Первенство Дальневосточного федерального округа по тайскому боксу; 04.03.2021-08.03.2021; г. Благовещенск; &#10;Юниоры 16-17 лет; весовая категория 81 кг.; 2 место"/>
        <s v="Первенство Дальневосточного федерального округа по тайскому боксу; 04.03.2021-08.03.2021; г. Благовещенск; &#10;Юниоры 16-17 лет; весовая категория 81 кг.; 3 место"/>
        <s v="Первенство Дальневосточного федерального округа по тайскому боксу; 04.03.2021-08.03.2021; г. Благовещенск; &#10;Юноши 14-15 лет; весовая категория 38 кг.; 1 место"/>
        <s v="Первенство Дальневосточного федерального округа по тайскому боксу; 04.03.2021-08.03.2021; г. Благовещенск; &#10;Юноши 14-15 лет; весовая категория 40 кг.; 1 место"/>
        <s v="Первенство Дальневосточного федерального округа по тайскому боксу; 04.03.2021-08.03.2021; г. Благовещенск; &#10;Юноши 14-15 лет; весовая категория 42 кг.; 1 место"/>
        <s v="Первенство Дальневосточного федерального округа по тайскому боксу; 04.03.2021-08.03.2021; г. Благовещенск; &#10;Юноши 14-15 лет; весовая категория 42 кг.; 2 место"/>
        <s v="Первенство Дальневосточного федерального округа по тайскому боксу; 04.03.2021-08.03.2021; г. Благовещенск; &#10;Юноши 14-15 лет; весовая категория 45 кг.; 1 место"/>
        <s v="Первенство Дальневосточного федерального округа по тайскому боксу; 04.03.2021-08.03.2021; г. Благовещенск; &#10;Юноши 14-15 лет; весовая категория 45 кг.; 2 место"/>
        <s v="Первенство Дальневосточного федерального округа по тайскому боксу; 04.03.2021-08.03.2021; г. Благовещенск; &#10;Юноши 14-15 лет; весовая категория 45 кг.; 3 место"/>
        <s v="Первенство Дальневосточного федерального округа по тайскому боксу; 04.03.2021-08.03.2021; г. Благовещенск; &#10;Юноши 14-15 лет; весовая категория 48 кг.; 1 место"/>
        <s v="Первенство Дальневосточного федерального округа по тайскому боксу; 04.03.2021-08.03.2021; г. Благовещенск; &#10;Юноши 14-15 лет; весовая категория 48 кг.; 2 место"/>
        <s v="Первенство Дальневосточного федерального округа по тайскому боксу; 04.03.2021-08.03.2021; г. Благовещенск; &#10;Юноши 14-15 лет; весовая категория 48 кг.; 3 место"/>
        <s v="Первенство Дальневосточного федерального округа по тайскому боксу; 04.03.2021-08.03.2021; г. Благовещенск; &#10;Юноши 14-15 лет; весовая категория 51 кг.; 1 место"/>
        <s v="Первенство Дальневосточного федерального округа по тайскому боксу; 04.03.2021-08.03.2021; г. Благовещенск; &#10;Юноши 14-15 лет; весовая категория 51 кг.; 2 место"/>
        <s v="Первенство Дальневосточного федерального округа по тайскому боксу; 04.03.2021-08.03.2021; г. Благовещенск; &#10;Юноши 14-15 лет; весовая категория 51 кг.; 3 место"/>
        <s v="Первенство Дальневосточного федерального округа по тайскому боксу; 04.03.2021-08.03.2021; г. Благовещенск; &#10;Юноши 14-15 лет; весовая категория 54 кг.; 1 место"/>
        <s v="Первенство Дальневосточного федерального округа по тайскому боксу; 04.03.2021-08.03.2021; г. Благовещенск; &#10;Юноши 14-15 лет; весовая категория 54 кг.; 2 место"/>
        <s v="Первенство Дальневосточного федерального округа по тайскому боксу; 04.03.2021-08.03.2021; г. Благовещенск; &#10;Юноши 14-15 лет; весовая категория 54 кг.; 3 место"/>
        <s v="Первенство Дальневосточного федерального округа по тайскому боксу; 04.03.2021-08.03.2021; г. Благовещенск; &#10;Юноши 14-15 лет; весовая категория 57 кг.; 1 место"/>
        <s v="Первенство Дальневосточного федерального округа по тайскому боксу; 04.03.2021-08.03.2021; г. Благовещенск; &#10;Юноши 14-15 лет; весовая категория 57 кг.; 2 место"/>
        <s v="Первенство Дальневосточного федерального округа по тайскому боксу; 04.03.2021-08.03.2021; г. Благовещенск; &#10;Юноши 14-15 лет; весовая категория 57 кг.; 3 место"/>
        <s v="Первенство Дальневосточного федерального округа по тайскому боксу; 04.03.2021-08.03.2021; г. Благовещенск; &#10;Юноши 14-15 лет; весовая категория 60 кг.; 1 место"/>
        <s v="Первенство Дальневосточного федерального округа по тайскому боксу; 04.03.2021-08.03.2021; г. Благовещенск; &#10;Юноши 14-15 лет; весовая категория 60 кг.; 2 место"/>
        <s v="Первенство Дальневосточного федерального округа по тайскому боксу; 04.03.2021-08.03.2021; г. Благовещенск; &#10;Юноши 14-15 лет; весовая категория 60 кг.; 3 место"/>
        <s v="Первенство Дальневосточного федерального округа по тайскому боксу; 04.03.2021-08.03.2021; г. Благовещенск; &#10;Юноши 14-15 лет; весовая категория 63,5 кг.; 1 место"/>
        <s v="Первенство Дальневосточного федерального округа по тайскому боксу; 04.03.2021-08.03.2021; г. Благовещенск; &#10;Юноши 14-15 лет; весовая категория 63,5 кг.; 2 место"/>
        <s v="Первенство Дальневосточного федерального округа по тайскому боксу; 04.03.2021-08.03.2021; г. Благовещенск; &#10;Юноши 14-15 лет; весовая категория 63,5 кг.; 3 место"/>
        <s v="Первенство Дальневосточного федерального округа по тайскому боксу; 04.03.2021-08.03.2021; г. Благовещенск; &#10;Юноши 14-15 лет; весовая категория 67 кг.; 1 место"/>
        <s v="Первенство Дальневосточного федерального округа по тайскому боксу; 04.03.2021-08.03.2021; г. Благовещенск; &#10;Юноши 14-15 лет; весовая категория 67 кг.; 2 место"/>
        <s v="Первенство Дальневосточного федерального округа по тайскому боксу; 04.03.2021-08.03.2021; г. Благовещенск; &#10;Юноши 14-15 лет; весовая категория 67 кг.; 3 место"/>
        <s v="Первенство Дальневосточного федерального округа по тайскому боксу; 04.03.2021-08.03.2021; г. Благовещенск; &#10;Юноши 14-15 лет; весовая категория 71 кг.; 1 место"/>
        <s v="Первенство Дальневосточного федерального округа по тайскому боксу; 04.03.2021-08.03.2021; г. Благовещенск; &#10;Юноши 14-15 лет; весовая категория 71 кг.; 2 место"/>
        <s v="Первенство Европы по тайскому боксу; 03.11.2019-11.11.2019; г. Минск; &#10;Мальчики 12-13 лет; весовая категория 32 кг.; 2 место"/>
        <s v="Первенство Европы по тайскому боксу; 03.11.2019-11.11.2019; г. Минск; &#10;Мальчики 12-13 лет; весовая категория 34 кг.; 1 место"/>
        <s v="Первенство Европы по тайскому боксу; 03.11.2019-11.11.2019; г. Минск; &#10;Мальчики 12-13 лет; весовая категория 38 кг.; 1 место"/>
        <s v="Первенство Европы по тайскому боксу; 03.11.2019-11.11.2019; г. Минск; &#10;Мальчики 12-13 лет; весовая категория 40 кг.; 2 место"/>
        <s v="Первенство Европы по тайскому боксу; 03.11.2019-11.11.2019; г. Минск; &#10;Мальчики 12-13 лет; весовая категория 44 кг.; 1 место"/>
        <s v="Первенство Европы по тайскому боксу; 03.11.2019-11.11.2019; г. Минск; &#10;Мальчики 12-13 лет; весовая категория 48 кг.; 1 место"/>
        <s v="Первенство Европы по тайскому боксу; 03.11.2019-11.11.2019; г. Минск; &#10;Мальчики 12-13 лет; весовая категория 54 кг.; 1 место"/>
        <s v="Первенство Европы по тайскому боксу; 03.11.2019-11.11.2019; г. Минск; &#10;Мальчики 12-13 лет; весовая категория 58 кг.; 1 место"/>
        <s v="Первенство Европы по тайскому боксу; 03.11.2019-11.11.2019; г. Минск; &#10;Мальчики 12-13 лет; весовая категория 60 кг.; 1 место"/>
        <s v="Первенство Европы по тайскому боксу; 03.11.2019-11.11.2019; г. Минск; &#10;Мальчики 12-13 лет; весовая категория 63,5 кг.; 2 место"/>
        <s v="Первенство Европы по тайскому боксу; 03.11.2019-11.11.2019; г. Минск; &#10;Юниоры 16-17 лет; весовая категория 54 кг.; 2 место"/>
        <s v="Первенство Европы по тайскому боксу; 03.11.2019-11.11.2019; г. Минск; &#10;Юниоры 16-17 лет; весовая категория 57 кг.; 1 место"/>
        <s v="Первенство Европы по тайскому боксу; 03.11.2019-11.11.2019; г. Минск; &#10;Юниоры 16-17 лет; весовая категория 67 кг.; 1 место"/>
        <s v="Первенство Европы по тайскому боксу; 03.11.2019-11.11.2019; г. Минск; &#10;Юниоры 16-17 лет; весовая категория 71 кг.; 2 место"/>
        <s v="Первенство Европы по тайскому боксу; 03.11.2019-11.11.2019; г. Минск; &#10;Юноши 14-15 лет; весовая категория 42 кг.; 1 место"/>
        <s v="Первенство Европы по тайскому боксу; 03.11.2019-11.11.2019; г. Минск; &#10;Юноши 14-15 лет; весовая категория 48 кг.; 1 место"/>
        <s v="Первенство Европы по тайскому боксу; 03.11.2019-11.11.2019; г. Минск; &#10;Юноши 14-15 лет; весовая категория 57 кг.; 2 место"/>
        <s v="Первенство Европы по тайскому боксу; 03.11.2019-11.11.2019; г. Минск; &#10;Юноши 14-15 лет; весовая категория 60 кг.; 1 место"/>
        <s v="Первенство Европы по тайскому боксу; 03.11.2019-11.11.2019; г. Минск; &#10;Юноши 14-15 лет; весовая категория 63,5 кг.; 1 место"/>
        <s v="Первенство Европы по тайскому боксу; 03.11.2019-11.11.2019; г. Минск; &#10;Юноши 14-15 лет; весовая категория 67 кг.; 1 место"/>
        <s v="Первенство Европы по тайскому боксу; 03.11.2019-11.11.2019; г. Минск; &#10;Юноши 14-15 лет; весовая категория 71 кг.; 2 место"/>
        <s v="Первенство Европы по тайскому боксу; 03.11.2019-11.11.2019; г. Минск; &#10;Юноши 14-15 лет; весовая категория 75 кг.; 1 место"/>
        <s v="Первенство мира по тайскому боксу; 28.09.2019-06.10.2019; Анталия; &#10;Мальчики 12-13 лет; весовая категория 34 кг.; 1 место"/>
        <s v="Первенство мира по тайскому боксу; 28.09.2019-06.10.2019; Анталия; &#10;Мальчики 12-13 лет; весовая категория 36 кг.; 1 место"/>
        <s v="Первенство мира по тайскому боксу; 28.09.2019-06.10.2019; Анталия; &#10;Мальчики 12-13 лет; весовая категория 44 кг.; 1 место"/>
        <s v="Первенство мира по тайскому боксу; 28.09.2019-06.10.2019; Анталия; &#10;Мальчики 12-13 лет; весовая категория 48 кг.; 1 место"/>
        <s v="Первенство мира по тайскому боксу; 28.09.2019-06.10.2019; Анталия; &#10;Мальчики 12-13 лет; весовая категория 50 кг.; 2 место"/>
        <s v="Первенство мира по тайскому боксу; 28.09.2019-06.10.2019; Анталия; &#10;Мальчики 12-13 лет; весовая категория 52 кг.; 1 место"/>
        <s v="Первенство мира по тайскому боксу; 28.09.2019-06.10.2019; Анталия; &#10;Мальчики 12-13 лет; весовая категория 63,5 кг.; 1 место"/>
        <s v="Первенство мира по тайскому боксу; 28.09.2019-06.10.2019; Анталия; &#10;Юниоры 16-17 лет; весовая категория 57 кг.; 2 место"/>
        <s v="Первенство мира по тайскому боксу; 28.09.2019-06.10.2019; Анталия; &#10;Юниоры 16-17 лет; весовая категория 63,5 кг.; 1 место"/>
        <s v="Первенство мира по тайскому боксу; 28.09.2019-06.10.2019; Анталия; &#10;Юниоры 16-17 лет; весовая категория 71 кг.; 1 место"/>
        <s v="Первенство мира по тайскому боксу; 28.09.2019-06.10.2019; Анталия; &#10;Юниоры 16-17 лет; весовая категория 75 кг.; 1 место"/>
        <s v="Первенство мира по тайскому боксу; 28.09.2019-06.10.2019; Анталия; &#10;Юниоры 16-17 лет; весовая категория 81 кг.; 1 место"/>
        <s v="Первенство мира по тайскому боксу; 28.09.2019-06.10.2019; Анталия; &#10;Юноши 14-15 лет; весовая категория 38 кг.; 2 место"/>
        <s v="Первенство мира по тайскому боксу; 28.09.2019-06.10.2019; Анталия; &#10;Юноши 14-15 лет; весовая категория 40 кг.; 1 место"/>
        <s v="Первенство мира по тайскому боксу; 28.09.2019-06.10.2019; Анталия; &#10;Юноши 14-15 лет; весовая категория 60 кг.; 1 место"/>
        <s v="Первенство мира по тайскому боксу; 28.09.2019-06.10.2019; Анталия; &#10;Юноши 14-15 лет; весовая категория 67 кг.; 2 место"/>
        <s v="Первенство мира по тайскому боксу; 28.09.2019-06.10.2019; Анталия; &#10;Юноши 14-15 лет; весовая категория 71 кг.; 1 место"/>
        <s v="Первенство мира по тайскому боксу; 28.09.2019-06.10.2019; Анталия; &#10;Юноши 14-15 лет; весовая категория 75 кг.; 2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32 кг.; 1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32 кг.; 2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32 кг.; 3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34 кг.; 1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34 кг.; 2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34 кг.; 3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36 кг.; 1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36 кг.; 2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36 кг.; 3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38 кг.; 1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38 кг.; 2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38 кг.; 3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40 кг.; 1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40 кг.; 2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40 кг.; 3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42 кг.; 1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42 кг.; 2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42 кг.; 3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44 кг.; 1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44 кг.; 2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44 кг.; 3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46 кг.; 1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46 кг.; 2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46 кг.; 3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48 кг.; 1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48 кг.; 2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48 кг.; 3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50 кг.; 1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50 кг.; 2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50 кг.; 3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52 кг.; 1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52 кг.; 2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52 кг.; 3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54 кг.; 1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56 кг.; 1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60 кг.; 1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60 кг.; 2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60 кг.; 3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63,5 кг.; 1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63,5 кг.; 2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63,5 кг.; 3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67 кг.; 1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54 кг.; 1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54 кг.; 2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54 кг.; 3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57 кг.; 1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57 кг.; 2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57 кг.; 3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60 кг.; 1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60 кг.; 2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60 кг.; 3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63,5 кг.; 1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63,5 кг.; 2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63,5 кг.; 3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67 кг.; 2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67 кг.; 3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67 кг.; 4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71 кг.; 1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71 кг.; 2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71 кг.; 3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71 кг.; 4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75 кг.; 1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75 кг.; 2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75 кг.; 3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75 кг.; 4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81 кг.; 1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86 кг.; 1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40 кг.; 1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40 кг.; 2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42 кг.; 1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42 кг.; 2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42 кг.; 3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45 кг.; 1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45 кг.; 2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45 кг.; 3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45 кг.; 4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48 кг.; 1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48 кг.; 2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48 кг.; 3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48 кг.; 4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51 кг.; 1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51 кг.; 2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51 кг.; 3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54 кг.; 1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54 кг.; 2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54 кг.; 3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57 кг.; 1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57 кг.; 2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57 кг.; 3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57 кг.; 4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60 кг.; 1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60 кг.; 2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60 кг.; 3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60 кг.; 4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63,5 кг.; 1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63,5 кг.; 2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63,5 кг.; 3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67 кг.; 1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67 кг.; 2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67 кг.; 3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71 кг.; 1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71 кг.; 2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71 кг.; 3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71 кг.; 4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75 кг.; 1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75 кг.; 2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75 кг.; 3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75 кг.; 4 место"/>
        <s v="Первенство России по тайскому боксу; 05.12.2020-13.12.2020; д. Федурино; &#10;Мальчики 12-13 лет; весовая категория 32 кг.; 1 место"/>
        <s v="Первенство России по тайскому боксу; 05.12.2020-13.12.2020; д. Федурино; &#10;Мальчики 12-13 лет; весовая категория 32 кг.; 2 место"/>
        <s v="Первенство России по тайскому боксу; 05.12.2020-13.12.2020; д. Федурино; &#10;Мальчики 12-13 лет; весовая категория 32 кг.; 3 место"/>
        <s v="Первенство России по тайскому боксу; 05.12.2020-13.12.2020; д. Федурино; &#10;Мальчики 12-13 лет; весовая категория 34 кг.; 1 место"/>
        <s v="Первенство России по тайскому боксу; 05.12.2020-13.12.2020; д. Федурино; &#10;Мальчики 12-13 лет; весовая категория 34 кг.; 2 место"/>
        <s v="Первенство России по тайскому боксу; 05.12.2020-13.12.2020; д. Федурино; &#10;Мальчики 12-13 лет; весовая категория 34 кг.; 3 место"/>
        <s v="Первенство России по тайскому боксу; 05.12.2020-13.12.2020; д. Федурино; &#10;Мальчики 12-13 лет; весовая категория 36 кг.; 1 место"/>
        <s v="Первенство России по тайскому боксу; 05.12.2020-13.12.2020; д. Федурино; &#10;Мальчики 12-13 лет; весовая категория 36 кг.; 2 место"/>
        <s v="Первенство России по тайскому боксу; 05.12.2020-13.12.2020; д. Федурино; &#10;Мальчики 12-13 лет; весовая категория 36 кг.; 3 место"/>
        <s v="Первенство России по тайскому боксу; 05.12.2020-13.12.2020; д. Федурино; &#10;Мальчики 12-13 лет; весовая категория 38 кг.; 1 место"/>
        <s v="Первенство России по тайскому боксу; 05.12.2020-13.12.2020; д. Федурино; &#10;Мальчики 12-13 лет; весовая категория 38 кг.; 2 место"/>
        <s v="Первенство России по тайскому боксу; 05.12.2020-13.12.2020; д. Федурино; &#10;Мальчики 12-13 лет; весовая категория 38 кг.; 3 место"/>
        <s v="Первенство России по тайскому боксу; 05.12.2020-13.12.2020; д. Федурино; &#10;Мальчики 12-13 лет; весовая категория 40 кг.; 1 место"/>
        <s v="Первенство России по тайскому боксу; 05.12.2020-13.12.2020; д. Федурино; &#10;Мальчики 12-13 лет; весовая категория 40 кг.; 2 место"/>
        <s v="Первенство России по тайскому боксу; 05.12.2020-13.12.2020; д. Федурино; &#10;Мальчики 12-13 лет; весовая категория 40 кг.; 3 место"/>
        <s v="Первенство России по тайскому боксу; 05.12.2020-13.12.2020; д. Федурино; &#10;Мальчики 12-13 лет; весовая категория 42 кг.; 1 место"/>
        <s v="Первенство России по тайскому боксу; 05.12.2020-13.12.2020; д. Федурино; &#10;Мальчики 12-13 лет; весовая категория 42 кг.; 2 место"/>
        <s v="Первенство России по тайскому боксу; 05.12.2020-13.12.2020; д. Федурино; &#10;Мальчики 12-13 лет; весовая категория 42 кг.; 3 место"/>
        <s v="Первенство России по тайскому боксу; 05.12.2020-13.12.2020; д. Федурино; &#10;Мальчики 12-13 лет; весовая категория 44 кг.; 1 место"/>
        <s v="Первенство России по тайскому боксу; 05.12.2020-13.12.2020; д. Федурино; &#10;Мальчики 12-13 лет; весовая категория 44 кг.; 2 место"/>
        <s v="Первенство России по тайскому боксу; 05.12.2020-13.12.2020; д. Федурино; &#10;Мальчики 12-13 лет; весовая категория 44 кг.; 3 место"/>
        <s v="Первенство России по тайскому боксу; 05.12.2020-13.12.2020; д. Федурино; &#10;Мальчики 12-13 лет; весовая категория 46 кг.; 1 место"/>
        <s v="Первенство России по тайскому боксу; 05.12.2020-13.12.2020; д. Федурино; &#10;Мальчики 12-13 лет; весовая категория 46 кг.; 2 место"/>
        <s v="Первенство России по тайскому боксу; 05.12.2020-13.12.2020; д. Федурино; &#10;Мальчики 12-13 лет; весовая категория 46 кг.; 3 место"/>
        <s v="Первенство России по тайскому боксу; 05.12.2020-13.12.2020; д. Федурино; &#10;Мальчики 12-13 лет; весовая категория 48 кг.; 1 место"/>
        <s v="Первенство России по тайскому боксу; 05.12.2020-13.12.2020; д. Федурино; &#10;Мальчики 12-13 лет; весовая категория 48 кг.; 2 место"/>
        <s v="Первенство России по тайскому боксу; 05.12.2020-13.12.2020; д. Федурино; &#10;Мальчики 12-13 лет; весовая категория 48 кг.; 3 место"/>
        <s v="Первенство России по тайскому боксу; 05.12.2020-13.12.2020; д. Федурино; &#10;Мальчики 12-13 лет; весовая категория 50 кг.; 1 место"/>
        <s v="Первенство России по тайскому боксу; 05.12.2020-13.12.2020; д. Федурино; &#10;Мальчики 12-13 лет; весовая категория 50 кг.; 2 место"/>
        <s v="Первенство России по тайскому боксу; 05.12.2020-13.12.2020; д. Федурино; &#10;Мальчики 12-13 лет; весовая категория 50 кг.; 3 место"/>
        <s v="Первенство России по тайскому боксу; 05.12.2020-13.12.2020; д. Федурино; &#10;Мальчики 12-13 лет; весовая категория 52 кг.; 1 место"/>
        <s v="Первенство России по тайскому боксу; 05.12.2020-13.12.2020; д. Федурино; &#10;Мальчики 12-13 лет; весовая категория 52 кг.; 2 место"/>
        <s v="Первенство России по тайскому боксу; 05.12.2020-13.12.2020; д. Федурино; &#10;Мальчики 12-13 лет; весовая категория 52 кг.; 3 место"/>
        <s v="Первенство России по тайскому боксу; 05.12.2020-13.12.2020; д. Федурино; &#10;Мальчики 12-13 лет; весовая категория 54 кг.; 1 место"/>
        <s v="Первенство России по тайскому боксу; 05.12.2020-13.12.2020; д. Федурино; &#10;Мальчики 12-13 лет; весовая категория 54 кг.; 2 место"/>
        <s v="Первенство России по тайскому боксу; 05.12.2020-13.12.2020; д. Федурино; &#10;Мальчики 12-13 лет; весовая категория 54 кг.; 3 место"/>
        <s v="Первенство России по тайскому боксу; 05.12.2020-13.12.2020; д. Федурино; &#10;Мальчики 12-13 лет; весовая категория 56 кг.; 1 место"/>
        <s v="Первенство России по тайскому боксу; 05.12.2020-13.12.2020; д. Федурино; &#10;Мальчики 12-13 лет; весовая категория 56 кг.; 2 место"/>
        <s v="Первенство России по тайскому боксу; 05.12.2020-13.12.2020; д. Федурино; &#10;Мальчики 12-13 лет; весовая категория 56 кг.; 3 место"/>
        <s v="Первенство России по тайскому боксу; 05.12.2020-13.12.2020; д. Федурино; &#10;Мальчики 12-13 лет; весовая категория 58 кг.; 1 место"/>
        <s v="Первенство России по тайскому боксу; 05.12.2020-13.12.2020; д. Федурино; &#10;Мальчики 12-13 лет; весовая категория 58 кг.; 2 место"/>
        <s v="Первенство России по тайскому боксу; 05.12.2020-13.12.2020; д. Федурино; &#10;Мальчики 12-13 лет; весовая категория 58 кг.; 3 место"/>
        <s v="Первенство России по тайскому боксу; 05.12.2020-13.12.2020; д. Федурино; &#10;Мальчики 12-13 лет; весовая категория 60 кг.; 1 место"/>
        <s v="Первенство России по тайскому боксу; 05.12.2020-13.12.2020; д. Федурино; &#10;Мальчики 12-13 лет; весовая категория 60 кг.; 2 место"/>
        <s v="Первенство России по тайскому боксу; 05.12.2020-13.12.2020; д. Федурино; &#10;Мальчики 12-13 лет; весовая категория 60 кг.; 3 место"/>
        <s v="Первенство России по тайскому боксу; 05.12.2020-13.12.2020; д. Федурино; &#10;Мальчики 12-13 лет; весовая категория 63,5 кг.; 1 место"/>
        <s v="Первенство России по тайскому боксу; 05.12.2020-13.12.2020; д. Федурино; &#10;Мальчики 12-13 лет; весовая категория 63,5 кг.; 2 место"/>
        <s v="Первенство России по тайскому боксу; 05.12.2020-13.12.2020; д. Федурино; &#10;Мальчики 12-13 лет; весовая категория 63,5 кг.; 3 место"/>
        <s v="Первенство России по тайскому боксу; 05.12.2020-13.12.2020; д. Федурино; &#10;Мальчики 12-13 лет; весовая категория 67 кг.; 1 место"/>
        <s v="Первенство России по тайскому боксу; 05.12.2020-13.12.2020; д. Федурино; &#10;Мальчики 12-13 лет; весовая категория 67 кг.; 2 место"/>
        <s v="Первенство России по тайскому боксу; 05.12.2020-13.12.2020; д. Федурино; &#10;Мальчики 12-13 лет; весовая категория 67 кг.; 3 место"/>
        <s v="Первенство России по тайскому боксу; 05.12.2020-13.12.2020; д. Федурино; &#10;Юниоры 16-17 лет; весовая категория 54 кг.; 1 место"/>
        <s v="Первенство России по тайскому боксу; 05.12.2020-13.12.2020; д. Федурино; &#10;Юниоры 16-17 лет; весовая категория 54 кг.; 2 место"/>
        <s v="Первенство России по тайскому боксу; 05.12.2020-13.12.2020; д. Федурино; &#10;Юниоры 16-17 лет; весовая категория 54 кг.; 3 место"/>
        <s v="Первенство России по тайскому боксу; 05.12.2020-13.12.2020; д. Федурино; &#10;Юниоры 16-17 лет; весовая категория 57 кг.; 1 место"/>
        <s v="Первенство России по тайскому боксу; 05.12.2020-13.12.2020; д. Федурино; &#10;Юниоры 16-17 лет; весовая категория 57 кг.; 2 место"/>
        <s v="Первенство России по тайскому боксу; 05.12.2020-13.12.2020; д. Федурино; &#10;Юниоры 16-17 лет; весовая категория 57 кг.; 3 место"/>
        <s v="Первенство России по тайскому боксу; 05.12.2020-13.12.2020; д. Федурино; &#10;Юниоры 16-17 лет; весовая категория 60 кг.; 1 место"/>
        <s v="Первенство России по тайскому боксу; 05.12.2020-13.12.2020; д. Федурино; &#10;Юниоры 16-17 лет; весовая категория 60 кг.; 2 место"/>
        <s v="Первенство России по тайскому боксу; 05.12.2020-13.12.2020; д. Федурино; &#10;Юниоры 16-17 лет; весовая категория 60 кг.; 3 место"/>
        <s v="Первенство России по тайскому боксу; 05.12.2020-13.12.2020; д. Федурино; &#10;Юниоры 16-17 лет; весовая категория 63,5 кг.; 1 место"/>
        <s v="Первенство России по тайскому боксу; 05.12.2020-13.12.2020; д. Федурино; &#10;Юниоры 16-17 лет; весовая категория 63,5 кг.; 2 место"/>
        <s v="Первенство России по тайскому боксу; 05.12.2020-13.12.2020; д. Федурино; &#10;Юниоры 16-17 лет; весовая категория 63,5 кг.; 3 место"/>
        <s v="Первенство России по тайскому боксу; 05.12.2020-13.12.2020; д. Федурино; &#10;Юниоры 16-17 лет; весовая категория 67 кг.; 1 место"/>
        <s v="Первенство России по тайскому боксу; 05.12.2020-13.12.2020; д. Федурино; &#10;Юниоры 16-17 лет; весовая категория 67 кг.; 2 место"/>
        <s v="Первенство России по тайскому боксу; 05.12.2020-13.12.2020; д. Федурино; &#10;Юниоры 16-17 лет; весовая категория 67 кг.; 3 место"/>
        <s v="Первенство России по тайскому боксу; 05.12.2020-13.12.2020; д. Федурино; &#10;Юниоры 16-17 лет; весовая категория 71 кг.; 1 место"/>
        <s v="Первенство России по тайскому боксу; 05.12.2020-13.12.2020; д. Федурино; &#10;Юниоры 16-17 лет; весовая категория 71 кг.; 2 место"/>
        <s v="Первенство России по тайскому боксу; 05.12.2020-13.12.2020; д. Федурино; &#10;Юниоры 16-17 лет; весовая категория 71 кг.; 3 место"/>
        <s v="Первенство России по тайскому боксу; 05.12.2020-13.12.2020; д. Федурино; &#10;Юниоры 16-17 лет; весовая категория 75 кг.; 1 место"/>
        <s v="Первенство России по тайскому боксу; 05.12.2020-13.12.2020; д. Федурино; &#10;Юниоры 16-17 лет; весовая категория 75 кг.; 2 место"/>
        <s v="Первенство России по тайскому боксу; 05.12.2020-13.12.2020; д. Федурино; &#10;Юниоры 16-17 лет; весовая категория 75 кг.; 3 место"/>
        <s v="Первенство России по тайскому боксу; 05.12.2020-13.12.2020; д. Федурино; &#10;Юниоры 16-17 лет; весовая категория 81 кг.; 1 место"/>
        <s v="Первенство России по тайскому боксу; 05.12.2020-13.12.2020; д. Федурино; &#10;Юниоры 16-17 лет; весовая категория 81 кг.; 2 место"/>
        <s v="Первенство России по тайскому боксу; 05.12.2020-13.12.2020; д. Федурино; &#10;Юниоры 16-17 лет; весовая категория 81 кг.; 3 место"/>
        <s v="Первенство России по тайскому боксу; 05.12.2020-13.12.2020; д. Федурино; &#10;Юниоры 16-17 лет; весовая категория 86 кг.; 1 место"/>
        <s v="Первенство России по тайскому боксу; 05.12.2020-13.12.2020; д. Федурино; &#10;Юниоры 16-17 лет; весовая категория 86 кг.; 2 место"/>
        <s v="Первенство России по тайскому боксу; 05.12.2020-13.12.2020; д. Федурино; &#10;Юниоры 16-17 лет; весовая категория 86 кг.; 3 место"/>
        <s v="Первенство России по тайскому боксу; 05.12.2020-13.12.2020; д. Федурино; &#10;Юноши 14-15 лет; весовая категория 38 кг.; 1 место"/>
        <s v="Первенство России по тайскому боксу; 05.12.2020-13.12.2020; д. Федурино; &#10;Юноши 14-15 лет; весовая категория 38 кг.; 2 место"/>
        <s v="Первенство России по тайскому боксу; 05.12.2020-13.12.2020; д. Федурино; &#10;Юноши 14-15 лет; весовая категория 38 кг.; 3 место"/>
        <s v="Первенство России по тайскому боксу; 05.12.2020-13.12.2020; д. Федурино; &#10;Юноши 14-15 лет; весовая категория 38 кг.; 4 место"/>
        <s v="Первенство России по тайскому боксу; 05.12.2020-13.12.2020; д. Федурино; &#10;Юноши 14-15 лет; весовая категория 40 кг.; 1 место"/>
        <s v="Первенство России по тайскому боксу; 05.12.2020-13.12.2020; д. Федурино; &#10;Юноши 14-15 лет; весовая категория 40 кг.; 2 место"/>
        <s v="Первенство России по тайскому боксу; 05.12.2020-13.12.2020; д. Федурино; &#10;Юноши 14-15 лет; весовая категория 40 кг.; 3 место"/>
        <s v="Первенство России по тайскому боксу; 05.12.2020-13.12.2020; д. Федурино; &#10;Юноши 14-15 лет; весовая категория 42 кг.; 1 место"/>
        <s v="Первенство России по тайскому боксу; 05.12.2020-13.12.2020; д. Федурино; &#10;Юноши 14-15 лет; весовая категория 42 кг.; 2 место"/>
        <s v="Первенство России по тайскому боксу; 05.12.2020-13.12.2020; д. Федурино; &#10;Юноши 14-15 лет; весовая категория 42 кг.; 3 место"/>
        <s v="Первенство России по тайскому боксу; 05.12.2020-13.12.2020; д. Федурино; &#10;Юноши 14-15 лет; весовая категория 45 кг.; 1 место"/>
        <s v="Первенство России по тайскому боксу; 05.12.2020-13.12.2020; д. Федурино; &#10;Юноши 14-15 лет; весовая категория 45 кг.; 2 место"/>
        <s v="Первенство России по тайскому боксу; 05.12.2020-13.12.2020; д. Федурино; &#10;Юноши 14-15 лет; весовая категория 45 кг.; 3 место"/>
        <s v="Первенство России по тайскому боксу; 05.12.2020-13.12.2020; д. Федурино; &#10;Юноши 14-15 лет; весовая категория 48 кг.; 1 место"/>
        <s v="Первенство России по тайскому боксу; 05.12.2020-13.12.2020; д. Федурино; &#10;Юноши 14-15 лет; весовая категория 48 кг.; 2 место"/>
        <s v="Первенство России по тайскому боксу; 05.12.2020-13.12.2020; д. Федурино; &#10;Юноши 14-15 лет; весовая категория 48 кг.; 3 место"/>
        <s v="Первенство России по тайскому боксу; 05.12.2020-13.12.2020; д. Федурино; &#10;Юноши 14-15 лет; весовая категория 51 кг.; 1 место"/>
        <s v="Первенство России по тайскому боксу; 05.12.2020-13.12.2020; д. Федурино; &#10;Юноши 14-15 лет; весовая категория 51 кг.; 2 место"/>
        <s v="Первенство России по тайскому боксу; 05.12.2020-13.12.2020; д. Федурино; &#10;Юноши 14-15 лет; весовая категория 51 кг.; 3 место"/>
        <s v="Первенство России по тайскому боксу; 05.12.2020-13.12.2020; д. Федурино; &#10;Юноши 14-15 лет; весовая категория 54 кг.; 1 место"/>
        <s v="Первенство России по тайскому боксу; 05.12.2020-13.12.2020; д. Федурино; &#10;Юноши 14-15 лет; весовая категория 54 кг.; 2 место"/>
        <s v="Первенство России по тайскому боксу; 05.12.2020-13.12.2020; д. Федурино; &#10;Юноши 14-15 лет; весовая категория 54 кг.; 3 место"/>
        <s v="Первенство России по тайскому боксу; 05.12.2020-13.12.2020; д. Федурино; &#10;Юноши 14-15 лет; весовая категория 57 кг.; 1 место"/>
        <s v="Первенство России по тайскому боксу; 05.12.2020-13.12.2020; д. Федурино; &#10;Юноши 14-15 лет; весовая категория 57 кг.; 2 место"/>
        <s v="Первенство России по тайскому боксу; 05.12.2020-13.12.2020; д. Федурино; &#10;Юноши 14-15 лет; весовая категория 57 кг.; 3 место"/>
        <s v="Первенство России по тайскому боксу; 05.12.2020-13.12.2020; д. Федурино; &#10;Юноши 14-15 лет; весовая категория 60 кг.; 1 место"/>
        <s v="Первенство России по тайскому боксу; 05.12.2020-13.12.2020; д. Федурино; &#10;Юноши 14-15 лет; весовая категория 60 кг.; 2 место"/>
        <s v="Первенство России по тайскому боксу; 05.12.2020-13.12.2020; д. Федурино; &#10;Юноши 14-15 лет; весовая категория 60 кг.; 3 место"/>
        <s v="Первенство России по тайскому боксу; 05.12.2020-13.12.2020; д. Федурино; &#10;Юноши 14-15 лет; весовая категория 63,5 кг.; 1 место"/>
        <s v="Первенство России по тайскому боксу; 05.12.2020-13.12.2020; д. Федурино; &#10;Юноши 14-15 лет; весовая категория 63,5 кг.; 2 место"/>
        <s v="Первенство России по тайскому боксу; 05.12.2020-13.12.2020; д. Федурино; &#10;Юноши 14-15 лет; весовая категория 63,5 кг.; 3 место"/>
        <s v="Первенство России по тайскому боксу; 05.12.2020-13.12.2020; д. Федурино; &#10;Юноши 14-15 лет; весовая категория 67 кг.; 1 место"/>
        <s v="Первенство России по тайскому боксу; 05.12.2020-13.12.2020; д. Федурино; &#10;Юноши 14-15 лет; весовая категория 67 кг.; 2 место"/>
        <s v="Первенство России по тайскому боксу; 05.12.2020-13.12.2020; д. Федурино; &#10;Юноши 14-15 лет; весовая категория 67 кг.; 3 место"/>
        <s v="Первенство России по тайскому боксу; 05.12.2020-13.12.2020; д. Федурино; &#10;Юноши 14-15 лет; весовая категория 71 кг.; 1 место"/>
        <s v="Первенство России по тайскому боксу; 05.12.2020-13.12.2020; д. Федурино; &#10;Юноши 14-15 лет; весовая категория 71 кг.; 2 место"/>
        <s v="Первенство России по тайскому боксу; 05.12.2020-13.12.2020; д. Федурино; &#10;Юноши 14-15 лет; весовая категория 71 кг.; 3 место"/>
        <s v="Первенство России по тайскому боксу; 05.12.2020-13.12.2020; д. Федурино; &#10;Юноши 14-15 лет; весовая категория 71 кг.; 4 место"/>
        <s v="Первенство России по тайскому боксу; 05.12.2020-13.12.2020; д. Федурино; &#10;Юноши 14-15 лет; весовая категория 75 кг.; 1 место"/>
        <s v="Первенство России по тайскому боксу; 05.12.2020-13.12.2020; д. Федурино; &#10;Юноши 14-15 лет; весовая категория 75 кг.; 2 место"/>
        <s v="Первенство России по тайскому боксу; 05.12.2020-13.12.2020; д. Федурино; &#10;Юноши 14-15 лет; весовая категория 75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32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32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32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34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34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34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34 кг.; 4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36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36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36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36 кг.; 4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38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38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38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38 кг.; 4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40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40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40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42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42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42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44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44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44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46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46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46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46 кг.; 4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48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48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48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48 кг.; 4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50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50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50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50 кг.; 4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52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52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52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52 кг.; 4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54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54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54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56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56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58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60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63,5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54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54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54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54 кг.; 4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57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57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57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57 кг.; 4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60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60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60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60 кг.; 4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63,5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63,5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63,5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67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67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67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71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71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75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75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75 кг.; 4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81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81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81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40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40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40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42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42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42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45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45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45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48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48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48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51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51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51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54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54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54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57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57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57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60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60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60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60 кг.; 4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63,5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63,5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63,5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63,5 кг.; 4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67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67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67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67 кг.; 4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71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71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71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75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75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75 кг.; 3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32 кг.; 1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32 кг.; 2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32 кг.; 4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34 кг.; 1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34 кг.; 2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34 кг.; 3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34 кг.; 4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36 кг.; 1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36 кг.; 2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36 кг.; 3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36 кг.; 4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38 кг.; 1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38 кг.; 2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38 кг.; 3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38 кг.; 4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40 кг.; 1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40 кг.; 2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40 кг.; 3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42 кг.; 1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42 кг.; 2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42 кг.; 3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42 кг.; 4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44 кг.; 1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44 кг.; 2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44 кг.; 3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44 кг.; 4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46 кг.; 1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46 кг.; 2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46 кг.; 3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46 кг.; 4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48 кг.; 1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48 кг.; 2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48 кг.; 3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50 кг.; 1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50 кг.; 2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50 кг.; 3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50 кг.; 4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52 кг.; 1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52 кг.; 2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52 кг.; 3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52 кг.; 4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54 кг.; 1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54 кг.; 2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54 кг.; 3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56 кг.; 1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56 кг.; 2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56 кг.; 3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58 кг.; 1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58 кг.; 2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58 кг.; 3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60 кг.; 1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60 кг.; 2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60 кг.; 3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63,5 кг.; 1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63,5 кг.; 2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63,5 кг.; 3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67 кг.; 1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67 кг.; 2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67 кг.; 3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54 кг.; 1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54 кг.; 2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54 кг.; 3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54 кг.; 4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57 кг.; 1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57 кг.; 2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57 кг.; 3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60 кг.; 1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60 кг.; 2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60 кг.; 3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60 кг.; 4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63,5 кг.; 1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63,5 кг.; 2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63,5 кг.; 3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63,5 кг.; 4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67 кг.; 1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67 кг.; 2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67 кг.; 3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67 кг.; 4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71 кг.; 1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71 кг.; 2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71 кг.; 3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75 кг.; 1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75 кг.; 2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75 кг.; 3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81 кг.; 1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81 кг.; 2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81 кг.; 3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86 кг.; 1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86 кг.; 2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86 кг.; 3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86 кг.; 4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38 кг.; 1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38 кг.; 2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38 кг.; 3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40 кг.; 1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40 кг.; 2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40 кг.; 3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42 кг.; 1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42 кг.; 2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42 кг.; 3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45 кг.; 1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45 кг.; 2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45 кг.; 3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45 кг.; 4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48 кг.; 1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48 кг.; 2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48 кг.; 3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48 кг.; 4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51 кг.; 1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51 кг.; 2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51 кг.; 3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51 кг.; 4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54 кг.; 1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54 кг.; 2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54 кг.; 3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54 кг.; 4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57 кг.; 1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57 кг.; 2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57 кг.; 3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60 кг.; 1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60 кг.; 2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60 кг.; 3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60 кг.; 4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63,5 кг.; 1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63,5 кг.; 2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63,5 кг.; 4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67 кг.; 1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67 кг.; 2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67 кг.; 3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67 кг.; 4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71 кг.; 1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71 кг.; 2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71 кг.; 3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71 кг.; 4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75 кг.; 1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75 кг.; 2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75 кг.; 3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75 кг.; 4 место"/>
        <s v="Первенство Сибирского федерального округа; 24.02.2021-01.03.2021; г. Красноярск; &#10;Мальчики 12-13 лет; весовая категория 32 кг.; 1 место"/>
        <s v="Первенство Сибирского федерального округа; 24.02.2021-01.03.2021; г. Красноярск; &#10;Мальчики 12-13 лет; весовая категория 32 кг.; 3 место"/>
        <s v="Первенство Сибирского федерального округа; 24.02.2021-01.03.2021; г. Красноярск; &#10;Мальчики 12-13 лет; весовая категория 34 кг.; 1 место"/>
        <s v="Первенство Сибирского федерального округа; 24.02.2021-01.03.2021; г. Красноярск; &#10;Мальчики 12-13 лет; весовая категория 34 кг.; 2 место"/>
        <s v="Первенство Сибирского федерального округа; 24.02.2021-01.03.2021; г. Красноярск; &#10;Мальчики 12-13 лет; весовая категория 34 кг.; 3 место"/>
        <s v="Первенство Сибирского федерального округа; 24.02.2021-01.03.2021; г. Красноярск; &#10;Мальчики 12-13 лет; весовая категория 36 кг.; 1 место"/>
        <s v="Первенство Сибирского федерального округа; 24.02.2021-01.03.2021; г. Красноярск; &#10;Мальчики 12-13 лет; весовая категория 36 кг.; 2 место"/>
        <s v="Первенство Сибирского федерального округа; 24.02.2021-01.03.2021; г. Красноярск; &#10;Мальчики 12-13 лет; весовая категория 36 кг.; 3 место"/>
        <s v="Первенство Сибирского федерального округа; 24.02.2021-01.03.2021; г. Красноярск; &#10;Мальчики 12-13 лет; весовая категория 38 кг.; 1 место"/>
        <s v="Первенство Сибирского федерального округа; 24.02.2021-01.03.2021; г. Красноярск; &#10;Мальчики 12-13 лет; весовая категория 38 кг.; 2 место"/>
        <s v="Первенство Сибирского федерального округа; 24.02.2021-01.03.2021; г. Красноярск; &#10;Мальчики 12-13 лет; весовая категория 38 кг.; 3 место"/>
        <s v="Первенство Сибирского федерального округа; 24.02.2021-01.03.2021; г. Красноярск; &#10;Мальчики 12-13 лет; весовая категория 40 кг.; 1 место"/>
        <s v="Первенство Сибирского федерального округа; 24.02.2021-01.03.2021; г. Красноярск; &#10;Мальчики 12-13 лет; весовая категория 40 кг.; 2 место"/>
        <s v="Первенство Сибирского федерального округа; 24.02.2021-01.03.2021; г. Красноярск; &#10;Мальчики 12-13 лет; весовая категория 40 кг.; 3 место"/>
        <s v="Первенство Сибирского федерального округа; 24.02.2021-01.03.2021; г. Красноярск; &#10;Мальчики 12-13 лет; весовая категория 42 кг.; 1 место"/>
        <s v="Первенство Сибирского федерального округа; 24.02.2021-01.03.2021; г. Красноярск; &#10;Мальчики 12-13 лет; весовая категория 42 кг.; 2 место"/>
        <s v="Первенство Сибирского федерального округа; 24.02.2021-01.03.2021; г. Красноярск; &#10;Мальчики 12-13 лет; весовая категория 42 кг.; 3 место"/>
        <s v="Первенство Сибирского федерального округа; 24.02.2021-01.03.2021; г. Красноярск; &#10;Мальчики 12-13 лет; весовая категория 44 кг.; 1 место"/>
        <s v="Первенство Сибирского федерального округа; 24.02.2021-01.03.2021; г. Красноярск; &#10;Мальчики 12-13 лет; весовая категория 44 кг.; 2 место"/>
        <s v="Первенство Сибирского федерального округа; 24.02.2021-01.03.2021; г. Красноярск; &#10;Мальчики 12-13 лет; весовая категория 44 кг.; 3 место"/>
        <s v="Первенство Сибирского федерального округа; 24.02.2021-01.03.2021; г. Красноярск; &#10;Мальчики 12-13 лет; весовая категория 46 кг.; 1 место"/>
        <s v="Первенство Сибирского федерального округа; 24.02.2021-01.03.2021; г. Красноярск; &#10;Мальчики 12-13 лет; весовая категория 46 кг.; 2 место"/>
        <s v="Первенство Сибирского федерального округа; 24.02.2021-01.03.2021; г. Красноярск; &#10;Мальчики 12-13 лет; весовая категория 46 кг.; 3 место"/>
        <s v="Первенство Сибирского федерального округа; 24.02.2021-01.03.2021; г. Красноярск; &#10;Мальчики 12-13 лет; весовая категория 48 кг.; 1 место"/>
        <s v="Первенство Сибирского федерального округа; 24.02.2021-01.03.2021; г. Красноярск; &#10;Мальчики 12-13 лет; весовая категория 48 кг.; 2 место"/>
        <s v="Первенство Сибирского федерального округа; 24.02.2021-01.03.2021; г. Красноярск; &#10;Мальчики 12-13 лет; весовая категория 48 кг.; 3 место"/>
        <s v="Первенство Сибирского федерального округа; 24.02.2021-01.03.2021; г. Красноярск; &#10;Мальчики 12-13 лет; весовая категория 50 кг.; 1 место"/>
        <s v="Первенство Сибирского федерального округа; 24.02.2021-01.03.2021; г. Красноярск; &#10;Мальчики 12-13 лет; весовая категория 50 кг.; 2 место"/>
        <s v="Первенство Сибирского федерального округа; 24.02.2021-01.03.2021; г. Красноярск; &#10;Мальчики 12-13 лет; весовая категория 52 кг.; 1 место"/>
        <s v="Первенство Сибирского федерального округа; 24.02.2021-01.03.2021; г. Красноярск; &#10;Мальчики 12-13 лет; весовая категория 52 кг.; 2 место"/>
        <s v="Первенство Сибирского федерального округа; 24.02.2021-01.03.2021; г. Красноярск; &#10;Мальчики 12-13 лет; весовая категория 52 кг.; 3 место"/>
        <s v="Первенство Сибирского федерального округа; 24.02.2021-01.03.2021; г. Красноярск; &#10;Мальчики 12-13 лет; весовая категория 54 кг.; 1 место"/>
        <s v="Первенство Сибирского федерального округа; 24.02.2021-01.03.2021; г. Красноярск; &#10;Мальчики 12-13 лет; весовая категория 54 кг.; 2 место"/>
        <s v="Первенство Сибирского федерального округа; 24.02.2021-01.03.2021; г. Красноярск; &#10;Мальчики 12-13 лет; весовая категория 54 кг.; 3 место"/>
        <s v="Первенство Сибирского федерального округа; 24.02.2021-01.03.2021; г. Красноярск; &#10;Мальчики 12-13 лет; весовая категория 56 кг.; 1 место"/>
        <s v="Первенство Сибирского федерального округа; 24.02.2021-01.03.2021; г. Красноярск; &#10;Мальчики 12-13 лет; весовая категория 56 кг.; 2 место"/>
        <s v="Первенство Сибирского федерального округа; 24.02.2021-01.03.2021; г. Красноярск; &#10;Мальчики 12-13 лет; весовая категория 56 кг.; 3 место"/>
        <s v="Первенство Сибирского федерального округа; 24.02.2021-01.03.2021; г. Красноярск; &#10;Мальчики 12-13 лет; весовая категория 58 кг.; 2 место"/>
        <s v="Первенство Сибирского федерального округа; 24.02.2021-01.03.2021; г. Красноярск; &#10;Мальчики 12-13 лет; весовая категория 58 кг.; 3 место"/>
        <s v="Первенство Сибирского федерального округа; 24.02.2021-01.03.2021; г. Красноярск; &#10;Мальчики 12-13 лет; весовая категория 60 кг.; 2 место"/>
        <s v="Первенство Сибирского федерального округа; 24.02.2021-01.03.2021; г. Красноярск; &#10;Мальчики 12-13 лет; весовая категория 60 кг.; 3 место"/>
        <s v="Первенство Сибирского федерального округа; 24.02.2021-01.03.2021; г. Красноярск; &#10;Мальчики 12-13 лет; весовая категория 63,5 кг.; 3 место"/>
        <s v="Первенство Сибирского федерального округа; 24.02.2021-01.03.2021; г. Красноярск; &#10;Мальчики 12-13 лет; весовая категория 67 кг.; 1 место"/>
        <s v="Первенство Сибирского федерального округа; 24.02.2021-01.03.2021; г. Красноярск; &#10;Юниоры 16-17 лет; весовая категория 54 кг.; 1 место"/>
        <s v="Первенство Сибирского федерального округа; 24.02.2021-01.03.2021; г. Красноярск; &#10;Юниоры 16-17 лет; весовая категория 54 кг.; 2 место"/>
        <s v="Первенство Сибирского федерального округа; 24.02.2021-01.03.2021; г. Красноярск; &#10;Юниоры 16-17 лет; весовая категория 54 кг.; 3 место"/>
        <s v="Первенство Сибирского федерального округа; 24.02.2021-01.03.2021; г. Красноярск; &#10;Юниоры 16-17 лет; весовая категория 57 кг.; 1 место"/>
        <s v="Первенство Сибирского федерального округа; 24.02.2021-01.03.2021; г. Красноярск; &#10;Юниоры 16-17 лет; весовая категория 57 кг.; 2 место"/>
        <s v="Первенство Сибирского федерального округа; 24.02.2021-01.03.2021; г. Красноярск; &#10;Юниоры 16-17 лет; весовая категория 57 кг.; 3 место"/>
        <s v="Первенство Сибирского федерального округа; 24.02.2021-01.03.2021; г. Красноярск; &#10;Юниоры 16-17 лет; весовая категория 60 кг.; 1 место"/>
        <s v="Первенство Сибирского федерального округа; 24.02.2021-01.03.2021; г. Красноярск; &#10;Юниоры 16-17 лет; весовая категория 60 кг.; 2 место"/>
        <s v="Первенство Сибирского федерального округа; 24.02.2021-01.03.2021; г. Красноярск; &#10;Юниоры 16-17 лет; весовая категория 60 кг.; 3 место"/>
        <s v="Первенство Сибирского федерального округа; 24.02.2021-01.03.2021; г. Красноярск; &#10;Юниоры 16-17 лет; весовая категория 63,5 кг.; 1 место"/>
        <s v="Первенство Сибирского федерального округа; 24.02.2021-01.03.2021; г. Красноярск; &#10;Юниоры 16-17 лет; весовая категория 63,5 кг.; 2 место"/>
        <s v="Первенство Сибирского федерального округа; 24.02.2021-01.03.2021; г. Красноярск; &#10;Юниоры 16-17 лет; весовая категория 63,5 кг.; 3 место"/>
        <s v="Первенство Сибирского федерального округа; 24.02.2021-01.03.2021; г. Красноярск; &#10;Юниоры 16-17 лет; весовая категория 67 кг.; 1 место"/>
        <s v="Первенство Сибирского федерального округа; 24.02.2021-01.03.2021; г. Красноярск; &#10;Юниоры 16-17 лет; весовая категория 67 кг.; 2 место"/>
        <s v="Первенство Сибирского федерального округа; 24.02.2021-01.03.2021; г. Красноярск; &#10;Юниоры 16-17 лет; весовая категория 67 кг.; 3 место"/>
        <s v="Первенство Сибирского федерального округа; 24.02.2021-01.03.2021; г. Красноярск; &#10;Юниоры 16-17 лет; весовая категория 71 кг.; 1 место"/>
        <s v="Первенство Сибирского федерального округа; 24.02.2021-01.03.2021; г. Красноярск; &#10;Юниоры 16-17 лет; весовая категория 71 кг.; 2 место"/>
        <s v="Первенство Сибирского федерального округа; 24.02.2021-01.03.2021; г. Красноярск; &#10;Юниоры 16-17 лет; весовая категория 71 кг.; 3 место"/>
        <s v="Первенство Сибирского федерального округа; 24.02.2021-01.03.2021; г. Красноярск; &#10;Юниоры 16-17 лет; весовая категория 75 кг.; 2 место"/>
        <s v="Первенство Сибирского федерального округа; 24.02.2021-01.03.2021; г. Красноярск; &#10;Юниоры 16-17 лет; весовая категория 75 кг.; 3 место"/>
        <s v="Первенство Сибирского федерального округа; 24.02.2021-01.03.2021; г. Красноярск; &#10;Юниоры 16-17 лет; весовая категория 81 кг.; 1 место"/>
        <s v="Первенство Сибирского федерального округа; 24.02.2021-01.03.2021; г. Красноярск; &#10;Юниоры 16-17 лет; весовая категория 81 кг.; 2 место"/>
        <s v="Первенство Сибирского федерального округа; 24.02.2021-01.03.2021; г. Красноярск; &#10;Юниоры 16-17 лет; весовая категория 81 кг.; 3 место"/>
        <s v="Первенство Сибирского федерального округа; 24.02.2021-01.03.2021; г. Красноярск; &#10;Юниоры 16-17 лет; весовая категория 86 кг.; 1 место"/>
        <s v="Первенство Сибирского федерального округа; 24.02.2021-01.03.2021; г. Красноярск; &#10;Юниоры 16-17 лет; весовая категория 86 кг.; 2 место"/>
        <s v="Первенство Сибирского федерального округа; 24.02.2021-01.03.2021; г. Красноярск; &#10;Юноши 14-15 лет; весовая категория 38 кг.; 1 место"/>
        <s v="Первенство Сибирского федерального округа; 24.02.2021-01.03.2021; г. Красноярск; &#10;Юноши 14-15 лет; весовая категория 38 кг.; 2 место"/>
        <s v="Первенство Сибирского федерального округа; 24.02.2021-01.03.2021; г. Красноярск; &#10;Юноши 14-15 лет; весовая категория 38 кг.; 3 место"/>
        <s v="Первенство Сибирского федерального округа; 24.02.2021-01.03.2021; г. Красноярск; &#10;Юноши 14-15 лет; весовая категория 40 кг.; 1 место"/>
        <s v="Первенство Сибирского федерального округа; 24.02.2021-01.03.2021; г. Красноярск; &#10;Юноши 14-15 лет; весовая категория 40 кг.; 2 место"/>
        <s v="Первенство Сибирского федерального округа; 24.02.2021-01.03.2021; г. Красноярск; &#10;Юноши 14-15 лет; весовая категория 40 кг.; 3 место"/>
        <s v="Первенство Сибирского федерального округа; 24.02.2021-01.03.2021; г. Красноярск; &#10;Юноши 14-15 лет; весовая категория 42 кг.; 1 место"/>
        <s v="Первенство Сибирского федерального округа; 24.02.2021-01.03.2021; г. Красноярск; &#10;Юноши 14-15 лет; весовая категория 42 кг.; 2 место"/>
        <s v="Первенство Сибирского федерального округа; 24.02.2021-01.03.2021; г. Красноярск; &#10;Юноши 14-15 лет; весовая категория 42 кг.; 3 место"/>
        <s v="Первенство Сибирского федерального округа; 24.02.2021-01.03.2021; г. Красноярск; &#10;Юноши 14-15 лет; весовая категория 45 кг.; 1 место"/>
        <s v="Первенство Сибирского федерального округа; 24.02.2021-01.03.2021; г. Красноярск; &#10;Юноши 14-15 лет; весовая категория 45 кг.; 2 место"/>
        <s v="Первенство Сибирского федерального округа; 24.02.2021-01.03.2021; г. Красноярск; &#10;Юноши 14-15 лет; весовая категория 45 кг.; 3 место"/>
        <s v="Первенство Сибирского федерального округа; 24.02.2021-01.03.2021; г. Красноярск; &#10;Юноши 14-15 лет; весовая категория 48 кг.; 1 место"/>
        <s v="Первенство Сибирского федерального округа; 24.02.2021-01.03.2021; г. Красноярск; &#10;Юноши 14-15 лет; весовая категория 48 кг.; 2 место"/>
        <s v="Первенство Сибирского федерального округа; 24.02.2021-01.03.2021; г. Красноярск; &#10;Юноши 14-15 лет; весовая категория 48 кг.; 3 место"/>
        <s v="Первенство Сибирского федерального округа; 24.02.2021-01.03.2021; г. Красноярск; &#10;Юноши 14-15 лет; весовая категория 51 кг.; 1 место"/>
        <s v="Первенство Сибирского федерального округа; 24.02.2021-01.03.2021; г. Красноярск; &#10;Юноши 14-15 лет; весовая категория 51 кг.; 2 место"/>
        <s v="Первенство Сибирского федерального округа; 24.02.2021-01.03.2021; г. Красноярск; &#10;Юноши 14-15 лет; весовая категория 51 кг.; 3 место"/>
        <s v="Первенство Сибирского федерального округа; 24.02.2021-01.03.2021; г. Красноярск; &#10;Юноши 14-15 лет; весовая категория 54 кг.; 1 место"/>
        <s v="Первенство Сибирского федерального округа; 24.02.2021-01.03.2021; г. Красноярск; &#10;Юноши 14-15 лет; весовая категория 54 кг.; 2 место"/>
        <s v="Первенство Сибирского федерального округа; 24.02.2021-01.03.2021; г. Красноярск; &#10;Юноши 14-15 лет; весовая категория 54 кг.; 3 место"/>
        <s v="Первенство Сибирского федерального округа; 24.02.2021-01.03.2021; г. Красноярск; &#10;Юноши 14-15 лет; весовая категория 57 кг.; 1 место"/>
        <s v="Первенство Сибирского федерального округа; 24.02.2021-01.03.2021; г. Красноярск; &#10;Юноши 14-15 лет; весовая категория 57 кг.; 2 место"/>
        <s v="Первенство Сибирского федерального округа; 24.02.2021-01.03.2021; г. Красноярск; &#10;Юноши 14-15 лет; весовая категория 57 кг.; 3 место"/>
        <s v="Первенство Сибирского федерального округа; 24.02.2021-01.03.2021; г. Красноярск; &#10;Юноши 14-15 лет; весовая категория 60 кг.; 1 место"/>
        <s v="Первенство Сибирского федерального округа; 24.02.2021-01.03.2021; г. Красноярск; &#10;Юноши 14-15 лет; весовая категория 60 кг.; 2 место"/>
        <s v="Первенство Сибирского федерального округа; 24.02.2021-01.03.2021; г. Красноярск; &#10;Юноши 14-15 лет; весовая категория 60 кг.; 3 место"/>
        <s v="Первенство Сибирского федерального округа; 24.02.2021-01.03.2021; г. Красноярск; &#10;Юноши 14-15 лет; весовая категория 63,5 кг.; 1 место"/>
        <s v="Первенство Сибирского федерального округа; 24.02.2021-01.03.2021; г. Красноярск; &#10;Юноши 14-15 лет; весовая категория 63,5 кг.; 2 место"/>
        <s v="Первенство Сибирского федерального округа; 24.02.2021-01.03.2021; г. Красноярск; &#10;Юноши 14-15 лет; весовая категория 63,5 кг.; 3 место"/>
        <s v="Первенство Сибирского федерального округа; 24.02.2021-01.03.2021; г. Красноярск; &#10;Юноши 14-15 лет; весовая категория 67 кг.; 1 место"/>
        <s v="Первенство Сибирского федерального округа; 24.02.2021-01.03.2021; г. Красноярск; &#10;Юноши 14-15 лет; весовая категория 67 кг.; 2 место"/>
        <s v="Первенство Сибирского федерального округа; 24.02.2021-01.03.2021; г. Красноярск; &#10;Юноши 14-15 лет; весовая категория 67 кг.; 3 место"/>
        <s v="Первенство Сибирского федерального округа; 24.02.2021-01.03.2021; г. Красноярск; &#10;Юноши 14-15 лет; весовая категория 71 кг.; 1 место"/>
        <s v="Первенство Сибирского федерального округа; 24.02.2021-01.03.2021; г. Красноярск; &#10;Юноши 14-15 лет; весовая категория 71 кг.; 2 место"/>
        <s v="Первенство Сибирского федерального округа; 24.02.2021-01.03.2021; г. Красноярск; &#10;Юноши 14-15 лет; весовая категория 71 кг.; 3 место"/>
        <s v="Первенство Сибирского федерального округа; 24.02.2021-01.03.2021; г. Красноярск; &#10;Юноши 14-15 лет; весовая категория 75 кг.; 1 место"/>
        <s v="Первенство Сибирского федерального округа; 24.02.2021-01.03.2021; г. Красноярск; &#10;Юноши 14-15 лет; весовая категория 75 кг.; 2 место"/>
        <s v="Первенство Сибирского федерального округа; 24.02.2021-01.03.2021; г. Красноярск; &#10;Юноши 14-15 лет; весовая категория 75 кг.; 3 место"/>
        <s v="Чемпионат Дальневосточного федерального округа по тайскому боксу; 04.03.2021-08.03.2021; г. Благовещенск; &#10;Мужчины; весовая категория 57 кг.; 1 место"/>
        <s v="Чемпионат Дальневосточного федерального округа по тайскому боксу; 04.03.2021-08.03.2021; г. Благовещенск; &#10;Мужчины; весовая категория 57 кг.; 2 место"/>
        <s v="Чемпионат Дальневосточного федерального округа по тайскому боксу; 04.03.2021-08.03.2021; г. Благовещенск; &#10;Мужчины; весовая категория 60 кг.; 1 место"/>
        <s v="Чемпионат Дальневосточного федерального округа по тайскому боксу; 04.03.2021-08.03.2021; г. Благовещенск; &#10;Мужчины; весовая категория 60 кг.; 2 место"/>
        <s v="Чемпионат Дальневосточного федерального округа по тайскому боксу; 04.03.2021-08.03.2021; г. Благовещенск; &#10;Мужчины; весовая категория 60 кг.; 3 место"/>
        <s v="Чемпионат Дальневосточного федерального округа по тайскому боксу; 04.03.2021-08.03.2021; г. Благовещенск; &#10;Мужчины; весовая категория 63,5 кг.; 1 место"/>
        <s v="Чемпионат Дальневосточного федерального округа по тайскому боксу; 04.03.2021-08.03.2021; г. Благовещенск; &#10;Мужчины; весовая категория 63,5 кг.; 2 место"/>
        <s v="Чемпионат Дальневосточного федерального округа по тайскому боксу; 04.03.2021-08.03.2021; г. Благовещенск; &#10;Мужчины; весовая категория 63,5 кг.; 3 место"/>
        <s v="Чемпионат Дальневосточного федерального округа по тайскому боксу; 04.03.2021-08.03.2021; г. Благовещенск; &#10;Мужчины; весовая категория 67 кг.; 1 место"/>
        <s v="Чемпионат Дальневосточного федерального округа по тайскому боксу; 04.03.2021-08.03.2021; г. Благовещенск; &#10;Мужчины; весовая категория 67 кг.; 2 место"/>
        <s v="Чемпионат Дальневосточного федерального округа по тайскому боксу; 04.03.2021-08.03.2021; г. Благовещенск; &#10;Мужчины; весовая категория 67 кг.; 3 место"/>
        <s v="Чемпионат Дальневосточного федерального округа по тайскому боксу; 04.03.2021-08.03.2021; г. Благовещенск; &#10;Мужчины; весовая категория 71 кг.; 1 место"/>
        <s v="Чемпионат Дальневосточного федерального округа по тайскому боксу; 04.03.2021-08.03.2021; г. Благовещенск; &#10;Мужчины; весовая категория 71 кг.; 2 место"/>
        <s v="Чемпионат Дальневосточного федерального округа по тайскому боксу; 04.03.2021-08.03.2021; г. Благовещенск; &#10;Мужчины; весовая категория 71 кг.; 3 место"/>
        <s v="Чемпионат Дальневосточного федерального округа по тайскому боксу; 04.03.2021-08.03.2021; г. Благовещенск; &#10;Мужчины; весовая категория 75 кг.; 1 место"/>
        <s v="Чемпионат Дальневосточного федерального округа по тайскому боксу; 04.03.2021-08.03.2021; г. Благовещенск; &#10;Мужчины; весовая категория 75 кг.; 2 место"/>
        <s v="Чемпионат Дальневосточного федерального округа по тайскому боксу; 04.03.2021-08.03.2021; г. Благовещенск; &#10;Мужчины; весовая категория 75 кг.; 3 место"/>
        <s v="Чемпионат Дальневосточного федерального округа по тайскому боксу; 04.03.2021-08.03.2021; г. Благовещенск; &#10;Мужчины; весовая категория 81 кг.; 1 место"/>
        <s v="Чемпионат Дальневосточного федерального округа по тайскому боксу; 04.03.2021-08.03.2021; г. Благовещенск; &#10;Мужчины; весовая категория 81 кг.; 2 место"/>
        <s v="Чемпионат Дальневосточного федерального округа по тайскому боксу; 04.03.2021-08.03.2021; г. Благовещенск; &#10;Мужчины; весовая категория 81 кг.; 3 место"/>
        <s v="Чемпионат Европы по тайскому боксу; 03.11.2019-11.11.2019; г. Минск; &#10;Мужчины; весовая категория 54 кг.; 1 место"/>
        <s v="Чемпионат Европы по тайскому боксу; 03.11.2019-11.11.2019; г. Минск; &#10;Мужчины; весовая категория 60 кг.; 3 место"/>
        <s v="Чемпионат Европы по тайскому боксу; 03.11.2019-11.11.2019; г. Минск; &#10;Мужчины; весовая категория 63,5 кг.; 2 место"/>
        <s v="Чемпионат Европы по тайскому боксу; 03.11.2019-11.11.2019; г. Минск; &#10;Мужчины; весовая категория 71 кг.; 2 место"/>
        <s v="Чемпионат Европы по тайскому боксу; 03.11.2019-11.11.2019; г. Минск; &#10;Мужчины; весовая категория 75 кг.; 2 место"/>
        <s v="Чемпионат Европы по тайскому боксу; 03.11.2019-11.11.2019; г. Минск; &#10;Мужчины; весовая категория 81 кг.; 3 место"/>
        <s v="Чемпионат Европы по тайскому боксу; 03.11.2019-11.11.2019; г. Минск; &#10;Мужчины; весовая категория 86 кг.; 3 место"/>
        <s v="Чемпионат мира по тайскому боксу; 19.07.2019-30.07.2019; Бангкок; &#10;Мужчины; весовая категория 54 кг.; 3 место"/>
        <s v="Чемпионат мира по тайскому боксу; 19.07.2019-30.07.2019; Бангкок; &#10;Мужчины; весовая категория 57 кг.; 2 место"/>
        <s v="Чемпионат мира по тайскому боксу; 19.07.2019-30.07.2019; Бангкок; &#10;Мужчины; весовая категория 60 кг.; 1 место"/>
        <s v="Чемпионат мира по тайскому боксу; 19.07.2019-30.07.2019; Бангкок; &#10;Мужчины; весовая категория 63,5 кг.; 2 место"/>
        <s v="Чемпионат мира по тайскому боксу; 19.07.2019-30.07.2019; Бангкок; &#10;Мужчины; весовая категория 71 кг.; 1 место"/>
        <s v="Чемпионат мира по тайскому боксу; 19.07.2019-30.07.2019; Бангкок; &#10;Мужчины; весовая категория 81 кг.; 3 место"/>
        <s v="Чемпионат мира по тайскому боксу; 19.07.2019-30.07.2019; Бангкок; &#10;Мужчины; весовая категория 86 кг.; 1 место"/>
        <s v="Чемпионат мира по тайскому боксу; 19.07.2019-30.07.2019; Бангкок; &#10;Юниоры 18-23; весовая категория 71 кг.; 2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54 кг.; 1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54 кг.; 2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54 кг.; 3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54 кг.; 4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57 кг.; 1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57 кг.; 2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60 кг.; 1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60 кг.; 2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60 кг.; 3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60 кг.; 4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63,5 кг.; 1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63,5 кг.; 2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63,5 кг.; 3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63,5 кг.; 4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67 кг.; 1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67 кг.; 2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67 кг.; 3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71 кг.; 1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71 кг.; 2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71 кг.; 3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71 кг.; 4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75 кг.; 1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75 кг.; 2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75 кг.; 3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81 кг.; 1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81 кг.; 2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81 кг.; 3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86 кг.; 1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86 кг.; 2 место"/>
        <s v="Чемпионат России по тайскому боксу; 19.10.2020-25.10.2020; г. Сочи; &#10;Мужчины; весовая категория 54 кг.; 1 место"/>
        <s v="Чемпионат России по тайскому боксу; 19.10.2020-25.10.2020; г. Сочи; &#10;Мужчины; весовая категория 54 кг.; 2 место"/>
        <s v="Чемпионат России по тайскому боксу; 19.10.2020-25.10.2020; г. Сочи; &#10;Мужчины; весовая категория 54 кг.; 3 место"/>
        <s v="Чемпионат России по тайскому боксу; 19.10.2020-25.10.2020; г. Сочи; &#10;Мужчины; весовая категория 57 кг.; 1 место"/>
        <s v="Чемпионат России по тайскому боксу; 19.10.2020-25.10.2020; г. Сочи; &#10;Мужчины; весовая категория 57 кг.; 2 место"/>
        <s v="Чемпионат России по тайскому боксу; 19.10.2020-25.10.2020; г. Сочи; &#10;Мужчины; весовая категория 57 кг.; 3 место"/>
        <s v="Чемпионат России по тайскому боксу; 19.10.2020-25.10.2020; г. Сочи; &#10;Мужчины; весовая категория 60 кг.; 1 место"/>
        <s v="Чемпионат России по тайскому боксу; 19.10.2020-25.10.2020; г. Сочи; &#10;Мужчины; весовая категория 60 кг.; 2 место"/>
        <s v="Чемпионат России по тайскому боксу; 19.10.2020-25.10.2020; г. Сочи; &#10;Мужчины; весовая категория 60 кг.; 3 место"/>
        <s v="Чемпионат России по тайскому боксу; 19.10.2020-25.10.2020; г. Сочи; &#10;Мужчины; весовая категория 63,5 кг.; 1 место"/>
        <s v="Чемпионат России по тайскому боксу; 19.10.2020-25.10.2020; г. Сочи; &#10;Мужчины; весовая категория 63,5 кг.; 2 место"/>
        <s v="Чемпионат России по тайскому боксу; 19.10.2020-25.10.2020; г. Сочи; &#10;Мужчины; весовая категория 63,5 кг.; 3 место"/>
        <s v="Чемпионат России по тайскому боксу; 19.10.2020-25.10.2020; г. Сочи; &#10;Мужчины; весовая категория 67 кг.; 1 место"/>
        <s v="Чемпионат России по тайскому боксу; 19.10.2020-25.10.2020; г. Сочи; &#10;Мужчины; весовая категория 67 кг.; 2 место"/>
        <s v="Чемпионат России по тайскому боксу; 19.10.2020-25.10.2020; г. Сочи; &#10;Мужчины; весовая категория 67 кг.; 3 место"/>
        <s v="Чемпионат России по тайскому боксу; 19.10.2020-25.10.2020; г. Сочи; &#10;Мужчины; весовая категория 71 кг.; 1 место"/>
        <s v="Чемпионат России по тайскому боксу; 19.10.2020-25.10.2020; г. Сочи; &#10;Мужчины; весовая категория 71 кг.; 2 место"/>
        <s v="Чемпионат России по тайскому боксу; 19.10.2020-25.10.2020; г. Сочи; &#10;Мужчины; весовая категория 71 кг.; 3 место"/>
        <s v="Чемпионат России по тайскому боксу; 19.10.2020-25.10.2020; г. Сочи; &#10;Мужчины; весовая категория 75 кг.; 1 место"/>
        <s v="Чемпионат России по тайскому боксу; 19.10.2020-25.10.2020; г. Сочи; &#10;Мужчины; весовая категория 75 кг.; 2 место"/>
        <s v="Чемпионат России по тайскому боксу; 19.10.2020-25.10.2020; г. Сочи; &#10;Мужчины; весовая категория 75 кг.; 3 место"/>
        <s v="Чемпионат России по тайскому боксу; 19.10.2020-25.10.2020; г. Сочи; &#10;Мужчины; весовая категория 81 кг.; 1 место"/>
        <s v="Чемпионат России по тайскому боксу; 19.10.2020-25.10.2020; г. Сочи; &#10;Мужчины; весовая категория 81 кг.; 2 место"/>
        <s v="Чемпионат России по тайскому боксу; 19.10.2020-25.10.2020; г. Сочи; &#10;Мужчины; весовая категория 81 кг.; 3 место"/>
        <s v="Чемпионат России по тайскому боксу; 19.10.2020-25.10.2020; г. Сочи; &#10;Мужчины; весовая категория 81 кг.; 4 место"/>
        <s v="Чемпионат России по тайскому боксу; 19.10.2020-25.10.2020; г. Сочи; &#10;Мужчины; весовая категория 86 кг.; 1 место"/>
        <s v="Чемпионат России по тайскому боксу; 19.10.2020-25.10.2020; г. Сочи; &#10;Мужчины; весовая категория 86 кг.; 2 место"/>
        <s v="Чемпионат России по тайскому боксу; 19.10.2020-25.10.2020; г. Сочи; &#10;Мужчины; весовая категория 86 кг.; 3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54 кг.; 1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54 кг.; 2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54 кг.; 3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57 кг.; 1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60 кг.; 1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60 кг.; 2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63,5 кг.; 1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63,5 кг.; 2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63,5 кг.; 3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67 кг.; 1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67 кг.; 2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67 кг.; 3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71 кг.; 1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71 кг.; 2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71 кг.; 3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75 кг.; 1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75 кг.; 2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75 кг.; 3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81 кг.; 1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81 кг.; 2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81 кг.; 3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86 кг.; 1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86 кг.; 2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86 кг.; 3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54 кг.; 1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54 кг.; 2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57 кг.; 1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57 кг.; 2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57 кг.; 3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57 кг.; 4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60 кг.; 1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60 кг.; 2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60 кг.; 3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60 кг.; 4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63,5 кг.; 1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63,5 кг.; 2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67 кг.; 1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67 кг.; 2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67 кг.; 3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71 кг.; 1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71 кг.; 2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71 кг.; 3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75 кг.; 1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75 кг.; 2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75 кг.; 3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75 кг.; 4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81 кг.; 1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81 кг.; 2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81 кг.; 3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81 кг.; 4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86 кг.; 1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86 кг.; 2 место"/>
        <s v="Чемпионат Сибирского федерального округа; 24.02.2021-01.03.2021; г. Красноярск; &#10;Мужчины; весовая категория 54 кг.; 1 место"/>
        <s v="Чемпионат Сибирского федерального округа; 24.02.2021-01.03.2021; г. Красноярск; &#10;Мужчины; весовая категория 54 кг.; 2 место"/>
        <s v="Чемпионат Сибирского федерального округа; 24.02.2021-01.03.2021; г. Красноярск; &#10;Мужчины; весовая категория 54 кг.; 3 место"/>
        <s v="Чемпионат Сибирского федерального округа; 24.02.2021-01.03.2021; г. Красноярск; &#10;Мужчины; весовая категория 57 кг.; 1 место"/>
        <s v="Чемпионат Сибирского федерального округа; 24.02.2021-01.03.2021; г. Красноярск; &#10;Мужчины; весовая категория 60 кг.; 1 место"/>
        <s v="Чемпионат Сибирского федерального округа; 24.02.2021-01.03.2021; г. Красноярск; &#10;Мужчины; весовая категория 60 кг.; 2 место"/>
        <s v="Чемпионат Сибирского федерального округа; 24.02.2021-01.03.2021; г. Красноярск; &#10;Мужчины; весовая категория 63,5 кг.; 1 место"/>
        <s v="Чемпионат Сибирского федерального округа; 24.02.2021-01.03.2021; г. Красноярск; &#10;Мужчины; весовая категория 63,5 кг.; 2 место"/>
        <s v="Чемпионат Сибирского федерального округа; 24.02.2021-01.03.2021; г. Красноярск; &#10;Мужчины; весовая категория 63,5 кг.; 3 место"/>
        <s v="Чемпионат Сибирского федерального округа; 24.02.2021-01.03.2021; г. Красноярск; &#10;Мужчины; весовая категория 67 кг.; 1 место"/>
        <s v="Чемпионат Сибирского федерального округа; 24.02.2021-01.03.2021; г. Красноярск; &#10;Мужчины; весовая категория 67 кг.; 2 место"/>
        <s v="Чемпионат Сибирского федерального округа; 24.02.2021-01.03.2021; г. Красноярск; &#10;Мужчины; весовая категория 67 кг.; 3 место"/>
        <s v="Чемпионат Сибирского федерального округа; 24.02.2021-01.03.2021; г. Красноярск; &#10;Мужчины; весовая категория 71 кг.; 1 место"/>
        <s v="Чемпионат Сибирского федерального округа; 24.02.2021-01.03.2021; г. Красноярск; &#10;Мужчины; весовая категория 71 кг.; 2 место"/>
        <s v="Чемпионат Сибирского федерального округа; 24.02.2021-01.03.2021; г. Красноярск; &#10;Мужчины; весовая категория 71 кг.; 3 место"/>
        <s v="Чемпионат Сибирского федерального округа; 24.02.2021-01.03.2021; г. Красноярск; &#10;Мужчины; весовая категория 75 кг.; 1 место"/>
        <s v="Чемпионат Сибирского федерального округа; 24.02.2021-01.03.2021; г. Красноярск; &#10;Мужчины; весовая категория 75 кг.; 2 место"/>
        <s v="Чемпионат Сибирского федерального округа; 24.02.2021-01.03.2021; г. Красноярск; &#10;Мужчины; весовая категория 75 кг.; 3 место"/>
        <s v="Чемпионат Сибирского федерального округа; 24.02.2021-01.03.2021; г. Красноярск; &#10;Мужчины; весовая категория 81 кг.; 1 место"/>
        <s v="Чемпионат Сибирского федерального округа; 24.02.2021-01.03.2021; г. Красноярск; &#10;Мужчины; весовая категория 81 кг.; 2 место"/>
        <s v="Чемпионат Сибирского федерального округа; 24.02.2021-01.03.2021; г. Красноярск; &#10;Мужчины; весовая категория 81 кг.; 3 место"/>
        <s v="Чемпионат Сибирского федерального округа; 24.02.2021-01.03.2021; г. Красноярск; &#10;Мужчины; весовая категория 86 кг.; 1 место"/>
        <s v="Чемпионат Сибирского федерального округа; 24.02.2021-01.03.2021; г. Красноярск; &#10;Мужчины; весовая категория 86 кг.; 2 место"/>
        <s v="Чемпионат Сибирского федерального округа; 24.02.2021-01.03.2021; г. Красноярск; &#10;Мужчины; весовая категория 86 кг.; 3 место"/>
        <s v="I Сибирский студенческий Фестиваль боевых искусств (тайский бокс); 20.11.2020-21.11.2020; г. Кемерово; &#10;Мужчины; весовая категория 54 кг.; 1 место"/>
        <s v="I Сибирский студенческий Фестиваль боевых искусств (тайский бокс); 20.11.2020-21.11.2020; г. Кемерово; &#10;Мужчины; весовая категория 54 кг.; 2 место"/>
        <s v="I Сибирский студенческий Фестиваль боевых искусств (тайский бокс); 20.11.2020-21.11.2020; г. Кемерово; &#10;Мужчины; весовая категория 57 кг.; 1 место"/>
        <s v="I Сибирский студенческий Фестиваль боевых искусств (тайский бокс); 20.11.2020-21.11.2020; г. Кемерово; &#10;Мужчины; весовая категория 57 кг.; 2 место"/>
        <s v="I Сибирский студенческий Фестиваль боевых искусств (тайский бокс); 20.11.2020-21.11.2020; г. Кемерово; &#10;Мужчины; весовая категория 60 кг.; 1 место"/>
        <s v="I Сибирский студенческий Фестиваль боевых искусств (тайский бокс); 20.11.2020-21.11.2020; г. Кемерово; &#10;Мужчины; весовая категория 60 кг.; 2 место"/>
        <s v="I Сибирский студенческий Фестиваль боевых искусств (тайский бокс); 20.11.2020-21.11.2020; г. Кемерово; &#10;Мужчины; весовая категория 63,5 кг.; 1 место"/>
        <s v="I Сибирский студенческий Фестиваль боевых искусств (тайский бокс); 20.11.2020-21.11.2020; г. Кемерово; &#10;Мужчины; весовая категория 63,5 кг.; 2 место"/>
        <s v="I Сибирский студенческий Фестиваль боевых искусств (тайский бокс); 20.11.2020-21.11.2020; г. Кемерово; &#10;Мужчины; весовая категория 71 кг.; 1 место"/>
        <s v="I Сибирский студенческий Фестиваль боевых искусств (тайский бокс); 20.11.2020-21.11.2020; г. Кемерово; &#10;Мужчины; весовая категория 71 кг.; 2 место"/>
        <s v="I Сибирский студенческий Фестиваль боевых искусств (тайский бокс); 20.11.2020-21.11.2020; г. Кемерово; &#10;Мужчины; весовая категория 75 кг.; 1 место"/>
        <s v="I Сибирский студенческий Фестиваль боевых искусств (тайский бокс); 20.11.2020-21.11.2020; г. Кемерово; &#10;Мужчины; весовая категория 81 кг.; 1 место"/>
        <s v="III Всероссийские студенческие игры боевых искусств (этап СКФО) по тайскому боксу; 06.11.2020-08.11.2020; г. Грозный; &#10;Мужчины; весовая категория 54 кг.; 1 место"/>
        <s v="III Всероссийские студенческие игры боевых искусств (этап СКФО) по тайскому боксу; 06.11.2020-08.11.2020; г. Грозный; &#10;Мужчины; весовая категория 54 кг.; 2 место"/>
        <s v="III Всероссийские студенческие игры боевых искусств (этап СКФО) по тайскому боксу; 06.11.2020-08.11.2020; г. Грозный; &#10;Мужчины; весовая категория 57 кг.; 1 место"/>
        <s v="III Всероссийские студенческие игры боевых искусств (этап СКФО) по тайскому боксу; 06.11.2020-08.11.2020; г. Грозный; &#10;Мужчины; весовая категория 57 кг.; 2 место"/>
        <s v="III Всероссийские студенческие игры боевых искусств (этап СКФО) по тайскому боксу; 06.11.2020-08.11.2020; г. Грозный; &#10;Мужчины; весовая категория 60 кг.; 1 место"/>
        <s v="III Всероссийские студенческие игры боевых искусств (этап СКФО) по тайскому боксу; 06.11.2020-08.11.2020; г. Грозный; &#10;Мужчины; весовая категория 60 кг.; 2 место"/>
        <s v="III Всероссийские студенческие игры боевых искусств (этап СКФО) по тайскому боксу; 06.11.2020-08.11.2020; г. Грозный; &#10;Мужчины; весовая категория 63,5 кг.; 1 место"/>
        <s v="III Всероссийские студенческие игры боевых искусств (этап СКФО) по тайскому боксу; 06.11.2020-08.11.2020; г. Грозный; &#10;Мужчины; весовая категория 63,5 кг.; 2 место"/>
        <s v="III Всероссийские студенческие игры боевых искусств (этап СКФО) по тайскому боксу; 06.11.2020-08.11.2020; г. Грозный; &#10;Мужчины; весовая категория 67 кг.; 1 место"/>
        <s v="III Всероссийские студенческие игры боевых искусств (этап СКФО) по тайскому боксу; 06.11.2020-08.11.2020; г. Грозный; &#10;Мужчины; весовая категория 67 кг.; 2 место"/>
        <s v="III Всероссийские студенческие игры боевых искусств (этап СКФО) по тайскому боксу; 06.11.2020-08.11.2020; г. Грозный; &#10;Мужчины; весовая категория 71 кг.; 1 место"/>
        <s v="III Всероссийские студенческие игры боевых искусств (этап СКФО) по тайскому боксу; 06.11.2020-08.11.2020; г. Грозный; &#10;Мужчины; весовая категория 71 кг.; 2 место"/>
        <s v="III Всероссийские студенческие игры боевых искусств (этап СКФО) по тайскому боксу; 06.11.2020-08.11.2020; г. Грозный; &#10;Мужчины; весовая категория 75 кг.; 1 место"/>
        <s v="III Всероссийские студенческие игры боевых искусств (этап СКФО) по тайскому боксу; 06.11.2020-08.11.2020; г. Грозный; &#10;Мужчины; весовая категория 75 кг.; 2 место"/>
        <s v="III Всероссийские студенческие игры боевых искусств (этап СКФО) по тайскому боксу; 06.11.2020-08.11.2020; г. Грозный; &#10;Мужчины; весовая категория 81 кг.; 1 место"/>
        <s v="III Всероссийские студенческие игры боевых искусств (этап СКФО) по тайскому боксу; 06.11.2020-08.11.2020; г. Грозный; &#10;Мужчины; весовая категория 81 кг.; 2 место"/>
        <s v="III Всероссийские студенческие игры боевых искусств (этап СКФО) по тайскому боксу; 06.11.2020-08.11.2020; г. Грозный; &#10;Мужчины; весовая категория 86 кг.; 1 место"/>
        <s v="III Всероссийские студенческие игры боевых искусств (этап СКФО) по тайскому боксу; 06.11.2020-08.11.2020; г. Грозный; &#10;Мужчины; весовая категория 86 кг.; 2 место"/>
        <s v="III Всероссийские студенческие игры боевых искусств (этап Урал) по тайскому боксу; 02.11.2020-04.11.2020; г. Екатеринбург; &#10;Мужчины; весовая категория 54 кг.; 1 место"/>
        <s v="III Всероссийские студенческие игры боевых искусств (этап Урал) по тайскому боксу; 02.11.2020-04.11.2020; г. Екатеринбург; &#10;Мужчины; весовая категория 54 кг.; 2 место"/>
        <s v="III Всероссийские студенческие игры боевых искусств (этап Урал) по тайскому боксу; 02.11.2020-04.11.2020; г. Екатеринбург; &#10;Мужчины; весовая категория 57 кг.; 1 место"/>
        <s v="III Всероссийские студенческие игры боевых искусств (этап Урал) по тайскому боксу; 02.11.2020-04.11.2020; г. Екатеринбург; &#10;Мужчины; весовая категория 57 кг.; 2 место"/>
        <s v="III Всероссийские студенческие игры боевых искусств (этап Урал) по тайскому боксу; 02.11.2020-04.11.2020; г. Екатеринбург; &#10;Мужчины; весовая категория 60 кг.; 1 место"/>
        <s v="III Всероссийские студенческие игры боевых искусств (этап Урал) по тайскому боксу; 02.11.2020-04.11.2020; г. Екатеринбург; &#10;Мужчины; весовая категория 60 кг.; 2 место"/>
        <s v="III Всероссийские студенческие игры боевых искусств (этап Урал) по тайскому боксу; 02.11.2020-04.11.2020; г. Екатеринбург; &#10;Мужчины; весовая категория 63,5 кг.; 1 место"/>
        <s v="III Всероссийские студенческие игры боевых искусств (этап Урал) по тайскому боксу; 02.11.2020-04.11.2020; г. Екатеринбург; &#10;Мужчины; весовая категория 63,5 кг.; 2 место"/>
        <s v="III Всероссийские студенческие игры боевых искусств (этап Урал) по тайскому боксу; 02.11.2020-04.11.2020; г. Екатеринбург; &#10;Мужчины; весовая категория 67 кг.; 1 место"/>
        <s v="III Всероссийские студенческие игры боевых искусств (этап Урал) по тайскому боксу; 02.11.2020-04.11.2020; г. Екатеринбург; &#10;Мужчины; весовая категория 67 кг.; 2 место"/>
        <s v="III Всероссийские студенческие игры боевых искусств (этап Урал) по тайскому боксу; 02.11.2020-04.11.2020; г. Екатеринбург; &#10;Мужчины; весовая категория 71 кг.; 1 место"/>
        <s v="III Всероссийские студенческие игры боевых искусств (этап Урал) по тайскому боксу; 02.11.2020-04.11.2020; г. Екатеринбург; &#10;Мужчины; весовая категория 71 кг.; 2 место"/>
        <s v="III Всероссийские студенческие игры боевых искусств (этап Урал) по тайскому боксу; 02.11.2020-04.11.2020; г. Екатеринбург; &#10;Мужчины; весовая категория 75 кг.; 1 место"/>
        <s v="III Всероссийские студенческие игры боевых искусств (этап Урал) по тайскому боксу; 02.11.2020-04.11.2020; г. Екатеринбург; &#10;Мужчины; весовая категория 75 кг.; 2 место"/>
        <s v="III Всероссийские студенческие игры боевых искусств (этап Урал) по тайскому боксу; 02.11.2020-04.11.2020; г. Екатеринбург; &#10;Мужчины; весовая категория 81 кг.; 1 место"/>
        <s v="III Всероссийские студенческие игры боевых искусств (этап Урал) по тайскому боксу; 02.11.2020-04.11.2020; г. Екатеринбург; &#10;Мужчины; весовая категория 81 кг.; 2 место"/>
        <m/>
      </sharedItems>
    </cacheField>
    <cacheField name="Сл." numFmtId="0">
      <sharedItems containsString="0" containsBlank="1" containsNumber="1" containsInteger="1" minValue="1" maxValue="1" count="2">
        <n v="1"/>
        <m/>
      </sharedItems>
    </cacheField>
    <cacheField name="Категория отбора" numFmtId="0">
      <sharedItems containsBlank="1" count="5">
        <s v="Мальчики 12-13 лет"/>
        <s v="Мужчины"/>
        <s v="Юниоры 16-17 лет"/>
        <s v="Юноши 14-15 лет"/>
        <m/>
      </sharedItems>
    </cacheField>
    <cacheField name="Допуск" numFmtId="0">
      <sharedItems containsString="0" containsBlank="1" containsNumber="1" minValue="32" maxValue="86" count="25">
        <n v="32"/>
        <n v="34"/>
        <n v="36"/>
        <n v="38"/>
        <n v="40"/>
        <n v="42"/>
        <n v="44"/>
        <n v="45"/>
        <n v="46"/>
        <n v="48"/>
        <n v="50"/>
        <n v="51"/>
        <n v="52"/>
        <n v="54"/>
        <n v="56"/>
        <n v="57"/>
        <n v="58"/>
        <n v="60"/>
        <n v="63.5"/>
        <n v="67"/>
        <n v="71"/>
        <n v="75"/>
        <n v="81"/>
        <n v="86"/>
        <m/>
      </sharedItems>
    </cacheField>
    <cacheField name="Спортивная дисциплина" numFmtId="0">
      <sharedItems containsBlank="1" count="25">
        <s v="весовая категория 32 кг."/>
        <s v="весовая категория 34 кг."/>
        <s v="весовая категория 36 кг."/>
        <s v="весовая категория 38 кг."/>
        <s v="весовая категория 40 кг."/>
        <s v="весовая категория 42 кг."/>
        <s v="весовая категория 44 кг."/>
        <s v="весовая категория 45 кг."/>
        <s v="весовая категория 46 кг."/>
        <s v="весовая категория 48 кг."/>
        <s v="весовая категория 50 кг."/>
        <s v="весовая категория 51 кг."/>
        <s v="весовая категория 52 кг."/>
        <s v="весовая категория 54 кг."/>
        <s v="весовая категория 56 кг."/>
        <s v="весовая категория 57 кг."/>
        <s v="весовая категория 58 кг."/>
        <s v="весовая категория 60 кг."/>
        <s v="весовая категория 63,5 кг."/>
        <s v="весовая категория 67 кг."/>
        <s v="весовая категория 71 кг."/>
        <s v="весовая категория 75 кг."/>
        <s v="весовая категория 81 кг."/>
        <s v="весовая категория 86 кг."/>
        <m/>
      </sharedItems>
    </cacheField>
    <cacheField name="443272" numFmtId="0">
      <sharedItems containsBlank="1" count="27">
        <s v="12 г. 4 мес. "/>
        <s v="13 г. 4 мес. "/>
        <s v="14 г. 4 мес. "/>
        <s v="15 г. 4 мес. "/>
        <s v="16 г. 4 мес. "/>
        <s v="17 г. 4 мес. "/>
        <s v="18 г. 4 мес. "/>
        <s v="19 г. 4 мес. "/>
        <s v="20 г. 4 мес. "/>
        <s v="21 г. 4 мес. "/>
        <s v="22 г. 4 мес. "/>
        <s v="23 г. 4 мес. "/>
        <s v="24 г. 4 мес. "/>
        <s v="25 г. 4 мес. "/>
        <s v="26 г. 4 мес. "/>
        <s v="27 г. 4 мес. "/>
        <s v="28 г. 4 мес. "/>
        <s v="29 г. 4 мес. "/>
        <s v="30 г. 4 мес. "/>
        <s v="31 г. 4 мес. "/>
        <s v="32 г. 4 мес. "/>
        <s v="33 г. 4 мес. "/>
        <s v="34 г. 4 мес. "/>
        <s v="35 г. 4 мес. "/>
        <s v="36 г. 4 мес. "/>
        <s v="37 г. 4 мес. "/>
        <m/>
      </sharedItems>
    </cacheField>
    <cacheField name="ЛЕТ сегодня2" numFmtId="0">
      <sharedItems containsBlank="1" count="27"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cordCount="1678" createdVersion="3">
  <cacheSource type="worksheet">
    <worksheetSource ref="A:AL" sheet="Отбор на ЧР 2021"/>
  </cacheSource>
  <cacheFields count="38">
    <cacheField name="Ранг" numFmtId="0">
      <sharedItems containsBlank="1" count="4">
        <s v="Всероссийские"/>
        <s v="Международные"/>
        <s v="Межрегиональные"/>
        <m/>
      </sharedItems>
    </cacheField>
    <cacheField name="Статус" numFmtId="0">
      <sharedItems containsBlank="1" count="5">
        <s v="Кубок"/>
        <s v="Первенство"/>
        <s v="Спортивное соревнование"/>
        <s v="Чемпионат"/>
        <m/>
      </sharedItems>
    </cacheField>
    <cacheField name="№ ЕКП" numFmtId="0">
      <sharedItems containsString="0" containsBlank="1" containsNumber="1" containsInteger="1" minValue="6894" maxValue="44245" count="19">
        <n v="6894"/>
        <n v="10172"/>
        <n v="10174"/>
        <n v="10175"/>
        <n v="36408"/>
        <n v="36409"/>
        <n v="36410"/>
        <n v="41819"/>
        <n v="41820"/>
        <n v="41821"/>
        <n v="41822"/>
        <n v="41823"/>
        <n v="41824"/>
        <n v="41825"/>
        <n v="41826"/>
        <n v="41827"/>
        <n v="41828"/>
        <n v="44245"/>
        <m/>
      </sharedItems>
    </cacheField>
    <cacheField name="Начало" numFmtId="0">
      <sharedItems containsNonDate="0" containsDate="1" containsString="0" containsBlank="1" minDate="2019-07-19T00:00:00" maxDate="2021-03-18T00:00:00" count="15">
        <d v="2019-07-19T00:00:00"/>
        <d v="2019-09-28T00:00:00"/>
        <d v="2019-11-03T00:00:00"/>
        <d v="2020-10-19T00:00:00"/>
        <d v="2020-11-02T00:00:00"/>
        <d v="2020-11-06T00:00:00"/>
        <d v="2020-11-20T00:00:00"/>
        <d v="2020-12-05T00:00:00"/>
        <d v="2020-12-14T00:00:00"/>
        <d v="2021-02-24T00:00:00"/>
        <d v="2021-02-28T00:00:00"/>
        <d v="2021-03-04T00:00:00"/>
        <d v="2021-03-09T00:00:00"/>
        <d v="2021-03-18T00:00:00"/>
        <m/>
      </sharedItems>
    </cacheField>
    <cacheField name="Окончание" numFmtId="0">
      <sharedItems containsNonDate="0" containsDate="1" containsString="0" containsBlank="1" minDate="2019-07-30T00:00:00" maxDate="2021-03-22T00:00:00" count="15">
        <d v="2019-07-30T00:00:00"/>
        <d v="2019-10-06T00:00:00"/>
        <d v="2019-11-11T00:00:00"/>
        <d v="2020-10-25T00:00:00"/>
        <d v="2020-11-04T00:00:00"/>
        <d v="2020-11-08T00:00:00"/>
        <d v="2020-11-21T00:00:00"/>
        <d v="2020-12-13T00:00:00"/>
        <d v="2020-12-18T00:00:00"/>
        <d v="2021-03-01T00:00:00"/>
        <d v="2021-03-06T00:00:00"/>
        <d v="2021-03-08T00:00:00"/>
        <d v="2021-03-15T00:00:00"/>
        <d v="2021-03-22T00:00:00"/>
        <m/>
      </sharedItems>
    </cacheField>
    <cacheField name="Название" numFmtId="0">
      <sharedItems containsBlank="1" count="22">
        <s v="Всероссийское спортивное соревнование по тайскому боксу &quot;Турнир памяти героев, павших во время локальных войн&quot;"/>
        <s v="Кубок России по тайскому боксу"/>
        <s v="Первенство Дальневосточного федерального округа по тайскому боксу"/>
        <s v="Первенство Европы по тайскому боксу"/>
        <s v="Первенство мира по тайскому боксу"/>
        <s v="Первенство Приволжского Федерального округа и Уральского Федерального округа по тайскому боксу"/>
        <s v="Первенство России по тайскому боксу"/>
        <s v="Первенство Северо-Западного федерального округа и Центрального федерального округа по тайскому боксу"/>
        <s v="Первенство Северо-Кавказского федерального округа и Южного  федерального округа по тайскому боксу"/>
        <s v="Первенство Сибирского федерального округа"/>
        <s v="Чемпионат Дальневосточного федерального округа по тайскому боксу"/>
        <s v="Чемпионат Европы по тайскому боксу"/>
        <s v="Чемпионат мира по тайскому боксу"/>
        <s v="Чемпионат Приволжского Федерального округа и Уральского Федерального округа по тайскому боксу"/>
        <s v="Чемпионат России по тайскому боксу"/>
        <s v="Чемпионат Северо-Западного федерального округа и Центрального федерального округа по тайскому боксу"/>
        <s v="Чемпионат Северо-Кавказского федерального округа и Южного  федерального округа по тайскому боксу"/>
        <s v="Чемпионат Сибирского федерального округа"/>
        <s v="I Сибирский студенческий Фестиваль боевых искусств (тайский бокс)"/>
        <s v="III Всероссийские студенческие игры боевых искусств (этап СКФО) по тайскому боксу"/>
        <s v="III Всероссийские студенческие игры боевых искусств (этап Урал) по тайскому боксу"/>
        <m/>
      </sharedItems>
    </cacheField>
    <cacheField name="Сокращенное название" numFmtId="0">
      <sharedItems containsBlank="1" count="22">
        <s v="ВСС ТПГ"/>
        <s v="КР"/>
        <s v="П-во ДФО"/>
        <s v="П-во ПФО УФО"/>
        <s v="П-во СЗФО ЦФО"/>
        <s v="П-во СФО"/>
        <s v="П-во ЮФО СКФО"/>
        <s v="ПЕ"/>
        <s v="ПМ"/>
        <s v="ПР"/>
        <s v="Ч-т ДФО"/>
        <s v="Ч-т ПФО УФО"/>
        <s v="Ч-т СЗФО ЦФО"/>
        <s v="Ч-т СФО"/>
        <s v="Ч-т ЮФО СКФО"/>
        <s v="ЧЕ"/>
        <s v="ЧМ"/>
        <s v="ЧР"/>
        <s v="I ССФБИ"/>
        <s v="III ВСИБИ УФО/ПФО"/>
        <s v="III ВСИБИ ЮФО/СКФО"/>
        <m/>
      </sharedItems>
    </cacheField>
    <cacheField name="Место проведения (регион (страна))" numFmtId="0">
      <sharedItems containsBlank="1" count="14">
        <s v="Амурская область"/>
        <s v="Кемеровская область"/>
        <s v="Королевство Тайланд"/>
        <s v="Краснодарский край"/>
        <s v="Красноярский край"/>
        <s v="Московская область"/>
        <s v="Нижегородская область"/>
        <s v="Республика Беларусь"/>
        <s v="Республика Дагестан"/>
        <s v="Свердловская область"/>
        <s v="Турция"/>
        <s v="Челябинская обл."/>
        <s v="Чеченская республика"/>
        <m/>
      </sharedItems>
    </cacheField>
    <cacheField name="Место проведения (город)" numFmtId="0">
      <sharedItems containsBlank="1" count="14">
        <s v="Анталия"/>
        <s v="Бангкок"/>
        <s v="г. Благовещенск"/>
        <s v="г. Грозный"/>
        <s v="г. Екатеринбург"/>
        <s v="г. Каспийск"/>
        <s v="г. Кемерово"/>
        <s v="г. Красноярск"/>
        <s v="г. Минск"/>
        <s v="г. Сочи"/>
        <s v="г. Челябинск"/>
        <s v="д. Федурино"/>
        <s v="с. Покровское"/>
        <m/>
      </sharedItems>
    </cacheField>
    <cacheField name="Место проведения (спортивная база, центр)" numFmtId="0">
      <sharedItems containsBlank="1" count="12">
        <s v="«ДС имени М. Дворкина»"/>
        <s v="ГАУ СО «ДИВС»"/>
        <s v="ДС им. А.Алиева"/>
        <s v="Зал «Ролл-холл»"/>
        <s v="ЛДС «Айсберг»"/>
        <s v="МАУ «ГЦС «КУЗБАСС»"/>
        <s v="СК «Аметис»"/>
        <s v="СК «Горняк»"/>
        <s v="Спорткомплекс «Дворец спорта ГГНТУ»"/>
        <s v="спорткомплекс «Emerald Sport» 2"/>
        <s v="Учебно-спортивный комплекс «Манеж» УралГУФК"/>
        <m/>
      </sharedItems>
    </cacheField>
    <cacheField name="Место проведения (адрес спортивной базы, центра)" numFmtId="0">
      <sharedItems containsBlank="1" count="12">
        <s v="б-р Строителей, 55"/>
        <s v="Городецкий район, база отдыха «Изумрудное»"/>
        <s v="ж.р. Кедровка, ул. Стадионная, 22"/>
        <s v="Одинцовский район, дом отдыха «Покровское»"/>
        <s v="Олимпийский проспект, с.1"/>
        <s v="пр. А. Кадырова, д. 32"/>
        <s v="проспект Акулиничева, д.19"/>
        <s v="ул. Олимпийская набережная 3"/>
        <s v="ул. Остров отдыха, 15"/>
        <s v="ул. Пушкина, 189"/>
        <s v="ул. Энгельса, д. 22"/>
        <m/>
      </sharedItems>
    </cacheField>
    <cacheField name="пол" numFmtId="0">
      <sharedItems containsBlank="1" count="2">
        <s v="М"/>
        <m/>
      </sharedItems>
    </cacheField>
    <cacheField name="ФИО" numFmtId="0">
      <sharedItems containsBlank="1" count="927">
        <s v="Абдулатипов Абдулатип Магомедович"/>
        <s v="Абдуллаев Магомед Маратович"/>
        <s v="Абдуллин Айнур Русланович"/>
        <s v="Абдулмуслимов Амир Анварбегович"/>
        <s v="Абдулмуслимов Магомедрасул Гаджиевич"/>
        <s v="Абдурахманов Гаджимурад Магомедрасулович"/>
        <s v="Абрамов Александр Владимирович"/>
        <s v="Аванесов Никита Юрьевич"/>
        <s v="Авдеев Всеволод Викторович"/>
        <s v="Адильгереев Заирбег Курбан-Гаджиевич"/>
        <s v="Ажиба Алмас Анзорович"/>
        <s v="Акаев Даниял Саидович"/>
        <s v="Александров Ростислав Эдуардович"/>
        <s v="Алексеев Дмитрий Владимирович"/>
        <s v="Алигаджиев Тагир Умарасхабович"/>
        <s v="Алиев Абульфаз Гылман оглы "/>
        <s v="Алиев Али Мурадович"/>
        <s v="Алиев Али Сайгуфронович"/>
        <s v="Алиев Гусейн Тагирович"/>
        <s v="Алиев Солтан Уллубийевич"/>
        <s v="Алиев Шамиль Аланович"/>
        <s v="Алиханов Рамазан Магомедович"/>
        <s v="Аминов Салимсултан Джамальевич"/>
        <s v="Аминов Салимсултан Джамальевич"/>
        <s v="Аминов Салимсултан Джамальевич"/>
        <s v="Амирбеков Артур Расулович"/>
        <s v="Амирханов Шамиль Адилбиевич"/>
        <s v="Андреев Влад Михайлович"/>
        <s v="Андреев Давид Андреевич"/>
        <s v="Андреев Илья Александрович"/>
        <s v="Антонов Мишель Юрьевич"/>
        <s v="Арамхиев Баян Жаргалович"/>
        <s v="Арамхиев Саян Тумэнович"/>
        <s v="Арнт Матвей Вадимович"/>
        <s v="Арсланбеков Курбан Ризванович"/>
        <s v="Арутюнян Леон Эдуардович"/>
        <s v="Астренков Александр Валерьевич"/>
        <s v="Асхабаров Магомедсаид Хусейнович"/>
        <s v="Атаев Магомеднаби Магомедюсупович"/>
        <s v="Атохов Ислам Темирханович"/>
        <s v="Аушев Берс Батырович"/>
        <s v="Ахмедов Асхаб Ахмедович"/>
        <s v="Ахмедов Мурад Рамазанович"/>
        <s v="Ахмедов Саид Джаброилович"/>
        <s v="Ахмедов Шамиль Муслимович"/>
        <s v="Ахметзянов Темур Александрович "/>
        <s v="Бабаджанян Артур Мкртичиевич"/>
        <s v="Багарян Андрей Гаренович"/>
        <s v="Багомаалиев Муслим Алхасович"/>
        <s v="Бадархаев Бато Павлович"/>
        <s v="Бадтиев Алан Георгиевич"/>
        <s v="Базаров Рустам Валиевич"/>
        <s v="Байрамов Мураз Князович"/>
        <s v="Бакланов Александр Александрович"/>
        <s v="Балабонин Данила Сергеевич"/>
        <s v="Балакин Ярослав Александрович"/>
        <s v="Баландин Ян Андреевич"/>
        <s v="Баланов Илья Алексеевич"/>
        <s v="Балашов Александр Сергеевич"/>
        <s v="Балыко Алексей Евгеньевич"/>
        <s v="Балясов Тимофей Андреевич"/>
        <s v="Барабанов Семен Васильевич"/>
        <s v="Барабанов Семён Васильевич"/>
        <s v="Барбашин Павел Игоревич"/>
        <s v="Барсегян Грант Арменович"/>
        <s v="Барциц Константин Баталлович"/>
        <s v="Басария Баграт Темуриевич"/>
        <s v="Басиров Курбан Шангереевич"/>
        <s v="Батанов Александр Сергеевич"/>
        <s v="Батыров Ибрагим Батырович"/>
        <s v="Батыршин Дмитрий Алексеевич"/>
        <s v="Баурас Михаил Евгеньевич"/>
        <s v="Бахотский Ратмир Павлович"/>
        <s v="Бахотский Ратмир Павлович "/>
        <s v="Бахтин Максим Владимирович"/>
        <s v="Бахтин Максим Владимировоч"/>
        <s v="Бачурин Антип Сергеевич"/>
        <s v="Бачурин Виталий Владимирович "/>
        <s v="Башкирец Виталий Игоревич"/>
        <s v="Бегян Айк Леонидович"/>
        <s v="Бегян Амиран Рафаэлович"/>
        <s v="Бекетов Илья Константинович"/>
        <s v="Белов Владимир Эдуардович"/>
        <s v="Белов Даниил Вадимович"/>
        <s v="Белогубов Андрей Дмитриевич"/>
        <s v="Белозуб Денис Игоревич"/>
        <s v="Белоконев Михаил Михайлович"/>
        <s v="Бельков Егор Александрович"/>
        <s v="Беляев Валерий Владимирович "/>
        <s v="Беляев Юрий Олегович"/>
        <s v="Беляевский Данила Юрьевич"/>
        <s v="Бердин Никита Сергеевич"/>
        <s v="Беришвили Реваз Шотаевич"/>
        <s v="Беркетов Антон Сергеевич"/>
        <s v="Берсенев Никита Романович"/>
        <s v="Бесфамильный Никита Александрович"/>
        <s v="Биришев Александр Юрьевич"/>
        <s v="Битиев Георгий Таймуразович"/>
        <s v="Бобрышев Виталий Андреевич "/>
        <s v="Богрянов Данил Евгеньевич"/>
        <s v="Бойков Александр Павлович"/>
        <s v="Болгарский Игорь Александрович"/>
        <s v="Болдырев Иван Артемович"/>
        <s v="Болдырев Иван Артёмович"/>
        <s v="Болотханов Халид Сайдмагамедович"/>
        <s v="Болтаев Руслан Диловарович"/>
        <s v="Бондаренко Олег Дмитриевич"/>
        <s v="Бондаренко Семен Сергеевич"/>
        <s v="Бондаренко Семён Сергеевич"/>
        <s v="Боргардт Виталий Евгеньевич"/>
        <s v="Боргер Никита Сергеевич"/>
        <s v="Борисенко Илья Викторович"/>
        <s v="Боталов Макар Романович"/>
        <s v="Бруданин Александр Алексанрович"/>
        <s v="Букарев Виталий Георгиевич"/>
        <s v="Букатов Никита Евгеньевич"/>
        <s v="Букатов Никита Сергеевич"/>
        <s v="Буланов Дмитрий Олегович"/>
        <s v="Булатов Сергей Владимирович  "/>
        <s v="Булахов Андрей Сергеевич"/>
        <s v="Бурангулов Ринат Гиязович"/>
        <s v="Бурматов Денис Алексеевич"/>
        <s v="Бурханов Артём Тимурович"/>
        <s v="Бусыгин Василий Васильевич"/>
        <s v="Бушуев Иван Александрович"/>
        <s v="Быковских Александр Михайлович"/>
        <s v="Бычков Павел Евгеньевич"/>
        <s v="Ваисов Расим Фазильевич"/>
        <s v="Вакушин Владислав Максимович"/>
        <s v="Валетов Никита Игоревич"/>
        <s v="Валович Марк Георгиевич"/>
        <s v="Вальтеев Владислав Денисович"/>
        <s v="Варданян Марат Давидович"/>
        <s v="Варданян Самвел Вазгенович"/>
        <s v="Вартанян Аркадий Геворкович"/>
        <s v="Васёв Константин Евгеньевич"/>
        <s v="Василихин Данила Алексеевич"/>
        <s v="Васильев Даниил Леонидович"/>
        <s v="Васильев Сергей Александрович"/>
        <s v="Васин Иван Андреевич"/>
        <s v="Вахабженов Арабжен Нормаженович"/>
        <s v="Вахабжонов Арабжон Норматджонович"/>
        <s v="Вдовенко Глеб Андреевич"/>
        <s v="Веселухин Денис Сергеевич"/>
        <s v="Ветров Илья Евгеньевич "/>
        <s v="Вечкутов Владимир Владимирович"/>
        <s v="Вильман Федор Сергеевич "/>
        <s v="Винокуров Владислав Романович "/>
        <s v="Власкин Роман Витальевич"/>
        <s v="Воинов Дмитрий Викторович"/>
        <s v="Волков Матвей Евгеньевич"/>
        <s v="Володин Артём Дмитриевич"/>
        <s v="Волукас Роман Александрович"/>
        <s v="Воробьев Глеб Андреевич"/>
        <s v="Воробьёв Игорь Алексеевич"/>
        <s v="Восканян Мелик Шамоевич"/>
        <s v="Вырембский Герман Александрович"/>
        <s v="Вялков Иван Алексеевич"/>
        <s v="Габатаев Абдурахман Рамзанович"/>
        <s v="Габисов Алан Черменович"/>
        <s v="Габитов Максим Александрович"/>
        <s v="Габитов Тимур Рамилевич"/>
        <s v="Габов Владимир Александрович"/>
        <s v="Гадала Тимур Ришатович"/>
        <s v="Гаджимурадов Адам Мурадович"/>
        <s v="Газуев Хайдарбег Мухамадраупович"/>
        <s v="Гайдарбеков Иса Исламович"/>
        <s v="Гайирбеков Гаджимурад Сулейманович"/>
        <s v="Гайнутдинов Наиль Ильдарович"/>
        <s v="Галиев Ширзад Джейхун Оглы"/>
        <s v="Галимулин Егор Владиславович"/>
        <s v="Ганичев Алексей Александрович"/>
        <s v="Гареев Дмитрий Сергеевич"/>
        <s v="Гарифулин Руслан Станиславович"/>
        <s v="Гарифулин Руслан Станиславович"/>
        <s v="Гарифулин Руслан Станиславович"/>
        <s v="Гарифулин Руслан Станиславович"/>
        <s v="Гарифулин Руслан Станиславович "/>
        <s v="Гарцев Матвей Дмитриевич"/>
        <s v="Гасанли Али Мушвиг оглы"/>
        <s v="Гасанов Богдан Вагифович"/>
        <s v="Гасанов Рза Барыевич"/>
        <s v="Гаськов Максим Андреевич"/>
        <s v="Гейнбихнер Данил Кириллович"/>
        <s v="Герасименко Кирилл Евгеньевич"/>
        <s v="Герлинский Андрей Сергеевич"/>
        <s v="Гирин Вадим Александрович"/>
        <s v="Гицба Астан Адгурович"/>
        <s v="Гиясов Мурад Наибович"/>
        <s v="Глаголев Александр Михайлович"/>
        <s v="Глазков Никита Дмитриевич"/>
        <s v="Глинский Василий Тимофеевич"/>
        <s v="Гмызин Андрей Алексеевич"/>
        <s v="Говоруха Антон Алексеевич"/>
        <s v="Гоголаури Георгий Мамукович"/>
        <s v="Голубев Егор Анатольевич"/>
        <s v="Голышев Иван Денисович"/>
        <s v="Гонохов Егор Максимович  "/>
        <s v="Гончарук Данила Витальевич"/>
        <s v="Горохов Сергей Евгеньевич"/>
        <s v="Горчаков Валерий Геннадьевич"/>
        <s v="Госс Иван Алексеевич"/>
        <s v="Гребенщиков Алексей Алексеевич"/>
        <s v="Грибов Кирилл Владимирович"/>
        <s v="Грибов Кирилл Владимирович"/>
        <s v="Грибов Кирилл Владимирович"/>
        <s v="Грибов Кирилл Владимирович"/>
        <s v="Григорьев Даниил Денисович"/>
        <s v="Григорьев Михаил Артемьевич"/>
        <s v="Григорьев Сергей Валерьевич"/>
        <s v="Гриненко Семен Александрович"/>
        <s v="Гуламов Бунедбек Дилшадбекович"/>
        <s v="Гуламов Бунёдбек Дилшадбекович"/>
        <s v="Гулиев Ширзад Джейхун Оглы"/>
        <s v="Гунькин Сергей Витальевич"/>
        <s v="Гурьянов Ярослав Александрович"/>
        <s v="Гусейнов Элмир Илхамович"/>
        <s v="Гутник Кирилл Андреевич"/>
        <s v="Гюльмамедов Рашид Джамалович"/>
        <s v="Давидович Вадим Александрович"/>
        <s v="Давыденко Марк Михайлович"/>
        <s v="Давыденко Роман Михайлович"/>
        <s v="Давыдов Артем Максимович"/>
        <s v="Давыдов Вадим Денисович"/>
        <s v="Дагбы Начын Витальевич"/>
        <s v="Дадаев Магомед Ахмедович"/>
        <s v="Данилов Никита Васильевич"/>
        <s v="Данилов Ярослав Алексеевич"/>
        <s v="Дашдемиров Рустам Ильясович"/>
        <s v="Даякаев Абдула Даньялбекович"/>
        <s v="Даякаев Абдула Даньялбекович"/>
        <s v="Девлетукаев Дарбишгаджи Сахрудинович"/>
        <s v="Деденев Андрей Михайлович"/>
        <s v="Демидов Артём Вадимович"/>
        <s v="Денисенко Никита Александрович"/>
        <s v="Денисенко Никита Алексндрович"/>
        <s v="Денисов Максим Игоревич"/>
        <s v="Джалилов Эмин Оглы"/>
        <s v="Джалилов Эмин Элисхан оглы"/>
        <s v="Джамалов Радмир Рашидович"/>
        <s v="Джамалов Рональдо Рашидович"/>
        <s v="Джаниян Артур Каренович"/>
        <s v="Джаниян Артур Каренович"/>
        <s v="Джаниян Владислав Каренович"/>
        <s v="Джаныев Амин Елшан оглы"/>
        <s v="Джатиев Эрик Сергеевич"/>
        <s v="Джобиров Мухамедали Насимджонович"/>
        <s v="Джумандиков Амир Заурович"/>
        <s v="Дмитриев Алексей Евгеньевич"/>
        <s v="Дмитриев Даниил Александрович"/>
        <s v="Дмитриев Дмитрий Андреевич"/>
        <s v="Долгошеев Глеб Иванович"/>
        <s v="Долинин Кирилл Андреевич"/>
        <s v="Дорогавцев Савелий Антонович"/>
        <s v="Доронин Иван Александрович"/>
        <s v="Доронин Рустам Михайлович"/>
        <s v="Дрозденко Иван Григорьевич"/>
        <s v="Дроздов Мирон Юрьевич"/>
        <s v="Дудник Дмитрий Максимович"/>
        <s v="Дыгба Начын Витальевич"/>
        <s v="Дырдин Никита Владимирович"/>
        <s v="Дьяконов Алексей Максимович"/>
        <s v="Дьячков Артём Алексеевич"/>
        <s v="Дюкин Кирилл Юрьевич"/>
        <s v="Дякунов Владислав Андреевич "/>
        <s v="Дятлов Богдан Андреевич"/>
        <s v="Евграфов Тимофей Артёмович"/>
        <s v="Евдокимов Владимир Викторович"/>
        <s v="Евдокимов Кирилл Витальевич "/>
        <s v="Евсюков Вячеслав Николаевич"/>
        <s v="Евсюков Вячеслав Николаевич"/>
        <s v="Евсюков Вячеслав Николаевич"/>
        <s v="Евсюков Вячеслав Николаевич"/>
        <s v="Егоров Давид Андреевич"/>
        <s v="Егоров Никон Константинович"/>
        <s v="Екименко Игорь Игоревич"/>
        <s v="Елин Андрей Алексеевич "/>
        <s v="Елисеев Андрей Викторович"/>
        <s v="Елисеев Андрей Виторовович"/>
        <s v="Ерин Денис Николаевич"/>
        <s v="Ермаков Иван Анатольевич"/>
        <s v="Ермаков Никита Анатольевич"/>
        <s v="Ермильев Григорий Борисович"/>
        <s v="Ерофеев Максим Витальевич"/>
        <s v="Ерошек Марк Николаевич"/>
        <s v="Ершов Виталий Алексеевич"/>
        <s v="Етриванов Юрий Андреевич"/>
        <s v="Ефремян Рустам Рафаэлович"/>
        <s v="Железнов Александр Денисович"/>
        <s v="Жиляев Никита Сергеевич"/>
        <s v="Жуков Александр Дмитриевич"/>
        <s v="Жумагул уулу Бусурман _"/>
        <s v="Журавлёв Александр Андреевич"/>
        <s v="Журавлев Денис Антонович "/>
        <s v="Журавлев Иван Павлович"/>
        <s v="Журавлёв Илья Сергеевич"/>
        <s v="Журавлёв Роман Евгеньевич"/>
        <s v="Журавский Михаил Михайлович"/>
        <s v="Журба Кирилл Викторович"/>
        <s v="Журнаев Николай Владимирович"/>
        <s v="Заварцев Никита Сергеевич"/>
        <s v="Зайнуллин Фидель Эдуардович"/>
        <s v="Закарьяев Джалал Арсенович"/>
        <s v="Закарьяев Рамазан Омарасхабович"/>
        <s v="Закарян Рауль Акопович"/>
        <s v="Закриев Амирхан Асланбекович"/>
        <s v="Заплаткин Егор Андреевич"/>
        <s v="Зарипов Раиль Рузилевич"/>
        <s v="Затинайченко Александр Вячеславович"/>
        <s v="Захаров Артём Алексеевич"/>
        <s v="Заякин Никита Александрович"/>
        <s v="Заякин Никита Александрович"/>
        <s v="Зикрьёев Асланбек Давлатбекович"/>
        <s v="Зимин Иван Александрович"/>
        <s v="Зиневич Владислав Александрович"/>
        <s v="Зобов Егор Сергеевич"/>
        <s v="Зонин Евгений Александрович"/>
        <s v="Зорин Егор Алексеевич"/>
        <s v="Зорин Никита Артемович"/>
        <s v="Зоткин Георгий Сергеевич"/>
        <s v="Зотчев Виталий Андреевич"/>
        <s v="Ибрагимов Ахмед Гусенович"/>
        <s v="Ибрагимов Джамал Айдынович"/>
        <s v="Ибрагимов Ибрагим Арсенович"/>
        <s v="Ибрагимов Ислам Арсланович"/>
        <s v="Ибрагимов Магомедсалам"/>
        <s v="Ибрагимов Магомедхан Зубайруевич"/>
        <s v="Ибрагимов Милан Галамирза оглы"/>
        <s v="Ибрагимов Муса Эльбрусович"/>
        <s v="Ибрагимов Руслан Акаевич"/>
        <s v="Ибрагимов Сабухи Гюльмирза оглы"/>
        <s v="Ибрагимов Салимхан Джабраилович"/>
        <s v="Ибрагимов Эльдар Касамович"/>
        <s v="Иванов Александр Максимович"/>
        <s v="Иванов Кирилл Артёмович"/>
        <s v="Иванов Михаил Романович"/>
        <s v="Иванов Роман Александрович"/>
        <s v="Иванов Сергей Александрович"/>
        <s v="Идашев Дамир Солтаналиевич"/>
        <s v="Измаилов Эдем Эскендерович"/>
        <s v="Ильязов Азиз Нуралиевич"/>
        <s v="Имавов Курбан Рустамович"/>
        <s v="Имангазалиев Асадула Гаджимурадович"/>
        <s v="Индарбаев Умар Русланович"/>
        <s v="Инкирев Тимофей Артёмович"/>
        <s v="Иноземцев Илья Александрович"/>
        <s v="Исаев Имам Маликович"/>
        <s v="Исаев Мурад Шабкатович"/>
        <s v="Исаков Абдулла Гаджимурадович"/>
        <s v="Исаков Рахман Русланович"/>
        <s v="Исмаилов Ибраим Ремзиевич"/>
        <s v="Исмаилов Исмаил Тахирович"/>
        <s v="Исмаилов Ратмир Русланович"/>
        <s v="Исометдинов Сардор Алишерович "/>
        <s v="Кадимагомедов Арслан Ахмедович"/>
        <s v="Казаков Игорь Владиславович"/>
        <s v="Казаков Руслан Николаевич"/>
        <s v="Казанбиев Багаутдин Аделевич"/>
        <s v="Казарян Артем Андраникович"/>
        <s v="Казарян Артём Андроникович"/>
        <s v="Казиханов Роберт Агабекович"/>
        <s v="Каландия Давид Нодариевич"/>
        <s v="Калашников Никита Алексеевич"/>
        <s v="Калиниченко Илья Сергеевич"/>
        <s v="Калинюк Вадим Романович  "/>
        <s v="Калугин Матвей Дмитриевич"/>
        <s v="Камалиев Тимур Равильевич"/>
        <s v="Камбаров Арсен Акилбекович"/>
        <s v="Каминский Артём Сергеевич"/>
        <s v="Канаев Абдулла Рустамович"/>
        <s v="Канев Матвей Александрович"/>
        <s v="Капустин Арсений Леонидович "/>
        <s v="Карабасов Никита Михайлович"/>
        <s v="Карабашлыков Кирилл Ярославович"/>
        <s v="Карамян Кирилл Еремеевич"/>
        <s v="Караниди Кирилл Евгеньевич"/>
        <s v="Карапетян Арам Варданович"/>
        <s v="Карасёв Валерий Альбертович"/>
        <s v="Карачурин Булат Дамирович"/>
        <s v="Каргинов Давид Станиславович"/>
        <s v="Карпов Константин Казибекович"/>
        <s v="Керимов Али Илхам"/>
        <s v="Керимов Камиль Эльчинович"/>
        <s v="Кесян Артём Левонович"/>
        <s v="Кесян Артём Левонович"/>
        <s v="Кесян Артём Левонович"/>
        <s v="Киминчижи Родион Александрович"/>
        <s v="Киргизов Максим Витальевич"/>
        <s v="Киров Владимир Михайлович"/>
        <s v="Кирпичёнок Даниил Алексеевич"/>
        <s v="Кирющенко Сергей Антонович"/>
        <s v="Киселёв Дмитрий Игоревич"/>
        <s v="Киселев Дмитрий Игоревич "/>
        <s v="Киселёв Максим Вячеславович"/>
        <s v="Кистаев Александр Васильевич"/>
        <s v="Киц Никита Николаевич"/>
        <s v="Климов Алексей Андреевич &#10;"/>
        <s v="Климов Артём Андреевич"/>
        <s v="Клюс Никита Сергеевич"/>
        <s v="Ковалёв Арсений Сергеевич"/>
        <s v="Коваль Егор Викторович"/>
        <s v="Ковтун Дмитрий Кандилович"/>
        <s v="Кожевников Роман Александрович"/>
        <s v="Козин Семен Валентинович "/>
        <s v="Козлов Данила Сергеевич"/>
        <s v="Козлов Кирилл Александрович"/>
        <s v="Кокарев Егор Александрович "/>
        <s v="Кокоскерия Ренат Русланович"/>
        <s v="Колбасов Артур Алексеевич"/>
        <s v="Колесников Роман Эдуардович "/>
        <s v="Колесников Сергей Сергеевич"/>
        <s v="Колосов Владимир Сергеевич"/>
        <s v="Колотыгин Денис Константинович"/>
        <s v="Колчин Даниил Дмитриевич"/>
        <s v="Кондратов Никита Алексеевич"/>
        <s v="Кондратьев Данила Андреевич"/>
        <s v="Коновалов Иван Денисович"/>
        <s v="Коновалов Иван Павлович"/>
        <s v="Кононенко Юрий Витальевич "/>
        <s v="Коноплев Глеб Анатольевич "/>
        <s v="Копылов Павел Сергеевич"/>
        <s v="Коржов Илья Денисович "/>
        <s v="Коркин Эрик Эрнестович"/>
        <s v="Коркин Эрик Эрнстович"/>
        <s v="Кормоев Олег Олегович"/>
        <s v="Коровин Матвей Алексеевич"/>
        <s v="Королёв Никита Ильич"/>
        <s v="Корчёмкин Александр Сергеевич"/>
        <s v="Косенко Данил Вадимович"/>
        <s v="Костин Леонид Дмитриевич"/>
        <s v="Костин Максим Сергеевич"/>
        <s v="Кочеров Егор Алексеевич"/>
        <s v="Кочиев Заурбек Амиранович"/>
        <s v="Красиков Юрий Александрович"/>
        <s v="Краснов Константин Дмитриевич"/>
        <s v="Краснопёров Фёдор Алексеевич"/>
        <s v="Крафт Максим Евгеньевич"/>
        <s v="Кривоносов Георгий Сергеевич"/>
        <s v="Кривошеев Сергей Максимович"/>
        <s v="Крохта Валентин Владимирович"/>
        <s v="Кружай Руслан Евгеньевич"/>
        <s v="Кувшинов Андрей Павлович"/>
        <s v="Кудашкин Иван Олнгович"/>
        <s v="Кудин Данил Юрьевич"/>
        <s v="Кузнецов Кирилл Романович"/>
        <s v="Кузнецов Семён Юрьевич"/>
        <s v="Кузьмин Юрий Алексеевич"/>
        <s v="Кузьмичёв Олег Арменович"/>
        <s v="Кулагин Илья Алексеевич"/>
        <s v="Куликов Данил Егорович"/>
        <s v="Курбанов Курбан Мухтарович"/>
        <s v="Курбанов Магомед Мухтарович"/>
        <s v="Курмышев Игорь Олегович"/>
        <s v="Курмышев Игорь Олегович"/>
        <s v="Курмышев Игорь Олегович"/>
        <s v="Курскин Артем Павлович"/>
        <s v="Кутник Иван Александрович"/>
        <s v="Кутник Савелий Александрович"/>
        <s v="Кутрунов Тимофей Максимович"/>
        <s v="Кучурин Алексей Андреевич "/>
        <s v="Лаврушин Александр Сергеевич"/>
        <s v="Лазарев Максим Владимирович"/>
        <s v="Лаптев Артур Денисович"/>
        <s v="Лаптев Максим Евгеньевич"/>
        <s v="Ларионов Александр Александрович"/>
        <s v="Латыпов Роберт Камильевич"/>
        <s v="Лахманов Темирхан Нурбагандович"/>
        <s v="Левачков Егор Андреевич  "/>
        <s v="Левин Павел Евгеньевич"/>
        <s v="Легостаев Лука Денисович"/>
        <s v="Ледовских Никита Вячеславович"/>
        <s v="Линьков Денис Ильич "/>
        <s v="Лисой Юрий Михайлович"/>
        <s v="Лобанов Андрей Константинович"/>
        <s v="Логинов Ярослав Александрович"/>
        <s v="Лопатин Дмитрий Ильич"/>
        <s v="Лубнин Степан Сергеевич"/>
        <s v="Лузянин Станислав Радикович"/>
        <s v="Лукичёв Виктор Борисович"/>
        <s v="Лысоконь Константин Александрович"/>
        <s v="Лякуткин Владислав Валентинович"/>
        <s v="Магакян Сурик Ромикович"/>
        <s v="Магжанов Руслан Эльдарович"/>
        <s v="Магомадов Раджап Амрутдинович"/>
        <s v="Магомаев Магомед Алиханович"/>
        <s v="Магомедбаширов Магомедкамиль Абсаламович"/>
        <s v="Магомедов Абдулла Шамильевич"/>
        <s v="Магомедов Абубакар Артурович"/>
        <s v="Магомедов Алиасхаб Магомедович"/>
        <s v="Магомедов Алиасхаб Магомедович"/>
        <s v="Магомедов Далгат Магомедалиевич"/>
        <s v="Магомедов Закир Мурадович"/>
        <s v="Магомедов Исладин Муратович"/>
        <s v="Магомедов Исламдин Муратович"/>
        <s v="Магомедов Камиль Гасанович"/>
        <s v="Магомедов Магомед Саидахмедович"/>
        <s v="Магомедов Мирзагаджи Казимагомедович"/>
        <s v="Магомедов Мустафа Минатуллаевич"/>
        <s v="Магомедов Наби Магомедович"/>
        <s v="Магометов Мурсали Шамильевич"/>
        <s v="Мадосян Зораник Киракосович"/>
        <s v="Мазин Егор Максимович"/>
        <s v="Мазин Никита Владимирович"/>
        <s v="Майер Артур Сергеевич"/>
        <s v="Майер Глеб Александрович"/>
        <s v="Майоров Вадим Александрович"/>
        <s v="Макаров Дмитрий Павлович"/>
        <s v="Макаров Ярослав Сергеевич"/>
        <s v="Максимец Никита Сергеевич"/>
        <s v="Максимец Никита Сергеевич"/>
        <s v="Максимец Никита Сергеевич"/>
        <s v="Максимец Никита Сергеевич"/>
        <s v="Максимец Никита Сергеевич"/>
        <s v="Максимов Кирилл Владимирович"/>
        <s v="Максимов Максим Денисович "/>
        <s v="Максимов Максим Сергеевич"/>
        <s v="Максимов Михаил Дмитриевич"/>
        <s v="Малаев Марк Евгеньевич"/>
        <s v="Малес Константин Александрович"/>
        <s v="Малов Богдан Андреевич"/>
        <s v="Мамаев Салим Алишейхович"/>
        <s v="Маматов Абдурахман Зайирханович"/>
        <s v="Мамонтов Никита Романович "/>
        <s v="Мамыкин Кирилл Дмитриевич"/>
        <s v="Мананников Даниил Александрович"/>
        <s v="Маниев Байсунгур Арсланович"/>
        <s v="Маношин Александр Владимирович"/>
        <s v="Манукян Генрик Завенович"/>
        <s v="Маркин Ярослав Антонович "/>
        <s v="Марков Илья Олегович"/>
        <s v="Мартыненко Илья Александрович"/>
        <s v="Мартынов Егор Дмитриевич"/>
        <s v="Марченко Даниил Александрович"/>
        <s v="Махнутин Савелий Антонович"/>
        <s v="Мацаев Ислам Мехдиевич"/>
        <s v="Мащенко Сергей Дмитриевич "/>
        <s v="Медведев Матвей Витальевич"/>
        <s v="Меджидов Гаджи Абдулгапизович"/>
        <s v="Межинский Олег Владимирович"/>
        <s v="Мелков Антон Игоревич"/>
        <s v="Мельник Денис Антонович"/>
        <s v="Мельников Андрей Евгеньевич"/>
        <s v="Меркулов Иван Владимирович"/>
        <s v="Мехдиев Мирмасим Миркамилоглы"/>
        <s v="Минин Никита Сергеевич"/>
        <s v="Минченко Иван Сергеевич"/>
        <s v="Мирзабеков Карим Радимирович"/>
        <s v="Мирзабеков Махмуд Ахиятович"/>
        <s v="Мирзоев Эмин Парвизович"/>
        <s v="Мирошкин Владислав Викторович"/>
        <s v="Мисриханов Эмир Маратович"/>
        <s v="Митрошин Александр Русланович  "/>
        <s v="Митрян Юрий Юрьевич"/>
        <s v="Михайлов Владимир Анатольевич "/>
        <s v="Михайлов Даниил Денисович"/>
        <s v="Михайлов Ростислав Андреевич"/>
        <s v="Мнацаканян Ваге Нелсонович"/>
        <s v="Можаров Валентин Валентинович"/>
        <s v="Можаров Валентин Валентинович"/>
        <s v="Можаров Валентин Валентинович"/>
        <s v="Можаров Валентин Валентинович"/>
        <s v="Можаров Валентин Валентинович"/>
        <s v="Моисеев Игорь Владиславович"/>
        <s v="Моргачёв Данил Евгеньевич"/>
        <s v="Моргачёв Данил Евгеьевич"/>
        <s v="Морозов Александр Анатольевич"/>
        <s v="Морозов Аркадий Андреевич"/>
        <s v="Морозов Артур Романович"/>
        <s v="Мосиенко Родион Евгеньевич"/>
        <s v="Мугидинов Абдулмалик Умарпашаевич"/>
        <s v="Мунин Антон Сергеевич"/>
        <s v="Мурадян Давид Артёмович"/>
        <s v="Мурадян Давид Артёмович"/>
        <s v="Муртузалиев Чарак Султанович"/>
        <s v="Мусаев Ильяс Ханапиевич"/>
        <s v="Мусаев Ильяс Ханапиевич"/>
        <s v="Мусоев Максим Сергеевич"/>
        <s v="Мустафаев Арсен Денисович"/>
        <s v="Мухидинов Абдулла Магомедрасулович"/>
        <s v="Мухин Алексей Валерьевич"/>
        <s v="Мухортых Станислав Игоревич"/>
        <s v="Мысин Вадим Олегович"/>
        <s v="Мялкин Кирилл Константинович"/>
        <s v="Мясоедов Владислав Евгеньевич"/>
        <s v="Набиев Абубакар Сайидгусенович"/>
        <s v="Нагабедян Ованес Акопович"/>
        <s v="Нагабедян Эдуард Русланович"/>
        <s v="Надрага Артём Алексеевич"/>
        <s v="Назаревский Сергей Витальевич "/>
        <s v="Нартгешиев Изатбек Мухтарович"/>
        <s v="Нартгешиев Изатбек Мухтарович"/>
        <s v="Насруллаев Мирзабек Зиявудинович"/>
        <s v="Нафгутдинов Ренат Фаридович"/>
        <s v="Неретин Александр Павлович"/>
        <s v="Неретин Матвей Павлович"/>
        <s v="Нестеров Ярослав Алексеевич"/>
        <s v="Нефедьев Максим Дмитриевич"/>
        <s v="Никитин Арсений Антонович"/>
        <s v="Никитин Евгений Петрович"/>
        <s v="Никитин Егор Игорьевич"/>
        <s v="Никитин Михаил Эльмидарович"/>
        <s v="Никитин Семён Олегович "/>
        <s v="Никифоров Даниил Романович"/>
        <s v="Николаев Артур Александрович"/>
        <s v="Николаев Виталий Николаевич"/>
        <s v="Николаев Максим Константинович"/>
        <s v="Никонов Илья Владимирович"/>
        <s v="Новиков Михаил Андреевич"/>
        <s v="Новиков Никита Григорьевич"/>
        <s v="Новиков Сергей Григорьевич"/>
        <s v="Новосёлов Юрий Сергеевич"/>
        <s v="Нуждин Аександр Евгеньевич"/>
        <s v="Нуриев Николай Максимович"/>
        <s v="Нуриев Руслан Чингиз оглы"/>
        <s v="Нурмагомедов Хайдарбег Магомеднабиевич"/>
        <s v="Овчинников Владимир Антонович"/>
        <s v="Оганян Григор Вартанович"/>
        <s v="Олейник Арсений Александрович"/>
        <s v="Омаров Алжанбек Багатирович"/>
        <s v="Омаров Даниял Артурович"/>
        <s v="Оноприюк Глеб Юрьевич"/>
        <s v="Орлов Кирилл Дмитриевич "/>
        <s v="Орловский Султан Халидович"/>
        <s v="Осипов Кирилл Вячеславович "/>
        <s v="Османов Абдусалам Османович"/>
        <s v="Ощепков Иван Николаевич"/>
        <s v="Пак Виталий Альбертович"/>
        <s v="Панфилов Владислав Вячеславович"/>
        <s v="Панфилов Константин Павлович"/>
        <s v="Паршуков Сергей Александрович"/>
        <s v="Патеюк Артём Андреевич"/>
        <s v="Пахомов Евгений Александрович"/>
        <s v="Пахомов Евгений Александрович"/>
        <s v="Пашпорин Артём Александрович"/>
        <s v="Пеньков Владислав Викторович"/>
        <s v="Пеньков Владислав Викторович"/>
        <s v="Передельский Артем Витальевич"/>
        <s v="Петин Богдан Сергеевич"/>
        <s v="Петросян Артём Давидович"/>
        <s v="Пешков Степан Владимирович "/>
        <s v="Пиняев Николай Андреевич"/>
        <s v="Погребняк Данил Леонидович"/>
        <s v="Подгорнов Андрей Владимирович"/>
        <s v="Подшивайло Назар Станиславович "/>
        <s v="Полушкин Никита Александрович"/>
        <s v="Пономарев Евгений Михайлович"/>
        <s v="Пономаренко Владислав Евгеньевич"/>
        <s v="Пономарь Роман Максимович"/>
        <s v="Попов Алексей Вячеславович"/>
        <s v="Попов Андрей Александрович"/>
        <s v="Попов Лев Константинович"/>
        <s v="Попов Михаил Романович "/>
        <s v="Попович Никита Валерьевич"/>
        <s v="Порсуков Абдулхаким Арсланханович"/>
        <s v="Портянной Руслан Антонович  "/>
        <s v="Потребич Данила Андреевич"/>
        <s v="Потылицын Иван Сергеевич"/>
        <s v="Преснов Егор Романович"/>
        <s v="Пристенский Вячеслав Дмитриевич"/>
        <s v="Прокашев Степан Дмитриевич"/>
        <s v="Прохоров Владимир Евгеньевич"/>
        <s v="Пузырей Владислав Станиславович"/>
        <s v="Пулатов Бедел Хатамханович"/>
        <s v="Пчелёнок Артём Андреевич"/>
        <s v="Пьяных Данил Андреевич"/>
        <s v="Раджабов Анвар Магомедрапиевич"/>
        <s v="Раджабов Дагир Артурович"/>
        <s v="Раджабов Рустам Алишерович"/>
        <s v="Райхель Павел Викторович"/>
        <s v="Рак Давид Александрович"/>
        <s v="Ракитин Максим Леонидович"/>
        <s v="Рамазанов Ибрагим Самирович"/>
        <s v="Рамазанов Курбан Магомедович "/>
        <s v="Рахимов Холмурод Хикматулоевич"/>
        <s v="Решетников Юрий Андреевич"/>
        <s v="Рзаев Али Санамиевич"/>
        <s v="Родькин Иван Федорович"/>
        <s v="Родькин Сергей Артёмович"/>
        <s v="Рославцев Владислав Сергеевич"/>
        <s v="Рудецкий Сергей Сергеевич"/>
        <s v="Рыжов Александр Петрович"/>
        <s v="Рюхин Николай Витальевич"/>
        <s v="Рябов Дмитрий Артёмович"/>
        <s v="Рябов Олег Денисович"/>
        <s v="Рябцев Владимир Владимирович"/>
        <s v="Рязанцев Алексей Дмитриевич"/>
        <s v="Ряскин Егор Валерьевич"/>
        <s v="Савкин Александр Евгеньевич"/>
        <s v="Сагидов Магомед Увайсович"/>
        <s v="Сагитов Абдула Магомедович"/>
        <s v="Садиков Динияр Романович"/>
        <s v="Садовский Денис Игоревич"/>
        <s v="Саеров Владимир Михайлович "/>
        <s v="Сайдулаев Нажмудин Шамилович"/>
        <s v="Сайк Владислав Александрович"/>
        <s v="Сайк Эдуард Владимирович"/>
        <s v="Сайпудинов Джамал Салманович"/>
        <s v="Сайфутдинов Эмирлан Куванычбекович"/>
        <s v="Сайфутдинов Эрсултан Куванычбекович"/>
        <s v="Салахидинов Шахзодмирзо Хакимович"/>
        <s v="Саликов Захар Сергеевич"/>
        <s v="Салтыков Данил Петрович"/>
        <s v="Салчак Ачыты Айдашович"/>
        <s v="Сальников Илья Алексеевич"/>
        <s v="Самарин Борис Михайлович"/>
        <s v="Самоделов Илья Сергеевич"/>
        <s v="Саночкин Александр Александрович"/>
        <s v="Саркисян Арсен Арменович"/>
        <s v="Сартаков Михаил Борисович"/>
        <s v="Саруханян Александр Сергеевич"/>
        <s v="Саттаров Борис Андреевич"/>
        <s v="Сахно Артур Сергеевич "/>
        <s v="Сбитнев Андрей Иванович"/>
        <s v="Свалов Макар Алексеевич"/>
        <s v="Свитыч Михаил Олегович "/>
        <s v="Селюков Дмитрий Романович"/>
        <s v="Семенов Артем Геннадьевич "/>
        <s v="Сёмкин Данил Сергеевич"/>
        <s v="Сенацкий Андрей Денисович"/>
        <s v="Сеперов Камиль Сеперович"/>
        <s v="Сеперов Шамиль Сеперович"/>
        <s v="Сербин Радомир Олегович"/>
        <s v="Сивцов Сергей Витальевич"/>
        <s v="Сизых Илья Константинович"/>
        <s v="Синицин Максим Павлович"/>
        <s v="Синицкий Артём Сергеевич"/>
        <s v="Сипатов Артём Александрович"/>
        <s v="Скаков Гайдар Канатович"/>
        <s v="Скворцов Александр Андреевич"/>
        <s v="Скворцов Денис Эдуардович"/>
        <s v="Склянов Семён Евгеньевич "/>
        <s v="Скляров Богдан Евгеньевич"/>
        <s v="Слободенюк Глеб Александрович"/>
        <s v="Смирнов Алексей Алексеевич"/>
        <s v="Смирнов Степан Александрович "/>
        <s v="Смирных Александр Сергеевич"/>
        <s v="Смолев Михаил Александрович"/>
        <s v="Снектов Данил Сергеевич"/>
        <s v="Соболев Семен Алексеевич"/>
        <s v="Соковиков Иван Викторович"/>
        <s v="Соколов Игорь Михайлович"/>
        <s v="Соколов Роман Максимович"/>
        <s v="Соловьев Григорий Валерьевич "/>
        <s v="Соловьев Никита Витальевич"/>
        <s v="Соловьев Сергей Дмитриевич"/>
        <s v="Соловьев Сергей Дмитриевич "/>
        <s v="Сорокин Егор Евгеньевич"/>
        <s v="Сотников Станислав Жалсынович"/>
        <s v="Спиридонов Дмитрий Сергеевич"/>
        <s v="Староверов Илья Александрович"/>
        <s v="Сташко Михаил Вячеславович"/>
        <s v="Сугробов Владислав Евгеньевич"/>
        <s v="Сулейманов Анвар Павлович"/>
        <s v="Сулейманов Дмитрий Сергеевич"/>
        <s v="Сулумов Тимур Исмаилович"/>
        <s v="Сумкин Владислав Сергеевич"/>
        <s v="Сухотин Давид Андреевич"/>
        <s v="Сырат Багыр Эресович"/>
        <s v="Табеев Рустам Бакетжанович"/>
        <s v="Тагиев Аллахверды Нариманович"/>
        <s v="Тагирбеков Спартак Игоревич"/>
        <s v="Таджибоев Едгор Шермурадович"/>
        <s v="Тангатаров Аджалан Калсынович"/>
        <s v="Тангатаров Аджалан Калсынович"/>
        <s v="Танеев Тамерлан Алимханович"/>
        <s v="Тарасов Вадим Денисович "/>
        <s v="Ташлыков Даниил Сергеевич"/>
        <s v="Техов Арсен Владиславович"/>
        <s v="Тигиев Георгий Автандилович"/>
        <s v="Тимирханов Ильман Казбиевич"/>
        <s v="Тимофеев Михаил Дмитриевич     "/>
        <s v="Ткачев Егор Константинович  "/>
        <s v="Товсултанов Ибрагим Султанович"/>
        <s v="Тофан Данила Янович"/>
        <s v="Тронов Матвей Алексеевич"/>
        <s v="Трощак Дмитрий Викторович "/>
        <s v="Удодов Иван Павлович"/>
        <s v="Улубеков Гаджимурад Тимурович"/>
        <s v="Ульяницкий Александр Евгеньевич"/>
        <s v="Ульяницкий Александр Евгеньевич "/>
        <s v="Ульянов Алексей Викторович"/>
        <s v="Умаев Аюб Исаевич"/>
        <s v="Уразаев Илья Александрович"/>
        <s v="Урлапов Александр Андреевич"/>
        <s v="Усенов Арман Максутович"/>
        <s v="Усмонов Адам Давронжонович"/>
        <s v="Усов Даниил Юрьевич"/>
        <s v="Устян Аршак Аршакович"/>
        <s v="Ушитов Муслим Хасанович"/>
        <s v="Феданков Александр Сергеевич"/>
        <s v="Феденко Виталий Богданович"/>
        <s v="Федотов Алексей Геннадьевич "/>
        <s v="Федотов Денис Демьянович "/>
        <s v="Федотов Илья Владимирович"/>
        <s v="Федотов Илья Владимирович &#10;"/>
        <s v="Филатов Сергей Денисович"/>
        <s v="Филиппенко Денис Викторович"/>
        <s v="Филиппов Дмитрий Алексеевич"/>
        <s v="Филюшкин Артем Андреевич"/>
        <s v="Фисенко Данил Андреевич"/>
        <s v="Фокин Егор Валерьевич"/>
        <s v="Фомин Данил Алексеевич"/>
        <s v="Фомин Егор Павлович"/>
        <s v="Фомкин Никита Леонидович"/>
        <s v="Форменов Владислав Андреевич"/>
        <s v="Фролов Богдан Артёмович"/>
        <s v="Фунтиков Кирилл Александрович"/>
        <s v="Хаджиев Назир Салманович"/>
        <s v="Хаджимурадов Джамбулат Ахмедович"/>
        <s v="Хадуев Тимур Русланович"/>
        <s v="Хайруллин Артур Владиславович"/>
        <s v="Хакназаров Амирхамза Шераллиевич"/>
        <s v="Халиков Владислав Вадимович"/>
        <s v="Хамикоев Ахсарбек Асланбекович"/>
        <s v="Ханвердиев Ахмед Мурадович"/>
        <s v="Ханикаев Казбек Сосланович"/>
        <s v="Ханмурзаев Зиявудин Исмаилович"/>
        <s v="Хасанов Акбар Шарафудинович"/>
        <s v="Хасанов Арслан Азаматович"/>
        <s v="Хлебнов Никита Геннадьевич"/>
        <s v="Хлуднев Даниил Андреевич"/>
        <s v="Хлуднев Данил Андреевич"/>
        <s v="Хндамян Георгий Арсенович"/>
        <s v="Холматов Диербек Дильшотович"/>
        <s v="Холматов Дониер Дильшотович"/>
        <s v="Холодов Артём Александрович"/>
        <s v="Хоменко Александр Максимович"/>
        <s v="Хомутов Кирилл Евгеньевич"/>
        <s v="Хохлов Арсений Павлович"/>
        <s v="Храмов Тимофей Александрович "/>
        <s v="Хромов Андрей Валерьевич"/>
        <s v="Хрулёв Данила Александрович"/>
        <s v="Худин Кирилл Евгеньевич"/>
        <s v="Цараинов Саадула Юсупович"/>
        <s v="Царионов Даниил Романович"/>
        <s v="Цауне Никита Владимирович"/>
        <s v="Цахаев Цахай Гарунович"/>
        <s v="Целищев Владислав Александрович"/>
        <s v="Цуров Тамерлан Орухоевич"/>
        <s v="Цховребов Сослан Созирович"/>
        <s v="Чалкин Даниил Иванович"/>
        <s v="Чангелия Дмитрий Валерьянович"/>
        <s v="Чашин Даниил Владимирович"/>
        <s v="Чеботаев Ян Константинович"/>
        <s v="Чебунин Даниил Константинович"/>
        <s v="Червоненко Артем Александрович  "/>
        <s v="Черкасов Алексей Юрьевич"/>
        <s v="Чернов Никита Александрович"/>
        <s v="Чернышев Сергей Евгеньевич "/>
        <s v="Чугаев Илья Андреевич"/>
        <s v="Чугарин Артём Денисович"/>
        <s v="Чудиков Артём Андреевич"/>
        <s v="Чупров Владимир Иванович"/>
        <s v="Чураков Александр Олегович "/>
        <s v="Шабанов Данил Сергеевич"/>
        <s v="Шаймухаметов Егор Александрович"/>
        <s v="Шарипов Мухамадсолех Махмадаминович"/>
        <s v="Шарифов Давид Рамиль оглы "/>
        <s v="Шаров Данила Вадимович"/>
        <s v="Шаталов Тимур Олегович"/>
        <s v="Шаталов Тимур Олегович "/>
        <s v="Шахламджян Артём Витальевич"/>
        <s v="Шахов Шамиль Магомедалиевич"/>
        <s v="Шахтарин Дмитрий Александрович"/>
        <s v="Шахтарин Константин Сергеевич"/>
        <s v="Шебачёв Александр Артурович"/>
        <s v="Шеватурин Игорь Александрович"/>
        <s v="Шевченко Алексей Дмитриевич "/>
        <s v="Шевченко Роман Павлович"/>
        <s v="Шейхов Мигдар Тажутдинович"/>
        <s v="Шекк Герман Александрович"/>
        <s v="Шемягов Кирилл Андреевич"/>
        <s v="Шепиев Амирхан Исламбекович"/>
        <s v="Шестопалов Валерий Андреевич "/>
        <s v="Шибинский Дмитрий Константинович"/>
        <s v="Шильнов Владимир Викторович"/>
        <s v="Шинкоренко Даниил Игоревич"/>
        <s v="Ширапов Жаргал Баянсхоланович"/>
        <s v="Ширинбеков Аробидин Ахматжанович"/>
        <s v="Ширман Макар Андреевич "/>
        <s v="Шихиев Шамиль Асланович"/>
        <s v="Шихов Матвей Николаевич"/>
        <s v="Шишкин Вадим Сергеевич "/>
        <s v="Шишков Богдан Сергеевич"/>
        <s v="Шишков Егор Дмитриевич"/>
        <s v="Шишков Егор Дмитриевич"/>
        <s v="Шмаков Кирилл Игоревич"/>
        <s v="Шмидт Александр Арурович"/>
        <s v="Шрайнер Даллер Жамшитович"/>
        <s v="Шрайнер Даллер Жанович"/>
        <s v="Шуваев Никита Александрович"/>
        <s v="Шульга Никита Александрович"/>
        <s v="Шульц Константин Александрович"/>
        <s v="Шумайлов Максим Михайлович "/>
        <s v="Шумаков Вадим Сергеевич "/>
        <s v="Шушаков Михаил Александрович"/>
        <s v="Щеглов Назар Борисович"/>
        <s v="Щербаков Семён Евгеньевич"/>
        <s v="Щербинин Артём Сергеевич"/>
        <s v="Щипанов Александр Дмитриевич"/>
        <s v="Эдильбаев Эльдар Муратович"/>
        <s v="Эршханов Али Эзир-Алиевич"/>
        <s v="Эседов Шамиль Назимович"/>
        <s v="Эскеров Саидахмед Сейфуллахович"/>
        <s v="Юданов Дмитрий Владимирович"/>
        <s v="Юматов Николай Олегович "/>
        <s v="Юнусов Рустам Русланович"/>
        <s v="Юрченко Матвей Васильевич "/>
        <s v="Юсупов Максим Анатольевич"/>
        <s v="Юханов Семён Николаевич"/>
        <s v="Яглинский Матвей Каземирович"/>
        <s v="Яковлев Андрей Дмитриевич"/>
        <s v="Яковлев Володар Артёмович"/>
        <s v="Яковлев Иван Алексеевич"/>
        <s v="Янковский Марат Владиславович"/>
        <s v="Янковский Ян Сергеевич"/>
        <s v="Янковский Ян Сергеевич"/>
        <s v="Янковский Ян Сергеевич"/>
        <s v="Янковский Ян Сергеевич"/>
        <s v="Ярмухаметов Даниил Александрович"/>
        <s v="Яровой Филипп Алексеевич"/>
        <s v="Ярошенко Кирилл Алексеевич "/>
        <s v="Ясный Владимир Игоревич"/>
        <s v="Ястребов Сергей Алексеевич"/>
        <s v="Яхъяев Дамир Рустамович"/>
        <s v="Яшонков Кирилл Ильич"/>
        <m/>
      </sharedItems>
    </cacheField>
    <cacheField name="ДР" numFmtId="0">
      <sharedItems containsDate="1" containsBlank="1" containsMixedTypes="1" minDate="1988-09-01T00:00:00" maxDate="2009-04-21T00:00:00" count="870">
        <d v="1988-09-01T00:00:00"/>
        <d v="1988-11-30T00:00:00"/>
        <d v="1989-07-04T00:00:00"/>
        <d v="1989-10-16T00:00:00"/>
        <d v="1991-06-10T00:00:00"/>
        <d v="1991-08-18T00:00:00"/>
        <d v="1992-12-05T00:00:00"/>
        <d v="1994-07-18T00:00:00"/>
        <d v="1994-11-02T00:00:00"/>
        <d v="1995-05-29T00:00:00"/>
        <d v="1995-07-21T00:00:00"/>
        <d v="1995-09-15T00:00:00"/>
        <d v="1996-02-23T00:00:00"/>
        <d v="1996-04-19T00:00:00"/>
        <d v="1996-04-22T00:00:00"/>
        <d v="1996-04-30T00:00:00"/>
        <d v="1996-09-06T00:00:00"/>
        <d v="1996-12-10T00:00:00"/>
        <d v="1997-06-08T00:00:00"/>
        <d v="1997-06-27T00:00:00"/>
        <d v="1997-06-29T00:00:00"/>
        <d v="1997-08-10T00:00:00"/>
        <d v="1997-10-20T00:00:00"/>
        <d v="1997-12-16T00:00:00"/>
        <d v="1998-01-28T00:00:00"/>
        <d v="1998-03-05T00:00:00"/>
        <d v="1998-04-10T00:00:00"/>
        <d v="1998-05-06T00:00:00"/>
        <d v="1998-08-14T00:00:00"/>
        <d v="1998-09-07T00:00:00"/>
        <d v="1998-10-10T00:00:00"/>
        <d v="1998-10-28T00:00:00"/>
        <d v="1999-04-06T00:00:00"/>
        <d v="1999-06-11T00:00:00"/>
        <d v="1999-06-16T00:00:00"/>
        <d v="1999-07-18T00:00:00"/>
        <d v="1999-12-22T00:00:00"/>
        <d v="1999-12-23T00:00:00"/>
        <d v="2000-02-03T00:00:00"/>
        <d v="2000-02-11T00:00:00"/>
        <d v="2000-04-21T00:00:00"/>
        <d v="2000-04-28T00:00:00"/>
        <d v="2000-05-04T00:00:00"/>
        <d v="2000-05-29T00:00:00"/>
        <d v="2000-07-06T00:00:00"/>
        <d v="2000-08-29T00:00:00"/>
        <d v="2000-09-22T00:00:00"/>
        <d v="2000-11-29T00:00:00"/>
        <d v="2000-12-02T00:00:00"/>
        <d v="2001-04-24T00:00:00"/>
        <d v="2001-06-30T00:00:00"/>
        <d v="2001-08-24T00:00:00"/>
        <d v="2001-08-27T00:00:00"/>
        <d v="2001-09-15T00:00:00"/>
        <d v="2001-09-16T00:00:00"/>
        <d v="2001-10-09T00:00:00"/>
        <d v="2001-10-18T00:00:00"/>
        <d v="2001-11-15T00:00:00"/>
        <d v="2001-11-25T00:00:00"/>
        <d v="2001-12-04T00:00:00"/>
        <d v="2001-12-07T00:00:00"/>
        <d v="2002-01-10T00:00:00"/>
        <d v="2002-01-19T00:00:00"/>
        <d v="2002-01-23T00:00:00"/>
        <d v="2002-02-01T00:00:00"/>
        <d v="2002-02-07T00:00:00"/>
        <d v="2002-02-28T00:00:00"/>
        <d v="2002-03-10T00:00:00"/>
        <d v="2002-03-13T00:00:00"/>
        <d v="2002-03-17T00:00:00"/>
        <d v="2002-03-22T00:00:00"/>
        <d v="2002-03-23T00:00:00"/>
        <d v="2002-03-28T00:00:00"/>
        <d v="2002-04-12T00:00:00"/>
        <d v="2002-04-16T00:00:00"/>
        <d v="2002-06-01T00:00:00"/>
        <d v="2002-06-04T00:00:00"/>
        <d v="2002-06-12T00:00:00"/>
        <d v="2002-06-19T00:00:00"/>
        <d v="2002-07-04T00:00:00"/>
        <d v="2002-07-09T00:00:00"/>
        <d v="2002-07-22T00:00:00"/>
        <d v="2002-08-10T00:00:00"/>
        <d v="2002-08-14T00:00:00"/>
        <d v="2002-09-15T00:00:00"/>
        <d v="2002-11-12T00:00:00"/>
        <d v="2002-12-09T00:00:00"/>
        <d v="2002-12-30T00:00:00"/>
        <d v="2003-01-01T00:00:00"/>
        <d v="2003-01-21T00:00:00"/>
        <d v="2003-01-27T00:00:00"/>
        <d v="2003-01-28T00:00:00"/>
        <d v="2003-01-29T00:00:00"/>
        <d v="2003-02-10T00:00:00"/>
        <d v="2003-02-18T00:00:00"/>
        <d v="2003-03-06T00:00:00"/>
        <d v="2003-04-12T00:00:00"/>
        <d v="2003-04-22T00:00:00"/>
        <d v="2003-05-14T00:00:00"/>
        <d v="2003-05-25T00:00:00"/>
        <d v="2003-05-30T00:00:00"/>
        <d v="2003-06-05T00:00:00"/>
        <d v="2003-06-26T00:00:00"/>
        <d v="2003-07-14T00:00:00"/>
        <d v="2003-07-21T00:00:00"/>
        <d v="2003-07-22T00:00:00"/>
        <d v="2003-07-31T00:00:00"/>
        <d v="2003-08-08T00:00:00"/>
        <d v="2003-08-09T00:00:00"/>
        <d v="2003-08-15T00:00:00"/>
        <d v="2003-08-17T00:00:00"/>
        <d v="2003-09-12T00:00:00"/>
        <d v="2003-09-26T00:00:00"/>
        <d v="2003-10-02T00:00:00"/>
        <d v="2003-11-03T00:00:00"/>
        <d v="2003-11-05T00:00:00"/>
        <d v="2003-11-19T00:00:00"/>
        <d v="2003-11-22T00:00:00"/>
        <d v="2003-11-25T00:00:00"/>
        <d v="2003-11-27T00:00:00"/>
        <d v="2003-12-04T00:00:00"/>
        <d v="2003-12-18T00:00:00"/>
        <d v="2003-12-19T00:00:00"/>
        <d v="2004-01-19T00:00:00"/>
        <d v="2004-02-06T00:00:00"/>
        <d v="2004-02-13T00:00:00"/>
        <d v="2004-03-18T00:00:00"/>
        <d v="2004-03-24T00:00:00"/>
        <d v="2004-04-14T00:00:00"/>
        <d v="2004-04-24T00:00:00"/>
        <d v="2004-04-27T00:00:00"/>
        <d v="2004-05-20T00:00:00"/>
        <d v="2004-05-24T00:00:00"/>
        <d v="2004-05-25T00:00:00"/>
        <d v="2004-05-31T00:00:00"/>
        <d v="2004-06-01T00:00:00"/>
        <d v="2004-06-05T00:00:00"/>
        <d v="2004-06-09T00:00:00"/>
        <d v="2004-06-11T00:00:00"/>
        <d v="2004-06-15T00:00:00"/>
        <d v="2004-06-18T00:00:00"/>
        <d v="2004-07-03T00:00:00"/>
        <d v="2004-07-04T00:00:00"/>
        <d v="2004-07-08T00:00:00"/>
        <d v="2004-07-10T00:00:00"/>
        <d v="2004-07-20T00:00:00"/>
        <d v="2004-07-30T00:00:00"/>
        <d v="2004-08-01T00:00:00"/>
        <d v="2004-08-09T00:00:00"/>
        <d v="2004-08-29T00:00:00"/>
        <d v="2004-09-10T00:00:00"/>
        <d v="2004-09-11T00:00:00"/>
        <d v="2004-10-02T00:00:00"/>
        <d v="2004-11-30T00:00:00"/>
        <d v="2004-12-12T00:00:00"/>
        <d v="2004-12-14T00:00:00"/>
        <d v="2004-12-15T00:00:00"/>
        <d v="2004-12-23T00:00:00"/>
        <d v="2005-01-02T00:00:00"/>
        <d v="2005-01-05T00:00:00"/>
        <d v="2005-02-01T00:00:00"/>
        <d v="2005-02-10T00:00:00"/>
        <d v="2005-03-23T00:00:00"/>
        <d v="2005-03-28T00:00:00"/>
        <d v="2005-04-03T00:00:00"/>
        <d v="2005-04-09T00:00:00"/>
        <d v="2005-04-22T00:00:00"/>
        <d v="2005-04-28T00:00:00"/>
        <d v="2005-05-08T00:00:00"/>
        <d v="2005-05-28T00:00:00"/>
        <d v="2005-06-17T00:00:00"/>
        <d v="2005-06-22T00:00:00"/>
        <d v="2005-06-23T00:00:00"/>
        <d v="2005-06-26T00:00:00"/>
        <d v="2005-06-29T00:00:00"/>
        <d v="2005-07-08T00:00:00"/>
        <d v="2005-07-12T00:00:00"/>
        <d v="2005-07-14T00:00:00"/>
        <d v="2005-07-16T00:00:00"/>
        <d v="2005-07-19T00:00:00"/>
        <d v="2005-07-25T00:00:00"/>
        <d v="2005-07-29T00:00:00"/>
        <d v="2005-08-19T00:00:00"/>
        <d v="2005-09-09T00:00:00"/>
        <d v="2005-10-12T00:00:00"/>
        <d v="2005-10-28T00:00:00"/>
        <d v="2005-11-05T00:00:00"/>
        <d v="2005-11-07T00:00:00"/>
        <d v="2005-11-17T00:00:00"/>
        <d v="2005-11-21T00:00:00"/>
        <d v="2005-12-01T00:00:00"/>
        <d v="2006-01-01T00:00:00"/>
        <d v="2006-01-02T00:00:00"/>
        <d v="2006-01-11T00:00:00"/>
        <d v="2006-01-14T00:00:00"/>
        <d v="2006-01-19T00:00:00"/>
        <d v="2006-02-05T00:00:00"/>
        <d v="2006-02-07T00:00:00"/>
        <d v="2006-02-15T00:00:00"/>
        <d v="2006-02-28T00:00:00"/>
        <d v="2006-03-04T00:00:00"/>
        <d v="2006-03-07T00:00:00"/>
        <d v="2006-03-25T00:00:00"/>
        <d v="2006-03-31T00:00:00"/>
        <d v="2006-04-01T00:00:00"/>
        <d v="2006-04-05T00:00:00"/>
        <d v="2006-04-09T00:00:00"/>
        <d v="2006-04-10T00:00:00"/>
        <d v="2006-04-13T00:00:00"/>
        <d v="2006-04-24T00:00:00"/>
        <d v="2006-04-29T00:00:00"/>
        <d v="2006-05-18T00:00:00"/>
        <d v="2006-05-20T00:00:00"/>
        <d v="2006-06-14T00:00:00"/>
        <d v="2006-06-24T00:00:00"/>
        <d v="2006-06-26T00:00:00"/>
        <d v="2006-07-05T00:00:00"/>
        <d v="2006-07-08T00:00:00"/>
        <d v="2006-07-28T00:00:00"/>
        <d v="2006-07-29T00:00:00"/>
        <d v="2006-07-30T00:00:00"/>
        <d v="2006-08-01T00:00:00"/>
        <d v="2006-08-02T00:00:00"/>
        <d v="2006-08-08T00:00:00"/>
        <d v="2006-08-11T00:00:00"/>
        <d v="2006-08-19T00:00:00"/>
        <d v="2006-09-06T00:00:00"/>
        <d v="2006-09-08T00:00:00"/>
        <d v="2006-09-17T00:00:00"/>
        <d v="2006-09-27T00:00:00"/>
        <d v="2006-10-03T00:00:00"/>
        <d v="2006-10-05T00:00:00"/>
        <d v="2006-10-13T00:00:00"/>
        <d v="2006-10-19T00:00:00"/>
        <d v="2006-10-26T00:00:00"/>
        <d v="2006-11-02T00:00:00"/>
        <d v="2006-11-17T00:00:00"/>
        <d v="2006-11-27T00:00:00"/>
        <d v="2006-12-11T00:00:00"/>
        <d v="2006-12-19T00:00:00"/>
        <d v="2007-01-10T00:00:00"/>
        <d v="2007-01-17T00:00:00"/>
        <d v="2007-02-09T00:00:00"/>
        <d v="2007-02-11T00:00:00"/>
        <d v="2007-03-25T00:00:00"/>
        <d v="2007-04-13T00:00:00"/>
        <d v="2007-05-13T00:00:00"/>
        <d v="2007-05-14T00:00:00"/>
        <d v="2007-05-21T00:00:00"/>
        <d v="2007-05-22T00:00:00"/>
        <d v="2007-05-26T00:00:00"/>
        <d v="2007-06-04T00:00:00"/>
        <d v="2007-06-07T00:00:00"/>
        <d v="2007-06-11T00:00:00"/>
        <d v="2007-06-25T00:00:00"/>
        <d v="2007-06-28T00:00:00"/>
        <d v="2007-06-29T00:00:00"/>
        <d v="2007-07-05T00:00:00"/>
        <d v="2007-07-10T00:00:00"/>
        <d v="2007-07-14T00:00:00"/>
        <d v="2007-07-17T00:00:00"/>
        <d v="2007-07-26T00:00:00"/>
        <d v="2007-07-30T00:00:00"/>
        <d v="2007-08-03T00:00:00"/>
        <d v="2007-08-16T00:00:00"/>
        <d v="2007-09-04T00:00:00"/>
        <d v="2007-09-11T00:00:00"/>
        <d v="2007-09-18T00:00:00"/>
        <d v="2007-09-27T00:00:00"/>
        <d v="2007-10-09T00:00:00"/>
        <d v="2007-10-12T00:00:00"/>
        <d v="2007-10-23T00:00:00"/>
        <d v="2007-11-11T00:00:00"/>
        <d v="2007-12-10T00:00:00"/>
        <d v="2007-12-26T00:00:00"/>
        <d v="2008-01-25T00:00:00"/>
        <d v="2008-01-30T00:00:00"/>
        <d v="2008-02-08T00:00:00"/>
        <d v="2008-02-09T00:00:00"/>
        <d v="2008-02-12T00:00:00"/>
        <d v="2008-03-05T00:00:00"/>
        <d v="2008-03-14T00:00:00"/>
        <d v="2008-03-18T00:00:00"/>
        <d v="2008-04-11T00:00:00"/>
        <d v="2008-04-12T00:00:00"/>
        <d v="2008-04-22T00:00:00"/>
        <d v="2008-05-24T00:00:00"/>
        <d v="2008-05-27T00:00:00"/>
        <d v="2008-06-09T00:00:00"/>
        <d v="2008-06-30T00:00:00"/>
        <d v="2008-07-10T00:00:00"/>
        <d v="2008-07-17T00:00:00"/>
        <d v="2008-07-18T00:00:00"/>
        <d v="2008-07-23T00:00:00"/>
        <d v="2008-07-26T00:00:00"/>
        <d v="2008-07-28T00:00:00"/>
        <d v="2008-07-30T00:00:00"/>
        <d v="2008-08-01T00:00:00"/>
        <d v="2008-08-07T00:00:00"/>
        <d v="2008-08-15T00:00:00"/>
        <d v="2008-08-28T00:00:00"/>
        <d v="2008-09-19T00:00:00"/>
        <d v="2008-09-28T00:00:00"/>
        <d v="2008-09-30T00:00:00"/>
        <d v="2008-10-10T00:00:00"/>
        <d v="2008-10-17T00:00:00"/>
        <d v="2008-11-01T00:00:00"/>
        <d v="2008-11-09T00:00:00"/>
        <d v="2008-11-20T00:00:00"/>
        <d v="2008-12-13T00:00:00"/>
        <d v="2008-12-19T00:00:00"/>
        <d v="2009-01-03T00:00:00"/>
        <d v="2009-01-04T00:00:00"/>
        <d v="2009-01-08T00:00:00"/>
        <d v="2009-01-14T00:00:00"/>
        <d v="2009-02-09T00:00:00"/>
        <d v="2009-02-25T00:00:00"/>
        <d v="2009-04-21T00:00:00"/>
        <s v="01.01.1995"/>
        <s v="01.01.2004"/>
        <s v="01.02.2002"/>
        <s v="01.03.2007"/>
        <s v="01.03.2009"/>
        <s v="01.04.2008"/>
        <s v="01.06.2004"/>
        <s v="01.06.2006"/>
        <s v="01.06.2007"/>
        <s v="01.09.2001"/>
        <s v="01.09.2006"/>
        <s v="01.10.2008"/>
        <s v="01.11.2006"/>
        <s v="01.11.2007"/>
        <s v="01.12.2004"/>
        <s v="02.01.2002"/>
        <s v="02.01.2005"/>
        <s v="02.01.2006"/>
        <s v="02.01.2007"/>
        <s v="02.01.2008"/>
        <s v="02.06.2006"/>
        <s v="02.08.2004"/>
        <s v="02.08.2007"/>
        <s v="02.09.2003"/>
        <s v="02.09.2005"/>
        <s v="02.10.2002"/>
        <s v="02.10.2003"/>
        <s v="02.10.2004"/>
        <s v="02.10.2006"/>
        <s v="02.11.2005"/>
        <s v="02.11.2006"/>
        <s v="02.11.2007"/>
        <s v="02.12.2003"/>
        <s v="02.12.2004"/>
        <s v="02.12.2006"/>
        <s v="03.02.2000"/>
        <s v="03.02.2007"/>
        <s v="03.03.2004"/>
        <s v="03.03.2005"/>
        <s v="03.04.2005"/>
        <s v="03.05.1999"/>
        <s v="03.06.2004"/>
        <s v="03.06.2005"/>
        <s v="03.07.2007"/>
        <s v="03.07.2008"/>
        <s v="03.08.1993"/>
        <s v="03.08.2004"/>
        <s v="03.08.2005"/>
        <s v="03.08.2007"/>
        <s v="03.09.2006"/>
        <s v="03.09.2008"/>
        <s v="03.10.2005"/>
        <s v="03.10.2006"/>
        <s v="03.12.2008"/>
        <s v="04.01.2008"/>
        <s v="04.03.1993"/>
        <s v="04.03.2006"/>
        <s v="04.03.2008"/>
        <s v="04.04.2001"/>
        <s v="04.04.2004"/>
        <s v="04.04.2006"/>
        <s v="04.05.2006"/>
        <s v="04.06.2007"/>
        <s v="04.07.2002"/>
        <s v="04.07.2006"/>
        <s v="04.08.1998"/>
        <s v="04.08.2007"/>
        <s v="04.09.2004"/>
        <s v="04.10.2007"/>
        <s v="04.11.2004"/>
        <s v="04.11.2005"/>
        <s v="04.12.2008"/>
        <s v="05.01.2005"/>
        <s v="05.01.2008"/>
        <s v="05.02.2005"/>
        <s v="05.02.2006"/>
        <s v="05.02.2007"/>
        <s v="05.04.2006"/>
        <s v="05.05.2009"/>
        <s v="05.06.2001"/>
        <s v="05.06.2004"/>
        <s v="05.06.2008"/>
        <s v="05.07.2000"/>
        <s v="05.07.2007"/>
        <s v="05.08.2003"/>
        <s v="05.08.2005"/>
        <s v="05.08.2008"/>
        <s v="05.10.2008"/>
        <s v="05.11.2002"/>
        <s v="05.11.2003"/>
        <s v="06.01.2008"/>
        <s v="06.02.2008"/>
        <s v="06.03.1984"/>
        <s v="06.03.2003"/>
        <s v="06.03.2008"/>
        <s v="06.05.2007"/>
        <s v="06.06.2004"/>
        <s v="06.06.2005"/>
        <s v="06.06.2006"/>
        <s v="06.06.2008"/>
        <s v="06.08.1987"/>
        <s v="06.08.2001"/>
        <s v="06.08.2005"/>
        <s v="06.08.2006"/>
        <s v="06.08.2007"/>
        <s v="06.09.2000"/>
        <s v="06.09.2005"/>
        <s v="06.09.2006"/>
        <s v="06.10.2006"/>
        <s v="06.12.2005"/>
        <s v="07.02.2002"/>
        <s v="07.03.2000"/>
        <s v="07.03.2006"/>
        <s v="07.04.2008"/>
        <s v="07.05.1999"/>
        <s v="07.06.2005"/>
        <s v="07.07.2007"/>
        <s v="07.08.2006"/>
        <s v="07.09.1996"/>
        <s v="07.11.2002"/>
        <s v="07.11.2007"/>
        <s v="07.12.1999"/>
        <s v="07.12.2002"/>
        <s v="08.05.2004"/>
        <s v="08.06.2000"/>
        <s v="08.06.2007"/>
        <s v="08.07.1992"/>
        <s v="08.07.2000"/>
        <s v="08.07.2004"/>
        <s v="08.07.2006"/>
        <s v="08.08.2003"/>
        <s v="08.09.2006"/>
        <s v="08.09.2008"/>
        <s v="08.10.2006"/>
        <s v="08.10.2008"/>
        <s v="08.11.1992"/>
        <s v="08.11.2007"/>
        <s v="08.11.2008"/>
        <s v="08.12.2007"/>
        <s v="09.02.2005"/>
        <s v="09.03.2008"/>
        <s v="09.04.2005"/>
        <s v="09.07.2002"/>
        <s v="09.07.2006"/>
        <s v="09.07.2007"/>
        <s v="09.08.2003"/>
        <s v="09.08.2007"/>
        <s v="09.09.2003"/>
        <s v="09.09.2005"/>
        <s v="09.10.2007"/>
        <s v="09.10.2008"/>
        <s v="09.11.2004"/>
        <s v="09.12.2005"/>
        <s v="09.12.2007"/>
        <s v="10.01.1999"/>
        <s v="10.02.2002"/>
        <s v="10.02.2003"/>
        <s v="10.02.2007"/>
        <s v="10.03.1998"/>
        <s v="10.03.2000"/>
        <s v="10.03.2002"/>
        <s v="10.03.2008"/>
        <s v="10.03.2009"/>
        <s v="10.04.2006"/>
        <s v="10.05.2006"/>
        <s v="10.06.1993"/>
        <s v="10.07.2005"/>
        <s v="10.08.1993"/>
        <s v="10.08.2005"/>
        <s v="10.08.2006"/>
        <s v="10.09.2002"/>
        <s v="10.09.2007"/>
        <s v="10.09.2008"/>
        <s v="10.11.2005"/>
        <s v="10.11.2006"/>
        <s v="10.11.2007"/>
        <s v="10.12.2004"/>
        <s v="11.01.1997"/>
        <s v="11.01.2007"/>
        <s v="11.01.2008"/>
        <s v="11.01.2009"/>
        <s v="11.02.2000"/>
        <s v="11.03.2008"/>
        <s v="11.04.1996"/>
        <s v="11.04.2006"/>
        <s v="11.09.2004"/>
        <s v="11.09.2006"/>
        <s v="11.10.2004"/>
        <s v="11.10.2006"/>
        <s v="11.10.2007"/>
        <s v="11.11.2007"/>
        <s v="11.11.2008"/>
        <s v="11.12.1996"/>
        <s v="12.01.2008"/>
        <s v="12.02.2003"/>
        <s v="12.02.2007"/>
        <s v="12.02.2008"/>
        <s v="12.04.2003"/>
        <s v="12.04.2007"/>
        <s v="12.05.1999"/>
        <s v="12.05.2008"/>
        <s v="12.06.2008"/>
        <s v="12.09.2005"/>
        <s v="12.10.2000"/>
        <s v="12.11.2001"/>
        <s v="12.12.2004"/>
        <s v="12.12.2007"/>
        <s v="13.01.1997"/>
        <s v="13.01.2007"/>
        <s v="13.03.1999"/>
        <s v="13.03.2006"/>
        <s v="13.05.2004"/>
        <s v="13.05.2007"/>
        <s v="13.06.2008"/>
        <s v="13.07.2002"/>
        <s v="13.08.2004"/>
        <s v="13.08.2007"/>
        <s v="13.10.2003"/>
        <s v="14.01.1998"/>
        <s v="14.01.2006"/>
        <s v="14.01.2007"/>
        <s v="14.01.2009"/>
        <s v="14.02.2000"/>
        <s v="14.02.2006"/>
        <s v="14.04.2008"/>
        <s v="14.05.2003"/>
        <s v="14.05.2005"/>
        <s v="14.05.2007"/>
        <s v="14.06.2004"/>
        <s v="14.07.1994"/>
        <s v="14.07.2001"/>
        <s v="14.07.2003"/>
        <s v="14.07.2007"/>
        <s v="14.08.2006"/>
        <s v="14.09.2006"/>
        <s v="14.11.2003"/>
        <s v="14.11.2004"/>
        <s v="14.11.2006"/>
        <s v="14.12.2006"/>
        <s v="15.01.2008"/>
        <s v="15.04.2008"/>
        <s v="15.05.1998"/>
        <s v="15.05.2007"/>
        <s v="15.06.2001"/>
        <s v="15.06.2004"/>
        <s v="15.06.2006"/>
        <s v="15.06.2007"/>
        <s v="15.07.2003"/>
        <s v="15.09.1995"/>
        <s v="15.09.1998"/>
        <s v="15.09.1999"/>
        <s v="15.09.2001"/>
        <s v="15.09.2002"/>
        <s v="15.09.2003"/>
        <s v="15.11.1997"/>
        <s v="15.11.2001"/>
        <s v="15.11.2002"/>
        <s v="15.11.2006"/>
        <s v="15.12.2000"/>
        <s v="15.12.2006"/>
        <s v="16.01.2006"/>
        <s v="16.02.2008"/>
        <s v="16.03.2005"/>
        <s v="16.04.2006"/>
        <s v="16.04.2007"/>
        <s v="16.05.2007"/>
        <s v="16.05.2008"/>
        <s v="16.07.2003"/>
        <s v="16.07.2007"/>
        <s v="16.08.2005"/>
        <s v="16.08.2006"/>
        <s v="16.09.1996"/>
        <s v="16.10.2005"/>
        <s v="16.11.2006"/>
        <s v="16.12.2003"/>
        <s v="16.12.2004"/>
        <s v="17.01.2007"/>
        <s v="17.02.2006"/>
        <s v="17.04.2006"/>
        <s v="17.06.2003"/>
        <s v="17.06.2004"/>
        <s v="17.06.2005"/>
        <s v="17.07.2003"/>
        <s v="17.07.2007"/>
        <s v="17.08.2004"/>
        <s v="17.09.2005"/>
        <s v="17.10.2004"/>
        <s v="17.10.2007"/>
        <s v="17.11.2004"/>
        <s v="17.11.2005"/>
        <s v="17.12.2005"/>
        <s v="17.12.2007"/>
        <s v="18.01.2004"/>
        <s v="18.01.2007"/>
        <s v="18.02.2000"/>
        <s v="18.03.1991"/>
        <s v="18.03.1996"/>
        <s v="18.03.2002"/>
        <s v="18.03.2004"/>
        <s v="18.04.2001"/>
        <s v="18.04.2007"/>
        <s v="18.05.1997"/>
        <s v="18.05.2006"/>
        <s v="18.06.1986"/>
        <s v="18.06.2003"/>
        <s v="18.06.2004"/>
        <s v="18.07.1994"/>
        <s v="18.07.1999"/>
        <s v="18.08.1991"/>
        <s v="18.08.2004"/>
        <s v="18.08.2007"/>
        <s v="18.09.2007"/>
        <s v="18.10.1990"/>
        <s v="18.10.2001"/>
        <s v="18.10.2004"/>
        <s v="18.12.2006"/>
        <s v="19.01.1990"/>
        <s v="19.01.2004"/>
        <s v="19.01.2006"/>
        <s v="19.02.2002"/>
        <s v="19.02.2006"/>
        <s v="19.02.2008"/>
        <s v="19.03.2006"/>
        <s v="19.03.2009"/>
        <s v="19.04.2005"/>
        <s v="19.05.2004"/>
        <s v="19.06.1999"/>
        <s v="19.06.2002"/>
        <s v="19.06.2004"/>
        <s v="19.08.2008"/>
        <s v="19.09.2005"/>
        <s v="19.09.2008"/>
        <s v="19.10.2002"/>
        <s v="19.10.2005"/>
        <s v="19.11.1996"/>
        <s v="19.11.2003"/>
        <s v="19.11.2004"/>
        <s v="19.12.2003"/>
        <s v="19.12.2006"/>
        <s v="20.02.2002"/>
        <s v="20.03.2007"/>
        <s v="20.03.2008"/>
        <s v="20.04.2007"/>
        <s v="20.06.1997"/>
        <s v="20.06.2007"/>
        <s v="20.08.2004"/>
        <s v="20.08.2005"/>
        <s v="20.08.2006"/>
        <s v="20.09.2007"/>
        <s v="20.10.1993"/>
        <s v="20.10.2008"/>
        <s v="20.11.2008"/>
        <s v="21.01.2005"/>
        <s v="21.01.2007"/>
        <s v="21.01.2008"/>
        <s v="21.02.2003"/>
        <s v="21.03.2007"/>
        <s v="21.04.1996"/>
        <s v="21.06.2003"/>
        <s v="21.06.2005"/>
        <s v="21.07.1995"/>
        <s v="21.07.1998"/>
        <s v="21.07.2003"/>
        <s v="21.07.2005"/>
        <s v="21.08.2006"/>
        <s v="21.09.1999"/>
        <s v="21.09.2008"/>
        <s v="21.10.1994"/>
        <s v="21.10.2006"/>
        <s v="21.11.2001"/>
        <s v="21.12.1993"/>
        <s v="21.12.2007"/>
        <s v="21.12.2008"/>
        <s v="22.01.2003"/>
        <s v="22.01.2007"/>
        <s v="22.02.2006"/>
        <s v="22.02.2007"/>
        <s v="22.03.1994"/>
        <s v="22.03.2001"/>
        <s v="22.03.2005"/>
        <s v="22.04.2006"/>
        <s v="22.05.1997"/>
        <s v="22.05.2007"/>
        <s v="22.06.2005"/>
        <s v="22.06.2007"/>
        <s v="22.07.2002"/>
        <s v="22.07.2003"/>
        <s v="22.07.2006"/>
        <s v="22.08.2007"/>
        <s v="22.09.2007"/>
        <s v="22.10.2004"/>
        <s v="22.11.2002"/>
        <s v="22.11.2007"/>
        <s v="22.12.2003"/>
        <s v="22.12.2005"/>
        <s v="22.12.2008"/>
        <s v="23.01.2002"/>
        <s v="23.02.2002"/>
        <s v="23.02.2006"/>
        <s v="23.03.2007"/>
        <s v="23.04.2006"/>
        <s v="23.05.1986"/>
        <s v="23.06.2008"/>
        <s v="23.07.2005"/>
        <s v="23.07.2007"/>
        <s v="23.10.2002"/>
        <s v="23.10.2003"/>
        <s v="23.11.2003"/>
        <s v="23.11.2005"/>
        <s v="23.11.2007"/>
        <s v="23.12.1996"/>
        <s v="23.12.2004"/>
        <s v="24.04.2004"/>
        <s v="24.04.2006"/>
        <s v="24.04.2009"/>
        <s v="24.06.2006"/>
        <s v="24.06.2008"/>
        <s v="24.07.2007"/>
        <s v="24.08.2001"/>
        <s v="24.09.2007"/>
        <s v="24.10.1994"/>
        <s v="24.10.2005"/>
        <s v="24.11.2003"/>
        <s v="25.02.2004"/>
        <s v="25.03.2004"/>
        <s v="25.03.2006"/>
        <s v="25.03.2007"/>
        <s v="25.04.2004"/>
        <s v="25.04.2006"/>
        <s v="25.04.2007"/>
        <s v="25.05.2005"/>
        <s v="25.06.2007"/>
        <s v="25.07.2004"/>
        <s v="25.07.2005"/>
        <s v="25.08.2003"/>
        <s v="25.08.2004"/>
        <s v="25.08.2008"/>
        <s v="25.10.2005"/>
        <s v="25.11.2001"/>
        <s v="25.11.2003"/>
        <s v="25.12.2004"/>
        <s v="25.12.2007"/>
        <s v="25.12.2008"/>
        <s v="26.01.1993"/>
        <s v="26.01.2007"/>
        <s v="26.02.2004"/>
        <s v="26.02.2005"/>
        <s v="26.02.2007"/>
        <s v="26.02.2008"/>
        <s v="26.03.2008"/>
        <s v="26.05.2005"/>
        <s v="26.06.1995"/>
        <s v="26.06.2003"/>
        <s v="26.06.2006"/>
        <s v="26.07.2005"/>
        <s v="26.07.2007"/>
        <s v="26.08.2001"/>
        <s v="26.09.2002"/>
        <s v="26.09.2003"/>
        <s v="26.09.2007"/>
        <s v="26.10.2000"/>
        <s v="26.10.2007"/>
        <s v="26.11.1993"/>
        <s v="26.11.2005"/>
        <s v="26.12.2006"/>
        <s v="26.12.2008"/>
        <s v="27.01.2002"/>
        <s v="27.01.2003"/>
        <s v="27.02.2008"/>
        <s v="27.04.2006"/>
        <s v="27.05.2004"/>
        <s v="27.05.2005"/>
        <s v="27.06.1997"/>
        <s v="27.06.2005"/>
        <s v="27.06.2008"/>
        <s v="27.08.2001"/>
        <s v="27.08.2008"/>
        <s v="27.09.2007"/>
        <s v="27.10.2008"/>
        <s v="27.11.2004"/>
        <s v="27.11.2005"/>
        <s v="27.11.2007"/>
        <s v="27.12.2008"/>
        <s v="28.01.2005"/>
        <s v="28.01.2008"/>
        <s v="28.02.2007"/>
        <s v="28.02.2008"/>
        <s v="28.03.1986"/>
        <s v="28.04.2005"/>
        <s v="28.05.1999"/>
        <s v="28.05.2008"/>
        <s v="28.06.1991"/>
        <s v="28.06.2007"/>
        <s v="28.07.2006"/>
        <s v="28.07.2007"/>
        <s v="28.08.2006"/>
        <s v="28.08.2007"/>
        <s v="28.09.2003"/>
        <s v="28.10.1998"/>
        <s v="28.12.1993"/>
        <s v="28.12.2003"/>
        <s v="29.01.2007"/>
        <s v="29.03.2006"/>
        <s v="29.03.2008"/>
        <s v="29.04.2006"/>
        <s v="29.05.2000"/>
        <s v="29.06.2007"/>
        <s v="29.08.2000"/>
        <s v="29.08.2007"/>
        <s v="29.09.2002"/>
        <s v="29.09.2005"/>
        <s v="29.09.2006"/>
        <s v="29.09.2007"/>
        <s v="29.09.2008"/>
        <s v="29.10.1993"/>
        <s v="29.11.2000"/>
        <s v="29.11.2004"/>
        <s v="29.11.2007"/>
        <s v="29.12.2003"/>
        <s v="29.12.2006"/>
        <s v="30.01.2007"/>
        <s v="30.04.2006"/>
        <s v="30.05.2005"/>
        <s v="30.06.1984"/>
        <s v="30.06.2001"/>
        <s v="30.06.2005"/>
        <s v="30.06.2008"/>
        <s v="30.07.2002"/>
        <s v="30.07.2003"/>
        <s v="30.07.2004"/>
        <s v="30.07.2008"/>
        <s v="30.08.2005"/>
        <s v="30.08.2008"/>
        <s v="30.09.2003"/>
        <s v="30.09.2006"/>
        <s v="30.10.2007"/>
        <s v="30.11.2007"/>
        <s v="30.12.2002"/>
        <s v="30.12.2006"/>
        <s v="31.01.2007"/>
        <s v="31.03.2002"/>
        <s v="31.03.2008"/>
        <s v="31.05.2005"/>
        <s v="31.05.2006"/>
        <s v="31.05.2007"/>
        <s v="31.07.2003"/>
        <s v="31.07.2008"/>
        <s v="31.08.2005"/>
        <s v="31.08.2008"/>
        <s v="31.10.2008"/>
        <s v="31.12.2003"/>
        <m/>
      </sharedItems>
    </cacheField>
    <cacheField name="Звание, разряд" numFmtId="0">
      <sharedItems containsBlank="1" containsMixedTypes="1" containsNumber="1" containsInteger="1" minValue="1" maxValue="3" count="23">
        <n v="1"/>
        <n v="2"/>
        <n v="3"/>
        <s v="1 Р"/>
        <s v="1 юн"/>
        <s v="1 юн "/>
        <s v="1 юн."/>
        <s v="2 разряд"/>
        <s v="2 юн"/>
        <s v="2 юн."/>
        <s v="2 юн. "/>
        <s v="3 юн"/>
        <s v="3 юн."/>
        <s v="3 юн."/>
        <s v="3 юн."/>
        <s v="3 юн."/>
        <s v="3 юн."/>
        <s v="ЗМС"/>
        <s v="КМС"/>
        <s v="МС"/>
        <s v="МСМК"/>
        <s v="KMC"/>
        <m/>
      </sharedItems>
    </cacheField>
    <cacheField name="ФО" numFmtId="0">
      <sharedItems containsBlank="1" count="9">
        <s v="ДФО"/>
        <s v="ПФО"/>
        <s v="СЗФО"/>
        <s v="СКФО"/>
        <s v="СФО"/>
        <s v="УФО"/>
        <s v="ЦФО"/>
        <s v="ЮФО"/>
        <m/>
      </sharedItems>
    </cacheField>
    <cacheField name="Регион" numFmtId="0">
      <sharedItems containsBlank="1" count="54">
        <s v="02 Республика Башкортостан"/>
        <s v="03 Республика Бурятия"/>
        <s v="04 Республика Алтай/ 42 Кемеровская область"/>
        <s v="05 Республика Дагестан"/>
        <s v="12 Республика Марий Эл"/>
        <s v="15 Республика Северная Осетия — Алания"/>
        <s v="17 Республика Тыва"/>
        <s v="20 Чеченская Республика"/>
        <s v="21 Чувашская Республика"/>
        <s v="23 Краснодарский край"/>
        <s v="24 Красноярский край"/>
        <s v="25 Приморский край"/>
        <s v="26 Ставропольский край"/>
        <s v="27 Хабаровский край"/>
        <s v="28 Амурская область"/>
        <s v="32 Брянская область"/>
        <s v="33 Владимирская область"/>
        <s v="36 Воронежская область"/>
        <s v="37 Ивановская область"/>
        <s v="38 Иркутская область"/>
        <s v="39 Калининградская область"/>
        <s v="42 Кемеровская область"/>
        <s v="43 Кировская область"/>
        <s v="47 Ленинградская область"/>
        <s v="50 Московская область"/>
        <s v="51 Мурманская область"/>
        <s v="52 Нижегородская область"/>
        <s v="53 Новгородская область"/>
        <s v="54 Новосибирская область"/>
        <s v="55 Омская область"/>
        <s v="56 Оренбургская область"/>
        <s v="58 Пензенская область"/>
        <s v="59 Пермский край"/>
        <s v="60 Псковская область"/>
        <s v="61 Ростовская область"/>
        <s v="62 Рязанская область"/>
        <s v="63 Самарская область"/>
        <s v="64 Саратовская область"/>
        <s v="66 Свердловская область"/>
        <s v="67 Смоленская область"/>
        <s v="70 Томская область"/>
        <s v="71 Тульская область"/>
        <s v="72 Тюменская область"/>
        <s v="73 Ульяновская область"/>
        <s v="74 Челябинская область"/>
        <s v="75 Забайкальский край"/>
        <s v="76 Ярославская область"/>
        <s v="77 Город федерального значения Москва"/>
        <s v="78 Город федерального значения Санкт-Петербург"/>
        <s v="86 Ханты-Мансийский автономный округ - Югра"/>
        <s v="89 Ямало-Ненецкий автономный округ"/>
        <s v="91 Республика Крым"/>
        <s v="92 город федерального значения Севастополь"/>
        <m/>
      </sharedItems>
    </cacheField>
    <cacheField name="Город" numFmtId="0">
      <sharedItems containsBlank="1" count="184">
        <s v=" г. Прокопьевск"/>
        <s v=" Прокопьевский район"/>
        <s v="Ангарск"/>
        <s v="Арзамас"/>
        <s v="Артем"/>
        <s v="Ачинск"/>
        <s v="Бабаюрт"/>
        <s v="Балаково"/>
        <s v="Балашиха"/>
        <s v="Батайск"/>
        <s v="Батаюрт"/>
        <s v="Бахчисарай"/>
        <s v="Белово"/>
        <s v="Белогорск"/>
        <s v="Благовещенск"/>
        <s v="Богородск"/>
        <s v="Боровичи"/>
        <s v="Братск"/>
        <s v="Брянск"/>
        <s v="Великие Луки"/>
        <s v="Владикавказ"/>
        <s v="Владимир"/>
        <s v="Воронеж"/>
        <s v="Воскресенск"/>
        <s v="Всеволожск"/>
        <s v="Выборг"/>
        <s v="г. А-Судженск"/>
        <s v="г. Белово"/>
        <s v="г. Владикавказ"/>
        <s v="г. Грозный"/>
        <s v="г. Екатеринбург"/>
        <s v="г. Иркутск"/>
        <s v="г. Кемерово"/>
        <s v="г. Кизляр"/>
        <s v="г. Киселевск"/>
        <s v="г. Киселёвск"/>
        <s v="г. Красноярск"/>
        <s v="г. Мариинск"/>
        <s v="г. Махачкала"/>
        <s v="г. Москва"/>
        <s v="г. Н. Новгород"/>
        <s v="г. Нижневартовск"/>
        <s v="г. Новосибирск"/>
        <s v="г. Одинцово"/>
        <s v="г. Омск"/>
        <s v="г. Подольск"/>
        <s v="г. Прокопьевск"/>
        <s v="г. Санкт-Петербург"/>
        <s v="г. Симферополь"/>
        <s v="г. Сочи (Адлер)"/>
        <s v="г. Ставрополь"/>
        <s v="г. Усть-Кут"/>
        <s v="г. Хасавюрт"/>
        <s v="г. Челябинск"/>
        <s v="г. Юрга"/>
        <s v="Гатчина"/>
        <s v="Грозный"/>
        <s v="Гудермес"/>
        <s v="Екатеринбург"/>
        <s v="Ждановский"/>
        <s v="Зея"/>
        <s v="Иваново"/>
        <s v="Избербаш"/>
        <s v="Иркутск "/>
        <s v="Искитим"/>
        <s v="Йошкар-Ола"/>
        <s v="Калининград"/>
        <s v="Камышлов"/>
        <s v="Канск"/>
        <s v="Каспийск"/>
        <s v="Кемерово"/>
        <s v="Кизилюрт"/>
        <s v="Кизляр"/>
        <s v="Кировское"/>
        <s v="Киселевск"/>
        <s v="Киселёвск"/>
        <s v="Кисилевск"/>
        <s v="Княгинино"/>
        <s v="Кольчугино"/>
        <s v="Копейск"/>
        <s v="Королев"/>
        <s v="Кр. Баки"/>
        <s v="Кр. Баки"/>
        <s v="Кр. Баки"/>
        <s v="Кр. Баки"/>
        <s v="Красноармейск"/>
        <s v="Красногвардейское"/>
        <s v="Красногорск"/>
        <s v="Краснодар"/>
        <s v="Красноярск"/>
        <s v="Красноярск "/>
        <s v="Кстово"/>
        <s v="Кызыл"/>
        <s v="Магнитогорск"/>
        <s v="Махачкала"/>
        <s v="Мончегорск"/>
        <s v="Москва"/>
        <s v="Мурманск"/>
        <s v="Н. Новгород"/>
        <s v="Н. Новгород"/>
        <s v="Н. Новгород"/>
        <s v="Н. Новгород"/>
        <s v="Н. Новгород"/>
        <s v="Н. Новгород"/>
        <s v="Н. Новгород"/>
        <s v="Н. Новгород"/>
        <s v="Н. Новгород"/>
        <s v="Н. Новгород"/>
        <s v="Наро-Фоминск"/>
        <s v="Находка"/>
        <s v="Нижневартовск"/>
        <s v="Нижний Тагил"/>
        <s v="Новороссийск"/>
        <s v="Новосибирск"/>
        <s v="Новосибирск "/>
        <s v="Норильск"/>
        <s v="Ноябрьск"/>
        <s v="Одинцово"/>
        <s v="Омск"/>
        <s v="Оренбург"/>
        <s v="Орехово-Зуево"/>
        <s v="п. Иволгинск Спорт.школа Иволгинского района"/>
        <s v="п. Серышево"/>
        <s v="пгт. Прогресс"/>
        <s v="Пенза"/>
        <s v="Переволоцкий"/>
        <s v="Пермь"/>
        <s v="Пионерский"/>
        <s v="Подольск"/>
        <s v="Полевской"/>
        <s v="Полярные Зори"/>
        <s v="Прогресс"/>
        <s v="Прокопьевск"/>
        <s v="Райчихинск"/>
        <s v="Ростов-на-Дону"/>
        <s v="Рязань"/>
        <s v="с. Владимировка"/>
        <s v="с. Чугуевка"/>
        <s v="Самара"/>
        <s v="Санкт-Петербург"/>
        <s v="Саратов"/>
        <s v="Севастополь"/>
        <s v="Северск"/>
        <s v="Сергиев Посад"/>
        <s v="Серпухов"/>
        <s v="Сибай"/>
        <s v="Симферополь"/>
        <s v="Смоленск"/>
        <s v="Соликамск"/>
        <s v="Сочи (Адлер)"/>
        <s v="Сочи (Адлер)"/>
        <s v="Сочи (Адлер)"/>
        <s v="Сочи (Адлер)"/>
        <s v="Сочи (Адлер)"/>
        <s v="Ставрополь"/>
        <s v="Стерлитамак"/>
        <s v="Сургут"/>
        <s v="Сухой Лог"/>
        <s v="Терекли-Мектеб"/>
        <s v="Томск"/>
        <s v="Туймазы"/>
        <s v="Тула"/>
        <s v="Тутаев"/>
        <s v="Тюмень"/>
        <s v="Углич"/>
        <s v="Улан-Удэ"/>
        <s v="Ульяновск"/>
        <s v="Уржум"/>
        <s v="Усолье-Сибирское"/>
        <s v="Уфа"/>
        <s v="Фёдоровский"/>
        <s v="Фрязино"/>
        <s v="Хабаровск"/>
        <s v="Хасавюрт"/>
        <s v="Чайковский"/>
        <s v="Чебоксары"/>
        <s v="Челябинск"/>
        <s v="Чита"/>
        <s v="Чишмы"/>
        <s v="Щелково"/>
        <s v="Электросталь"/>
        <s v="Южный"/>
        <s v="Юрга"/>
        <m/>
      </sharedItems>
    </cacheField>
    <cacheField name="Спортивная отганизация" numFmtId="0">
      <sharedItems containsBlank="1" count="330">
        <s v=" ГБФСУ &quot;СШОР Кузбасса боевых искусств&quot;"/>
        <s v=" МАУ «СШ по видам единоборств»"/>
        <s v=" МАФСУ &quot;СШ№1&quot;"/>
        <s v=" МБ ФСУ &quot;КСШ&quot;"/>
        <s v=" МБУ  &quot;Спортивная школа имени Макарова&quot;"/>
        <s v=" МБУ КГО &quot;СШ&quot;"/>
        <s v=" МБФСУ &quot;СШ №1&quot;"/>
        <s v=" СК &quot;Бриз&quot;"/>
        <s v=" СК&quot;Святогор&quot;"/>
        <s v="&quot;Доссааф&quot;"/>
        <s v="&quot;Золотая Жила&quot;"/>
        <s v="«Гладиатор ДЮСШ бокса "/>
        <s v="«Островский 13»"/>
        <s v="А-ПРОФИ"/>
        <s v="Абатек"/>
        <s v="Аверс"/>
        <s v="Академия едионборств РМК"/>
        <s v="Алания"/>
        <s v="Александр"/>
        <s v="Альтаир"/>
        <s v="Альтида"/>
        <s v="АРЧ"/>
        <s v="АСЕ"/>
        <s v="Аскер"/>
        <s v="АТБ 55"/>
        <s v="Атлант-52"/>
        <s v="Ахмат Муай-тай Грозный"/>
        <s v="Бай Рус"/>
        <s v="Бангкок"/>
        <s v="Белый тигр"/>
        <s v="БК &quot;Прайд&quot;"/>
        <s v="Богатырь"/>
        <s v="Боевой Орёл"/>
        <s v="Боец"/>
        <s v="Бояр"/>
        <s v="Булган-Тай"/>
        <s v="Варяг"/>
        <s v="Воин"/>
        <s v="ГАУ НСО &quot;СШЕ&quot;"/>
        <s v="ГАУ НСО «СШЕ»"/>
        <s v="ГАУ НСО «СШЕ»"/>
        <s v="ГАУ НСО «СШЕ»"/>
        <s v="ГАУ НСО «СШЕ»"/>
        <s v="ГАУ НСО «СШЕ»"/>
        <s v="ГБОУ ВО СГПИ"/>
        <s v="ГБПОУ &quot;ПГТ&quot; им. В.П.Романова&quot;"/>
        <s v="ГБПОУ &quot;Прокопьевский техникум физической культуры&quot;"/>
        <s v="ГБПОУ ВМТ им. Г. Калоева"/>
        <s v="ГБУ РД &quot;СШ Кизляр&quot;"/>
        <s v="ГБУ СШОР по самбо"/>
        <s v="ГБУ СШОР №2 Калининского"/>
        <s v="ГБУ СШОР №2 Калининского р-на"/>
        <s v="ГБФСУ &quot;СШОР Кузбасса Боев"/>
        <s v="ГБФСУ &quot;СШОР Кузбасса Боевых искусств&quot;"/>
        <s v="ГБФСУ&quot;СШОР&quot; Кузбасса БИ"/>
        <s v="Георгий Победоносец"/>
        <s v="Гладиатор"/>
        <s v="Голден Драгон"/>
        <s v="Горный ниверситет"/>
        <s v="Гризли"/>
        <s v="Джигит"/>
        <s v="Дикий енот"/>
        <s v="ДОСААФ"/>
        <s v="Дух воина"/>
        <s v="ДЦБИ им.Мирзабекова А.М."/>
        <s v="ДЮСШ"/>
        <s v="ДЮСШ бокса"/>
        <s v="ДЮСШ бокса/СК &quot;Гладиатор&quot;"/>
        <s v="ДЮСШ Восток"/>
        <s v="ДЮСШ г. Кизляр"/>
        <s v="ДЮСШ им.Д.Касумова"/>
        <s v="ДЮСШ с. Бабаюрт"/>
        <s v="ДЮСШ с. Батаюрт"/>
        <s v="ДЮСШ Терекли-Мектеб"/>
        <s v="ДЮСШ Уржум"/>
        <s v="ДЮСШ №2 г. Кизилюрт"/>
        <s v="ДЮСШ-1/ ц/е&quot;Хуанхе&quot;"/>
        <s v="ДЮЦ Единоборств"/>
        <s v="Ермак"/>
        <s v="ЗГОСО &quot;Тигры Зея&quot;"/>
        <s v="Золотой тигр"/>
        <s v="Ирбис"/>
        <s v="ЙТК"/>
        <s v="КолАтом"/>
        <s v="Колизей"/>
        <s v="КООО &quot;ФТБК&quot;"/>
        <s v="Красная машина"/>
        <s v="Красная машина"/>
        <s v="Красная машина"/>
        <s v="Красная машина"/>
        <s v="Кремень"/>
        <s v="Кузня"/>
        <s v="Лабиринт"/>
        <s v="Лабиринт Evolution"/>
        <s v="Легенда"/>
        <s v="Лига"/>
        <s v="Львиное сердце"/>
        <s v="МАУ &quot;СШ по видам единоборств&quot;"/>
        <s v="МАУ &quot;СШ по видам спорта&quot;"/>
        <s v="МАУ &quot;СШ Уржумского района Кировской области&quot;"/>
        <s v="МАУ &quot;СШ №16 &quot;Забайкалец&quot;"/>
        <s v="МАУ &quot;СШИР&quot;"/>
        <s v="МАУ &quot;ФСОЦ&quot;"/>
        <s v="МАУ &quot;ЦСШ № 1&quot;"/>
        <s v="МАУ «СШ по видам единоборств»"/>
        <s v="МАУ ДО &quot;ДЮСШ&quot; КГО"/>
        <s v="МАУ ДО &quot;ФОЦ&quot;"/>
        <s v="МАУ ДО ДЮЦ &quot;Здоровье&quot;"/>
        <s v="МАФСУ &quot;СШ № 1&quot;"/>
        <s v="МАФСУ «СШ №1»"/>
        <s v="Машина"/>
        <s v="МБ ФСУ &quot;КСШ&quot;"/>
        <s v="МБ ФСУ &quot;КСШ&quot;"/>
        <s v="МБ ФСУ &quot;КСШ&quot;"/>
        <s v="МБ ФСУ &quot;КСШ&quot;"/>
        <s v="МБ ФСУ &quot;КСШ&quot;"/>
        <s v="МБ ФСУ &quot;КСШ&quot;"/>
        <s v="МБ ФСУ &quot;КСШ&quot;"/>
        <s v="МБ ФСУ «СШОР»"/>
        <s v="МБ ФСУ «СШОР»"/>
        <s v="МБ ФСУ «СШОР»"/>
        <s v="МБОУ &quot;СОШ № 2&quot;"/>
        <s v="МБУ &quot;Княгининская СШ&quot;"/>
        <s v="МБУ &quot;ССШ &quot;Олимп&quot;"/>
        <s v="МБУ &quot;СШ &quot;Олимпиец&quot;"/>
        <s v="МБУ ДО ДЮСШ единоборств"/>
        <s v="МБУ ДО ДЮСШ №10 г. Сочи"/>
        <s v="МБУ ДЮСШ &quot;Динамо&quot;"/>
        <s v="МБУ ДЮСШ &quot;Динамо&quot;"/>
        <s v="МБУ ДЮСШ &quot;Динамо&quot;"/>
        <s v="МБУ КГО &quot;КСШ&quot;"/>
        <s v="МБУ КГО &quot;СШ&quot;"/>
        <s v="МБУ СШ &quot;ОЛИМП&quot;"/>
        <s v="МБУ СШ &quot;Центр&quot;"/>
        <s v="МБУ СШ «Радий»/Пиранья"/>
        <s v="МБУ СШ «Радий»/Пиранья"/>
        <s v="МБУ СШ «Радий»/Пиранья"/>
        <s v="МБУ СШ «Радий»/Пиранья"/>
        <s v="МБУ СШ «Радий»/Пиранья"/>
        <s v="МБУ СШ «Старт»"/>
        <s v="МБУ СШ ПГО"/>
        <s v="МБУ СШ ПГО"/>
        <s v="МБУ СШ ПГО"/>
        <s v="МБУ СШ ПГО"/>
        <s v="МБУ СШ ПГО"/>
        <s v="МБУ СШ № 16"/>
        <s v="МБУ СШ № 9/ б/к «Панчер-НН»"/>
        <s v="МБУ СШ № 9/ Панчер-НН"/>
        <s v="МБУ СШОР № 3"/>
        <s v="МБУ СШОР № 3"/>
        <s v="МБУ СШОР № 3"/>
        <s v="МБУ СШОР № 3"/>
        <s v="МБУ СШОР № 3"/>
        <s v="МБУ СШОР № 9 МОГК"/>
        <s v="МБУДО «ДЮЦ«Спартак»/Ермак"/>
        <s v="МБУДО ДЮФЦ &quot;Буревестник&quot;/ СК&quot;Боец&quot;"/>
        <s v="МБУС ОСШ ПО СЕ"/>
        <s v="МБФСУ &quot;СШ&quot;"/>
        <s v="МБФСУ &quot;СШОР&quot;"/>
        <s v="МБФСУ&quot;КСШ&quot;/ БК &quot;Русь&quot;"/>
        <s v="МБФСУ&quot;КСШ&quot;/ Город бойцов"/>
        <s v="МБФСУ&quot;КСШ&quot;/ Империя"/>
        <s v="МГФСО"/>
        <s v="Медведь"/>
        <s v="Меконг"/>
        <s v="МИЭУиП"/>
        <s v="МУ СШ №1"/>
        <s v="Муссон/ ГАУ &quot;ЦСП СКС&quot;"/>
        <s v="Муссон/ ГАУ ЦСП СКС"/>
        <s v="МЦ &quot;Перспектива&quot;"/>
        <s v="МЦ &quot;Преспектива&quot;"/>
        <s v="Мэнь"/>
        <s v="Нинтендо"/>
        <s v="Норд 86"/>
        <s v="Нохчо"/>
        <s v="Одна команда"/>
        <s v="Олимп"/>
        <s v="Островский-13"/>
        <s v="Пересвет"/>
        <s v="ПКТС"/>
        <s v="Прайд"/>
        <s v="Прометей"/>
        <s v="Раджа файт"/>
        <s v="Ринг"/>
        <s v="РОО &quot;ФТБМ&quot;"/>
        <s v="Русич"/>
        <s v="Руслан"/>
        <s v="с/к &quot;АТБ/ &quot;ДЮСШ-28"/>
        <s v="с/к &quot;Булгантай&quot; СШ№16 &quot;Забайкалец&quot;"/>
        <s v="с/к &quot;Гигант&quot;"/>
        <s v="с/к &quot;Гладиатор&quot;"/>
        <s v="с/к &quot;Динамо&quot;"/>
        <s v="с/к &quot;Добрыня&quot;"/>
        <s v="с/к &quot;Золотой Дракон&quot;"/>
        <s v="с/к &quot;Клинч 03&quot;"/>
        <s v="с/к &quot;Клинч 38 &quot;"/>
        <s v="с/к &quot;Машина&quot;"/>
        <s v="с/к &quot;Панч&quot;"/>
        <s v="с/к &quot;Пересвет&quot;"/>
        <s v="с/к &quot;Пересвет&quot; СШ№16 &quot;Забайкалец&quot;"/>
        <s v="с/к &quot;Сиам&quot;"/>
        <s v="с/к &quot;Сибирь&quot;"/>
        <s v="с/к &quot;Скорпион-профи&quot;"/>
        <s v="с/к &quot;Спарта&quot;"/>
        <s v="с/к &quot;Тигры- Зея&quot;"/>
        <s v="с/к &quot;Тигры-Зея&quot;"/>
        <s v="с/к «Альтида»"/>
        <s v="с/к «Артемикс»"/>
        <s v="с/к «Мэд-макс»"/>
        <s v="с/к «Golden Fighter»"/>
        <s v="Северстройпроект"/>
        <s v="Сиам"/>
        <s v="Сибирь"/>
        <s v="Силуэт"/>
        <s v="СК &quot; Гладиатор&quot; ДЮСШ Бокс"/>
        <s v="СК &quot;42 Легион&quot;"/>
        <s v="СК &quot;Аварга&quot;"/>
        <s v="СК &quot;Империя&quot;"/>
        <s v="СК &quot;Нокдаун&quot;"/>
        <s v="СК &quot;Панч&quot;"/>
        <s v="СК &quot;Пересвет&quot;"/>
        <s v="СК &quot;Прайд&quot;"/>
        <s v="СК &quot;Сибирь&quot;"/>
        <s v="СК &quot;Спарта&quot;"/>
        <s v="СК &quot;Спутник&quot;"/>
        <s v="СК &quot;Х МЕН&quot; ДЮСШ бокса"/>
        <s v="СК « Тотал Файт»"/>
        <s v="СК «Атлетика»"/>
        <s v="СК «Бай Рус»"/>
        <s v="СК «Берлога»"/>
        <s v="СК «Вверх»"/>
        <s v="СК «Дельта»"/>
        <s v="СК «Портовик»"/>
        <s v="СК «Руслан»"/>
        <s v="СК «Северск»"/>
        <s v="Ск «Союз»"/>
        <s v="СК «Термит»"/>
        <s v="СК&quot;Lion gym&quot;"/>
        <s v="Скорпион"/>
        <s v="Скорпион-профи"/>
        <s v="СОК &quot;Фортуна&quot;"/>
        <s v="СОШ №2 Махачкала"/>
        <s v="Союз"/>
        <s v="Спарта"/>
        <s v="Сувон"/>
        <s v="СЦЕ &quot;Русский медведь&quot;"/>
        <s v="СШ &quot;Спарт&quot;"/>
        <s v="СШ В.С.Соколова"/>
        <s v="СШОР &quot;Мастер&quot;"/>
        <s v="СШОР &quot;Олимп&quot;"/>
        <s v="СШОР &quot;Экспресс&quot;"/>
        <s v="СШОР им.М.Батырова"/>
        <s v="СШОР им.М.Батырова"/>
        <s v="СШОР им.М.Батырова"/>
        <s v="СШОР им.М.Батырова"/>
        <s v="СШОР им.М.Батырова"/>
        <s v="СШОР № 7"/>
        <s v="Тай Комбат"/>
        <s v="Тайбул"/>
        <s v="Тайпинг"/>
        <s v="Темп"/>
        <s v="Титан"/>
        <s v="Триумф"/>
        <s v="УАК-МЦК"/>
        <s v="УГУ"/>
        <s v="УГУФН"/>
        <s v="УГЮУ"/>
        <s v="Универсал"/>
        <s v="УОР"/>
        <s v="Ураган"/>
        <s v="УРФУ"/>
        <s v="УЭ (Т)ОП"/>
        <s v="ФГБОУ ВО &quot;КГТУ им. Т.Ф.Горбачёва&quot;"/>
        <s v="ФГБОУ ВО &quot;КемГУ&quot;"/>
        <s v="ФГБОУ ВО&quot;СибГУФК&quot;"/>
        <s v="Феникс"/>
        <s v="Филиал ФГБОУ ВО «РГЭУ (РИНХ)»"/>
        <s v="ФОК &quot;Богатырь&quot;"/>
        <s v="ФОК &quot;Звездный&quot;"/>
        <s v="ФТБ Туймазы"/>
        <s v="ФТБ ХМАО-Югра"/>
        <s v="ФТБКК"/>
        <s v="ФТБС"/>
        <s v="Химик"/>
        <s v="Центр"/>
        <s v="ЦСП «Сибирский легион»"/>
        <s v="Чанг"/>
        <s v="ЧГИФК"/>
        <s v="ЧГПУ"/>
        <s v="Чемпион"/>
        <s v="Черный дракон"/>
        <s v="ЧМТТ"/>
        <s v="ЧПОУ &quot;ККТ ЭКП&quot;"/>
        <s v="ШБИ &quot;Мэнь&quot;"/>
        <s v="ШТБ &quot;Sok Ti&quot;"/>
        <s v="Электросталь"/>
        <s v="Югра"/>
        <s v="ЮУрГУ"/>
        <s v="Ягуар"/>
        <s v="AMG"/>
        <s v="Black horse"/>
        <s v="ERA-VIP"/>
        <s v="Fight fabrica"/>
        <s v="FitUp"/>
        <s v="Golden Fighter"/>
        <s v="Golden Fighter"/>
        <s v="Golden Fighter"/>
        <s v="Golden Fighter"/>
        <s v="Golden Fighter"/>
        <s v="Golden Fighter"/>
        <s v="Golden Fighter"/>
        <s v="Golden Fighter"/>
        <s v="Golden Fighter"/>
        <s v="King"/>
        <s v="Lion Heart"/>
        <s v="Lion Heart"/>
        <s v="Lion Heart"/>
        <s v="Lion Heart"/>
        <s v="LION RED"/>
        <s v="Red Fury"/>
        <s v="Red Warrior"/>
        <s v="Strike"/>
        <s v="Super noi"/>
        <s v="Thai Bull"/>
        <s v="Thai Fight"/>
        <s v="Tiger"/>
        <s v="Tigers Boom"/>
        <s v="Total fight"/>
        <s v="White Warriors"/>
        <m/>
      </sharedItems>
    </cacheField>
    <cacheField name="Тренер" numFmtId="0">
      <sharedItems containsBlank="1" count="477">
        <s v=" Иоч Е.Н     Винокуров  А.А"/>
        <s v=" Сорокин С.А Седов С.С Петров И.А"/>
        <s v="Аббасов Н Д"/>
        <s v="Абдукоримов А.О."/>
        <s v="Абдулмуслимов А К"/>
        <s v="Абдулмуслимова О В"/>
        <s v="Абдулмуслимова О.В."/>
        <s v="Абуков К С"/>
        <s v="Агабалаев Э З"/>
        <s v="Агафонов С М"/>
        <s v="Агафонов С М; Гаврилов Д Г"/>
        <s v="Агафонов С М; Григорьев А Г"/>
        <s v="Агафонов С М; Ермолаев И В"/>
        <s v="Агафонов С М; Желудков Ю И"/>
        <s v="Агафонов С М; Юнусов А А"/>
        <s v="Аджиев Г Н"/>
        <s v="Айгубов Н М"/>
        <s v="Айдемиров А И; Пацуков М Н"/>
        <s v="Алексеев Д Н"/>
        <s v="Алексеев Д.Н."/>
        <s v="Алиев Р.Г."/>
        <s v="Алисултанов М А; Алисултанов Р А"/>
        <s v="Алисултанов Р А; Алисултанов М А"/>
        <s v="Алиханов А М"/>
        <s v="Алиханов А М; Алиханов Х М"/>
        <s v="Аминов М Н"/>
        <s v="Амиров Ш Н"/>
        <s v="Амиров Ш Н; Калантаров А К"/>
        <s v="Андреев Ю С"/>
        <s v="Антипенков А В"/>
        <s v="Арамхиев С.Т."/>
        <s v="Архипов С В"/>
        <s v="Архипов С В; Тариев В А"/>
        <s v="Асеков М А; Муртазалиев Р А"/>
        <s v="Асхабов А А"/>
        <s v="Бабаев Р К"/>
        <s v="Базаров В Б"/>
        <s v="Базаров В Б"/>
        <s v="Базаров В Б"/>
        <s v="Базаров В Б"/>
        <s v="Базаров В Б"/>
        <s v="Базаров В.Б."/>
        <s v="Баймурадов С Ш"/>
        <s v="Байраков Р Ш"/>
        <s v="Байраков Р.Ш."/>
        <s v="Баланов А И"/>
        <s v="Баляков А.М."/>
        <s v="Банников А А"/>
        <s v="Батурин С В"/>
        <s v="Беделов А К"/>
        <s v="Бекболатов Н М"/>
        <s v="Бекбулатов М З"/>
        <s v="Бекбулатов М З; Бекбулатов Р З"/>
        <s v="Бекбулатов Р З"/>
        <s v="Бекбулатов Р З "/>
        <s v="Бекбулатов Р З; Бекбулатов М З"/>
        <s v="Беленин В.С."/>
        <s v="Белозеров И Н"/>
        <s v="Белозеров И.Н."/>
        <s v="Белозерцев С И; Полубояров А В"/>
        <s v="Белоусов Ю А"/>
        <s v="Беляев С.Е."/>
        <s v="Бестулагов Ш А"/>
        <s v="Близнев А С"/>
        <s v="Боброва О С"/>
        <s v="Богосян А С"/>
        <s v="Божко С.А."/>
        <s v="Боровков А Ю"/>
        <s v="Брагин М А"/>
        <s v="Брызгалов М М; Степанов И И; Муштаев В Ю"/>
        <s v="Брызгалов М.М Степанов И.И.. Муштаев В.Ю"/>
        <s v="Будников Д.М."/>
        <s v="Бусыгин А С"/>
        <s v="Бусыгин А С "/>
        <s v="Бусыгин А.С."/>
        <s v="Бухвалов Ю А"/>
        <s v="Вагапов А Б"/>
        <s v="Вагапов А Б; Зиннер О В"/>
        <s v="Вебер А.Р."/>
        <s v="Велиев С Р"/>
        <s v="Веретенников А А"/>
        <s v="Веретенников А.А."/>
        <s v="Винник Д М"/>
        <s v="Винничук А В "/>
        <s v="Виноградов М Е"/>
        <s v="Винокуров В Ю; Миллер В В"/>
        <s v="Виссман А В , Брызгалов М М "/>
        <s v="Виссман А В; Брызгалов М М; Муштаев В Ю"/>
        <s v="Виссман А.В. Брызгалов М.М. Муштаев В.Ю"/>
        <s v="Володченко Г.С."/>
        <s v="Габатаев А Р"/>
        <s v="Гаврилов А С"/>
        <s v="Гаджиев К А; Бекболатов Н М"/>
        <s v="Гаевский А В"/>
        <s v="Гамбарчаев Р М "/>
        <s v="Ганиев А Р"/>
        <s v="Гапон С В"/>
        <s v="Гарифуллин Р В"/>
        <s v="Гергедава Т М"/>
        <s v="Главинский М В"/>
        <s v="Главинский М В"/>
        <s v="Главинский М В"/>
        <s v="Главинский М В "/>
        <s v="Главинский М.В."/>
        <s v="Глухов А В"/>
        <s v="Голдинов Д К; Гриценко Р Ю"/>
        <s v="Гончар А.А."/>
        <s v="Гораль В В"/>
        <s v="Горбунов Е.Г."/>
        <s v="Григорьев А Г"/>
        <s v="Гриненко И С"/>
        <s v="Гриненко И С; Мамонтов В В"/>
        <s v="Гриценко Роман Юрьевич"/>
        <s v="Гурьянов А А"/>
        <s v="Гусев К.В."/>
        <s v="Давитян А Р "/>
        <s v="Давитян А.Р."/>
        <s v="Давитян С Р"/>
        <s v="Давитян С Р; Ситников А А"/>
        <s v="Давитян С.Р."/>
        <s v="Денисюк О Б"/>
        <s v="Джаниян А В"/>
        <s v="Джаниян А В"/>
        <s v="Джаниян А В"/>
        <s v="Джаниян А В"/>
        <s v="Джаниян А В; Рафиков Т Ш"/>
        <s v="Джинисян А М"/>
        <s v="Джинисян А М; Кондратенко А А"/>
        <s v="Дзюбинский Е Ю"/>
        <s v="Долгих А Г "/>
        <s v="Долгих А.Г."/>
        <s v="Драник И М"/>
        <s v="Дюрдь Ю В"/>
        <s v="Дюрдь Ю.В."/>
        <s v="Евграфов Н В"/>
        <s v="Енченко О С; Федотов С В"/>
        <s v="Ерасков К В"/>
        <s v="Еремеев М.Л."/>
        <s v="Еремич Е В; Виссман А В"/>
        <s v="Еремич Е В; Виссман А В"/>
        <s v="Еремич Е.В. Виссман А.В"/>
        <s v="Ермаков А Л"/>
        <s v="Ермаков А Л; Молостов В Н"/>
        <s v="Ермолаев И В"/>
        <s v="Есиев Р Н"/>
        <s v="Жалилов Н Р"/>
        <s v="Жалилов Н Р; Телицын А В"/>
        <s v="Желудков Ю И"/>
        <s v="Жеребцов В В"/>
        <s v="Жеребцов В В "/>
        <s v="Жеребцов В.В."/>
        <s v="Завьялов А В"/>
        <s v="Зайцев А.А."/>
        <s v="Закаригаев М Р"/>
        <s v="Захаров В Н"/>
        <s v="Зверев Н.В."/>
        <s v="Зенчик А С"/>
        <s v="Зенчик Андрей Сергеевич"/>
        <s v="Зиннер О В"/>
        <s v="Зоткин С А"/>
        <s v="Зубаиров З Б; Мамедов А А"/>
        <s v="Ибалаев И А; Гаджиев К А"/>
        <s v="Ибрайхалиев Г Г"/>
        <s v="Ибрайхалиев Г Г"/>
        <s v="Ибрайхалиев Г Г"/>
        <s v="Ибрайхалиев Г Г"/>
        <s v="Ибрайхалиев Г Г"/>
        <s v="Измаилян Д Г"/>
        <s v="Ильин В Ю"/>
        <s v="Ильин В Ю "/>
        <s v="Ильин В Ю , Ларионов Д А "/>
        <s v="Ильин В.Ю."/>
        <s v="Ильин В.Ю., Ларионов Д.А."/>
        <s v="Ильин М В"/>
        <s v="Иоч Е Н; Винокуров А А"/>
        <s v="Иоч Е.Н       Винокуров А.А"/>
        <s v="Исаков И.В Иоч Е.В Винокуров А.А"/>
        <s v="Исмаилов Т С; Никитенко А О"/>
        <s v="Исраелян М К"/>
        <s v="Казиев А З"/>
        <s v="Казымов А А"/>
        <s v="Калантаров А К"/>
        <s v="Калантаров А К"/>
        <s v="Карашашев Р.И."/>
        <s v="Карашашев Р.И. "/>
        <s v="Каримов С Ш"/>
        <s v="Керничко В.В  Винокуров А.А     Иоч Е.В"/>
        <s v="Ким А Ф"/>
        <s v="Киминчижи А Ф"/>
        <s v="Клименко Н Н"/>
        <s v="Клименко Н.Н."/>
        <s v="Коваленко А Г"/>
        <s v="Коваленко А Г"/>
        <s v="Коваленко А Г"/>
        <s v="Коваленко В Э; Корниенко А М"/>
        <s v="Кожевников Л.В."/>
        <s v="Колесник И.М."/>
        <s v="Колесников А С"/>
        <s v="Кондратьев А А"/>
        <s v="Конев А.С."/>
        <s v="Копанев А В"/>
        <s v="Копанев А В; Мамыкин Д В"/>
        <s v="Корниенко А М"/>
        <s v="Корнильцев А.В."/>
        <s v="Костина Е А"/>
        <s v="Костромцов В В"/>
        <s v="Костромцов В В; Курмантаев Р А"/>
        <s v="Коченков В.С."/>
        <s v="Крайнова Е С"/>
        <s v="Краско А А"/>
        <s v="Краснов К В"/>
        <s v="Краснов К В; Краснов К В"/>
        <s v="Кривогузов Д А"/>
        <s v="Кудрявцев А Н"/>
        <s v="Кулагин К В"/>
        <s v="Куприянов Р Е"/>
        <s v="Кустов А Н"/>
        <s v="Кустов А Н"/>
        <s v="Кустов А Н"/>
        <s v="Кустов А Н"/>
        <s v="Кустов А Н"/>
        <s v="Кустов А Н"/>
        <s v="Кустов А Н; Саранчин М П"/>
        <s v="Кутилов Д В"/>
        <s v="Кушнир И Н"/>
        <s v="Лабутин К В"/>
        <s v="Лалаев Б В"/>
        <s v="Ларионов Д А "/>
        <s v="Ларионов Д.А."/>
        <s v="Ломакин В.А."/>
        <s v="Лучкин В Ю"/>
        <s v="Лырщиков В В"/>
        <s v="Лырщиков В.В."/>
        <s v="Мавлютов О Б; Артюгин Д Н"/>
        <s v="Магомедов А М"/>
        <s v="Магомедов И С"/>
        <s v="Макагонов С А"/>
        <s v="Макеев С Р; Исмонов И К"/>
        <s v="Макеев С Р; Исмонов И К"/>
        <s v="Макеев С Р; Исмонов И К"/>
        <s v="Малаалиев А А"/>
        <s v="Малиновский О М"/>
        <s v="Мамедов А А; Зубаиров З Б"/>
        <s v="Мамедов А А; Зубаиров З Б"/>
        <s v="Мамедов А А; Зубаиров З Б"/>
        <s v="Мамонтов В В"/>
        <s v="Мамыкин Д В"/>
        <s v="Манчур В Я; Хубулов С Г"/>
        <s v="Манчур В Я; Хубулов С Г; Колосницын А С"/>
        <s v="Манчур В.Я., Хубулов С.Г."/>
        <s v="Манчур В.Я.,Хубулов С.Г.,Колосницын А.С."/>
        <s v="Матисов Н В"/>
        <s v="Маткин С Н"/>
        <s v="Меджидов А М"/>
        <s v="Меджидов А М; Джаниян А В"/>
        <s v="Меджидов А М; Магомедов Ш Ш"/>
        <s v="Меджидов А М; Патахов Ю А"/>
        <s v="Меженина О.В."/>
        <s v="Менласанов А К"/>
        <s v="Миллер В В"/>
        <s v="Миллер В В , Винокуров В Ю "/>
        <s v="Миллер В В; Винокуров В Ю"/>
        <s v="Миллер В В; Винокуров В Ю"/>
        <s v="Миллер В В; Винокуров В Ю"/>
        <s v="Миллер В В; Винокуров В Ю"/>
        <s v="Миллер В В; Винокуров В Ю"/>
        <s v="Миллер В.В., Винокуров В.Ю."/>
        <s v="Миналян Д А"/>
        <s v="Мирзаев М Р"/>
        <s v="Мирзоев Д К"/>
        <s v="Можаров В Г , Можарова В В "/>
        <s v="Можаров В Г; Можарова В В"/>
        <s v="Можаров В Г; Можарова В В"/>
        <s v="Можаров В Г; Можарова В В"/>
        <s v="Можаров В Г; Можарова В В"/>
        <s v="Морогов О.В."/>
        <s v="Москаленко В В"/>
        <s v="Москаленко Г Г"/>
        <s v="Мурашкин Д И"/>
        <s v="Муртазалиев Р А"/>
        <s v="Мусагаджиев З М"/>
        <s v="Мустафаев Р И"/>
        <s v="Муцаев Л А"/>
        <s v="Муштаев В Ю "/>
        <s v="Мясников С.Ф."/>
        <s v="Нагабедян Р Е"/>
        <s v="Нагабедян Р Е; Саркисян А С"/>
        <s v="Нагнибида Р В; Смирнов Г О"/>
        <s v="Насонов Р А"/>
        <s v="Насонов Р А; Якубовский Е В; Моторин А А"/>
        <s v="Немов В.В."/>
        <s v="Нефёдов В А "/>
        <s v="Нефедов В.А."/>
        <s v="Никитенко А О; Исмаилов Т С"/>
        <s v="Никитин С А"/>
        <s v="Никитин С А "/>
        <s v="Никитин С.А."/>
        <s v="Николаев В В"/>
        <s v="Николаев С Н; Спиридонов Р С"/>
        <s v="Николаев С.Н."/>
        <s v="Нуждин В С"/>
        <s v="Нурахмедов Р З"/>
        <s v="Нурахмедов Р З "/>
        <s v="Нурахмедов Р З; Джаниян А В"/>
        <s v="Нурмагомедов О М; Алисултанов М А"/>
        <s v="Нурмагомедов О М; Джаниян А В"/>
        <s v="Нурми А.А."/>
        <s v="Нурми А.А., Чугаев Д.А."/>
        <s v="Обайд Т Т"/>
        <s v="Обоскалов Д А"/>
        <s v="Обоскалов Д.А."/>
        <s v="Овсянников Р И"/>
        <s v="Овсянников Р.И."/>
        <s v="Омаров М Б; Магомедов А М"/>
        <s v="Орешин Р А"/>
        <s v="Осипов А И"/>
        <s v="Островский Б И"/>
        <s v="Очиров Ж Б"/>
        <s v="Очиров Ж.Б."/>
        <s v="Павличенко С.Н."/>
        <s v="Парыгин А.С."/>
        <s v="Пашаев В А; Удодов П И"/>
        <s v="Петров И А , Сорокин С А , Седов С С "/>
        <s v="Петров И А; Сорокин С А; Антоненко М А"/>
        <s v="Петров И А; Сорокин С А; Седов П С"/>
        <s v="Петров И А; Сорокин С А; Седов С С"/>
        <s v="Петров И.А,Сорокин С.А , Седов С.С."/>
        <s v="Подгорнов В С"/>
        <s v="Подгорнов В С; Тофт А С"/>
        <s v="Подорожний А Н"/>
        <s v="Проценко Э Ю"/>
        <s v="Райш И.А."/>
        <s v="Рамазанов И И"/>
        <s v="Рамазанов И Р"/>
        <s v="Ратманский С И; Кондратенко А А"/>
        <s v="Рафиков Т Ш; Джаниян А В"/>
        <s v="Рахимов Х Х "/>
        <s v="Ремесло Д В"/>
        <s v="Реусов А С"/>
        <s v="Рзаев Э Р"/>
        <s v="Родионов П Г "/>
        <s v="Родионов Петр Григорьевич"/>
        <s v="Романов А В"/>
        <s v="Ротькин И В"/>
        <s v="Рябов И А"/>
        <s v="Савельев Ф Н"/>
        <s v="Савельев Ф.Н."/>
        <s v="Саврук В.С."/>
        <s v="Саенко М О; Смирнов А М"/>
        <s v="Саенко М.О."/>
        <s v="Сазанов Л А; Евграфов Н В"/>
        <s v="Сайфуллин И К"/>
        <s v="Салимов Т.В."/>
        <s v="Салопаев И В"/>
        <s v="Самсонов В В"/>
        <s v="Самсонов В В; Пережогина Е В"/>
        <s v="Самсонов В.В."/>
        <s v="Самхарадзе Г Н"/>
        <s v="Самылов А Л"/>
        <s v="Санжимитыпов Б.Б."/>
        <s v="Сапин А А"/>
        <s v="Саранчин М П"/>
        <s v="Селивонец А А"/>
        <s v="Семак А И"/>
        <s v="Семенихин Е Ю"/>
        <s v="Семенихин Е Ю"/>
        <s v="Семенов В В"/>
        <s v="Семёнов В В "/>
        <s v="Семенов В.В."/>
        <s v="Семёнов В.В."/>
        <s v="Сидорчук В О; Бросов А Е"/>
        <s v="Сизых К.И."/>
        <s v="Сикорский О М"/>
        <s v="Симонян С М"/>
        <s v="Синюшкин А С "/>
        <s v="Ситдиков П.С."/>
        <s v="Смирнов А С"/>
        <s v="Смирнов А С "/>
        <s v="Смирнов А.С."/>
        <s v="Собко А Г"/>
        <s v="Собко А Г"/>
        <s v="Собко А Г; Евграфов Н В"/>
        <s v="Собко А.Г."/>
        <s v="Соколов А С"/>
        <s v="Соколов П В"/>
        <s v="Солдатов А Е"/>
        <s v="Солдатов А.Е."/>
        <s v="Соловьев В А"/>
        <s v="Сорокин С В"/>
        <s v="Сорокин С.А Седов С.С Петров И.А"/>
        <s v="Степанов И.И."/>
        <s v="Степанов М Ю"/>
        <s v="Степанов М.Ю."/>
        <s v="Субботин А Н"/>
        <s v="Супрун Р.К."/>
        <s v="Таваев А А"/>
        <s v="Тамодаев И.М."/>
        <s v="Тариев В А"/>
        <s v="Тариев В А; Мартиросов Г А"/>
        <s v="Тариев В А; Мартиросов Г А"/>
        <s v="Тариев В А; Мартиросов Г А"/>
        <s v="Телицын А В; Жалилов Н Р"/>
        <s v="Тимофеев В Г"/>
        <s v="Тихонин Ю М"/>
        <s v="Токарев А В"/>
        <s v="Трифанов Е.В., Смирнов А.С."/>
        <s v="Туктаров Т Ф"/>
        <s v="Тюрин П.В."/>
        <s v="Тябин Д Г"/>
        <s v="Тябин Д.Г."/>
        <s v="Удодов П И"/>
        <s v="Ульянов А В "/>
        <s v="Филатов А А"/>
        <s v="Филипов А.В."/>
        <s v="Филиппов А В"/>
        <s v="Фузайлов Ф Э"/>
        <s v="Фузайлов Ф Э"/>
        <s v="Фузайлов Ф Э"/>
        <s v="Фузайлов Ф Э"/>
        <s v="Халатян А Р"/>
        <s v="Ханвердиев М М"/>
        <s v="Ханвердиев М М"/>
        <s v="Ханвердиев М М"/>
        <s v="Ханвердиев М М; Калантаров А К"/>
        <s v="Харисов А И"/>
        <s v="Хидиров И Д"/>
        <s v="Хидиров И Д; Гитинов К М"/>
        <s v="Хидиров И М"/>
        <s v="Хидиров И М"/>
        <s v="Хидиров И М; Гитинов К М"/>
        <s v="Хидченко С А"/>
        <s v="Ховалыг А.Д. Монгуш М.Н."/>
        <s v="Ховалык А Д,, Монгуш М Н "/>
        <s v="Хоменко Д В"/>
        <s v="Цапков А В"/>
        <s v="Цапков А.В."/>
        <s v="Царионов Р А"/>
        <s v="Цатурян Э Н; Норов Р Б"/>
        <s v="Цветков Е.Ю."/>
        <s v="Цибин К. В."/>
        <s v="Цуриков В С"/>
        <s v="Цынгеев Б.Ц."/>
        <s v="Чекаданов В.В."/>
        <s v="Чиркин В С"/>
        <s v="Чугаев Д.А."/>
        <s v="Чугаев Д.А., Нурми А.А., Капралёва Т.А."/>
        <s v="Чугаев Д.А., Смирнов А.С., Збарах О.М."/>
        <s v="Чурин В А"/>
        <s v="Шакиров Р И"/>
        <s v="Шакиров Р И; Тимофеев В Г"/>
        <s v="Шальнев М И"/>
        <s v="Шамхалов А Ш"/>
        <s v="Шапортов С.С."/>
        <s v="Шелепов С О"/>
        <s v="Шелепов С.О."/>
        <s v="Шереметьева О Е"/>
        <s v="Штульберг К В"/>
        <s v="Штульберг К В; Джинисян А М"/>
        <s v="Штульберг К В; Джинисян А М"/>
        <s v="Шукурова А Н"/>
        <s v="Шумков Н Д"/>
        <s v="Щелепов С О "/>
        <s v="Щемелев А В"/>
        <s v="Щемелев А.В."/>
        <s v="Щуков В В"/>
        <s v="Щуков В В "/>
        <s v="Щуков В.В."/>
        <s v="Юнусов Э С"/>
        <s v="Юрьев А.С."/>
        <s v="Ягафаров А Б"/>
        <s v="Якимов А В; Чукин А С"/>
        <s v="Якимов А В; Чукин А С"/>
        <s v="Якимов А В; Чукин А С"/>
        <s v="Якимов А В; Чукин А С"/>
        <s v="Ясный Н И"/>
        <s v="Яхъя Е В"/>
        <m/>
      </sharedItems>
    </cacheField>
    <cacheField name="Место (сокр.)" numFmtId="0">
      <sharedItems containsBlank="1" containsMixedTypes="1" containsNumber="1" containsInteger="1" minValue="1" maxValue="3" count="8">
        <n v="1"/>
        <n v="2"/>
        <n v="3"/>
        <s v="1"/>
        <s v="2"/>
        <s v="3"/>
        <s v="4"/>
        <m/>
      </sharedItems>
    </cacheField>
    <cacheField name="Вес" numFmtId="0">
      <sharedItems containsString="0" containsBlank="1" containsNumber="1" minValue="32" maxValue="86" count="25">
        <n v="32"/>
        <n v="34"/>
        <n v="36"/>
        <n v="38"/>
        <n v="40"/>
        <n v="42"/>
        <n v="44"/>
        <n v="45"/>
        <n v="46"/>
        <n v="48"/>
        <n v="50"/>
        <n v="51"/>
        <n v="52"/>
        <n v="54"/>
        <n v="56"/>
        <n v="57"/>
        <n v="58"/>
        <n v="60"/>
        <n v="63.5"/>
        <n v="67"/>
        <n v="71"/>
        <n v="75"/>
        <n v="81"/>
        <n v="86"/>
        <m/>
      </sharedItems>
    </cacheField>
    <cacheField name="Возрастная кат на дату сор-ий (сокр.)" numFmtId="0">
      <sharedItems containsBlank="1" count="6">
        <s v="М"/>
        <s v="Мальч"/>
        <s v="СтЮ"/>
        <s v="Юн"/>
        <s v="Юн1"/>
        <m/>
      </sharedItems>
    </cacheField>
    <cacheField name="боев" numFmtId="0">
      <sharedItems containsString="0" containsBlank="1" containsNumber="1" containsInteger="1" minValue="0" maxValue="5" count="7">
        <n v="0"/>
        <n v="1"/>
        <n v="2"/>
        <n v="3"/>
        <n v="4"/>
        <n v="5"/>
        <m/>
      </sharedItems>
    </cacheField>
    <cacheField name="побед" numFmtId="0">
      <sharedItems containsString="0" containsBlank="1" containsNumber="1" containsInteger="1" minValue="0" maxValue="5" count="7">
        <n v="0"/>
        <n v="1"/>
        <n v="2"/>
        <n v="3"/>
        <n v="4"/>
        <n v="5"/>
        <m/>
      </sharedItems>
    </cacheField>
    <cacheField name="участников" numFmtId="0">
      <sharedItems containsString="0" containsBlank="1" containsNumber="1" containsInteger="1" minValue="1" maxValue="28" count="2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2"/>
        <n v="23"/>
        <n v="25"/>
        <n v="26"/>
        <n v="27"/>
        <n v="28"/>
        <m/>
      </sharedItems>
    </cacheField>
    <cacheField name="Возраст на дату сор-ий" numFmtId="0">
      <sharedItems containsBlank="1" count="189">
        <s v="11 г. 10 мес. "/>
        <s v="11 г. 11 мес. "/>
        <s v="11 г. 9 мес. "/>
        <s v="12 г. 0 мес. "/>
        <s v="12 г. 1 мес. "/>
        <s v="12 г. 10 мес. "/>
        <s v="12 г. 11 мес. "/>
        <s v="12 г. 2 мес. "/>
        <s v="12 г. 3 мес. "/>
        <s v="12 г. 4 мес. "/>
        <s v="12 г. 5 мес. "/>
        <s v="12 г. 6 мес. "/>
        <s v="12 г. 7 мес. "/>
        <s v="12 г. 8 мес. "/>
        <s v="12 г. 9 мес. "/>
        <s v="13 г. 0 мес. "/>
        <s v="13 г. 1 мес. "/>
        <s v="13 г. 10 мес. "/>
        <s v="13 г. 11 мес. "/>
        <s v="13 г. 2 мес. "/>
        <s v="13 г. 3 мес. "/>
        <s v="13 г. 4 мес. "/>
        <s v="13 г. 5 мес. "/>
        <s v="13 г. 6 мес. "/>
        <s v="13 г. 7 мес. "/>
        <s v="13 г. 8 мес. "/>
        <s v="13 г. 9 мес. "/>
        <s v="14 г. 0 мес. "/>
        <s v="14 г. 1 мес. "/>
        <s v="14 г. 10 мес. "/>
        <s v="14 г. 11 мес. "/>
        <s v="14 г. 2 мес. "/>
        <s v="14 г. 3 мес. "/>
        <s v="14 г. 4 мес. "/>
        <s v="14 г. 5 мес. "/>
        <s v="14 г. 6 мес. "/>
        <s v="14 г. 7 мес. "/>
        <s v="14 г. 8 мес. "/>
        <s v="14 г. 9 мес. "/>
        <s v="15 г. 0 мес. "/>
        <s v="15 г. 1 мес. "/>
        <s v="15 г. 10 мес. "/>
        <s v="15 г. 11 мес. "/>
        <s v="15 г. 2 мес. "/>
        <s v="15 г. 3 мес. "/>
        <s v="15 г. 4 мес. "/>
        <s v="15 г. 5 мес. "/>
        <s v="15 г. 6 мес. "/>
        <s v="15 г. 7 мес. "/>
        <s v="15 г. 8 мес. "/>
        <s v="15 г. 9 мес. "/>
        <s v="16 г. 0 мес. "/>
        <s v="16 г. 1 мес. "/>
        <s v="16 г. 10 мес. "/>
        <s v="16 г. 11 мес. "/>
        <s v="16 г. 2 мес. "/>
        <s v="16 г. 3 мес. "/>
        <s v="16 г. 4 мес. "/>
        <s v="16 г. 5 мес. "/>
        <s v="16 г. 6 мес. "/>
        <s v="16 г. 7 мес. "/>
        <s v="16 г. 8 мес. "/>
        <s v="16 г. 9 мес. "/>
        <s v="17 г. 0 мес. "/>
        <s v="17 г. 1 мес. "/>
        <s v="17 г. 10 мес. "/>
        <s v="17 г. 11 мес. "/>
        <s v="17 г. 2 мес. "/>
        <s v="17 г. 3 мес. "/>
        <s v="17 г. 4 мес. "/>
        <s v="17 г. 5 мес. "/>
        <s v="17 г. 6 мес. "/>
        <s v="17 г. 7 мес. "/>
        <s v="17 г. 8 мес. "/>
        <s v="17 г. 9 мес. "/>
        <s v="18 г. 0 мес. "/>
        <s v="18 г. 1 мес. "/>
        <s v="18 г. 10 мес. "/>
        <s v="18 г. 11 мес. "/>
        <s v="18 г. 2 мес. "/>
        <s v="18 г. 3 мес. "/>
        <s v="18 г. 4 мес. "/>
        <s v="18 г. 5 мес. "/>
        <s v="18 г. 6 мес. "/>
        <s v="18 г. 7 мес. "/>
        <s v="18 г. 8 мес. "/>
        <s v="18 г. 9 мес. "/>
        <s v="19 г. 0 мес. "/>
        <s v="19 г. 1 мес. "/>
        <s v="19 г. 10 мес. "/>
        <s v="19 г. 11 мес. "/>
        <s v="19 г. 2 мес. "/>
        <s v="19 г. 3 мес. "/>
        <s v="19 г. 4 мес. "/>
        <s v="19 г. 5 мес. "/>
        <s v="19 г. 6 мес. "/>
        <s v="19 г. 7 мес. "/>
        <s v="19 г. 8 мес. "/>
        <s v="20 г. 1 мес. "/>
        <s v="20 г. 10 мес. "/>
        <s v="20 г. 11 мес. "/>
        <s v="20 г. 2 мес. "/>
        <s v="20 г. 3 мес. "/>
        <s v="20 г. 4 мес. "/>
        <s v="20 г. 5 мес. "/>
        <s v="20 г. 6 мес. "/>
        <s v="20 г. 7 мес. "/>
        <s v="20 г. 8 мес. "/>
        <s v="21 г. 0 мес. "/>
        <s v="21 г. 1 мес. "/>
        <s v="21 г. 10 мес. "/>
        <s v="21 г. 11 мес. "/>
        <s v="21 г. 2 мес. "/>
        <s v="21 г. 3 мес. "/>
        <s v="21 г. 4 мес. "/>
        <s v="21 г. 5 мес. "/>
        <s v="21 г. 6 мес. "/>
        <s v="21 г. 7 мес. "/>
        <s v="21 г. 8 мес. "/>
        <s v="21 г. 9 мес. "/>
        <s v="22 г. 0 мес. "/>
        <s v="22 г. 1 мес. "/>
        <s v="22 г. 10 мес. "/>
        <s v="22 г. 11 мес. "/>
        <s v="22 г. 2 мес. "/>
        <s v="22 г. 3 мес. "/>
        <s v="22 г. 4 мес. "/>
        <s v="22 г. 5 мес. "/>
        <s v="22 г. 6 мес. "/>
        <s v="22 г. 7 мес. "/>
        <s v="22 г. 9 мес. "/>
        <s v="23 г. 1 мес. "/>
        <s v="23 г. 10 мес. "/>
        <s v="23 г. 11 мес. "/>
        <s v="23 г. 3 мес. "/>
        <s v="23 г. 4 мес. "/>
        <s v="23 г. 5 мес. "/>
        <s v="23 г. 6 мес. "/>
        <s v="23 г. 7 мес. "/>
        <s v="23 г. 8 мес. "/>
        <s v="23 г. 9 мес. "/>
        <s v="24 г. 1 мес. "/>
        <s v="24 г. 10 мес. "/>
        <s v="24 г. 2 мес. "/>
        <s v="24 г. 5 мес. "/>
        <s v="24 г. 6 мес. "/>
        <s v="24 г. 7 мес. "/>
        <s v="24 г. 8 мес. "/>
        <s v="24 г. 9 мес. "/>
        <s v="25 г. 0 мес. "/>
        <s v="25 г. 11 мес. "/>
        <s v="25 г. 3 мес. "/>
        <s v="25 г. 4 мес. "/>
        <s v="25 г. 5 мес. "/>
        <s v="25 г. 6 мес. "/>
        <s v="25 г. 7 мес. "/>
        <s v="26 г. 1 мес. "/>
        <s v="26 г. 11 мес. "/>
        <s v="26 г. 3 мес. "/>
        <s v="26 г. 4 мес. "/>
        <s v="26 г. 7 мес. "/>
        <s v="26 г. 9 мес. "/>
        <s v="27 г. 10 мес. "/>
        <s v="27 г. 11 мес. "/>
        <s v="27 г. 2 мес. "/>
        <s v="27 г. 4 мес. "/>
        <s v="27 г. 6 мес. "/>
        <s v="27 г. 7 мес. "/>
        <s v="27 г. 9 мес. "/>
        <s v="28 г. 2 мес. "/>
        <s v="28 г. 3 мес. "/>
        <s v="28 г. 7 мес. "/>
        <s v="29 г. 0 мес. "/>
        <s v="29 г. 6 мес. "/>
        <s v="29 г. 8 мес. "/>
        <s v="30 г. 0 мес. "/>
        <s v="30 г. 1 мес. "/>
        <s v="30 г. 10 мес. "/>
        <s v="31 г. 4 мес. "/>
        <s v="31 г. 8 мес. "/>
        <s v="32 г. 3 мес. "/>
        <s v="32 г. 5 мес. "/>
        <s v="33 г. 6 мес. "/>
        <s v="34 г. 8 мес. "/>
        <s v="34 г. 9 мес. "/>
        <s v="36 г. 11 мес. "/>
        <s v="36 г. 7 мес. "/>
        <s v="36 г. 8 мес. "/>
        <m/>
      </sharedItems>
    </cacheField>
    <cacheField name="ЛЕТ на дату сор-ий" numFmtId="0">
      <sharedItems containsBlank="1" count="26"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6"/>
        <m/>
      </sharedItems>
    </cacheField>
    <cacheField name="44327" numFmtId="0">
      <sharedItems containsBlank="1" count="174">
        <s v="12 г. 0 мес. "/>
        <s v="12 г. 1 мес. "/>
        <s v="12 г. 10 мес. "/>
        <s v="12 г. 11 мес. "/>
        <s v="12 г. 2 мес. "/>
        <s v="12 г. 3 мес. "/>
        <s v="12 г. 4 мес. "/>
        <s v="12 г. 5 мес. "/>
        <s v="12 г. 6 мес. "/>
        <s v="12 г. 7 мес. "/>
        <s v="12 г. 8 мес. "/>
        <s v="12 г. 9 мес. "/>
        <s v="13 г. 0 мес. "/>
        <s v="13 г. 1 мес. "/>
        <s v="13 г. 10 мес. "/>
        <s v="13 г. 11 мес. "/>
        <s v="13 г. 2 мес. "/>
        <s v="13 г. 3 мес. "/>
        <s v="13 г. 4 мес. "/>
        <s v="13 г. 5 мес. "/>
        <s v="13 г. 6 мес. "/>
        <s v="13 г. 7 мес. "/>
        <s v="13 г. 8 мес. "/>
        <s v="13 г. 9 мес. "/>
        <s v="14 г. 0 мес. "/>
        <s v="14 г. 1 мес. "/>
        <s v="14 г. 10 мес. "/>
        <s v="14 г. 11 мес. "/>
        <s v="14 г. 2 мес. "/>
        <s v="14 г. 3 мес. "/>
        <s v="14 г. 4 мес. "/>
        <s v="14 г. 5 мес. "/>
        <s v="14 г. 6 мес. "/>
        <s v="14 г. 7 мес. "/>
        <s v="14 г. 8 мес. "/>
        <s v="14 г. 9 мес. "/>
        <s v="15 г. 0 мес. "/>
        <s v="15 г. 1 мес. "/>
        <s v="15 г. 10 мес. "/>
        <s v="15 г. 11 мес. "/>
        <s v="15 г. 2 мес. "/>
        <s v="15 г. 3 мес. "/>
        <s v="15 г. 4 мес. "/>
        <s v="15 г. 5 мес. "/>
        <s v="15 г. 6 мес. "/>
        <s v="15 г. 7 мес. "/>
        <s v="15 г. 8 мес. "/>
        <s v="15 г. 9 мес. "/>
        <s v="16 г. 0 мес. "/>
        <s v="16 г. 1 мес. "/>
        <s v="16 г. 10 мес. "/>
        <s v="16 г. 11 мес. "/>
        <s v="16 г. 2 мес. "/>
        <s v="16 г. 3 мес. "/>
        <s v="16 г. 4 мес. "/>
        <s v="16 г. 5 мес. "/>
        <s v="16 г. 6 мес. "/>
        <s v="16 г. 7 мес. "/>
        <s v="16 г. 8 мес. "/>
        <s v="16 г. 9 мес. "/>
        <s v="17 г. 0 мес. "/>
        <s v="17 г. 1 мес. "/>
        <s v="17 г. 10 мес. "/>
        <s v="17 г. 11 мес. "/>
        <s v="17 г. 2 мес. "/>
        <s v="17 г. 3 мес. "/>
        <s v="17 г. 4 мес. "/>
        <s v="17 г. 5 мес. "/>
        <s v="17 г. 6 мес. "/>
        <s v="17 г. 7 мес. "/>
        <s v="17 г. 8 мес. "/>
        <s v="17 г. 9 мес. "/>
        <s v="18 г. 0 мес. "/>
        <s v="18 г. 10 мес. "/>
        <s v="18 г. 11 мес. "/>
        <s v="18 г. 2 мес. "/>
        <s v="18 г. 3 мес. "/>
        <s v="18 г. 4 мес. "/>
        <s v="18 г. 5 мес. "/>
        <s v="18 г. 6 мес. "/>
        <s v="18 г. 7 мес. "/>
        <s v="18 г. 8 мес. "/>
        <s v="18 г. 9 мес. "/>
        <s v="19 г. 0 мес. "/>
        <s v="19 г. 1 мес. "/>
        <s v="19 г. 10 мес. "/>
        <s v="19 г. 11 мес. "/>
        <s v="19 г. 2 мес. "/>
        <s v="19 г. 3 мес. "/>
        <s v="19 г. 4 мес. "/>
        <s v="19 г. 5 мес. "/>
        <s v="19 г. 6 мес. "/>
        <s v="19 г. 7 мес. "/>
        <s v="19 г. 8 мес. "/>
        <s v="19 г. 9 мес. "/>
        <s v="20 г. 0 мес. "/>
        <s v="20 г. 1 мес. "/>
        <s v="20 г. 10 мес. "/>
        <s v="20 г. 11 мес. "/>
        <s v="20 г. 4 мес. "/>
        <s v="20 г. 5 мес. "/>
        <s v="20 г. 6 мес. "/>
        <s v="20 г. 7 мес. "/>
        <s v="20 г. 8 мес. "/>
        <s v="21 г. 0 мес. "/>
        <s v="21 г. 10 мес. "/>
        <s v="21 г. 11 мес. "/>
        <s v="21 г. 2 мес. "/>
        <s v="21 г. 3 мес. "/>
        <s v="21 г. 4 мес. "/>
        <s v="21 г. 5 мес. "/>
        <s v="21 г. 7 мес. "/>
        <s v="21 г. 9 мес. "/>
        <s v="22 г. 0 мес. "/>
        <s v="22 г. 1 мес. "/>
        <s v="22 г. 11 мес. "/>
        <s v="22 г. 4 мес. "/>
        <s v="22 г. 6 мес. "/>
        <s v="22 г. 7 мес. "/>
        <s v="22 г. 8 мес. "/>
        <s v="22 г. 9 мес. "/>
        <s v="23 г. 0 мес. "/>
        <s v="23 г. 1 мес. "/>
        <s v="23 г. 10 мес. "/>
        <s v="23 г. 11 мес. "/>
        <s v="23 г. 2 мес. "/>
        <s v="23 г. 3 мес. "/>
        <s v="23 г. 4 мес. "/>
        <s v="23 г. 5 мес. "/>
        <s v="23 г. 6 мес. "/>
        <s v="23 г. 9 мес. "/>
        <s v="24 г. 3 мес. "/>
        <s v="24 г. 4 мес. "/>
        <s v="24 г. 5 мес. "/>
        <s v="24 г. 7 мес. "/>
        <s v="24 г. 8 мес. "/>
        <s v="25 г. 0 мес. "/>
        <s v="25 г. 1 мес. "/>
        <s v="25 г. 10 мес. "/>
        <s v="25 г. 11 мес. "/>
        <s v="25 г. 2 мес. "/>
        <s v="25 г. 7 мес. "/>
        <s v="25 г. 9 мес. "/>
        <s v="26 г. 4 мес. "/>
        <s v="26 г. 6 мес. "/>
        <s v="26 г. 9 мес. "/>
        <s v="27 г. 1 мес. "/>
        <s v="27 г. 11 мес. "/>
        <s v="27 г. 4 мес. "/>
        <s v="27 г. 5 мес. "/>
        <s v="27 г. 6 мес. "/>
        <s v="27 г. 9 мес. "/>
        <s v="28 г. 10 мес. "/>
        <s v="28 г. 2 мес. "/>
        <s v="28 г. 3 мес. "/>
        <s v="28 г. 5 мес. "/>
        <s v="28 г. 6 мес. "/>
        <s v="29 г. 10 мес. "/>
        <s v="29 г. 11 мес. "/>
        <s v="29 г. 8 мес. "/>
        <s v="30 г. 1 мес. "/>
        <s v="30 г. 6 мес. "/>
        <s v="31 г. 10 мес. "/>
        <s v="31 г. 3 мес. "/>
        <s v="31 г. 6 мес. "/>
        <s v="32 г. 5 мес. "/>
        <s v="32 г. 8 мес. "/>
        <s v="33 г. 9 мес. "/>
        <s v="34 г. 10 мес. "/>
        <s v="34 г. 11 мес. "/>
        <s v="35 г. 1 мес. "/>
        <s v="36 г. 10 мес. "/>
        <s v="37 г. 2 мес. "/>
        <m/>
      </sharedItems>
    </cacheField>
    <cacheField name="ЛЕТ сегодня" numFmtId="0">
      <sharedItems containsBlank="1" count="27"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m/>
      </sharedItems>
    </cacheField>
    <cacheField name="Возрастная кат на дату сор-ий" numFmtId="0">
      <sharedItems containsBlank="1" count="6">
        <s v="Мальчики 12-13 лет"/>
        <s v="Мужчины"/>
        <s v="Юниоры 16-17 лет"/>
        <s v="Юниоры 18-23"/>
        <s v="Юноши 14-15 лет"/>
        <m/>
      </sharedItems>
    </cacheField>
    <cacheField name="Спортивная дисциплина основная" numFmtId="0">
      <sharedItems containsBlank="1" count="25">
        <s v="весовая категория 32 кг."/>
        <s v="весовая категория 34 кг."/>
        <s v="весовая категория 36 кг."/>
        <s v="весовая категория 38 кг."/>
        <s v="весовая категория 40 кг."/>
        <s v="весовая категория 42 кг."/>
        <s v="весовая категория 44 кг."/>
        <s v="весовая категория 45 кг."/>
        <s v="весовая категория 46 кг."/>
        <s v="весовая категория 48 кг."/>
        <s v="весовая категория 50 кг."/>
        <s v="весовая категория 51 кг."/>
        <s v="весовая категория 52 кг."/>
        <s v="весовая категория 54 кг."/>
        <s v="весовая категория 56 кг."/>
        <s v="весовая категория 57 кг."/>
        <s v="весовая категория 58 кг."/>
        <s v="весовая категория 60 кг."/>
        <s v="весовая категория 63,5 кг."/>
        <s v="весовая категория 67 кг."/>
        <s v="весовая категория 71 кг."/>
        <s v="весовая категория 75 кг."/>
        <s v="весовая категория 81 кг."/>
        <s v="весовая категория 86 кг."/>
        <m/>
      </sharedItems>
    </cacheField>
    <cacheField name="Занятое место" numFmtId="0">
      <sharedItems containsBlank="1" count="5">
        <s v="1 место"/>
        <s v="2 место"/>
        <s v="3 место"/>
        <s v="4 место"/>
        <m/>
      </sharedItems>
    </cacheField>
    <cacheField name="Результат спортсмена" numFmtId="0">
      <sharedItems containsBlank="1" count="1005"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Мужчины; весовая категория 54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Мужчины; весовая категория 57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Мужчины; весовая категория 60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Мужчины; весовая категория 63,5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Мужчины; весовая категория 67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Мужчины; весовая категория 71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Мужчины; весовая категория 75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иоры 16-17 лет; весовая категория 54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иоры 16-17 лет; весовая категория 54 кг.; 2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иоры 16-17 лет; весовая категория 57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иоры 16-17 лет; весовая категория 57 кг.; 2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иоры 16-17 лет; весовая категория 60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иоры 16-17 лет; весовая категория 60 кг.; 2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иоры 16-17 лет; весовая категория 63,5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иоры 16-17 лет; весовая категория 63,5 кг.; 2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иоры 16-17 лет; весовая категория 67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иоры 16-17 лет; весовая категория 67 кг.; 2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иоры 16-17 лет; весовая категория 71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иоры 16-17 лет; весовая категория 71 кг.; 2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иоры 16-17 лет; весовая категория 75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иоры 16-17 лет; весовая категория 75 кг.; 2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иоры 16-17 лет; весовая категория 81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иоры 16-17 лет; весовая категория 81 кг.; 2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38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38 кг.; 2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40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40 кг.; 2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42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42 кг.; 2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45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45 кг.; 2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48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48 кг.; 2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51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51 кг.; 2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54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54 кг.; 2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57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57 кг.; 2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60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60 кг.; 2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63,5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63,5 кг.; 2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67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67 кг.; 2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71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71 кг.; 2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75 кг.; 1 место"/>
        <s v="Всероссийское спортивное соревнование по тайскому боксу &quot;Турнир памяти героев, павших во время локальных войн&quot;; 14.12.2020-18.12.2020; г. Кемерово; &#10;Юноши 14-15 лет; весовая категория 75 кг.; 2 место"/>
        <s v="Кубок России по тайскому боксу; 05.12.2020-13.12.2020; д. Федурино; &#10;Мужчины; весовая категория 54 кг.; 1 место"/>
        <s v="Кубок России по тайскому боксу; 05.12.2020-13.12.2020; д. Федурино; &#10;Мужчины; весовая категория 54 кг.; 2 место"/>
        <s v="Кубок России по тайскому боксу; 05.12.2020-13.12.2020; д. Федурино; &#10;Мужчины; весовая категория 54 кг.; 3 место"/>
        <s v="Кубок России по тайскому боксу; 05.12.2020-13.12.2020; д. Федурино; &#10;Мужчины; весовая категория 57 кг.; 1 место"/>
        <s v="Кубок России по тайскому боксу; 05.12.2020-13.12.2020; д. Федурино; &#10;Мужчины; весовая категория 57 кг.; 2 место"/>
        <s v="Кубок России по тайскому боксу; 05.12.2020-13.12.2020; д. Федурино; &#10;Мужчины; весовая категория 57 кг.; 3 место"/>
        <s v="Кубок России по тайскому боксу; 05.12.2020-13.12.2020; д. Федурино; &#10;Мужчины; весовая категория 60 кг.; 1 место"/>
        <s v="Кубок России по тайскому боксу; 05.12.2020-13.12.2020; д. Федурино; &#10;Мужчины; весовая категория 60 кг.; 2 место"/>
        <s v="Кубок России по тайскому боксу; 05.12.2020-13.12.2020; д. Федурино; &#10;Мужчины; весовая категория 60 кг.; 3 место"/>
        <s v="Кубок России по тайскому боксу; 05.12.2020-13.12.2020; д. Федурино; &#10;Мужчины; весовая категория 63,5 кг.; 1 место"/>
        <s v="Кубок России по тайскому боксу; 05.12.2020-13.12.2020; д. Федурино; &#10;Мужчины; весовая категория 63,5 кг.; 2 место"/>
        <s v="Кубок России по тайскому боксу; 05.12.2020-13.12.2020; д. Федурино; &#10;Мужчины; весовая категория 63,5 кг.; 3 место"/>
        <s v="Кубок России по тайскому боксу; 05.12.2020-13.12.2020; д. Федурино; &#10;Мужчины; весовая категория 67 кг.; 1 место"/>
        <s v="Кубок России по тайскому боксу; 05.12.2020-13.12.2020; д. Федурино; &#10;Мужчины; весовая категория 67 кг.; 2 место"/>
        <s v="Кубок России по тайскому боксу; 05.12.2020-13.12.2020; д. Федурино; &#10;Мужчины; весовая категория 67 кг.; 3 место"/>
        <s v="Кубок России по тайскому боксу; 05.12.2020-13.12.2020; д. Федурино; &#10;Мужчины; весовая категория 71 кг.; 1 место"/>
        <s v="Кубок России по тайскому боксу; 05.12.2020-13.12.2020; д. Федурино; &#10;Мужчины; весовая категория 71 кг.; 2 место"/>
        <s v="Кубок России по тайскому боксу; 05.12.2020-13.12.2020; д. Федурино; &#10;Мужчины; весовая категория 71 кг.; 3 место"/>
        <s v="Кубок России по тайскому боксу; 05.12.2020-13.12.2020; д. Федурино; &#10;Мужчины; весовая категория 75 кг.; 1 место"/>
        <s v="Кубок России по тайскому боксу; 05.12.2020-13.12.2020; д. Федурино; &#10;Мужчины; весовая категория 75 кг.; 2 место"/>
        <s v="Кубок России по тайскому боксу; 05.12.2020-13.12.2020; д. Федурино; &#10;Мужчины; весовая категория 75 кг.; 3 место"/>
        <s v="Кубок России по тайскому боксу; 05.12.2020-13.12.2020; д. Федурино; &#10;Мужчины; весовая категория 81 кг.; 1 место"/>
        <s v="Кубок России по тайскому боксу; 05.12.2020-13.12.2020; д. Федурино; &#10;Мужчины; весовая категория 81 кг.; 2 место"/>
        <s v="Кубок России по тайскому боксу; 05.12.2020-13.12.2020; д. Федурино; &#10;Мужчины; весовая категория 81 кг.; 3 место"/>
        <s v="Кубок России по тайскому боксу; 05.12.2020-13.12.2020; д. Федурино; &#10;Мужчины; весовая категория 86 кг.; 1 место"/>
        <s v="Кубок России по тайскому боксу; 05.12.2020-13.12.2020; д. Федурино; &#10;Мужчины; весовая категория 86 кг.; 2 место"/>
        <s v="Кубок России по тайскому боксу; 05.12.2020-13.12.2020; д. Федурино; &#10;Мужчины; весовая категория 86 кг.; 3 место"/>
        <s v="Кубок России по тайскому боксу; 05.12.2020-13.12.2020; д. Федурино; &#10;Мужчины; весовая категория 86 кг.; 4 место"/>
        <s v="Первенство Дальневосточного федерального округа по тайскому боксу; 04.03.2021-08.03.2021; г. Благовещенск; &#10;Мальчики 12-13 лет; весовая категория 32 кг.; 1 место"/>
        <s v="Первенство Дальневосточного федерального округа по тайскому боксу; 04.03.2021-08.03.2021; г. Благовещенск; &#10;Мальчики 12-13 лет; весовая категория 32 кг.; 2 место"/>
        <s v="Первенство Дальневосточного федерального округа по тайскому боксу; 04.03.2021-08.03.2021; г. Благовещенск; &#10;Мальчики 12-13 лет; весовая категория 32 кг.; 3 место"/>
        <s v="Первенство Дальневосточного федерального округа по тайскому боксу; 04.03.2021-08.03.2021; г. Благовещенск; &#10;Мальчики 12-13 лет; весовая категория 34 кг.; 1 место"/>
        <s v="Первенство Дальневосточного федерального округа по тайскому боксу; 04.03.2021-08.03.2021; г. Благовещенск; &#10;Мальчики 12-13 лет; весовая категория 34 кг.; 2 место"/>
        <s v="Первенство Дальневосточного федерального округа по тайскому боксу; 04.03.2021-08.03.2021; г. Благовещенск; &#10;Мальчики 12-13 лет; весовая категория 34 кг.; 3 место"/>
        <s v="Первенство Дальневосточного федерального округа по тайскому боксу; 04.03.2021-08.03.2021; г. Благовещенск; &#10;Мальчики 12-13 лет; весовая категория 36 кг.; 1 место"/>
        <s v="Первенство Дальневосточного федерального округа по тайскому боксу; 04.03.2021-08.03.2021; г. Благовещенск; &#10;Мальчики 12-13 лет; весовая категория 36 кг.; 2 место"/>
        <s v="Первенство Дальневосточного федерального округа по тайскому боксу; 04.03.2021-08.03.2021; г. Благовещенск; &#10;Мальчики 12-13 лет; весовая категория 36 кг.; 3 место"/>
        <s v="Первенство Дальневосточного федерального округа по тайскому боксу; 04.03.2021-08.03.2021; г. Благовещенск; &#10;Мальчики 12-13 лет; весовая категория 38 кг.; 1 место"/>
        <s v="Первенство Дальневосточного федерального округа по тайскому боксу; 04.03.2021-08.03.2021; г. Благовещенск; &#10;Мальчики 12-13 лет; весовая категория 38 кг.; 2 место"/>
        <s v="Первенство Дальневосточного федерального округа по тайскому боксу; 04.03.2021-08.03.2021; г. Благовещенск; &#10;Мальчики 12-13 лет; весовая категория 38 кг.; 3 место"/>
        <s v="Первенство Дальневосточного федерального округа по тайскому боксу; 04.03.2021-08.03.2021; г. Благовещенск; &#10;Мальчики 12-13 лет; весовая категория 40 кг.; 1 место"/>
        <s v="Первенство Дальневосточного федерального округа по тайскому боксу; 04.03.2021-08.03.2021; г. Благовещенск; &#10;Мальчики 12-13 лет; весовая категория 40 кг.; 2 место"/>
        <s v="Первенство Дальневосточного федерального округа по тайскому боксу; 04.03.2021-08.03.2021; г. Благовещенск; &#10;Мальчики 12-13 лет; весовая категория 40 кг.; 3 место"/>
        <s v="Первенство Дальневосточного федерального округа по тайскому боксу; 04.03.2021-08.03.2021; г. Благовещенск; &#10;Мальчики 12-13 лет; весовая категория 42 кг.; 1 место"/>
        <s v="Первенство Дальневосточного федерального округа по тайскому боксу; 04.03.2021-08.03.2021; г. Благовещенск; &#10;Мальчики 12-13 лет; весовая категория 42 кг.; 2 место"/>
        <s v="Первенство Дальневосточного федерального округа по тайскому боксу; 04.03.2021-08.03.2021; г. Благовещенск; &#10;Мальчики 12-13 лет; весовая категория 42 кг.; 3 место"/>
        <s v="Первенство Дальневосточного федерального округа по тайскому боксу; 04.03.2021-08.03.2021; г. Благовещенск; &#10;Мальчики 12-13 лет; весовая категория 44 кг.; 1 место"/>
        <s v="Первенство Дальневосточного федерального округа по тайскому боксу; 04.03.2021-08.03.2021; г. Благовещенск; &#10;Мальчики 12-13 лет; весовая категория 44 кг.; 2 место"/>
        <s v="Первенство Дальневосточного федерального округа по тайскому боксу; 04.03.2021-08.03.2021; г. Благовещенск; &#10;Мальчики 12-13 лет; весовая категория 44 кг.; 3 место"/>
        <s v="Первенство Дальневосточного федерального округа по тайскому боксу; 04.03.2021-08.03.2021; г. Благовещенск; &#10;Мальчики 12-13 лет; весовая категория 46 кг.; 1 место"/>
        <s v="Первенство Дальневосточного федерального округа по тайскому боксу; 04.03.2021-08.03.2021; г. Благовещенск; &#10;Мальчики 12-13 лет; весовая категория 46 кг.; 2 место"/>
        <s v="Первенство Дальневосточного федерального округа по тайскому боксу; 04.03.2021-08.03.2021; г. Благовещенск; &#10;Мальчики 12-13 лет; весовая категория 46 кг.; 3 место"/>
        <s v="Первенство Дальневосточного федерального округа по тайскому боксу; 04.03.2021-08.03.2021; г. Благовещенск; &#10;Мальчики 12-13 лет; весовая категория 48 кг.; 1 место"/>
        <s v="Первенство Дальневосточного федерального округа по тайскому боксу; 04.03.2021-08.03.2021; г. Благовещенск; &#10;Мальчики 12-13 лет; весовая категория 48 кг.; 2 место"/>
        <s v="Первенство Дальневосточного федерального округа по тайскому боксу; 04.03.2021-08.03.2021; г. Благовещенск; &#10;Мальчики 12-13 лет; весовая категория 48 кг.; 3 место"/>
        <s v="Первенство Дальневосточного федерального округа по тайскому боксу; 04.03.2021-08.03.2021; г. Благовещенск; &#10;Мальчики 12-13 лет; весовая категория 50 кг.; 1 место"/>
        <s v="Первенство Дальневосточного федерального округа по тайскому боксу; 04.03.2021-08.03.2021; г. Благовещенск; &#10;Мальчики 12-13 лет; весовая категория 50 кг.; 2 место"/>
        <s v="Первенство Дальневосточного федерального округа по тайскому боксу; 04.03.2021-08.03.2021; г. Благовещенск; &#10;Мальчики 12-13 лет; весовая категория 50 кг.; 3 место"/>
        <s v="Первенство Дальневосточного федерального округа по тайскому боксу; 04.03.2021-08.03.2021; г. Благовещенск; &#10;Мальчики 12-13 лет; весовая категория 52 кг.; 1 место"/>
        <s v="Первенство Дальневосточного федерального округа по тайскому боксу; 04.03.2021-08.03.2021; г. Благовещенск; &#10;Мальчики 12-13 лет; весовая категория 52 кг.; 2 место"/>
        <s v="Первенство Дальневосточного федерального округа по тайскому боксу; 04.03.2021-08.03.2021; г. Благовещенск; &#10;Мальчики 12-13 лет; весовая категория 52 кг.; 3 место"/>
        <s v="Первенство Дальневосточного федерального округа по тайскому боксу; 04.03.2021-08.03.2021; г. Благовещенск; &#10;Мальчики 12-13 лет; весовая категория 54 кг.; 1 место"/>
        <s v="Первенство Дальневосточного федерального округа по тайскому боксу; 04.03.2021-08.03.2021; г. Благовещенск; &#10;Мальчики 12-13 лет; весовая категория 54 кг.; 2 место"/>
        <s v="Первенство Дальневосточного федерального округа по тайскому боксу; 04.03.2021-08.03.2021; г. Благовещенск; &#10;Мальчики 12-13 лет; весовая категория 54 кг.; 3 место"/>
        <s v="Первенство Дальневосточного федерального округа по тайскому боксу; 04.03.2021-08.03.2021; г. Благовещенск; &#10;Мальчики 12-13 лет; весовая категория 56 кг.; 1 место"/>
        <s v="Первенство Дальневосточного федерального округа по тайскому боксу; 04.03.2021-08.03.2021; г. Благовещенск; &#10;Мальчики 12-13 лет; весовая категория 56 кг.; 2 место"/>
        <s v="Первенство Дальневосточного федерального округа по тайскому боксу; 04.03.2021-08.03.2021; г. Благовещенск; &#10;Мальчики 12-13 лет; весовая категория 63,5 кг.; 1 место"/>
        <s v="Первенство Дальневосточного федерального округа по тайскому боксу; 04.03.2021-08.03.2021; г. Благовещенск; &#10;Мальчики 12-13 лет; весовая категория 63,5 кг.; 2 место"/>
        <s v="Первенство Дальневосточного федерального округа по тайскому боксу; 04.03.2021-08.03.2021; г. Благовещенск; &#10;Мальчики 12-13 лет; весовая категория 67 кг.; 1 место"/>
        <s v="Первенство Дальневосточного федерального округа по тайскому боксу; 04.03.2021-08.03.2021; г. Благовещенск; &#10;Мальчики 12-13 лет; весовая категория 67 кг.; 2 место"/>
        <s v="Первенство Дальневосточного федерального округа по тайскому боксу; 04.03.2021-08.03.2021; г. Благовещенск; &#10;Юниоры 16-17 лет; весовая категория 57 кг.; 1 место"/>
        <s v="Первенство Дальневосточного федерального округа по тайскому боксу; 04.03.2021-08.03.2021; г. Благовещенск; &#10;Юниоры 16-17 лет; весовая категория 57 кг.; 2 место"/>
        <s v="Первенство Дальневосточного федерального округа по тайскому боксу; 04.03.2021-08.03.2021; г. Благовещенск; &#10;Юниоры 16-17 лет; весовая категория 60 кг.; 1 место"/>
        <s v="Первенство Дальневосточного федерального округа по тайскому боксу; 04.03.2021-08.03.2021; г. Благовещенск; &#10;Юниоры 16-17 лет; весовая категория 60 кг.; 2 место"/>
        <s v="Первенство Дальневосточного федерального округа по тайскому боксу; 04.03.2021-08.03.2021; г. Благовещенск; &#10;Юниоры 16-17 лет; весовая категория 60 кг.; 3 место"/>
        <s v="Первенство Дальневосточного федерального округа по тайскому боксу; 04.03.2021-08.03.2021; г. Благовещенск; &#10;Юниоры 16-17 лет; весовая категория 63,5 кг.; 1 место"/>
        <s v="Первенство Дальневосточного федерального округа по тайскому боксу; 04.03.2021-08.03.2021; г. Благовещенск; &#10;Юниоры 16-17 лет; весовая категория 63,5 кг.; 2 место"/>
        <s v="Первенство Дальневосточного федерального округа по тайскому боксу; 04.03.2021-08.03.2021; г. Благовещенск; &#10;Юниоры 16-17 лет; весовая категория 63,5 кг.; 3 место"/>
        <s v="Первенство Дальневосточного федерального округа по тайскому боксу; 04.03.2021-08.03.2021; г. Благовещенск; &#10;Юниоры 16-17 лет; весовая категория 67 кг.; 1 место"/>
        <s v="Первенство Дальневосточного федерального округа по тайскому боксу; 04.03.2021-08.03.2021; г. Благовещенск; &#10;Юниоры 16-17 лет; весовая категория 67 кг.; 2 место"/>
        <s v="Первенство Дальневосточного федерального округа по тайскому боксу; 04.03.2021-08.03.2021; г. Благовещенск; &#10;Юниоры 16-17 лет; весовая категория 67 кг.; 3 место"/>
        <s v="Первенство Дальневосточного федерального округа по тайскому боксу; 04.03.2021-08.03.2021; г. Благовещенск; &#10;Юниоры 16-17 лет; весовая категория 71 кг.; 1 место"/>
        <s v="Первенство Дальневосточного федерального округа по тайскому боксу; 04.03.2021-08.03.2021; г. Благовещенск; &#10;Юниоры 16-17 лет; весовая категория 75 кг.; 1 место"/>
        <s v="Первенство Дальневосточного федерального округа по тайскому боксу; 04.03.2021-08.03.2021; г. Благовещенск; &#10;Юниоры 16-17 лет; весовая категория 81 кг.; 1 место"/>
        <s v="Первенство Дальневосточного федерального округа по тайскому боксу; 04.03.2021-08.03.2021; г. Благовещенск; &#10;Юниоры 16-17 лет; весовая категория 81 кг.; 2 место"/>
        <s v="Первенство Дальневосточного федерального округа по тайскому боксу; 04.03.2021-08.03.2021; г. Благовещенск; &#10;Юниоры 16-17 лет; весовая категория 81 кг.; 3 место"/>
        <s v="Первенство Дальневосточного федерального округа по тайскому боксу; 04.03.2021-08.03.2021; г. Благовещенск; &#10;Юноши 14-15 лет; весовая категория 38 кг.; 1 место"/>
        <s v="Первенство Дальневосточного федерального округа по тайскому боксу; 04.03.2021-08.03.2021; г. Благовещенск; &#10;Юноши 14-15 лет; весовая категория 40 кг.; 1 место"/>
        <s v="Первенство Дальневосточного федерального округа по тайскому боксу; 04.03.2021-08.03.2021; г. Благовещенск; &#10;Юноши 14-15 лет; весовая категория 42 кг.; 1 место"/>
        <s v="Первенство Дальневосточного федерального округа по тайскому боксу; 04.03.2021-08.03.2021; г. Благовещенск; &#10;Юноши 14-15 лет; весовая категория 42 кг.; 2 место"/>
        <s v="Первенство Дальневосточного федерального округа по тайскому боксу; 04.03.2021-08.03.2021; г. Благовещенск; &#10;Юноши 14-15 лет; весовая категория 45 кг.; 1 место"/>
        <s v="Первенство Дальневосточного федерального округа по тайскому боксу; 04.03.2021-08.03.2021; г. Благовещенск; &#10;Юноши 14-15 лет; весовая категория 45 кг.; 2 место"/>
        <s v="Первенство Дальневосточного федерального округа по тайскому боксу; 04.03.2021-08.03.2021; г. Благовещенск; &#10;Юноши 14-15 лет; весовая категория 45 кг.; 3 место"/>
        <s v="Первенство Дальневосточного федерального округа по тайскому боксу; 04.03.2021-08.03.2021; г. Благовещенск; &#10;Юноши 14-15 лет; весовая категория 48 кг.; 1 место"/>
        <s v="Первенство Дальневосточного федерального округа по тайскому боксу; 04.03.2021-08.03.2021; г. Благовещенск; &#10;Юноши 14-15 лет; весовая категория 48 кг.; 2 место"/>
        <s v="Первенство Дальневосточного федерального округа по тайскому боксу; 04.03.2021-08.03.2021; г. Благовещенск; &#10;Юноши 14-15 лет; весовая категория 48 кг.; 3 место"/>
        <s v="Первенство Дальневосточного федерального округа по тайскому боксу; 04.03.2021-08.03.2021; г. Благовещенск; &#10;Юноши 14-15 лет; весовая категория 51 кг.; 1 место"/>
        <s v="Первенство Дальневосточного федерального округа по тайскому боксу; 04.03.2021-08.03.2021; г. Благовещенск; &#10;Юноши 14-15 лет; весовая категория 51 кг.; 2 место"/>
        <s v="Первенство Дальневосточного федерального округа по тайскому боксу; 04.03.2021-08.03.2021; г. Благовещенск; &#10;Юноши 14-15 лет; весовая категория 51 кг.; 3 место"/>
        <s v="Первенство Дальневосточного федерального округа по тайскому боксу; 04.03.2021-08.03.2021; г. Благовещенск; &#10;Юноши 14-15 лет; весовая категория 54 кг.; 1 место"/>
        <s v="Первенство Дальневосточного федерального округа по тайскому боксу; 04.03.2021-08.03.2021; г. Благовещенск; &#10;Юноши 14-15 лет; весовая категория 54 кг.; 2 место"/>
        <s v="Первенство Дальневосточного федерального округа по тайскому боксу; 04.03.2021-08.03.2021; г. Благовещенск; &#10;Юноши 14-15 лет; весовая категория 54 кг.; 3 место"/>
        <s v="Первенство Дальневосточного федерального округа по тайскому боксу; 04.03.2021-08.03.2021; г. Благовещенск; &#10;Юноши 14-15 лет; весовая категория 57 кг.; 1 место"/>
        <s v="Первенство Дальневосточного федерального округа по тайскому боксу; 04.03.2021-08.03.2021; г. Благовещенск; &#10;Юноши 14-15 лет; весовая категория 57 кг.; 2 место"/>
        <s v="Первенство Дальневосточного федерального округа по тайскому боксу; 04.03.2021-08.03.2021; г. Благовещенск; &#10;Юноши 14-15 лет; весовая категория 57 кг.; 3 место"/>
        <s v="Первенство Дальневосточного федерального округа по тайскому боксу; 04.03.2021-08.03.2021; г. Благовещенск; &#10;Юноши 14-15 лет; весовая категория 60 кг.; 1 место"/>
        <s v="Первенство Дальневосточного федерального округа по тайскому боксу; 04.03.2021-08.03.2021; г. Благовещенск; &#10;Юноши 14-15 лет; весовая категория 60 кг.; 2 место"/>
        <s v="Первенство Дальневосточного федерального округа по тайскому боксу; 04.03.2021-08.03.2021; г. Благовещенск; &#10;Юноши 14-15 лет; весовая категория 60 кг.; 3 место"/>
        <s v="Первенство Дальневосточного федерального округа по тайскому боксу; 04.03.2021-08.03.2021; г. Благовещенск; &#10;Юноши 14-15 лет; весовая категория 63,5 кг.; 1 место"/>
        <s v="Первенство Дальневосточного федерального округа по тайскому боксу; 04.03.2021-08.03.2021; г. Благовещенск; &#10;Юноши 14-15 лет; весовая категория 63,5 кг.; 2 место"/>
        <s v="Первенство Дальневосточного федерального округа по тайскому боксу; 04.03.2021-08.03.2021; г. Благовещенск; &#10;Юноши 14-15 лет; весовая категория 63,5 кг.; 3 место"/>
        <s v="Первенство Дальневосточного федерального округа по тайскому боксу; 04.03.2021-08.03.2021; г. Благовещенск; &#10;Юноши 14-15 лет; весовая категория 67 кг.; 1 место"/>
        <s v="Первенство Дальневосточного федерального округа по тайскому боксу; 04.03.2021-08.03.2021; г. Благовещенск; &#10;Юноши 14-15 лет; весовая категория 67 кг.; 2 место"/>
        <s v="Первенство Дальневосточного федерального округа по тайскому боксу; 04.03.2021-08.03.2021; г. Благовещенск; &#10;Юноши 14-15 лет; весовая категория 67 кг.; 3 место"/>
        <s v="Первенство Дальневосточного федерального округа по тайскому боксу; 04.03.2021-08.03.2021; г. Благовещенск; &#10;Юноши 14-15 лет; весовая категория 71 кг.; 1 место"/>
        <s v="Первенство Дальневосточного федерального округа по тайскому боксу; 04.03.2021-08.03.2021; г. Благовещенск; &#10;Юноши 14-15 лет; весовая категория 71 кг.; 2 место"/>
        <s v="Первенство Европы по тайскому боксу; 03.11.2019-11.11.2019; г. Минск; &#10;Мальчики 12-13 лет; весовая категория 32 кг.; 2 место"/>
        <s v="Первенство Европы по тайскому боксу; 03.11.2019-11.11.2019; г. Минск; &#10;Мальчики 12-13 лет; весовая категория 34 кг.; 1 место"/>
        <s v="Первенство Европы по тайскому боксу; 03.11.2019-11.11.2019; г. Минск; &#10;Мальчики 12-13 лет; весовая категория 38 кг.; 1 место"/>
        <s v="Первенство Европы по тайскому боксу; 03.11.2019-11.11.2019; г. Минск; &#10;Мальчики 12-13 лет; весовая категория 40 кг.; 2 место"/>
        <s v="Первенство Европы по тайскому боксу; 03.11.2019-11.11.2019; г. Минск; &#10;Мальчики 12-13 лет; весовая категория 44 кг.; 1 место"/>
        <s v="Первенство Европы по тайскому боксу; 03.11.2019-11.11.2019; г. Минск; &#10;Мальчики 12-13 лет; весовая категория 48 кг.; 1 место"/>
        <s v="Первенство Европы по тайскому боксу; 03.11.2019-11.11.2019; г. Минск; &#10;Мальчики 12-13 лет; весовая категория 54 кг.; 1 место"/>
        <s v="Первенство Европы по тайскому боксу; 03.11.2019-11.11.2019; г. Минск; &#10;Мальчики 12-13 лет; весовая категория 58 кг.; 1 место"/>
        <s v="Первенство Европы по тайскому боксу; 03.11.2019-11.11.2019; г. Минск; &#10;Мальчики 12-13 лет; весовая категория 60 кг.; 1 место"/>
        <s v="Первенство Европы по тайскому боксу; 03.11.2019-11.11.2019; г. Минск; &#10;Мальчики 12-13 лет; весовая категория 63,5 кг.; 2 место"/>
        <s v="Первенство Европы по тайскому боксу; 03.11.2019-11.11.2019; г. Минск; &#10;Юниоры 16-17 лет; весовая категория 54 кг.; 2 место"/>
        <s v="Первенство Европы по тайскому боксу; 03.11.2019-11.11.2019; г. Минск; &#10;Юниоры 16-17 лет; весовая категория 57 кг.; 1 место"/>
        <s v="Первенство Европы по тайскому боксу; 03.11.2019-11.11.2019; г. Минск; &#10;Юниоры 16-17 лет; весовая категория 67 кг.; 1 место"/>
        <s v="Первенство Европы по тайскому боксу; 03.11.2019-11.11.2019; г. Минск; &#10;Юниоры 16-17 лет; весовая категория 71 кг.; 2 место"/>
        <s v="Первенство Европы по тайскому боксу; 03.11.2019-11.11.2019; г. Минск; &#10;Юноши 14-15 лет; весовая категория 42 кг.; 1 место"/>
        <s v="Первенство Европы по тайскому боксу; 03.11.2019-11.11.2019; г. Минск; &#10;Юноши 14-15 лет; весовая категория 48 кг.; 1 место"/>
        <s v="Первенство Европы по тайскому боксу; 03.11.2019-11.11.2019; г. Минск; &#10;Юноши 14-15 лет; весовая категория 57 кг.; 2 место"/>
        <s v="Первенство Европы по тайскому боксу; 03.11.2019-11.11.2019; г. Минск; &#10;Юноши 14-15 лет; весовая категория 60 кг.; 1 место"/>
        <s v="Первенство Европы по тайскому боксу; 03.11.2019-11.11.2019; г. Минск; &#10;Юноши 14-15 лет; весовая категория 63,5 кг.; 1 место"/>
        <s v="Первенство Европы по тайскому боксу; 03.11.2019-11.11.2019; г. Минск; &#10;Юноши 14-15 лет; весовая категория 67 кг.; 1 место"/>
        <s v="Первенство Европы по тайскому боксу; 03.11.2019-11.11.2019; г. Минск; &#10;Юноши 14-15 лет; весовая категория 71 кг.; 2 место"/>
        <s v="Первенство Европы по тайскому боксу; 03.11.2019-11.11.2019; г. Минск; &#10;Юноши 14-15 лет; весовая категория 75 кг.; 1 место"/>
        <s v="Первенство мира по тайскому боксу; 28.09.2019-06.10.2019; Анталия; &#10;Мальчики 12-13 лет; весовая категория 34 кг.; 1 место"/>
        <s v="Первенство мира по тайскому боксу; 28.09.2019-06.10.2019; Анталия; &#10;Мальчики 12-13 лет; весовая категория 36 кг.; 1 место"/>
        <s v="Первенство мира по тайскому боксу; 28.09.2019-06.10.2019; Анталия; &#10;Мальчики 12-13 лет; весовая категория 44 кг.; 1 место"/>
        <s v="Первенство мира по тайскому боксу; 28.09.2019-06.10.2019; Анталия; &#10;Мальчики 12-13 лет; весовая категория 48 кг.; 1 место"/>
        <s v="Первенство мира по тайскому боксу; 28.09.2019-06.10.2019; Анталия; &#10;Мальчики 12-13 лет; весовая категория 50 кг.; 2 место"/>
        <s v="Первенство мира по тайскому боксу; 28.09.2019-06.10.2019; Анталия; &#10;Мальчики 12-13 лет; весовая категория 52 кг.; 1 место"/>
        <s v="Первенство мира по тайскому боксу; 28.09.2019-06.10.2019; Анталия; &#10;Мальчики 12-13 лет; весовая категория 63,5 кг.; 1 место"/>
        <s v="Первенство мира по тайскому боксу; 28.09.2019-06.10.2019; Анталия; &#10;Юниоры 16-17 лет; весовая категория 57 кг.; 2 место"/>
        <s v="Первенство мира по тайскому боксу; 28.09.2019-06.10.2019; Анталия; &#10;Юниоры 16-17 лет; весовая категория 63,5 кг.; 1 место"/>
        <s v="Первенство мира по тайскому боксу; 28.09.2019-06.10.2019; Анталия; &#10;Юниоры 16-17 лет; весовая категория 71 кг.; 1 место"/>
        <s v="Первенство мира по тайскому боксу; 28.09.2019-06.10.2019; Анталия; &#10;Юниоры 16-17 лет; весовая категория 75 кг.; 1 место"/>
        <s v="Первенство мира по тайскому боксу; 28.09.2019-06.10.2019; Анталия; &#10;Юниоры 16-17 лет; весовая категория 81 кг.; 1 место"/>
        <s v="Первенство мира по тайскому боксу; 28.09.2019-06.10.2019; Анталия; &#10;Юноши 14-15 лет; весовая категория 38 кг.; 2 место"/>
        <s v="Первенство мира по тайскому боксу; 28.09.2019-06.10.2019; Анталия; &#10;Юноши 14-15 лет; весовая категория 40 кг.; 1 место"/>
        <s v="Первенство мира по тайскому боксу; 28.09.2019-06.10.2019; Анталия; &#10;Юноши 14-15 лет; весовая категория 60 кг.; 1 место"/>
        <s v="Первенство мира по тайскому боксу; 28.09.2019-06.10.2019; Анталия; &#10;Юноши 14-15 лет; весовая категория 67 кг.; 2 место"/>
        <s v="Первенство мира по тайскому боксу; 28.09.2019-06.10.2019; Анталия; &#10;Юноши 14-15 лет; весовая категория 71 кг.; 1 место"/>
        <s v="Первенство мира по тайскому боксу; 28.09.2019-06.10.2019; Анталия; &#10;Юноши 14-15 лет; весовая категория 75 кг.; 2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32 кг.; 1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32 кг.; 2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32 кг.; 3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34 кг.; 1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34 кг.; 2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34 кг.; 3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36 кг.; 1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36 кг.; 2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36 кг.; 3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38 кг.; 1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38 кг.; 2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38 кг.; 3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40 кг.; 1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40 кг.; 2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40 кг.; 3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42 кг.; 1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42 кг.; 2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42 кг.; 3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44 кг.; 1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44 кг.; 2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44 кг.; 3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46 кг.; 1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46 кг.; 2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46 кг.; 3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48 кг.; 1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48 кг.; 2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48 кг.; 3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50 кг.; 1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50 кг.; 2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50 кг.; 3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52 кг.; 1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52 кг.; 2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52 кг.; 3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54 кг.; 1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56 кг.; 1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60 кг.; 1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60 кг.; 2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60 кг.; 3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63,5 кг.; 1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63,5 кг.; 2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63,5 кг.; 3 место"/>
        <s v="Первенство Приволжского Федерального округа и Уральского Федерального округа по тайскому боксу; 18.03.2021-22.03.2021; г. Челябинск; &#10;Мальчики 12-13 лет; весовая категория 67 кг.; 1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54 кг.; 1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54 кг.; 2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54 кг.; 3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57 кг.; 1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57 кг.; 2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57 кг.; 3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60 кг.; 1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60 кг.; 2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60 кг.; 3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63,5 кг.; 1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63,5 кг.; 2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63,5 кг.; 3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67 кг.; 2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67 кг.; 3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67 кг.; 4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71 кг.; 1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71 кг.; 2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71 кг.; 3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71 кг.; 4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75 кг.; 1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75 кг.; 2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75 кг.; 3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75 кг.; 4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81 кг.; 1 место"/>
        <s v="Первенство Приволжского Федерального округа и Уральского Федерального округа по тайскому боксу; 18.03.2021-22.03.2021; г. Челябинск; &#10;Юниоры 16-17 лет; весовая категория 86 кг.; 1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40 кг.; 1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40 кг.; 2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42 кг.; 1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42 кг.; 2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42 кг.; 3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45 кг.; 1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45 кг.; 2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45 кг.; 3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45 кг.; 4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48 кг.; 1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48 кг.; 2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48 кг.; 3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48 кг.; 4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51 кг.; 1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51 кг.; 2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51 кг.; 3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54 кг.; 1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54 кг.; 2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54 кг.; 3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57 кг.; 1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57 кг.; 2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57 кг.; 3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57 кг.; 4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60 кг.; 1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60 кг.; 2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60 кг.; 3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60 кг.; 4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63,5 кг.; 1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63,5 кг.; 2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63,5 кг.; 3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67 кг.; 1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67 кг.; 2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67 кг.; 3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71 кг.; 1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71 кг.; 2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71 кг.; 3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71 кг.; 4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75 кг.; 1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75 кг.; 2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75 кг.; 3 место"/>
        <s v="Первенство Приволжского Федерального округа и Уральского Федерального округа по тайскому боксу; 18.03.2021-22.03.2021; г. Челябинск; &#10;Юноши 14-15 лет; весовая категория 75 кг.; 4 место"/>
        <s v="Первенство России по тайскому боксу; 05.12.2020-13.12.2020; д. Федурино; &#10;Мальчики 12-13 лет; весовая категория 32 кг.; 1 место"/>
        <s v="Первенство России по тайскому боксу; 05.12.2020-13.12.2020; д. Федурино; &#10;Мальчики 12-13 лет; весовая категория 32 кг.; 2 место"/>
        <s v="Первенство России по тайскому боксу; 05.12.2020-13.12.2020; д. Федурино; &#10;Мальчики 12-13 лет; весовая категория 32 кг.; 3 место"/>
        <s v="Первенство России по тайскому боксу; 05.12.2020-13.12.2020; д. Федурино; &#10;Мальчики 12-13 лет; весовая категория 34 кг.; 1 место"/>
        <s v="Первенство России по тайскому боксу; 05.12.2020-13.12.2020; д. Федурино; &#10;Мальчики 12-13 лет; весовая категория 34 кг.; 2 место"/>
        <s v="Первенство России по тайскому боксу; 05.12.2020-13.12.2020; д. Федурино; &#10;Мальчики 12-13 лет; весовая категория 34 кг.; 3 место"/>
        <s v="Первенство России по тайскому боксу; 05.12.2020-13.12.2020; д. Федурино; &#10;Мальчики 12-13 лет; весовая категория 36 кг.; 1 место"/>
        <s v="Первенство России по тайскому боксу; 05.12.2020-13.12.2020; д. Федурино; &#10;Мальчики 12-13 лет; весовая категория 36 кг.; 2 место"/>
        <s v="Первенство России по тайскому боксу; 05.12.2020-13.12.2020; д. Федурино; &#10;Мальчики 12-13 лет; весовая категория 36 кг.; 3 место"/>
        <s v="Первенство России по тайскому боксу; 05.12.2020-13.12.2020; д. Федурино; &#10;Мальчики 12-13 лет; весовая категория 38 кг.; 1 место"/>
        <s v="Первенство России по тайскому боксу; 05.12.2020-13.12.2020; д. Федурино; &#10;Мальчики 12-13 лет; весовая категория 38 кг.; 2 место"/>
        <s v="Первенство России по тайскому боксу; 05.12.2020-13.12.2020; д. Федурино; &#10;Мальчики 12-13 лет; весовая категория 38 кг.; 3 место"/>
        <s v="Первенство России по тайскому боксу; 05.12.2020-13.12.2020; д. Федурино; &#10;Мальчики 12-13 лет; весовая категория 40 кг.; 1 место"/>
        <s v="Первенство России по тайскому боксу; 05.12.2020-13.12.2020; д. Федурино; &#10;Мальчики 12-13 лет; весовая категория 40 кг.; 2 место"/>
        <s v="Первенство России по тайскому боксу; 05.12.2020-13.12.2020; д. Федурино; &#10;Мальчики 12-13 лет; весовая категория 40 кг.; 3 место"/>
        <s v="Первенство России по тайскому боксу; 05.12.2020-13.12.2020; д. Федурино; &#10;Мальчики 12-13 лет; весовая категория 42 кг.; 1 место"/>
        <s v="Первенство России по тайскому боксу; 05.12.2020-13.12.2020; д. Федурино; &#10;Мальчики 12-13 лет; весовая категория 42 кг.; 2 место"/>
        <s v="Первенство России по тайскому боксу; 05.12.2020-13.12.2020; д. Федурино; &#10;Мальчики 12-13 лет; весовая категория 42 кг.; 3 место"/>
        <s v="Первенство России по тайскому боксу; 05.12.2020-13.12.2020; д. Федурино; &#10;Мальчики 12-13 лет; весовая категория 44 кг.; 1 место"/>
        <s v="Первенство России по тайскому боксу; 05.12.2020-13.12.2020; д. Федурино; &#10;Мальчики 12-13 лет; весовая категория 44 кг.; 2 место"/>
        <s v="Первенство России по тайскому боксу; 05.12.2020-13.12.2020; д. Федурино; &#10;Мальчики 12-13 лет; весовая категория 44 кг.; 3 место"/>
        <s v="Первенство России по тайскому боксу; 05.12.2020-13.12.2020; д. Федурино; &#10;Мальчики 12-13 лет; весовая категория 46 кг.; 1 место"/>
        <s v="Первенство России по тайскому боксу; 05.12.2020-13.12.2020; д. Федурино; &#10;Мальчики 12-13 лет; весовая категория 46 кг.; 2 место"/>
        <s v="Первенство России по тайскому боксу; 05.12.2020-13.12.2020; д. Федурино; &#10;Мальчики 12-13 лет; весовая категория 46 кг.; 3 место"/>
        <s v="Первенство России по тайскому боксу; 05.12.2020-13.12.2020; д. Федурино; &#10;Мальчики 12-13 лет; весовая категория 48 кг.; 1 место"/>
        <s v="Первенство России по тайскому боксу; 05.12.2020-13.12.2020; д. Федурино; &#10;Мальчики 12-13 лет; весовая категория 48 кг.; 2 место"/>
        <s v="Первенство России по тайскому боксу; 05.12.2020-13.12.2020; д. Федурино; &#10;Мальчики 12-13 лет; весовая категория 48 кг.; 3 место"/>
        <s v="Первенство России по тайскому боксу; 05.12.2020-13.12.2020; д. Федурино; &#10;Мальчики 12-13 лет; весовая категория 50 кг.; 1 место"/>
        <s v="Первенство России по тайскому боксу; 05.12.2020-13.12.2020; д. Федурино; &#10;Мальчики 12-13 лет; весовая категория 50 кг.; 2 место"/>
        <s v="Первенство России по тайскому боксу; 05.12.2020-13.12.2020; д. Федурино; &#10;Мальчики 12-13 лет; весовая категория 50 кг.; 3 место"/>
        <s v="Первенство России по тайскому боксу; 05.12.2020-13.12.2020; д. Федурино; &#10;Мальчики 12-13 лет; весовая категория 52 кг.; 1 место"/>
        <s v="Первенство России по тайскому боксу; 05.12.2020-13.12.2020; д. Федурино; &#10;Мальчики 12-13 лет; весовая категория 52 кг.; 2 место"/>
        <s v="Первенство России по тайскому боксу; 05.12.2020-13.12.2020; д. Федурино; &#10;Мальчики 12-13 лет; весовая категория 52 кг.; 3 место"/>
        <s v="Первенство России по тайскому боксу; 05.12.2020-13.12.2020; д. Федурино; &#10;Мальчики 12-13 лет; весовая категория 54 кг.; 1 место"/>
        <s v="Первенство России по тайскому боксу; 05.12.2020-13.12.2020; д. Федурино; &#10;Мальчики 12-13 лет; весовая категория 54 кг.; 2 место"/>
        <s v="Первенство России по тайскому боксу; 05.12.2020-13.12.2020; д. Федурино; &#10;Мальчики 12-13 лет; весовая категория 54 кг.; 3 место"/>
        <s v="Первенство России по тайскому боксу; 05.12.2020-13.12.2020; д. Федурино; &#10;Мальчики 12-13 лет; весовая категория 56 кг.; 1 место"/>
        <s v="Первенство России по тайскому боксу; 05.12.2020-13.12.2020; д. Федурино; &#10;Мальчики 12-13 лет; весовая категория 56 кг.; 2 место"/>
        <s v="Первенство России по тайскому боксу; 05.12.2020-13.12.2020; д. Федурино; &#10;Мальчики 12-13 лет; весовая категория 56 кг.; 3 место"/>
        <s v="Первенство России по тайскому боксу; 05.12.2020-13.12.2020; д. Федурино; &#10;Мальчики 12-13 лет; весовая категория 58 кг.; 1 место"/>
        <s v="Первенство России по тайскому боксу; 05.12.2020-13.12.2020; д. Федурино; &#10;Мальчики 12-13 лет; весовая категория 58 кг.; 2 место"/>
        <s v="Первенство России по тайскому боксу; 05.12.2020-13.12.2020; д. Федурино; &#10;Мальчики 12-13 лет; весовая категория 58 кг.; 3 место"/>
        <s v="Первенство России по тайскому боксу; 05.12.2020-13.12.2020; д. Федурино; &#10;Мальчики 12-13 лет; весовая категория 60 кг.; 1 место"/>
        <s v="Первенство России по тайскому боксу; 05.12.2020-13.12.2020; д. Федурино; &#10;Мальчики 12-13 лет; весовая категория 60 кг.; 2 место"/>
        <s v="Первенство России по тайскому боксу; 05.12.2020-13.12.2020; д. Федурино; &#10;Мальчики 12-13 лет; весовая категория 60 кг.; 3 место"/>
        <s v="Первенство России по тайскому боксу; 05.12.2020-13.12.2020; д. Федурино; &#10;Мальчики 12-13 лет; весовая категория 63,5 кг.; 1 место"/>
        <s v="Первенство России по тайскому боксу; 05.12.2020-13.12.2020; д. Федурино; &#10;Мальчики 12-13 лет; весовая категория 63,5 кг.; 2 место"/>
        <s v="Первенство России по тайскому боксу; 05.12.2020-13.12.2020; д. Федурино; &#10;Мальчики 12-13 лет; весовая категория 63,5 кг.; 3 место"/>
        <s v="Первенство России по тайскому боксу; 05.12.2020-13.12.2020; д. Федурино; &#10;Мальчики 12-13 лет; весовая категория 67 кг.; 1 место"/>
        <s v="Первенство России по тайскому боксу; 05.12.2020-13.12.2020; д. Федурино; &#10;Мальчики 12-13 лет; весовая категория 67 кг.; 2 место"/>
        <s v="Первенство России по тайскому боксу; 05.12.2020-13.12.2020; д. Федурино; &#10;Мальчики 12-13 лет; весовая категория 67 кг.; 3 место"/>
        <s v="Первенство России по тайскому боксу; 05.12.2020-13.12.2020; д. Федурино; &#10;Юниоры 16-17 лет; весовая категория 54 кг.; 1 место"/>
        <s v="Первенство России по тайскому боксу; 05.12.2020-13.12.2020; д. Федурино; &#10;Юниоры 16-17 лет; весовая категория 54 кг.; 2 место"/>
        <s v="Первенство России по тайскому боксу; 05.12.2020-13.12.2020; д. Федурино; &#10;Юниоры 16-17 лет; весовая категория 54 кг.; 3 место"/>
        <s v="Первенство России по тайскому боксу; 05.12.2020-13.12.2020; д. Федурино; &#10;Юниоры 16-17 лет; весовая категория 57 кг.; 1 место"/>
        <s v="Первенство России по тайскому боксу; 05.12.2020-13.12.2020; д. Федурино; &#10;Юниоры 16-17 лет; весовая категория 57 кг.; 2 место"/>
        <s v="Первенство России по тайскому боксу; 05.12.2020-13.12.2020; д. Федурино; &#10;Юниоры 16-17 лет; весовая категория 57 кг.; 3 место"/>
        <s v="Первенство России по тайскому боксу; 05.12.2020-13.12.2020; д. Федурино; &#10;Юниоры 16-17 лет; весовая категория 60 кг.; 1 место"/>
        <s v="Первенство России по тайскому боксу; 05.12.2020-13.12.2020; д. Федурино; &#10;Юниоры 16-17 лет; весовая категория 60 кг.; 2 место"/>
        <s v="Первенство России по тайскому боксу; 05.12.2020-13.12.2020; д. Федурино; &#10;Юниоры 16-17 лет; весовая категория 60 кг.; 3 место"/>
        <s v="Первенство России по тайскому боксу; 05.12.2020-13.12.2020; д. Федурино; &#10;Юниоры 16-17 лет; весовая категория 63,5 кг.; 1 место"/>
        <s v="Первенство России по тайскому боксу; 05.12.2020-13.12.2020; д. Федурино; &#10;Юниоры 16-17 лет; весовая категория 63,5 кг.; 2 место"/>
        <s v="Первенство России по тайскому боксу; 05.12.2020-13.12.2020; д. Федурино; &#10;Юниоры 16-17 лет; весовая категория 63,5 кг.; 3 место"/>
        <s v="Первенство России по тайскому боксу; 05.12.2020-13.12.2020; д. Федурино; &#10;Юниоры 16-17 лет; весовая категория 67 кг.; 1 место"/>
        <s v="Первенство России по тайскому боксу; 05.12.2020-13.12.2020; д. Федурино; &#10;Юниоры 16-17 лет; весовая категория 67 кг.; 2 место"/>
        <s v="Первенство России по тайскому боксу; 05.12.2020-13.12.2020; д. Федурино; &#10;Юниоры 16-17 лет; весовая категория 67 кг.; 3 место"/>
        <s v="Первенство России по тайскому боксу; 05.12.2020-13.12.2020; д. Федурино; &#10;Юниоры 16-17 лет; весовая категория 71 кг.; 1 место"/>
        <s v="Первенство России по тайскому боксу; 05.12.2020-13.12.2020; д. Федурино; &#10;Юниоры 16-17 лет; весовая категория 71 кг.; 2 место"/>
        <s v="Первенство России по тайскому боксу; 05.12.2020-13.12.2020; д. Федурино; &#10;Юниоры 16-17 лет; весовая категория 71 кг.; 3 место"/>
        <s v="Первенство России по тайскому боксу; 05.12.2020-13.12.2020; д. Федурино; &#10;Юниоры 16-17 лет; весовая категория 75 кг.; 1 место"/>
        <s v="Первенство России по тайскому боксу; 05.12.2020-13.12.2020; д. Федурино; &#10;Юниоры 16-17 лет; весовая категория 75 кг.; 2 место"/>
        <s v="Первенство России по тайскому боксу; 05.12.2020-13.12.2020; д. Федурино; &#10;Юниоры 16-17 лет; весовая категория 75 кг.; 3 место"/>
        <s v="Первенство России по тайскому боксу; 05.12.2020-13.12.2020; д. Федурино; &#10;Юниоры 16-17 лет; весовая категория 81 кг.; 1 место"/>
        <s v="Первенство России по тайскому боксу; 05.12.2020-13.12.2020; д. Федурино; &#10;Юниоры 16-17 лет; весовая категория 81 кг.; 2 место"/>
        <s v="Первенство России по тайскому боксу; 05.12.2020-13.12.2020; д. Федурино; &#10;Юниоры 16-17 лет; весовая категория 81 кг.; 3 место"/>
        <s v="Первенство России по тайскому боксу; 05.12.2020-13.12.2020; д. Федурино; &#10;Юниоры 16-17 лет; весовая категория 86 кг.; 1 место"/>
        <s v="Первенство России по тайскому боксу; 05.12.2020-13.12.2020; д. Федурино; &#10;Юниоры 16-17 лет; весовая категория 86 кг.; 2 место"/>
        <s v="Первенство России по тайскому боксу; 05.12.2020-13.12.2020; д. Федурино; &#10;Юниоры 16-17 лет; весовая категория 86 кг.; 3 место"/>
        <s v="Первенство России по тайскому боксу; 05.12.2020-13.12.2020; д. Федурино; &#10;Юноши 14-15 лет; весовая категория 38 кг.; 1 место"/>
        <s v="Первенство России по тайскому боксу; 05.12.2020-13.12.2020; д. Федурино; &#10;Юноши 14-15 лет; весовая категория 38 кг.; 2 место"/>
        <s v="Первенство России по тайскому боксу; 05.12.2020-13.12.2020; д. Федурино; &#10;Юноши 14-15 лет; весовая категория 38 кг.; 3 место"/>
        <s v="Первенство России по тайскому боксу; 05.12.2020-13.12.2020; д. Федурино; &#10;Юноши 14-15 лет; весовая категория 38 кг.; 4 место"/>
        <s v="Первенство России по тайскому боксу; 05.12.2020-13.12.2020; д. Федурино; &#10;Юноши 14-15 лет; весовая категория 40 кг.; 1 место"/>
        <s v="Первенство России по тайскому боксу; 05.12.2020-13.12.2020; д. Федурино; &#10;Юноши 14-15 лет; весовая категория 40 кг.; 2 место"/>
        <s v="Первенство России по тайскому боксу; 05.12.2020-13.12.2020; д. Федурино; &#10;Юноши 14-15 лет; весовая категория 40 кг.; 3 место"/>
        <s v="Первенство России по тайскому боксу; 05.12.2020-13.12.2020; д. Федурино; &#10;Юноши 14-15 лет; весовая категория 42 кг.; 1 место"/>
        <s v="Первенство России по тайскому боксу; 05.12.2020-13.12.2020; д. Федурино; &#10;Юноши 14-15 лет; весовая категория 42 кг.; 2 место"/>
        <s v="Первенство России по тайскому боксу; 05.12.2020-13.12.2020; д. Федурино; &#10;Юноши 14-15 лет; весовая категория 42 кг.; 3 место"/>
        <s v="Первенство России по тайскому боксу; 05.12.2020-13.12.2020; д. Федурино; &#10;Юноши 14-15 лет; весовая категория 45 кг.; 1 место"/>
        <s v="Первенство России по тайскому боксу; 05.12.2020-13.12.2020; д. Федурино; &#10;Юноши 14-15 лет; весовая категория 45 кг.; 2 место"/>
        <s v="Первенство России по тайскому боксу; 05.12.2020-13.12.2020; д. Федурино; &#10;Юноши 14-15 лет; весовая категория 45 кг.; 3 место"/>
        <s v="Первенство России по тайскому боксу; 05.12.2020-13.12.2020; д. Федурино; &#10;Юноши 14-15 лет; весовая категория 48 кг.; 1 место"/>
        <s v="Первенство России по тайскому боксу; 05.12.2020-13.12.2020; д. Федурино; &#10;Юноши 14-15 лет; весовая категория 48 кг.; 2 место"/>
        <s v="Первенство России по тайскому боксу; 05.12.2020-13.12.2020; д. Федурино; &#10;Юноши 14-15 лет; весовая категория 48 кг.; 3 место"/>
        <s v="Первенство России по тайскому боксу; 05.12.2020-13.12.2020; д. Федурино; &#10;Юноши 14-15 лет; весовая категория 51 кг.; 1 место"/>
        <s v="Первенство России по тайскому боксу; 05.12.2020-13.12.2020; д. Федурино; &#10;Юноши 14-15 лет; весовая категория 51 кг.; 2 место"/>
        <s v="Первенство России по тайскому боксу; 05.12.2020-13.12.2020; д. Федурино; &#10;Юноши 14-15 лет; весовая категория 51 кг.; 3 место"/>
        <s v="Первенство России по тайскому боксу; 05.12.2020-13.12.2020; д. Федурино; &#10;Юноши 14-15 лет; весовая категория 54 кг.; 1 место"/>
        <s v="Первенство России по тайскому боксу; 05.12.2020-13.12.2020; д. Федурино; &#10;Юноши 14-15 лет; весовая категория 54 кг.; 2 место"/>
        <s v="Первенство России по тайскому боксу; 05.12.2020-13.12.2020; д. Федурино; &#10;Юноши 14-15 лет; весовая категория 54 кг.; 3 место"/>
        <s v="Первенство России по тайскому боксу; 05.12.2020-13.12.2020; д. Федурино; &#10;Юноши 14-15 лет; весовая категория 57 кг.; 1 место"/>
        <s v="Первенство России по тайскому боксу; 05.12.2020-13.12.2020; д. Федурино; &#10;Юноши 14-15 лет; весовая категория 57 кг.; 2 место"/>
        <s v="Первенство России по тайскому боксу; 05.12.2020-13.12.2020; д. Федурино; &#10;Юноши 14-15 лет; весовая категория 57 кг.; 3 место"/>
        <s v="Первенство России по тайскому боксу; 05.12.2020-13.12.2020; д. Федурино; &#10;Юноши 14-15 лет; весовая категория 60 кг.; 1 место"/>
        <s v="Первенство России по тайскому боксу; 05.12.2020-13.12.2020; д. Федурино; &#10;Юноши 14-15 лет; весовая категория 60 кг.; 2 место"/>
        <s v="Первенство России по тайскому боксу; 05.12.2020-13.12.2020; д. Федурино; &#10;Юноши 14-15 лет; весовая категория 60 кг.; 3 место"/>
        <s v="Первенство России по тайскому боксу; 05.12.2020-13.12.2020; д. Федурино; &#10;Юноши 14-15 лет; весовая категория 63,5 кг.; 1 место"/>
        <s v="Первенство России по тайскому боксу; 05.12.2020-13.12.2020; д. Федурино; &#10;Юноши 14-15 лет; весовая категория 63,5 кг.; 2 место"/>
        <s v="Первенство России по тайскому боксу; 05.12.2020-13.12.2020; д. Федурино; &#10;Юноши 14-15 лет; весовая категория 63,5 кг.; 3 место"/>
        <s v="Первенство России по тайскому боксу; 05.12.2020-13.12.2020; д. Федурино; &#10;Юноши 14-15 лет; весовая категория 67 кг.; 1 место"/>
        <s v="Первенство России по тайскому боксу; 05.12.2020-13.12.2020; д. Федурино; &#10;Юноши 14-15 лет; весовая категория 67 кг.; 2 место"/>
        <s v="Первенство России по тайскому боксу; 05.12.2020-13.12.2020; д. Федурино; &#10;Юноши 14-15 лет; весовая категория 67 кг.; 3 место"/>
        <s v="Первенство России по тайскому боксу; 05.12.2020-13.12.2020; д. Федурино; &#10;Юноши 14-15 лет; весовая категория 71 кг.; 1 место"/>
        <s v="Первенство России по тайскому боксу; 05.12.2020-13.12.2020; д. Федурино; &#10;Юноши 14-15 лет; весовая категория 71 кг.; 2 место"/>
        <s v="Первенство России по тайскому боксу; 05.12.2020-13.12.2020; д. Федурино; &#10;Юноши 14-15 лет; весовая категория 71 кг.; 3 место"/>
        <s v="Первенство России по тайскому боксу; 05.12.2020-13.12.2020; д. Федурино; &#10;Юноши 14-15 лет; весовая категория 71 кг.; 4 место"/>
        <s v="Первенство России по тайскому боксу; 05.12.2020-13.12.2020; д. Федурино; &#10;Юноши 14-15 лет; весовая категория 75 кг.; 1 место"/>
        <s v="Первенство России по тайскому боксу; 05.12.2020-13.12.2020; д. Федурино; &#10;Юноши 14-15 лет; весовая категория 75 кг.; 2 место"/>
        <s v="Первенство России по тайскому боксу; 05.12.2020-13.12.2020; д. Федурино; &#10;Юноши 14-15 лет; весовая категория 75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32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32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32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34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34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34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34 кг.; 4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36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36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36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36 кг.; 4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38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38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38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38 кг.; 4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40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40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40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42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42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42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44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44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44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46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46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46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46 кг.; 4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48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48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48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48 кг.; 4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50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50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50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50 кг.; 4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52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52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52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52 кг.; 4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54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54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54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56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56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58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60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Мальчики 12-13 лет; весовая категория 63,5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54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54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54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54 кг.; 4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57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57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57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57 кг.; 4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60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60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60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60 кг.; 4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63,5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63,5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63,5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67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67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67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71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71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75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75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75 кг.; 4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81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81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Юниоры 16-17 лет; весовая категория 81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40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40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40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42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42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42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45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45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45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48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48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48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51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51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51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54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54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54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57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57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57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60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60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60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60 кг.; 4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63,5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63,5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63,5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63,5 кг.; 4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67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67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67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67 кг.; 4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71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71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71 кг.; 3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75 кг.; 1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75 кг.; 2 место"/>
        <s v="Первенство Северо-Западного федерального округа и Центрального федерального округа по тайскому боксу; 28.02.2021-06.03.2021; с. Покровское; &#10;Юноши 14-15 лет; весовая категория 75 кг.; 3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32 кг.; 1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32 кг.; 2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32 кг.; 4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34 кг.; 1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34 кг.; 2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34 кг.; 3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34 кг.; 4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36 кг.; 1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36 кг.; 2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36 кг.; 3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36 кг.; 4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38 кг.; 1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38 кг.; 2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38 кг.; 3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38 кг.; 4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40 кг.; 1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40 кг.; 2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40 кг.; 3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42 кг.; 1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42 кг.; 2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42 кг.; 3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42 кг.; 4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44 кг.; 1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44 кг.; 2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44 кг.; 3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44 кг.; 4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46 кг.; 1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46 кг.; 2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46 кг.; 3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46 кг.; 4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48 кг.; 1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48 кг.; 2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48 кг.; 3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50 кг.; 1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50 кг.; 2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50 кг.; 3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50 кг.; 4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52 кг.; 1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52 кг.; 2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52 кг.; 3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52 кг.; 4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54 кг.; 1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54 кг.; 2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54 кг.; 3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56 кг.; 1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56 кг.; 2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56 кг.; 3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58 кг.; 1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58 кг.; 2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58 кг.; 3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60 кг.; 1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60 кг.; 2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60 кг.; 3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63,5 кг.; 1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63,5 кг.; 2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63,5 кг.; 3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67 кг.; 1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67 кг.; 2 место"/>
        <s v="Первенство Северо-Кавказского федерального округа и Южного  федерального округа по тайскому боксу; 09.03.2021-15.03.2021; г. Каспийск; &#10;Мальчики 12-13 лет; весовая категория 67 кг.; 3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54 кг.; 1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54 кг.; 2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54 кг.; 3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54 кг.; 4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57 кг.; 1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57 кг.; 2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57 кг.; 3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60 кг.; 1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60 кг.; 2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60 кг.; 3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60 кг.; 4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63,5 кг.; 1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63,5 кг.; 2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63,5 кг.; 3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63,5 кг.; 4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67 кг.; 1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67 кг.; 2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67 кг.; 3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67 кг.; 4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71 кг.; 1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71 кг.; 2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71 кг.; 3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75 кг.; 1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75 кг.; 2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75 кг.; 3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81 кг.; 1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81 кг.; 2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81 кг.; 3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86 кг.; 1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86 кг.; 2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86 кг.; 3 место"/>
        <s v="Первенство Северо-Кавказского федерального округа и Южного  федерального округа по тайскому боксу; 09.03.2021-15.03.2021; г. Каспийск; &#10;Юниоры 16-17 лет; весовая категория 86 кг.; 4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38 кг.; 1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38 кг.; 2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38 кг.; 3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40 кг.; 1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40 кг.; 2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40 кг.; 3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42 кг.; 1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42 кг.; 2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42 кг.; 3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45 кг.; 1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45 кг.; 2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45 кг.; 3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45 кг.; 4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48 кг.; 1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48 кг.; 2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48 кг.; 3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48 кг.; 4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51 кг.; 1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51 кг.; 2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51 кг.; 3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51 кг.; 4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54 кг.; 1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54 кг.; 2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54 кг.; 3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54 кг.; 4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57 кг.; 1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57 кг.; 2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57 кг.; 3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60 кг.; 1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60 кг.; 2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60 кг.; 3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60 кг.; 4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63,5 кг.; 1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63,5 кг.; 2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63,5 кг.; 4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67 кг.; 1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67 кг.; 2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67 кг.; 3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67 кг.; 4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71 кг.; 1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71 кг.; 2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71 кг.; 3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71 кг.; 4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75 кг.; 1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75 кг.; 2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75 кг.; 3 место"/>
        <s v="Первенство Северо-Кавказского федерального округа и Южного  федерального округа по тайскому боксу; 09.03.2021-15.03.2021; г. Каспийск; &#10;Юноши 14-15 лет; весовая категория 75 кг.; 4 место"/>
        <s v="Первенство Сибирского федерального округа; 24.02.2021-01.03.2021; г. Красноярск; &#10;Мальчики 12-13 лет; весовая категория 32 кг.; 1 место"/>
        <s v="Первенство Сибирского федерального округа; 24.02.2021-01.03.2021; г. Красноярск; &#10;Мальчики 12-13 лет; весовая категория 32 кг.; 3 место"/>
        <s v="Первенство Сибирского федерального округа; 24.02.2021-01.03.2021; г. Красноярск; &#10;Мальчики 12-13 лет; весовая категория 34 кг.; 1 место"/>
        <s v="Первенство Сибирского федерального округа; 24.02.2021-01.03.2021; г. Красноярск; &#10;Мальчики 12-13 лет; весовая категория 34 кг.; 2 место"/>
        <s v="Первенство Сибирского федерального округа; 24.02.2021-01.03.2021; г. Красноярск; &#10;Мальчики 12-13 лет; весовая категория 34 кг.; 3 место"/>
        <s v="Первенство Сибирского федерального округа; 24.02.2021-01.03.2021; г. Красноярск; &#10;Мальчики 12-13 лет; весовая категория 36 кг.; 1 место"/>
        <s v="Первенство Сибирского федерального округа; 24.02.2021-01.03.2021; г. Красноярск; &#10;Мальчики 12-13 лет; весовая категория 36 кг.; 2 место"/>
        <s v="Первенство Сибирского федерального округа; 24.02.2021-01.03.2021; г. Красноярск; &#10;Мальчики 12-13 лет; весовая категория 36 кг.; 3 место"/>
        <s v="Первенство Сибирского федерального округа; 24.02.2021-01.03.2021; г. Красноярск; &#10;Мальчики 12-13 лет; весовая категория 38 кг.; 1 место"/>
        <s v="Первенство Сибирского федерального округа; 24.02.2021-01.03.2021; г. Красноярск; &#10;Мальчики 12-13 лет; весовая категория 38 кг.; 2 место"/>
        <s v="Первенство Сибирского федерального округа; 24.02.2021-01.03.2021; г. Красноярск; &#10;Мальчики 12-13 лет; весовая категория 38 кг.; 3 место"/>
        <s v="Первенство Сибирского федерального округа; 24.02.2021-01.03.2021; г. Красноярск; &#10;Мальчики 12-13 лет; весовая категория 40 кг.; 1 место"/>
        <s v="Первенство Сибирского федерального округа; 24.02.2021-01.03.2021; г. Красноярск; &#10;Мальчики 12-13 лет; весовая категория 40 кг.; 2 место"/>
        <s v="Первенство Сибирского федерального округа; 24.02.2021-01.03.2021; г. Красноярск; &#10;Мальчики 12-13 лет; весовая категория 40 кг.; 3 место"/>
        <s v="Первенство Сибирского федерального округа; 24.02.2021-01.03.2021; г. Красноярск; &#10;Мальчики 12-13 лет; весовая категория 42 кг.; 1 место"/>
        <s v="Первенство Сибирского федерального округа; 24.02.2021-01.03.2021; г. Красноярск; &#10;Мальчики 12-13 лет; весовая категория 42 кг.; 2 место"/>
        <s v="Первенство Сибирского федерального округа; 24.02.2021-01.03.2021; г. Красноярск; &#10;Мальчики 12-13 лет; весовая категория 42 кг.; 3 место"/>
        <s v="Первенство Сибирского федерального округа; 24.02.2021-01.03.2021; г. Красноярск; &#10;Мальчики 12-13 лет; весовая категория 44 кг.; 1 место"/>
        <s v="Первенство Сибирского федерального округа; 24.02.2021-01.03.2021; г. Красноярск; &#10;Мальчики 12-13 лет; весовая категория 44 кг.; 2 место"/>
        <s v="Первенство Сибирского федерального округа; 24.02.2021-01.03.2021; г. Красноярск; &#10;Мальчики 12-13 лет; весовая категория 44 кг.; 3 место"/>
        <s v="Первенство Сибирского федерального округа; 24.02.2021-01.03.2021; г. Красноярск; &#10;Мальчики 12-13 лет; весовая категория 46 кг.; 1 место"/>
        <s v="Первенство Сибирского федерального округа; 24.02.2021-01.03.2021; г. Красноярск; &#10;Мальчики 12-13 лет; весовая категория 46 кг.; 2 место"/>
        <s v="Первенство Сибирского федерального округа; 24.02.2021-01.03.2021; г. Красноярск; &#10;Мальчики 12-13 лет; весовая категория 46 кг.; 3 место"/>
        <s v="Первенство Сибирского федерального округа; 24.02.2021-01.03.2021; г. Красноярск; &#10;Мальчики 12-13 лет; весовая категория 48 кг.; 1 место"/>
        <s v="Первенство Сибирского федерального округа; 24.02.2021-01.03.2021; г. Красноярск; &#10;Мальчики 12-13 лет; весовая категория 48 кг.; 2 место"/>
        <s v="Первенство Сибирского федерального округа; 24.02.2021-01.03.2021; г. Красноярск; &#10;Мальчики 12-13 лет; весовая категория 48 кг.; 3 место"/>
        <s v="Первенство Сибирского федерального округа; 24.02.2021-01.03.2021; г. Красноярск; &#10;Мальчики 12-13 лет; весовая категория 50 кг.; 1 место"/>
        <s v="Первенство Сибирского федерального округа; 24.02.2021-01.03.2021; г. Красноярск; &#10;Мальчики 12-13 лет; весовая категория 50 кг.; 2 место"/>
        <s v="Первенство Сибирского федерального округа; 24.02.2021-01.03.2021; г. Красноярск; &#10;Мальчики 12-13 лет; весовая категория 52 кг.; 1 место"/>
        <s v="Первенство Сибирского федерального округа; 24.02.2021-01.03.2021; г. Красноярск; &#10;Мальчики 12-13 лет; весовая категория 52 кг.; 2 место"/>
        <s v="Первенство Сибирского федерального округа; 24.02.2021-01.03.2021; г. Красноярск; &#10;Мальчики 12-13 лет; весовая категория 52 кг.; 3 место"/>
        <s v="Первенство Сибирского федерального округа; 24.02.2021-01.03.2021; г. Красноярск; &#10;Мальчики 12-13 лет; весовая категория 54 кг.; 1 место"/>
        <s v="Первенство Сибирского федерального округа; 24.02.2021-01.03.2021; г. Красноярск; &#10;Мальчики 12-13 лет; весовая категория 54 кг.; 2 место"/>
        <s v="Первенство Сибирского федерального округа; 24.02.2021-01.03.2021; г. Красноярск; &#10;Мальчики 12-13 лет; весовая категория 54 кг.; 3 место"/>
        <s v="Первенство Сибирского федерального округа; 24.02.2021-01.03.2021; г. Красноярск; &#10;Мальчики 12-13 лет; весовая категория 56 кг.; 1 место"/>
        <s v="Первенство Сибирского федерального округа; 24.02.2021-01.03.2021; г. Красноярск; &#10;Мальчики 12-13 лет; весовая категория 56 кг.; 2 место"/>
        <s v="Первенство Сибирского федерального округа; 24.02.2021-01.03.2021; г. Красноярск; &#10;Мальчики 12-13 лет; весовая категория 56 кг.; 3 место"/>
        <s v="Первенство Сибирского федерального округа; 24.02.2021-01.03.2021; г. Красноярск; &#10;Мальчики 12-13 лет; весовая категория 58 кг.; 2 место"/>
        <s v="Первенство Сибирского федерального округа; 24.02.2021-01.03.2021; г. Красноярск; &#10;Мальчики 12-13 лет; весовая категория 58 кг.; 3 место"/>
        <s v="Первенство Сибирского федерального округа; 24.02.2021-01.03.2021; г. Красноярск; &#10;Мальчики 12-13 лет; весовая категория 60 кг.; 2 место"/>
        <s v="Первенство Сибирского федерального округа; 24.02.2021-01.03.2021; г. Красноярск; &#10;Мальчики 12-13 лет; весовая категория 60 кг.; 3 место"/>
        <s v="Первенство Сибирского федерального округа; 24.02.2021-01.03.2021; г. Красноярск; &#10;Мальчики 12-13 лет; весовая категория 63,5 кг.; 3 место"/>
        <s v="Первенство Сибирского федерального округа; 24.02.2021-01.03.2021; г. Красноярск; &#10;Мальчики 12-13 лет; весовая категория 67 кг.; 1 место"/>
        <s v="Первенство Сибирского федерального округа; 24.02.2021-01.03.2021; г. Красноярск; &#10;Юниоры 16-17 лет; весовая категория 54 кг.; 1 место"/>
        <s v="Первенство Сибирского федерального округа; 24.02.2021-01.03.2021; г. Красноярск; &#10;Юниоры 16-17 лет; весовая категория 54 кг.; 2 место"/>
        <s v="Первенство Сибирского федерального округа; 24.02.2021-01.03.2021; г. Красноярск; &#10;Юниоры 16-17 лет; весовая категория 54 кг.; 3 место"/>
        <s v="Первенство Сибирского федерального округа; 24.02.2021-01.03.2021; г. Красноярск; &#10;Юниоры 16-17 лет; весовая категория 57 кг.; 1 место"/>
        <s v="Первенство Сибирского федерального округа; 24.02.2021-01.03.2021; г. Красноярск; &#10;Юниоры 16-17 лет; весовая категория 57 кг.; 2 место"/>
        <s v="Первенство Сибирского федерального округа; 24.02.2021-01.03.2021; г. Красноярск; &#10;Юниоры 16-17 лет; весовая категория 57 кг.; 3 место"/>
        <s v="Первенство Сибирского федерального округа; 24.02.2021-01.03.2021; г. Красноярск; &#10;Юниоры 16-17 лет; весовая категория 60 кг.; 1 место"/>
        <s v="Первенство Сибирского федерального округа; 24.02.2021-01.03.2021; г. Красноярск; &#10;Юниоры 16-17 лет; весовая категория 60 кг.; 2 место"/>
        <s v="Первенство Сибирского федерального округа; 24.02.2021-01.03.2021; г. Красноярск; &#10;Юниоры 16-17 лет; весовая категория 60 кг.; 3 место"/>
        <s v="Первенство Сибирского федерального округа; 24.02.2021-01.03.2021; г. Красноярск; &#10;Юниоры 16-17 лет; весовая категория 63,5 кг.; 1 место"/>
        <s v="Первенство Сибирского федерального округа; 24.02.2021-01.03.2021; г. Красноярск; &#10;Юниоры 16-17 лет; весовая категория 63,5 кг.; 2 место"/>
        <s v="Первенство Сибирского федерального округа; 24.02.2021-01.03.2021; г. Красноярск; &#10;Юниоры 16-17 лет; весовая категория 63,5 кг.; 3 место"/>
        <s v="Первенство Сибирского федерального округа; 24.02.2021-01.03.2021; г. Красноярск; &#10;Юниоры 16-17 лет; весовая категория 67 кг.; 1 место"/>
        <s v="Первенство Сибирского федерального округа; 24.02.2021-01.03.2021; г. Красноярск; &#10;Юниоры 16-17 лет; весовая категория 67 кг.; 2 место"/>
        <s v="Первенство Сибирского федерального округа; 24.02.2021-01.03.2021; г. Красноярск; &#10;Юниоры 16-17 лет; весовая категория 67 кг.; 3 место"/>
        <s v="Первенство Сибирского федерального округа; 24.02.2021-01.03.2021; г. Красноярск; &#10;Юниоры 16-17 лет; весовая категория 71 кг.; 1 место"/>
        <s v="Первенство Сибирского федерального округа; 24.02.2021-01.03.2021; г. Красноярск; &#10;Юниоры 16-17 лет; весовая категория 71 кг.; 2 место"/>
        <s v="Первенство Сибирского федерального округа; 24.02.2021-01.03.2021; г. Красноярск; &#10;Юниоры 16-17 лет; весовая категория 71 кг.; 3 место"/>
        <s v="Первенство Сибирского федерального округа; 24.02.2021-01.03.2021; г. Красноярск; &#10;Юниоры 16-17 лет; весовая категория 75 кг.; 2 место"/>
        <s v="Первенство Сибирского федерального округа; 24.02.2021-01.03.2021; г. Красноярск; &#10;Юниоры 16-17 лет; весовая категория 75 кг.; 3 место"/>
        <s v="Первенство Сибирского федерального округа; 24.02.2021-01.03.2021; г. Красноярск; &#10;Юниоры 16-17 лет; весовая категория 81 кг.; 1 место"/>
        <s v="Первенство Сибирского федерального округа; 24.02.2021-01.03.2021; г. Красноярск; &#10;Юниоры 16-17 лет; весовая категория 81 кг.; 2 место"/>
        <s v="Первенство Сибирского федерального округа; 24.02.2021-01.03.2021; г. Красноярск; &#10;Юниоры 16-17 лет; весовая категория 81 кг.; 3 место"/>
        <s v="Первенство Сибирского федерального округа; 24.02.2021-01.03.2021; г. Красноярск; &#10;Юниоры 16-17 лет; весовая категория 86 кг.; 1 место"/>
        <s v="Первенство Сибирского федерального округа; 24.02.2021-01.03.2021; г. Красноярск; &#10;Юниоры 16-17 лет; весовая категория 86 кг.; 2 место"/>
        <s v="Первенство Сибирского федерального округа; 24.02.2021-01.03.2021; г. Красноярск; &#10;Юноши 14-15 лет; весовая категория 38 кг.; 1 место"/>
        <s v="Первенство Сибирского федерального округа; 24.02.2021-01.03.2021; г. Красноярск; &#10;Юноши 14-15 лет; весовая категория 38 кг.; 2 место"/>
        <s v="Первенство Сибирского федерального округа; 24.02.2021-01.03.2021; г. Красноярск; &#10;Юноши 14-15 лет; весовая категория 38 кг.; 3 место"/>
        <s v="Первенство Сибирского федерального округа; 24.02.2021-01.03.2021; г. Красноярск; &#10;Юноши 14-15 лет; весовая категория 40 кг.; 1 место"/>
        <s v="Первенство Сибирского федерального округа; 24.02.2021-01.03.2021; г. Красноярск; &#10;Юноши 14-15 лет; весовая категория 40 кг.; 2 место"/>
        <s v="Первенство Сибирского федерального округа; 24.02.2021-01.03.2021; г. Красноярск; &#10;Юноши 14-15 лет; весовая категория 40 кг.; 3 место"/>
        <s v="Первенство Сибирского федерального округа; 24.02.2021-01.03.2021; г. Красноярск; &#10;Юноши 14-15 лет; весовая категория 42 кг.; 1 место"/>
        <s v="Первенство Сибирского федерального округа; 24.02.2021-01.03.2021; г. Красноярск; &#10;Юноши 14-15 лет; весовая категория 42 кг.; 2 место"/>
        <s v="Первенство Сибирского федерального округа; 24.02.2021-01.03.2021; г. Красноярск; &#10;Юноши 14-15 лет; весовая категория 42 кг.; 3 место"/>
        <s v="Первенство Сибирского федерального округа; 24.02.2021-01.03.2021; г. Красноярск; &#10;Юноши 14-15 лет; весовая категория 45 кг.; 1 место"/>
        <s v="Первенство Сибирского федерального округа; 24.02.2021-01.03.2021; г. Красноярск; &#10;Юноши 14-15 лет; весовая категория 45 кг.; 2 место"/>
        <s v="Первенство Сибирского федерального округа; 24.02.2021-01.03.2021; г. Красноярск; &#10;Юноши 14-15 лет; весовая категория 45 кг.; 3 место"/>
        <s v="Первенство Сибирского федерального округа; 24.02.2021-01.03.2021; г. Красноярск; &#10;Юноши 14-15 лет; весовая категория 48 кг.; 1 место"/>
        <s v="Первенство Сибирского федерального округа; 24.02.2021-01.03.2021; г. Красноярск; &#10;Юноши 14-15 лет; весовая категория 48 кг.; 2 место"/>
        <s v="Первенство Сибирского федерального округа; 24.02.2021-01.03.2021; г. Красноярск; &#10;Юноши 14-15 лет; весовая категория 48 кг.; 3 место"/>
        <s v="Первенство Сибирского федерального округа; 24.02.2021-01.03.2021; г. Красноярск; &#10;Юноши 14-15 лет; весовая категория 51 кг.; 1 место"/>
        <s v="Первенство Сибирского федерального округа; 24.02.2021-01.03.2021; г. Красноярск; &#10;Юноши 14-15 лет; весовая категория 51 кг.; 2 место"/>
        <s v="Первенство Сибирского федерального округа; 24.02.2021-01.03.2021; г. Красноярск; &#10;Юноши 14-15 лет; весовая категория 51 кг.; 3 место"/>
        <s v="Первенство Сибирского федерального округа; 24.02.2021-01.03.2021; г. Красноярск; &#10;Юноши 14-15 лет; весовая категория 54 кг.; 1 место"/>
        <s v="Первенство Сибирского федерального округа; 24.02.2021-01.03.2021; г. Красноярск; &#10;Юноши 14-15 лет; весовая категория 54 кг.; 2 место"/>
        <s v="Первенство Сибирского федерального округа; 24.02.2021-01.03.2021; г. Красноярск; &#10;Юноши 14-15 лет; весовая категория 54 кг.; 3 место"/>
        <s v="Первенство Сибирского федерального округа; 24.02.2021-01.03.2021; г. Красноярск; &#10;Юноши 14-15 лет; весовая категория 57 кг.; 1 место"/>
        <s v="Первенство Сибирского федерального округа; 24.02.2021-01.03.2021; г. Красноярск; &#10;Юноши 14-15 лет; весовая категория 57 кг.; 2 место"/>
        <s v="Первенство Сибирского федерального округа; 24.02.2021-01.03.2021; г. Красноярск; &#10;Юноши 14-15 лет; весовая категория 57 кг.; 3 место"/>
        <s v="Первенство Сибирского федерального округа; 24.02.2021-01.03.2021; г. Красноярск; &#10;Юноши 14-15 лет; весовая категория 60 кг.; 1 место"/>
        <s v="Первенство Сибирского федерального округа; 24.02.2021-01.03.2021; г. Красноярск; &#10;Юноши 14-15 лет; весовая категория 60 кг.; 2 место"/>
        <s v="Первенство Сибирского федерального округа; 24.02.2021-01.03.2021; г. Красноярск; &#10;Юноши 14-15 лет; весовая категория 60 кг.; 3 место"/>
        <s v="Первенство Сибирского федерального округа; 24.02.2021-01.03.2021; г. Красноярск; &#10;Юноши 14-15 лет; весовая категория 63,5 кг.; 1 место"/>
        <s v="Первенство Сибирского федерального округа; 24.02.2021-01.03.2021; г. Красноярск; &#10;Юноши 14-15 лет; весовая категория 63,5 кг.; 2 место"/>
        <s v="Первенство Сибирского федерального округа; 24.02.2021-01.03.2021; г. Красноярск; &#10;Юноши 14-15 лет; весовая категория 63,5 кг.; 3 место"/>
        <s v="Первенство Сибирского федерального округа; 24.02.2021-01.03.2021; г. Красноярск; &#10;Юноши 14-15 лет; весовая категория 67 кг.; 1 место"/>
        <s v="Первенство Сибирского федерального округа; 24.02.2021-01.03.2021; г. Красноярск; &#10;Юноши 14-15 лет; весовая категория 67 кг.; 2 место"/>
        <s v="Первенство Сибирского федерального округа; 24.02.2021-01.03.2021; г. Красноярск; &#10;Юноши 14-15 лет; весовая категория 67 кг.; 3 место"/>
        <s v="Первенство Сибирского федерального округа; 24.02.2021-01.03.2021; г. Красноярск; &#10;Юноши 14-15 лет; весовая категория 71 кг.; 1 место"/>
        <s v="Первенство Сибирского федерального округа; 24.02.2021-01.03.2021; г. Красноярск; &#10;Юноши 14-15 лет; весовая категория 71 кг.; 2 место"/>
        <s v="Первенство Сибирского федерального округа; 24.02.2021-01.03.2021; г. Красноярск; &#10;Юноши 14-15 лет; весовая категория 71 кг.; 3 место"/>
        <s v="Первенство Сибирского федерального округа; 24.02.2021-01.03.2021; г. Красноярск; &#10;Юноши 14-15 лет; весовая категория 75 кг.; 1 место"/>
        <s v="Первенство Сибирского федерального округа; 24.02.2021-01.03.2021; г. Красноярск; &#10;Юноши 14-15 лет; весовая категория 75 кг.; 2 место"/>
        <s v="Первенство Сибирского федерального округа; 24.02.2021-01.03.2021; г. Красноярск; &#10;Юноши 14-15 лет; весовая категория 75 кг.; 3 место"/>
        <s v="Чемпионат Дальневосточного федерального округа по тайскому боксу; 04.03.2021-08.03.2021; г. Благовещенск; &#10;Мужчины; весовая категория 57 кг.; 1 место"/>
        <s v="Чемпионат Дальневосточного федерального округа по тайскому боксу; 04.03.2021-08.03.2021; г. Благовещенск; &#10;Мужчины; весовая категория 57 кг.; 2 место"/>
        <s v="Чемпионат Дальневосточного федерального округа по тайскому боксу; 04.03.2021-08.03.2021; г. Благовещенск; &#10;Мужчины; весовая категория 60 кг.; 1 место"/>
        <s v="Чемпионат Дальневосточного федерального округа по тайскому боксу; 04.03.2021-08.03.2021; г. Благовещенск; &#10;Мужчины; весовая категория 60 кг.; 2 место"/>
        <s v="Чемпионат Дальневосточного федерального округа по тайскому боксу; 04.03.2021-08.03.2021; г. Благовещенск; &#10;Мужчины; весовая категория 60 кг.; 3 место"/>
        <s v="Чемпионат Дальневосточного федерального округа по тайскому боксу; 04.03.2021-08.03.2021; г. Благовещенск; &#10;Мужчины; весовая категория 63,5 кг.; 1 место"/>
        <s v="Чемпионат Дальневосточного федерального округа по тайскому боксу; 04.03.2021-08.03.2021; г. Благовещенск; &#10;Мужчины; весовая категория 63,5 кг.; 2 место"/>
        <s v="Чемпионат Дальневосточного федерального округа по тайскому боксу; 04.03.2021-08.03.2021; г. Благовещенск; &#10;Мужчины; весовая категория 63,5 кг.; 3 место"/>
        <s v="Чемпионат Дальневосточного федерального округа по тайскому боксу; 04.03.2021-08.03.2021; г. Благовещенск; &#10;Мужчины; весовая категория 67 кг.; 1 место"/>
        <s v="Чемпионат Дальневосточного федерального округа по тайскому боксу; 04.03.2021-08.03.2021; г. Благовещенск; &#10;Мужчины; весовая категория 67 кг.; 2 место"/>
        <s v="Чемпионат Дальневосточного федерального округа по тайскому боксу; 04.03.2021-08.03.2021; г. Благовещенск; &#10;Мужчины; весовая категория 67 кг.; 3 место"/>
        <s v="Чемпионат Дальневосточного федерального округа по тайскому боксу; 04.03.2021-08.03.2021; г. Благовещенск; &#10;Мужчины; весовая категория 71 кг.; 1 место"/>
        <s v="Чемпионат Дальневосточного федерального округа по тайскому боксу; 04.03.2021-08.03.2021; г. Благовещенск; &#10;Мужчины; весовая категория 71 кг.; 2 место"/>
        <s v="Чемпионат Дальневосточного федерального округа по тайскому боксу; 04.03.2021-08.03.2021; г. Благовещенск; &#10;Мужчины; весовая категория 71 кг.; 3 место"/>
        <s v="Чемпионат Дальневосточного федерального округа по тайскому боксу; 04.03.2021-08.03.2021; г. Благовещенск; &#10;Мужчины; весовая категория 75 кг.; 1 место"/>
        <s v="Чемпионат Дальневосточного федерального округа по тайскому боксу; 04.03.2021-08.03.2021; г. Благовещенск; &#10;Мужчины; весовая категория 75 кг.; 2 место"/>
        <s v="Чемпионат Дальневосточного федерального округа по тайскому боксу; 04.03.2021-08.03.2021; г. Благовещенск; &#10;Мужчины; весовая категория 75 кг.; 3 место"/>
        <s v="Чемпионат Дальневосточного федерального округа по тайскому боксу; 04.03.2021-08.03.2021; г. Благовещенск; &#10;Мужчины; весовая категория 81 кг.; 1 место"/>
        <s v="Чемпионат Дальневосточного федерального округа по тайскому боксу; 04.03.2021-08.03.2021; г. Благовещенск; &#10;Мужчины; весовая категория 81 кг.; 2 место"/>
        <s v="Чемпионат Дальневосточного федерального округа по тайскому боксу; 04.03.2021-08.03.2021; г. Благовещенск; &#10;Мужчины; весовая категория 81 кг.; 3 место"/>
        <s v="Чемпионат Европы по тайскому боксу; 03.11.2019-11.11.2019; г. Минск; &#10;Мужчины; весовая категория 54 кг.; 1 место"/>
        <s v="Чемпионат Европы по тайскому боксу; 03.11.2019-11.11.2019; г. Минск; &#10;Мужчины; весовая категория 60 кг.; 3 место"/>
        <s v="Чемпионат Европы по тайскому боксу; 03.11.2019-11.11.2019; г. Минск; &#10;Мужчины; весовая категория 63,5 кг.; 2 место"/>
        <s v="Чемпионат Европы по тайскому боксу; 03.11.2019-11.11.2019; г. Минск; &#10;Мужчины; весовая категория 71 кг.; 2 место"/>
        <s v="Чемпионат Европы по тайскому боксу; 03.11.2019-11.11.2019; г. Минск; &#10;Мужчины; весовая категория 75 кг.; 2 место"/>
        <s v="Чемпионат Европы по тайскому боксу; 03.11.2019-11.11.2019; г. Минск; &#10;Мужчины; весовая категория 81 кг.; 3 место"/>
        <s v="Чемпионат Европы по тайскому боксу; 03.11.2019-11.11.2019; г. Минск; &#10;Мужчины; весовая категория 86 кг.; 3 место"/>
        <s v="Чемпионат мира по тайскому боксу; 19.07.2019-30.07.2019; Бангкок; &#10;Мужчины; весовая категория 54 кг.; 3 место"/>
        <s v="Чемпионат мира по тайскому боксу; 19.07.2019-30.07.2019; Бангкок; &#10;Мужчины; весовая категория 57 кг.; 2 место"/>
        <s v="Чемпионат мира по тайскому боксу; 19.07.2019-30.07.2019; Бангкок; &#10;Мужчины; весовая категория 60 кг.; 1 место"/>
        <s v="Чемпионат мира по тайскому боксу; 19.07.2019-30.07.2019; Бангкок; &#10;Мужчины; весовая категория 63,5 кг.; 2 место"/>
        <s v="Чемпионат мира по тайскому боксу; 19.07.2019-30.07.2019; Бангкок; &#10;Мужчины; весовая категория 71 кг.; 1 место"/>
        <s v="Чемпионат мира по тайскому боксу; 19.07.2019-30.07.2019; Бангкок; &#10;Мужчины; весовая категория 81 кг.; 3 место"/>
        <s v="Чемпионат мира по тайскому боксу; 19.07.2019-30.07.2019; Бангкок; &#10;Мужчины; весовая категория 86 кг.; 1 место"/>
        <s v="Чемпионат мира по тайскому боксу; 19.07.2019-30.07.2019; Бангкок; &#10;Юниоры 18-23; весовая категория 71 кг.; 2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54 кг.; 1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54 кг.; 2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54 кг.; 3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54 кг.; 4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57 кг.; 1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57 кг.; 2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60 кг.; 1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60 кг.; 2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60 кг.; 3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60 кг.; 4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63,5 кг.; 1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63,5 кг.; 2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63,5 кг.; 3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63,5 кг.; 4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67 кг.; 1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67 кг.; 2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67 кг.; 3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71 кг.; 1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71 кг.; 2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71 кг.; 3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71 кг.; 4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75 кг.; 1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75 кг.; 2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75 кг.; 3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81 кг.; 1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81 кг.; 2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81 кг.; 3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86 кг.; 1 место"/>
        <s v="Чемпионат Приволжского Федерального округа и Уральского Федерального округа по тайскому боксу; 18.03.2021-22.03.2021; г. Челябинск; &#10;Мужчины; весовая категория 86 кг.; 2 место"/>
        <s v="Чемпионат России по тайскому боксу; 19.10.2020-25.10.2020; г. Сочи; &#10;Мужчины; весовая категория 54 кг.; 1 место"/>
        <s v="Чемпионат России по тайскому боксу; 19.10.2020-25.10.2020; г. Сочи; &#10;Мужчины; весовая категория 54 кг.; 2 место"/>
        <s v="Чемпионат России по тайскому боксу; 19.10.2020-25.10.2020; г. Сочи; &#10;Мужчины; весовая категория 54 кг.; 3 место"/>
        <s v="Чемпионат России по тайскому боксу; 19.10.2020-25.10.2020; г. Сочи; &#10;Мужчины; весовая категория 57 кг.; 1 место"/>
        <s v="Чемпионат России по тайскому боксу; 19.10.2020-25.10.2020; г. Сочи; &#10;Мужчины; весовая категория 57 кг.; 2 место"/>
        <s v="Чемпионат России по тайскому боксу; 19.10.2020-25.10.2020; г. Сочи; &#10;Мужчины; весовая категория 57 кг.; 3 место"/>
        <s v="Чемпионат России по тайскому боксу; 19.10.2020-25.10.2020; г. Сочи; &#10;Мужчины; весовая категория 60 кг.; 1 место"/>
        <s v="Чемпионат России по тайскому боксу; 19.10.2020-25.10.2020; г. Сочи; &#10;Мужчины; весовая категория 60 кг.; 2 место"/>
        <s v="Чемпионат России по тайскому боксу; 19.10.2020-25.10.2020; г. Сочи; &#10;Мужчины; весовая категория 60 кг.; 3 место"/>
        <s v="Чемпионат России по тайскому боксу; 19.10.2020-25.10.2020; г. Сочи; &#10;Мужчины; весовая категория 63,5 кг.; 1 место"/>
        <s v="Чемпионат России по тайскому боксу; 19.10.2020-25.10.2020; г. Сочи; &#10;Мужчины; весовая категория 63,5 кг.; 2 место"/>
        <s v="Чемпионат России по тайскому боксу; 19.10.2020-25.10.2020; г. Сочи; &#10;Мужчины; весовая категория 63,5 кг.; 3 место"/>
        <s v="Чемпионат России по тайскому боксу; 19.10.2020-25.10.2020; г. Сочи; &#10;Мужчины; весовая категория 67 кг.; 1 место"/>
        <s v="Чемпионат России по тайскому боксу; 19.10.2020-25.10.2020; г. Сочи; &#10;Мужчины; весовая категория 67 кг.; 2 место"/>
        <s v="Чемпионат России по тайскому боксу; 19.10.2020-25.10.2020; г. Сочи; &#10;Мужчины; весовая категория 67 кг.; 3 место"/>
        <s v="Чемпионат России по тайскому боксу; 19.10.2020-25.10.2020; г. Сочи; &#10;Мужчины; весовая категория 71 кг.; 1 место"/>
        <s v="Чемпионат России по тайскому боксу; 19.10.2020-25.10.2020; г. Сочи; &#10;Мужчины; весовая категория 71 кг.; 2 место"/>
        <s v="Чемпионат России по тайскому боксу; 19.10.2020-25.10.2020; г. Сочи; &#10;Мужчины; весовая категория 71 кг.; 3 место"/>
        <s v="Чемпионат России по тайскому боксу; 19.10.2020-25.10.2020; г. Сочи; &#10;Мужчины; весовая категория 75 кг.; 1 место"/>
        <s v="Чемпионат России по тайскому боксу; 19.10.2020-25.10.2020; г. Сочи; &#10;Мужчины; весовая категория 75 кг.; 2 место"/>
        <s v="Чемпионат России по тайскому боксу; 19.10.2020-25.10.2020; г. Сочи; &#10;Мужчины; весовая категория 75 кг.; 3 место"/>
        <s v="Чемпионат России по тайскому боксу; 19.10.2020-25.10.2020; г. Сочи; &#10;Мужчины; весовая категория 81 кг.; 1 место"/>
        <s v="Чемпионат России по тайскому боксу; 19.10.2020-25.10.2020; г. Сочи; &#10;Мужчины; весовая категория 81 кг.; 2 место"/>
        <s v="Чемпионат России по тайскому боксу; 19.10.2020-25.10.2020; г. Сочи; &#10;Мужчины; весовая категория 81 кг.; 3 место"/>
        <s v="Чемпионат России по тайскому боксу; 19.10.2020-25.10.2020; г. Сочи; &#10;Мужчины; весовая категория 81 кг.; 4 место"/>
        <s v="Чемпионат России по тайскому боксу; 19.10.2020-25.10.2020; г. Сочи; &#10;Мужчины; весовая категория 86 кг.; 1 место"/>
        <s v="Чемпионат России по тайскому боксу; 19.10.2020-25.10.2020; г. Сочи; &#10;Мужчины; весовая категория 86 кг.; 2 место"/>
        <s v="Чемпионат России по тайскому боксу; 19.10.2020-25.10.2020; г. Сочи; &#10;Мужчины; весовая категория 86 кг.; 3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54 кг.; 1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54 кг.; 2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54 кг.; 3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57 кг.; 1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60 кг.; 1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60 кг.; 2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63,5 кг.; 1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63,5 кг.; 2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63,5 кг.; 3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67 кг.; 1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67 кг.; 2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67 кг.; 3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71 кг.; 1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71 кг.; 2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71 кг.; 3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75 кг.; 1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75 кг.; 2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75 кг.; 3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81 кг.; 1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81 кг.; 2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81 кг.; 3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86 кг.; 1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86 кг.; 2 место"/>
        <s v="Чемпионат Северо-Западного федерального округа и Центрального федерального округа по тайскому боксу; 28.02.2021-06.03.2021; с. Покровское; &#10;Мужчины; весовая категория 86 кг.; 3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54 кг.; 1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54 кг.; 2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57 кг.; 1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57 кг.; 2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57 кг.; 3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57 кг.; 4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60 кг.; 1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60 кг.; 2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60 кг.; 3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60 кг.; 4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63,5 кг.; 1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63,5 кг.; 2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67 кг.; 1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67 кг.; 2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67 кг.; 3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71 кг.; 1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71 кг.; 2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71 кг.; 3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75 кг.; 1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75 кг.; 2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75 кг.; 3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75 кг.; 4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81 кг.; 1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81 кг.; 2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81 кг.; 3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81 кг.; 4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86 кг.; 1 место"/>
        <s v="Чемпионат Северо-Кавказского федерального округа и Южного  федерального округа по тайскому боксу; 09.03.2021-15.03.2021; г. Каспийск; &#10;Мужчины; весовая категория 86 кг.; 2 место"/>
        <s v="Чемпионат Сибирского федерального округа; 24.02.2021-01.03.2021; г. Красноярск; &#10;Мужчины; весовая категория 54 кг.; 1 место"/>
        <s v="Чемпионат Сибирского федерального округа; 24.02.2021-01.03.2021; г. Красноярск; &#10;Мужчины; весовая категория 54 кг.; 2 место"/>
        <s v="Чемпионат Сибирского федерального округа; 24.02.2021-01.03.2021; г. Красноярск; &#10;Мужчины; весовая категория 54 кг.; 3 место"/>
        <s v="Чемпионат Сибирского федерального округа; 24.02.2021-01.03.2021; г. Красноярск; &#10;Мужчины; весовая категория 57 кг.; 1 место"/>
        <s v="Чемпионат Сибирского федерального округа; 24.02.2021-01.03.2021; г. Красноярск; &#10;Мужчины; весовая категория 60 кг.; 1 место"/>
        <s v="Чемпионат Сибирского федерального округа; 24.02.2021-01.03.2021; г. Красноярск; &#10;Мужчины; весовая категория 60 кг.; 2 место"/>
        <s v="Чемпионат Сибирского федерального округа; 24.02.2021-01.03.2021; г. Красноярск; &#10;Мужчины; весовая категория 63,5 кг.; 1 место"/>
        <s v="Чемпионат Сибирского федерального округа; 24.02.2021-01.03.2021; г. Красноярск; &#10;Мужчины; весовая категория 63,5 кг.; 2 место"/>
        <s v="Чемпионат Сибирского федерального округа; 24.02.2021-01.03.2021; г. Красноярск; &#10;Мужчины; весовая категория 63,5 кг.; 3 место"/>
        <s v="Чемпионат Сибирского федерального округа; 24.02.2021-01.03.2021; г. Красноярск; &#10;Мужчины; весовая категория 67 кг.; 1 место"/>
        <s v="Чемпионат Сибирского федерального округа; 24.02.2021-01.03.2021; г. Красноярск; &#10;Мужчины; весовая категория 67 кг.; 2 место"/>
        <s v="Чемпионат Сибирского федерального округа; 24.02.2021-01.03.2021; г. Красноярск; &#10;Мужчины; весовая категория 67 кг.; 3 место"/>
        <s v="Чемпионат Сибирского федерального округа; 24.02.2021-01.03.2021; г. Красноярск; &#10;Мужчины; весовая категория 71 кг.; 1 место"/>
        <s v="Чемпионат Сибирского федерального округа; 24.02.2021-01.03.2021; г. Красноярск; &#10;Мужчины; весовая категория 71 кг.; 2 место"/>
        <s v="Чемпионат Сибирского федерального округа; 24.02.2021-01.03.2021; г. Красноярск; &#10;Мужчины; весовая категория 71 кг.; 3 место"/>
        <s v="Чемпионат Сибирского федерального округа; 24.02.2021-01.03.2021; г. Красноярск; &#10;Мужчины; весовая категория 75 кг.; 1 место"/>
        <s v="Чемпионат Сибирского федерального округа; 24.02.2021-01.03.2021; г. Красноярск; &#10;Мужчины; весовая категория 75 кг.; 2 место"/>
        <s v="Чемпионат Сибирского федерального округа; 24.02.2021-01.03.2021; г. Красноярск; &#10;Мужчины; весовая категория 75 кг.; 3 место"/>
        <s v="Чемпионат Сибирского федерального округа; 24.02.2021-01.03.2021; г. Красноярск; &#10;Мужчины; весовая категория 81 кг.; 1 место"/>
        <s v="Чемпионат Сибирского федерального округа; 24.02.2021-01.03.2021; г. Красноярск; &#10;Мужчины; весовая категория 81 кг.; 2 место"/>
        <s v="Чемпионат Сибирского федерального округа; 24.02.2021-01.03.2021; г. Красноярск; &#10;Мужчины; весовая категория 81 кг.; 3 место"/>
        <s v="Чемпионат Сибирского федерального округа; 24.02.2021-01.03.2021; г. Красноярск; &#10;Мужчины; весовая категория 86 кг.; 1 место"/>
        <s v="Чемпионат Сибирского федерального округа; 24.02.2021-01.03.2021; г. Красноярск; &#10;Мужчины; весовая категория 86 кг.; 2 место"/>
        <s v="Чемпионат Сибирского федерального округа; 24.02.2021-01.03.2021; г. Красноярск; &#10;Мужчины; весовая категория 86 кг.; 3 место"/>
        <s v="I Сибирский студенческий Фестиваль боевых искусств (тайский бокс); 20.11.2020-21.11.2020; г. Кемерово; &#10;Мужчины; весовая категория 54 кг.; 1 место"/>
        <s v="I Сибирский студенческий Фестиваль боевых искусств (тайский бокс); 20.11.2020-21.11.2020; г. Кемерово; &#10;Мужчины; весовая категория 54 кг.; 2 место"/>
        <s v="I Сибирский студенческий Фестиваль боевых искусств (тайский бокс); 20.11.2020-21.11.2020; г. Кемерово; &#10;Мужчины; весовая категория 57 кг.; 1 место"/>
        <s v="I Сибирский студенческий Фестиваль боевых искусств (тайский бокс); 20.11.2020-21.11.2020; г. Кемерово; &#10;Мужчины; весовая категория 57 кг.; 2 место"/>
        <s v="I Сибирский студенческий Фестиваль боевых искусств (тайский бокс); 20.11.2020-21.11.2020; г. Кемерово; &#10;Мужчины; весовая категория 60 кг.; 1 место"/>
        <s v="I Сибирский студенческий Фестиваль боевых искусств (тайский бокс); 20.11.2020-21.11.2020; г. Кемерово; &#10;Мужчины; весовая категория 60 кг.; 2 место"/>
        <s v="I Сибирский студенческий Фестиваль боевых искусств (тайский бокс); 20.11.2020-21.11.2020; г. Кемерово; &#10;Мужчины; весовая категория 63,5 кг.; 1 место"/>
        <s v="I Сибирский студенческий Фестиваль боевых искусств (тайский бокс); 20.11.2020-21.11.2020; г. Кемерово; &#10;Мужчины; весовая категория 63,5 кг.; 2 место"/>
        <s v="I Сибирский студенческий Фестиваль боевых искусств (тайский бокс); 20.11.2020-21.11.2020; г. Кемерово; &#10;Мужчины; весовая категория 71 кг.; 1 место"/>
        <s v="I Сибирский студенческий Фестиваль боевых искусств (тайский бокс); 20.11.2020-21.11.2020; г. Кемерово; &#10;Мужчины; весовая категория 71 кг.; 2 место"/>
        <s v="I Сибирский студенческий Фестиваль боевых искусств (тайский бокс); 20.11.2020-21.11.2020; г. Кемерово; &#10;Мужчины; весовая категория 75 кг.; 1 место"/>
        <s v="I Сибирский студенческий Фестиваль боевых искусств (тайский бокс); 20.11.2020-21.11.2020; г. Кемерово; &#10;Мужчины; весовая категория 81 кг.; 1 место"/>
        <s v="III Всероссийские студенческие игры боевых искусств (этап СКФО) по тайскому боксу; 06.11.2020-08.11.2020; г. Грозный; &#10;Мужчины; весовая категория 54 кг.; 1 место"/>
        <s v="III Всероссийские студенческие игры боевых искусств (этап СКФО) по тайскому боксу; 06.11.2020-08.11.2020; г. Грозный; &#10;Мужчины; весовая категория 54 кг.; 2 место"/>
        <s v="III Всероссийские студенческие игры боевых искусств (этап СКФО) по тайскому боксу; 06.11.2020-08.11.2020; г. Грозный; &#10;Мужчины; весовая категория 57 кг.; 1 место"/>
        <s v="III Всероссийские студенческие игры боевых искусств (этап СКФО) по тайскому боксу; 06.11.2020-08.11.2020; г. Грозный; &#10;Мужчины; весовая категория 57 кг.; 2 место"/>
        <s v="III Всероссийские студенческие игры боевых искусств (этап СКФО) по тайскому боксу; 06.11.2020-08.11.2020; г. Грозный; &#10;Мужчины; весовая категория 60 кг.; 1 место"/>
        <s v="III Всероссийские студенческие игры боевых искусств (этап СКФО) по тайскому боксу; 06.11.2020-08.11.2020; г. Грозный; &#10;Мужчины; весовая категория 60 кг.; 2 место"/>
        <s v="III Всероссийские студенческие игры боевых искусств (этап СКФО) по тайскому боксу; 06.11.2020-08.11.2020; г. Грозный; &#10;Мужчины; весовая категория 63,5 кг.; 1 место"/>
        <s v="III Всероссийские студенческие игры боевых искусств (этап СКФО) по тайскому боксу; 06.11.2020-08.11.2020; г. Грозный; &#10;Мужчины; весовая категория 63,5 кг.; 2 место"/>
        <s v="III Всероссийские студенческие игры боевых искусств (этап СКФО) по тайскому боксу; 06.11.2020-08.11.2020; г. Грозный; &#10;Мужчины; весовая категория 67 кг.; 1 место"/>
        <s v="III Всероссийские студенческие игры боевых искусств (этап СКФО) по тайскому боксу; 06.11.2020-08.11.2020; г. Грозный; &#10;Мужчины; весовая категория 67 кг.; 2 место"/>
        <s v="III Всероссийские студенческие игры боевых искусств (этап СКФО) по тайскому боксу; 06.11.2020-08.11.2020; г. Грозный; &#10;Мужчины; весовая категория 71 кг.; 1 место"/>
        <s v="III Всероссийские студенческие игры боевых искусств (этап СКФО) по тайскому боксу; 06.11.2020-08.11.2020; г. Грозный; &#10;Мужчины; весовая категория 71 кг.; 2 место"/>
        <s v="III Всероссийские студенческие игры боевых искусств (этап СКФО) по тайскому боксу; 06.11.2020-08.11.2020; г. Грозный; &#10;Мужчины; весовая категория 75 кг.; 1 место"/>
        <s v="III Всероссийские студенческие игры боевых искусств (этап СКФО) по тайскому боксу; 06.11.2020-08.11.2020; г. Грозный; &#10;Мужчины; весовая категория 75 кг.; 2 место"/>
        <s v="III Всероссийские студенческие игры боевых искусств (этап СКФО) по тайскому боксу; 06.11.2020-08.11.2020; г. Грозный; &#10;Мужчины; весовая категория 81 кг.; 1 место"/>
        <s v="III Всероссийские студенческие игры боевых искусств (этап СКФО) по тайскому боксу; 06.11.2020-08.11.2020; г. Грозный; &#10;Мужчины; весовая категория 81 кг.; 2 место"/>
        <s v="III Всероссийские студенческие игры боевых искусств (этап СКФО) по тайскому боксу; 06.11.2020-08.11.2020; г. Грозный; &#10;Мужчины; весовая категория 86 кг.; 1 место"/>
        <s v="III Всероссийские студенческие игры боевых искусств (этап СКФО) по тайскому боксу; 06.11.2020-08.11.2020; г. Грозный; &#10;Мужчины; весовая категория 86 кг.; 2 место"/>
        <s v="III Всероссийские студенческие игры боевых искусств (этап Урал) по тайскому боксу; 02.11.2020-04.11.2020; г. Екатеринбург; &#10;Мужчины; весовая категория 54 кг.; 1 место"/>
        <s v="III Всероссийские студенческие игры боевых искусств (этап Урал) по тайскому боксу; 02.11.2020-04.11.2020; г. Екатеринбург; &#10;Мужчины; весовая категория 54 кг.; 2 место"/>
        <s v="III Всероссийские студенческие игры боевых искусств (этап Урал) по тайскому боксу; 02.11.2020-04.11.2020; г. Екатеринбург; &#10;Мужчины; весовая категория 57 кг.; 1 место"/>
        <s v="III Всероссийские студенческие игры боевых искусств (этап Урал) по тайскому боксу; 02.11.2020-04.11.2020; г. Екатеринбург; &#10;Мужчины; весовая категория 57 кг.; 2 место"/>
        <s v="III Всероссийские студенческие игры боевых искусств (этап Урал) по тайскому боксу; 02.11.2020-04.11.2020; г. Екатеринбург; &#10;Мужчины; весовая категория 60 кг.; 1 место"/>
        <s v="III Всероссийские студенческие игры боевых искусств (этап Урал) по тайскому боксу; 02.11.2020-04.11.2020; г. Екатеринбург; &#10;Мужчины; весовая категория 60 кг.; 2 место"/>
        <s v="III Всероссийские студенческие игры боевых искусств (этап Урал) по тайскому боксу; 02.11.2020-04.11.2020; г. Екатеринбург; &#10;Мужчины; весовая категория 63,5 кг.; 1 место"/>
        <s v="III Всероссийские студенческие игры боевых искусств (этап Урал) по тайскому боксу; 02.11.2020-04.11.2020; г. Екатеринбург; &#10;Мужчины; весовая категория 63,5 кг.; 2 место"/>
        <s v="III Всероссийские студенческие игры боевых искусств (этап Урал) по тайскому боксу; 02.11.2020-04.11.2020; г. Екатеринбург; &#10;Мужчины; весовая категория 67 кг.; 1 место"/>
        <s v="III Всероссийские студенческие игры боевых искусств (этап Урал) по тайскому боксу; 02.11.2020-04.11.2020; г. Екатеринбург; &#10;Мужчины; весовая категория 67 кг.; 2 место"/>
        <s v="III Всероссийские студенческие игры боевых искусств (этап Урал) по тайскому боксу; 02.11.2020-04.11.2020; г. Екатеринбург; &#10;Мужчины; весовая категория 71 кг.; 1 место"/>
        <s v="III Всероссийские студенческие игры боевых искусств (этап Урал) по тайскому боксу; 02.11.2020-04.11.2020; г. Екатеринбург; &#10;Мужчины; весовая категория 71 кг.; 2 место"/>
        <s v="III Всероссийские студенческие игры боевых искусств (этап Урал) по тайскому боксу; 02.11.2020-04.11.2020; г. Екатеринбург; &#10;Мужчины; весовая категория 75 кг.; 1 место"/>
        <s v="III Всероссийские студенческие игры боевых искусств (этап Урал) по тайскому боксу; 02.11.2020-04.11.2020; г. Екатеринбург; &#10;Мужчины; весовая категория 75 кг.; 2 место"/>
        <s v="III Всероссийские студенческие игры боевых искусств (этап Урал) по тайскому боксу; 02.11.2020-04.11.2020; г. Екатеринбург; &#10;Мужчины; весовая категория 81 кг.; 1 место"/>
        <s v="III Всероссийские студенческие игры боевых искусств (этап Урал) по тайскому боксу; 02.11.2020-04.11.2020; г. Екатеринбург; &#10;Мужчины; весовая категория 81 кг.; 2 место"/>
        <m/>
      </sharedItems>
    </cacheField>
    <cacheField name="Сл." numFmtId="0">
      <sharedItems containsString="0" containsBlank="1" containsNumber="1" containsInteger="1" minValue="1" maxValue="1" count="2">
        <n v="1"/>
        <m/>
      </sharedItems>
    </cacheField>
    <cacheField name="Категория отбора" numFmtId="0">
      <sharedItems containsBlank="1" count="5">
        <s v="Мальчики 12-13 лет"/>
        <s v="Мужчины"/>
        <s v="Юниоры 16-17 лет"/>
        <s v="Юноши 14-15 лет"/>
        <m/>
      </sharedItems>
    </cacheField>
    <cacheField name="Допуск" numFmtId="0">
      <sharedItems containsString="0" containsBlank="1" containsNumber="1" minValue="32" maxValue="86" count="25">
        <n v="32"/>
        <n v="34"/>
        <n v="36"/>
        <n v="38"/>
        <n v="40"/>
        <n v="42"/>
        <n v="44"/>
        <n v="45"/>
        <n v="46"/>
        <n v="48"/>
        <n v="50"/>
        <n v="51"/>
        <n v="52"/>
        <n v="54"/>
        <n v="56"/>
        <n v="57"/>
        <n v="58"/>
        <n v="60"/>
        <n v="63.5"/>
        <n v="67"/>
        <n v="71"/>
        <n v="75"/>
        <n v="81"/>
        <n v="86"/>
        <m/>
      </sharedItems>
    </cacheField>
    <cacheField name="Спортивная дисциплина" numFmtId="0">
      <sharedItems containsBlank="1" count="25">
        <s v="весовая категория 32 кг."/>
        <s v="весовая категория 34 кг."/>
        <s v="весовая категория 36 кг."/>
        <s v="весовая категория 38 кг."/>
        <s v="весовая категория 40 кг."/>
        <s v="весовая категория 42 кг."/>
        <s v="весовая категория 44 кг."/>
        <s v="весовая категория 45 кг."/>
        <s v="весовая категория 46 кг."/>
        <s v="весовая категория 48 кг."/>
        <s v="весовая категория 50 кг."/>
        <s v="весовая категория 51 кг."/>
        <s v="весовая категория 52 кг."/>
        <s v="весовая категория 54 кг."/>
        <s v="весовая категория 56 кг."/>
        <s v="весовая категория 57 кг."/>
        <s v="весовая категория 58 кг."/>
        <s v="весовая категория 60 кг."/>
        <s v="весовая категория 63,5 кг."/>
        <s v="весовая категория 67 кг."/>
        <s v="весовая категория 71 кг."/>
        <s v="весовая категория 75 кг."/>
        <s v="весовая категория 81 кг."/>
        <s v="весовая категория 86 кг.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78">
  <r>
    <x v="0"/>
    <x v="0"/>
    <x v="0"/>
    <x v="7"/>
    <x v="7"/>
    <x v="1"/>
    <x v="1"/>
    <x v="6"/>
    <x v="11"/>
    <x v="9"/>
    <x v="1"/>
    <x v="0"/>
    <x v="486"/>
    <x v="573"/>
    <x v="17"/>
    <x v="3"/>
    <x v="3"/>
    <x v="94"/>
    <x v="64"/>
    <x v="257"/>
    <x v="3"/>
    <x v="13"/>
    <x v="0"/>
    <x v="3"/>
    <x v="3"/>
    <x v="7"/>
    <x v="87"/>
    <x v="8"/>
    <x v="90"/>
    <x v="7"/>
    <x v="1"/>
    <x v="13"/>
    <x v="0"/>
    <x v="49"/>
    <x v="0"/>
    <x v="1"/>
    <x v="13"/>
    <x v="13"/>
    <x v="7"/>
    <x v="7"/>
  </r>
  <r>
    <x v="0"/>
    <x v="0"/>
    <x v="0"/>
    <x v="7"/>
    <x v="7"/>
    <x v="1"/>
    <x v="1"/>
    <x v="6"/>
    <x v="11"/>
    <x v="9"/>
    <x v="1"/>
    <x v="0"/>
    <x v="139"/>
    <x v="631"/>
    <x v="17"/>
    <x v="4"/>
    <x v="21"/>
    <x v="133"/>
    <x v="113"/>
    <x v="98"/>
    <x v="4"/>
    <x v="13"/>
    <x v="0"/>
    <x v="3"/>
    <x v="2"/>
    <x v="7"/>
    <x v="88"/>
    <x v="8"/>
    <x v="91"/>
    <x v="7"/>
    <x v="1"/>
    <x v="13"/>
    <x v="1"/>
    <x v="50"/>
    <x v="0"/>
    <x v="1"/>
    <x v="13"/>
    <x v="13"/>
    <x v="7"/>
    <x v="7"/>
  </r>
  <r>
    <x v="0"/>
    <x v="0"/>
    <x v="0"/>
    <x v="7"/>
    <x v="7"/>
    <x v="1"/>
    <x v="1"/>
    <x v="6"/>
    <x v="11"/>
    <x v="9"/>
    <x v="1"/>
    <x v="0"/>
    <x v="209"/>
    <x v="790"/>
    <x v="17"/>
    <x v="4"/>
    <x v="28"/>
    <x v="114"/>
    <x v="284"/>
    <x v="326"/>
    <x v="5"/>
    <x v="13"/>
    <x v="0"/>
    <x v="2"/>
    <x v="1"/>
    <x v="7"/>
    <x v="136"/>
    <x v="12"/>
    <x v="123"/>
    <x v="11"/>
    <x v="1"/>
    <x v="13"/>
    <x v="2"/>
    <x v="51"/>
    <x v="0"/>
    <x v="1"/>
    <x v="13"/>
    <x v="13"/>
    <x v="11"/>
    <x v="11"/>
  </r>
  <r>
    <x v="0"/>
    <x v="0"/>
    <x v="0"/>
    <x v="7"/>
    <x v="7"/>
    <x v="1"/>
    <x v="1"/>
    <x v="6"/>
    <x v="11"/>
    <x v="9"/>
    <x v="1"/>
    <x v="0"/>
    <x v="856"/>
    <x v="570"/>
    <x v="17"/>
    <x v="4"/>
    <x v="21"/>
    <x v="133"/>
    <x v="115"/>
    <x v="263"/>
    <x v="5"/>
    <x v="13"/>
    <x v="0"/>
    <x v="2"/>
    <x v="1"/>
    <x v="7"/>
    <x v="79"/>
    <x v="7"/>
    <x v="80"/>
    <x v="6"/>
    <x v="1"/>
    <x v="13"/>
    <x v="2"/>
    <x v="51"/>
    <x v="0"/>
    <x v="1"/>
    <x v="13"/>
    <x v="13"/>
    <x v="6"/>
    <x v="6"/>
  </r>
  <r>
    <x v="0"/>
    <x v="0"/>
    <x v="0"/>
    <x v="7"/>
    <x v="7"/>
    <x v="1"/>
    <x v="1"/>
    <x v="6"/>
    <x v="11"/>
    <x v="9"/>
    <x v="1"/>
    <x v="0"/>
    <x v="49"/>
    <x v="805"/>
    <x v="18"/>
    <x v="0"/>
    <x v="1"/>
    <x v="166"/>
    <x v="35"/>
    <x v="318"/>
    <x v="3"/>
    <x v="15"/>
    <x v="0"/>
    <x v="2"/>
    <x v="2"/>
    <x v="4"/>
    <x v="183"/>
    <x v="23"/>
    <x v="170"/>
    <x v="23"/>
    <x v="1"/>
    <x v="15"/>
    <x v="0"/>
    <x v="52"/>
    <x v="0"/>
    <x v="1"/>
    <x v="15"/>
    <x v="15"/>
    <x v="23"/>
    <x v="23"/>
  </r>
  <r>
    <x v="0"/>
    <x v="0"/>
    <x v="0"/>
    <x v="7"/>
    <x v="7"/>
    <x v="1"/>
    <x v="1"/>
    <x v="6"/>
    <x v="11"/>
    <x v="9"/>
    <x v="1"/>
    <x v="0"/>
    <x v="120"/>
    <x v="559"/>
    <x v="0"/>
    <x v="6"/>
    <x v="47"/>
    <x v="96"/>
    <x v="179"/>
    <x v="26"/>
    <x v="4"/>
    <x v="15"/>
    <x v="0"/>
    <x v="3"/>
    <x v="2"/>
    <x v="4"/>
    <x v="128"/>
    <x v="11"/>
    <x v="115"/>
    <x v="10"/>
    <x v="1"/>
    <x v="15"/>
    <x v="1"/>
    <x v="53"/>
    <x v="0"/>
    <x v="1"/>
    <x v="15"/>
    <x v="15"/>
    <x v="10"/>
    <x v="10"/>
  </r>
  <r>
    <x v="0"/>
    <x v="0"/>
    <x v="0"/>
    <x v="7"/>
    <x v="7"/>
    <x v="1"/>
    <x v="1"/>
    <x v="6"/>
    <x v="11"/>
    <x v="9"/>
    <x v="1"/>
    <x v="0"/>
    <x v="131"/>
    <x v="784"/>
    <x v="17"/>
    <x v="4"/>
    <x v="21"/>
    <x v="133"/>
    <x v="115"/>
    <x v="82"/>
    <x v="5"/>
    <x v="15"/>
    <x v="0"/>
    <x v="1"/>
    <x v="0"/>
    <x v="4"/>
    <x v="77"/>
    <x v="7"/>
    <x v="88"/>
    <x v="7"/>
    <x v="1"/>
    <x v="15"/>
    <x v="2"/>
    <x v="54"/>
    <x v="0"/>
    <x v="1"/>
    <x v="15"/>
    <x v="15"/>
    <x v="7"/>
    <x v="7"/>
  </r>
  <r>
    <x v="0"/>
    <x v="0"/>
    <x v="0"/>
    <x v="7"/>
    <x v="7"/>
    <x v="1"/>
    <x v="1"/>
    <x v="6"/>
    <x v="11"/>
    <x v="9"/>
    <x v="1"/>
    <x v="0"/>
    <x v="472"/>
    <x v="657"/>
    <x v="0"/>
    <x v="2"/>
    <x v="25"/>
    <x v="97"/>
    <x v="251"/>
    <x v="279"/>
    <x v="5"/>
    <x v="15"/>
    <x v="0"/>
    <x v="1"/>
    <x v="0"/>
    <x v="4"/>
    <x v="86"/>
    <x v="7"/>
    <x v="87"/>
    <x v="7"/>
    <x v="1"/>
    <x v="15"/>
    <x v="2"/>
    <x v="54"/>
    <x v="0"/>
    <x v="1"/>
    <x v="15"/>
    <x v="15"/>
    <x v="7"/>
    <x v="7"/>
  </r>
  <r>
    <x v="0"/>
    <x v="0"/>
    <x v="0"/>
    <x v="7"/>
    <x v="7"/>
    <x v="1"/>
    <x v="1"/>
    <x v="6"/>
    <x v="11"/>
    <x v="9"/>
    <x v="1"/>
    <x v="0"/>
    <x v="849"/>
    <x v="756"/>
    <x v="17"/>
    <x v="1"/>
    <x v="26"/>
    <x v="83"/>
    <x v="89"/>
    <x v="381"/>
    <x v="3"/>
    <x v="17"/>
    <x v="0"/>
    <x v="3"/>
    <x v="3"/>
    <x v="11"/>
    <x v="87"/>
    <x v="8"/>
    <x v="90"/>
    <x v="7"/>
    <x v="1"/>
    <x v="17"/>
    <x v="0"/>
    <x v="55"/>
    <x v="0"/>
    <x v="1"/>
    <x v="17"/>
    <x v="17"/>
    <x v="7"/>
    <x v="7"/>
  </r>
  <r>
    <x v="0"/>
    <x v="0"/>
    <x v="0"/>
    <x v="7"/>
    <x v="7"/>
    <x v="1"/>
    <x v="1"/>
    <x v="6"/>
    <x v="11"/>
    <x v="9"/>
    <x v="1"/>
    <x v="0"/>
    <x v="465"/>
    <x v="363"/>
    <x v="17"/>
    <x v="5"/>
    <x v="49"/>
    <x v="157"/>
    <x v="280"/>
    <x v="247"/>
    <x v="4"/>
    <x v="17"/>
    <x v="0"/>
    <x v="4"/>
    <x v="3"/>
    <x v="11"/>
    <x v="165"/>
    <x v="16"/>
    <x v="151"/>
    <x v="15"/>
    <x v="1"/>
    <x v="17"/>
    <x v="1"/>
    <x v="56"/>
    <x v="0"/>
    <x v="1"/>
    <x v="17"/>
    <x v="17"/>
    <x v="15"/>
    <x v="15"/>
  </r>
  <r>
    <x v="0"/>
    <x v="0"/>
    <x v="0"/>
    <x v="7"/>
    <x v="7"/>
    <x v="1"/>
    <x v="1"/>
    <x v="6"/>
    <x v="11"/>
    <x v="9"/>
    <x v="1"/>
    <x v="0"/>
    <x v="302"/>
    <x v="567"/>
    <x v="17"/>
    <x v="7"/>
    <x v="9"/>
    <x v="154"/>
    <x v="140"/>
    <x v="280"/>
    <x v="5"/>
    <x v="17"/>
    <x v="0"/>
    <x v="3"/>
    <x v="2"/>
    <x v="11"/>
    <x v="124"/>
    <x v="11"/>
    <x v="118"/>
    <x v="10"/>
    <x v="1"/>
    <x v="17"/>
    <x v="2"/>
    <x v="57"/>
    <x v="0"/>
    <x v="1"/>
    <x v="17"/>
    <x v="17"/>
    <x v="10"/>
    <x v="10"/>
  </r>
  <r>
    <x v="0"/>
    <x v="0"/>
    <x v="0"/>
    <x v="7"/>
    <x v="7"/>
    <x v="1"/>
    <x v="1"/>
    <x v="6"/>
    <x v="11"/>
    <x v="9"/>
    <x v="1"/>
    <x v="0"/>
    <x v="385"/>
    <x v="397"/>
    <x v="17"/>
    <x v="6"/>
    <x v="24"/>
    <x v="180"/>
    <x v="310"/>
    <x v="188"/>
    <x v="5"/>
    <x v="17"/>
    <x v="0"/>
    <x v="2"/>
    <x v="1"/>
    <x v="11"/>
    <x v="95"/>
    <x v="8"/>
    <x v="86"/>
    <x v="7"/>
    <x v="1"/>
    <x v="17"/>
    <x v="2"/>
    <x v="57"/>
    <x v="0"/>
    <x v="1"/>
    <x v="17"/>
    <x v="17"/>
    <x v="7"/>
    <x v="7"/>
  </r>
  <r>
    <x v="0"/>
    <x v="0"/>
    <x v="0"/>
    <x v="7"/>
    <x v="7"/>
    <x v="1"/>
    <x v="1"/>
    <x v="6"/>
    <x v="11"/>
    <x v="9"/>
    <x v="1"/>
    <x v="0"/>
    <x v="832"/>
    <x v="630"/>
    <x v="18"/>
    <x v="4"/>
    <x v="21"/>
    <x v="133"/>
    <x v="115"/>
    <x v="261"/>
    <x v="3"/>
    <x v="18"/>
    <x v="0"/>
    <x v="4"/>
    <x v="4"/>
    <x v="13"/>
    <x v="176"/>
    <x v="19"/>
    <x v="161"/>
    <x v="18"/>
    <x v="1"/>
    <x v="18"/>
    <x v="0"/>
    <x v="58"/>
    <x v="0"/>
    <x v="1"/>
    <x v="18"/>
    <x v="18"/>
    <x v="18"/>
    <x v="18"/>
  </r>
  <r>
    <x v="0"/>
    <x v="0"/>
    <x v="0"/>
    <x v="7"/>
    <x v="7"/>
    <x v="1"/>
    <x v="1"/>
    <x v="6"/>
    <x v="11"/>
    <x v="9"/>
    <x v="1"/>
    <x v="0"/>
    <x v="21"/>
    <x v="522"/>
    <x v="17"/>
    <x v="3"/>
    <x v="3"/>
    <x v="69"/>
    <x v="64"/>
    <x v="424"/>
    <x v="4"/>
    <x v="18"/>
    <x v="0"/>
    <x v="4"/>
    <x v="3"/>
    <x v="13"/>
    <x v="87"/>
    <x v="8"/>
    <x v="90"/>
    <x v="7"/>
    <x v="1"/>
    <x v="18"/>
    <x v="1"/>
    <x v="59"/>
    <x v="0"/>
    <x v="1"/>
    <x v="18"/>
    <x v="18"/>
    <x v="7"/>
    <x v="7"/>
  </r>
  <r>
    <x v="0"/>
    <x v="0"/>
    <x v="0"/>
    <x v="7"/>
    <x v="7"/>
    <x v="1"/>
    <x v="1"/>
    <x v="6"/>
    <x v="11"/>
    <x v="9"/>
    <x v="1"/>
    <x v="0"/>
    <x v="396"/>
    <x v="439"/>
    <x v="17"/>
    <x v="1"/>
    <x v="4"/>
    <x v="65"/>
    <x v="87"/>
    <x v="385"/>
    <x v="5"/>
    <x v="18"/>
    <x v="0"/>
    <x v="3"/>
    <x v="2"/>
    <x v="13"/>
    <x v="100"/>
    <x v="9"/>
    <x v="110"/>
    <x v="9"/>
    <x v="1"/>
    <x v="18"/>
    <x v="2"/>
    <x v="60"/>
    <x v="0"/>
    <x v="1"/>
    <x v="18"/>
    <x v="18"/>
    <x v="9"/>
    <x v="9"/>
  </r>
  <r>
    <x v="0"/>
    <x v="0"/>
    <x v="0"/>
    <x v="7"/>
    <x v="7"/>
    <x v="1"/>
    <x v="1"/>
    <x v="6"/>
    <x v="11"/>
    <x v="9"/>
    <x v="1"/>
    <x v="0"/>
    <x v="284"/>
    <x v="568"/>
    <x v="17"/>
    <x v="1"/>
    <x v="36"/>
    <x v="139"/>
    <x v="315"/>
    <x v="301"/>
    <x v="5"/>
    <x v="18"/>
    <x v="0"/>
    <x v="2"/>
    <x v="1"/>
    <x v="13"/>
    <x v="112"/>
    <x v="10"/>
    <x v="111"/>
    <x v="9"/>
    <x v="1"/>
    <x v="18"/>
    <x v="2"/>
    <x v="60"/>
    <x v="0"/>
    <x v="1"/>
    <x v="18"/>
    <x v="18"/>
    <x v="9"/>
    <x v="9"/>
  </r>
  <r>
    <x v="0"/>
    <x v="0"/>
    <x v="0"/>
    <x v="7"/>
    <x v="7"/>
    <x v="1"/>
    <x v="1"/>
    <x v="6"/>
    <x v="11"/>
    <x v="9"/>
    <x v="1"/>
    <x v="0"/>
    <x v="500"/>
    <x v="615"/>
    <x v="18"/>
    <x v="5"/>
    <x v="49"/>
    <x v="157"/>
    <x v="280"/>
    <x v="247"/>
    <x v="3"/>
    <x v="19"/>
    <x v="0"/>
    <x v="4"/>
    <x v="4"/>
    <x v="12"/>
    <x v="85"/>
    <x v="7"/>
    <x v="84"/>
    <x v="7"/>
    <x v="1"/>
    <x v="19"/>
    <x v="0"/>
    <x v="61"/>
    <x v="0"/>
    <x v="1"/>
    <x v="19"/>
    <x v="19"/>
    <x v="7"/>
    <x v="7"/>
  </r>
  <r>
    <x v="0"/>
    <x v="0"/>
    <x v="0"/>
    <x v="7"/>
    <x v="7"/>
    <x v="1"/>
    <x v="1"/>
    <x v="6"/>
    <x v="11"/>
    <x v="9"/>
    <x v="1"/>
    <x v="0"/>
    <x v="874"/>
    <x v="419"/>
    <x v="17"/>
    <x v="3"/>
    <x v="3"/>
    <x v="174"/>
    <x v="248"/>
    <x v="244"/>
    <x v="4"/>
    <x v="19"/>
    <x v="0"/>
    <x v="4"/>
    <x v="3"/>
    <x v="12"/>
    <x v="92"/>
    <x v="8"/>
    <x v="94"/>
    <x v="7"/>
    <x v="1"/>
    <x v="19"/>
    <x v="1"/>
    <x v="62"/>
    <x v="0"/>
    <x v="1"/>
    <x v="19"/>
    <x v="19"/>
    <x v="7"/>
    <x v="7"/>
  </r>
  <r>
    <x v="0"/>
    <x v="0"/>
    <x v="0"/>
    <x v="7"/>
    <x v="7"/>
    <x v="1"/>
    <x v="1"/>
    <x v="6"/>
    <x v="11"/>
    <x v="9"/>
    <x v="1"/>
    <x v="0"/>
    <x v="352"/>
    <x v="495"/>
    <x v="0"/>
    <x v="3"/>
    <x v="3"/>
    <x v="72"/>
    <x v="48"/>
    <x v="432"/>
    <x v="5"/>
    <x v="19"/>
    <x v="0"/>
    <x v="3"/>
    <x v="2"/>
    <x v="12"/>
    <x v="132"/>
    <x v="12"/>
    <x v="132"/>
    <x v="12"/>
    <x v="1"/>
    <x v="19"/>
    <x v="2"/>
    <x v="63"/>
    <x v="0"/>
    <x v="1"/>
    <x v="19"/>
    <x v="19"/>
    <x v="12"/>
    <x v="12"/>
  </r>
  <r>
    <x v="0"/>
    <x v="0"/>
    <x v="0"/>
    <x v="7"/>
    <x v="7"/>
    <x v="1"/>
    <x v="1"/>
    <x v="6"/>
    <x v="11"/>
    <x v="9"/>
    <x v="1"/>
    <x v="0"/>
    <x v="110"/>
    <x v="650"/>
    <x v="0"/>
    <x v="6"/>
    <x v="41"/>
    <x v="162"/>
    <x v="68"/>
    <x v="242"/>
    <x v="5"/>
    <x v="19"/>
    <x v="0"/>
    <x v="2"/>
    <x v="1"/>
    <x v="12"/>
    <x v="76"/>
    <x v="7"/>
    <x v="79"/>
    <x v="6"/>
    <x v="1"/>
    <x v="19"/>
    <x v="2"/>
    <x v="63"/>
    <x v="0"/>
    <x v="1"/>
    <x v="19"/>
    <x v="19"/>
    <x v="6"/>
    <x v="6"/>
  </r>
  <r>
    <x v="0"/>
    <x v="0"/>
    <x v="0"/>
    <x v="7"/>
    <x v="7"/>
    <x v="1"/>
    <x v="1"/>
    <x v="6"/>
    <x v="11"/>
    <x v="9"/>
    <x v="1"/>
    <x v="0"/>
    <x v="633"/>
    <x v="761"/>
    <x v="18"/>
    <x v="1"/>
    <x v="26"/>
    <x v="104"/>
    <x v="142"/>
    <x v="81"/>
    <x v="3"/>
    <x v="20"/>
    <x v="0"/>
    <x v="4"/>
    <x v="4"/>
    <x v="8"/>
    <x v="162"/>
    <x v="16"/>
    <x v="154"/>
    <x v="16"/>
    <x v="1"/>
    <x v="20"/>
    <x v="0"/>
    <x v="64"/>
    <x v="0"/>
    <x v="1"/>
    <x v="20"/>
    <x v="20"/>
    <x v="16"/>
    <x v="16"/>
  </r>
  <r>
    <x v="0"/>
    <x v="0"/>
    <x v="0"/>
    <x v="7"/>
    <x v="7"/>
    <x v="1"/>
    <x v="1"/>
    <x v="6"/>
    <x v="11"/>
    <x v="9"/>
    <x v="1"/>
    <x v="0"/>
    <x v="546"/>
    <x v="442"/>
    <x v="18"/>
    <x v="3"/>
    <x v="3"/>
    <x v="174"/>
    <x v="248"/>
    <x v="244"/>
    <x v="4"/>
    <x v="20"/>
    <x v="0"/>
    <x v="3"/>
    <x v="2"/>
    <x v="8"/>
    <x v="104"/>
    <x v="9"/>
    <x v="98"/>
    <x v="8"/>
    <x v="1"/>
    <x v="20"/>
    <x v="1"/>
    <x v="65"/>
    <x v="0"/>
    <x v="1"/>
    <x v="20"/>
    <x v="20"/>
    <x v="8"/>
    <x v="8"/>
  </r>
  <r>
    <x v="0"/>
    <x v="0"/>
    <x v="0"/>
    <x v="7"/>
    <x v="7"/>
    <x v="1"/>
    <x v="1"/>
    <x v="6"/>
    <x v="11"/>
    <x v="9"/>
    <x v="1"/>
    <x v="0"/>
    <x v="548"/>
    <x v="678"/>
    <x v="17"/>
    <x v="4"/>
    <x v="28"/>
    <x v="114"/>
    <x v="43"/>
    <x v="84"/>
    <x v="5"/>
    <x v="20"/>
    <x v="0"/>
    <x v="2"/>
    <x v="1"/>
    <x v="8"/>
    <x v="152"/>
    <x v="14"/>
    <x v="142"/>
    <x v="13"/>
    <x v="1"/>
    <x v="20"/>
    <x v="2"/>
    <x v="66"/>
    <x v="0"/>
    <x v="1"/>
    <x v="20"/>
    <x v="20"/>
    <x v="13"/>
    <x v="13"/>
  </r>
  <r>
    <x v="0"/>
    <x v="0"/>
    <x v="0"/>
    <x v="7"/>
    <x v="7"/>
    <x v="1"/>
    <x v="1"/>
    <x v="6"/>
    <x v="11"/>
    <x v="9"/>
    <x v="1"/>
    <x v="0"/>
    <x v="51"/>
    <x v="624"/>
    <x v="17"/>
    <x v="4"/>
    <x v="10"/>
    <x v="89"/>
    <x v="276"/>
    <x v="36"/>
    <x v="5"/>
    <x v="20"/>
    <x v="0"/>
    <x v="2"/>
    <x v="1"/>
    <x v="8"/>
    <x v="159"/>
    <x v="15"/>
    <x v="145"/>
    <x v="14"/>
    <x v="1"/>
    <x v="20"/>
    <x v="2"/>
    <x v="66"/>
    <x v="0"/>
    <x v="1"/>
    <x v="20"/>
    <x v="20"/>
    <x v="14"/>
    <x v="14"/>
  </r>
  <r>
    <x v="0"/>
    <x v="0"/>
    <x v="0"/>
    <x v="7"/>
    <x v="7"/>
    <x v="1"/>
    <x v="1"/>
    <x v="6"/>
    <x v="11"/>
    <x v="9"/>
    <x v="1"/>
    <x v="0"/>
    <x v="844"/>
    <x v="617"/>
    <x v="17"/>
    <x v="1"/>
    <x v="26"/>
    <x v="91"/>
    <x v="49"/>
    <x v="354"/>
    <x v="3"/>
    <x v="21"/>
    <x v="0"/>
    <x v="3"/>
    <x v="3"/>
    <x v="8"/>
    <x v="96"/>
    <x v="8"/>
    <x v="95"/>
    <x v="8"/>
    <x v="1"/>
    <x v="21"/>
    <x v="0"/>
    <x v="67"/>
    <x v="0"/>
    <x v="1"/>
    <x v="21"/>
    <x v="21"/>
    <x v="8"/>
    <x v="8"/>
  </r>
  <r>
    <x v="0"/>
    <x v="0"/>
    <x v="0"/>
    <x v="7"/>
    <x v="7"/>
    <x v="1"/>
    <x v="1"/>
    <x v="6"/>
    <x v="11"/>
    <x v="9"/>
    <x v="1"/>
    <x v="0"/>
    <x v="495"/>
    <x v="472"/>
    <x v="18"/>
    <x v="6"/>
    <x v="47"/>
    <x v="96"/>
    <x v="157"/>
    <x v="26"/>
    <x v="4"/>
    <x v="21"/>
    <x v="0"/>
    <x v="3"/>
    <x v="2"/>
    <x v="8"/>
    <x v="110"/>
    <x v="10"/>
    <x v="116"/>
    <x v="10"/>
    <x v="1"/>
    <x v="21"/>
    <x v="1"/>
    <x v="68"/>
    <x v="0"/>
    <x v="1"/>
    <x v="21"/>
    <x v="21"/>
    <x v="10"/>
    <x v="10"/>
  </r>
  <r>
    <x v="0"/>
    <x v="0"/>
    <x v="0"/>
    <x v="7"/>
    <x v="7"/>
    <x v="1"/>
    <x v="1"/>
    <x v="6"/>
    <x v="11"/>
    <x v="9"/>
    <x v="1"/>
    <x v="0"/>
    <x v="686"/>
    <x v="634"/>
    <x v="17"/>
    <x v="7"/>
    <x v="9"/>
    <x v="88"/>
    <x v="91"/>
    <x v="79"/>
    <x v="5"/>
    <x v="21"/>
    <x v="0"/>
    <x v="2"/>
    <x v="1"/>
    <x v="8"/>
    <x v="177"/>
    <x v="19"/>
    <x v="163"/>
    <x v="19"/>
    <x v="1"/>
    <x v="21"/>
    <x v="2"/>
    <x v="69"/>
    <x v="0"/>
    <x v="1"/>
    <x v="21"/>
    <x v="21"/>
    <x v="19"/>
    <x v="19"/>
  </r>
  <r>
    <x v="0"/>
    <x v="0"/>
    <x v="0"/>
    <x v="7"/>
    <x v="7"/>
    <x v="1"/>
    <x v="1"/>
    <x v="6"/>
    <x v="11"/>
    <x v="9"/>
    <x v="1"/>
    <x v="0"/>
    <x v="835"/>
    <x v="527"/>
    <x v="17"/>
    <x v="7"/>
    <x v="9"/>
    <x v="152"/>
    <x v="140"/>
    <x v="455"/>
    <x v="5"/>
    <x v="21"/>
    <x v="0"/>
    <x v="2"/>
    <x v="1"/>
    <x v="8"/>
    <x v="118"/>
    <x v="10"/>
    <x v="114"/>
    <x v="10"/>
    <x v="1"/>
    <x v="21"/>
    <x v="2"/>
    <x v="69"/>
    <x v="0"/>
    <x v="1"/>
    <x v="21"/>
    <x v="21"/>
    <x v="10"/>
    <x v="10"/>
  </r>
  <r>
    <x v="0"/>
    <x v="0"/>
    <x v="0"/>
    <x v="7"/>
    <x v="7"/>
    <x v="1"/>
    <x v="1"/>
    <x v="6"/>
    <x v="11"/>
    <x v="9"/>
    <x v="1"/>
    <x v="0"/>
    <x v="24"/>
    <x v="569"/>
    <x v="17"/>
    <x v="3"/>
    <x v="3"/>
    <x v="72"/>
    <x v="48"/>
    <x v="429"/>
    <x v="3"/>
    <x v="22"/>
    <x v="0"/>
    <x v="3"/>
    <x v="3"/>
    <x v="9"/>
    <x v="91"/>
    <x v="8"/>
    <x v="92"/>
    <x v="7"/>
    <x v="1"/>
    <x v="22"/>
    <x v="0"/>
    <x v="70"/>
    <x v="0"/>
    <x v="1"/>
    <x v="22"/>
    <x v="22"/>
    <x v="7"/>
    <x v="7"/>
  </r>
  <r>
    <x v="0"/>
    <x v="0"/>
    <x v="0"/>
    <x v="7"/>
    <x v="7"/>
    <x v="1"/>
    <x v="1"/>
    <x v="6"/>
    <x v="11"/>
    <x v="9"/>
    <x v="1"/>
    <x v="0"/>
    <x v="608"/>
    <x v="573"/>
    <x v="17"/>
    <x v="0"/>
    <x v="11"/>
    <x v="110"/>
    <x v="181"/>
    <x v="466"/>
    <x v="4"/>
    <x v="22"/>
    <x v="0"/>
    <x v="4"/>
    <x v="3"/>
    <x v="9"/>
    <x v="87"/>
    <x v="8"/>
    <x v="90"/>
    <x v="7"/>
    <x v="1"/>
    <x v="22"/>
    <x v="1"/>
    <x v="71"/>
    <x v="0"/>
    <x v="1"/>
    <x v="22"/>
    <x v="22"/>
    <x v="7"/>
    <x v="7"/>
  </r>
  <r>
    <x v="0"/>
    <x v="0"/>
    <x v="0"/>
    <x v="7"/>
    <x v="7"/>
    <x v="1"/>
    <x v="1"/>
    <x v="6"/>
    <x v="11"/>
    <x v="9"/>
    <x v="1"/>
    <x v="0"/>
    <x v="728"/>
    <x v="769"/>
    <x v="17"/>
    <x v="6"/>
    <x v="24"/>
    <x v="129"/>
    <x v="309"/>
    <x v="217"/>
    <x v="5"/>
    <x v="22"/>
    <x v="0"/>
    <x v="2"/>
    <x v="1"/>
    <x v="9"/>
    <x v="153"/>
    <x v="14"/>
    <x v="138"/>
    <x v="13"/>
    <x v="1"/>
    <x v="22"/>
    <x v="2"/>
    <x v="72"/>
    <x v="0"/>
    <x v="1"/>
    <x v="22"/>
    <x v="22"/>
    <x v="13"/>
    <x v="13"/>
  </r>
  <r>
    <x v="0"/>
    <x v="0"/>
    <x v="0"/>
    <x v="7"/>
    <x v="7"/>
    <x v="1"/>
    <x v="1"/>
    <x v="6"/>
    <x v="11"/>
    <x v="9"/>
    <x v="1"/>
    <x v="0"/>
    <x v="543"/>
    <x v="343"/>
    <x v="17"/>
    <x v="6"/>
    <x v="47"/>
    <x v="96"/>
    <x v="157"/>
    <x v="26"/>
    <x v="5"/>
    <x v="22"/>
    <x v="0"/>
    <x v="2"/>
    <x v="1"/>
    <x v="9"/>
    <x v="79"/>
    <x v="7"/>
    <x v="80"/>
    <x v="6"/>
    <x v="1"/>
    <x v="22"/>
    <x v="2"/>
    <x v="72"/>
    <x v="0"/>
    <x v="1"/>
    <x v="22"/>
    <x v="22"/>
    <x v="6"/>
    <x v="6"/>
  </r>
  <r>
    <x v="0"/>
    <x v="0"/>
    <x v="0"/>
    <x v="7"/>
    <x v="7"/>
    <x v="1"/>
    <x v="1"/>
    <x v="6"/>
    <x v="11"/>
    <x v="9"/>
    <x v="1"/>
    <x v="0"/>
    <x v="473"/>
    <x v="510"/>
    <x v="17"/>
    <x v="1"/>
    <x v="26"/>
    <x v="106"/>
    <x v="142"/>
    <x v="81"/>
    <x v="3"/>
    <x v="23"/>
    <x v="0"/>
    <x v="3"/>
    <x v="3"/>
    <x v="6"/>
    <x v="133"/>
    <x v="12"/>
    <x v="133"/>
    <x v="12"/>
    <x v="1"/>
    <x v="23"/>
    <x v="0"/>
    <x v="73"/>
    <x v="0"/>
    <x v="1"/>
    <x v="23"/>
    <x v="23"/>
    <x v="12"/>
    <x v="12"/>
  </r>
  <r>
    <x v="0"/>
    <x v="0"/>
    <x v="0"/>
    <x v="7"/>
    <x v="7"/>
    <x v="1"/>
    <x v="1"/>
    <x v="6"/>
    <x v="11"/>
    <x v="9"/>
    <x v="1"/>
    <x v="0"/>
    <x v="867"/>
    <x v="410"/>
    <x v="17"/>
    <x v="6"/>
    <x v="24"/>
    <x v="118"/>
    <x v="151"/>
    <x v="230"/>
    <x v="4"/>
    <x v="23"/>
    <x v="0"/>
    <x v="3"/>
    <x v="2"/>
    <x v="6"/>
    <x v="187"/>
    <x v="24"/>
    <x v="172"/>
    <x v="25"/>
    <x v="1"/>
    <x v="23"/>
    <x v="1"/>
    <x v="74"/>
    <x v="0"/>
    <x v="1"/>
    <x v="23"/>
    <x v="23"/>
    <x v="25"/>
    <x v="25"/>
  </r>
  <r>
    <x v="0"/>
    <x v="0"/>
    <x v="0"/>
    <x v="7"/>
    <x v="7"/>
    <x v="1"/>
    <x v="1"/>
    <x v="6"/>
    <x v="11"/>
    <x v="9"/>
    <x v="1"/>
    <x v="0"/>
    <x v="806"/>
    <x v="432"/>
    <x v="0"/>
    <x v="1"/>
    <x v="36"/>
    <x v="139"/>
    <x v="173"/>
    <x v="158"/>
    <x v="5"/>
    <x v="23"/>
    <x v="0"/>
    <x v="2"/>
    <x v="1"/>
    <x v="6"/>
    <x v="116"/>
    <x v="10"/>
    <x v="113"/>
    <x v="10"/>
    <x v="1"/>
    <x v="23"/>
    <x v="2"/>
    <x v="75"/>
    <x v="0"/>
    <x v="1"/>
    <x v="23"/>
    <x v="23"/>
    <x v="10"/>
    <x v="10"/>
  </r>
  <r>
    <x v="0"/>
    <x v="0"/>
    <x v="0"/>
    <x v="7"/>
    <x v="7"/>
    <x v="1"/>
    <x v="1"/>
    <x v="6"/>
    <x v="11"/>
    <x v="9"/>
    <x v="1"/>
    <x v="0"/>
    <x v="517"/>
    <x v="373"/>
    <x v="18"/>
    <x v="7"/>
    <x v="51"/>
    <x v="147"/>
    <x v="20"/>
    <x v="206"/>
    <x v="6"/>
    <x v="23"/>
    <x v="0"/>
    <x v="1"/>
    <x v="0"/>
    <x v="6"/>
    <x v="168"/>
    <x v="16"/>
    <x v="153"/>
    <x v="16"/>
    <x v="1"/>
    <x v="23"/>
    <x v="3"/>
    <x v="76"/>
    <x v="0"/>
    <x v="1"/>
    <x v="23"/>
    <x v="23"/>
    <x v="16"/>
    <x v="16"/>
  </r>
  <r>
    <x v="0"/>
    <x v="3"/>
    <x v="1"/>
    <x v="3"/>
    <x v="3"/>
    <x v="14"/>
    <x v="17"/>
    <x v="3"/>
    <x v="9"/>
    <x v="4"/>
    <x v="4"/>
    <x v="0"/>
    <x v="531"/>
    <x v="715"/>
    <x v="17"/>
    <x v="7"/>
    <x v="9"/>
    <x v="49"/>
    <x v="125"/>
    <x v="204"/>
    <x v="3"/>
    <x v="13"/>
    <x v="0"/>
    <x v="3"/>
    <x v="3"/>
    <x v="6"/>
    <x v="84"/>
    <x v="7"/>
    <x v="87"/>
    <x v="7"/>
    <x v="1"/>
    <x v="13"/>
    <x v="0"/>
    <x v="854"/>
    <x v="0"/>
    <x v="1"/>
    <x v="13"/>
    <x v="13"/>
    <x v="7"/>
    <x v="7"/>
  </r>
  <r>
    <x v="0"/>
    <x v="3"/>
    <x v="1"/>
    <x v="3"/>
    <x v="3"/>
    <x v="14"/>
    <x v="17"/>
    <x v="3"/>
    <x v="9"/>
    <x v="4"/>
    <x v="4"/>
    <x v="0"/>
    <x v="246"/>
    <x v="833"/>
    <x v="17"/>
    <x v="5"/>
    <x v="44"/>
    <x v="53"/>
    <x v="243"/>
    <x v="355"/>
    <x v="4"/>
    <x v="13"/>
    <x v="0"/>
    <x v="3"/>
    <x v="2"/>
    <x v="6"/>
    <x v="89"/>
    <x v="8"/>
    <x v="100"/>
    <x v="8"/>
    <x v="1"/>
    <x v="13"/>
    <x v="1"/>
    <x v="855"/>
    <x v="0"/>
    <x v="1"/>
    <x v="13"/>
    <x v="13"/>
    <x v="8"/>
    <x v="8"/>
  </r>
  <r>
    <x v="0"/>
    <x v="3"/>
    <x v="1"/>
    <x v="3"/>
    <x v="3"/>
    <x v="14"/>
    <x v="17"/>
    <x v="3"/>
    <x v="9"/>
    <x v="4"/>
    <x v="4"/>
    <x v="0"/>
    <x v="662"/>
    <x v="807"/>
    <x v="17"/>
    <x v="1"/>
    <x v="26"/>
    <x v="40"/>
    <x v="204"/>
    <x v="222"/>
    <x v="5"/>
    <x v="13"/>
    <x v="0"/>
    <x v="2"/>
    <x v="1"/>
    <x v="6"/>
    <x v="114"/>
    <x v="10"/>
    <x v="106"/>
    <x v="9"/>
    <x v="1"/>
    <x v="13"/>
    <x v="2"/>
    <x v="856"/>
    <x v="0"/>
    <x v="1"/>
    <x v="13"/>
    <x v="13"/>
    <x v="9"/>
    <x v="9"/>
  </r>
  <r>
    <x v="0"/>
    <x v="3"/>
    <x v="1"/>
    <x v="3"/>
    <x v="3"/>
    <x v="14"/>
    <x v="17"/>
    <x v="3"/>
    <x v="9"/>
    <x v="4"/>
    <x v="4"/>
    <x v="0"/>
    <x v="856"/>
    <x v="570"/>
    <x v="17"/>
    <x v="4"/>
    <x v="21"/>
    <x v="46"/>
    <x v="113"/>
    <x v="267"/>
    <x v="5"/>
    <x v="13"/>
    <x v="0"/>
    <x v="1"/>
    <x v="0"/>
    <x v="6"/>
    <x v="76"/>
    <x v="7"/>
    <x v="80"/>
    <x v="6"/>
    <x v="1"/>
    <x v="13"/>
    <x v="2"/>
    <x v="856"/>
    <x v="0"/>
    <x v="1"/>
    <x v="13"/>
    <x v="13"/>
    <x v="6"/>
    <x v="6"/>
  </r>
  <r>
    <x v="0"/>
    <x v="3"/>
    <x v="1"/>
    <x v="3"/>
    <x v="3"/>
    <x v="14"/>
    <x v="17"/>
    <x v="3"/>
    <x v="9"/>
    <x v="4"/>
    <x v="4"/>
    <x v="0"/>
    <x v="873"/>
    <x v="376"/>
    <x v="17"/>
    <x v="4"/>
    <x v="21"/>
    <x v="32"/>
    <x v="53"/>
    <x v="147"/>
    <x v="3"/>
    <x v="15"/>
    <x v="0"/>
    <x v="3"/>
    <x v="3"/>
    <x v="9"/>
    <x v="95"/>
    <x v="8"/>
    <x v="96"/>
    <x v="8"/>
    <x v="1"/>
    <x v="15"/>
    <x v="0"/>
    <x v="857"/>
    <x v="0"/>
    <x v="1"/>
    <x v="15"/>
    <x v="15"/>
    <x v="8"/>
    <x v="8"/>
  </r>
  <r>
    <x v="0"/>
    <x v="3"/>
    <x v="1"/>
    <x v="3"/>
    <x v="3"/>
    <x v="14"/>
    <x v="17"/>
    <x v="3"/>
    <x v="9"/>
    <x v="4"/>
    <x v="4"/>
    <x v="0"/>
    <x v="130"/>
    <x v="644"/>
    <x v="18"/>
    <x v="2"/>
    <x v="48"/>
    <x v="47"/>
    <x v="202"/>
    <x v="132"/>
    <x v="4"/>
    <x v="15"/>
    <x v="0"/>
    <x v="3"/>
    <x v="2"/>
    <x v="9"/>
    <x v="114"/>
    <x v="10"/>
    <x v="105"/>
    <x v="9"/>
    <x v="1"/>
    <x v="15"/>
    <x v="1"/>
    <x v="858"/>
    <x v="0"/>
    <x v="1"/>
    <x v="15"/>
    <x v="15"/>
    <x v="9"/>
    <x v="9"/>
  </r>
  <r>
    <x v="0"/>
    <x v="3"/>
    <x v="1"/>
    <x v="3"/>
    <x v="3"/>
    <x v="14"/>
    <x v="17"/>
    <x v="3"/>
    <x v="9"/>
    <x v="4"/>
    <x v="4"/>
    <x v="0"/>
    <x v="816"/>
    <x v="548"/>
    <x v="17"/>
    <x v="3"/>
    <x v="3"/>
    <x v="38"/>
    <x v="64"/>
    <x v="424"/>
    <x v="5"/>
    <x v="15"/>
    <x v="0"/>
    <x v="3"/>
    <x v="2"/>
    <x v="9"/>
    <x v="92"/>
    <x v="8"/>
    <x v="94"/>
    <x v="7"/>
    <x v="1"/>
    <x v="15"/>
    <x v="2"/>
    <x v="859"/>
    <x v="0"/>
    <x v="1"/>
    <x v="15"/>
    <x v="15"/>
    <x v="7"/>
    <x v="7"/>
  </r>
  <r>
    <x v="0"/>
    <x v="3"/>
    <x v="1"/>
    <x v="3"/>
    <x v="3"/>
    <x v="14"/>
    <x v="17"/>
    <x v="3"/>
    <x v="9"/>
    <x v="4"/>
    <x v="4"/>
    <x v="0"/>
    <x v="764"/>
    <x v="499"/>
    <x v="18"/>
    <x v="3"/>
    <x v="3"/>
    <x v="33"/>
    <x v="69"/>
    <x v="180"/>
    <x v="5"/>
    <x v="15"/>
    <x v="0"/>
    <x v="2"/>
    <x v="1"/>
    <x v="9"/>
    <x v="107"/>
    <x v="9"/>
    <x v="108"/>
    <x v="9"/>
    <x v="1"/>
    <x v="15"/>
    <x v="2"/>
    <x v="859"/>
    <x v="0"/>
    <x v="1"/>
    <x v="15"/>
    <x v="15"/>
    <x v="9"/>
    <x v="9"/>
  </r>
  <r>
    <x v="0"/>
    <x v="3"/>
    <x v="1"/>
    <x v="3"/>
    <x v="3"/>
    <x v="14"/>
    <x v="17"/>
    <x v="3"/>
    <x v="9"/>
    <x v="4"/>
    <x v="4"/>
    <x v="0"/>
    <x v="400"/>
    <x v="572"/>
    <x v="18"/>
    <x v="5"/>
    <x v="44"/>
    <x v="53"/>
    <x v="243"/>
    <x v="356"/>
    <x v="3"/>
    <x v="17"/>
    <x v="0"/>
    <x v="3"/>
    <x v="3"/>
    <x v="9"/>
    <x v="123"/>
    <x v="11"/>
    <x v="128"/>
    <x v="11"/>
    <x v="1"/>
    <x v="17"/>
    <x v="0"/>
    <x v="860"/>
    <x v="0"/>
    <x v="1"/>
    <x v="17"/>
    <x v="17"/>
    <x v="11"/>
    <x v="11"/>
  </r>
  <r>
    <x v="0"/>
    <x v="3"/>
    <x v="1"/>
    <x v="3"/>
    <x v="3"/>
    <x v="14"/>
    <x v="17"/>
    <x v="3"/>
    <x v="9"/>
    <x v="4"/>
    <x v="4"/>
    <x v="0"/>
    <x v="877"/>
    <x v="823"/>
    <x v="18"/>
    <x v="4"/>
    <x v="21"/>
    <x v="32"/>
    <x v="53"/>
    <x v="167"/>
    <x v="4"/>
    <x v="17"/>
    <x v="0"/>
    <x v="4"/>
    <x v="3"/>
    <x v="9"/>
    <x v="103"/>
    <x v="9"/>
    <x v="98"/>
    <x v="8"/>
    <x v="1"/>
    <x v="17"/>
    <x v="1"/>
    <x v="861"/>
    <x v="0"/>
    <x v="1"/>
    <x v="17"/>
    <x v="17"/>
    <x v="8"/>
    <x v="8"/>
  </r>
  <r>
    <x v="0"/>
    <x v="3"/>
    <x v="1"/>
    <x v="3"/>
    <x v="3"/>
    <x v="14"/>
    <x v="17"/>
    <x v="3"/>
    <x v="9"/>
    <x v="4"/>
    <x v="4"/>
    <x v="0"/>
    <x v="574"/>
    <x v="736"/>
    <x v="17"/>
    <x v="3"/>
    <x v="3"/>
    <x v="33"/>
    <x v="69"/>
    <x v="180"/>
    <x v="5"/>
    <x v="17"/>
    <x v="0"/>
    <x v="2"/>
    <x v="1"/>
    <x v="9"/>
    <x v="88"/>
    <x v="8"/>
    <x v="93"/>
    <x v="7"/>
    <x v="1"/>
    <x v="17"/>
    <x v="2"/>
    <x v="862"/>
    <x v="0"/>
    <x v="1"/>
    <x v="17"/>
    <x v="17"/>
    <x v="7"/>
    <x v="7"/>
  </r>
  <r>
    <x v="0"/>
    <x v="3"/>
    <x v="1"/>
    <x v="3"/>
    <x v="3"/>
    <x v="14"/>
    <x v="17"/>
    <x v="3"/>
    <x v="9"/>
    <x v="4"/>
    <x v="4"/>
    <x v="0"/>
    <x v="302"/>
    <x v="567"/>
    <x v="17"/>
    <x v="7"/>
    <x v="9"/>
    <x v="49"/>
    <x v="143"/>
    <x v="33"/>
    <x v="5"/>
    <x v="17"/>
    <x v="0"/>
    <x v="2"/>
    <x v="1"/>
    <x v="9"/>
    <x v="121"/>
    <x v="11"/>
    <x v="118"/>
    <x v="10"/>
    <x v="1"/>
    <x v="17"/>
    <x v="2"/>
    <x v="862"/>
    <x v="0"/>
    <x v="1"/>
    <x v="17"/>
    <x v="17"/>
    <x v="10"/>
    <x v="10"/>
  </r>
  <r>
    <x v="0"/>
    <x v="3"/>
    <x v="1"/>
    <x v="3"/>
    <x v="3"/>
    <x v="14"/>
    <x v="17"/>
    <x v="3"/>
    <x v="9"/>
    <x v="4"/>
    <x v="4"/>
    <x v="0"/>
    <x v="566"/>
    <x v="525"/>
    <x v="19"/>
    <x v="6"/>
    <x v="47"/>
    <x v="39"/>
    <x v="157"/>
    <x v="26"/>
    <x v="3"/>
    <x v="18"/>
    <x v="0"/>
    <x v="3"/>
    <x v="3"/>
    <x v="9"/>
    <x v="140"/>
    <x v="12"/>
    <x v="131"/>
    <x v="12"/>
    <x v="1"/>
    <x v="18"/>
    <x v="0"/>
    <x v="863"/>
    <x v="0"/>
    <x v="1"/>
    <x v="18"/>
    <x v="18"/>
    <x v="12"/>
    <x v="12"/>
  </r>
  <r>
    <x v="0"/>
    <x v="3"/>
    <x v="1"/>
    <x v="3"/>
    <x v="3"/>
    <x v="14"/>
    <x v="17"/>
    <x v="3"/>
    <x v="9"/>
    <x v="4"/>
    <x v="4"/>
    <x v="0"/>
    <x v="874"/>
    <x v="419"/>
    <x v="17"/>
    <x v="3"/>
    <x v="3"/>
    <x v="52"/>
    <x v="248"/>
    <x v="244"/>
    <x v="4"/>
    <x v="18"/>
    <x v="0"/>
    <x v="3"/>
    <x v="2"/>
    <x v="9"/>
    <x v="91"/>
    <x v="8"/>
    <x v="94"/>
    <x v="7"/>
    <x v="1"/>
    <x v="18"/>
    <x v="1"/>
    <x v="864"/>
    <x v="0"/>
    <x v="1"/>
    <x v="18"/>
    <x v="18"/>
    <x v="7"/>
    <x v="7"/>
  </r>
  <r>
    <x v="0"/>
    <x v="3"/>
    <x v="1"/>
    <x v="3"/>
    <x v="3"/>
    <x v="14"/>
    <x v="17"/>
    <x v="3"/>
    <x v="9"/>
    <x v="4"/>
    <x v="4"/>
    <x v="0"/>
    <x v="832"/>
    <x v="630"/>
    <x v="18"/>
    <x v="4"/>
    <x v="21"/>
    <x v="46"/>
    <x v="113"/>
    <x v="267"/>
    <x v="5"/>
    <x v="18"/>
    <x v="0"/>
    <x v="3"/>
    <x v="2"/>
    <x v="9"/>
    <x v="175"/>
    <x v="19"/>
    <x v="161"/>
    <x v="18"/>
    <x v="1"/>
    <x v="18"/>
    <x v="2"/>
    <x v="865"/>
    <x v="0"/>
    <x v="1"/>
    <x v="18"/>
    <x v="18"/>
    <x v="18"/>
    <x v="18"/>
  </r>
  <r>
    <x v="0"/>
    <x v="3"/>
    <x v="1"/>
    <x v="3"/>
    <x v="3"/>
    <x v="14"/>
    <x v="17"/>
    <x v="3"/>
    <x v="9"/>
    <x v="4"/>
    <x v="4"/>
    <x v="0"/>
    <x v="750"/>
    <x v="625"/>
    <x v="17"/>
    <x v="4"/>
    <x v="21"/>
    <x v="32"/>
    <x v="53"/>
    <x v="368"/>
    <x v="5"/>
    <x v="18"/>
    <x v="0"/>
    <x v="2"/>
    <x v="1"/>
    <x v="9"/>
    <x v="113"/>
    <x v="10"/>
    <x v="112"/>
    <x v="9"/>
    <x v="1"/>
    <x v="18"/>
    <x v="2"/>
    <x v="865"/>
    <x v="0"/>
    <x v="1"/>
    <x v="18"/>
    <x v="18"/>
    <x v="9"/>
    <x v="9"/>
  </r>
  <r>
    <x v="0"/>
    <x v="3"/>
    <x v="1"/>
    <x v="3"/>
    <x v="3"/>
    <x v="14"/>
    <x v="17"/>
    <x v="3"/>
    <x v="9"/>
    <x v="4"/>
    <x v="4"/>
    <x v="0"/>
    <x v="829"/>
    <x v="816"/>
    <x v="18"/>
    <x v="4"/>
    <x v="21"/>
    <x v="34"/>
    <x v="85"/>
    <x v="167"/>
    <x v="3"/>
    <x v="19"/>
    <x v="0"/>
    <x v="3"/>
    <x v="3"/>
    <x v="10"/>
    <x v="111"/>
    <x v="10"/>
    <x v="117"/>
    <x v="10"/>
    <x v="1"/>
    <x v="19"/>
    <x v="0"/>
    <x v="866"/>
    <x v="0"/>
    <x v="1"/>
    <x v="19"/>
    <x v="19"/>
    <x v="10"/>
    <x v="10"/>
  </r>
  <r>
    <x v="0"/>
    <x v="3"/>
    <x v="1"/>
    <x v="3"/>
    <x v="3"/>
    <x v="14"/>
    <x v="17"/>
    <x v="3"/>
    <x v="9"/>
    <x v="4"/>
    <x v="4"/>
    <x v="0"/>
    <x v="67"/>
    <x v="429"/>
    <x v="17"/>
    <x v="3"/>
    <x v="3"/>
    <x v="33"/>
    <x v="69"/>
    <x v="429"/>
    <x v="4"/>
    <x v="19"/>
    <x v="0"/>
    <x v="4"/>
    <x v="3"/>
    <x v="10"/>
    <x v="106"/>
    <x v="9"/>
    <x v="107"/>
    <x v="9"/>
    <x v="1"/>
    <x v="19"/>
    <x v="1"/>
    <x v="867"/>
    <x v="0"/>
    <x v="1"/>
    <x v="19"/>
    <x v="19"/>
    <x v="9"/>
    <x v="9"/>
  </r>
  <r>
    <x v="0"/>
    <x v="3"/>
    <x v="1"/>
    <x v="3"/>
    <x v="3"/>
    <x v="14"/>
    <x v="17"/>
    <x v="3"/>
    <x v="9"/>
    <x v="4"/>
    <x v="4"/>
    <x v="0"/>
    <x v="346"/>
    <x v="576"/>
    <x v="18"/>
    <x v="3"/>
    <x v="3"/>
    <x v="38"/>
    <x v="64"/>
    <x v="427"/>
    <x v="5"/>
    <x v="19"/>
    <x v="0"/>
    <x v="2"/>
    <x v="1"/>
    <x v="10"/>
    <x v="89"/>
    <x v="8"/>
    <x v="99"/>
    <x v="8"/>
    <x v="1"/>
    <x v="19"/>
    <x v="2"/>
    <x v="868"/>
    <x v="0"/>
    <x v="1"/>
    <x v="19"/>
    <x v="19"/>
    <x v="8"/>
    <x v="8"/>
  </r>
  <r>
    <x v="0"/>
    <x v="3"/>
    <x v="1"/>
    <x v="3"/>
    <x v="3"/>
    <x v="14"/>
    <x v="17"/>
    <x v="3"/>
    <x v="9"/>
    <x v="4"/>
    <x v="4"/>
    <x v="0"/>
    <x v="358"/>
    <x v="817"/>
    <x v="17"/>
    <x v="6"/>
    <x v="24"/>
    <x v="45"/>
    <x v="203"/>
    <x v="76"/>
    <x v="5"/>
    <x v="19"/>
    <x v="0"/>
    <x v="3"/>
    <x v="2"/>
    <x v="10"/>
    <x v="161"/>
    <x v="15"/>
    <x v="148"/>
    <x v="15"/>
    <x v="1"/>
    <x v="19"/>
    <x v="2"/>
    <x v="868"/>
    <x v="0"/>
    <x v="1"/>
    <x v="19"/>
    <x v="19"/>
    <x v="15"/>
    <x v="15"/>
  </r>
  <r>
    <x v="0"/>
    <x v="3"/>
    <x v="1"/>
    <x v="3"/>
    <x v="3"/>
    <x v="14"/>
    <x v="17"/>
    <x v="3"/>
    <x v="9"/>
    <x v="4"/>
    <x v="4"/>
    <x v="0"/>
    <x v="730"/>
    <x v="661"/>
    <x v="18"/>
    <x v="1"/>
    <x v="26"/>
    <x v="40"/>
    <x v="141"/>
    <x v="81"/>
    <x v="3"/>
    <x v="20"/>
    <x v="0"/>
    <x v="4"/>
    <x v="4"/>
    <x v="12"/>
    <x v="134"/>
    <x v="12"/>
    <x v="123"/>
    <x v="11"/>
    <x v="1"/>
    <x v="20"/>
    <x v="0"/>
    <x v="869"/>
    <x v="0"/>
    <x v="1"/>
    <x v="20"/>
    <x v="20"/>
    <x v="11"/>
    <x v="11"/>
  </r>
  <r>
    <x v="0"/>
    <x v="3"/>
    <x v="1"/>
    <x v="3"/>
    <x v="3"/>
    <x v="14"/>
    <x v="17"/>
    <x v="3"/>
    <x v="9"/>
    <x v="4"/>
    <x v="4"/>
    <x v="0"/>
    <x v="843"/>
    <x v="683"/>
    <x v="19"/>
    <x v="2"/>
    <x v="48"/>
    <x v="47"/>
    <x v="51"/>
    <x v="409"/>
    <x v="4"/>
    <x v="20"/>
    <x v="0"/>
    <x v="3"/>
    <x v="2"/>
    <x v="12"/>
    <x v="108"/>
    <x v="10"/>
    <x v="111"/>
    <x v="9"/>
    <x v="1"/>
    <x v="20"/>
    <x v="1"/>
    <x v="870"/>
    <x v="0"/>
    <x v="1"/>
    <x v="20"/>
    <x v="20"/>
    <x v="9"/>
    <x v="9"/>
  </r>
  <r>
    <x v="0"/>
    <x v="3"/>
    <x v="1"/>
    <x v="3"/>
    <x v="3"/>
    <x v="14"/>
    <x v="17"/>
    <x v="3"/>
    <x v="9"/>
    <x v="4"/>
    <x v="4"/>
    <x v="0"/>
    <x v="489"/>
    <x v="793"/>
    <x v="17"/>
    <x v="3"/>
    <x v="3"/>
    <x v="33"/>
    <x v="69"/>
    <x v="180"/>
    <x v="5"/>
    <x v="20"/>
    <x v="0"/>
    <x v="3"/>
    <x v="2"/>
    <x v="12"/>
    <x v="88"/>
    <x v="8"/>
    <x v="93"/>
    <x v="7"/>
    <x v="1"/>
    <x v="20"/>
    <x v="2"/>
    <x v="871"/>
    <x v="0"/>
    <x v="1"/>
    <x v="20"/>
    <x v="20"/>
    <x v="7"/>
    <x v="7"/>
  </r>
  <r>
    <x v="0"/>
    <x v="3"/>
    <x v="1"/>
    <x v="3"/>
    <x v="3"/>
    <x v="14"/>
    <x v="17"/>
    <x v="3"/>
    <x v="9"/>
    <x v="4"/>
    <x v="4"/>
    <x v="0"/>
    <x v="546"/>
    <x v="442"/>
    <x v="18"/>
    <x v="3"/>
    <x v="3"/>
    <x v="52"/>
    <x v="248"/>
    <x v="244"/>
    <x v="5"/>
    <x v="20"/>
    <x v="0"/>
    <x v="3"/>
    <x v="2"/>
    <x v="12"/>
    <x v="103"/>
    <x v="9"/>
    <x v="98"/>
    <x v="8"/>
    <x v="1"/>
    <x v="20"/>
    <x v="2"/>
    <x v="871"/>
    <x v="0"/>
    <x v="1"/>
    <x v="20"/>
    <x v="20"/>
    <x v="8"/>
    <x v="8"/>
  </r>
  <r>
    <x v="0"/>
    <x v="3"/>
    <x v="1"/>
    <x v="3"/>
    <x v="3"/>
    <x v="14"/>
    <x v="17"/>
    <x v="3"/>
    <x v="9"/>
    <x v="4"/>
    <x v="4"/>
    <x v="0"/>
    <x v="697"/>
    <x v="353"/>
    <x v="18"/>
    <x v="4"/>
    <x v="21"/>
    <x v="34"/>
    <x v="130"/>
    <x v="115"/>
    <x v="3"/>
    <x v="21"/>
    <x v="0"/>
    <x v="3"/>
    <x v="3"/>
    <x v="11"/>
    <x v="107"/>
    <x v="9"/>
    <x v="108"/>
    <x v="9"/>
    <x v="1"/>
    <x v="21"/>
    <x v="0"/>
    <x v="872"/>
    <x v="0"/>
    <x v="1"/>
    <x v="21"/>
    <x v="21"/>
    <x v="9"/>
    <x v="9"/>
  </r>
  <r>
    <x v="0"/>
    <x v="3"/>
    <x v="1"/>
    <x v="3"/>
    <x v="3"/>
    <x v="14"/>
    <x v="17"/>
    <x v="3"/>
    <x v="9"/>
    <x v="4"/>
    <x v="4"/>
    <x v="0"/>
    <x v="495"/>
    <x v="472"/>
    <x v="18"/>
    <x v="6"/>
    <x v="47"/>
    <x v="39"/>
    <x v="157"/>
    <x v="27"/>
    <x v="4"/>
    <x v="21"/>
    <x v="0"/>
    <x v="4"/>
    <x v="3"/>
    <x v="11"/>
    <x v="119"/>
    <x v="10"/>
    <x v="116"/>
    <x v="10"/>
    <x v="1"/>
    <x v="21"/>
    <x v="1"/>
    <x v="873"/>
    <x v="0"/>
    <x v="1"/>
    <x v="21"/>
    <x v="21"/>
    <x v="10"/>
    <x v="10"/>
  </r>
  <r>
    <x v="0"/>
    <x v="3"/>
    <x v="1"/>
    <x v="3"/>
    <x v="3"/>
    <x v="14"/>
    <x v="17"/>
    <x v="3"/>
    <x v="9"/>
    <x v="4"/>
    <x v="4"/>
    <x v="0"/>
    <x v="411"/>
    <x v="547"/>
    <x v="19"/>
    <x v="6"/>
    <x v="24"/>
    <x v="43"/>
    <x v="151"/>
    <x v="290"/>
    <x v="5"/>
    <x v="21"/>
    <x v="0"/>
    <x v="3"/>
    <x v="2"/>
    <x v="11"/>
    <x v="158"/>
    <x v="15"/>
    <x v="145"/>
    <x v="14"/>
    <x v="1"/>
    <x v="21"/>
    <x v="2"/>
    <x v="874"/>
    <x v="0"/>
    <x v="1"/>
    <x v="21"/>
    <x v="21"/>
    <x v="14"/>
    <x v="14"/>
  </r>
  <r>
    <x v="0"/>
    <x v="3"/>
    <x v="1"/>
    <x v="3"/>
    <x v="3"/>
    <x v="14"/>
    <x v="17"/>
    <x v="3"/>
    <x v="9"/>
    <x v="4"/>
    <x v="4"/>
    <x v="0"/>
    <x v="329"/>
    <x v="652"/>
    <x v="18"/>
    <x v="5"/>
    <x v="49"/>
    <x v="41"/>
    <x v="275"/>
    <x v="214"/>
    <x v="5"/>
    <x v="21"/>
    <x v="0"/>
    <x v="2"/>
    <x v="1"/>
    <x v="11"/>
    <x v="133"/>
    <x v="12"/>
    <x v="133"/>
    <x v="12"/>
    <x v="1"/>
    <x v="21"/>
    <x v="2"/>
    <x v="874"/>
    <x v="0"/>
    <x v="1"/>
    <x v="21"/>
    <x v="21"/>
    <x v="12"/>
    <x v="12"/>
  </r>
  <r>
    <x v="0"/>
    <x v="3"/>
    <x v="1"/>
    <x v="3"/>
    <x v="3"/>
    <x v="14"/>
    <x v="17"/>
    <x v="3"/>
    <x v="9"/>
    <x v="4"/>
    <x v="4"/>
    <x v="0"/>
    <x v="16"/>
    <x v="679"/>
    <x v="18"/>
    <x v="3"/>
    <x v="3"/>
    <x v="38"/>
    <x v="236"/>
    <x v="49"/>
    <x v="3"/>
    <x v="22"/>
    <x v="0"/>
    <x v="3"/>
    <x v="3"/>
    <x v="5"/>
    <x v="124"/>
    <x v="11"/>
    <x v="120"/>
    <x v="10"/>
    <x v="1"/>
    <x v="22"/>
    <x v="0"/>
    <x v="875"/>
    <x v="0"/>
    <x v="1"/>
    <x v="22"/>
    <x v="22"/>
    <x v="10"/>
    <x v="10"/>
  </r>
  <r>
    <x v="0"/>
    <x v="3"/>
    <x v="1"/>
    <x v="3"/>
    <x v="3"/>
    <x v="14"/>
    <x v="17"/>
    <x v="3"/>
    <x v="9"/>
    <x v="4"/>
    <x v="4"/>
    <x v="0"/>
    <x v="632"/>
    <x v="714"/>
    <x v="18"/>
    <x v="4"/>
    <x v="21"/>
    <x v="46"/>
    <x v="113"/>
    <x v="98"/>
    <x v="4"/>
    <x v="22"/>
    <x v="0"/>
    <x v="2"/>
    <x v="1"/>
    <x v="5"/>
    <x v="85"/>
    <x v="7"/>
    <x v="88"/>
    <x v="7"/>
    <x v="1"/>
    <x v="22"/>
    <x v="1"/>
    <x v="876"/>
    <x v="0"/>
    <x v="1"/>
    <x v="22"/>
    <x v="22"/>
    <x v="7"/>
    <x v="7"/>
  </r>
  <r>
    <x v="0"/>
    <x v="3"/>
    <x v="1"/>
    <x v="3"/>
    <x v="3"/>
    <x v="14"/>
    <x v="17"/>
    <x v="3"/>
    <x v="9"/>
    <x v="4"/>
    <x v="4"/>
    <x v="0"/>
    <x v="121"/>
    <x v="699"/>
    <x v="17"/>
    <x v="4"/>
    <x v="28"/>
    <x v="42"/>
    <x v="41"/>
    <x v="324"/>
    <x v="5"/>
    <x v="22"/>
    <x v="0"/>
    <x v="2"/>
    <x v="1"/>
    <x v="5"/>
    <x v="135"/>
    <x v="12"/>
    <x v="124"/>
    <x v="11"/>
    <x v="1"/>
    <x v="22"/>
    <x v="2"/>
    <x v="877"/>
    <x v="0"/>
    <x v="1"/>
    <x v="22"/>
    <x v="22"/>
    <x v="11"/>
    <x v="11"/>
  </r>
  <r>
    <x v="0"/>
    <x v="3"/>
    <x v="1"/>
    <x v="3"/>
    <x v="3"/>
    <x v="14"/>
    <x v="17"/>
    <x v="3"/>
    <x v="9"/>
    <x v="4"/>
    <x v="4"/>
    <x v="0"/>
    <x v="5"/>
    <x v="17"/>
    <x v="17"/>
    <x v="3"/>
    <x v="3"/>
    <x v="72"/>
    <x v="69"/>
    <x v="430"/>
    <x v="6"/>
    <x v="22"/>
    <x v="0"/>
    <x v="1"/>
    <x v="0"/>
    <x v="5"/>
    <x v="132"/>
    <x v="12"/>
    <x v="133"/>
    <x v="12"/>
    <x v="1"/>
    <x v="22"/>
    <x v="3"/>
    <x v="878"/>
    <x v="0"/>
    <x v="1"/>
    <x v="22"/>
    <x v="22"/>
    <x v="12"/>
    <x v="12"/>
  </r>
  <r>
    <x v="0"/>
    <x v="3"/>
    <x v="1"/>
    <x v="3"/>
    <x v="3"/>
    <x v="14"/>
    <x v="17"/>
    <x v="3"/>
    <x v="9"/>
    <x v="4"/>
    <x v="4"/>
    <x v="0"/>
    <x v="536"/>
    <x v="501"/>
    <x v="19"/>
    <x v="3"/>
    <x v="3"/>
    <x v="33"/>
    <x v="69"/>
    <x v="430"/>
    <x v="3"/>
    <x v="23"/>
    <x v="0"/>
    <x v="4"/>
    <x v="4"/>
    <x v="9"/>
    <x v="145"/>
    <x v="13"/>
    <x v="137"/>
    <x v="13"/>
    <x v="1"/>
    <x v="23"/>
    <x v="0"/>
    <x v="879"/>
    <x v="0"/>
    <x v="1"/>
    <x v="23"/>
    <x v="23"/>
    <x v="13"/>
    <x v="13"/>
  </r>
  <r>
    <x v="0"/>
    <x v="3"/>
    <x v="1"/>
    <x v="3"/>
    <x v="3"/>
    <x v="14"/>
    <x v="17"/>
    <x v="3"/>
    <x v="9"/>
    <x v="4"/>
    <x v="4"/>
    <x v="0"/>
    <x v="517"/>
    <x v="373"/>
    <x v="18"/>
    <x v="7"/>
    <x v="51"/>
    <x v="48"/>
    <x v="201"/>
    <x v="206"/>
    <x v="4"/>
    <x v="23"/>
    <x v="0"/>
    <x v="3"/>
    <x v="2"/>
    <x v="9"/>
    <x v="167"/>
    <x v="16"/>
    <x v="153"/>
    <x v="16"/>
    <x v="1"/>
    <x v="23"/>
    <x v="1"/>
    <x v="880"/>
    <x v="0"/>
    <x v="1"/>
    <x v="23"/>
    <x v="23"/>
    <x v="16"/>
    <x v="16"/>
  </r>
  <r>
    <x v="0"/>
    <x v="3"/>
    <x v="1"/>
    <x v="3"/>
    <x v="3"/>
    <x v="14"/>
    <x v="17"/>
    <x v="3"/>
    <x v="9"/>
    <x v="4"/>
    <x v="4"/>
    <x v="0"/>
    <x v="473"/>
    <x v="510"/>
    <x v="17"/>
    <x v="1"/>
    <x v="26"/>
    <x v="40"/>
    <x v="141"/>
    <x v="81"/>
    <x v="5"/>
    <x v="23"/>
    <x v="0"/>
    <x v="2"/>
    <x v="1"/>
    <x v="9"/>
    <x v="132"/>
    <x v="12"/>
    <x v="133"/>
    <x v="12"/>
    <x v="1"/>
    <x v="23"/>
    <x v="2"/>
    <x v="881"/>
    <x v="0"/>
    <x v="1"/>
    <x v="23"/>
    <x v="23"/>
    <x v="12"/>
    <x v="12"/>
  </r>
  <r>
    <x v="0"/>
    <x v="3"/>
    <x v="1"/>
    <x v="3"/>
    <x v="3"/>
    <x v="14"/>
    <x v="17"/>
    <x v="3"/>
    <x v="9"/>
    <x v="4"/>
    <x v="4"/>
    <x v="0"/>
    <x v="853"/>
    <x v="614"/>
    <x v="17"/>
    <x v="5"/>
    <x v="38"/>
    <x v="30"/>
    <x v="16"/>
    <x v="189"/>
    <x v="5"/>
    <x v="23"/>
    <x v="0"/>
    <x v="2"/>
    <x v="1"/>
    <x v="9"/>
    <x v="146"/>
    <x v="13"/>
    <x v="137"/>
    <x v="13"/>
    <x v="1"/>
    <x v="23"/>
    <x v="2"/>
    <x v="881"/>
    <x v="0"/>
    <x v="1"/>
    <x v="23"/>
    <x v="23"/>
    <x v="13"/>
    <x v="13"/>
  </r>
  <r>
    <x v="0"/>
    <x v="1"/>
    <x v="2"/>
    <x v="7"/>
    <x v="7"/>
    <x v="6"/>
    <x v="9"/>
    <x v="6"/>
    <x v="11"/>
    <x v="9"/>
    <x v="1"/>
    <x v="0"/>
    <x v="727"/>
    <x v="344"/>
    <x v="17"/>
    <x v="4"/>
    <x v="28"/>
    <x v="114"/>
    <x v="41"/>
    <x v="66"/>
    <x v="3"/>
    <x v="13"/>
    <x v="3"/>
    <x v="4"/>
    <x v="4"/>
    <x v="10"/>
    <x v="67"/>
    <x v="6"/>
    <x v="69"/>
    <x v="5"/>
    <x v="2"/>
    <x v="13"/>
    <x v="0"/>
    <x v="364"/>
    <x v="0"/>
    <x v="1"/>
    <x v="13"/>
    <x v="13"/>
    <x v="5"/>
    <x v="5"/>
  </r>
  <r>
    <x v="0"/>
    <x v="1"/>
    <x v="2"/>
    <x v="7"/>
    <x v="7"/>
    <x v="6"/>
    <x v="9"/>
    <x v="6"/>
    <x v="11"/>
    <x v="9"/>
    <x v="1"/>
    <x v="0"/>
    <x v="450"/>
    <x v="797"/>
    <x v="17"/>
    <x v="3"/>
    <x v="3"/>
    <x v="174"/>
    <x v="248"/>
    <x v="246"/>
    <x v="4"/>
    <x v="13"/>
    <x v="3"/>
    <x v="3"/>
    <x v="2"/>
    <x v="10"/>
    <x v="51"/>
    <x v="5"/>
    <x v="55"/>
    <x v="4"/>
    <x v="2"/>
    <x v="13"/>
    <x v="1"/>
    <x v="365"/>
    <x v="0"/>
    <x v="1"/>
    <x v="13"/>
    <x v="13"/>
    <x v="4"/>
    <x v="4"/>
  </r>
  <r>
    <x v="0"/>
    <x v="1"/>
    <x v="2"/>
    <x v="7"/>
    <x v="7"/>
    <x v="6"/>
    <x v="9"/>
    <x v="6"/>
    <x v="11"/>
    <x v="9"/>
    <x v="1"/>
    <x v="0"/>
    <x v="817"/>
    <x v="597"/>
    <x v="17"/>
    <x v="6"/>
    <x v="47"/>
    <x v="96"/>
    <x v="157"/>
    <x v="241"/>
    <x v="3"/>
    <x v="15"/>
    <x v="3"/>
    <x v="3"/>
    <x v="3"/>
    <x v="10"/>
    <x v="70"/>
    <x v="6"/>
    <x v="62"/>
    <x v="5"/>
    <x v="2"/>
    <x v="15"/>
    <x v="0"/>
    <x v="367"/>
    <x v="0"/>
    <x v="1"/>
    <x v="15"/>
    <x v="15"/>
    <x v="5"/>
    <x v="5"/>
  </r>
  <r>
    <x v="0"/>
    <x v="1"/>
    <x v="2"/>
    <x v="7"/>
    <x v="7"/>
    <x v="6"/>
    <x v="9"/>
    <x v="6"/>
    <x v="11"/>
    <x v="9"/>
    <x v="1"/>
    <x v="0"/>
    <x v="236"/>
    <x v="855"/>
    <x v="17"/>
    <x v="4"/>
    <x v="29"/>
    <x v="119"/>
    <x v="24"/>
    <x v="250"/>
    <x v="4"/>
    <x v="15"/>
    <x v="3"/>
    <x v="4"/>
    <x v="3"/>
    <x v="10"/>
    <x v="66"/>
    <x v="6"/>
    <x v="77"/>
    <x v="6"/>
    <x v="2"/>
    <x v="15"/>
    <x v="1"/>
    <x v="368"/>
    <x v="0"/>
    <x v="1"/>
    <x v="15"/>
    <x v="15"/>
    <x v="6"/>
    <x v="6"/>
  </r>
  <r>
    <x v="0"/>
    <x v="1"/>
    <x v="2"/>
    <x v="7"/>
    <x v="7"/>
    <x v="6"/>
    <x v="9"/>
    <x v="6"/>
    <x v="11"/>
    <x v="9"/>
    <x v="1"/>
    <x v="0"/>
    <x v="18"/>
    <x v="752"/>
    <x v="17"/>
    <x v="3"/>
    <x v="3"/>
    <x v="174"/>
    <x v="248"/>
    <x v="165"/>
    <x v="3"/>
    <x v="17"/>
    <x v="3"/>
    <x v="4"/>
    <x v="4"/>
    <x v="15"/>
    <x v="68"/>
    <x v="6"/>
    <x v="70"/>
    <x v="5"/>
    <x v="2"/>
    <x v="17"/>
    <x v="0"/>
    <x v="370"/>
    <x v="0"/>
    <x v="1"/>
    <x v="17"/>
    <x v="17"/>
    <x v="5"/>
    <x v="5"/>
  </r>
  <r>
    <x v="0"/>
    <x v="1"/>
    <x v="2"/>
    <x v="7"/>
    <x v="7"/>
    <x v="6"/>
    <x v="9"/>
    <x v="6"/>
    <x v="11"/>
    <x v="9"/>
    <x v="1"/>
    <x v="0"/>
    <x v="212"/>
    <x v="627"/>
    <x v="0"/>
    <x v="1"/>
    <x v="26"/>
    <x v="91"/>
    <x v="49"/>
    <x v="364"/>
    <x v="4"/>
    <x v="17"/>
    <x v="3"/>
    <x v="4"/>
    <x v="3"/>
    <x v="15"/>
    <x v="56"/>
    <x v="5"/>
    <x v="58"/>
    <x v="4"/>
    <x v="2"/>
    <x v="17"/>
    <x v="1"/>
    <x v="371"/>
    <x v="0"/>
    <x v="1"/>
    <x v="17"/>
    <x v="17"/>
    <x v="4"/>
    <x v="4"/>
  </r>
  <r>
    <x v="0"/>
    <x v="1"/>
    <x v="2"/>
    <x v="7"/>
    <x v="7"/>
    <x v="6"/>
    <x v="9"/>
    <x v="6"/>
    <x v="11"/>
    <x v="9"/>
    <x v="1"/>
    <x v="0"/>
    <x v="780"/>
    <x v="345"/>
    <x v="17"/>
    <x v="4"/>
    <x v="28"/>
    <x v="114"/>
    <x v="39"/>
    <x v="326"/>
    <x v="3"/>
    <x v="18"/>
    <x v="3"/>
    <x v="4"/>
    <x v="4"/>
    <x v="12"/>
    <x v="55"/>
    <x v="5"/>
    <x v="57"/>
    <x v="4"/>
    <x v="2"/>
    <x v="18"/>
    <x v="0"/>
    <x v="373"/>
    <x v="0"/>
    <x v="1"/>
    <x v="18"/>
    <x v="18"/>
    <x v="4"/>
    <x v="4"/>
  </r>
  <r>
    <x v="0"/>
    <x v="1"/>
    <x v="2"/>
    <x v="7"/>
    <x v="7"/>
    <x v="6"/>
    <x v="9"/>
    <x v="6"/>
    <x v="11"/>
    <x v="9"/>
    <x v="1"/>
    <x v="0"/>
    <x v="559"/>
    <x v="446"/>
    <x v="17"/>
    <x v="4"/>
    <x v="21"/>
    <x v="133"/>
    <x v="115"/>
    <x v="231"/>
    <x v="4"/>
    <x v="18"/>
    <x v="3"/>
    <x v="4"/>
    <x v="3"/>
    <x v="12"/>
    <x v="57"/>
    <x v="5"/>
    <x v="50"/>
    <x v="4"/>
    <x v="2"/>
    <x v="18"/>
    <x v="1"/>
    <x v="374"/>
    <x v="0"/>
    <x v="1"/>
    <x v="18"/>
    <x v="18"/>
    <x v="4"/>
    <x v="4"/>
  </r>
  <r>
    <x v="0"/>
    <x v="1"/>
    <x v="2"/>
    <x v="7"/>
    <x v="7"/>
    <x v="6"/>
    <x v="9"/>
    <x v="6"/>
    <x v="11"/>
    <x v="9"/>
    <x v="1"/>
    <x v="0"/>
    <x v="251"/>
    <x v="680"/>
    <x v="17"/>
    <x v="4"/>
    <x v="28"/>
    <x v="114"/>
    <x v="39"/>
    <x v="326"/>
    <x v="3"/>
    <x v="19"/>
    <x v="3"/>
    <x v="5"/>
    <x v="5"/>
    <x v="16"/>
    <x v="69"/>
    <x v="6"/>
    <x v="71"/>
    <x v="5"/>
    <x v="2"/>
    <x v="19"/>
    <x v="0"/>
    <x v="376"/>
    <x v="0"/>
    <x v="1"/>
    <x v="19"/>
    <x v="19"/>
    <x v="5"/>
    <x v="5"/>
  </r>
  <r>
    <x v="0"/>
    <x v="1"/>
    <x v="2"/>
    <x v="7"/>
    <x v="7"/>
    <x v="6"/>
    <x v="9"/>
    <x v="6"/>
    <x v="11"/>
    <x v="9"/>
    <x v="1"/>
    <x v="0"/>
    <x v="173"/>
    <x v="616"/>
    <x v="17"/>
    <x v="4"/>
    <x v="28"/>
    <x v="114"/>
    <x v="39"/>
    <x v="136"/>
    <x v="4"/>
    <x v="19"/>
    <x v="3"/>
    <x v="4"/>
    <x v="3"/>
    <x v="16"/>
    <x v="61"/>
    <x v="5"/>
    <x v="61"/>
    <x v="5"/>
    <x v="2"/>
    <x v="19"/>
    <x v="1"/>
    <x v="377"/>
    <x v="0"/>
    <x v="1"/>
    <x v="19"/>
    <x v="19"/>
    <x v="5"/>
    <x v="5"/>
  </r>
  <r>
    <x v="0"/>
    <x v="1"/>
    <x v="2"/>
    <x v="7"/>
    <x v="7"/>
    <x v="6"/>
    <x v="9"/>
    <x v="6"/>
    <x v="11"/>
    <x v="9"/>
    <x v="1"/>
    <x v="0"/>
    <x v="201"/>
    <x v="623"/>
    <x v="17"/>
    <x v="1"/>
    <x v="26"/>
    <x v="98"/>
    <x v="133"/>
    <x v="145"/>
    <x v="3"/>
    <x v="20"/>
    <x v="3"/>
    <x v="4"/>
    <x v="4"/>
    <x v="12"/>
    <x v="58"/>
    <x v="5"/>
    <x v="50"/>
    <x v="4"/>
    <x v="2"/>
    <x v="20"/>
    <x v="0"/>
    <x v="379"/>
    <x v="0"/>
    <x v="1"/>
    <x v="20"/>
    <x v="20"/>
    <x v="4"/>
    <x v="4"/>
  </r>
  <r>
    <x v="0"/>
    <x v="1"/>
    <x v="2"/>
    <x v="7"/>
    <x v="7"/>
    <x v="6"/>
    <x v="9"/>
    <x v="6"/>
    <x v="11"/>
    <x v="9"/>
    <x v="1"/>
    <x v="0"/>
    <x v="324"/>
    <x v="602"/>
    <x v="17"/>
    <x v="3"/>
    <x v="3"/>
    <x v="94"/>
    <x v="64"/>
    <x v="23"/>
    <x v="4"/>
    <x v="20"/>
    <x v="3"/>
    <x v="3"/>
    <x v="2"/>
    <x v="12"/>
    <x v="56"/>
    <x v="5"/>
    <x v="58"/>
    <x v="4"/>
    <x v="2"/>
    <x v="20"/>
    <x v="1"/>
    <x v="380"/>
    <x v="0"/>
    <x v="1"/>
    <x v="20"/>
    <x v="20"/>
    <x v="4"/>
    <x v="4"/>
  </r>
  <r>
    <x v="0"/>
    <x v="1"/>
    <x v="2"/>
    <x v="7"/>
    <x v="7"/>
    <x v="6"/>
    <x v="9"/>
    <x v="6"/>
    <x v="11"/>
    <x v="9"/>
    <x v="1"/>
    <x v="0"/>
    <x v="508"/>
    <x v="770"/>
    <x v="18"/>
    <x v="1"/>
    <x v="26"/>
    <x v="98"/>
    <x v="300"/>
    <x v="219"/>
    <x v="3"/>
    <x v="21"/>
    <x v="3"/>
    <x v="3"/>
    <x v="3"/>
    <x v="8"/>
    <x v="70"/>
    <x v="6"/>
    <x v="62"/>
    <x v="5"/>
    <x v="2"/>
    <x v="21"/>
    <x v="0"/>
    <x v="382"/>
    <x v="0"/>
    <x v="1"/>
    <x v="21"/>
    <x v="21"/>
    <x v="5"/>
    <x v="5"/>
  </r>
  <r>
    <x v="0"/>
    <x v="1"/>
    <x v="2"/>
    <x v="7"/>
    <x v="7"/>
    <x v="6"/>
    <x v="9"/>
    <x v="6"/>
    <x v="11"/>
    <x v="9"/>
    <x v="1"/>
    <x v="0"/>
    <x v="864"/>
    <x v="324"/>
    <x v="17"/>
    <x v="3"/>
    <x v="3"/>
    <x v="94"/>
    <x v="64"/>
    <x v="23"/>
    <x v="4"/>
    <x v="21"/>
    <x v="3"/>
    <x v="3"/>
    <x v="2"/>
    <x v="8"/>
    <x v="59"/>
    <x v="5"/>
    <x v="51"/>
    <x v="4"/>
    <x v="2"/>
    <x v="21"/>
    <x v="1"/>
    <x v="383"/>
    <x v="0"/>
    <x v="1"/>
    <x v="21"/>
    <x v="21"/>
    <x v="4"/>
    <x v="4"/>
  </r>
  <r>
    <x v="0"/>
    <x v="1"/>
    <x v="2"/>
    <x v="7"/>
    <x v="7"/>
    <x v="6"/>
    <x v="9"/>
    <x v="6"/>
    <x v="11"/>
    <x v="9"/>
    <x v="1"/>
    <x v="0"/>
    <x v="196"/>
    <x v="741"/>
    <x v="0"/>
    <x v="6"/>
    <x v="24"/>
    <x v="145"/>
    <x v="90"/>
    <x v="271"/>
    <x v="3"/>
    <x v="22"/>
    <x v="3"/>
    <x v="3"/>
    <x v="3"/>
    <x v="7"/>
    <x v="62"/>
    <x v="5"/>
    <x v="64"/>
    <x v="5"/>
    <x v="2"/>
    <x v="22"/>
    <x v="0"/>
    <x v="385"/>
    <x v="0"/>
    <x v="1"/>
    <x v="22"/>
    <x v="22"/>
    <x v="5"/>
    <x v="5"/>
  </r>
  <r>
    <x v="0"/>
    <x v="1"/>
    <x v="2"/>
    <x v="7"/>
    <x v="7"/>
    <x v="6"/>
    <x v="9"/>
    <x v="6"/>
    <x v="11"/>
    <x v="9"/>
    <x v="1"/>
    <x v="0"/>
    <x v="214"/>
    <x v="818"/>
    <x v="0"/>
    <x v="4"/>
    <x v="10"/>
    <x v="89"/>
    <x v="317"/>
    <x v="438"/>
    <x v="4"/>
    <x v="22"/>
    <x v="3"/>
    <x v="3"/>
    <x v="2"/>
    <x v="7"/>
    <x v="54"/>
    <x v="5"/>
    <x v="66"/>
    <x v="5"/>
    <x v="2"/>
    <x v="22"/>
    <x v="1"/>
    <x v="386"/>
    <x v="0"/>
    <x v="1"/>
    <x v="22"/>
    <x v="22"/>
    <x v="5"/>
    <x v="5"/>
  </r>
  <r>
    <x v="0"/>
    <x v="1"/>
    <x v="2"/>
    <x v="7"/>
    <x v="7"/>
    <x v="6"/>
    <x v="9"/>
    <x v="6"/>
    <x v="11"/>
    <x v="9"/>
    <x v="1"/>
    <x v="0"/>
    <x v="430"/>
    <x v="663"/>
    <x v="17"/>
    <x v="7"/>
    <x v="9"/>
    <x v="88"/>
    <x v="36"/>
    <x v="224"/>
    <x v="3"/>
    <x v="23"/>
    <x v="3"/>
    <x v="1"/>
    <x v="1"/>
    <x v="2"/>
    <x v="56"/>
    <x v="5"/>
    <x v="58"/>
    <x v="4"/>
    <x v="2"/>
    <x v="23"/>
    <x v="0"/>
    <x v="388"/>
    <x v="0"/>
    <x v="1"/>
    <x v="23"/>
    <x v="23"/>
    <x v="4"/>
    <x v="4"/>
  </r>
  <r>
    <x v="0"/>
    <x v="1"/>
    <x v="2"/>
    <x v="7"/>
    <x v="7"/>
    <x v="6"/>
    <x v="9"/>
    <x v="6"/>
    <x v="11"/>
    <x v="9"/>
    <x v="1"/>
    <x v="0"/>
    <x v="671"/>
    <x v="763"/>
    <x v="1"/>
    <x v="7"/>
    <x v="9"/>
    <x v="154"/>
    <x v="158"/>
    <x v="277"/>
    <x v="4"/>
    <x v="23"/>
    <x v="3"/>
    <x v="2"/>
    <x v="1"/>
    <x v="2"/>
    <x v="62"/>
    <x v="5"/>
    <x v="64"/>
    <x v="5"/>
    <x v="2"/>
    <x v="23"/>
    <x v="1"/>
    <x v="389"/>
    <x v="0"/>
    <x v="1"/>
    <x v="23"/>
    <x v="23"/>
    <x v="5"/>
    <x v="5"/>
  </r>
  <r>
    <x v="0"/>
    <x v="2"/>
    <x v="3"/>
    <x v="8"/>
    <x v="8"/>
    <x v="0"/>
    <x v="0"/>
    <x v="1"/>
    <x v="6"/>
    <x v="7"/>
    <x v="2"/>
    <x v="0"/>
    <x v="210"/>
    <x v="19"/>
    <x v="17"/>
    <x v="4"/>
    <x v="28"/>
    <x v="42"/>
    <x v="41"/>
    <x v="323"/>
    <x v="0"/>
    <x v="13"/>
    <x v="0"/>
    <x v="2"/>
    <x v="2"/>
    <x v="3"/>
    <x v="136"/>
    <x v="12"/>
    <x v="123"/>
    <x v="11"/>
    <x v="1"/>
    <x v="13"/>
    <x v="0"/>
    <x v="0"/>
    <x v="0"/>
    <x v="1"/>
    <x v="13"/>
    <x v="13"/>
    <x v="11"/>
    <x v="11"/>
  </r>
  <r>
    <x v="0"/>
    <x v="2"/>
    <x v="3"/>
    <x v="8"/>
    <x v="8"/>
    <x v="0"/>
    <x v="0"/>
    <x v="1"/>
    <x v="6"/>
    <x v="7"/>
    <x v="2"/>
    <x v="0"/>
    <x v="854"/>
    <x v="66"/>
    <x v="0"/>
    <x v="4"/>
    <x v="28"/>
    <x v="42"/>
    <x v="150"/>
    <x v="284"/>
    <x v="0"/>
    <x v="15"/>
    <x v="0"/>
    <x v="1"/>
    <x v="1"/>
    <x v="2"/>
    <x v="86"/>
    <x v="7"/>
    <x v="87"/>
    <x v="7"/>
    <x v="1"/>
    <x v="15"/>
    <x v="0"/>
    <x v="1"/>
    <x v="0"/>
    <x v="1"/>
    <x v="15"/>
    <x v="15"/>
    <x v="7"/>
    <x v="7"/>
  </r>
  <r>
    <x v="0"/>
    <x v="2"/>
    <x v="3"/>
    <x v="8"/>
    <x v="8"/>
    <x v="0"/>
    <x v="0"/>
    <x v="1"/>
    <x v="6"/>
    <x v="7"/>
    <x v="2"/>
    <x v="0"/>
    <x v="877"/>
    <x v="9"/>
    <x v="18"/>
    <x v="4"/>
    <x v="21"/>
    <x v="32"/>
    <x v="54"/>
    <x v="369"/>
    <x v="0"/>
    <x v="17"/>
    <x v="0"/>
    <x v="2"/>
    <x v="2"/>
    <x v="3"/>
    <x v="154"/>
    <x v="14"/>
    <x v="139"/>
    <x v="13"/>
    <x v="1"/>
    <x v="17"/>
    <x v="0"/>
    <x v="2"/>
    <x v="0"/>
    <x v="1"/>
    <x v="17"/>
    <x v="17"/>
    <x v="13"/>
    <x v="13"/>
  </r>
  <r>
    <x v="0"/>
    <x v="2"/>
    <x v="3"/>
    <x v="8"/>
    <x v="8"/>
    <x v="0"/>
    <x v="0"/>
    <x v="1"/>
    <x v="6"/>
    <x v="7"/>
    <x v="2"/>
    <x v="0"/>
    <x v="501"/>
    <x v="70"/>
    <x v="17"/>
    <x v="4"/>
    <x v="21"/>
    <x v="35"/>
    <x v="129"/>
    <x v="469"/>
    <x v="0"/>
    <x v="18"/>
    <x v="0"/>
    <x v="3"/>
    <x v="3"/>
    <x v="6"/>
    <x v="85"/>
    <x v="7"/>
    <x v="84"/>
    <x v="7"/>
    <x v="1"/>
    <x v="18"/>
    <x v="0"/>
    <x v="3"/>
    <x v="0"/>
    <x v="1"/>
    <x v="18"/>
    <x v="18"/>
    <x v="7"/>
    <x v="7"/>
  </r>
  <r>
    <x v="0"/>
    <x v="2"/>
    <x v="3"/>
    <x v="8"/>
    <x v="8"/>
    <x v="0"/>
    <x v="0"/>
    <x v="1"/>
    <x v="6"/>
    <x v="7"/>
    <x v="2"/>
    <x v="0"/>
    <x v="297"/>
    <x v="30"/>
    <x v="18"/>
    <x v="4"/>
    <x v="28"/>
    <x v="42"/>
    <x v="43"/>
    <x v="83"/>
    <x v="0"/>
    <x v="19"/>
    <x v="0"/>
    <x v="2"/>
    <x v="2"/>
    <x v="2"/>
    <x v="124"/>
    <x v="11"/>
    <x v="118"/>
    <x v="10"/>
    <x v="1"/>
    <x v="19"/>
    <x v="0"/>
    <x v="4"/>
    <x v="0"/>
    <x v="1"/>
    <x v="19"/>
    <x v="19"/>
    <x v="10"/>
    <x v="10"/>
  </r>
  <r>
    <x v="0"/>
    <x v="2"/>
    <x v="3"/>
    <x v="8"/>
    <x v="8"/>
    <x v="0"/>
    <x v="0"/>
    <x v="1"/>
    <x v="6"/>
    <x v="7"/>
    <x v="2"/>
    <x v="0"/>
    <x v="822"/>
    <x v="69"/>
    <x v="17"/>
    <x v="4"/>
    <x v="21"/>
    <x v="46"/>
    <x v="218"/>
    <x v="296"/>
    <x v="0"/>
    <x v="20"/>
    <x v="0"/>
    <x v="3"/>
    <x v="3"/>
    <x v="6"/>
    <x v="85"/>
    <x v="7"/>
    <x v="84"/>
    <x v="7"/>
    <x v="1"/>
    <x v="20"/>
    <x v="0"/>
    <x v="5"/>
    <x v="0"/>
    <x v="1"/>
    <x v="20"/>
    <x v="20"/>
    <x v="7"/>
    <x v="7"/>
  </r>
  <r>
    <x v="0"/>
    <x v="2"/>
    <x v="3"/>
    <x v="8"/>
    <x v="8"/>
    <x v="0"/>
    <x v="0"/>
    <x v="1"/>
    <x v="6"/>
    <x v="7"/>
    <x v="2"/>
    <x v="0"/>
    <x v="162"/>
    <x v="27"/>
    <x v="18"/>
    <x v="4"/>
    <x v="21"/>
    <x v="32"/>
    <x v="108"/>
    <x v="70"/>
    <x v="0"/>
    <x v="21"/>
    <x v="0"/>
    <x v="1"/>
    <x v="1"/>
    <x v="2"/>
    <x v="129"/>
    <x v="11"/>
    <x v="121"/>
    <x v="11"/>
    <x v="1"/>
    <x v="21"/>
    <x v="0"/>
    <x v="6"/>
    <x v="0"/>
    <x v="1"/>
    <x v="21"/>
    <x v="21"/>
    <x v="11"/>
    <x v="11"/>
  </r>
  <r>
    <x v="1"/>
    <x v="3"/>
    <x v="4"/>
    <x v="0"/>
    <x v="0"/>
    <x v="12"/>
    <x v="16"/>
    <x v="2"/>
    <x v="1"/>
    <x v="11"/>
    <x v="11"/>
    <x v="0"/>
    <x v="6"/>
    <x v="626"/>
    <x v="16"/>
    <x v="4"/>
    <x v="21"/>
    <x v="70"/>
    <x v="85"/>
    <x v="147"/>
    <x v="1"/>
    <x v="15"/>
    <x v="0"/>
    <x v="6"/>
    <x v="6"/>
    <x v="21"/>
    <x v="163"/>
    <x v="16"/>
    <x v="159"/>
    <x v="17"/>
    <x v="1"/>
    <x v="15"/>
    <x v="1"/>
    <x v="818"/>
    <x v="0"/>
    <x v="1"/>
    <x v="15"/>
    <x v="15"/>
    <x v="17"/>
    <x v="17"/>
  </r>
  <r>
    <x v="1"/>
    <x v="3"/>
    <x v="4"/>
    <x v="0"/>
    <x v="0"/>
    <x v="12"/>
    <x v="16"/>
    <x v="2"/>
    <x v="1"/>
    <x v="11"/>
    <x v="11"/>
    <x v="0"/>
    <x v="57"/>
    <x v="728"/>
    <x v="18"/>
    <x v="1"/>
    <x v="25"/>
    <x v="97"/>
    <x v="251"/>
    <x v="42"/>
    <x v="0"/>
    <x v="20"/>
    <x v="0"/>
    <x v="6"/>
    <x v="6"/>
    <x v="22"/>
    <x v="128"/>
    <x v="11"/>
    <x v="132"/>
    <x v="12"/>
    <x v="1"/>
    <x v="20"/>
    <x v="0"/>
    <x v="821"/>
    <x v="0"/>
    <x v="1"/>
    <x v="20"/>
    <x v="20"/>
    <x v="12"/>
    <x v="12"/>
  </r>
  <r>
    <x v="1"/>
    <x v="3"/>
    <x v="4"/>
    <x v="0"/>
    <x v="0"/>
    <x v="12"/>
    <x v="16"/>
    <x v="2"/>
    <x v="1"/>
    <x v="11"/>
    <x v="11"/>
    <x v="0"/>
    <x v="79"/>
    <x v="540"/>
    <x v="16"/>
    <x v="1"/>
    <x v="26"/>
    <x v="91"/>
    <x v="49"/>
    <x v="354"/>
    <x v="0"/>
    <x v="17"/>
    <x v="0"/>
    <x v="6"/>
    <x v="6"/>
    <x v="24"/>
    <x v="94"/>
    <x v="8"/>
    <x v="107"/>
    <x v="9"/>
    <x v="1"/>
    <x v="17"/>
    <x v="0"/>
    <x v="819"/>
    <x v="0"/>
    <x v="1"/>
    <x v="17"/>
    <x v="17"/>
    <x v="9"/>
    <x v="9"/>
  </r>
  <r>
    <x v="1"/>
    <x v="3"/>
    <x v="4"/>
    <x v="0"/>
    <x v="0"/>
    <x v="12"/>
    <x v="16"/>
    <x v="2"/>
    <x v="1"/>
    <x v="11"/>
    <x v="11"/>
    <x v="0"/>
    <x v="481"/>
    <x v="483"/>
    <x v="19"/>
    <x v="7"/>
    <x v="9"/>
    <x v="150"/>
    <x v="145"/>
    <x v="196"/>
    <x v="2"/>
    <x v="22"/>
    <x v="0"/>
    <x v="6"/>
    <x v="6"/>
    <x v="23"/>
    <x v="156"/>
    <x v="15"/>
    <x v="147"/>
    <x v="15"/>
    <x v="1"/>
    <x v="22"/>
    <x v="2"/>
    <x v="822"/>
    <x v="0"/>
    <x v="1"/>
    <x v="22"/>
    <x v="22"/>
    <x v="15"/>
    <x v="15"/>
  </r>
  <r>
    <x v="1"/>
    <x v="3"/>
    <x v="4"/>
    <x v="0"/>
    <x v="0"/>
    <x v="12"/>
    <x v="16"/>
    <x v="2"/>
    <x v="1"/>
    <x v="11"/>
    <x v="11"/>
    <x v="0"/>
    <x v="536"/>
    <x v="501"/>
    <x v="19"/>
    <x v="3"/>
    <x v="3"/>
    <x v="72"/>
    <x v="48"/>
    <x v="433"/>
    <x v="0"/>
    <x v="23"/>
    <x v="0"/>
    <x v="6"/>
    <x v="6"/>
    <x v="17"/>
    <x v="134"/>
    <x v="12"/>
    <x v="137"/>
    <x v="13"/>
    <x v="1"/>
    <x v="23"/>
    <x v="0"/>
    <x v="823"/>
    <x v="0"/>
    <x v="1"/>
    <x v="23"/>
    <x v="23"/>
    <x v="13"/>
    <x v="13"/>
  </r>
  <r>
    <x v="1"/>
    <x v="3"/>
    <x v="4"/>
    <x v="0"/>
    <x v="0"/>
    <x v="12"/>
    <x v="16"/>
    <x v="2"/>
    <x v="1"/>
    <x v="11"/>
    <x v="11"/>
    <x v="0"/>
    <x v="566"/>
    <x v="525"/>
    <x v="19"/>
    <x v="6"/>
    <x v="47"/>
    <x v="96"/>
    <x v="157"/>
    <x v="26"/>
    <x v="1"/>
    <x v="18"/>
    <x v="0"/>
    <x v="6"/>
    <x v="6"/>
    <x v="25"/>
    <x v="128"/>
    <x v="11"/>
    <x v="131"/>
    <x v="12"/>
    <x v="1"/>
    <x v="18"/>
    <x v="1"/>
    <x v="820"/>
    <x v="0"/>
    <x v="1"/>
    <x v="18"/>
    <x v="18"/>
    <x v="12"/>
    <x v="12"/>
  </r>
  <r>
    <x v="1"/>
    <x v="3"/>
    <x v="4"/>
    <x v="0"/>
    <x v="0"/>
    <x v="12"/>
    <x v="16"/>
    <x v="2"/>
    <x v="1"/>
    <x v="11"/>
    <x v="11"/>
    <x v="0"/>
    <x v="675"/>
    <x v="738"/>
    <x v="19"/>
    <x v="4"/>
    <x v="21"/>
    <x v="70"/>
    <x v="52"/>
    <x v="368"/>
    <x v="2"/>
    <x v="13"/>
    <x v="0"/>
    <x v="6"/>
    <x v="6"/>
    <x v="19"/>
    <x v="147"/>
    <x v="13"/>
    <x v="144"/>
    <x v="14"/>
    <x v="1"/>
    <x v="13"/>
    <x v="2"/>
    <x v="817"/>
    <x v="0"/>
    <x v="1"/>
    <x v="13"/>
    <x v="13"/>
    <x v="14"/>
    <x v="14"/>
  </r>
  <r>
    <x v="1"/>
    <x v="3"/>
    <x v="5"/>
    <x v="2"/>
    <x v="2"/>
    <x v="11"/>
    <x v="15"/>
    <x v="7"/>
    <x v="8"/>
    <x v="11"/>
    <x v="11"/>
    <x v="0"/>
    <x v="16"/>
    <x v="679"/>
    <x v="18"/>
    <x v="3"/>
    <x v="3"/>
    <x v="94"/>
    <x v="120"/>
    <x v="49"/>
    <x v="2"/>
    <x v="22"/>
    <x v="0"/>
    <x v="6"/>
    <x v="6"/>
    <x v="4"/>
    <x v="113"/>
    <x v="10"/>
    <x v="120"/>
    <x v="10"/>
    <x v="1"/>
    <x v="22"/>
    <x v="2"/>
    <x v="815"/>
    <x v="0"/>
    <x v="1"/>
    <x v="22"/>
    <x v="22"/>
    <x v="10"/>
    <x v="10"/>
  </r>
  <r>
    <x v="1"/>
    <x v="3"/>
    <x v="5"/>
    <x v="2"/>
    <x v="2"/>
    <x v="11"/>
    <x v="15"/>
    <x v="7"/>
    <x v="8"/>
    <x v="11"/>
    <x v="11"/>
    <x v="0"/>
    <x v="843"/>
    <x v="683"/>
    <x v="19"/>
    <x v="2"/>
    <x v="48"/>
    <x v="140"/>
    <x v="50"/>
    <x v="409"/>
    <x v="1"/>
    <x v="20"/>
    <x v="0"/>
    <x v="6"/>
    <x v="6"/>
    <x v="10"/>
    <x v="98"/>
    <x v="9"/>
    <x v="111"/>
    <x v="9"/>
    <x v="1"/>
    <x v="20"/>
    <x v="1"/>
    <x v="813"/>
    <x v="0"/>
    <x v="1"/>
    <x v="20"/>
    <x v="20"/>
    <x v="9"/>
    <x v="9"/>
  </r>
  <r>
    <x v="1"/>
    <x v="3"/>
    <x v="5"/>
    <x v="2"/>
    <x v="2"/>
    <x v="11"/>
    <x v="15"/>
    <x v="7"/>
    <x v="8"/>
    <x v="11"/>
    <x v="11"/>
    <x v="0"/>
    <x v="832"/>
    <x v="630"/>
    <x v="18"/>
    <x v="4"/>
    <x v="21"/>
    <x v="133"/>
    <x v="115"/>
    <x v="261"/>
    <x v="1"/>
    <x v="18"/>
    <x v="0"/>
    <x v="6"/>
    <x v="6"/>
    <x v="5"/>
    <x v="172"/>
    <x v="18"/>
    <x v="161"/>
    <x v="18"/>
    <x v="1"/>
    <x v="18"/>
    <x v="1"/>
    <x v="812"/>
    <x v="0"/>
    <x v="1"/>
    <x v="18"/>
    <x v="18"/>
    <x v="18"/>
    <x v="18"/>
  </r>
  <r>
    <x v="1"/>
    <x v="3"/>
    <x v="5"/>
    <x v="2"/>
    <x v="2"/>
    <x v="11"/>
    <x v="15"/>
    <x v="7"/>
    <x v="8"/>
    <x v="11"/>
    <x v="11"/>
    <x v="0"/>
    <x v="411"/>
    <x v="547"/>
    <x v="19"/>
    <x v="6"/>
    <x v="24"/>
    <x v="118"/>
    <x v="151"/>
    <x v="289"/>
    <x v="1"/>
    <x v="21"/>
    <x v="0"/>
    <x v="6"/>
    <x v="6"/>
    <x v="7"/>
    <x v="151"/>
    <x v="14"/>
    <x v="145"/>
    <x v="14"/>
    <x v="1"/>
    <x v="21"/>
    <x v="1"/>
    <x v="814"/>
    <x v="0"/>
    <x v="1"/>
    <x v="21"/>
    <x v="21"/>
    <x v="14"/>
    <x v="14"/>
  </r>
  <r>
    <x v="1"/>
    <x v="3"/>
    <x v="5"/>
    <x v="2"/>
    <x v="2"/>
    <x v="11"/>
    <x v="15"/>
    <x v="7"/>
    <x v="8"/>
    <x v="11"/>
    <x v="11"/>
    <x v="0"/>
    <x v="546"/>
    <x v="442"/>
    <x v="18"/>
    <x v="3"/>
    <x v="3"/>
    <x v="174"/>
    <x v="248"/>
    <x v="246"/>
    <x v="2"/>
    <x v="17"/>
    <x v="0"/>
    <x v="6"/>
    <x v="6"/>
    <x v="9"/>
    <x v="93"/>
    <x v="8"/>
    <x v="98"/>
    <x v="8"/>
    <x v="1"/>
    <x v="17"/>
    <x v="2"/>
    <x v="811"/>
    <x v="0"/>
    <x v="1"/>
    <x v="17"/>
    <x v="17"/>
    <x v="8"/>
    <x v="8"/>
  </r>
  <r>
    <x v="1"/>
    <x v="3"/>
    <x v="5"/>
    <x v="2"/>
    <x v="2"/>
    <x v="11"/>
    <x v="15"/>
    <x v="7"/>
    <x v="8"/>
    <x v="11"/>
    <x v="11"/>
    <x v="0"/>
    <x v="710"/>
    <x v="780"/>
    <x v="19"/>
    <x v="4"/>
    <x v="28"/>
    <x v="114"/>
    <x v="43"/>
    <x v="84"/>
    <x v="2"/>
    <x v="23"/>
    <x v="0"/>
    <x v="6"/>
    <x v="6"/>
    <x v="4"/>
    <x v="150"/>
    <x v="14"/>
    <x v="149"/>
    <x v="15"/>
    <x v="1"/>
    <x v="23"/>
    <x v="2"/>
    <x v="816"/>
    <x v="0"/>
    <x v="1"/>
    <x v="23"/>
    <x v="23"/>
    <x v="15"/>
    <x v="15"/>
  </r>
  <r>
    <x v="1"/>
    <x v="3"/>
    <x v="5"/>
    <x v="2"/>
    <x v="2"/>
    <x v="11"/>
    <x v="15"/>
    <x v="7"/>
    <x v="8"/>
    <x v="11"/>
    <x v="11"/>
    <x v="0"/>
    <x v="310"/>
    <x v="566"/>
    <x v="19"/>
    <x v="4"/>
    <x v="21"/>
    <x v="70"/>
    <x v="52"/>
    <x v="167"/>
    <x v="0"/>
    <x v="13"/>
    <x v="0"/>
    <x v="6"/>
    <x v="6"/>
    <x v="4"/>
    <x v="141"/>
    <x v="13"/>
    <x v="141"/>
    <x v="13"/>
    <x v="1"/>
    <x v="13"/>
    <x v="0"/>
    <x v="810"/>
    <x v="0"/>
    <x v="1"/>
    <x v="13"/>
    <x v="13"/>
    <x v="13"/>
    <x v="13"/>
  </r>
  <r>
    <x v="1"/>
    <x v="3"/>
    <x v="4"/>
    <x v="0"/>
    <x v="0"/>
    <x v="12"/>
    <x v="16"/>
    <x v="2"/>
    <x v="1"/>
    <x v="11"/>
    <x v="11"/>
    <x v="0"/>
    <x v="730"/>
    <x v="661"/>
    <x v="18"/>
    <x v="1"/>
    <x v="26"/>
    <x v="98"/>
    <x v="142"/>
    <x v="81"/>
    <x v="1"/>
    <x v="20"/>
    <x v="4"/>
    <x v="6"/>
    <x v="6"/>
    <x v="18"/>
    <x v="120"/>
    <x v="11"/>
    <x v="123"/>
    <x v="11"/>
    <x v="3"/>
    <x v="20"/>
    <x v="1"/>
    <x v="824"/>
    <x v="0"/>
    <x v="1"/>
    <x v="20"/>
    <x v="20"/>
    <x v="11"/>
    <x v="11"/>
  </r>
  <r>
    <x v="1"/>
    <x v="1"/>
    <x v="6"/>
    <x v="1"/>
    <x v="1"/>
    <x v="4"/>
    <x v="8"/>
    <x v="10"/>
    <x v="0"/>
    <x v="11"/>
    <x v="11"/>
    <x v="0"/>
    <x v="273"/>
    <x v="75"/>
    <x v="18"/>
    <x v="4"/>
    <x v="21"/>
    <x v="133"/>
    <x v="114"/>
    <x v="266"/>
    <x v="0"/>
    <x v="21"/>
    <x v="3"/>
    <x v="6"/>
    <x v="6"/>
    <x v="8"/>
    <x v="68"/>
    <x v="6"/>
    <x v="74"/>
    <x v="6"/>
    <x v="2"/>
    <x v="21"/>
    <x v="0"/>
    <x v="197"/>
    <x v="0"/>
    <x v="1"/>
    <x v="21"/>
    <x v="21"/>
    <x v="6"/>
    <x v="6"/>
  </r>
  <r>
    <x v="1"/>
    <x v="1"/>
    <x v="6"/>
    <x v="1"/>
    <x v="1"/>
    <x v="4"/>
    <x v="8"/>
    <x v="10"/>
    <x v="0"/>
    <x v="11"/>
    <x v="11"/>
    <x v="0"/>
    <x v="278"/>
    <x v="68"/>
    <x v="18"/>
    <x v="1"/>
    <x v="26"/>
    <x v="15"/>
    <x v="78"/>
    <x v="140"/>
    <x v="0"/>
    <x v="18"/>
    <x v="3"/>
    <x v="6"/>
    <x v="6"/>
    <x v="20"/>
    <x v="71"/>
    <x v="6"/>
    <x v="84"/>
    <x v="7"/>
    <x v="2"/>
    <x v="18"/>
    <x v="0"/>
    <x v="195"/>
    <x v="0"/>
    <x v="1"/>
    <x v="18"/>
    <x v="18"/>
    <x v="7"/>
    <x v="7"/>
  </r>
  <r>
    <x v="1"/>
    <x v="1"/>
    <x v="6"/>
    <x v="1"/>
    <x v="1"/>
    <x v="4"/>
    <x v="8"/>
    <x v="10"/>
    <x v="0"/>
    <x v="11"/>
    <x v="11"/>
    <x v="0"/>
    <x v="833"/>
    <x v="83"/>
    <x v="18"/>
    <x v="1"/>
    <x v="26"/>
    <x v="82"/>
    <x v="86"/>
    <x v="382"/>
    <x v="1"/>
    <x v="15"/>
    <x v="3"/>
    <x v="6"/>
    <x v="6"/>
    <x v="20"/>
    <x v="64"/>
    <x v="6"/>
    <x v="81"/>
    <x v="6"/>
    <x v="2"/>
    <x v="15"/>
    <x v="1"/>
    <x v="194"/>
    <x v="0"/>
    <x v="1"/>
    <x v="15"/>
    <x v="15"/>
    <x v="6"/>
    <x v="6"/>
  </r>
  <r>
    <x v="1"/>
    <x v="1"/>
    <x v="6"/>
    <x v="1"/>
    <x v="1"/>
    <x v="4"/>
    <x v="8"/>
    <x v="10"/>
    <x v="0"/>
    <x v="11"/>
    <x v="11"/>
    <x v="0"/>
    <x v="511"/>
    <x v="102"/>
    <x v="18"/>
    <x v="1"/>
    <x v="26"/>
    <x v="99"/>
    <x v="299"/>
    <x v="218"/>
    <x v="0"/>
    <x v="20"/>
    <x v="3"/>
    <x v="6"/>
    <x v="6"/>
    <x v="14"/>
    <x v="56"/>
    <x v="5"/>
    <x v="62"/>
    <x v="5"/>
    <x v="2"/>
    <x v="20"/>
    <x v="0"/>
    <x v="196"/>
    <x v="0"/>
    <x v="1"/>
    <x v="20"/>
    <x v="20"/>
    <x v="5"/>
    <x v="5"/>
  </r>
  <r>
    <x v="1"/>
    <x v="1"/>
    <x v="6"/>
    <x v="1"/>
    <x v="1"/>
    <x v="4"/>
    <x v="8"/>
    <x v="10"/>
    <x v="0"/>
    <x v="11"/>
    <x v="11"/>
    <x v="0"/>
    <x v="631"/>
    <x v="63"/>
    <x v="18"/>
    <x v="4"/>
    <x v="21"/>
    <x v="133"/>
    <x v="112"/>
    <x v="97"/>
    <x v="0"/>
    <x v="22"/>
    <x v="3"/>
    <x v="6"/>
    <x v="6"/>
    <x v="6"/>
    <x v="73"/>
    <x v="6"/>
    <x v="88"/>
    <x v="7"/>
    <x v="2"/>
    <x v="22"/>
    <x v="0"/>
    <x v="198"/>
    <x v="0"/>
    <x v="1"/>
    <x v="22"/>
    <x v="22"/>
    <x v="7"/>
    <x v="7"/>
  </r>
  <r>
    <x v="1"/>
    <x v="1"/>
    <x v="17"/>
    <x v="2"/>
    <x v="2"/>
    <x v="3"/>
    <x v="7"/>
    <x v="7"/>
    <x v="8"/>
    <x v="11"/>
    <x v="11"/>
    <x v="0"/>
    <x v="272"/>
    <x v="846"/>
    <x v="17"/>
    <x v="1"/>
    <x v="26"/>
    <x v="81"/>
    <x v="272"/>
    <x v="351"/>
    <x v="0"/>
    <x v="15"/>
    <x v="3"/>
    <x v="6"/>
    <x v="6"/>
    <x v="6"/>
    <x v="56"/>
    <x v="5"/>
    <x v="71"/>
    <x v="5"/>
    <x v="2"/>
    <x v="15"/>
    <x v="0"/>
    <x v="176"/>
    <x v="0"/>
    <x v="1"/>
    <x v="15"/>
    <x v="15"/>
    <x v="5"/>
    <x v="5"/>
  </r>
  <r>
    <x v="1"/>
    <x v="1"/>
    <x v="17"/>
    <x v="2"/>
    <x v="2"/>
    <x v="3"/>
    <x v="7"/>
    <x v="7"/>
    <x v="8"/>
    <x v="11"/>
    <x v="11"/>
    <x v="0"/>
    <x v="213"/>
    <x v="341"/>
    <x v="18"/>
    <x v="2"/>
    <x v="27"/>
    <x v="16"/>
    <x v="284"/>
    <x v="110"/>
    <x v="0"/>
    <x v="19"/>
    <x v="3"/>
    <x v="6"/>
    <x v="6"/>
    <x v="8"/>
    <x v="55"/>
    <x v="5"/>
    <x v="70"/>
    <x v="5"/>
    <x v="2"/>
    <x v="19"/>
    <x v="0"/>
    <x v="177"/>
    <x v="0"/>
    <x v="1"/>
    <x v="19"/>
    <x v="19"/>
    <x v="5"/>
    <x v="5"/>
  </r>
  <r>
    <x v="1"/>
    <x v="1"/>
    <x v="17"/>
    <x v="2"/>
    <x v="2"/>
    <x v="3"/>
    <x v="7"/>
    <x v="7"/>
    <x v="8"/>
    <x v="11"/>
    <x v="11"/>
    <x v="0"/>
    <x v="531"/>
    <x v="715"/>
    <x v="17"/>
    <x v="7"/>
    <x v="9"/>
    <x v="150"/>
    <x v="125"/>
    <x v="204"/>
    <x v="1"/>
    <x v="13"/>
    <x v="3"/>
    <x v="6"/>
    <x v="6"/>
    <x v="5"/>
    <x v="73"/>
    <x v="6"/>
    <x v="87"/>
    <x v="7"/>
    <x v="2"/>
    <x v="13"/>
    <x v="1"/>
    <x v="175"/>
    <x v="0"/>
    <x v="1"/>
    <x v="13"/>
    <x v="13"/>
    <x v="7"/>
    <x v="7"/>
  </r>
  <r>
    <x v="1"/>
    <x v="1"/>
    <x v="17"/>
    <x v="2"/>
    <x v="2"/>
    <x v="3"/>
    <x v="7"/>
    <x v="7"/>
    <x v="8"/>
    <x v="11"/>
    <x v="11"/>
    <x v="0"/>
    <x v="578"/>
    <x v="858"/>
    <x v="17"/>
    <x v="4"/>
    <x v="21"/>
    <x v="70"/>
    <x v="109"/>
    <x v="69"/>
    <x v="1"/>
    <x v="20"/>
    <x v="3"/>
    <x v="6"/>
    <x v="6"/>
    <x v="2"/>
    <x v="72"/>
    <x v="6"/>
    <x v="84"/>
    <x v="7"/>
    <x v="2"/>
    <x v="20"/>
    <x v="1"/>
    <x v="178"/>
    <x v="0"/>
    <x v="1"/>
    <x v="20"/>
    <x v="20"/>
    <x v="7"/>
    <x v="7"/>
  </r>
  <r>
    <x v="2"/>
    <x v="2"/>
    <x v="18"/>
    <x v="5"/>
    <x v="5"/>
    <x v="19"/>
    <x v="20"/>
    <x v="12"/>
    <x v="3"/>
    <x v="8"/>
    <x v="5"/>
    <x v="0"/>
    <x v="303"/>
    <x v="96"/>
    <x v="0"/>
    <x v="3"/>
    <x v="7"/>
    <x v="29"/>
    <x v="283"/>
    <x v="143"/>
    <x v="3"/>
    <x v="13"/>
    <x v="0"/>
    <x v="3"/>
    <x v="3"/>
    <x v="5"/>
    <x v="71"/>
    <x v="6"/>
    <x v="72"/>
    <x v="6"/>
    <x v="1"/>
    <x v="13"/>
    <x v="0"/>
    <x v="970"/>
    <x v="0"/>
    <x v="1"/>
    <x v="13"/>
    <x v="13"/>
    <x v="6"/>
    <x v="6"/>
  </r>
  <r>
    <x v="2"/>
    <x v="2"/>
    <x v="18"/>
    <x v="5"/>
    <x v="5"/>
    <x v="19"/>
    <x v="20"/>
    <x v="12"/>
    <x v="3"/>
    <x v="8"/>
    <x v="5"/>
    <x v="0"/>
    <x v="340"/>
    <x v="106"/>
    <x v="0"/>
    <x v="3"/>
    <x v="12"/>
    <x v="50"/>
    <x v="44"/>
    <x v="118"/>
    <x v="4"/>
    <x v="13"/>
    <x v="0"/>
    <x v="2"/>
    <x v="1"/>
    <x v="5"/>
    <x v="68"/>
    <x v="6"/>
    <x v="71"/>
    <x v="5"/>
    <x v="1"/>
    <x v="13"/>
    <x v="1"/>
    <x v="971"/>
    <x v="0"/>
    <x v="1"/>
    <x v="13"/>
    <x v="13"/>
    <x v="5"/>
    <x v="5"/>
  </r>
  <r>
    <x v="2"/>
    <x v="2"/>
    <x v="18"/>
    <x v="5"/>
    <x v="5"/>
    <x v="19"/>
    <x v="20"/>
    <x v="12"/>
    <x v="3"/>
    <x v="8"/>
    <x v="5"/>
    <x v="0"/>
    <x v="136"/>
    <x v="86"/>
    <x v="0"/>
    <x v="3"/>
    <x v="3"/>
    <x v="38"/>
    <x v="271"/>
    <x v="181"/>
    <x v="3"/>
    <x v="15"/>
    <x v="0"/>
    <x v="1"/>
    <x v="1"/>
    <x v="1"/>
    <x v="65"/>
    <x v="6"/>
    <x v="78"/>
    <x v="6"/>
    <x v="1"/>
    <x v="15"/>
    <x v="0"/>
    <x v="972"/>
    <x v="0"/>
    <x v="1"/>
    <x v="15"/>
    <x v="15"/>
    <x v="6"/>
    <x v="6"/>
  </r>
  <r>
    <x v="2"/>
    <x v="2"/>
    <x v="18"/>
    <x v="5"/>
    <x v="5"/>
    <x v="19"/>
    <x v="20"/>
    <x v="12"/>
    <x v="3"/>
    <x v="8"/>
    <x v="5"/>
    <x v="0"/>
    <x v="240"/>
    <x v="98"/>
    <x v="0"/>
    <x v="3"/>
    <x v="12"/>
    <x v="50"/>
    <x v="44"/>
    <x v="120"/>
    <x v="4"/>
    <x v="15"/>
    <x v="0"/>
    <x v="1"/>
    <x v="0"/>
    <x v="1"/>
    <x v="70"/>
    <x v="6"/>
    <x v="63"/>
    <x v="5"/>
    <x v="1"/>
    <x v="15"/>
    <x v="1"/>
    <x v="973"/>
    <x v="0"/>
    <x v="1"/>
    <x v="15"/>
    <x v="15"/>
    <x v="5"/>
    <x v="5"/>
  </r>
  <r>
    <x v="2"/>
    <x v="2"/>
    <x v="18"/>
    <x v="5"/>
    <x v="5"/>
    <x v="19"/>
    <x v="20"/>
    <x v="12"/>
    <x v="3"/>
    <x v="8"/>
    <x v="5"/>
    <x v="0"/>
    <x v="3"/>
    <x v="90"/>
    <x v="0"/>
    <x v="3"/>
    <x v="3"/>
    <x v="38"/>
    <x v="271"/>
    <x v="4"/>
    <x v="3"/>
    <x v="17"/>
    <x v="0"/>
    <x v="2"/>
    <x v="2"/>
    <x v="5"/>
    <x v="74"/>
    <x v="6"/>
    <x v="76"/>
    <x v="6"/>
    <x v="1"/>
    <x v="17"/>
    <x v="0"/>
    <x v="974"/>
    <x v="0"/>
    <x v="1"/>
    <x v="17"/>
    <x v="17"/>
    <x v="6"/>
    <x v="6"/>
  </r>
  <r>
    <x v="2"/>
    <x v="2"/>
    <x v="18"/>
    <x v="5"/>
    <x v="5"/>
    <x v="19"/>
    <x v="20"/>
    <x v="12"/>
    <x v="3"/>
    <x v="8"/>
    <x v="5"/>
    <x v="0"/>
    <x v="519"/>
    <x v="101"/>
    <x v="0"/>
    <x v="3"/>
    <x v="3"/>
    <x v="38"/>
    <x v="271"/>
    <x v="431"/>
    <x v="4"/>
    <x v="17"/>
    <x v="0"/>
    <x v="3"/>
    <x v="2"/>
    <x v="5"/>
    <x v="70"/>
    <x v="6"/>
    <x v="63"/>
    <x v="5"/>
    <x v="1"/>
    <x v="17"/>
    <x v="1"/>
    <x v="975"/>
    <x v="0"/>
    <x v="1"/>
    <x v="17"/>
    <x v="17"/>
    <x v="5"/>
    <x v="5"/>
  </r>
  <r>
    <x v="2"/>
    <x v="2"/>
    <x v="18"/>
    <x v="5"/>
    <x v="5"/>
    <x v="19"/>
    <x v="20"/>
    <x v="12"/>
    <x v="3"/>
    <x v="8"/>
    <x v="5"/>
    <x v="0"/>
    <x v="228"/>
    <x v="65"/>
    <x v="17"/>
    <x v="3"/>
    <x v="3"/>
    <x v="38"/>
    <x v="271"/>
    <x v="52"/>
    <x v="3"/>
    <x v="18"/>
    <x v="0"/>
    <x v="3"/>
    <x v="3"/>
    <x v="5"/>
    <x v="85"/>
    <x v="7"/>
    <x v="88"/>
    <x v="7"/>
    <x v="1"/>
    <x v="18"/>
    <x v="0"/>
    <x v="976"/>
    <x v="0"/>
    <x v="1"/>
    <x v="18"/>
    <x v="18"/>
    <x v="7"/>
    <x v="7"/>
  </r>
  <r>
    <x v="2"/>
    <x v="2"/>
    <x v="18"/>
    <x v="5"/>
    <x v="5"/>
    <x v="19"/>
    <x v="20"/>
    <x v="12"/>
    <x v="3"/>
    <x v="8"/>
    <x v="5"/>
    <x v="0"/>
    <x v="765"/>
    <x v="39"/>
    <x v="18"/>
    <x v="3"/>
    <x v="3"/>
    <x v="38"/>
    <x v="271"/>
    <x v="181"/>
    <x v="4"/>
    <x v="18"/>
    <x v="0"/>
    <x v="2"/>
    <x v="1"/>
    <x v="5"/>
    <x v="107"/>
    <x v="9"/>
    <x v="108"/>
    <x v="9"/>
    <x v="1"/>
    <x v="18"/>
    <x v="1"/>
    <x v="977"/>
    <x v="0"/>
    <x v="1"/>
    <x v="18"/>
    <x v="18"/>
    <x v="9"/>
    <x v="9"/>
  </r>
  <r>
    <x v="2"/>
    <x v="2"/>
    <x v="18"/>
    <x v="5"/>
    <x v="5"/>
    <x v="19"/>
    <x v="20"/>
    <x v="12"/>
    <x v="3"/>
    <x v="8"/>
    <x v="5"/>
    <x v="0"/>
    <x v="573"/>
    <x v="51"/>
    <x v="17"/>
    <x v="3"/>
    <x v="3"/>
    <x v="38"/>
    <x v="271"/>
    <x v="181"/>
    <x v="3"/>
    <x v="19"/>
    <x v="0"/>
    <x v="3"/>
    <x v="3"/>
    <x v="7"/>
    <x v="91"/>
    <x v="8"/>
    <x v="93"/>
    <x v="7"/>
    <x v="1"/>
    <x v="19"/>
    <x v="0"/>
    <x v="978"/>
    <x v="0"/>
    <x v="1"/>
    <x v="19"/>
    <x v="19"/>
    <x v="7"/>
    <x v="7"/>
  </r>
  <r>
    <x v="2"/>
    <x v="2"/>
    <x v="18"/>
    <x v="5"/>
    <x v="5"/>
    <x v="19"/>
    <x v="20"/>
    <x v="12"/>
    <x v="3"/>
    <x v="8"/>
    <x v="5"/>
    <x v="0"/>
    <x v="431"/>
    <x v="49"/>
    <x v="17"/>
    <x v="3"/>
    <x v="5"/>
    <x v="28"/>
    <x v="47"/>
    <x v="405"/>
    <x v="4"/>
    <x v="19"/>
    <x v="0"/>
    <x v="3"/>
    <x v="2"/>
    <x v="7"/>
    <x v="95"/>
    <x v="8"/>
    <x v="95"/>
    <x v="8"/>
    <x v="1"/>
    <x v="19"/>
    <x v="1"/>
    <x v="979"/>
    <x v="0"/>
    <x v="1"/>
    <x v="19"/>
    <x v="19"/>
    <x v="8"/>
    <x v="8"/>
  </r>
  <r>
    <x v="2"/>
    <x v="2"/>
    <x v="18"/>
    <x v="5"/>
    <x v="5"/>
    <x v="19"/>
    <x v="20"/>
    <x v="12"/>
    <x v="3"/>
    <x v="8"/>
    <x v="5"/>
    <x v="0"/>
    <x v="488"/>
    <x v="52"/>
    <x v="17"/>
    <x v="3"/>
    <x v="3"/>
    <x v="38"/>
    <x v="271"/>
    <x v="181"/>
    <x v="3"/>
    <x v="20"/>
    <x v="0"/>
    <x v="2"/>
    <x v="2"/>
    <x v="4"/>
    <x v="91"/>
    <x v="8"/>
    <x v="93"/>
    <x v="7"/>
    <x v="1"/>
    <x v="20"/>
    <x v="0"/>
    <x v="980"/>
    <x v="0"/>
    <x v="1"/>
    <x v="20"/>
    <x v="20"/>
    <x v="7"/>
    <x v="7"/>
  </r>
  <r>
    <x v="2"/>
    <x v="2"/>
    <x v="18"/>
    <x v="5"/>
    <x v="5"/>
    <x v="19"/>
    <x v="20"/>
    <x v="12"/>
    <x v="3"/>
    <x v="8"/>
    <x v="5"/>
    <x v="0"/>
    <x v="915"/>
    <x v="60"/>
    <x v="0"/>
    <x v="3"/>
    <x v="12"/>
    <x v="50"/>
    <x v="44"/>
    <x v="120"/>
    <x v="4"/>
    <x v="20"/>
    <x v="0"/>
    <x v="2"/>
    <x v="1"/>
    <x v="4"/>
    <x v="77"/>
    <x v="7"/>
    <x v="90"/>
    <x v="7"/>
    <x v="1"/>
    <x v="20"/>
    <x v="1"/>
    <x v="981"/>
    <x v="0"/>
    <x v="1"/>
    <x v="20"/>
    <x v="20"/>
    <x v="7"/>
    <x v="7"/>
  </r>
  <r>
    <x v="2"/>
    <x v="2"/>
    <x v="18"/>
    <x v="5"/>
    <x v="5"/>
    <x v="19"/>
    <x v="20"/>
    <x v="12"/>
    <x v="3"/>
    <x v="8"/>
    <x v="5"/>
    <x v="0"/>
    <x v="617"/>
    <x v="41"/>
    <x v="0"/>
    <x v="3"/>
    <x v="3"/>
    <x v="38"/>
    <x v="271"/>
    <x v="181"/>
    <x v="3"/>
    <x v="21"/>
    <x v="0"/>
    <x v="2"/>
    <x v="2"/>
    <x v="4"/>
    <x v="105"/>
    <x v="9"/>
    <x v="104"/>
    <x v="9"/>
    <x v="1"/>
    <x v="21"/>
    <x v="0"/>
    <x v="982"/>
    <x v="0"/>
    <x v="1"/>
    <x v="21"/>
    <x v="21"/>
    <x v="9"/>
    <x v="9"/>
  </r>
  <r>
    <x v="2"/>
    <x v="2"/>
    <x v="18"/>
    <x v="5"/>
    <x v="5"/>
    <x v="19"/>
    <x v="20"/>
    <x v="12"/>
    <x v="3"/>
    <x v="8"/>
    <x v="5"/>
    <x v="0"/>
    <x v="493"/>
    <x v="78"/>
    <x v="0"/>
    <x v="3"/>
    <x v="3"/>
    <x v="38"/>
    <x v="271"/>
    <x v="245"/>
    <x v="4"/>
    <x v="21"/>
    <x v="0"/>
    <x v="2"/>
    <x v="1"/>
    <x v="4"/>
    <x v="81"/>
    <x v="7"/>
    <x v="73"/>
    <x v="6"/>
    <x v="1"/>
    <x v="21"/>
    <x v="1"/>
    <x v="983"/>
    <x v="0"/>
    <x v="1"/>
    <x v="21"/>
    <x v="21"/>
    <x v="6"/>
    <x v="6"/>
  </r>
  <r>
    <x v="2"/>
    <x v="2"/>
    <x v="18"/>
    <x v="5"/>
    <x v="5"/>
    <x v="19"/>
    <x v="20"/>
    <x v="12"/>
    <x v="3"/>
    <x v="8"/>
    <x v="5"/>
    <x v="0"/>
    <x v="23"/>
    <x v="53"/>
    <x v="17"/>
    <x v="3"/>
    <x v="3"/>
    <x v="38"/>
    <x v="271"/>
    <x v="431"/>
    <x v="3"/>
    <x v="22"/>
    <x v="0"/>
    <x v="2"/>
    <x v="2"/>
    <x v="2"/>
    <x v="88"/>
    <x v="8"/>
    <x v="92"/>
    <x v="7"/>
    <x v="1"/>
    <x v="22"/>
    <x v="0"/>
    <x v="984"/>
    <x v="0"/>
    <x v="1"/>
    <x v="22"/>
    <x v="22"/>
    <x v="7"/>
    <x v="7"/>
  </r>
  <r>
    <x v="2"/>
    <x v="2"/>
    <x v="18"/>
    <x v="5"/>
    <x v="5"/>
    <x v="19"/>
    <x v="20"/>
    <x v="12"/>
    <x v="3"/>
    <x v="8"/>
    <x v="5"/>
    <x v="0"/>
    <x v="158"/>
    <x v="29"/>
    <x v="0"/>
    <x v="3"/>
    <x v="7"/>
    <x v="29"/>
    <x v="283"/>
    <x v="143"/>
    <x v="4"/>
    <x v="22"/>
    <x v="0"/>
    <x v="1"/>
    <x v="0"/>
    <x v="2"/>
    <x v="121"/>
    <x v="11"/>
    <x v="119"/>
    <x v="10"/>
    <x v="1"/>
    <x v="22"/>
    <x v="1"/>
    <x v="985"/>
    <x v="0"/>
    <x v="1"/>
    <x v="22"/>
    <x v="22"/>
    <x v="10"/>
    <x v="10"/>
  </r>
  <r>
    <x v="2"/>
    <x v="2"/>
    <x v="18"/>
    <x v="5"/>
    <x v="5"/>
    <x v="19"/>
    <x v="20"/>
    <x v="12"/>
    <x v="3"/>
    <x v="8"/>
    <x v="5"/>
    <x v="0"/>
    <x v="11"/>
    <x v="55"/>
    <x v="18"/>
    <x v="3"/>
    <x v="3"/>
    <x v="38"/>
    <x v="271"/>
    <x v="255"/>
    <x v="3"/>
    <x v="23"/>
    <x v="0"/>
    <x v="1"/>
    <x v="1"/>
    <x v="1"/>
    <x v="87"/>
    <x v="8"/>
    <x v="92"/>
    <x v="7"/>
    <x v="1"/>
    <x v="23"/>
    <x v="0"/>
    <x v="986"/>
    <x v="0"/>
    <x v="1"/>
    <x v="23"/>
    <x v="23"/>
    <x v="7"/>
    <x v="7"/>
  </r>
  <r>
    <x v="2"/>
    <x v="2"/>
    <x v="18"/>
    <x v="5"/>
    <x v="5"/>
    <x v="19"/>
    <x v="20"/>
    <x v="12"/>
    <x v="3"/>
    <x v="8"/>
    <x v="5"/>
    <x v="0"/>
    <x v="589"/>
    <x v="64"/>
    <x v="0"/>
    <x v="3"/>
    <x v="3"/>
    <x v="38"/>
    <x v="271"/>
    <x v="425"/>
    <x v="4"/>
    <x v="23"/>
    <x v="0"/>
    <x v="1"/>
    <x v="0"/>
    <x v="1"/>
    <x v="86"/>
    <x v="7"/>
    <x v="88"/>
    <x v="7"/>
    <x v="1"/>
    <x v="23"/>
    <x v="1"/>
    <x v="987"/>
    <x v="0"/>
    <x v="1"/>
    <x v="23"/>
    <x v="23"/>
    <x v="7"/>
    <x v="7"/>
  </r>
  <r>
    <x v="2"/>
    <x v="2"/>
    <x v="18"/>
    <x v="4"/>
    <x v="4"/>
    <x v="20"/>
    <x v="19"/>
    <x v="9"/>
    <x v="4"/>
    <x v="1"/>
    <x v="7"/>
    <x v="0"/>
    <x v="246"/>
    <x v="47"/>
    <x v="17"/>
    <x v="5"/>
    <x v="44"/>
    <x v="177"/>
    <x v="286"/>
    <x v="357"/>
    <x v="3"/>
    <x v="13"/>
    <x v="0"/>
    <x v="3"/>
    <x v="3"/>
    <x v="5"/>
    <x v="90"/>
    <x v="8"/>
    <x v="100"/>
    <x v="8"/>
    <x v="1"/>
    <x v="13"/>
    <x v="0"/>
    <x v="988"/>
    <x v="0"/>
    <x v="1"/>
    <x v="13"/>
    <x v="13"/>
    <x v="8"/>
    <x v="8"/>
  </r>
  <r>
    <x v="2"/>
    <x v="2"/>
    <x v="18"/>
    <x v="4"/>
    <x v="4"/>
    <x v="20"/>
    <x v="19"/>
    <x v="9"/>
    <x v="4"/>
    <x v="1"/>
    <x v="7"/>
    <x v="0"/>
    <x v="685"/>
    <x v="105"/>
    <x v="0"/>
    <x v="1"/>
    <x v="43"/>
    <x v="167"/>
    <x v="266"/>
    <x v="418"/>
    <x v="1"/>
    <x v="13"/>
    <x v="0"/>
    <x v="2"/>
    <x v="1"/>
    <x v="5"/>
    <x v="68"/>
    <x v="6"/>
    <x v="71"/>
    <x v="5"/>
    <x v="1"/>
    <x v="13"/>
    <x v="1"/>
    <x v="989"/>
    <x v="0"/>
    <x v="1"/>
    <x v="13"/>
    <x v="13"/>
    <x v="5"/>
    <x v="5"/>
  </r>
  <r>
    <x v="2"/>
    <x v="2"/>
    <x v="18"/>
    <x v="4"/>
    <x v="4"/>
    <x v="20"/>
    <x v="19"/>
    <x v="9"/>
    <x v="4"/>
    <x v="1"/>
    <x v="7"/>
    <x v="0"/>
    <x v="187"/>
    <x v="67"/>
    <x v="17"/>
    <x v="5"/>
    <x v="44"/>
    <x v="177"/>
    <x v="292"/>
    <x v="414"/>
    <x v="3"/>
    <x v="15"/>
    <x v="0"/>
    <x v="3"/>
    <x v="3"/>
    <x v="5"/>
    <x v="84"/>
    <x v="7"/>
    <x v="87"/>
    <x v="7"/>
    <x v="1"/>
    <x v="15"/>
    <x v="0"/>
    <x v="990"/>
    <x v="0"/>
    <x v="1"/>
    <x v="15"/>
    <x v="15"/>
    <x v="7"/>
    <x v="7"/>
  </r>
  <r>
    <x v="2"/>
    <x v="2"/>
    <x v="18"/>
    <x v="4"/>
    <x v="4"/>
    <x v="20"/>
    <x v="19"/>
    <x v="9"/>
    <x v="4"/>
    <x v="1"/>
    <x v="7"/>
    <x v="0"/>
    <x v="563"/>
    <x v="109"/>
    <x v="0"/>
    <x v="1"/>
    <x v="43"/>
    <x v="167"/>
    <x v="258"/>
    <x v="418"/>
    <x v="1"/>
    <x v="15"/>
    <x v="0"/>
    <x v="2"/>
    <x v="1"/>
    <x v="5"/>
    <x v="67"/>
    <x v="6"/>
    <x v="70"/>
    <x v="5"/>
    <x v="1"/>
    <x v="15"/>
    <x v="1"/>
    <x v="991"/>
    <x v="0"/>
    <x v="1"/>
    <x v="15"/>
    <x v="15"/>
    <x v="5"/>
    <x v="5"/>
  </r>
  <r>
    <x v="2"/>
    <x v="2"/>
    <x v="18"/>
    <x v="4"/>
    <x v="4"/>
    <x v="20"/>
    <x v="19"/>
    <x v="9"/>
    <x v="4"/>
    <x v="1"/>
    <x v="7"/>
    <x v="0"/>
    <x v="849"/>
    <x v="58"/>
    <x v="18"/>
    <x v="1"/>
    <x v="4"/>
    <x v="65"/>
    <x v="263"/>
    <x v="386"/>
    <x v="3"/>
    <x v="17"/>
    <x v="0"/>
    <x v="3"/>
    <x v="3"/>
    <x v="4"/>
    <x v="78"/>
    <x v="7"/>
    <x v="90"/>
    <x v="7"/>
    <x v="1"/>
    <x v="17"/>
    <x v="0"/>
    <x v="992"/>
    <x v="0"/>
    <x v="1"/>
    <x v="17"/>
    <x v="17"/>
    <x v="7"/>
    <x v="7"/>
  </r>
  <r>
    <x v="2"/>
    <x v="2"/>
    <x v="18"/>
    <x v="4"/>
    <x v="4"/>
    <x v="20"/>
    <x v="19"/>
    <x v="9"/>
    <x v="4"/>
    <x v="1"/>
    <x v="7"/>
    <x v="0"/>
    <x v="101"/>
    <x v="82"/>
    <x v="17"/>
    <x v="5"/>
    <x v="44"/>
    <x v="177"/>
    <x v="292"/>
    <x v="414"/>
    <x v="1"/>
    <x v="17"/>
    <x v="0"/>
    <x v="2"/>
    <x v="1"/>
    <x v="4"/>
    <x v="79"/>
    <x v="7"/>
    <x v="82"/>
    <x v="6"/>
    <x v="1"/>
    <x v="17"/>
    <x v="1"/>
    <x v="993"/>
    <x v="0"/>
    <x v="1"/>
    <x v="17"/>
    <x v="17"/>
    <x v="6"/>
    <x v="6"/>
  </r>
  <r>
    <x v="2"/>
    <x v="2"/>
    <x v="18"/>
    <x v="4"/>
    <x v="4"/>
    <x v="20"/>
    <x v="19"/>
    <x v="9"/>
    <x v="4"/>
    <x v="1"/>
    <x v="7"/>
    <x v="0"/>
    <x v="562"/>
    <x v="44"/>
    <x v="0"/>
    <x v="1"/>
    <x v="4"/>
    <x v="65"/>
    <x v="82"/>
    <x v="386"/>
    <x v="0"/>
    <x v="18"/>
    <x v="0"/>
    <x v="1"/>
    <x v="1"/>
    <x v="3"/>
    <x v="102"/>
    <x v="9"/>
    <x v="97"/>
    <x v="8"/>
    <x v="1"/>
    <x v="18"/>
    <x v="0"/>
    <x v="994"/>
    <x v="0"/>
    <x v="1"/>
    <x v="18"/>
    <x v="18"/>
    <x v="8"/>
    <x v="8"/>
  </r>
  <r>
    <x v="2"/>
    <x v="2"/>
    <x v="18"/>
    <x v="4"/>
    <x v="4"/>
    <x v="20"/>
    <x v="19"/>
    <x v="9"/>
    <x v="4"/>
    <x v="1"/>
    <x v="7"/>
    <x v="0"/>
    <x v="476"/>
    <x v="23"/>
    <x v="1"/>
    <x v="5"/>
    <x v="38"/>
    <x v="58"/>
    <x v="265"/>
    <x v="400"/>
    <x v="1"/>
    <x v="18"/>
    <x v="0"/>
    <x v="1"/>
    <x v="0"/>
    <x v="3"/>
    <x v="122"/>
    <x v="11"/>
    <x v="127"/>
    <x v="11"/>
    <x v="1"/>
    <x v="18"/>
    <x v="1"/>
    <x v="995"/>
    <x v="0"/>
    <x v="1"/>
    <x v="18"/>
    <x v="18"/>
    <x v="11"/>
    <x v="11"/>
  </r>
  <r>
    <x v="2"/>
    <x v="2"/>
    <x v="18"/>
    <x v="4"/>
    <x v="4"/>
    <x v="20"/>
    <x v="19"/>
    <x v="9"/>
    <x v="4"/>
    <x v="1"/>
    <x v="7"/>
    <x v="0"/>
    <x v="866"/>
    <x v="80"/>
    <x v="18"/>
    <x v="1"/>
    <x v="32"/>
    <x v="149"/>
    <x v="282"/>
    <x v="347"/>
    <x v="3"/>
    <x v="19"/>
    <x v="0"/>
    <x v="3"/>
    <x v="3"/>
    <x v="4"/>
    <x v="80"/>
    <x v="7"/>
    <x v="73"/>
    <x v="6"/>
    <x v="1"/>
    <x v="19"/>
    <x v="0"/>
    <x v="996"/>
    <x v="0"/>
    <x v="1"/>
    <x v="19"/>
    <x v="19"/>
    <x v="6"/>
    <x v="6"/>
  </r>
  <r>
    <x v="2"/>
    <x v="2"/>
    <x v="18"/>
    <x v="4"/>
    <x v="4"/>
    <x v="20"/>
    <x v="19"/>
    <x v="9"/>
    <x v="4"/>
    <x v="1"/>
    <x v="7"/>
    <x v="0"/>
    <x v="644"/>
    <x v="73"/>
    <x v="1"/>
    <x v="5"/>
    <x v="38"/>
    <x v="58"/>
    <x v="259"/>
    <x v="443"/>
    <x v="1"/>
    <x v="19"/>
    <x v="0"/>
    <x v="2"/>
    <x v="1"/>
    <x v="4"/>
    <x v="83"/>
    <x v="7"/>
    <x v="83"/>
    <x v="7"/>
    <x v="1"/>
    <x v="19"/>
    <x v="1"/>
    <x v="997"/>
    <x v="0"/>
    <x v="1"/>
    <x v="19"/>
    <x v="19"/>
    <x v="7"/>
    <x v="7"/>
  </r>
  <r>
    <x v="2"/>
    <x v="2"/>
    <x v="18"/>
    <x v="4"/>
    <x v="4"/>
    <x v="20"/>
    <x v="19"/>
    <x v="9"/>
    <x v="4"/>
    <x v="1"/>
    <x v="7"/>
    <x v="0"/>
    <x v="812"/>
    <x v="25"/>
    <x v="18"/>
    <x v="5"/>
    <x v="44"/>
    <x v="177"/>
    <x v="260"/>
    <x v="357"/>
    <x v="3"/>
    <x v="20"/>
    <x v="0"/>
    <x v="3"/>
    <x v="3"/>
    <x v="5"/>
    <x v="129"/>
    <x v="11"/>
    <x v="125"/>
    <x v="11"/>
    <x v="1"/>
    <x v="20"/>
    <x v="0"/>
    <x v="998"/>
    <x v="0"/>
    <x v="1"/>
    <x v="20"/>
    <x v="20"/>
    <x v="11"/>
    <x v="11"/>
  </r>
  <r>
    <x v="2"/>
    <x v="2"/>
    <x v="18"/>
    <x v="4"/>
    <x v="4"/>
    <x v="20"/>
    <x v="19"/>
    <x v="9"/>
    <x v="4"/>
    <x v="1"/>
    <x v="7"/>
    <x v="0"/>
    <x v="624"/>
    <x v="62"/>
    <x v="0"/>
    <x v="1"/>
    <x v="32"/>
    <x v="127"/>
    <x v="174"/>
    <x v="78"/>
    <x v="1"/>
    <x v="20"/>
    <x v="0"/>
    <x v="2"/>
    <x v="1"/>
    <x v="5"/>
    <x v="86"/>
    <x v="7"/>
    <x v="88"/>
    <x v="7"/>
    <x v="1"/>
    <x v="20"/>
    <x v="1"/>
    <x v="999"/>
    <x v="0"/>
    <x v="1"/>
    <x v="20"/>
    <x v="20"/>
    <x v="7"/>
    <x v="7"/>
  </r>
  <r>
    <x v="2"/>
    <x v="2"/>
    <x v="18"/>
    <x v="4"/>
    <x v="4"/>
    <x v="20"/>
    <x v="19"/>
    <x v="9"/>
    <x v="4"/>
    <x v="1"/>
    <x v="7"/>
    <x v="0"/>
    <x v="315"/>
    <x v="76"/>
    <x v="3"/>
    <x v="1"/>
    <x v="32"/>
    <x v="175"/>
    <x v="282"/>
    <x v="396"/>
    <x v="3"/>
    <x v="21"/>
    <x v="0"/>
    <x v="3"/>
    <x v="3"/>
    <x v="4"/>
    <x v="81"/>
    <x v="7"/>
    <x v="74"/>
    <x v="6"/>
    <x v="1"/>
    <x v="21"/>
    <x v="0"/>
    <x v="1000"/>
    <x v="0"/>
    <x v="1"/>
    <x v="21"/>
    <x v="21"/>
    <x v="6"/>
    <x v="6"/>
  </r>
  <r>
    <x v="2"/>
    <x v="2"/>
    <x v="18"/>
    <x v="4"/>
    <x v="4"/>
    <x v="20"/>
    <x v="19"/>
    <x v="9"/>
    <x v="4"/>
    <x v="1"/>
    <x v="7"/>
    <x v="0"/>
    <x v="248"/>
    <x v="74"/>
    <x v="0"/>
    <x v="5"/>
    <x v="38"/>
    <x v="58"/>
    <x v="261"/>
    <x v="190"/>
    <x v="1"/>
    <x v="21"/>
    <x v="0"/>
    <x v="2"/>
    <x v="1"/>
    <x v="4"/>
    <x v="83"/>
    <x v="7"/>
    <x v="83"/>
    <x v="7"/>
    <x v="1"/>
    <x v="21"/>
    <x v="1"/>
    <x v="1001"/>
    <x v="0"/>
    <x v="1"/>
    <x v="21"/>
    <x v="21"/>
    <x v="7"/>
    <x v="7"/>
  </r>
  <r>
    <x v="2"/>
    <x v="2"/>
    <x v="18"/>
    <x v="4"/>
    <x v="4"/>
    <x v="20"/>
    <x v="19"/>
    <x v="9"/>
    <x v="4"/>
    <x v="1"/>
    <x v="7"/>
    <x v="0"/>
    <x v="413"/>
    <x v="45"/>
    <x v="0"/>
    <x v="5"/>
    <x v="38"/>
    <x v="58"/>
    <x v="58"/>
    <x v="190"/>
    <x v="3"/>
    <x v="22"/>
    <x v="0"/>
    <x v="3"/>
    <x v="3"/>
    <x v="5"/>
    <x v="101"/>
    <x v="9"/>
    <x v="103"/>
    <x v="8"/>
    <x v="1"/>
    <x v="22"/>
    <x v="0"/>
    <x v="1002"/>
    <x v="0"/>
    <x v="1"/>
    <x v="22"/>
    <x v="22"/>
    <x v="8"/>
    <x v="8"/>
  </r>
  <r>
    <x v="2"/>
    <x v="2"/>
    <x v="18"/>
    <x v="4"/>
    <x v="4"/>
    <x v="20"/>
    <x v="19"/>
    <x v="9"/>
    <x v="4"/>
    <x v="1"/>
    <x v="7"/>
    <x v="0"/>
    <x v="708"/>
    <x v="33"/>
    <x v="1"/>
    <x v="5"/>
    <x v="38"/>
    <x v="58"/>
    <x v="160"/>
    <x v="353"/>
    <x v="1"/>
    <x v="22"/>
    <x v="0"/>
    <x v="2"/>
    <x v="1"/>
    <x v="5"/>
    <x v="114"/>
    <x v="10"/>
    <x v="106"/>
    <x v="9"/>
    <x v="1"/>
    <x v="22"/>
    <x v="1"/>
    <x v="1003"/>
    <x v="0"/>
    <x v="1"/>
    <x v="22"/>
    <x v="22"/>
    <x v="9"/>
    <x v="9"/>
  </r>
  <r>
    <x v="2"/>
    <x v="2"/>
    <x v="18"/>
    <x v="6"/>
    <x v="6"/>
    <x v="18"/>
    <x v="18"/>
    <x v="1"/>
    <x v="6"/>
    <x v="5"/>
    <x v="0"/>
    <x v="0"/>
    <x v="139"/>
    <x v="56"/>
    <x v="17"/>
    <x v="4"/>
    <x v="21"/>
    <x v="46"/>
    <x v="46"/>
    <x v="100"/>
    <x v="0"/>
    <x v="13"/>
    <x v="0"/>
    <x v="1"/>
    <x v="1"/>
    <x v="1"/>
    <x v="88"/>
    <x v="8"/>
    <x v="91"/>
    <x v="7"/>
    <x v="1"/>
    <x v="13"/>
    <x v="0"/>
    <x v="958"/>
    <x v="0"/>
    <x v="1"/>
    <x v="13"/>
    <x v="13"/>
    <x v="7"/>
    <x v="7"/>
  </r>
  <r>
    <x v="2"/>
    <x v="2"/>
    <x v="18"/>
    <x v="6"/>
    <x v="6"/>
    <x v="18"/>
    <x v="18"/>
    <x v="1"/>
    <x v="6"/>
    <x v="5"/>
    <x v="0"/>
    <x v="0"/>
    <x v="719"/>
    <x v="85"/>
    <x v="17"/>
    <x v="4"/>
    <x v="21"/>
    <x v="46"/>
    <x v="45"/>
    <x v="100"/>
    <x v="1"/>
    <x v="13"/>
    <x v="0"/>
    <x v="1"/>
    <x v="0"/>
    <x v="1"/>
    <x v="75"/>
    <x v="7"/>
    <x v="78"/>
    <x v="6"/>
    <x v="1"/>
    <x v="13"/>
    <x v="1"/>
    <x v="959"/>
    <x v="0"/>
    <x v="1"/>
    <x v="13"/>
    <x v="13"/>
    <x v="6"/>
    <x v="6"/>
  </r>
  <r>
    <x v="2"/>
    <x v="2"/>
    <x v="18"/>
    <x v="6"/>
    <x v="6"/>
    <x v="18"/>
    <x v="18"/>
    <x v="1"/>
    <x v="6"/>
    <x v="5"/>
    <x v="0"/>
    <x v="0"/>
    <x v="235"/>
    <x v="87"/>
    <x v="17"/>
    <x v="4"/>
    <x v="29"/>
    <x v="44"/>
    <x v="269"/>
    <x v="251"/>
    <x v="0"/>
    <x v="15"/>
    <x v="0"/>
    <x v="1"/>
    <x v="1"/>
    <x v="1"/>
    <x v="65"/>
    <x v="6"/>
    <x v="77"/>
    <x v="6"/>
    <x v="1"/>
    <x v="15"/>
    <x v="0"/>
    <x v="960"/>
    <x v="0"/>
    <x v="1"/>
    <x v="15"/>
    <x v="15"/>
    <x v="6"/>
    <x v="6"/>
  </r>
  <r>
    <x v="2"/>
    <x v="2"/>
    <x v="18"/>
    <x v="6"/>
    <x v="6"/>
    <x v="18"/>
    <x v="18"/>
    <x v="1"/>
    <x v="6"/>
    <x v="5"/>
    <x v="0"/>
    <x v="0"/>
    <x v="856"/>
    <x v="84"/>
    <x v="17"/>
    <x v="4"/>
    <x v="21"/>
    <x v="46"/>
    <x v="45"/>
    <x v="268"/>
    <x v="1"/>
    <x v="15"/>
    <x v="0"/>
    <x v="1"/>
    <x v="0"/>
    <x v="1"/>
    <x v="79"/>
    <x v="7"/>
    <x v="80"/>
    <x v="6"/>
    <x v="1"/>
    <x v="15"/>
    <x v="1"/>
    <x v="961"/>
    <x v="0"/>
    <x v="1"/>
    <x v="15"/>
    <x v="15"/>
    <x v="6"/>
    <x v="6"/>
  </r>
  <r>
    <x v="2"/>
    <x v="2"/>
    <x v="18"/>
    <x v="6"/>
    <x v="6"/>
    <x v="18"/>
    <x v="18"/>
    <x v="1"/>
    <x v="6"/>
    <x v="5"/>
    <x v="0"/>
    <x v="0"/>
    <x v="501"/>
    <x v="70"/>
    <x v="17"/>
    <x v="4"/>
    <x v="21"/>
    <x v="46"/>
    <x v="45"/>
    <x v="470"/>
    <x v="0"/>
    <x v="17"/>
    <x v="0"/>
    <x v="1"/>
    <x v="1"/>
    <x v="1"/>
    <x v="84"/>
    <x v="7"/>
    <x v="84"/>
    <x v="7"/>
    <x v="1"/>
    <x v="17"/>
    <x v="0"/>
    <x v="962"/>
    <x v="0"/>
    <x v="1"/>
    <x v="17"/>
    <x v="17"/>
    <x v="7"/>
    <x v="7"/>
  </r>
  <r>
    <x v="2"/>
    <x v="2"/>
    <x v="18"/>
    <x v="6"/>
    <x v="6"/>
    <x v="18"/>
    <x v="18"/>
    <x v="1"/>
    <x v="6"/>
    <x v="5"/>
    <x v="0"/>
    <x v="0"/>
    <x v="464"/>
    <x v="81"/>
    <x v="17"/>
    <x v="4"/>
    <x v="21"/>
    <x v="46"/>
    <x v="46"/>
    <x v="232"/>
    <x v="1"/>
    <x v="17"/>
    <x v="0"/>
    <x v="1"/>
    <x v="0"/>
    <x v="1"/>
    <x v="80"/>
    <x v="7"/>
    <x v="82"/>
    <x v="6"/>
    <x v="1"/>
    <x v="17"/>
    <x v="1"/>
    <x v="963"/>
    <x v="0"/>
    <x v="1"/>
    <x v="17"/>
    <x v="17"/>
    <x v="6"/>
    <x v="6"/>
  </r>
  <r>
    <x v="2"/>
    <x v="2"/>
    <x v="18"/>
    <x v="6"/>
    <x v="6"/>
    <x v="18"/>
    <x v="18"/>
    <x v="1"/>
    <x v="6"/>
    <x v="5"/>
    <x v="0"/>
    <x v="0"/>
    <x v="750"/>
    <x v="35"/>
    <x v="17"/>
    <x v="4"/>
    <x v="21"/>
    <x v="32"/>
    <x v="268"/>
    <x v="371"/>
    <x v="0"/>
    <x v="18"/>
    <x v="0"/>
    <x v="1"/>
    <x v="1"/>
    <x v="2"/>
    <x v="114"/>
    <x v="10"/>
    <x v="112"/>
    <x v="9"/>
    <x v="1"/>
    <x v="18"/>
    <x v="0"/>
    <x v="964"/>
    <x v="0"/>
    <x v="1"/>
    <x v="18"/>
    <x v="18"/>
    <x v="9"/>
    <x v="9"/>
  </r>
  <r>
    <x v="2"/>
    <x v="2"/>
    <x v="18"/>
    <x v="6"/>
    <x v="6"/>
    <x v="18"/>
    <x v="18"/>
    <x v="1"/>
    <x v="6"/>
    <x v="5"/>
    <x v="0"/>
    <x v="0"/>
    <x v="115"/>
    <x v="77"/>
    <x v="17"/>
    <x v="4"/>
    <x v="21"/>
    <x v="46"/>
    <x v="46"/>
    <x v="297"/>
    <x v="1"/>
    <x v="18"/>
    <x v="0"/>
    <x v="2"/>
    <x v="1"/>
    <x v="2"/>
    <x v="82"/>
    <x v="7"/>
    <x v="73"/>
    <x v="6"/>
    <x v="1"/>
    <x v="18"/>
    <x v="1"/>
    <x v="965"/>
    <x v="0"/>
    <x v="1"/>
    <x v="18"/>
    <x v="18"/>
    <x v="6"/>
    <x v="6"/>
  </r>
  <r>
    <x v="2"/>
    <x v="2"/>
    <x v="18"/>
    <x v="6"/>
    <x v="6"/>
    <x v="18"/>
    <x v="18"/>
    <x v="1"/>
    <x v="6"/>
    <x v="5"/>
    <x v="0"/>
    <x v="0"/>
    <x v="75"/>
    <x v="91"/>
    <x v="17"/>
    <x v="4"/>
    <x v="10"/>
    <x v="36"/>
    <x v="287"/>
    <x v="307"/>
    <x v="0"/>
    <x v="20"/>
    <x v="0"/>
    <x v="1"/>
    <x v="1"/>
    <x v="1"/>
    <x v="74"/>
    <x v="6"/>
    <x v="76"/>
    <x v="6"/>
    <x v="1"/>
    <x v="20"/>
    <x v="0"/>
    <x v="966"/>
    <x v="0"/>
    <x v="1"/>
    <x v="20"/>
    <x v="20"/>
    <x v="6"/>
    <x v="6"/>
  </r>
  <r>
    <x v="2"/>
    <x v="2"/>
    <x v="18"/>
    <x v="6"/>
    <x v="6"/>
    <x v="18"/>
    <x v="18"/>
    <x v="1"/>
    <x v="6"/>
    <x v="5"/>
    <x v="0"/>
    <x v="0"/>
    <x v="823"/>
    <x v="69"/>
    <x v="17"/>
    <x v="4"/>
    <x v="21"/>
    <x v="46"/>
    <x v="267"/>
    <x v="297"/>
    <x v="1"/>
    <x v="20"/>
    <x v="0"/>
    <x v="1"/>
    <x v="0"/>
    <x v="1"/>
    <x v="85"/>
    <x v="7"/>
    <x v="84"/>
    <x v="7"/>
    <x v="1"/>
    <x v="20"/>
    <x v="1"/>
    <x v="967"/>
    <x v="0"/>
    <x v="1"/>
    <x v="20"/>
    <x v="20"/>
    <x v="7"/>
    <x v="7"/>
  </r>
  <r>
    <x v="2"/>
    <x v="2"/>
    <x v="18"/>
    <x v="6"/>
    <x v="6"/>
    <x v="18"/>
    <x v="18"/>
    <x v="1"/>
    <x v="6"/>
    <x v="5"/>
    <x v="0"/>
    <x v="0"/>
    <x v="162"/>
    <x v="27"/>
    <x v="18"/>
    <x v="4"/>
    <x v="21"/>
    <x v="32"/>
    <x v="268"/>
    <x v="71"/>
    <x v="0"/>
    <x v="21"/>
    <x v="0"/>
    <x v="0"/>
    <x v="0"/>
    <x v="0"/>
    <x v="128"/>
    <x v="11"/>
    <x v="121"/>
    <x v="11"/>
    <x v="1"/>
    <x v="21"/>
    <x v="0"/>
    <x v="968"/>
    <x v="0"/>
    <x v="1"/>
    <x v="21"/>
    <x v="21"/>
    <x v="11"/>
    <x v="11"/>
  </r>
  <r>
    <x v="2"/>
    <x v="2"/>
    <x v="18"/>
    <x v="6"/>
    <x v="6"/>
    <x v="18"/>
    <x v="18"/>
    <x v="1"/>
    <x v="6"/>
    <x v="5"/>
    <x v="0"/>
    <x v="0"/>
    <x v="630"/>
    <x v="63"/>
    <x v="18"/>
    <x v="4"/>
    <x v="21"/>
    <x v="46"/>
    <x v="46"/>
    <x v="100"/>
    <x v="0"/>
    <x v="22"/>
    <x v="0"/>
    <x v="0"/>
    <x v="0"/>
    <x v="0"/>
    <x v="86"/>
    <x v="7"/>
    <x v="88"/>
    <x v="7"/>
    <x v="1"/>
    <x v="22"/>
    <x v="0"/>
    <x v="969"/>
    <x v="0"/>
    <x v="1"/>
    <x v="22"/>
    <x v="22"/>
    <x v="7"/>
    <x v="7"/>
  </r>
  <r>
    <x v="0"/>
    <x v="1"/>
    <x v="2"/>
    <x v="7"/>
    <x v="7"/>
    <x v="6"/>
    <x v="9"/>
    <x v="6"/>
    <x v="11"/>
    <x v="9"/>
    <x v="1"/>
    <x v="0"/>
    <x v="727"/>
    <x v="344"/>
    <x v="17"/>
    <x v="4"/>
    <x v="28"/>
    <x v="114"/>
    <x v="43"/>
    <x v="66"/>
    <x v="3"/>
    <x v="13"/>
    <x v="3"/>
    <x v="4"/>
    <x v="4"/>
    <x v="10"/>
    <x v="67"/>
    <x v="6"/>
    <x v="69"/>
    <x v="5"/>
    <x v="2"/>
    <x v="13"/>
    <x v="0"/>
    <x v="364"/>
    <x v="0"/>
    <x v="2"/>
    <x v="13"/>
    <x v="13"/>
    <x v="5"/>
    <x v="5"/>
  </r>
  <r>
    <x v="0"/>
    <x v="1"/>
    <x v="2"/>
    <x v="7"/>
    <x v="7"/>
    <x v="6"/>
    <x v="9"/>
    <x v="6"/>
    <x v="11"/>
    <x v="9"/>
    <x v="1"/>
    <x v="0"/>
    <x v="450"/>
    <x v="797"/>
    <x v="17"/>
    <x v="3"/>
    <x v="3"/>
    <x v="174"/>
    <x v="248"/>
    <x v="244"/>
    <x v="4"/>
    <x v="13"/>
    <x v="3"/>
    <x v="3"/>
    <x v="2"/>
    <x v="10"/>
    <x v="51"/>
    <x v="5"/>
    <x v="55"/>
    <x v="4"/>
    <x v="2"/>
    <x v="13"/>
    <x v="1"/>
    <x v="365"/>
    <x v="0"/>
    <x v="2"/>
    <x v="13"/>
    <x v="13"/>
    <x v="4"/>
    <x v="4"/>
  </r>
  <r>
    <x v="0"/>
    <x v="1"/>
    <x v="2"/>
    <x v="7"/>
    <x v="7"/>
    <x v="6"/>
    <x v="9"/>
    <x v="6"/>
    <x v="11"/>
    <x v="9"/>
    <x v="1"/>
    <x v="0"/>
    <x v="165"/>
    <x v="708"/>
    <x v="0"/>
    <x v="3"/>
    <x v="3"/>
    <x v="174"/>
    <x v="246"/>
    <x v="21"/>
    <x v="5"/>
    <x v="13"/>
    <x v="3"/>
    <x v="3"/>
    <x v="2"/>
    <x v="10"/>
    <x v="52"/>
    <x v="5"/>
    <x v="56"/>
    <x v="4"/>
    <x v="2"/>
    <x v="13"/>
    <x v="2"/>
    <x v="366"/>
    <x v="0"/>
    <x v="2"/>
    <x v="13"/>
    <x v="13"/>
    <x v="4"/>
    <x v="4"/>
  </r>
  <r>
    <x v="0"/>
    <x v="1"/>
    <x v="2"/>
    <x v="7"/>
    <x v="7"/>
    <x v="6"/>
    <x v="9"/>
    <x v="6"/>
    <x v="11"/>
    <x v="9"/>
    <x v="1"/>
    <x v="0"/>
    <x v="141"/>
    <x v="740"/>
    <x v="17"/>
    <x v="2"/>
    <x v="48"/>
    <x v="140"/>
    <x v="51"/>
    <x v="56"/>
    <x v="5"/>
    <x v="13"/>
    <x v="3"/>
    <x v="2"/>
    <x v="1"/>
    <x v="10"/>
    <x v="63"/>
    <x v="6"/>
    <x v="67"/>
    <x v="5"/>
    <x v="2"/>
    <x v="13"/>
    <x v="2"/>
    <x v="366"/>
    <x v="0"/>
    <x v="2"/>
    <x v="13"/>
    <x v="13"/>
    <x v="5"/>
    <x v="5"/>
  </r>
  <r>
    <x v="0"/>
    <x v="1"/>
    <x v="2"/>
    <x v="7"/>
    <x v="7"/>
    <x v="6"/>
    <x v="9"/>
    <x v="6"/>
    <x v="11"/>
    <x v="9"/>
    <x v="1"/>
    <x v="0"/>
    <x v="817"/>
    <x v="597"/>
    <x v="17"/>
    <x v="6"/>
    <x v="47"/>
    <x v="96"/>
    <x v="157"/>
    <x v="237"/>
    <x v="3"/>
    <x v="15"/>
    <x v="3"/>
    <x v="3"/>
    <x v="3"/>
    <x v="10"/>
    <x v="70"/>
    <x v="6"/>
    <x v="62"/>
    <x v="5"/>
    <x v="2"/>
    <x v="15"/>
    <x v="0"/>
    <x v="367"/>
    <x v="0"/>
    <x v="2"/>
    <x v="15"/>
    <x v="15"/>
    <x v="5"/>
    <x v="5"/>
  </r>
  <r>
    <x v="0"/>
    <x v="1"/>
    <x v="2"/>
    <x v="7"/>
    <x v="7"/>
    <x v="6"/>
    <x v="9"/>
    <x v="6"/>
    <x v="11"/>
    <x v="9"/>
    <x v="1"/>
    <x v="0"/>
    <x v="236"/>
    <x v="855"/>
    <x v="17"/>
    <x v="4"/>
    <x v="29"/>
    <x v="119"/>
    <x v="24"/>
    <x v="250"/>
    <x v="4"/>
    <x v="15"/>
    <x v="3"/>
    <x v="4"/>
    <x v="3"/>
    <x v="10"/>
    <x v="66"/>
    <x v="6"/>
    <x v="77"/>
    <x v="6"/>
    <x v="2"/>
    <x v="15"/>
    <x v="1"/>
    <x v="368"/>
    <x v="0"/>
    <x v="2"/>
    <x v="15"/>
    <x v="15"/>
    <x v="6"/>
    <x v="6"/>
  </r>
  <r>
    <x v="0"/>
    <x v="1"/>
    <x v="2"/>
    <x v="7"/>
    <x v="7"/>
    <x v="6"/>
    <x v="9"/>
    <x v="6"/>
    <x v="11"/>
    <x v="9"/>
    <x v="1"/>
    <x v="0"/>
    <x v="303"/>
    <x v="515"/>
    <x v="18"/>
    <x v="3"/>
    <x v="7"/>
    <x v="56"/>
    <x v="26"/>
    <x v="143"/>
    <x v="5"/>
    <x v="15"/>
    <x v="3"/>
    <x v="3"/>
    <x v="2"/>
    <x v="10"/>
    <x v="72"/>
    <x v="6"/>
    <x v="72"/>
    <x v="6"/>
    <x v="2"/>
    <x v="15"/>
    <x v="2"/>
    <x v="369"/>
    <x v="0"/>
    <x v="2"/>
    <x v="15"/>
    <x v="15"/>
    <x v="6"/>
    <x v="6"/>
  </r>
  <r>
    <x v="0"/>
    <x v="1"/>
    <x v="2"/>
    <x v="7"/>
    <x v="7"/>
    <x v="6"/>
    <x v="9"/>
    <x v="6"/>
    <x v="11"/>
    <x v="9"/>
    <x v="1"/>
    <x v="0"/>
    <x v="703"/>
    <x v="554"/>
    <x v="17"/>
    <x v="4"/>
    <x v="21"/>
    <x v="70"/>
    <x v="53"/>
    <x v="368"/>
    <x v="5"/>
    <x v="15"/>
    <x v="3"/>
    <x v="2"/>
    <x v="1"/>
    <x v="10"/>
    <x v="51"/>
    <x v="5"/>
    <x v="55"/>
    <x v="4"/>
    <x v="2"/>
    <x v="15"/>
    <x v="2"/>
    <x v="369"/>
    <x v="0"/>
    <x v="2"/>
    <x v="15"/>
    <x v="15"/>
    <x v="4"/>
    <x v="4"/>
  </r>
  <r>
    <x v="0"/>
    <x v="1"/>
    <x v="2"/>
    <x v="7"/>
    <x v="7"/>
    <x v="6"/>
    <x v="9"/>
    <x v="6"/>
    <x v="11"/>
    <x v="9"/>
    <x v="1"/>
    <x v="0"/>
    <x v="18"/>
    <x v="752"/>
    <x v="17"/>
    <x v="3"/>
    <x v="3"/>
    <x v="174"/>
    <x v="248"/>
    <x v="165"/>
    <x v="3"/>
    <x v="17"/>
    <x v="3"/>
    <x v="4"/>
    <x v="4"/>
    <x v="15"/>
    <x v="68"/>
    <x v="6"/>
    <x v="70"/>
    <x v="5"/>
    <x v="2"/>
    <x v="17"/>
    <x v="0"/>
    <x v="370"/>
    <x v="0"/>
    <x v="2"/>
    <x v="17"/>
    <x v="17"/>
    <x v="5"/>
    <x v="5"/>
  </r>
  <r>
    <x v="0"/>
    <x v="1"/>
    <x v="2"/>
    <x v="7"/>
    <x v="7"/>
    <x v="6"/>
    <x v="9"/>
    <x v="6"/>
    <x v="11"/>
    <x v="9"/>
    <x v="1"/>
    <x v="0"/>
    <x v="212"/>
    <x v="627"/>
    <x v="0"/>
    <x v="1"/>
    <x v="26"/>
    <x v="91"/>
    <x v="49"/>
    <x v="364"/>
    <x v="4"/>
    <x v="17"/>
    <x v="3"/>
    <x v="4"/>
    <x v="3"/>
    <x v="15"/>
    <x v="56"/>
    <x v="5"/>
    <x v="58"/>
    <x v="4"/>
    <x v="2"/>
    <x v="17"/>
    <x v="1"/>
    <x v="371"/>
    <x v="0"/>
    <x v="2"/>
    <x v="17"/>
    <x v="17"/>
    <x v="4"/>
    <x v="4"/>
  </r>
  <r>
    <x v="0"/>
    <x v="1"/>
    <x v="2"/>
    <x v="7"/>
    <x v="7"/>
    <x v="6"/>
    <x v="9"/>
    <x v="6"/>
    <x v="11"/>
    <x v="9"/>
    <x v="1"/>
    <x v="0"/>
    <x v="746"/>
    <x v="730"/>
    <x v="17"/>
    <x v="4"/>
    <x v="28"/>
    <x v="114"/>
    <x v="43"/>
    <x v="326"/>
    <x v="5"/>
    <x v="17"/>
    <x v="3"/>
    <x v="3"/>
    <x v="2"/>
    <x v="15"/>
    <x v="60"/>
    <x v="5"/>
    <x v="60"/>
    <x v="5"/>
    <x v="2"/>
    <x v="17"/>
    <x v="2"/>
    <x v="372"/>
    <x v="0"/>
    <x v="2"/>
    <x v="17"/>
    <x v="17"/>
    <x v="5"/>
    <x v="5"/>
  </r>
  <r>
    <x v="0"/>
    <x v="1"/>
    <x v="2"/>
    <x v="7"/>
    <x v="7"/>
    <x v="6"/>
    <x v="9"/>
    <x v="6"/>
    <x v="11"/>
    <x v="9"/>
    <x v="1"/>
    <x v="0"/>
    <x v="756"/>
    <x v="600"/>
    <x v="17"/>
    <x v="3"/>
    <x v="7"/>
    <x v="56"/>
    <x v="26"/>
    <x v="143"/>
    <x v="5"/>
    <x v="17"/>
    <x v="3"/>
    <x v="3"/>
    <x v="2"/>
    <x v="15"/>
    <x v="69"/>
    <x v="6"/>
    <x v="71"/>
    <x v="5"/>
    <x v="2"/>
    <x v="17"/>
    <x v="2"/>
    <x v="372"/>
    <x v="0"/>
    <x v="2"/>
    <x v="17"/>
    <x v="17"/>
    <x v="5"/>
    <x v="5"/>
  </r>
  <r>
    <x v="0"/>
    <x v="1"/>
    <x v="2"/>
    <x v="7"/>
    <x v="7"/>
    <x v="6"/>
    <x v="9"/>
    <x v="6"/>
    <x v="11"/>
    <x v="9"/>
    <x v="1"/>
    <x v="0"/>
    <x v="780"/>
    <x v="345"/>
    <x v="17"/>
    <x v="4"/>
    <x v="28"/>
    <x v="114"/>
    <x v="43"/>
    <x v="326"/>
    <x v="3"/>
    <x v="18"/>
    <x v="3"/>
    <x v="4"/>
    <x v="4"/>
    <x v="12"/>
    <x v="55"/>
    <x v="5"/>
    <x v="57"/>
    <x v="4"/>
    <x v="2"/>
    <x v="18"/>
    <x v="0"/>
    <x v="373"/>
    <x v="0"/>
    <x v="2"/>
    <x v="18"/>
    <x v="18"/>
    <x v="4"/>
    <x v="4"/>
  </r>
  <r>
    <x v="0"/>
    <x v="1"/>
    <x v="2"/>
    <x v="7"/>
    <x v="7"/>
    <x v="6"/>
    <x v="9"/>
    <x v="6"/>
    <x v="11"/>
    <x v="9"/>
    <x v="1"/>
    <x v="0"/>
    <x v="559"/>
    <x v="446"/>
    <x v="17"/>
    <x v="4"/>
    <x v="21"/>
    <x v="133"/>
    <x v="111"/>
    <x v="231"/>
    <x v="4"/>
    <x v="18"/>
    <x v="3"/>
    <x v="4"/>
    <x v="3"/>
    <x v="12"/>
    <x v="57"/>
    <x v="5"/>
    <x v="50"/>
    <x v="4"/>
    <x v="2"/>
    <x v="18"/>
    <x v="1"/>
    <x v="374"/>
    <x v="0"/>
    <x v="2"/>
    <x v="18"/>
    <x v="18"/>
    <x v="4"/>
    <x v="4"/>
  </r>
  <r>
    <x v="0"/>
    <x v="1"/>
    <x v="2"/>
    <x v="7"/>
    <x v="7"/>
    <x v="6"/>
    <x v="9"/>
    <x v="6"/>
    <x v="11"/>
    <x v="9"/>
    <x v="1"/>
    <x v="0"/>
    <x v="357"/>
    <x v="776"/>
    <x v="1"/>
    <x v="4"/>
    <x v="29"/>
    <x v="119"/>
    <x v="24"/>
    <x v="250"/>
    <x v="5"/>
    <x v="18"/>
    <x v="3"/>
    <x v="3"/>
    <x v="2"/>
    <x v="12"/>
    <x v="67"/>
    <x v="6"/>
    <x v="69"/>
    <x v="5"/>
    <x v="2"/>
    <x v="18"/>
    <x v="2"/>
    <x v="375"/>
    <x v="0"/>
    <x v="2"/>
    <x v="18"/>
    <x v="18"/>
    <x v="5"/>
    <x v="5"/>
  </r>
  <r>
    <x v="0"/>
    <x v="1"/>
    <x v="2"/>
    <x v="7"/>
    <x v="7"/>
    <x v="6"/>
    <x v="9"/>
    <x v="6"/>
    <x v="11"/>
    <x v="9"/>
    <x v="1"/>
    <x v="0"/>
    <x v="677"/>
    <x v="474"/>
    <x v="17"/>
    <x v="4"/>
    <x v="40"/>
    <x v="160"/>
    <x v="67"/>
    <x v="173"/>
    <x v="5"/>
    <x v="18"/>
    <x v="3"/>
    <x v="2"/>
    <x v="1"/>
    <x v="12"/>
    <x v="74"/>
    <x v="6"/>
    <x v="76"/>
    <x v="6"/>
    <x v="2"/>
    <x v="18"/>
    <x v="2"/>
    <x v="375"/>
    <x v="0"/>
    <x v="2"/>
    <x v="18"/>
    <x v="18"/>
    <x v="6"/>
    <x v="6"/>
  </r>
  <r>
    <x v="0"/>
    <x v="1"/>
    <x v="2"/>
    <x v="7"/>
    <x v="7"/>
    <x v="6"/>
    <x v="9"/>
    <x v="6"/>
    <x v="11"/>
    <x v="9"/>
    <x v="1"/>
    <x v="0"/>
    <x v="251"/>
    <x v="680"/>
    <x v="17"/>
    <x v="4"/>
    <x v="28"/>
    <x v="114"/>
    <x v="43"/>
    <x v="326"/>
    <x v="3"/>
    <x v="19"/>
    <x v="3"/>
    <x v="5"/>
    <x v="5"/>
    <x v="16"/>
    <x v="69"/>
    <x v="6"/>
    <x v="71"/>
    <x v="5"/>
    <x v="2"/>
    <x v="19"/>
    <x v="0"/>
    <x v="376"/>
    <x v="0"/>
    <x v="2"/>
    <x v="19"/>
    <x v="19"/>
    <x v="5"/>
    <x v="5"/>
  </r>
  <r>
    <x v="0"/>
    <x v="1"/>
    <x v="2"/>
    <x v="7"/>
    <x v="7"/>
    <x v="6"/>
    <x v="9"/>
    <x v="6"/>
    <x v="11"/>
    <x v="9"/>
    <x v="1"/>
    <x v="0"/>
    <x v="173"/>
    <x v="616"/>
    <x v="17"/>
    <x v="4"/>
    <x v="28"/>
    <x v="114"/>
    <x v="43"/>
    <x v="138"/>
    <x v="4"/>
    <x v="19"/>
    <x v="3"/>
    <x v="4"/>
    <x v="3"/>
    <x v="16"/>
    <x v="61"/>
    <x v="5"/>
    <x v="61"/>
    <x v="5"/>
    <x v="2"/>
    <x v="19"/>
    <x v="1"/>
    <x v="377"/>
    <x v="0"/>
    <x v="2"/>
    <x v="19"/>
    <x v="19"/>
    <x v="5"/>
    <x v="5"/>
  </r>
  <r>
    <x v="0"/>
    <x v="1"/>
    <x v="2"/>
    <x v="7"/>
    <x v="7"/>
    <x v="6"/>
    <x v="9"/>
    <x v="6"/>
    <x v="11"/>
    <x v="9"/>
    <x v="1"/>
    <x v="0"/>
    <x v="213"/>
    <x v="341"/>
    <x v="18"/>
    <x v="2"/>
    <x v="27"/>
    <x v="16"/>
    <x v="284"/>
    <x v="110"/>
    <x v="5"/>
    <x v="19"/>
    <x v="3"/>
    <x v="3"/>
    <x v="2"/>
    <x v="16"/>
    <x v="68"/>
    <x v="6"/>
    <x v="70"/>
    <x v="5"/>
    <x v="2"/>
    <x v="19"/>
    <x v="2"/>
    <x v="378"/>
    <x v="0"/>
    <x v="2"/>
    <x v="19"/>
    <x v="19"/>
    <x v="5"/>
    <x v="5"/>
  </r>
  <r>
    <x v="0"/>
    <x v="1"/>
    <x v="2"/>
    <x v="7"/>
    <x v="7"/>
    <x v="6"/>
    <x v="9"/>
    <x v="6"/>
    <x v="11"/>
    <x v="9"/>
    <x v="1"/>
    <x v="0"/>
    <x v="370"/>
    <x v="505"/>
    <x v="17"/>
    <x v="1"/>
    <x v="26"/>
    <x v="102"/>
    <x v="142"/>
    <x v="387"/>
    <x v="5"/>
    <x v="19"/>
    <x v="3"/>
    <x v="3"/>
    <x v="2"/>
    <x v="16"/>
    <x v="52"/>
    <x v="5"/>
    <x v="57"/>
    <x v="4"/>
    <x v="2"/>
    <x v="19"/>
    <x v="2"/>
    <x v="378"/>
    <x v="0"/>
    <x v="2"/>
    <x v="19"/>
    <x v="19"/>
    <x v="4"/>
    <x v="4"/>
  </r>
  <r>
    <x v="0"/>
    <x v="1"/>
    <x v="2"/>
    <x v="7"/>
    <x v="7"/>
    <x v="6"/>
    <x v="9"/>
    <x v="6"/>
    <x v="11"/>
    <x v="9"/>
    <x v="1"/>
    <x v="0"/>
    <x v="201"/>
    <x v="623"/>
    <x v="17"/>
    <x v="1"/>
    <x v="26"/>
    <x v="102"/>
    <x v="135"/>
    <x v="145"/>
    <x v="3"/>
    <x v="20"/>
    <x v="3"/>
    <x v="4"/>
    <x v="4"/>
    <x v="12"/>
    <x v="58"/>
    <x v="5"/>
    <x v="50"/>
    <x v="4"/>
    <x v="2"/>
    <x v="20"/>
    <x v="0"/>
    <x v="379"/>
    <x v="0"/>
    <x v="2"/>
    <x v="20"/>
    <x v="20"/>
    <x v="4"/>
    <x v="4"/>
  </r>
  <r>
    <x v="0"/>
    <x v="1"/>
    <x v="2"/>
    <x v="7"/>
    <x v="7"/>
    <x v="6"/>
    <x v="9"/>
    <x v="6"/>
    <x v="11"/>
    <x v="9"/>
    <x v="1"/>
    <x v="0"/>
    <x v="324"/>
    <x v="602"/>
    <x v="17"/>
    <x v="3"/>
    <x v="3"/>
    <x v="94"/>
    <x v="64"/>
    <x v="23"/>
    <x v="4"/>
    <x v="20"/>
    <x v="3"/>
    <x v="3"/>
    <x v="2"/>
    <x v="12"/>
    <x v="56"/>
    <x v="5"/>
    <x v="58"/>
    <x v="4"/>
    <x v="2"/>
    <x v="20"/>
    <x v="1"/>
    <x v="380"/>
    <x v="0"/>
    <x v="2"/>
    <x v="20"/>
    <x v="20"/>
    <x v="4"/>
    <x v="4"/>
  </r>
  <r>
    <x v="0"/>
    <x v="1"/>
    <x v="2"/>
    <x v="7"/>
    <x v="7"/>
    <x v="6"/>
    <x v="9"/>
    <x v="6"/>
    <x v="11"/>
    <x v="9"/>
    <x v="1"/>
    <x v="0"/>
    <x v="448"/>
    <x v="635"/>
    <x v="17"/>
    <x v="0"/>
    <x v="45"/>
    <x v="178"/>
    <x v="27"/>
    <x v="40"/>
    <x v="5"/>
    <x v="20"/>
    <x v="3"/>
    <x v="3"/>
    <x v="2"/>
    <x v="12"/>
    <x v="53"/>
    <x v="5"/>
    <x v="65"/>
    <x v="5"/>
    <x v="2"/>
    <x v="20"/>
    <x v="2"/>
    <x v="381"/>
    <x v="0"/>
    <x v="2"/>
    <x v="20"/>
    <x v="20"/>
    <x v="5"/>
    <x v="5"/>
  </r>
  <r>
    <x v="0"/>
    <x v="1"/>
    <x v="2"/>
    <x v="7"/>
    <x v="7"/>
    <x v="6"/>
    <x v="9"/>
    <x v="6"/>
    <x v="11"/>
    <x v="9"/>
    <x v="1"/>
    <x v="0"/>
    <x v="361"/>
    <x v="355"/>
    <x v="17"/>
    <x v="7"/>
    <x v="9"/>
    <x v="88"/>
    <x v="36"/>
    <x v="397"/>
    <x v="5"/>
    <x v="20"/>
    <x v="3"/>
    <x v="3"/>
    <x v="2"/>
    <x v="12"/>
    <x v="62"/>
    <x v="5"/>
    <x v="64"/>
    <x v="5"/>
    <x v="2"/>
    <x v="20"/>
    <x v="2"/>
    <x v="381"/>
    <x v="0"/>
    <x v="2"/>
    <x v="20"/>
    <x v="20"/>
    <x v="5"/>
    <x v="5"/>
  </r>
  <r>
    <x v="0"/>
    <x v="1"/>
    <x v="2"/>
    <x v="7"/>
    <x v="7"/>
    <x v="6"/>
    <x v="9"/>
    <x v="6"/>
    <x v="11"/>
    <x v="9"/>
    <x v="1"/>
    <x v="0"/>
    <x v="510"/>
    <x v="770"/>
    <x v="18"/>
    <x v="1"/>
    <x v="26"/>
    <x v="100"/>
    <x v="300"/>
    <x v="221"/>
    <x v="3"/>
    <x v="21"/>
    <x v="3"/>
    <x v="3"/>
    <x v="3"/>
    <x v="8"/>
    <x v="70"/>
    <x v="6"/>
    <x v="62"/>
    <x v="5"/>
    <x v="2"/>
    <x v="21"/>
    <x v="0"/>
    <x v="382"/>
    <x v="0"/>
    <x v="2"/>
    <x v="21"/>
    <x v="21"/>
    <x v="5"/>
    <x v="5"/>
  </r>
  <r>
    <x v="0"/>
    <x v="1"/>
    <x v="2"/>
    <x v="7"/>
    <x v="7"/>
    <x v="6"/>
    <x v="9"/>
    <x v="6"/>
    <x v="11"/>
    <x v="9"/>
    <x v="1"/>
    <x v="0"/>
    <x v="864"/>
    <x v="324"/>
    <x v="17"/>
    <x v="3"/>
    <x v="3"/>
    <x v="94"/>
    <x v="64"/>
    <x v="23"/>
    <x v="4"/>
    <x v="21"/>
    <x v="3"/>
    <x v="3"/>
    <x v="2"/>
    <x v="8"/>
    <x v="59"/>
    <x v="5"/>
    <x v="51"/>
    <x v="4"/>
    <x v="2"/>
    <x v="21"/>
    <x v="1"/>
    <x v="383"/>
    <x v="0"/>
    <x v="2"/>
    <x v="21"/>
    <x v="21"/>
    <x v="4"/>
    <x v="4"/>
  </r>
  <r>
    <x v="0"/>
    <x v="1"/>
    <x v="2"/>
    <x v="7"/>
    <x v="7"/>
    <x v="6"/>
    <x v="9"/>
    <x v="6"/>
    <x v="11"/>
    <x v="9"/>
    <x v="1"/>
    <x v="0"/>
    <x v="752"/>
    <x v="815"/>
    <x v="1"/>
    <x v="2"/>
    <x v="20"/>
    <x v="128"/>
    <x v="139"/>
    <x v="476"/>
    <x v="5"/>
    <x v="21"/>
    <x v="3"/>
    <x v="3"/>
    <x v="2"/>
    <x v="8"/>
    <x v="67"/>
    <x v="6"/>
    <x v="69"/>
    <x v="5"/>
    <x v="2"/>
    <x v="21"/>
    <x v="2"/>
    <x v="384"/>
    <x v="0"/>
    <x v="2"/>
    <x v="21"/>
    <x v="21"/>
    <x v="5"/>
    <x v="5"/>
  </r>
  <r>
    <x v="0"/>
    <x v="1"/>
    <x v="2"/>
    <x v="7"/>
    <x v="7"/>
    <x v="6"/>
    <x v="9"/>
    <x v="6"/>
    <x v="11"/>
    <x v="9"/>
    <x v="1"/>
    <x v="0"/>
    <x v="886"/>
    <x v="653"/>
    <x v="1"/>
    <x v="4"/>
    <x v="10"/>
    <x v="89"/>
    <x v="276"/>
    <x v="36"/>
    <x v="5"/>
    <x v="21"/>
    <x v="3"/>
    <x v="2"/>
    <x v="1"/>
    <x v="8"/>
    <x v="63"/>
    <x v="6"/>
    <x v="67"/>
    <x v="5"/>
    <x v="2"/>
    <x v="21"/>
    <x v="2"/>
    <x v="384"/>
    <x v="0"/>
    <x v="2"/>
    <x v="21"/>
    <x v="21"/>
    <x v="5"/>
    <x v="5"/>
  </r>
  <r>
    <x v="0"/>
    <x v="1"/>
    <x v="2"/>
    <x v="7"/>
    <x v="7"/>
    <x v="6"/>
    <x v="9"/>
    <x v="6"/>
    <x v="11"/>
    <x v="9"/>
    <x v="1"/>
    <x v="0"/>
    <x v="196"/>
    <x v="741"/>
    <x v="0"/>
    <x v="6"/>
    <x v="24"/>
    <x v="145"/>
    <x v="90"/>
    <x v="271"/>
    <x v="3"/>
    <x v="22"/>
    <x v="3"/>
    <x v="3"/>
    <x v="3"/>
    <x v="7"/>
    <x v="62"/>
    <x v="5"/>
    <x v="64"/>
    <x v="5"/>
    <x v="2"/>
    <x v="22"/>
    <x v="0"/>
    <x v="385"/>
    <x v="0"/>
    <x v="2"/>
    <x v="22"/>
    <x v="22"/>
    <x v="5"/>
    <x v="5"/>
  </r>
  <r>
    <x v="0"/>
    <x v="1"/>
    <x v="2"/>
    <x v="7"/>
    <x v="7"/>
    <x v="6"/>
    <x v="9"/>
    <x v="6"/>
    <x v="11"/>
    <x v="9"/>
    <x v="1"/>
    <x v="0"/>
    <x v="214"/>
    <x v="818"/>
    <x v="0"/>
    <x v="4"/>
    <x v="10"/>
    <x v="89"/>
    <x v="317"/>
    <x v="438"/>
    <x v="4"/>
    <x v="22"/>
    <x v="3"/>
    <x v="3"/>
    <x v="2"/>
    <x v="7"/>
    <x v="54"/>
    <x v="5"/>
    <x v="66"/>
    <x v="5"/>
    <x v="2"/>
    <x v="22"/>
    <x v="1"/>
    <x v="386"/>
    <x v="0"/>
    <x v="2"/>
    <x v="22"/>
    <x v="22"/>
    <x v="5"/>
    <x v="5"/>
  </r>
  <r>
    <x v="0"/>
    <x v="1"/>
    <x v="2"/>
    <x v="7"/>
    <x v="7"/>
    <x v="6"/>
    <x v="9"/>
    <x v="6"/>
    <x v="11"/>
    <x v="9"/>
    <x v="1"/>
    <x v="0"/>
    <x v="447"/>
    <x v="847"/>
    <x v="17"/>
    <x v="4"/>
    <x v="21"/>
    <x v="133"/>
    <x v="111"/>
    <x v="265"/>
    <x v="5"/>
    <x v="22"/>
    <x v="3"/>
    <x v="2"/>
    <x v="1"/>
    <x v="7"/>
    <x v="57"/>
    <x v="5"/>
    <x v="59"/>
    <x v="4"/>
    <x v="2"/>
    <x v="22"/>
    <x v="2"/>
    <x v="387"/>
    <x v="0"/>
    <x v="2"/>
    <x v="22"/>
    <x v="22"/>
    <x v="4"/>
    <x v="4"/>
  </r>
  <r>
    <x v="0"/>
    <x v="1"/>
    <x v="2"/>
    <x v="7"/>
    <x v="7"/>
    <x v="6"/>
    <x v="9"/>
    <x v="6"/>
    <x v="11"/>
    <x v="9"/>
    <x v="1"/>
    <x v="0"/>
    <x v="95"/>
    <x v="562"/>
    <x v="0"/>
    <x v="4"/>
    <x v="21"/>
    <x v="133"/>
    <x v="115"/>
    <x v="267"/>
    <x v="5"/>
    <x v="22"/>
    <x v="3"/>
    <x v="2"/>
    <x v="1"/>
    <x v="7"/>
    <x v="58"/>
    <x v="5"/>
    <x v="50"/>
    <x v="4"/>
    <x v="2"/>
    <x v="22"/>
    <x v="2"/>
    <x v="387"/>
    <x v="0"/>
    <x v="2"/>
    <x v="22"/>
    <x v="22"/>
    <x v="4"/>
    <x v="4"/>
  </r>
  <r>
    <x v="0"/>
    <x v="1"/>
    <x v="2"/>
    <x v="7"/>
    <x v="7"/>
    <x v="6"/>
    <x v="9"/>
    <x v="6"/>
    <x v="11"/>
    <x v="9"/>
    <x v="1"/>
    <x v="0"/>
    <x v="430"/>
    <x v="663"/>
    <x v="17"/>
    <x v="7"/>
    <x v="9"/>
    <x v="88"/>
    <x v="36"/>
    <x v="224"/>
    <x v="3"/>
    <x v="23"/>
    <x v="3"/>
    <x v="1"/>
    <x v="1"/>
    <x v="2"/>
    <x v="56"/>
    <x v="5"/>
    <x v="58"/>
    <x v="4"/>
    <x v="2"/>
    <x v="23"/>
    <x v="0"/>
    <x v="388"/>
    <x v="0"/>
    <x v="2"/>
    <x v="23"/>
    <x v="23"/>
    <x v="4"/>
    <x v="4"/>
  </r>
  <r>
    <x v="0"/>
    <x v="1"/>
    <x v="2"/>
    <x v="7"/>
    <x v="7"/>
    <x v="6"/>
    <x v="9"/>
    <x v="6"/>
    <x v="11"/>
    <x v="9"/>
    <x v="1"/>
    <x v="0"/>
    <x v="671"/>
    <x v="763"/>
    <x v="1"/>
    <x v="7"/>
    <x v="9"/>
    <x v="150"/>
    <x v="158"/>
    <x v="277"/>
    <x v="4"/>
    <x v="23"/>
    <x v="3"/>
    <x v="2"/>
    <x v="1"/>
    <x v="2"/>
    <x v="62"/>
    <x v="5"/>
    <x v="64"/>
    <x v="5"/>
    <x v="2"/>
    <x v="23"/>
    <x v="1"/>
    <x v="389"/>
    <x v="0"/>
    <x v="2"/>
    <x v="23"/>
    <x v="23"/>
    <x v="5"/>
    <x v="5"/>
  </r>
  <r>
    <x v="0"/>
    <x v="1"/>
    <x v="2"/>
    <x v="7"/>
    <x v="7"/>
    <x v="6"/>
    <x v="9"/>
    <x v="6"/>
    <x v="11"/>
    <x v="9"/>
    <x v="1"/>
    <x v="0"/>
    <x v="872"/>
    <x v="324"/>
    <x v="1"/>
    <x v="4"/>
    <x v="10"/>
    <x v="89"/>
    <x v="237"/>
    <x v="36"/>
    <x v="5"/>
    <x v="23"/>
    <x v="3"/>
    <x v="1"/>
    <x v="0"/>
    <x v="2"/>
    <x v="59"/>
    <x v="5"/>
    <x v="51"/>
    <x v="4"/>
    <x v="2"/>
    <x v="23"/>
    <x v="2"/>
    <x v="390"/>
    <x v="0"/>
    <x v="2"/>
    <x v="23"/>
    <x v="23"/>
    <x v="4"/>
    <x v="4"/>
  </r>
  <r>
    <x v="0"/>
    <x v="2"/>
    <x v="3"/>
    <x v="8"/>
    <x v="8"/>
    <x v="0"/>
    <x v="0"/>
    <x v="1"/>
    <x v="6"/>
    <x v="7"/>
    <x v="2"/>
    <x v="0"/>
    <x v="276"/>
    <x v="122"/>
    <x v="0"/>
    <x v="4"/>
    <x v="21"/>
    <x v="27"/>
    <x v="152"/>
    <x v="292"/>
    <x v="0"/>
    <x v="13"/>
    <x v="3"/>
    <x v="3"/>
    <x v="3"/>
    <x v="5"/>
    <x v="54"/>
    <x v="5"/>
    <x v="66"/>
    <x v="5"/>
    <x v="2"/>
    <x v="13"/>
    <x v="0"/>
    <x v="7"/>
    <x v="0"/>
    <x v="2"/>
    <x v="13"/>
    <x v="13"/>
    <x v="5"/>
    <x v="5"/>
  </r>
  <r>
    <x v="0"/>
    <x v="2"/>
    <x v="3"/>
    <x v="8"/>
    <x v="8"/>
    <x v="0"/>
    <x v="0"/>
    <x v="1"/>
    <x v="6"/>
    <x v="7"/>
    <x v="2"/>
    <x v="0"/>
    <x v="222"/>
    <x v="149"/>
    <x v="1"/>
    <x v="4"/>
    <x v="6"/>
    <x v="184"/>
    <x v="319"/>
    <x v="436"/>
    <x v="1"/>
    <x v="13"/>
    <x v="3"/>
    <x v="2"/>
    <x v="1"/>
    <x v="5"/>
    <x v="56"/>
    <x v="5"/>
    <x v="58"/>
    <x v="4"/>
    <x v="2"/>
    <x v="13"/>
    <x v="1"/>
    <x v="8"/>
    <x v="0"/>
    <x v="2"/>
    <x v="13"/>
    <x v="13"/>
    <x v="4"/>
    <x v="4"/>
  </r>
  <r>
    <x v="0"/>
    <x v="2"/>
    <x v="3"/>
    <x v="8"/>
    <x v="8"/>
    <x v="0"/>
    <x v="0"/>
    <x v="1"/>
    <x v="6"/>
    <x v="7"/>
    <x v="2"/>
    <x v="0"/>
    <x v="215"/>
    <x v="128"/>
    <x v="17"/>
    <x v="4"/>
    <x v="21"/>
    <x v="35"/>
    <x v="129"/>
    <x v="112"/>
    <x v="0"/>
    <x v="15"/>
    <x v="3"/>
    <x v="2"/>
    <x v="2"/>
    <x v="5"/>
    <x v="61"/>
    <x v="5"/>
    <x v="60"/>
    <x v="5"/>
    <x v="2"/>
    <x v="15"/>
    <x v="0"/>
    <x v="9"/>
    <x v="0"/>
    <x v="2"/>
    <x v="15"/>
    <x v="15"/>
    <x v="5"/>
    <x v="5"/>
  </r>
  <r>
    <x v="0"/>
    <x v="2"/>
    <x v="3"/>
    <x v="8"/>
    <x v="8"/>
    <x v="0"/>
    <x v="0"/>
    <x v="1"/>
    <x v="6"/>
    <x v="7"/>
    <x v="2"/>
    <x v="0"/>
    <x v="731"/>
    <x v="138"/>
    <x v="17"/>
    <x v="4"/>
    <x v="21"/>
    <x v="32"/>
    <x v="54"/>
    <x v="369"/>
    <x v="1"/>
    <x v="15"/>
    <x v="3"/>
    <x v="3"/>
    <x v="2"/>
    <x v="5"/>
    <x v="59"/>
    <x v="5"/>
    <x v="51"/>
    <x v="4"/>
    <x v="2"/>
    <x v="15"/>
    <x v="1"/>
    <x v="10"/>
    <x v="0"/>
    <x v="2"/>
    <x v="15"/>
    <x v="15"/>
    <x v="4"/>
    <x v="4"/>
  </r>
  <r>
    <x v="0"/>
    <x v="2"/>
    <x v="3"/>
    <x v="8"/>
    <x v="8"/>
    <x v="0"/>
    <x v="0"/>
    <x v="1"/>
    <x v="6"/>
    <x v="7"/>
    <x v="2"/>
    <x v="0"/>
    <x v="250"/>
    <x v="131"/>
    <x v="0"/>
    <x v="4"/>
    <x v="21"/>
    <x v="32"/>
    <x v="54"/>
    <x v="169"/>
    <x v="0"/>
    <x v="17"/>
    <x v="3"/>
    <x v="4"/>
    <x v="4"/>
    <x v="8"/>
    <x v="59"/>
    <x v="5"/>
    <x v="51"/>
    <x v="4"/>
    <x v="2"/>
    <x v="17"/>
    <x v="0"/>
    <x v="11"/>
    <x v="0"/>
    <x v="2"/>
    <x v="17"/>
    <x v="17"/>
    <x v="4"/>
    <x v="4"/>
  </r>
  <r>
    <x v="0"/>
    <x v="2"/>
    <x v="3"/>
    <x v="8"/>
    <x v="8"/>
    <x v="0"/>
    <x v="0"/>
    <x v="1"/>
    <x v="6"/>
    <x v="7"/>
    <x v="2"/>
    <x v="0"/>
    <x v="926"/>
    <x v="144"/>
    <x v="0"/>
    <x v="4"/>
    <x v="21"/>
    <x v="46"/>
    <x v="155"/>
    <x v="99"/>
    <x v="1"/>
    <x v="17"/>
    <x v="3"/>
    <x v="3"/>
    <x v="2"/>
    <x v="8"/>
    <x v="58"/>
    <x v="5"/>
    <x v="50"/>
    <x v="4"/>
    <x v="2"/>
    <x v="17"/>
    <x v="1"/>
    <x v="12"/>
    <x v="0"/>
    <x v="2"/>
    <x v="17"/>
    <x v="17"/>
    <x v="4"/>
    <x v="4"/>
  </r>
  <r>
    <x v="0"/>
    <x v="2"/>
    <x v="3"/>
    <x v="8"/>
    <x v="8"/>
    <x v="0"/>
    <x v="0"/>
    <x v="1"/>
    <x v="6"/>
    <x v="7"/>
    <x v="2"/>
    <x v="0"/>
    <x v="838"/>
    <x v="103"/>
    <x v="0"/>
    <x v="3"/>
    <x v="3"/>
    <x v="38"/>
    <x v="64"/>
    <x v="303"/>
    <x v="0"/>
    <x v="18"/>
    <x v="3"/>
    <x v="3"/>
    <x v="3"/>
    <x v="7"/>
    <x v="70"/>
    <x v="6"/>
    <x v="71"/>
    <x v="5"/>
    <x v="2"/>
    <x v="18"/>
    <x v="0"/>
    <x v="13"/>
    <x v="0"/>
    <x v="2"/>
    <x v="18"/>
    <x v="18"/>
    <x v="5"/>
    <x v="5"/>
  </r>
  <r>
    <x v="0"/>
    <x v="2"/>
    <x v="3"/>
    <x v="8"/>
    <x v="8"/>
    <x v="0"/>
    <x v="0"/>
    <x v="1"/>
    <x v="6"/>
    <x v="7"/>
    <x v="2"/>
    <x v="0"/>
    <x v="540"/>
    <x v="145"/>
    <x v="1"/>
    <x v="4"/>
    <x v="21"/>
    <x v="54"/>
    <x v="76"/>
    <x v="227"/>
    <x v="1"/>
    <x v="18"/>
    <x v="3"/>
    <x v="3"/>
    <x v="2"/>
    <x v="7"/>
    <x v="57"/>
    <x v="5"/>
    <x v="59"/>
    <x v="4"/>
    <x v="2"/>
    <x v="18"/>
    <x v="1"/>
    <x v="14"/>
    <x v="0"/>
    <x v="2"/>
    <x v="18"/>
    <x v="18"/>
    <x v="4"/>
    <x v="4"/>
  </r>
  <r>
    <x v="0"/>
    <x v="2"/>
    <x v="3"/>
    <x v="8"/>
    <x v="8"/>
    <x v="0"/>
    <x v="0"/>
    <x v="1"/>
    <x v="6"/>
    <x v="7"/>
    <x v="2"/>
    <x v="0"/>
    <x v="799"/>
    <x v="134"/>
    <x v="0"/>
    <x v="4"/>
    <x v="21"/>
    <x v="46"/>
    <x v="218"/>
    <x v="296"/>
    <x v="0"/>
    <x v="19"/>
    <x v="3"/>
    <x v="3"/>
    <x v="3"/>
    <x v="5"/>
    <x v="59"/>
    <x v="5"/>
    <x v="51"/>
    <x v="4"/>
    <x v="2"/>
    <x v="19"/>
    <x v="0"/>
    <x v="15"/>
    <x v="0"/>
    <x v="2"/>
    <x v="19"/>
    <x v="19"/>
    <x v="4"/>
    <x v="4"/>
  </r>
  <r>
    <x v="0"/>
    <x v="2"/>
    <x v="3"/>
    <x v="8"/>
    <x v="8"/>
    <x v="0"/>
    <x v="0"/>
    <x v="1"/>
    <x v="6"/>
    <x v="7"/>
    <x v="2"/>
    <x v="0"/>
    <x v="693"/>
    <x v="114"/>
    <x v="0"/>
    <x v="4"/>
    <x v="19"/>
    <x v="31"/>
    <x v="217"/>
    <x v="126"/>
    <x v="1"/>
    <x v="19"/>
    <x v="3"/>
    <x v="2"/>
    <x v="1"/>
    <x v="5"/>
    <x v="64"/>
    <x v="6"/>
    <x v="68"/>
    <x v="5"/>
    <x v="2"/>
    <x v="19"/>
    <x v="1"/>
    <x v="16"/>
    <x v="0"/>
    <x v="2"/>
    <x v="19"/>
    <x v="19"/>
    <x v="5"/>
    <x v="5"/>
  </r>
  <r>
    <x v="0"/>
    <x v="2"/>
    <x v="3"/>
    <x v="8"/>
    <x v="8"/>
    <x v="0"/>
    <x v="0"/>
    <x v="1"/>
    <x v="6"/>
    <x v="7"/>
    <x v="2"/>
    <x v="0"/>
    <x v="506"/>
    <x v="127"/>
    <x v="17"/>
    <x v="4"/>
    <x v="19"/>
    <x v="31"/>
    <x v="217"/>
    <x v="126"/>
    <x v="0"/>
    <x v="20"/>
    <x v="3"/>
    <x v="2"/>
    <x v="2"/>
    <x v="3"/>
    <x v="61"/>
    <x v="5"/>
    <x v="61"/>
    <x v="5"/>
    <x v="2"/>
    <x v="20"/>
    <x v="0"/>
    <x v="17"/>
    <x v="0"/>
    <x v="2"/>
    <x v="20"/>
    <x v="20"/>
    <x v="5"/>
    <x v="5"/>
  </r>
  <r>
    <x v="0"/>
    <x v="2"/>
    <x v="3"/>
    <x v="8"/>
    <x v="8"/>
    <x v="0"/>
    <x v="0"/>
    <x v="1"/>
    <x v="6"/>
    <x v="7"/>
    <x v="2"/>
    <x v="0"/>
    <x v="914"/>
    <x v="133"/>
    <x v="1"/>
    <x v="4"/>
    <x v="19"/>
    <x v="51"/>
    <x v="8"/>
    <x v="376"/>
    <x v="1"/>
    <x v="20"/>
    <x v="3"/>
    <x v="2"/>
    <x v="1"/>
    <x v="3"/>
    <x v="59"/>
    <x v="5"/>
    <x v="51"/>
    <x v="4"/>
    <x v="2"/>
    <x v="20"/>
    <x v="1"/>
    <x v="18"/>
    <x v="0"/>
    <x v="2"/>
    <x v="20"/>
    <x v="20"/>
    <x v="4"/>
    <x v="4"/>
  </r>
  <r>
    <x v="0"/>
    <x v="2"/>
    <x v="3"/>
    <x v="8"/>
    <x v="8"/>
    <x v="0"/>
    <x v="0"/>
    <x v="1"/>
    <x v="6"/>
    <x v="7"/>
    <x v="2"/>
    <x v="0"/>
    <x v="95"/>
    <x v="139"/>
    <x v="1"/>
    <x v="4"/>
    <x v="21"/>
    <x v="46"/>
    <x v="156"/>
    <x v="262"/>
    <x v="0"/>
    <x v="21"/>
    <x v="3"/>
    <x v="3"/>
    <x v="3"/>
    <x v="5"/>
    <x v="58"/>
    <x v="5"/>
    <x v="50"/>
    <x v="4"/>
    <x v="2"/>
    <x v="21"/>
    <x v="0"/>
    <x v="19"/>
    <x v="0"/>
    <x v="2"/>
    <x v="21"/>
    <x v="21"/>
    <x v="4"/>
    <x v="4"/>
  </r>
  <r>
    <x v="0"/>
    <x v="2"/>
    <x v="3"/>
    <x v="8"/>
    <x v="8"/>
    <x v="0"/>
    <x v="0"/>
    <x v="1"/>
    <x v="6"/>
    <x v="7"/>
    <x v="2"/>
    <x v="0"/>
    <x v="791"/>
    <x v="97"/>
    <x v="1"/>
    <x v="4"/>
    <x v="21"/>
    <x v="35"/>
    <x v="129"/>
    <x v="112"/>
    <x v="1"/>
    <x v="21"/>
    <x v="3"/>
    <x v="2"/>
    <x v="1"/>
    <x v="5"/>
    <x v="72"/>
    <x v="6"/>
    <x v="72"/>
    <x v="6"/>
    <x v="2"/>
    <x v="21"/>
    <x v="1"/>
    <x v="20"/>
    <x v="0"/>
    <x v="2"/>
    <x v="21"/>
    <x v="21"/>
    <x v="6"/>
    <x v="6"/>
  </r>
  <r>
    <x v="0"/>
    <x v="2"/>
    <x v="3"/>
    <x v="8"/>
    <x v="8"/>
    <x v="0"/>
    <x v="0"/>
    <x v="1"/>
    <x v="6"/>
    <x v="7"/>
    <x v="2"/>
    <x v="0"/>
    <x v="290"/>
    <x v="151"/>
    <x v="1"/>
    <x v="4"/>
    <x v="21"/>
    <x v="37"/>
    <x v="213"/>
    <x v="91"/>
    <x v="0"/>
    <x v="22"/>
    <x v="3"/>
    <x v="1"/>
    <x v="1"/>
    <x v="1"/>
    <x v="56"/>
    <x v="5"/>
    <x v="58"/>
    <x v="4"/>
    <x v="2"/>
    <x v="22"/>
    <x v="0"/>
    <x v="21"/>
    <x v="0"/>
    <x v="2"/>
    <x v="22"/>
    <x v="22"/>
    <x v="4"/>
    <x v="4"/>
  </r>
  <r>
    <x v="0"/>
    <x v="2"/>
    <x v="3"/>
    <x v="8"/>
    <x v="8"/>
    <x v="0"/>
    <x v="0"/>
    <x v="1"/>
    <x v="6"/>
    <x v="7"/>
    <x v="2"/>
    <x v="0"/>
    <x v="666"/>
    <x v="95"/>
    <x v="1"/>
    <x v="4"/>
    <x v="21"/>
    <x v="32"/>
    <x v="54"/>
    <x v="369"/>
    <x v="1"/>
    <x v="22"/>
    <x v="3"/>
    <x v="1"/>
    <x v="0"/>
    <x v="1"/>
    <x v="74"/>
    <x v="6"/>
    <x v="75"/>
    <x v="6"/>
    <x v="2"/>
    <x v="22"/>
    <x v="1"/>
    <x v="22"/>
    <x v="0"/>
    <x v="2"/>
    <x v="22"/>
    <x v="22"/>
    <x v="6"/>
    <x v="6"/>
  </r>
  <r>
    <x v="1"/>
    <x v="1"/>
    <x v="6"/>
    <x v="1"/>
    <x v="1"/>
    <x v="4"/>
    <x v="8"/>
    <x v="10"/>
    <x v="0"/>
    <x v="11"/>
    <x v="11"/>
    <x v="0"/>
    <x v="273"/>
    <x v="75"/>
    <x v="18"/>
    <x v="4"/>
    <x v="21"/>
    <x v="133"/>
    <x v="116"/>
    <x v="264"/>
    <x v="0"/>
    <x v="21"/>
    <x v="3"/>
    <x v="6"/>
    <x v="6"/>
    <x v="8"/>
    <x v="68"/>
    <x v="6"/>
    <x v="74"/>
    <x v="6"/>
    <x v="2"/>
    <x v="21"/>
    <x v="0"/>
    <x v="197"/>
    <x v="0"/>
    <x v="2"/>
    <x v="21"/>
    <x v="21"/>
    <x v="6"/>
    <x v="6"/>
  </r>
  <r>
    <x v="1"/>
    <x v="1"/>
    <x v="6"/>
    <x v="1"/>
    <x v="1"/>
    <x v="4"/>
    <x v="8"/>
    <x v="10"/>
    <x v="0"/>
    <x v="11"/>
    <x v="11"/>
    <x v="0"/>
    <x v="278"/>
    <x v="68"/>
    <x v="18"/>
    <x v="1"/>
    <x v="26"/>
    <x v="15"/>
    <x v="78"/>
    <x v="140"/>
    <x v="0"/>
    <x v="18"/>
    <x v="3"/>
    <x v="6"/>
    <x v="6"/>
    <x v="20"/>
    <x v="71"/>
    <x v="6"/>
    <x v="84"/>
    <x v="7"/>
    <x v="2"/>
    <x v="18"/>
    <x v="0"/>
    <x v="195"/>
    <x v="0"/>
    <x v="2"/>
    <x v="18"/>
    <x v="18"/>
    <x v="7"/>
    <x v="7"/>
  </r>
  <r>
    <x v="1"/>
    <x v="1"/>
    <x v="6"/>
    <x v="1"/>
    <x v="1"/>
    <x v="4"/>
    <x v="8"/>
    <x v="10"/>
    <x v="0"/>
    <x v="11"/>
    <x v="11"/>
    <x v="0"/>
    <x v="833"/>
    <x v="83"/>
    <x v="18"/>
    <x v="1"/>
    <x v="26"/>
    <x v="84"/>
    <x v="88"/>
    <x v="384"/>
    <x v="1"/>
    <x v="15"/>
    <x v="3"/>
    <x v="6"/>
    <x v="6"/>
    <x v="20"/>
    <x v="64"/>
    <x v="6"/>
    <x v="81"/>
    <x v="6"/>
    <x v="2"/>
    <x v="15"/>
    <x v="1"/>
    <x v="194"/>
    <x v="0"/>
    <x v="2"/>
    <x v="15"/>
    <x v="15"/>
    <x v="6"/>
    <x v="6"/>
  </r>
  <r>
    <x v="1"/>
    <x v="1"/>
    <x v="6"/>
    <x v="1"/>
    <x v="1"/>
    <x v="4"/>
    <x v="8"/>
    <x v="10"/>
    <x v="0"/>
    <x v="11"/>
    <x v="11"/>
    <x v="0"/>
    <x v="509"/>
    <x v="102"/>
    <x v="18"/>
    <x v="1"/>
    <x v="26"/>
    <x v="99"/>
    <x v="299"/>
    <x v="220"/>
    <x v="0"/>
    <x v="20"/>
    <x v="3"/>
    <x v="6"/>
    <x v="6"/>
    <x v="14"/>
    <x v="56"/>
    <x v="5"/>
    <x v="62"/>
    <x v="5"/>
    <x v="2"/>
    <x v="20"/>
    <x v="0"/>
    <x v="196"/>
    <x v="0"/>
    <x v="2"/>
    <x v="20"/>
    <x v="20"/>
    <x v="5"/>
    <x v="5"/>
  </r>
  <r>
    <x v="1"/>
    <x v="1"/>
    <x v="6"/>
    <x v="1"/>
    <x v="1"/>
    <x v="4"/>
    <x v="8"/>
    <x v="10"/>
    <x v="0"/>
    <x v="11"/>
    <x v="11"/>
    <x v="0"/>
    <x v="631"/>
    <x v="63"/>
    <x v="18"/>
    <x v="4"/>
    <x v="21"/>
    <x v="133"/>
    <x v="116"/>
    <x v="97"/>
    <x v="0"/>
    <x v="22"/>
    <x v="3"/>
    <x v="6"/>
    <x v="6"/>
    <x v="6"/>
    <x v="73"/>
    <x v="6"/>
    <x v="88"/>
    <x v="7"/>
    <x v="2"/>
    <x v="22"/>
    <x v="0"/>
    <x v="198"/>
    <x v="0"/>
    <x v="2"/>
    <x v="22"/>
    <x v="22"/>
    <x v="7"/>
    <x v="7"/>
  </r>
  <r>
    <x v="1"/>
    <x v="1"/>
    <x v="17"/>
    <x v="2"/>
    <x v="2"/>
    <x v="3"/>
    <x v="7"/>
    <x v="7"/>
    <x v="8"/>
    <x v="11"/>
    <x v="11"/>
    <x v="0"/>
    <x v="272"/>
    <x v="846"/>
    <x v="17"/>
    <x v="1"/>
    <x v="26"/>
    <x v="83"/>
    <x v="272"/>
    <x v="351"/>
    <x v="0"/>
    <x v="15"/>
    <x v="3"/>
    <x v="6"/>
    <x v="6"/>
    <x v="6"/>
    <x v="56"/>
    <x v="5"/>
    <x v="71"/>
    <x v="5"/>
    <x v="2"/>
    <x v="15"/>
    <x v="0"/>
    <x v="176"/>
    <x v="0"/>
    <x v="2"/>
    <x v="15"/>
    <x v="15"/>
    <x v="5"/>
    <x v="5"/>
  </r>
  <r>
    <x v="1"/>
    <x v="1"/>
    <x v="17"/>
    <x v="2"/>
    <x v="2"/>
    <x v="3"/>
    <x v="7"/>
    <x v="7"/>
    <x v="8"/>
    <x v="11"/>
    <x v="11"/>
    <x v="0"/>
    <x v="213"/>
    <x v="341"/>
    <x v="18"/>
    <x v="2"/>
    <x v="27"/>
    <x v="16"/>
    <x v="284"/>
    <x v="110"/>
    <x v="0"/>
    <x v="19"/>
    <x v="3"/>
    <x v="6"/>
    <x v="6"/>
    <x v="8"/>
    <x v="55"/>
    <x v="5"/>
    <x v="70"/>
    <x v="5"/>
    <x v="2"/>
    <x v="19"/>
    <x v="0"/>
    <x v="177"/>
    <x v="0"/>
    <x v="2"/>
    <x v="19"/>
    <x v="19"/>
    <x v="5"/>
    <x v="5"/>
  </r>
  <r>
    <x v="1"/>
    <x v="1"/>
    <x v="17"/>
    <x v="2"/>
    <x v="2"/>
    <x v="3"/>
    <x v="7"/>
    <x v="7"/>
    <x v="8"/>
    <x v="11"/>
    <x v="11"/>
    <x v="0"/>
    <x v="531"/>
    <x v="715"/>
    <x v="17"/>
    <x v="7"/>
    <x v="9"/>
    <x v="152"/>
    <x v="125"/>
    <x v="204"/>
    <x v="1"/>
    <x v="13"/>
    <x v="3"/>
    <x v="6"/>
    <x v="6"/>
    <x v="5"/>
    <x v="73"/>
    <x v="6"/>
    <x v="87"/>
    <x v="7"/>
    <x v="2"/>
    <x v="13"/>
    <x v="1"/>
    <x v="175"/>
    <x v="0"/>
    <x v="2"/>
    <x v="13"/>
    <x v="13"/>
    <x v="7"/>
    <x v="7"/>
  </r>
  <r>
    <x v="1"/>
    <x v="1"/>
    <x v="17"/>
    <x v="2"/>
    <x v="2"/>
    <x v="3"/>
    <x v="7"/>
    <x v="7"/>
    <x v="8"/>
    <x v="11"/>
    <x v="11"/>
    <x v="0"/>
    <x v="578"/>
    <x v="858"/>
    <x v="17"/>
    <x v="4"/>
    <x v="21"/>
    <x v="70"/>
    <x v="109"/>
    <x v="69"/>
    <x v="1"/>
    <x v="20"/>
    <x v="3"/>
    <x v="6"/>
    <x v="6"/>
    <x v="2"/>
    <x v="72"/>
    <x v="6"/>
    <x v="84"/>
    <x v="7"/>
    <x v="2"/>
    <x v="20"/>
    <x v="1"/>
    <x v="178"/>
    <x v="0"/>
    <x v="2"/>
    <x v="20"/>
    <x v="20"/>
    <x v="7"/>
    <x v="7"/>
  </r>
  <r>
    <x v="0"/>
    <x v="1"/>
    <x v="2"/>
    <x v="7"/>
    <x v="7"/>
    <x v="6"/>
    <x v="9"/>
    <x v="6"/>
    <x v="11"/>
    <x v="9"/>
    <x v="1"/>
    <x v="0"/>
    <x v="836"/>
    <x v="328"/>
    <x v="17"/>
    <x v="1"/>
    <x v="26"/>
    <x v="3"/>
    <x v="273"/>
    <x v="440"/>
    <x v="3"/>
    <x v="3"/>
    <x v="2"/>
    <x v="3"/>
    <x v="3"/>
    <x v="6"/>
    <x v="32"/>
    <x v="3"/>
    <x v="34"/>
    <x v="2"/>
    <x v="4"/>
    <x v="3"/>
    <x v="0"/>
    <x v="391"/>
    <x v="0"/>
    <x v="3"/>
    <x v="3"/>
    <x v="3"/>
    <x v="2"/>
    <x v="2"/>
  </r>
  <r>
    <x v="0"/>
    <x v="1"/>
    <x v="2"/>
    <x v="7"/>
    <x v="7"/>
    <x v="6"/>
    <x v="9"/>
    <x v="6"/>
    <x v="11"/>
    <x v="9"/>
    <x v="1"/>
    <x v="0"/>
    <x v="706"/>
    <x v="430"/>
    <x v="0"/>
    <x v="4"/>
    <x v="21"/>
    <x v="75"/>
    <x v="53"/>
    <x v="468"/>
    <x v="4"/>
    <x v="3"/>
    <x v="2"/>
    <x v="3"/>
    <x v="2"/>
    <x v="6"/>
    <x v="37"/>
    <x v="3"/>
    <x v="40"/>
    <x v="3"/>
    <x v="4"/>
    <x v="3"/>
    <x v="1"/>
    <x v="392"/>
    <x v="0"/>
    <x v="3"/>
    <x v="3"/>
    <x v="3"/>
    <x v="3"/>
    <x v="3"/>
  </r>
  <r>
    <x v="0"/>
    <x v="1"/>
    <x v="2"/>
    <x v="7"/>
    <x v="7"/>
    <x v="6"/>
    <x v="9"/>
    <x v="6"/>
    <x v="11"/>
    <x v="9"/>
    <x v="1"/>
    <x v="0"/>
    <x v="830"/>
    <x v="743"/>
    <x v="1"/>
    <x v="4"/>
    <x v="19"/>
    <x v="17"/>
    <x v="62"/>
    <x v="299"/>
    <x v="5"/>
    <x v="3"/>
    <x v="2"/>
    <x v="2"/>
    <x v="1"/>
    <x v="6"/>
    <x v="37"/>
    <x v="3"/>
    <x v="37"/>
    <x v="3"/>
    <x v="4"/>
    <x v="3"/>
    <x v="2"/>
    <x v="393"/>
    <x v="0"/>
    <x v="3"/>
    <x v="3"/>
    <x v="3"/>
    <x v="3"/>
    <x v="3"/>
  </r>
  <r>
    <x v="0"/>
    <x v="1"/>
    <x v="2"/>
    <x v="7"/>
    <x v="7"/>
    <x v="6"/>
    <x v="9"/>
    <x v="6"/>
    <x v="11"/>
    <x v="9"/>
    <x v="1"/>
    <x v="0"/>
    <x v="111"/>
    <x v="492"/>
    <x v="2"/>
    <x v="2"/>
    <x v="20"/>
    <x v="128"/>
    <x v="137"/>
    <x v="474"/>
    <x v="6"/>
    <x v="3"/>
    <x v="2"/>
    <x v="1"/>
    <x v="0"/>
    <x v="6"/>
    <x v="27"/>
    <x v="3"/>
    <x v="32"/>
    <x v="2"/>
    <x v="4"/>
    <x v="3"/>
    <x v="3"/>
    <x v="394"/>
    <x v="0"/>
    <x v="3"/>
    <x v="3"/>
    <x v="3"/>
    <x v="2"/>
    <x v="2"/>
  </r>
  <r>
    <x v="0"/>
    <x v="1"/>
    <x v="2"/>
    <x v="7"/>
    <x v="7"/>
    <x v="6"/>
    <x v="9"/>
    <x v="6"/>
    <x v="11"/>
    <x v="9"/>
    <x v="1"/>
    <x v="0"/>
    <x v="905"/>
    <x v="352"/>
    <x v="0"/>
    <x v="3"/>
    <x v="7"/>
    <x v="57"/>
    <x v="169"/>
    <x v="283"/>
    <x v="3"/>
    <x v="4"/>
    <x v="2"/>
    <x v="4"/>
    <x v="4"/>
    <x v="8"/>
    <x v="27"/>
    <x v="3"/>
    <x v="31"/>
    <x v="2"/>
    <x v="4"/>
    <x v="4"/>
    <x v="0"/>
    <x v="395"/>
    <x v="0"/>
    <x v="3"/>
    <x v="4"/>
    <x v="4"/>
    <x v="2"/>
    <x v="2"/>
  </r>
  <r>
    <x v="0"/>
    <x v="1"/>
    <x v="2"/>
    <x v="7"/>
    <x v="7"/>
    <x v="6"/>
    <x v="9"/>
    <x v="6"/>
    <x v="11"/>
    <x v="9"/>
    <x v="1"/>
    <x v="0"/>
    <x v="918"/>
    <x v="829"/>
    <x v="0"/>
    <x v="5"/>
    <x v="49"/>
    <x v="157"/>
    <x v="291"/>
    <x v="230"/>
    <x v="4"/>
    <x v="4"/>
    <x v="2"/>
    <x v="3"/>
    <x v="2"/>
    <x v="8"/>
    <x v="31"/>
    <x v="3"/>
    <x v="33"/>
    <x v="2"/>
    <x v="4"/>
    <x v="4"/>
    <x v="1"/>
    <x v="396"/>
    <x v="0"/>
    <x v="3"/>
    <x v="4"/>
    <x v="4"/>
    <x v="2"/>
    <x v="2"/>
  </r>
  <r>
    <x v="0"/>
    <x v="1"/>
    <x v="2"/>
    <x v="7"/>
    <x v="7"/>
    <x v="6"/>
    <x v="9"/>
    <x v="6"/>
    <x v="11"/>
    <x v="9"/>
    <x v="1"/>
    <x v="0"/>
    <x v="650"/>
    <x v="590"/>
    <x v="0"/>
    <x v="1"/>
    <x v="0"/>
    <x v="170"/>
    <x v="92"/>
    <x v="407"/>
    <x v="5"/>
    <x v="4"/>
    <x v="2"/>
    <x v="2"/>
    <x v="1"/>
    <x v="8"/>
    <x v="40"/>
    <x v="4"/>
    <x v="44"/>
    <x v="3"/>
    <x v="4"/>
    <x v="4"/>
    <x v="2"/>
    <x v="397"/>
    <x v="0"/>
    <x v="3"/>
    <x v="4"/>
    <x v="4"/>
    <x v="3"/>
    <x v="3"/>
  </r>
  <r>
    <x v="0"/>
    <x v="1"/>
    <x v="2"/>
    <x v="7"/>
    <x v="7"/>
    <x v="6"/>
    <x v="9"/>
    <x v="6"/>
    <x v="11"/>
    <x v="9"/>
    <x v="1"/>
    <x v="0"/>
    <x v="576"/>
    <x v="843"/>
    <x v="0"/>
    <x v="3"/>
    <x v="3"/>
    <x v="72"/>
    <x v="48"/>
    <x v="180"/>
    <x v="5"/>
    <x v="4"/>
    <x v="2"/>
    <x v="2"/>
    <x v="1"/>
    <x v="8"/>
    <x v="46"/>
    <x v="4"/>
    <x v="38"/>
    <x v="3"/>
    <x v="4"/>
    <x v="4"/>
    <x v="2"/>
    <x v="397"/>
    <x v="0"/>
    <x v="3"/>
    <x v="4"/>
    <x v="4"/>
    <x v="3"/>
    <x v="3"/>
  </r>
  <r>
    <x v="0"/>
    <x v="1"/>
    <x v="2"/>
    <x v="7"/>
    <x v="7"/>
    <x v="6"/>
    <x v="9"/>
    <x v="6"/>
    <x v="11"/>
    <x v="9"/>
    <x v="1"/>
    <x v="0"/>
    <x v="494"/>
    <x v="664"/>
    <x v="0"/>
    <x v="3"/>
    <x v="3"/>
    <x v="72"/>
    <x v="48"/>
    <x v="180"/>
    <x v="3"/>
    <x v="5"/>
    <x v="2"/>
    <x v="3"/>
    <x v="3"/>
    <x v="10"/>
    <x v="44"/>
    <x v="4"/>
    <x v="46"/>
    <x v="3"/>
    <x v="4"/>
    <x v="5"/>
    <x v="0"/>
    <x v="398"/>
    <x v="0"/>
    <x v="3"/>
    <x v="5"/>
    <x v="5"/>
    <x v="3"/>
    <x v="3"/>
  </r>
  <r>
    <x v="0"/>
    <x v="1"/>
    <x v="2"/>
    <x v="7"/>
    <x v="7"/>
    <x v="6"/>
    <x v="9"/>
    <x v="6"/>
    <x v="11"/>
    <x v="9"/>
    <x v="1"/>
    <x v="0"/>
    <x v="899"/>
    <x v="348"/>
    <x v="0"/>
    <x v="4"/>
    <x v="21"/>
    <x v="133"/>
    <x v="115"/>
    <x v="295"/>
    <x v="4"/>
    <x v="5"/>
    <x v="2"/>
    <x v="4"/>
    <x v="3"/>
    <x v="10"/>
    <x v="28"/>
    <x v="3"/>
    <x v="32"/>
    <x v="2"/>
    <x v="4"/>
    <x v="5"/>
    <x v="1"/>
    <x v="399"/>
    <x v="0"/>
    <x v="3"/>
    <x v="5"/>
    <x v="5"/>
    <x v="2"/>
    <x v="2"/>
  </r>
  <r>
    <x v="0"/>
    <x v="1"/>
    <x v="2"/>
    <x v="7"/>
    <x v="7"/>
    <x v="6"/>
    <x v="9"/>
    <x v="6"/>
    <x v="11"/>
    <x v="9"/>
    <x v="1"/>
    <x v="0"/>
    <x v="336"/>
    <x v="581"/>
    <x v="0"/>
    <x v="3"/>
    <x v="3"/>
    <x v="174"/>
    <x v="248"/>
    <x v="246"/>
    <x v="5"/>
    <x v="5"/>
    <x v="2"/>
    <x v="3"/>
    <x v="2"/>
    <x v="10"/>
    <x v="36"/>
    <x v="3"/>
    <x v="36"/>
    <x v="3"/>
    <x v="4"/>
    <x v="5"/>
    <x v="2"/>
    <x v="400"/>
    <x v="0"/>
    <x v="3"/>
    <x v="5"/>
    <x v="5"/>
    <x v="3"/>
    <x v="3"/>
  </r>
  <r>
    <x v="0"/>
    <x v="1"/>
    <x v="2"/>
    <x v="7"/>
    <x v="7"/>
    <x v="6"/>
    <x v="9"/>
    <x v="6"/>
    <x v="11"/>
    <x v="9"/>
    <x v="1"/>
    <x v="0"/>
    <x v="93"/>
    <x v="427"/>
    <x v="0"/>
    <x v="4"/>
    <x v="21"/>
    <x v="133"/>
    <x v="115"/>
    <x v="457"/>
    <x v="5"/>
    <x v="5"/>
    <x v="2"/>
    <x v="2"/>
    <x v="1"/>
    <x v="10"/>
    <x v="30"/>
    <x v="3"/>
    <x v="43"/>
    <x v="3"/>
    <x v="4"/>
    <x v="5"/>
    <x v="2"/>
    <x v="400"/>
    <x v="0"/>
    <x v="3"/>
    <x v="5"/>
    <x v="5"/>
    <x v="3"/>
    <x v="3"/>
  </r>
  <r>
    <x v="0"/>
    <x v="1"/>
    <x v="2"/>
    <x v="7"/>
    <x v="7"/>
    <x v="6"/>
    <x v="9"/>
    <x v="6"/>
    <x v="11"/>
    <x v="9"/>
    <x v="1"/>
    <x v="0"/>
    <x v="293"/>
    <x v="528"/>
    <x v="0"/>
    <x v="1"/>
    <x v="0"/>
    <x v="170"/>
    <x v="92"/>
    <x v="407"/>
    <x v="3"/>
    <x v="7"/>
    <x v="2"/>
    <x v="4"/>
    <x v="4"/>
    <x v="14"/>
    <x v="37"/>
    <x v="3"/>
    <x v="37"/>
    <x v="3"/>
    <x v="4"/>
    <x v="7"/>
    <x v="0"/>
    <x v="401"/>
    <x v="0"/>
    <x v="3"/>
    <x v="7"/>
    <x v="7"/>
    <x v="3"/>
    <x v="3"/>
  </r>
  <r>
    <x v="0"/>
    <x v="1"/>
    <x v="2"/>
    <x v="7"/>
    <x v="7"/>
    <x v="6"/>
    <x v="9"/>
    <x v="6"/>
    <x v="11"/>
    <x v="9"/>
    <x v="1"/>
    <x v="0"/>
    <x v="795"/>
    <x v="348"/>
    <x v="0"/>
    <x v="4"/>
    <x v="19"/>
    <x v="2"/>
    <x v="164"/>
    <x v="389"/>
    <x v="4"/>
    <x v="7"/>
    <x v="2"/>
    <x v="4"/>
    <x v="3"/>
    <x v="14"/>
    <x v="28"/>
    <x v="3"/>
    <x v="32"/>
    <x v="2"/>
    <x v="4"/>
    <x v="7"/>
    <x v="1"/>
    <x v="402"/>
    <x v="0"/>
    <x v="3"/>
    <x v="7"/>
    <x v="7"/>
    <x v="2"/>
    <x v="2"/>
  </r>
  <r>
    <x v="0"/>
    <x v="1"/>
    <x v="2"/>
    <x v="7"/>
    <x v="7"/>
    <x v="6"/>
    <x v="9"/>
    <x v="6"/>
    <x v="11"/>
    <x v="9"/>
    <x v="1"/>
    <x v="0"/>
    <x v="646"/>
    <x v="575"/>
    <x v="0"/>
    <x v="1"/>
    <x v="26"/>
    <x v="98"/>
    <x v="19"/>
    <x v="131"/>
    <x v="5"/>
    <x v="7"/>
    <x v="2"/>
    <x v="3"/>
    <x v="2"/>
    <x v="14"/>
    <x v="27"/>
    <x v="3"/>
    <x v="31"/>
    <x v="2"/>
    <x v="4"/>
    <x v="7"/>
    <x v="2"/>
    <x v="403"/>
    <x v="0"/>
    <x v="3"/>
    <x v="7"/>
    <x v="7"/>
    <x v="2"/>
    <x v="2"/>
  </r>
  <r>
    <x v="0"/>
    <x v="1"/>
    <x v="2"/>
    <x v="7"/>
    <x v="7"/>
    <x v="6"/>
    <x v="9"/>
    <x v="6"/>
    <x v="11"/>
    <x v="9"/>
    <x v="1"/>
    <x v="0"/>
    <x v="880"/>
    <x v="369"/>
    <x v="0"/>
    <x v="2"/>
    <x v="48"/>
    <x v="140"/>
    <x v="307"/>
    <x v="309"/>
    <x v="5"/>
    <x v="7"/>
    <x v="2"/>
    <x v="3"/>
    <x v="2"/>
    <x v="14"/>
    <x v="43"/>
    <x v="4"/>
    <x v="45"/>
    <x v="3"/>
    <x v="4"/>
    <x v="7"/>
    <x v="2"/>
    <x v="403"/>
    <x v="0"/>
    <x v="3"/>
    <x v="7"/>
    <x v="7"/>
    <x v="3"/>
    <x v="3"/>
  </r>
  <r>
    <x v="0"/>
    <x v="1"/>
    <x v="2"/>
    <x v="7"/>
    <x v="7"/>
    <x v="6"/>
    <x v="9"/>
    <x v="6"/>
    <x v="11"/>
    <x v="9"/>
    <x v="1"/>
    <x v="0"/>
    <x v="652"/>
    <x v="705"/>
    <x v="0"/>
    <x v="1"/>
    <x v="32"/>
    <x v="175"/>
    <x v="235"/>
    <x v="395"/>
    <x v="3"/>
    <x v="9"/>
    <x v="2"/>
    <x v="4"/>
    <x v="4"/>
    <x v="18"/>
    <x v="33"/>
    <x v="3"/>
    <x v="35"/>
    <x v="2"/>
    <x v="4"/>
    <x v="9"/>
    <x v="0"/>
    <x v="404"/>
    <x v="0"/>
    <x v="3"/>
    <x v="9"/>
    <x v="9"/>
    <x v="2"/>
    <x v="2"/>
  </r>
  <r>
    <x v="0"/>
    <x v="1"/>
    <x v="2"/>
    <x v="7"/>
    <x v="7"/>
    <x v="6"/>
    <x v="9"/>
    <x v="6"/>
    <x v="11"/>
    <x v="9"/>
    <x v="1"/>
    <x v="0"/>
    <x v="384"/>
    <x v="395"/>
    <x v="0"/>
    <x v="7"/>
    <x v="9"/>
    <x v="150"/>
    <x v="145"/>
    <x v="195"/>
    <x v="4"/>
    <x v="9"/>
    <x v="2"/>
    <x v="4"/>
    <x v="3"/>
    <x v="18"/>
    <x v="37"/>
    <x v="3"/>
    <x v="37"/>
    <x v="3"/>
    <x v="4"/>
    <x v="9"/>
    <x v="1"/>
    <x v="405"/>
    <x v="0"/>
    <x v="3"/>
    <x v="9"/>
    <x v="9"/>
    <x v="3"/>
    <x v="3"/>
  </r>
  <r>
    <x v="0"/>
    <x v="1"/>
    <x v="2"/>
    <x v="7"/>
    <x v="7"/>
    <x v="6"/>
    <x v="9"/>
    <x v="6"/>
    <x v="11"/>
    <x v="9"/>
    <x v="1"/>
    <x v="0"/>
    <x v="614"/>
    <x v="451"/>
    <x v="0"/>
    <x v="4"/>
    <x v="40"/>
    <x v="160"/>
    <x v="173"/>
    <x v="102"/>
    <x v="5"/>
    <x v="9"/>
    <x v="2"/>
    <x v="3"/>
    <x v="2"/>
    <x v="18"/>
    <x v="28"/>
    <x v="3"/>
    <x v="33"/>
    <x v="2"/>
    <x v="4"/>
    <x v="9"/>
    <x v="2"/>
    <x v="406"/>
    <x v="0"/>
    <x v="3"/>
    <x v="9"/>
    <x v="9"/>
    <x v="2"/>
    <x v="2"/>
  </r>
  <r>
    <x v="0"/>
    <x v="1"/>
    <x v="2"/>
    <x v="7"/>
    <x v="7"/>
    <x v="6"/>
    <x v="9"/>
    <x v="6"/>
    <x v="11"/>
    <x v="9"/>
    <x v="1"/>
    <x v="0"/>
    <x v="373"/>
    <x v="378"/>
    <x v="0"/>
    <x v="7"/>
    <x v="9"/>
    <x v="150"/>
    <x v="125"/>
    <x v="282"/>
    <x v="5"/>
    <x v="9"/>
    <x v="2"/>
    <x v="3"/>
    <x v="2"/>
    <x v="18"/>
    <x v="37"/>
    <x v="3"/>
    <x v="37"/>
    <x v="3"/>
    <x v="4"/>
    <x v="9"/>
    <x v="2"/>
    <x v="406"/>
    <x v="0"/>
    <x v="3"/>
    <x v="9"/>
    <x v="9"/>
    <x v="3"/>
    <x v="3"/>
  </r>
  <r>
    <x v="0"/>
    <x v="1"/>
    <x v="2"/>
    <x v="7"/>
    <x v="7"/>
    <x v="6"/>
    <x v="9"/>
    <x v="6"/>
    <x v="11"/>
    <x v="9"/>
    <x v="1"/>
    <x v="0"/>
    <x v="223"/>
    <x v="356"/>
    <x v="0"/>
    <x v="3"/>
    <x v="3"/>
    <x v="174"/>
    <x v="248"/>
    <x v="161"/>
    <x v="3"/>
    <x v="11"/>
    <x v="2"/>
    <x v="4"/>
    <x v="4"/>
    <x v="14"/>
    <x v="50"/>
    <x v="4"/>
    <x v="52"/>
    <x v="4"/>
    <x v="4"/>
    <x v="11"/>
    <x v="0"/>
    <x v="407"/>
    <x v="0"/>
    <x v="3"/>
    <x v="11"/>
    <x v="11"/>
    <x v="4"/>
    <x v="4"/>
  </r>
  <r>
    <x v="0"/>
    <x v="1"/>
    <x v="2"/>
    <x v="7"/>
    <x v="7"/>
    <x v="6"/>
    <x v="9"/>
    <x v="6"/>
    <x v="11"/>
    <x v="9"/>
    <x v="1"/>
    <x v="0"/>
    <x v="683"/>
    <x v="721"/>
    <x v="0"/>
    <x v="2"/>
    <x v="23"/>
    <x v="55"/>
    <x v="167"/>
    <x v="315"/>
    <x v="4"/>
    <x v="11"/>
    <x v="2"/>
    <x v="4"/>
    <x v="3"/>
    <x v="14"/>
    <x v="45"/>
    <x v="4"/>
    <x v="47"/>
    <x v="3"/>
    <x v="4"/>
    <x v="11"/>
    <x v="1"/>
    <x v="408"/>
    <x v="0"/>
    <x v="3"/>
    <x v="11"/>
    <x v="11"/>
    <x v="3"/>
    <x v="3"/>
  </r>
  <r>
    <x v="0"/>
    <x v="1"/>
    <x v="2"/>
    <x v="7"/>
    <x v="7"/>
    <x v="6"/>
    <x v="9"/>
    <x v="6"/>
    <x v="11"/>
    <x v="9"/>
    <x v="1"/>
    <x v="0"/>
    <x v="183"/>
    <x v="731"/>
    <x v="0"/>
    <x v="4"/>
    <x v="10"/>
    <x v="89"/>
    <x v="97"/>
    <x v="378"/>
    <x v="5"/>
    <x v="11"/>
    <x v="2"/>
    <x v="3"/>
    <x v="2"/>
    <x v="14"/>
    <x v="36"/>
    <x v="3"/>
    <x v="36"/>
    <x v="3"/>
    <x v="4"/>
    <x v="11"/>
    <x v="2"/>
    <x v="409"/>
    <x v="0"/>
    <x v="3"/>
    <x v="11"/>
    <x v="11"/>
    <x v="3"/>
    <x v="3"/>
  </r>
  <r>
    <x v="0"/>
    <x v="1"/>
    <x v="2"/>
    <x v="7"/>
    <x v="7"/>
    <x v="6"/>
    <x v="9"/>
    <x v="6"/>
    <x v="11"/>
    <x v="9"/>
    <x v="1"/>
    <x v="0"/>
    <x v="861"/>
    <x v="811"/>
    <x v="0"/>
    <x v="0"/>
    <x v="14"/>
    <x v="60"/>
    <x v="79"/>
    <x v="310"/>
    <x v="5"/>
    <x v="11"/>
    <x v="2"/>
    <x v="3"/>
    <x v="2"/>
    <x v="14"/>
    <x v="33"/>
    <x v="3"/>
    <x v="35"/>
    <x v="2"/>
    <x v="4"/>
    <x v="11"/>
    <x v="2"/>
    <x v="409"/>
    <x v="0"/>
    <x v="3"/>
    <x v="11"/>
    <x v="11"/>
    <x v="2"/>
    <x v="2"/>
  </r>
  <r>
    <x v="0"/>
    <x v="1"/>
    <x v="2"/>
    <x v="7"/>
    <x v="7"/>
    <x v="6"/>
    <x v="9"/>
    <x v="6"/>
    <x v="11"/>
    <x v="9"/>
    <x v="1"/>
    <x v="0"/>
    <x v="350"/>
    <x v="482"/>
    <x v="0"/>
    <x v="3"/>
    <x v="3"/>
    <x v="94"/>
    <x v="64"/>
    <x v="426"/>
    <x v="3"/>
    <x v="13"/>
    <x v="2"/>
    <x v="4"/>
    <x v="4"/>
    <x v="15"/>
    <x v="35"/>
    <x v="3"/>
    <x v="36"/>
    <x v="3"/>
    <x v="4"/>
    <x v="13"/>
    <x v="0"/>
    <x v="410"/>
    <x v="0"/>
    <x v="3"/>
    <x v="13"/>
    <x v="13"/>
    <x v="3"/>
    <x v="3"/>
  </r>
  <r>
    <x v="0"/>
    <x v="1"/>
    <x v="2"/>
    <x v="7"/>
    <x v="7"/>
    <x v="6"/>
    <x v="9"/>
    <x v="6"/>
    <x v="11"/>
    <x v="9"/>
    <x v="1"/>
    <x v="0"/>
    <x v="456"/>
    <x v="537"/>
    <x v="0"/>
    <x v="4"/>
    <x v="29"/>
    <x v="119"/>
    <x v="206"/>
    <x v="129"/>
    <x v="4"/>
    <x v="13"/>
    <x v="2"/>
    <x v="4"/>
    <x v="3"/>
    <x v="15"/>
    <x v="29"/>
    <x v="3"/>
    <x v="41"/>
    <x v="3"/>
    <x v="4"/>
    <x v="13"/>
    <x v="1"/>
    <x v="411"/>
    <x v="0"/>
    <x v="3"/>
    <x v="13"/>
    <x v="13"/>
    <x v="3"/>
    <x v="3"/>
  </r>
  <r>
    <x v="0"/>
    <x v="1"/>
    <x v="2"/>
    <x v="7"/>
    <x v="7"/>
    <x v="6"/>
    <x v="9"/>
    <x v="6"/>
    <x v="11"/>
    <x v="9"/>
    <x v="1"/>
    <x v="0"/>
    <x v="71"/>
    <x v="651"/>
    <x v="0"/>
    <x v="1"/>
    <x v="26"/>
    <x v="98"/>
    <x v="302"/>
    <x v="94"/>
    <x v="5"/>
    <x v="13"/>
    <x v="2"/>
    <x v="3"/>
    <x v="2"/>
    <x v="15"/>
    <x v="40"/>
    <x v="4"/>
    <x v="44"/>
    <x v="3"/>
    <x v="4"/>
    <x v="13"/>
    <x v="2"/>
    <x v="412"/>
    <x v="0"/>
    <x v="3"/>
    <x v="13"/>
    <x v="13"/>
    <x v="3"/>
    <x v="3"/>
  </r>
  <r>
    <x v="0"/>
    <x v="1"/>
    <x v="2"/>
    <x v="7"/>
    <x v="7"/>
    <x v="6"/>
    <x v="9"/>
    <x v="6"/>
    <x v="11"/>
    <x v="9"/>
    <x v="1"/>
    <x v="0"/>
    <x v="721"/>
    <x v="580"/>
    <x v="0"/>
    <x v="3"/>
    <x v="3"/>
    <x v="94"/>
    <x v="64"/>
    <x v="426"/>
    <x v="5"/>
    <x v="13"/>
    <x v="2"/>
    <x v="3"/>
    <x v="2"/>
    <x v="15"/>
    <x v="49"/>
    <x v="4"/>
    <x v="49"/>
    <x v="4"/>
    <x v="4"/>
    <x v="13"/>
    <x v="2"/>
    <x v="412"/>
    <x v="0"/>
    <x v="3"/>
    <x v="13"/>
    <x v="13"/>
    <x v="4"/>
    <x v="4"/>
  </r>
  <r>
    <x v="0"/>
    <x v="1"/>
    <x v="2"/>
    <x v="7"/>
    <x v="7"/>
    <x v="6"/>
    <x v="9"/>
    <x v="6"/>
    <x v="11"/>
    <x v="9"/>
    <x v="1"/>
    <x v="0"/>
    <x v="164"/>
    <x v="491"/>
    <x v="0"/>
    <x v="3"/>
    <x v="3"/>
    <x v="174"/>
    <x v="248"/>
    <x v="21"/>
    <x v="3"/>
    <x v="15"/>
    <x v="2"/>
    <x v="4"/>
    <x v="4"/>
    <x v="18"/>
    <x v="39"/>
    <x v="4"/>
    <x v="44"/>
    <x v="3"/>
    <x v="4"/>
    <x v="15"/>
    <x v="0"/>
    <x v="413"/>
    <x v="0"/>
    <x v="3"/>
    <x v="15"/>
    <x v="15"/>
    <x v="3"/>
    <x v="3"/>
  </r>
  <r>
    <x v="0"/>
    <x v="1"/>
    <x v="2"/>
    <x v="7"/>
    <x v="7"/>
    <x v="6"/>
    <x v="9"/>
    <x v="6"/>
    <x v="11"/>
    <x v="9"/>
    <x v="1"/>
    <x v="0"/>
    <x v="429"/>
    <x v="748"/>
    <x v="0"/>
    <x v="1"/>
    <x v="26"/>
    <x v="3"/>
    <x v="13"/>
    <x v="329"/>
    <x v="4"/>
    <x v="15"/>
    <x v="2"/>
    <x v="4"/>
    <x v="3"/>
    <x v="18"/>
    <x v="47"/>
    <x v="4"/>
    <x v="39"/>
    <x v="3"/>
    <x v="4"/>
    <x v="15"/>
    <x v="1"/>
    <x v="414"/>
    <x v="0"/>
    <x v="3"/>
    <x v="15"/>
    <x v="15"/>
    <x v="3"/>
    <x v="3"/>
  </r>
  <r>
    <x v="0"/>
    <x v="1"/>
    <x v="2"/>
    <x v="7"/>
    <x v="7"/>
    <x v="6"/>
    <x v="9"/>
    <x v="6"/>
    <x v="11"/>
    <x v="9"/>
    <x v="1"/>
    <x v="0"/>
    <x v="629"/>
    <x v="849"/>
    <x v="17"/>
    <x v="0"/>
    <x v="45"/>
    <x v="178"/>
    <x v="27"/>
    <x v="40"/>
    <x v="5"/>
    <x v="15"/>
    <x v="2"/>
    <x v="3"/>
    <x v="2"/>
    <x v="18"/>
    <x v="44"/>
    <x v="4"/>
    <x v="46"/>
    <x v="3"/>
    <x v="4"/>
    <x v="15"/>
    <x v="2"/>
    <x v="415"/>
    <x v="0"/>
    <x v="3"/>
    <x v="15"/>
    <x v="15"/>
    <x v="3"/>
    <x v="3"/>
  </r>
  <r>
    <x v="0"/>
    <x v="1"/>
    <x v="2"/>
    <x v="7"/>
    <x v="7"/>
    <x v="6"/>
    <x v="9"/>
    <x v="6"/>
    <x v="11"/>
    <x v="9"/>
    <x v="1"/>
    <x v="0"/>
    <x v="558"/>
    <x v="430"/>
    <x v="0"/>
    <x v="4"/>
    <x v="21"/>
    <x v="70"/>
    <x v="119"/>
    <x v="274"/>
    <x v="5"/>
    <x v="15"/>
    <x v="2"/>
    <x v="3"/>
    <x v="2"/>
    <x v="18"/>
    <x v="37"/>
    <x v="3"/>
    <x v="40"/>
    <x v="3"/>
    <x v="4"/>
    <x v="15"/>
    <x v="2"/>
    <x v="415"/>
    <x v="0"/>
    <x v="3"/>
    <x v="15"/>
    <x v="15"/>
    <x v="3"/>
    <x v="3"/>
  </r>
  <r>
    <x v="0"/>
    <x v="1"/>
    <x v="2"/>
    <x v="7"/>
    <x v="7"/>
    <x v="6"/>
    <x v="9"/>
    <x v="6"/>
    <x v="11"/>
    <x v="9"/>
    <x v="1"/>
    <x v="0"/>
    <x v="148"/>
    <x v="840"/>
    <x v="17"/>
    <x v="1"/>
    <x v="26"/>
    <x v="98"/>
    <x v="19"/>
    <x v="131"/>
    <x v="3"/>
    <x v="17"/>
    <x v="2"/>
    <x v="4"/>
    <x v="4"/>
    <x v="13"/>
    <x v="47"/>
    <x v="4"/>
    <x v="39"/>
    <x v="3"/>
    <x v="4"/>
    <x v="17"/>
    <x v="0"/>
    <x v="416"/>
    <x v="0"/>
    <x v="3"/>
    <x v="17"/>
    <x v="17"/>
    <x v="3"/>
    <x v="3"/>
  </r>
  <r>
    <x v="0"/>
    <x v="1"/>
    <x v="2"/>
    <x v="7"/>
    <x v="7"/>
    <x v="6"/>
    <x v="9"/>
    <x v="6"/>
    <x v="11"/>
    <x v="9"/>
    <x v="1"/>
    <x v="0"/>
    <x v="313"/>
    <x v="357"/>
    <x v="0"/>
    <x v="1"/>
    <x v="26"/>
    <x v="98"/>
    <x v="300"/>
    <x v="94"/>
    <x v="4"/>
    <x v="17"/>
    <x v="2"/>
    <x v="4"/>
    <x v="3"/>
    <x v="13"/>
    <x v="49"/>
    <x v="4"/>
    <x v="49"/>
    <x v="4"/>
    <x v="4"/>
    <x v="17"/>
    <x v="1"/>
    <x v="417"/>
    <x v="0"/>
    <x v="3"/>
    <x v="17"/>
    <x v="17"/>
    <x v="4"/>
    <x v="4"/>
  </r>
  <r>
    <x v="0"/>
    <x v="1"/>
    <x v="2"/>
    <x v="7"/>
    <x v="7"/>
    <x v="6"/>
    <x v="9"/>
    <x v="6"/>
    <x v="11"/>
    <x v="9"/>
    <x v="1"/>
    <x v="0"/>
    <x v="90"/>
    <x v="466"/>
    <x v="0"/>
    <x v="4"/>
    <x v="29"/>
    <x v="119"/>
    <x v="56"/>
    <x v="155"/>
    <x v="5"/>
    <x v="17"/>
    <x v="2"/>
    <x v="3"/>
    <x v="2"/>
    <x v="13"/>
    <x v="43"/>
    <x v="4"/>
    <x v="46"/>
    <x v="3"/>
    <x v="4"/>
    <x v="17"/>
    <x v="2"/>
    <x v="418"/>
    <x v="0"/>
    <x v="3"/>
    <x v="17"/>
    <x v="17"/>
    <x v="3"/>
    <x v="3"/>
  </r>
  <r>
    <x v="0"/>
    <x v="1"/>
    <x v="2"/>
    <x v="7"/>
    <x v="7"/>
    <x v="6"/>
    <x v="9"/>
    <x v="6"/>
    <x v="11"/>
    <x v="9"/>
    <x v="1"/>
    <x v="0"/>
    <x v="374"/>
    <x v="755"/>
    <x v="2"/>
    <x v="7"/>
    <x v="9"/>
    <x v="150"/>
    <x v="145"/>
    <x v="423"/>
    <x v="5"/>
    <x v="17"/>
    <x v="2"/>
    <x v="2"/>
    <x v="1"/>
    <x v="13"/>
    <x v="40"/>
    <x v="4"/>
    <x v="44"/>
    <x v="3"/>
    <x v="4"/>
    <x v="17"/>
    <x v="2"/>
    <x v="418"/>
    <x v="0"/>
    <x v="3"/>
    <x v="17"/>
    <x v="17"/>
    <x v="3"/>
    <x v="3"/>
  </r>
  <r>
    <x v="0"/>
    <x v="1"/>
    <x v="2"/>
    <x v="7"/>
    <x v="7"/>
    <x v="6"/>
    <x v="9"/>
    <x v="6"/>
    <x v="11"/>
    <x v="9"/>
    <x v="1"/>
    <x v="0"/>
    <x v="637"/>
    <x v="771"/>
    <x v="0"/>
    <x v="6"/>
    <x v="47"/>
    <x v="96"/>
    <x v="157"/>
    <x v="241"/>
    <x v="3"/>
    <x v="18"/>
    <x v="2"/>
    <x v="3"/>
    <x v="3"/>
    <x v="8"/>
    <x v="34"/>
    <x v="3"/>
    <x v="26"/>
    <x v="2"/>
    <x v="4"/>
    <x v="18"/>
    <x v="0"/>
    <x v="419"/>
    <x v="0"/>
    <x v="3"/>
    <x v="18"/>
    <x v="18"/>
    <x v="2"/>
    <x v="2"/>
  </r>
  <r>
    <x v="0"/>
    <x v="1"/>
    <x v="2"/>
    <x v="7"/>
    <x v="7"/>
    <x v="6"/>
    <x v="9"/>
    <x v="6"/>
    <x v="11"/>
    <x v="9"/>
    <x v="1"/>
    <x v="0"/>
    <x v="818"/>
    <x v="697"/>
    <x v="0"/>
    <x v="3"/>
    <x v="3"/>
    <x v="174"/>
    <x v="248"/>
    <x v="246"/>
    <x v="4"/>
    <x v="18"/>
    <x v="2"/>
    <x v="3"/>
    <x v="2"/>
    <x v="8"/>
    <x v="49"/>
    <x v="4"/>
    <x v="49"/>
    <x v="4"/>
    <x v="4"/>
    <x v="18"/>
    <x v="1"/>
    <x v="420"/>
    <x v="0"/>
    <x v="3"/>
    <x v="18"/>
    <x v="18"/>
    <x v="4"/>
    <x v="4"/>
  </r>
  <r>
    <x v="0"/>
    <x v="1"/>
    <x v="2"/>
    <x v="7"/>
    <x v="7"/>
    <x v="6"/>
    <x v="9"/>
    <x v="6"/>
    <x v="11"/>
    <x v="9"/>
    <x v="1"/>
    <x v="0"/>
    <x v="423"/>
    <x v="390"/>
    <x v="1"/>
    <x v="1"/>
    <x v="26"/>
    <x v="108"/>
    <x v="300"/>
    <x v="94"/>
    <x v="5"/>
    <x v="18"/>
    <x v="2"/>
    <x v="2"/>
    <x v="1"/>
    <x v="8"/>
    <x v="42"/>
    <x v="4"/>
    <x v="54"/>
    <x v="4"/>
    <x v="4"/>
    <x v="18"/>
    <x v="2"/>
    <x v="421"/>
    <x v="0"/>
    <x v="3"/>
    <x v="18"/>
    <x v="18"/>
    <x v="4"/>
    <x v="4"/>
  </r>
  <r>
    <x v="0"/>
    <x v="1"/>
    <x v="2"/>
    <x v="7"/>
    <x v="7"/>
    <x v="6"/>
    <x v="9"/>
    <x v="6"/>
    <x v="11"/>
    <x v="9"/>
    <x v="1"/>
    <x v="0"/>
    <x v="738"/>
    <x v="486"/>
    <x v="17"/>
    <x v="4"/>
    <x v="40"/>
    <x v="160"/>
    <x v="67"/>
    <x v="173"/>
    <x v="5"/>
    <x v="18"/>
    <x v="2"/>
    <x v="2"/>
    <x v="1"/>
    <x v="8"/>
    <x v="44"/>
    <x v="4"/>
    <x v="47"/>
    <x v="3"/>
    <x v="4"/>
    <x v="18"/>
    <x v="2"/>
    <x v="421"/>
    <x v="0"/>
    <x v="3"/>
    <x v="18"/>
    <x v="18"/>
    <x v="3"/>
    <x v="3"/>
  </r>
  <r>
    <x v="0"/>
    <x v="1"/>
    <x v="2"/>
    <x v="7"/>
    <x v="7"/>
    <x v="6"/>
    <x v="9"/>
    <x v="6"/>
    <x v="11"/>
    <x v="9"/>
    <x v="1"/>
    <x v="0"/>
    <x v="34"/>
    <x v="822"/>
    <x v="0"/>
    <x v="3"/>
    <x v="3"/>
    <x v="62"/>
    <x v="64"/>
    <x v="23"/>
    <x v="3"/>
    <x v="19"/>
    <x v="2"/>
    <x v="3"/>
    <x v="3"/>
    <x v="7"/>
    <x v="36"/>
    <x v="3"/>
    <x v="36"/>
    <x v="3"/>
    <x v="4"/>
    <x v="19"/>
    <x v="0"/>
    <x v="422"/>
    <x v="0"/>
    <x v="3"/>
    <x v="19"/>
    <x v="19"/>
    <x v="3"/>
    <x v="3"/>
  </r>
  <r>
    <x v="0"/>
    <x v="1"/>
    <x v="2"/>
    <x v="7"/>
    <x v="7"/>
    <x v="6"/>
    <x v="9"/>
    <x v="6"/>
    <x v="11"/>
    <x v="9"/>
    <x v="1"/>
    <x v="0"/>
    <x v="449"/>
    <x v="693"/>
    <x v="0"/>
    <x v="3"/>
    <x v="3"/>
    <x v="174"/>
    <x v="248"/>
    <x v="246"/>
    <x v="4"/>
    <x v="19"/>
    <x v="2"/>
    <x v="3"/>
    <x v="2"/>
    <x v="7"/>
    <x v="38"/>
    <x v="3"/>
    <x v="40"/>
    <x v="3"/>
    <x v="4"/>
    <x v="19"/>
    <x v="1"/>
    <x v="423"/>
    <x v="0"/>
    <x v="3"/>
    <x v="19"/>
    <x v="19"/>
    <x v="3"/>
    <x v="3"/>
  </r>
  <r>
    <x v="0"/>
    <x v="1"/>
    <x v="2"/>
    <x v="7"/>
    <x v="7"/>
    <x v="6"/>
    <x v="9"/>
    <x v="6"/>
    <x v="11"/>
    <x v="9"/>
    <x v="1"/>
    <x v="0"/>
    <x v="648"/>
    <x v="751"/>
    <x v="17"/>
    <x v="4"/>
    <x v="21"/>
    <x v="74"/>
    <x v="130"/>
    <x v="114"/>
    <x v="5"/>
    <x v="19"/>
    <x v="2"/>
    <x v="2"/>
    <x v="1"/>
    <x v="7"/>
    <x v="45"/>
    <x v="4"/>
    <x v="47"/>
    <x v="3"/>
    <x v="4"/>
    <x v="19"/>
    <x v="2"/>
    <x v="424"/>
    <x v="0"/>
    <x v="3"/>
    <x v="19"/>
    <x v="19"/>
    <x v="3"/>
    <x v="3"/>
  </r>
  <r>
    <x v="0"/>
    <x v="1"/>
    <x v="2"/>
    <x v="7"/>
    <x v="7"/>
    <x v="6"/>
    <x v="9"/>
    <x v="6"/>
    <x v="11"/>
    <x v="9"/>
    <x v="1"/>
    <x v="0"/>
    <x v="797"/>
    <x v="403"/>
    <x v="17"/>
    <x v="4"/>
    <x v="28"/>
    <x v="114"/>
    <x v="39"/>
    <x v="326"/>
    <x v="5"/>
    <x v="19"/>
    <x v="2"/>
    <x v="2"/>
    <x v="1"/>
    <x v="7"/>
    <x v="45"/>
    <x v="4"/>
    <x v="47"/>
    <x v="3"/>
    <x v="4"/>
    <x v="19"/>
    <x v="2"/>
    <x v="424"/>
    <x v="0"/>
    <x v="3"/>
    <x v="19"/>
    <x v="19"/>
    <x v="3"/>
    <x v="3"/>
  </r>
  <r>
    <x v="0"/>
    <x v="1"/>
    <x v="2"/>
    <x v="7"/>
    <x v="7"/>
    <x v="6"/>
    <x v="9"/>
    <x v="6"/>
    <x v="11"/>
    <x v="9"/>
    <x v="1"/>
    <x v="0"/>
    <x v="432"/>
    <x v="620"/>
    <x v="0"/>
    <x v="4"/>
    <x v="21"/>
    <x v="133"/>
    <x v="115"/>
    <x v="457"/>
    <x v="3"/>
    <x v="20"/>
    <x v="2"/>
    <x v="3"/>
    <x v="3"/>
    <x v="5"/>
    <x v="35"/>
    <x v="3"/>
    <x v="27"/>
    <x v="2"/>
    <x v="4"/>
    <x v="20"/>
    <x v="0"/>
    <x v="425"/>
    <x v="0"/>
    <x v="3"/>
    <x v="20"/>
    <x v="20"/>
    <x v="2"/>
    <x v="2"/>
  </r>
  <r>
    <x v="0"/>
    <x v="1"/>
    <x v="2"/>
    <x v="7"/>
    <x v="7"/>
    <x v="6"/>
    <x v="9"/>
    <x v="6"/>
    <x v="11"/>
    <x v="9"/>
    <x v="1"/>
    <x v="0"/>
    <x v="651"/>
    <x v="541"/>
    <x v="0"/>
    <x v="5"/>
    <x v="38"/>
    <x v="58"/>
    <x v="295"/>
    <x v="335"/>
    <x v="4"/>
    <x v="20"/>
    <x v="2"/>
    <x v="2"/>
    <x v="1"/>
    <x v="5"/>
    <x v="38"/>
    <x v="3"/>
    <x v="40"/>
    <x v="3"/>
    <x v="4"/>
    <x v="20"/>
    <x v="1"/>
    <x v="426"/>
    <x v="0"/>
    <x v="3"/>
    <x v="20"/>
    <x v="20"/>
    <x v="3"/>
    <x v="3"/>
  </r>
  <r>
    <x v="0"/>
    <x v="1"/>
    <x v="2"/>
    <x v="7"/>
    <x v="7"/>
    <x v="6"/>
    <x v="9"/>
    <x v="6"/>
    <x v="11"/>
    <x v="9"/>
    <x v="1"/>
    <x v="0"/>
    <x v="436"/>
    <x v="415"/>
    <x v="2"/>
    <x v="2"/>
    <x v="20"/>
    <x v="66"/>
    <x v="303"/>
    <x v="236"/>
    <x v="5"/>
    <x v="20"/>
    <x v="2"/>
    <x v="2"/>
    <x v="1"/>
    <x v="5"/>
    <x v="46"/>
    <x v="4"/>
    <x v="39"/>
    <x v="3"/>
    <x v="4"/>
    <x v="20"/>
    <x v="2"/>
    <x v="427"/>
    <x v="0"/>
    <x v="3"/>
    <x v="20"/>
    <x v="20"/>
    <x v="3"/>
    <x v="3"/>
  </r>
  <r>
    <x v="0"/>
    <x v="1"/>
    <x v="2"/>
    <x v="7"/>
    <x v="7"/>
    <x v="6"/>
    <x v="9"/>
    <x v="6"/>
    <x v="11"/>
    <x v="9"/>
    <x v="1"/>
    <x v="0"/>
    <x v="757"/>
    <x v="504"/>
    <x v="0"/>
    <x v="1"/>
    <x v="30"/>
    <x v="120"/>
    <x v="32"/>
    <x v="333"/>
    <x v="6"/>
    <x v="20"/>
    <x v="2"/>
    <x v="1"/>
    <x v="0"/>
    <x v="5"/>
    <x v="31"/>
    <x v="3"/>
    <x v="34"/>
    <x v="2"/>
    <x v="4"/>
    <x v="20"/>
    <x v="3"/>
    <x v="428"/>
    <x v="0"/>
    <x v="3"/>
    <x v="20"/>
    <x v="20"/>
    <x v="2"/>
    <x v="2"/>
  </r>
  <r>
    <x v="0"/>
    <x v="1"/>
    <x v="2"/>
    <x v="7"/>
    <x v="7"/>
    <x v="6"/>
    <x v="9"/>
    <x v="6"/>
    <x v="11"/>
    <x v="9"/>
    <x v="1"/>
    <x v="0"/>
    <x v="390"/>
    <x v="729"/>
    <x v="0"/>
    <x v="0"/>
    <x v="14"/>
    <x v="132"/>
    <x v="110"/>
    <x v="54"/>
    <x v="3"/>
    <x v="21"/>
    <x v="2"/>
    <x v="2"/>
    <x v="2"/>
    <x v="2"/>
    <x v="42"/>
    <x v="4"/>
    <x v="54"/>
    <x v="4"/>
    <x v="4"/>
    <x v="21"/>
    <x v="0"/>
    <x v="429"/>
    <x v="0"/>
    <x v="3"/>
    <x v="21"/>
    <x v="21"/>
    <x v="4"/>
    <x v="4"/>
  </r>
  <r>
    <x v="0"/>
    <x v="1"/>
    <x v="2"/>
    <x v="7"/>
    <x v="7"/>
    <x v="6"/>
    <x v="9"/>
    <x v="6"/>
    <x v="11"/>
    <x v="9"/>
    <x v="1"/>
    <x v="0"/>
    <x v="696"/>
    <x v="506"/>
    <x v="1"/>
    <x v="1"/>
    <x v="30"/>
    <x v="120"/>
    <x v="32"/>
    <x v="333"/>
    <x v="4"/>
    <x v="21"/>
    <x v="2"/>
    <x v="1"/>
    <x v="0"/>
    <x v="2"/>
    <x v="28"/>
    <x v="3"/>
    <x v="33"/>
    <x v="2"/>
    <x v="4"/>
    <x v="21"/>
    <x v="1"/>
    <x v="430"/>
    <x v="0"/>
    <x v="3"/>
    <x v="21"/>
    <x v="21"/>
    <x v="2"/>
    <x v="2"/>
  </r>
  <r>
    <x v="0"/>
    <x v="1"/>
    <x v="2"/>
    <x v="7"/>
    <x v="7"/>
    <x v="6"/>
    <x v="9"/>
    <x v="6"/>
    <x v="11"/>
    <x v="9"/>
    <x v="1"/>
    <x v="0"/>
    <x v="256"/>
    <x v="607"/>
    <x v="0"/>
    <x v="4"/>
    <x v="21"/>
    <x v="133"/>
    <x v="115"/>
    <x v="82"/>
    <x v="5"/>
    <x v="21"/>
    <x v="2"/>
    <x v="1"/>
    <x v="0"/>
    <x v="2"/>
    <x v="39"/>
    <x v="4"/>
    <x v="43"/>
    <x v="3"/>
    <x v="4"/>
    <x v="21"/>
    <x v="2"/>
    <x v="431"/>
    <x v="0"/>
    <x v="3"/>
    <x v="21"/>
    <x v="21"/>
    <x v="3"/>
    <x v="3"/>
  </r>
  <r>
    <x v="0"/>
    <x v="2"/>
    <x v="3"/>
    <x v="8"/>
    <x v="8"/>
    <x v="0"/>
    <x v="0"/>
    <x v="1"/>
    <x v="6"/>
    <x v="7"/>
    <x v="2"/>
    <x v="0"/>
    <x v="503"/>
    <x v="220"/>
    <x v="2"/>
    <x v="4"/>
    <x v="21"/>
    <x v="35"/>
    <x v="129"/>
    <x v="469"/>
    <x v="0"/>
    <x v="3"/>
    <x v="2"/>
    <x v="3"/>
    <x v="3"/>
    <x v="5"/>
    <x v="33"/>
    <x v="3"/>
    <x v="35"/>
    <x v="2"/>
    <x v="4"/>
    <x v="3"/>
    <x v="0"/>
    <x v="23"/>
    <x v="0"/>
    <x v="3"/>
    <x v="3"/>
    <x v="3"/>
    <x v="2"/>
    <x v="2"/>
  </r>
  <r>
    <x v="0"/>
    <x v="2"/>
    <x v="3"/>
    <x v="8"/>
    <x v="8"/>
    <x v="0"/>
    <x v="0"/>
    <x v="1"/>
    <x v="6"/>
    <x v="7"/>
    <x v="2"/>
    <x v="0"/>
    <x v="199"/>
    <x v="224"/>
    <x v="2"/>
    <x v="4"/>
    <x v="21"/>
    <x v="46"/>
    <x v="115"/>
    <x v="465"/>
    <x v="1"/>
    <x v="3"/>
    <x v="2"/>
    <x v="2"/>
    <x v="1"/>
    <x v="5"/>
    <x v="33"/>
    <x v="3"/>
    <x v="35"/>
    <x v="2"/>
    <x v="4"/>
    <x v="3"/>
    <x v="1"/>
    <x v="24"/>
    <x v="0"/>
    <x v="3"/>
    <x v="3"/>
    <x v="3"/>
    <x v="2"/>
    <x v="2"/>
  </r>
  <r>
    <x v="0"/>
    <x v="2"/>
    <x v="3"/>
    <x v="8"/>
    <x v="8"/>
    <x v="0"/>
    <x v="0"/>
    <x v="1"/>
    <x v="6"/>
    <x v="7"/>
    <x v="2"/>
    <x v="0"/>
    <x v="135"/>
    <x v="231"/>
    <x v="2"/>
    <x v="4"/>
    <x v="21"/>
    <x v="35"/>
    <x v="129"/>
    <x v="469"/>
    <x v="0"/>
    <x v="4"/>
    <x v="2"/>
    <x v="3"/>
    <x v="3"/>
    <x v="5"/>
    <x v="31"/>
    <x v="3"/>
    <x v="33"/>
    <x v="2"/>
    <x v="4"/>
    <x v="4"/>
    <x v="0"/>
    <x v="25"/>
    <x v="0"/>
    <x v="3"/>
    <x v="4"/>
    <x v="4"/>
    <x v="2"/>
    <x v="2"/>
  </r>
  <r>
    <x v="0"/>
    <x v="2"/>
    <x v="3"/>
    <x v="8"/>
    <x v="8"/>
    <x v="0"/>
    <x v="0"/>
    <x v="1"/>
    <x v="6"/>
    <x v="7"/>
    <x v="2"/>
    <x v="0"/>
    <x v="181"/>
    <x v="238"/>
    <x v="2"/>
    <x v="4"/>
    <x v="21"/>
    <x v="46"/>
    <x v="154"/>
    <x v="341"/>
    <x v="1"/>
    <x v="4"/>
    <x v="2"/>
    <x v="2"/>
    <x v="1"/>
    <x v="5"/>
    <x v="27"/>
    <x v="3"/>
    <x v="31"/>
    <x v="2"/>
    <x v="4"/>
    <x v="4"/>
    <x v="1"/>
    <x v="26"/>
    <x v="0"/>
    <x v="3"/>
    <x v="4"/>
    <x v="4"/>
    <x v="2"/>
    <x v="2"/>
  </r>
  <r>
    <x v="0"/>
    <x v="2"/>
    <x v="3"/>
    <x v="8"/>
    <x v="8"/>
    <x v="0"/>
    <x v="0"/>
    <x v="1"/>
    <x v="6"/>
    <x v="7"/>
    <x v="2"/>
    <x v="0"/>
    <x v="332"/>
    <x v="185"/>
    <x v="0"/>
    <x v="4"/>
    <x v="21"/>
    <x v="27"/>
    <x v="152"/>
    <x v="292"/>
    <x v="0"/>
    <x v="5"/>
    <x v="2"/>
    <x v="3"/>
    <x v="3"/>
    <x v="5"/>
    <x v="40"/>
    <x v="4"/>
    <x v="44"/>
    <x v="3"/>
    <x v="4"/>
    <x v="5"/>
    <x v="0"/>
    <x v="27"/>
    <x v="0"/>
    <x v="3"/>
    <x v="5"/>
    <x v="5"/>
    <x v="3"/>
    <x v="3"/>
  </r>
  <r>
    <x v="0"/>
    <x v="2"/>
    <x v="3"/>
    <x v="8"/>
    <x v="8"/>
    <x v="0"/>
    <x v="0"/>
    <x v="1"/>
    <x v="6"/>
    <x v="7"/>
    <x v="2"/>
    <x v="0"/>
    <x v="674"/>
    <x v="216"/>
    <x v="0"/>
    <x v="3"/>
    <x v="3"/>
    <x v="38"/>
    <x v="120"/>
    <x v="51"/>
    <x v="1"/>
    <x v="5"/>
    <x v="2"/>
    <x v="2"/>
    <x v="1"/>
    <x v="5"/>
    <x v="34"/>
    <x v="3"/>
    <x v="26"/>
    <x v="2"/>
    <x v="4"/>
    <x v="5"/>
    <x v="1"/>
    <x v="28"/>
    <x v="0"/>
    <x v="3"/>
    <x v="5"/>
    <x v="5"/>
    <x v="2"/>
    <x v="2"/>
  </r>
  <r>
    <x v="0"/>
    <x v="2"/>
    <x v="3"/>
    <x v="8"/>
    <x v="8"/>
    <x v="0"/>
    <x v="0"/>
    <x v="1"/>
    <x v="6"/>
    <x v="7"/>
    <x v="2"/>
    <x v="0"/>
    <x v="892"/>
    <x v="210"/>
    <x v="0"/>
    <x v="4"/>
    <x v="21"/>
    <x v="46"/>
    <x v="155"/>
    <x v="99"/>
    <x v="0"/>
    <x v="7"/>
    <x v="2"/>
    <x v="4"/>
    <x v="4"/>
    <x v="9"/>
    <x v="36"/>
    <x v="3"/>
    <x v="36"/>
    <x v="3"/>
    <x v="4"/>
    <x v="7"/>
    <x v="0"/>
    <x v="29"/>
    <x v="0"/>
    <x v="3"/>
    <x v="7"/>
    <x v="7"/>
    <x v="3"/>
    <x v="3"/>
  </r>
  <r>
    <x v="0"/>
    <x v="2"/>
    <x v="3"/>
    <x v="8"/>
    <x v="8"/>
    <x v="0"/>
    <x v="0"/>
    <x v="1"/>
    <x v="6"/>
    <x v="7"/>
    <x v="2"/>
    <x v="0"/>
    <x v="700"/>
    <x v="179"/>
    <x v="17"/>
    <x v="4"/>
    <x v="21"/>
    <x v="46"/>
    <x v="218"/>
    <x v="296"/>
    <x v="1"/>
    <x v="7"/>
    <x v="2"/>
    <x v="3"/>
    <x v="2"/>
    <x v="9"/>
    <x v="45"/>
    <x v="4"/>
    <x v="47"/>
    <x v="3"/>
    <x v="4"/>
    <x v="7"/>
    <x v="1"/>
    <x v="30"/>
    <x v="0"/>
    <x v="3"/>
    <x v="7"/>
    <x v="7"/>
    <x v="3"/>
    <x v="3"/>
  </r>
  <r>
    <x v="0"/>
    <x v="2"/>
    <x v="3"/>
    <x v="8"/>
    <x v="8"/>
    <x v="0"/>
    <x v="0"/>
    <x v="1"/>
    <x v="6"/>
    <x v="7"/>
    <x v="2"/>
    <x v="0"/>
    <x v="699"/>
    <x v="179"/>
    <x v="0"/>
    <x v="4"/>
    <x v="21"/>
    <x v="46"/>
    <x v="218"/>
    <x v="296"/>
    <x v="0"/>
    <x v="9"/>
    <x v="2"/>
    <x v="3"/>
    <x v="3"/>
    <x v="7"/>
    <x v="45"/>
    <x v="4"/>
    <x v="47"/>
    <x v="3"/>
    <x v="4"/>
    <x v="9"/>
    <x v="0"/>
    <x v="31"/>
    <x v="0"/>
    <x v="3"/>
    <x v="9"/>
    <x v="9"/>
    <x v="3"/>
    <x v="3"/>
  </r>
  <r>
    <x v="0"/>
    <x v="2"/>
    <x v="3"/>
    <x v="8"/>
    <x v="8"/>
    <x v="0"/>
    <x v="0"/>
    <x v="1"/>
    <x v="6"/>
    <x v="7"/>
    <x v="2"/>
    <x v="0"/>
    <x v="670"/>
    <x v="167"/>
    <x v="2"/>
    <x v="4"/>
    <x v="21"/>
    <x v="35"/>
    <x v="129"/>
    <x v="469"/>
    <x v="1"/>
    <x v="9"/>
    <x v="2"/>
    <x v="3"/>
    <x v="2"/>
    <x v="7"/>
    <x v="48"/>
    <x v="4"/>
    <x v="48"/>
    <x v="4"/>
    <x v="4"/>
    <x v="9"/>
    <x v="1"/>
    <x v="32"/>
    <x v="0"/>
    <x v="3"/>
    <x v="9"/>
    <x v="9"/>
    <x v="4"/>
    <x v="4"/>
  </r>
  <r>
    <x v="0"/>
    <x v="2"/>
    <x v="3"/>
    <x v="8"/>
    <x v="8"/>
    <x v="0"/>
    <x v="0"/>
    <x v="1"/>
    <x v="6"/>
    <x v="7"/>
    <x v="2"/>
    <x v="0"/>
    <x v="428"/>
    <x v="198"/>
    <x v="1"/>
    <x v="4"/>
    <x v="21"/>
    <x v="35"/>
    <x v="129"/>
    <x v="112"/>
    <x v="0"/>
    <x v="11"/>
    <x v="2"/>
    <x v="3"/>
    <x v="3"/>
    <x v="6"/>
    <x v="38"/>
    <x v="3"/>
    <x v="40"/>
    <x v="3"/>
    <x v="4"/>
    <x v="11"/>
    <x v="0"/>
    <x v="33"/>
    <x v="0"/>
    <x v="3"/>
    <x v="11"/>
    <x v="11"/>
    <x v="3"/>
    <x v="3"/>
  </r>
  <r>
    <x v="0"/>
    <x v="2"/>
    <x v="3"/>
    <x v="8"/>
    <x v="8"/>
    <x v="0"/>
    <x v="0"/>
    <x v="1"/>
    <x v="6"/>
    <x v="7"/>
    <x v="2"/>
    <x v="0"/>
    <x v="737"/>
    <x v="158"/>
    <x v="17"/>
    <x v="4"/>
    <x v="21"/>
    <x v="35"/>
    <x v="129"/>
    <x v="112"/>
    <x v="1"/>
    <x v="11"/>
    <x v="2"/>
    <x v="3"/>
    <x v="2"/>
    <x v="6"/>
    <x v="42"/>
    <x v="4"/>
    <x v="54"/>
    <x v="4"/>
    <x v="4"/>
    <x v="11"/>
    <x v="1"/>
    <x v="34"/>
    <x v="0"/>
    <x v="3"/>
    <x v="11"/>
    <x v="11"/>
    <x v="4"/>
    <x v="4"/>
  </r>
  <r>
    <x v="0"/>
    <x v="2"/>
    <x v="3"/>
    <x v="8"/>
    <x v="8"/>
    <x v="0"/>
    <x v="0"/>
    <x v="1"/>
    <x v="6"/>
    <x v="7"/>
    <x v="2"/>
    <x v="0"/>
    <x v="318"/>
    <x v="222"/>
    <x v="2"/>
    <x v="4"/>
    <x v="21"/>
    <x v="46"/>
    <x v="156"/>
    <x v="262"/>
    <x v="0"/>
    <x v="13"/>
    <x v="2"/>
    <x v="3"/>
    <x v="3"/>
    <x v="6"/>
    <x v="33"/>
    <x v="3"/>
    <x v="35"/>
    <x v="2"/>
    <x v="4"/>
    <x v="13"/>
    <x v="0"/>
    <x v="35"/>
    <x v="0"/>
    <x v="3"/>
    <x v="13"/>
    <x v="13"/>
    <x v="2"/>
    <x v="2"/>
  </r>
  <r>
    <x v="0"/>
    <x v="2"/>
    <x v="3"/>
    <x v="8"/>
    <x v="8"/>
    <x v="0"/>
    <x v="0"/>
    <x v="1"/>
    <x v="6"/>
    <x v="7"/>
    <x v="2"/>
    <x v="0"/>
    <x v="232"/>
    <x v="167"/>
    <x v="0"/>
    <x v="4"/>
    <x v="21"/>
    <x v="32"/>
    <x v="54"/>
    <x v="148"/>
    <x v="1"/>
    <x v="13"/>
    <x v="2"/>
    <x v="3"/>
    <x v="2"/>
    <x v="6"/>
    <x v="48"/>
    <x v="4"/>
    <x v="48"/>
    <x v="4"/>
    <x v="4"/>
    <x v="13"/>
    <x v="1"/>
    <x v="36"/>
    <x v="0"/>
    <x v="3"/>
    <x v="13"/>
    <x v="13"/>
    <x v="4"/>
    <x v="4"/>
  </r>
  <r>
    <x v="0"/>
    <x v="2"/>
    <x v="3"/>
    <x v="8"/>
    <x v="8"/>
    <x v="0"/>
    <x v="0"/>
    <x v="1"/>
    <x v="6"/>
    <x v="7"/>
    <x v="2"/>
    <x v="0"/>
    <x v="442"/>
    <x v="180"/>
    <x v="1"/>
    <x v="4"/>
    <x v="21"/>
    <x v="26"/>
    <x v="153"/>
    <x v="272"/>
    <x v="0"/>
    <x v="15"/>
    <x v="2"/>
    <x v="3"/>
    <x v="3"/>
    <x v="8"/>
    <x v="45"/>
    <x v="4"/>
    <x v="47"/>
    <x v="3"/>
    <x v="4"/>
    <x v="15"/>
    <x v="0"/>
    <x v="37"/>
    <x v="0"/>
    <x v="3"/>
    <x v="15"/>
    <x v="15"/>
    <x v="3"/>
    <x v="3"/>
  </r>
  <r>
    <x v="0"/>
    <x v="2"/>
    <x v="3"/>
    <x v="8"/>
    <x v="8"/>
    <x v="0"/>
    <x v="0"/>
    <x v="1"/>
    <x v="6"/>
    <x v="7"/>
    <x v="2"/>
    <x v="0"/>
    <x v="99"/>
    <x v="172"/>
    <x v="2"/>
    <x v="4"/>
    <x v="10"/>
    <x v="36"/>
    <x v="98"/>
    <x v="379"/>
    <x v="1"/>
    <x v="15"/>
    <x v="2"/>
    <x v="3"/>
    <x v="2"/>
    <x v="8"/>
    <x v="46"/>
    <x v="4"/>
    <x v="38"/>
    <x v="3"/>
    <x v="4"/>
    <x v="15"/>
    <x v="1"/>
    <x v="38"/>
    <x v="0"/>
    <x v="3"/>
    <x v="15"/>
    <x v="15"/>
    <x v="3"/>
    <x v="3"/>
  </r>
  <r>
    <x v="0"/>
    <x v="2"/>
    <x v="3"/>
    <x v="8"/>
    <x v="8"/>
    <x v="0"/>
    <x v="0"/>
    <x v="1"/>
    <x v="6"/>
    <x v="7"/>
    <x v="2"/>
    <x v="0"/>
    <x v="558"/>
    <x v="201"/>
    <x v="1"/>
    <x v="4"/>
    <x v="21"/>
    <x v="26"/>
    <x v="153"/>
    <x v="272"/>
    <x v="0"/>
    <x v="17"/>
    <x v="2"/>
    <x v="3"/>
    <x v="3"/>
    <x v="6"/>
    <x v="38"/>
    <x v="3"/>
    <x v="40"/>
    <x v="3"/>
    <x v="4"/>
    <x v="17"/>
    <x v="0"/>
    <x v="39"/>
    <x v="0"/>
    <x v="3"/>
    <x v="17"/>
    <x v="17"/>
    <x v="3"/>
    <x v="3"/>
  </r>
  <r>
    <x v="0"/>
    <x v="2"/>
    <x v="3"/>
    <x v="8"/>
    <x v="8"/>
    <x v="0"/>
    <x v="0"/>
    <x v="1"/>
    <x v="6"/>
    <x v="7"/>
    <x v="2"/>
    <x v="0"/>
    <x v="561"/>
    <x v="176"/>
    <x v="1"/>
    <x v="4"/>
    <x v="21"/>
    <x v="32"/>
    <x v="54"/>
    <x v="168"/>
    <x v="1"/>
    <x v="17"/>
    <x v="2"/>
    <x v="3"/>
    <x v="2"/>
    <x v="6"/>
    <x v="46"/>
    <x v="4"/>
    <x v="47"/>
    <x v="3"/>
    <x v="4"/>
    <x v="17"/>
    <x v="1"/>
    <x v="40"/>
    <x v="0"/>
    <x v="3"/>
    <x v="17"/>
    <x v="17"/>
    <x v="3"/>
    <x v="3"/>
  </r>
  <r>
    <x v="0"/>
    <x v="2"/>
    <x v="3"/>
    <x v="8"/>
    <x v="8"/>
    <x v="0"/>
    <x v="0"/>
    <x v="1"/>
    <x v="6"/>
    <x v="7"/>
    <x v="2"/>
    <x v="0"/>
    <x v="312"/>
    <x v="204"/>
    <x v="0"/>
    <x v="4"/>
    <x v="21"/>
    <x v="46"/>
    <x v="115"/>
    <x v="416"/>
    <x v="0"/>
    <x v="18"/>
    <x v="2"/>
    <x v="3"/>
    <x v="3"/>
    <x v="7"/>
    <x v="37"/>
    <x v="3"/>
    <x v="37"/>
    <x v="3"/>
    <x v="4"/>
    <x v="18"/>
    <x v="0"/>
    <x v="41"/>
    <x v="0"/>
    <x v="3"/>
    <x v="18"/>
    <x v="18"/>
    <x v="3"/>
    <x v="3"/>
  </r>
  <r>
    <x v="0"/>
    <x v="2"/>
    <x v="3"/>
    <x v="8"/>
    <x v="8"/>
    <x v="0"/>
    <x v="0"/>
    <x v="1"/>
    <x v="6"/>
    <x v="7"/>
    <x v="2"/>
    <x v="0"/>
    <x v="225"/>
    <x v="166"/>
    <x v="2"/>
    <x v="4"/>
    <x v="10"/>
    <x v="36"/>
    <x v="98"/>
    <x v="379"/>
    <x v="1"/>
    <x v="18"/>
    <x v="2"/>
    <x v="3"/>
    <x v="2"/>
    <x v="7"/>
    <x v="48"/>
    <x v="4"/>
    <x v="48"/>
    <x v="4"/>
    <x v="4"/>
    <x v="18"/>
    <x v="1"/>
    <x v="42"/>
    <x v="0"/>
    <x v="3"/>
    <x v="18"/>
    <x v="18"/>
    <x v="4"/>
    <x v="4"/>
  </r>
  <r>
    <x v="0"/>
    <x v="2"/>
    <x v="3"/>
    <x v="8"/>
    <x v="8"/>
    <x v="0"/>
    <x v="0"/>
    <x v="1"/>
    <x v="6"/>
    <x v="7"/>
    <x v="2"/>
    <x v="0"/>
    <x v="648"/>
    <x v="180"/>
    <x v="0"/>
    <x v="4"/>
    <x v="21"/>
    <x v="35"/>
    <x v="129"/>
    <x v="112"/>
    <x v="0"/>
    <x v="19"/>
    <x v="2"/>
    <x v="3"/>
    <x v="3"/>
    <x v="5"/>
    <x v="45"/>
    <x v="4"/>
    <x v="47"/>
    <x v="3"/>
    <x v="4"/>
    <x v="19"/>
    <x v="0"/>
    <x v="43"/>
    <x v="0"/>
    <x v="3"/>
    <x v="19"/>
    <x v="19"/>
    <x v="3"/>
    <x v="3"/>
  </r>
  <r>
    <x v="0"/>
    <x v="2"/>
    <x v="3"/>
    <x v="8"/>
    <x v="8"/>
    <x v="0"/>
    <x v="0"/>
    <x v="1"/>
    <x v="6"/>
    <x v="7"/>
    <x v="2"/>
    <x v="0"/>
    <x v="169"/>
    <x v="159"/>
    <x v="1"/>
    <x v="4"/>
    <x v="19"/>
    <x v="31"/>
    <x v="217"/>
    <x v="126"/>
    <x v="1"/>
    <x v="19"/>
    <x v="2"/>
    <x v="2"/>
    <x v="1"/>
    <x v="5"/>
    <x v="42"/>
    <x v="4"/>
    <x v="54"/>
    <x v="4"/>
    <x v="4"/>
    <x v="19"/>
    <x v="1"/>
    <x v="44"/>
    <x v="0"/>
    <x v="3"/>
    <x v="19"/>
    <x v="19"/>
    <x v="4"/>
    <x v="4"/>
  </r>
  <r>
    <x v="0"/>
    <x v="2"/>
    <x v="3"/>
    <x v="8"/>
    <x v="8"/>
    <x v="0"/>
    <x v="0"/>
    <x v="1"/>
    <x v="6"/>
    <x v="7"/>
    <x v="2"/>
    <x v="0"/>
    <x v="538"/>
    <x v="163"/>
    <x v="1"/>
    <x v="4"/>
    <x v="21"/>
    <x v="54"/>
    <x v="76"/>
    <x v="227"/>
    <x v="0"/>
    <x v="20"/>
    <x v="2"/>
    <x v="3"/>
    <x v="3"/>
    <x v="5"/>
    <x v="49"/>
    <x v="4"/>
    <x v="49"/>
    <x v="4"/>
    <x v="4"/>
    <x v="20"/>
    <x v="0"/>
    <x v="45"/>
    <x v="0"/>
    <x v="3"/>
    <x v="20"/>
    <x v="20"/>
    <x v="4"/>
    <x v="4"/>
  </r>
  <r>
    <x v="0"/>
    <x v="2"/>
    <x v="3"/>
    <x v="8"/>
    <x v="8"/>
    <x v="0"/>
    <x v="0"/>
    <x v="1"/>
    <x v="6"/>
    <x v="7"/>
    <x v="2"/>
    <x v="0"/>
    <x v="845"/>
    <x v="173"/>
    <x v="2"/>
    <x v="4"/>
    <x v="21"/>
    <x v="46"/>
    <x v="156"/>
    <x v="262"/>
    <x v="1"/>
    <x v="20"/>
    <x v="2"/>
    <x v="2"/>
    <x v="1"/>
    <x v="5"/>
    <x v="46"/>
    <x v="4"/>
    <x v="38"/>
    <x v="3"/>
    <x v="4"/>
    <x v="20"/>
    <x v="1"/>
    <x v="46"/>
    <x v="0"/>
    <x v="3"/>
    <x v="20"/>
    <x v="20"/>
    <x v="3"/>
    <x v="3"/>
  </r>
  <r>
    <x v="0"/>
    <x v="2"/>
    <x v="3"/>
    <x v="8"/>
    <x v="8"/>
    <x v="0"/>
    <x v="0"/>
    <x v="1"/>
    <x v="6"/>
    <x v="7"/>
    <x v="2"/>
    <x v="0"/>
    <x v="441"/>
    <x v="171"/>
    <x v="0"/>
    <x v="7"/>
    <x v="52"/>
    <x v="184"/>
    <x v="7"/>
    <x v="80"/>
    <x v="0"/>
    <x v="21"/>
    <x v="2"/>
    <x v="3"/>
    <x v="3"/>
    <x v="5"/>
    <x v="46"/>
    <x v="4"/>
    <x v="38"/>
    <x v="3"/>
    <x v="4"/>
    <x v="21"/>
    <x v="0"/>
    <x v="47"/>
    <x v="0"/>
    <x v="3"/>
    <x v="21"/>
    <x v="21"/>
    <x v="3"/>
    <x v="3"/>
  </r>
  <r>
    <x v="0"/>
    <x v="2"/>
    <x v="3"/>
    <x v="8"/>
    <x v="8"/>
    <x v="0"/>
    <x v="0"/>
    <x v="1"/>
    <x v="6"/>
    <x v="7"/>
    <x v="2"/>
    <x v="0"/>
    <x v="62"/>
    <x v="184"/>
    <x v="0"/>
    <x v="4"/>
    <x v="21"/>
    <x v="32"/>
    <x v="54"/>
    <x v="337"/>
    <x v="1"/>
    <x v="21"/>
    <x v="2"/>
    <x v="2"/>
    <x v="1"/>
    <x v="5"/>
    <x v="43"/>
    <x v="4"/>
    <x v="44"/>
    <x v="3"/>
    <x v="4"/>
    <x v="21"/>
    <x v="1"/>
    <x v="48"/>
    <x v="0"/>
    <x v="3"/>
    <x v="21"/>
    <x v="21"/>
    <x v="3"/>
    <x v="3"/>
  </r>
  <r>
    <x v="1"/>
    <x v="1"/>
    <x v="6"/>
    <x v="1"/>
    <x v="1"/>
    <x v="4"/>
    <x v="8"/>
    <x v="10"/>
    <x v="0"/>
    <x v="11"/>
    <x v="11"/>
    <x v="0"/>
    <x v="174"/>
    <x v="126"/>
    <x v="17"/>
    <x v="4"/>
    <x v="28"/>
    <x v="114"/>
    <x v="40"/>
    <x v="137"/>
    <x v="1"/>
    <x v="19"/>
    <x v="2"/>
    <x v="6"/>
    <x v="6"/>
    <x v="11"/>
    <x v="47"/>
    <x v="4"/>
    <x v="61"/>
    <x v="5"/>
    <x v="4"/>
    <x v="19"/>
    <x v="1"/>
    <x v="202"/>
    <x v="0"/>
    <x v="3"/>
    <x v="19"/>
    <x v="19"/>
    <x v="5"/>
    <x v="5"/>
  </r>
  <r>
    <x v="1"/>
    <x v="1"/>
    <x v="6"/>
    <x v="1"/>
    <x v="1"/>
    <x v="4"/>
    <x v="8"/>
    <x v="10"/>
    <x v="0"/>
    <x v="11"/>
    <x v="11"/>
    <x v="0"/>
    <x v="204"/>
    <x v="140"/>
    <x v="17"/>
    <x v="1"/>
    <x v="26"/>
    <x v="107"/>
    <x v="134"/>
    <x v="406"/>
    <x v="0"/>
    <x v="17"/>
    <x v="2"/>
    <x v="6"/>
    <x v="6"/>
    <x v="14"/>
    <x v="44"/>
    <x v="4"/>
    <x v="50"/>
    <x v="4"/>
    <x v="4"/>
    <x v="17"/>
    <x v="0"/>
    <x v="201"/>
    <x v="0"/>
    <x v="3"/>
    <x v="17"/>
    <x v="17"/>
    <x v="4"/>
    <x v="4"/>
  </r>
  <r>
    <x v="1"/>
    <x v="1"/>
    <x v="6"/>
    <x v="1"/>
    <x v="1"/>
    <x v="4"/>
    <x v="8"/>
    <x v="10"/>
    <x v="0"/>
    <x v="11"/>
    <x v="11"/>
    <x v="0"/>
    <x v="810"/>
    <x v="162"/>
    <x v="0"/>
    <x v="3"/>
    <x v="3"/>
    <x v="174"/>
    <x v="247"/>
    <x v="164"/>
    <x v="1"/>
    <x v="3"/>
    <x v="2"/>
    <x v="6"/>
    <x v="6"/>
    <x v="7"/>
    <x v="35"/>
    <x v="3"/>
    <x v="49"/>
    <x v="4"/>
    <x v="4"/>
    <x v="3"/>
    <x v="1"/>
    <x v="199"/>
    <x v="0"/>
    <x v="3"/>
    <x v="3"/>
    <x v="3"/>
    <x v="4"/>
    <x v="4"/>
  </r>
  <r>
    <x v="1"/>
    <x v="1"/>
    <x v="6"/>
    <x v="1"/>
    <x v="1"/>
    <x v="4"/>
    <x v="8"/>
    <x v="10"/>
    <x v="0"/>
    <x v="11"/>
    <x v="11"/>
    <x v="0"/>
    <x v="568"/>
    <x v="165"/>
    <x v="2"/>
    <x v="6"/>
    <x v="24"/>
    <x v="109"/>
    <x v="34"/>
    <x v="366"/>
    <x v="0"/>
    <x v="4"/>
    <x v="2"/>
    <x v="6"/>
    <x v="6"/>
    <x v="6"/>
    <x v="34"/>
    <x v="3"/>
    <x v="49"/>
    <x v="4"/>
    <x v="4"/>
    <x v="4"/>
    <x v="0"/>
    <x v="200"/>
    <x v="0"/>
    <x v="3"/>
    <x v="4"/>
    <x v="4"/>
    <x v="4"/>
    <x v="4"/>
  </r>
  <r>
    <x v="1"/>
    <x v="1"/>
    <x v="6"/>
    <x v="1"/>
    <x v="1"/>
    <x v="4"/>
    <x v="8"/>
    <x v="10"/>
    <x v="0"/>
    <x v="11"/>
    <x v="11"/>
    <x v="0"/>
    <x v="887"/>
    <x v="116"/>
    <x v="1"/>
    <x v="4"/>
    <x v="10"/>
    <x v="89"/>
    <x v="276"/>
    <x v="37"/>
    <x v="0"/>
    <x v="20"/>
    <x v="2"/>
    <x v="6"/>
    <x v="6"/>
    <x v="2"/>
    <x v="41"/>
    <x v="4"/>
    <x v="67"/>
    <x v="5"/>
    <x v="4"/>
    <x v="20"/>
    <x v="0"/>
    <x v="203"/>
    <x v="0"/>
    <x v="3"/>
    <x v="20"/>
    <x v="20"/>
    <x v="5"/>
    <x v="5"/>
  </r>
  <r>
    <x v="1"/>
    <x v="1"/>
    <x v="6"/>
    <x v="1"/>
    <x v="1"/>
    <x v="4"/>
    <x v="8"/>
    <x v="10"/>
    <x v="0"/>
    <x v="11"/>
    <x v="11"/>
    <x v="0"/>
    <x v="308"/>
    <x v="115"/>
    <x v="17"/>
    <x v="5"/>
    <x v="38"/>
    <x v="67"/>
    <x v="127"/>
    <x v="462"/>
    <x v="1"/>
    <x v="21"/>
    <x v="2"/>
    <x v="6"/>
    <x v="6"/>
    <x v="5"/>
    <x v="41"/>
    <x v="4"/>
    <x v="68"/>
    <x v="5"/>
    <x v="4"/>
    <x v="21"/>
    <x v="1"/>
    <x v="204"/>
    <x v="0"/>
    <x v="3"/>
    <x v="21"/>
    <x v="21"/>
    <x v="5"/>
    <x v="5"/>
  </r>
  <r>
    <x v="1"/>
    <x v="1"/>
    <x v="17"/>
    <x v="2"/>
    <x v="2"/>
    <x v="3"/>
    <x v="7"/>
    <x v="7"/>
    <x v="8"/>
    <x v="11"/>
    <x v="11"/>
    <x v="0"/>
    <x v="108"/>
    <x v="757"/>
    <x v="17"/>
    <x v="4"/>
    <x v="21"/>
    <x v="133"/>
    <x v="115"/>
    <x v="82"/>
    <x v="0"/>
    <x v="18"/>
    <x v="2"/>
    <x v="6"/>
    <x v="6"/>
    <x v="3"/>
    <x v="42"/>
    <x v="4"/>
    <x v="67"/>
    <x v="5"/>
    <x v="4"/>
    <x v="18"/>
    <x v="0"/>
    <x v="183"/>
    <x v="0"/>
    <x v="3"/>
    <x v="18"/>
    <x v="18"/>
    <x v="5"/>
    <x v="5"/>
  </r>
  <r>
    <x v="1"/>
    <x v="1"/>
    <x v="17"/>
    <x v="2"/>
    <x v="2"/>
    <x v="3"/>
    <x v="7"/>
    <x v="7"/>
    <x v="8"/>
    <x v="11"/>
    <x v="11"/>
    <x v="0"/>
    <x v="797"/>
    <x v="403"/>
    <x v="17"/>
    <x v="4"/>
    <x v="28"/>
    <x v="114"/>
    <x v="41"/>
    <x v="326"/>
    <x v="0"/>
    <x v="19"/>
    <x v="2"/>
    <x v="6"/>
    <x v="6"/>
    <x v="2"/>
    <x v="31"/>
    <x v="3"/>
    <x v="47"/>
    <x v="3"/>
    <x v="4"/>
    <x v="19"/>
    <x v="0"/>
    <x v="184"/>
    <x v="0"/>
    <x v="3"/>
    <x v="19"/>
    <x v="19"/>
    <x v="3"/>
    <x v="3"/>
  </r>
  <r>
    <x v="1"/>
    <x v="1"/>
    <x v="17"/>
    <x v="2"/>
    <x v="2"/>
    <x v="3"/>
    <x v="7"/>
    <x v="7"/>
    <x v="8"/>
    <x v="11"/>
    <x v="11"/>
    <x v="0"/>
    <x v="430"/>
    <x v="663"/>
    <x v="17"/>
    <x v="7"/>
    <x v="9"/>
    <x v="88"/>
    <x v="36"/>
    <x v="224"/>
    <x v="0"/>
    <x v="21"/>
    <x v="2"/>
    <x v="6"/>
    <x v="6"/>
    <x v="1"/>
    <x v="43"/>
    <x v="4"/>
    <x v="58"/>
    <x v="4"/>
    <x v="4"/>
    <x v="21"/>
    <x v="0"/>
    <x v="186"/>
    <x v="0"/>
    <x v="3"/>
    <x v="21"/>
    <x v="21"/>
    <x v="4"/>
    <x v="4"/>
  </r>
  <r>
    <x v="1"/>
    <x v="1"/>
    <x v="17"/>
    <x v="2"/>
    <x v="2"/>
    <x v="3"/>
    <x v="7"/>
    <x v="7"/>
    <x v="8"/>
    <x v="11"/>
    <x v="11"/>
    <x v="0"/>
    <x v="470"/>
    <x v="351"/>
    <x v="17"/>
    <x v="1"/>
    <x v="26"/>
    <x v="106"/>
    <x v="300"/>
    <x v="221"/>
    <x v="0"/>
    <x v="5"/>
    <x v="2"/>
    <x v="6"/>
    <x v="6"/>
    <x v="2"/>
    <x v="30"/>
    <x v="3"/>
    <x v="55"/>
    <x v="4"/>
    <x v="4"/>
    <x v="5"/>
    <x v="0"/>
    <x v="179"/>
    <x v="0"/>
    <x v="3"/>
    <x v="5"/>
    <x v="5"/>
    <x v="4"/>
    <x v="4"/>
  </r>
  <r>
    <x v="1"/>
    <x v="1"/>
    <x v="17"/>
    <x v="2"/>
    <x v="2"/>
    <x v="3"/>
    <x v="7"/>
    <x v="7"/>
    <x v="8"/>
    <x v="11"/>
    <x v="11"/>
    <x v="0"/>
    <x v="487"/>
    <x v="486"/>
    <x v="0"/>
    <x v="3"/>
    <x v="3"/>
    <x v="174"/>
    <x v="248"/>
    <x v="246"/>
    <x v="0"/>
    <x v="9"/>
    <x v="2"/>
    <x v="6"/>
    <x v="6"/>
    <x v="1"/>
    <x v="31"/>
    <x v="3"/>
    <x v="47"/>
    <x v="3"/>
    <x v="4"/>
    <x v="9"/>
    <x v="0"/>
    <x v="180"/>
    <x v="0"/>
    <x v="3"/>
    <x v="9"/>
    <x v="9"/>
    <x v="3"/>
    <x v="3"/>
  </r>
  <r>
    <x v="1"/>
    <x v="1"/>
    <x v="17"/>
    <x v="2"/>
    <x v="2"/>
    <x v="3"/>
    <x v="7"/>
    <x v="7"/>
    <x v="8"/>
    <x v="11"/>
    <x v="11"/>
    <x v="0"/>
    <x v="515"/>
    <x v="529"/>
    <x v="17"/>
    <x v="2"/>
    <x v="23"/>
    <x v="55"/>
    <x v="14"/>
    <x v="207"/>
    <x v="0"/>
    <x v="17"/>
    <x v="2"/>
    <x v="6"/>
    <x v="6"/>
    <x v="2"/>
    <x v="46"/>
    <x v="4"/>
    <x v="51"/>
    <x v="4"/>
    <x v="4"/>
    <x v="17"/>
    <x v="0"/>
    <x v="182"/>
    <x v="0"/>
    <x v="3"/>
    <x v="17"/>
    <x v="17"/>
    <x v="4"/>
    <x v="4"/>
  </r>
  <r>
    <x v="1"/>
    <x v="1"/>
    <x v="17"/>
    <x v="2"/>
    <x v="2"/>
    <x v="3"/>
    <x v="7"/>
    <x v="7"/>
    <x v="8"/>
    <x v="11"/>
    <x v="11"/>
    <x v="0"/>
    <x v="746"/>
    <x v="730"/>
    <x v="17"/>
    <x v="4"/>
    <x v="28"/>
    <x v="114"/>
    <x v="39"/>
    <x v="326"/>
    <x v="1"/>
    <x v="15"/>
    <x v="2"/>
    <x v="6"/>
    <x v="6"/>
    <x v="2"/>
    <x v="47"/>
    <x v="4"/>
    <x v="60"/>
    <x v="5"/>
    <x v="4"/>
    <x v="15"/>
    <x v="1"/>
    <x v="181"/>
    <x v="0"/>
    <x v="3"/>
    <x v="15"/>
    <x v="15"/>
    <x v="5"/>
    <x v="5"/>
  </r>
  <r>
    <x v="1"/>
    <x v="1"/>
    <x v="17"/>
    <x v="2"/>
    <x v="2"/>
    <x v="3"/>
    <x v="7"/>
    <x v="7"/>
    <x v="8"/>
    <x v="11"/>
    <x v="11"/>
    <x v="0"/>
    <x v="774"/>
    <x v="457"/>
    <x v="0"/>
    <x v="3"/>
    <x v="7"/>
    <x v="56"/>
    <x v="26"/>
    <x v="143"/>
    <x v="1"/>
    <x v="20"/>
    <x v="2"/>
    <x v="6"/>
    <x v="6"/>
    <x v="3"/>
    <x v="37"/>
    <x v="3"/>
    <x v="53"/>
    <x v="4"/>
    <x v="4"/>
    <x v="20"/>
    <x v="1"/>
    <x v="185"/>
    <x v="0"/>
    <x v="3"/>
    <x v="20"/>
    <x v="20"/>
    <x v="4"/>
    <x v="4"/>
  </r>
  <r>
    <x v="0"/>
    <x v="1"/>
    <x v="2"/>
    <x v="7"/>
    <x v="7"/>
    <x v="6"/>
    <x v="9"/>
    <x v="6"/>
    <x v="11"/>
    <x v="9"/>
    <x v="1"/>
    <x v="0"/>
    <x v="836"/>
    <x v="328"/>
    <x v="17"/>
    <x v="1"/>
    <x v="26"/>
    <x v="3"/>
    <x v="273"/>
    <x v="440"/>
    <x v="3"/>
    <x v="3"/>
    <x v="2"/>
    <x v="3"/>
    <x v="3"/>
    <x v="6"/>
    <x v="32"/>
    <x v="3"/>
    <x v="34"/>
    <x v="2"/>
    <x v="4"/>
    <x v="3"/>
    <x v="0"/>
    <x v="391"/>
    <x v="0"/>
    <x v="3"/>
    <x v="4"/>
    <x v="4"/>
    <x v="2"/>
    <x v="2"/>
  </r>
  <r>
    <x v="0"/>
    <x v="1"/>
    <x v="2"/>
    <x v="7"/>
    <x v="7"/>
    <x v="6"/>
    <x v="9"/>
    <x v="6"/>
    <x v="11"/>
    <x v="9"/>
    <x v="1"/>
    <x v="0"/>
    <x v="706"/>
    <x v="430"/>
    <x v="0"/>
    <x v="4"/>
    <x v="21"/>
    <x v="75"/>
    <x v="53"/>
    <x v="468"/>
    <x v="4"/>
    <x v="3"/>
    <x v="2"/>
    <x v="3"/>
    <x v="2"/>
    <x v="6"/>
    <x v="37"/>
    <x v="3"/>
    <x v="40"/>
    <x v="3"/>
    <x v="4"/>
    <x v="3"/>
    <x v="1"/>
    <x v="392"/>
    <x v="0"/>
    <x v="3"/>
    <x v="4"/>
    <x v="4"/>
    <x v="3"/>
    <x v="3"/>
  </r>
  <r>
    <x v="0"/>
    <x v="1"/>
    <x v="2"/>
    <x v="7"/>
    <x v="7"/>
    <x v="6"/>
    <x v="9"/>
    <x v="6"/>
    <x v="11"/>
    <x v="9"/>
    <x v="1"/>
    <x v="0"/>
    <x v="830"/>
    <x v="743"/>
    <x v="1"/>
    <x v="4"/>
    <x v="19"/>
    <x v="17"/>
    <x v="62"/>
    <x v="299"/>
    <x v="5"/>
    <x v="3"/>
    <x v="2"/>
    <x v="2"/>
    <x v="1"/>
    <x v="6"/>
    <x v="37"/>
    <x v="3"/>
    <x v="37"/>
    <x v="3"/>
    <x v="4"/>
    <x v="3"/>
    <x v="2"/>
    <x v="393"/>
    <x v="0"/>
    <x v="3"/>
    <x v="4"/>
    <x v="4"/>
    <x v="3"/>
    <x v="3"/>
  </r>
  <r>
    <x v="0"/>
    <x v="1"/>
    <x v="2"/>
    <x v="7"/>
    <x v="7"/>
    <x v="6"/>
    <x v="9"/>
    <x v="6"/>
    <x v="11"/>
    <x v="9"/>
    <x v="1"/>
    <x v="0"/>
    <x v="111"/>
    <x v="492"/>
    <x v="2"/>
    <x v="2"/>
    <x v="20"/>
    <x v="128"/>
    <x v="137"/>
    <x v="474"/>
    <x v="6"/>
    <x v="3"/>
    <x v="2"/>
    <x v="1"/>
    <x v="0"/>
    <x v="6"/>
    <x v="27"/>
    <x v="3"/>
    <x v="32"/>
    <x v="2"/>
    <x v="4"/>
    <x v="3"/>
    <x v="3"/>
    <x v="394"/>
    <x v="0"/>
    <x v="3"/>
    <x v="4"/>
    <x v="4"/>
    <x v="2"/>
    <x v="2"/>
  </r>
  <r>
    <x v="0"/>
    <x v="1"/>
    <x v="2"/>
    <x v="7"/>
    <x v="7"/>
    <x v="6"/>
    <x v="9"/>
    <x v="6"/>
    <x v="11"/>
    <x v="9"/>
    <x v="1"/>
    <x v="0"/>
    <x v="905"/>
    <x v="352"/>
    <x v="0"/>
    <x v="3"/>
    <x v="7"/>
    <x v="57"/>
    <x v="169"/>
    <x v="283"/>
    <x v="3"/>
    <x v="4"/>
    <x v="2"/>
    <x v="4"/>
    <x v="4"/>
    <x v="8"/>
    <x v="27"/>
    <x v="3"/>
    <x v="31"/>
    <x v="2"/>
    <x v="4"/>
    <x v="4"/>
    <x v="0"/>
    <x v="395"/>
    <x v="0"/>
    <x v="3"/>
    <x v="5"/>
    <x v="5"/>
    <x v="2"/>
    <x v="2"/>
  </r>
  <r>
    <x v="0"/>
    <x v="1"/>
    <x v="2"/>
    <x v="7"/>
    <x v="7"/>
    <x v="6"/>
    <x v="9"/>
    <x v="6"/>
    <x v="11"/>
    <x v="9"/>
    <x v="1"/>
    <x v="0"/>
    <x v="918"/>
    <x v="829"/>
    <x v="0"/>
    <x v="5"/>
    <x v="49"/>
    <x v="157"/>
    <x v="291"/>
    <x v="230"/>
    <x v="4"/>
    <x v="4"/>
    <x v="2"/>
    <x v="3"/>
    <x v="2"/>
    <x v="8"/>
    <x v="31"/>
    <x v="3"/>
    <x v="33"/>
    <x v="2"/>
    <x v="4"/>
    <x v="4"/>
    <x v="1"/>
    <x v="396"/>
    <x v="0"/>
    <x v="3"/>
    <x v="5"/>
    <x v="5"/>
    <x v="2"/>
    <x v="2"/>
  </r>
  <r>
    <x v="0"/>
    <x v="1"/>
    <x v="2"/>
    <x v="7"/>
    <x v="7"/>
    <x v="6"/>
    <x v="9"/>
    <x v="6"/>
    <x v="11"/>
    <x v="9"/>
    <x v="1"/>
    <x v="0"/>
    <x v="650"/>
    <x v="590"/>
    <x v="0"/>
    <x v="1"/>
    <x v="0"/>
    <x v="170"/>
    <x v="92"/>
    <x v="407"/>
    <x v="5"/>
    <x v="4"/>
    <x v="2"/>
    <x v="2"/>
    <x v="1"/>
    <x v="8"/>
    <x v="40"/>
    <x v="4"/>
    <x v="44"/>
    <x v="3"/>
    <x v="4"/>
    <x v="4"/>
    <x v="2"/>
    <x v="397"/>
    <x v="0"/>
    <x v="3"/>
    <x v="5"/>
    <x v="5"/>
    <x v="3"/>
    <x v="3"/>
  </r>
  <r>
    <x v="0"/>
    <x v="1"/>
    <x v="2"/>
    <x v="7"/>
    <x v="7"/>
    <x v="6"/>
    <x v="9"/>
    <x v="6"/>
    <x v="11"/>
    <x v="9"/>
    <x v="1"/>
    <x v="0"/>
    <x v="576"/>
    <x v="843"/>
    <x v="0"/>
    <x v="3"/>
    <x v="3"/>
    <x v="72"/>
    <x v="48"/>
    <x v="180"/>
    <x v="5"/>
    <x v="4"/>
    <x v="2"/>
    <x v="2"/>
    <x v="1"/>
    <x v="8"/>
    <x v="46"/>
    <x v="4"/>
    <x v="38"/>
    <x v="3"/>
    <x v="4"/>
    <x v="4"/>
    <x v="2"/>
    <x v="397"/>
    <x v="0"/>
    <x v="3"/>
    <x v="5"/>
    <x v="5"/>
    <x v="3"/>
    <x v="3"/>
  </r>
  <r>
    <x v="0"/>
    <x v="1"/>
    <x v="2"/>
    <x v="7"/>
    <x v="7"/>
    <x v="6"/>
    <x v="9"/>
    <x v="6"/>
    <x v="11"/>
    <x v="9"/>
    <x v="1"/>
    <x v="0"/>
    <x v="494"/>
    <x v="664"/>
    <x v="0"/>
    <x v="3"/>
    <x v="3"/>
    <x v="72"/>
    <x v="48"/>
    <x v="180"/>
    <x v="3"/>
    <x v="5"/>
    <x v="2"/>
    <x v="3"/>
    <x v="3"/>
    <x v="10"/>
    <x v="44"/>
    <x v="4"/>
    <x v="46"/>
    <x v="3"/>
    <x v="4"/>
    <x v="5"/>
    <x v="0"/>
    <x v="398"/>
    <x v="0"/>
    <x v="3"/>
    <x v="7"/>
    <x v="7"/>
    <x v="3"/>
    <x v="3"/>
  </r>
  <r>
    <x v="0"/>
    <x v="1"/>
    <x v="2"/>
    <x v="7"/>
    <x v="7"/>
    <x v="6"/>
    <x v="9"/>
    <x v="6"/>
    <x v="11"/>
    <x v="9"/>
    <x v="1"/>
    <x v="0"/>
    <x v="899"/>
    <x v="348"/>
    <x v="0"/>
    <x v="4"/>
    <x v="21"/>
    <x v="133"/>
    <x v="115"/>
    <x v="295"/>
    <x v="4"/>
    <x v="5"/>
    <x v="2"/>
    <x v="4"/>
    <x v="3"/>
    <x v="10"/>
    <x v="28"/>
    <x v="3"/>
    <x v="32"/>
    <x v="2"/>
    <x v="4"/>
    <x v="5"/>
    <x v="1"/>
    <x v="399"/>
    <x v="0"/>
    <x v="3"/>
    <x v="7"/>
    <x v="7"/>
    <x v="2"/>
    <x v="2"/>
  </r>
  <r>
    <x v="0"/>
    <x v="1"/>
    <x v="2"/>
    <x v="7"/>
    <x v="7"/>
    <x v="6"/>
    <x v="9"/>
    <x v="6"/>
    <x v="11"/>
    <x v="9"/>
    <x v="1"/>
    <x v="0"/>
    <x v="336"/>
    <x v="581"/>
    <x v="0"/>
    <x v="3"/>
    <x v="3"/>
    <x v="174"/>
    <x v="246"/>
    <x v="246"/>
    <x v="5"/>
    <x v="5"/>
    <x v="2"/>
    <x v="3"/>
    <x v="2"/>
    <x v="10"/>
    <x v="36"/>
    <x v="3"/>
    <x v="36"/>
    <x v="3"/>
    <x v="4"/>
    <x v="5"/>
    <x v="2"/>
    <x v="400"/>
    <x v="0"/>
    <x v="3"/>
    <x v="7"/>
    <x v="7"/>
    <x v="3"/>
    <x v="3"/>
  </r>
  <r>
    <x v="0"/>
    <x v="1"/>
    <x v="2"/>
    <x v="7"/>
    <x v="7"/>
    <x v="6"/>
    <x v="9"/>
    <x v="6"/>
    <x v="11"/>
    <x v="9"/>
    <x v="1"/>
    <x v="0"/>
    <x v="93"/>
    <x v="427"/>
    <x v="0"/>
    <x v="4"/>
    <x v="21"/>
    <x v="133"/>
    <x v="115"/>
    <x v="457"/>
    <x v="5"/>
    <x v="5"/>
    <x v="2"/>
    <x v="2"/>
    <x v="1"/>
    <x v="10"/>
    <x v="30"/>
    <x v="3"/>
    <x v="43"/>
    <x v="3"/>
    <x v="4"/>
    <x v="5"/>
    <x v="2"/>
    <x v="400"/>
    <x v="0"/>
    <x v="3"/>
    <x v="7"/>
    <x v="7"/>
    <x v="3"/>
    <x v="3"/>
  </r>
  <r>
    <x v="0"/>
    <x v="1"/>
    <x v="2"/>
    <x v="7"/>
    <x v="7"/>
    <x v="6"/>
    <x v="9"/>
    <x v="6"/>
    <x v="11"/>
    <x v="9"/>
    <x v="1"/>
    <x v="0"/>
    <x v="293"/>
    <x v="528"/>
    <x v="0"/>
    <x v="1"/>
    <x v="0"/>
    <x v="170"/>
    <x v="92"/>
    <x v="407"/>
    <x v="3"/>
    <x v="7"/>
    <x v="2"/>
    <x v="4"/>
    <x v="4"/>
    <x v="14"/>
    <x v="37"/>
    <x v="3"/>
    <x v="37"/>
    <x v="3"/>
    <x v="4"/>
    <x v="7"/>
    <x v="0"/>
    <x v="401"/>
    <x v="0"/>
    <x v="3"/>
    <x v="9"/>
    <x v="9"/>
    <x v="3"/>
    <x v="3"/>
  </r>
  <r>
    <x v="0"/>
    <x v="1"/>
    <x v="2"/>
    <x v="7"/>
    <x v="7"/>
    <x v="6"/>
    <x v="9"/>
    <x v="6"/>
    <x v="11"/>
    <x v="9"/>
    <x v="1"/>
    <x v="0"/>
    <x v="795"/>
    <x v="348"/>
    <x v="0"/>
    <x v="4"/>
    <x v="19"/>
    <x v="2"/>
    <x v="164"/>
    <x v="389"/>
    <x v="4"/>
    <x v="7"/>
    <x v="2"/>
    <x v="4"/>
    <x v="3"/>
    <x v="14"/>
    <x v="28"/>
    <x v="3"/>
    <x v="32"/>
    <x v="2"/>
    <x v="4"/>
    <x v="7"/>
    <x v="1"/>
    <x v="402"/>
    <x v="0"/>
    <x v="3"/>
    <x v="9"/>
    <x v="9"/>
    <x v="2"/>
    <x v="2"/>
  </r>
  <r>
    <x v="0"/>
    <x v="1"/>
    <x v="2"/>
    <x v="7"/>
    <x v="7"/>
    <x v="6"/>
    <x v="9"/>
    <x v="6"/>
    <x v="11"/>
    <x v="9"/>
    <x v="1"/>
    <x v="0"/>
    <x v="646"/>
    <x v="575"/>
    <x v="0"/>
    <x v="1"/>
    <x v="26"/>
    <x v="104"/>
    <x v="19"/>
    <x v="131"/>
    <x v="5"/>
    <x v="7"/>
    <x v="2"/>
    <x v="3"/>
    <x v="2"/>
    <x v="14"/>
    <x v="27"/>
    <x v="3"/>
    <x v="31"/>
    <x v="2"/>
    <x v="4"/>
    <x v="7"/>
    <x v="2"/>
    <x v="403"/>
    <x v="0"/>
    <x v="3"/>
    <x v="9"/>
    <x v="9"/>
    <x v="2"/>
    <x v="2"/>
  </r>
  <r>
    <x v="0"/>
    <x v="1"/>
    <x v="2"/>
    <x v="7"/>
    <x v="7"/>
    <x v="6"/>
    <x v="9"/>
    <x v="6"/>
    <x v="11"/>
    <x v="9"/>
    <x v="1"/>
    <x v="0"/>
    <x v="880"/>
    <x v="369"/>
    <x v="0"/>
    <x v="2"/>
    <x v="48"/>
    <x v="140"/>
    <x v="307"/>
    <x v="309"/>
    <x v="5"/>
    <x v="7"/>
    <x v="2"/>
    <x v="3"/>
    <x v="2"/>
    <x v="14"/>
    <x v="43"/>
    <x v="4"/>
    <x v="45"/>
    <x v="3"/>
    <x v="4"/>
    <x v="7"/>
    <x v="2"/>
    <x v="403"/>
    <x v="0"/>
    <x v="3"/>
    <x v="9"/>
    <x v="9"/>
    <x v="3"/>
    <x v="3"/>
  </r>
  <r>
    <x v="0"/>
    <x v="1"/>
    <x v="2"/>
    <x v="7"/>
    <x v="7"/>
    <x v="6"/>
    <x v="9"/>
    <x v="6"/>
    <x v="11"/>
    <x v="9"/>
    <x v="1"/>
    <x v="0"/>
    <x v="652"/>
    <x v="705"/>
    <x v="0"/>
    <x v="1"/>
    <x v="32"/>
    <x v="175"/>
    <x v="235"/>
    <x v="395"/>
    <x v="3"/>
    <x v="9"/>
    <x v="2"/>
    <x v="4"/>
    <x v="4"/>
    <x v="18"/>
    <x v="33"/>
    <x v="3"/>
    <x v="35"/>
    <x v="2"/>
    <x v="4"/>
    <x v="9"/>
    <x v="0"/>
    <x v="404"/>
    <x v="0"/>
    <x v="3"/>
    <x v="11"/>
    <x v="11"/>
    <x v="2"/>
    <x v="2"/>
  </r>
  <r>
    <x v="0"/>
    <x v="1"/>
    <x v="2"/>
    <x v="7"/>
    <x v="7"/>
    <x v="6"/>
    <x v="9"/>
    <x v="6"/>
    <x v="11"/>
    <x v="9"/>
    <x v="1"/>
    <x v="0"/>
    <x v="382"/>
    <x v="395"/>
    <x v="0"/>
    <x v="7"/>
    <x v="9"/>
    <x v="154"/>
    <x v="145"/>
    <x v="191"/>
    <x v="4"/>
    <x v="9"/>
    <x v="2"/>
    <x v="4"/>
    <x v="3"/>
    <x v="18"/>
    <x v="37"/>
    <x v="3"/>
    <x v="37"/>
    <x v="3"/>
    <x v="4"/>
    <x v="9"/>
    <x v="1"/>
    <x v="405"/>
    <x v="0"/>
    <x v="3"/>
    <x v="11"/>
    <x v="11"/>
    <x v="3"/>
    <x v="3"/>
  </r>
  <r>
    <x v="0"/>
    <x v="1"/>
    <x v="2"/>
    <x v="7"/>
    <x v="7"/>
    <x v="6"/>
    <x v="9"/>
    <x v="6"/>
    <x v="11"/>
    <x v="9"/>
    <x v="1"/>
    <x v="0"/>
    <x v="614"/>
    <x v="451"/>
    <x v="0"/>
    <x v="4"/>
    <x v="40"/>
    <x v="160"/>
    <x v="173"/>
    <x v="102"/>
    <x v="5"/>
    <x v="9"/>
    <x v="2"/>
    <x v="3"/>
    <x v="2"/>
    <x v="18"/>
    <x v="28"/>
    <x v="3"/>
    <x v="33"/>
    <x v="2"/>
    <x v="4"/>
    <x v="9"/>
    <x v="2"/>
    <x v="406"/>
    <x v="0"/>
    <x v="3"/>
    <x v="11"/>
    <x v="11"/>
    <x v="2"/>
    <x v="2"/>
  </r>
  <r>
    <x v="0"/>
    <x v="1"/>
    <x v="2"/>
    <x v="7"/>
    <x v="7"/>
    <x v="6"/>
    <x v="9"/>
    <x v="6"/>
    <x v="11"/>
    <x v="9"/>
    <x v="1"/>
    <x v="0"/>
    <x v="373"/>
    <x v="378"/>
    <x v="0"/>
    <x v="7"/>
    <x v="9"/>
    <x v="152"/>
    <x v="125"/>
    <x v="282"/>
    <x v="5"/>
    <x v="9"/>
    <x v="2"/>
    <x v="3"/>
    <x v="2"/>
    <x v="18"/>
    <x v="37"/>
    <x v="3"/>
    <x v="37"/>
    <x v="3"/>
    <x v="4"/>
    <x v="9"/>
    <x v="2"/>
    <x v="406"/>
    <x v="0"/>
    <x v="3"/>
    <x v="11"/>
    <x v="11"/>
    <x v="3"/>
    <x v="3"/>
  </r>
  <r>
    <x v="0"/>
    <x v="1"/>
    <x v="2"/>
    <x v="7"/>
    <x v="7"/>
    <x v="6"/>
    <x v="9"/>
    <x v="6"/>
    <x v="11"/>
    <x v="9"/>
    <x v="1"/>
    <x v="0"/>
    <x v="223"/>
    <x v="356"/>
    <x v="0"/>
    <x v="3"/>
    <x v="3"/>
    <x v="174"/>
    <x v="248"/>
    <x v="163"/>
    <x v="3"/>
    <x v="11"/>
    <x v="2"/>
    <x v="4"/>
    <x v="4"/>
    <x v="14"/>
    <x v="50"/>
    <x v="4"/>
    <x v="52"/>
    <x v="4"/>
    <x v="4"/>
    <x v="11"/>
    <x v="0"/>
    <x v="407"/>
    <x v="0"/>
    <x v="3"/>
    <x v="13"/>
    <x v="13"/>
    <x v="4"/>
    <x v="4"/>
  </r>
  <r>
    <x v="0"/>
    <x v="1"/>
    <x v="2"/>
    <x v="7"/>
    <x v="7"/>
    <x v="6"/>
    <x v="9"/>
    <x v="6"/>
    <x v="11"/>
    <x v="9"/>
    <x v="1"/>
    <x v="0"/>
    <x v="683"/>
    <x v="721"/>
    <x v="0"/>
    <x v="2"/>
    <x v="23"/>
    <x v="55"/>
    <x v="167"/>
    <x v="315"/>
    <x v="4"/>
    <x v="11"/>
    <x v="2"/>
    <x v="4"/>
    <x v="3"/>
    <x v="14"/>
    <x v="45"/>
    <x v="4"/>
    <x v="47"/>
    <x v="3"/>
    <x v="4"/>
    <x v="11"/>
    <x v="1"/>
    <x v="408"/>
    <x v="0"/>
    <x v="3"/>
    <x v="13"/>
    <x v="13"/>
    <x v="3"/>
    <x v="3"/>
  </r>
  <r>
    <x v="0"/>
    <x v="1"/>
    <x v="2"/>
    <x v="7"/>
    <x v="7"/>
    <x v="6"/>
    <x v="9"/>
    <x v="6"/>
    <x v="11"/>
    <x v="9"/>
    <x v="1"/>
    <x v="0"/>
    <x v="183"/>
    <x v="731"/>
    <x v="0"/>
    <x v="4"/>
    <x v="10"/>
    <x v="89"/>
    <x v="97"/>
    <x v="378"/>
    <x v="5"/>
    <x v="11"/>
    <x v="2"/>
    <x v="3"/>
    <x v="2"/>
    <x v="14"/>
    <x v="36"/>
    <x v="3"/>
    <x v="36"/>
    <x v="3"/>
    <x v="4"/>
    <x v="11"/>
    <x v="2"/>
    <x v="409"/>
    <x v="0"/>
    <x v="3"/>
    <x v="13"/>
    <x v="13"/>
    <x v="3"/>
    <x v="3"/>
  </r>
  <r>
    <x v="0"/>
    <x v="1"/>
    <x v="2"/>
    <x v="7"/>
    <x v="7"/>
    <x v="6"/>
    <x v="9"/>
    <x v="6"/>
    <x v="11"/>
    <x v="9"/>
    <x v="1"/>
    <x v="0"/>
    <x v="861"/>
    <x v="811"/>
    <x v="0"/>
    <x v="0"/>
    <x v="14"/>
    <x v="60"/>
    <x v="79"/>
    <x v="310"/>
    <x v="5"/>
    <x v="11"/>
    <x v="2"/>
    <x v="3"/>
    <x v="2"/>
    <x v="14"/>
    <x v="33"/>
    <x v="3"/>
    <x v="35"/>
    <x v="2"/>
    <x v="4"/>
    <x v="11"/>
    <x v="2"/>
    <x v="409"/>
    <x v="0"/>
    <x v="3"/>
    <x v="13"/>
    <x v="13"/>
    <x v="2"/>
    <x v="2"/>
  </r>
  <r>
    <x v="0"/>
    <x v="1"/>
    <x v="2"/>
    <x v="7"/>
    <x v="7"/>
    <x v="6"/>
    <x v="9"/>
    <x v="6"/>
    <x v="11"/>
    <x v="9"/>
    <x v="1"/>
    <x v="0"/>
    <x v="350"/>
    <x v="482"/>
    <x v="0"/>
    <x v="3"/>
    <x v="3"/>
    <x v="94"/>
    <x v="64"/>
    <x v="426"/>
    <x v="3"/>
    <x v="13"/>
    <x v="2"/>
    <x v="4"/>
    <x v="4"/>
    <x v="15"/>
    <x v="35"/>
    <x v="3"/>
    <x v="36"/>
    <x v="3"/>
    <x v="4"/>
    <x v="13"/>
    <x v="0"/>
    <x v="410"/>
    <x v="0"/>
    <x v="3"/>
    <x v="15"/>
    <x v="15"/>
    <x v="3"/>
    <x v="3"/>
  </r>
  <r>
    <x v="0"/>
    <x v="1"/>
    <x v="2"/>
    <x v="7"/>
    <x v="7"/>
    <x v="6"/>
    <x v="9"/>
    <x v="6"/>
    <x v="11"/>
    <x v="9"/>
    <x v="1"/>
    <x v="0"/>
    <x v="456"/>
    <x v="537"/>
    <x v="0"/>
    <x v="4"/>
    <x v="29"/>
    <x v="119"/>
    <x v="206"/>
    <x v="129"/>
    <x v="4"/>
    <x v="13"/>
    <x v="2"/>
    <x v="4"/>
    <x v="3"/>
    <x v="15"/>
    <x v="29"/>
    <x v="3"/>
    <x v="41"/>
    <x v="3"/>
    <x v="4"/>
    <x v="13"/>
    <x v="1"/>
    <x v="411"/>
    <x v="0"/>
    <x v="3"/>
    <x v="15"/>
    <x v="15"/>
    <x v="3"/>
    <x v="3"/>
  </r>
  <r>
    <x v="0"/>
    <x v="1"/>
    <x v="2"/>
    <x v="7"/>
    <x v="7"/>
    <x v="6"/>
    <x v="9"/>
    <x v="6"/>
    <x v="11"/>
    <x v="9"/>
    <x v="1"/>
    <x v="0"/>
    <x v="71"/>
    <x v="651"/>
    <x v="0"/>
    <x v="1"/>
    <x v="26"/>
    <x v="104"/>
    <x v="300"/>
    <x v="94"/>
    <x v="5"/>
    <x v="13"/>
    <x v="2"/>
    <x v="3"/>
    <x v="2"/>
    <x v="15"/>
    <x v="40"/>
    <x v="4"/>
    <x v="44"/>
    <x v="3"/>
    <x v="4"/>
    <x v="13"/>
    <x v="2"/>
    <x v="412"/>
    <x v="0"/>
    <x v="3"/>
    <x v="15"/>
    <x v="15"/>
    <x v="3"/>
    <x v="3"/>
  </r>
  <r>
    <x v="0"/>
    <x v="1"/>
    <x v="2"/>
    <x v="7"/>
    <x v="7"/>
    <x v="6"/>
    <x v="9"/>
    <x v="6"/>
    <x v="11"/>
    <x v="9"/>
    <x v="1"/>
    <x v="0"/>
    <x v="721"/>
    <x v="580"/>
    <x v="0"/>
    <x v="3"/>
    <x v="3"/>
    <x v="94"/>
    <x v="64"/>
    <x v="426"/>
    <x v="5"/>
    <x v="13"/>
    <x v="2"/>
    <x v="3"/>
    <x v="2"/>
    <x v="15"/>
    <x v="49"/>
    <x v="4"/>
    <x v="49"/>
    <x v="4"/>
    <x v="4"/>
    <x v="13"/>
    <x v="2"/>
    <x v="412"/>
    <x v="0"/>
    <x v="3"/>
    <x v="15"/>
    <x v="15"/>
    <x v="4"/>
    <x v="4"/>
  </r>
  <r>
    <x v="0"/>
    <x v="1"/>
    <x v="2"/>
    <x v="7"/>
    <x v="7"/>
    <x v="6"/>
    <x v="9"/>
    <x v="6"/>
    <x v="11"/>
    <x v="9"/>
    <x v="1"/>
    <x v="0"/>
    <x v="164"/>
    <x v="491"/>
    <x v="0"/>
    <x v="3"/>
    <x v="3"/>
    <x v="174"/>
    <x v="250"/>
    <x v="21"/>
    <x v="3"/>
    <x v="15"/>
    <x v="2"/>
    <x v="4"/>
    <x v="4"/>
    <x v="18"/>
    <x v="39"/>
    <x v="4"/>
    <x v="44"/>
    <x v="3"/>
    <x v="4"/>
    <x v="15"/>
    <x v="0"/>
    <x v="413"/>
    <x v="0"/>
    <x v="3"/>
    <x v="17"/>
    <x v="17"/>
    <x v="3"/>
    <x v="3"/>
  </r>
  <r>
    <x v="0"/>
    <x v="1"/>
    <x v="2"/>
    <x v="7"/>
    <x v="7"/>
    <x v="6"/>
    <x v="9"/>
    <x v="6"/>
    <x v="11"/>
    <x v="9"/>
    <x v="1"/>
    <x v="0"/>
    <x v="429"/>
    <x v="748"/>
    <x v="0"/>
    <x v="1"/>
    <x v="26"/>
    <x v="3"/>
    <x v="13"/>
    <x v="329"/>
    <x v="4"/>
    <x v="15"/>
    <x v="2"/>
    <x v="4"/>
    <x v="3"/>
    <x v="18"/>
    <x v="47"/>
    <x v="4"/>
    <x v="39"/>
    <x v="3"/>
    <x v="4"/>
    <x v="15"/>
    <x v="1"/>
    <x v="414"/>
    <x v="0"/>
    <x v="3"/>
    <x v="17"/>
    <x v="17"/>
    <x v="3"/>
    <x v="3"/>
  </r>
  <r>
    <x v="0"/>
    <x v="1"/>
    <x v="2"/>
    <x v="7"/>
    <x v="7"/>
    <x v="6"/>
    <x v="9"/>
    <x v="6"/>
    <x v="11"/>
    <x v="9"/>
    <x v="1"/>
    <x v="0"/>
    <x v="629"/>
    <x v="849"/>
    <x v="17"/>
    <x v="0"/>
    <x v="45"/>
    <x v="178"/>
    <x v="27"/>
    <x v="40"/>
    <x v="5"/>
    <x v="15"/>
    <x v="2"/>
    <x v="3"/>
    <x v="2"/>
    <x v="18"/>
    <x v="44"/>
    <x v="4"/>
    <x v="46"/>
    <x v="3"/>
    <x v="4"/>
    <x v="15"/>
    <x v="2"/>
    <x v="415"/>
    <x v="0"/>
    <x v="3"/>
    <x v="17"/>
    <x v="17"/>
    <x v="3"/>
    <x v="3"/>
  </r>
  <r>
    <x v="0"/>
    <x v="1"/>
    <x v="2"/>
    <x v="7"/>
    <x v="7"/>
    <x v="6"/>
    <x v="9"/>
    <x v="6"/>
    <x v="11"/>
    <x v="9"/>
    <x v="1"/>
    <x v="0"/>
    <x v="556"/>
    <x v="430"/>
    <x v="0"/>
    <x v="4"/>
    <x v="21"/>
    <x v="70"/>
    <x v="117"/>
    <x v="274"/>
    <x v="5"/>
    <x v="15"/>
    <x v="2"/>
    <x v="3"/>
    <x v="2"/>
    <x v="18"/>
    <x v="37"/>
    <x v="3"/>
    <x v="40"/>
    <x v="3"/>
    <x v="4"/>
    <x v="15"/>
    <x v="2"/>
    <x v="415"/>
    <x v="0"/>
    <x v="3"/>
    <x v="17"/>
    <x v="17"/>
    <x v="3"/>
    <x v="3"/>
  </r>
  <r>
    <x v="0"/>
    <x v="1"/>
    <x v="2"/>
    <x v="7"/>
    <x v="7"/>
    <x v="6"/>
    <x v="9"/>
    <x v="6"/>
    <x v="11"/>
    <x v="9"/>
    <x v="1"/>
    <x v="0"/>
    <x v="148"/>
    <x v="840"/>
    <x v="17"/>
    <x v="1"/>
    <x v="26"/>
    <x v="104"/>
    <x v="19"/>
    <x v="131"/>
    <x v="3"/>
    <x v="17"/>
    <x v="2"/>
    <x v="4"/>
    <x v="4"/>
    <x v="13"/>
    <x v="47"/>
    <x v="4"/>
    <x v="39"/>
    <x v="3"/>
    <x v="4"/>
    <x v="17"/>
    <x v="0"/>
    <x v="416"/>
    <x v="0"/>
    <x v="3"/>
    <x v="18"/>
    <x v="18"/>
    <x v="3"/>
    <x v="3"/>
  </r>
  <r>
    <x v="0"/>
    <x v="1"/>
    <x v="2"/>
    <x v="7"/>
    <x v="7"/>
    <x v="6"/>
    <x v="9"/>
    <x v="6"/>
    <x v="11"/>
    <x v="9"/>
    <x v="1"/>
    <x v="0"/>
    <x v="313"/>
    <x v="357"/>
    <x v="0"/>
    <x v="1"/>
    <x v="26"/>
    <x v="98"/>
    <x v="300"/>
    <x v="94"/>
    <x v="4"/>
    <x v="17"/>
    <x v="2"/>
    <x v="4"/>
    <x v="3"/>
    <x v="13"/>
    <x v="49"/>
    <x v="4"/>
    <x v="49"/>
    <x v="4"/>
    <x v="4"/>
    <x v="17"/>
    <x v="1"/>
    <x v="417"/>
    <x v="0"/>
    <x v="3"/>
    <x v="18"/>
    <x v="18"/>
    <x v="4"/>
    <x v="4"/>
  </r>
  <r>
    <x v="0"/>
    <x v="1"/>
    <x v="2"/>
    <x v="7"/>
    <x v="7"/>
    <x v="6"/>
    <x v="9"/>
    <x v="6"/>
    <x v="11"/>
    <x v="9"/>
    <x v="1"/>
    <x v="0"/>
    <x v="90"/>
    <x v="466"/>
    <x v="0"/>
    <x v="4"/>
    <x v="29"/>
    <x v="119"/>
    <x v="56"/>
    <x v="155"/>
    <x v="5"/>
    <x v="17"/>
    <x v="2"/>
    <x v="3"/>
    <x v="2"/>
    <x v="13"/>
    <x v="43"/>
    <x v="4"/>
    <x v="46"/>
    <x v="3"/>
    <x v="4"/>
    <x v="17"/>
    <x v="2"/>
    <x v="418"/>
    <x v="0"/>
    <x v="3"/>
    <x v="18"/>
    <x v="18"/>
    <x v="3"/>
    <x v="3"/>
  </r>
  <r>
    <x v="0"/>
    <x v="1"/>
    <x v="2"/>
    <x v="7"/>
    <x v="7"/>
    <x v="6"/>
    <x v="9"/>
    <x v="6"/>
    <x v="11"/>
    <x v="9"/>
    <x v="1"/>
    <x v="0"/>
    <x v="374"/>
    <x v="755"/>
    <x v="2"/>
    <x v="7"/>
    <x v="9"/>
    <x v="152"/>
    <x v="145"/>
    <x v="423"/>
    <x v="5"/>
    <x v="17"/>
    <x v="2"/>
    <x v="2"/>
    <x v="1"/>
    <x v="13"/>
    <x v="40"/>
    <x v="4"/>
    <x v="44"/>
    <x v="3"/>
    <x v="4"/>
    <x v="17"/>
    <x v="2"/>
    <x v="418"/>
    <x v="0"/>
    <x v="3"/>
    <x v="18"/>
    <x v="18"/>
    <x v="3"/>
    <x v="3"/>
  </r>
  <r>
    <x v="0"/>
    <x v="1"/>
    <x v="2"/>
    <x v="7"/>
    <x v="7"/>
    <x v="6"/>
    <x v="9"/>
    <x v="6"/>
    <x v="11"/>
    <x v="9"/>
    <x v="1"/>
    <x v="0"/>
    <x v="637"/>
    <x v="771"/>
    <x v="0"/>
    <x v="6"/>
    <x v="47"/>
    <x v="96"/>
    <x v="157"/>
    <x v="237"/>
    <x v="3"/>
    <x v="18"/>
    <x v="2"/>
    <x v="3"/>
    <x v="3"/>
    <x v="8"/>
    <x v="34"/>
    <x v="3"/>
    <x v="26"/>
    <x v="2"/>
    <x v="4"/>
    <x v="18"/>
    <x v="0"/>
    <x v="419"/>
    <x v="0"/>
    <x v="3"/>
    <x v="19"/>
    <x v="19"/>
    <x v="2"/>
    <x v="2"/>
  </r>
  <r>
    <x v="0"/>
    <x v="1"/>
    <x v="2"/>
    <x v="7"/>
    <x v="7"/>
    <x v="6"/>
    <x v="9"/>
    <x v="6"/>
    <x v="11"/>
    <x v="9"/>
    <x v="1"/>
    <x v="0"/>
    <x v="818"/>
    <x v="697"/>
    <x v="0"/>
    <x v="3"/>
    <x v="3"/>
    <x v="174"/>
    <x v="250"/>
    <x v="244"/>
    <x v="4"/>
    <x v="18"/>
    <x v="2"/>
    <x v="3"/>
    <x v="2"/>
    <x v="8"/>
    <x v="49"/>
    <x v="4"/>
    <x v="49"/>
    <x v="4"/>
    <x v="4"/>
    <x v="18"/>
    <x v="1"/>
    <x v="420"/>
    <x v="0"/>
    <x v="3"/>
    <x v="19"/>
    <x v="19"/>
    <x v="4"/>
    <x v="4"/>
  </r>
  <r>
    <x v="0"/>
    <x v="1"/>
    <x v="2"/>
    <x v="7"/>
    <x v="7"/>
    <x v="6"/>
    <x v="9"/>
    <x v="6"/>
    <x v="11"/>
    <x v="9"/>
    <x v="1"/>
    <x v="0"/>
    <x v="423"/>
    <x v="390"/>
    <x v="1"/>
    <x v="1"/>
    <x v="26"/>
    <x v="104"/>
    <x v="302"/>
    <x v="94"/>
    <x v="5"/>
    <x v="18"/>
    <x v="2"/>
    <x v="2"/>
    <x v="1"/>
    <x v="8"/>
    <x v="42"/>
    <x v="4"/>
    <x v="54"/>
    <x v="4"/>
    <x v="4"/>
    <x v="18"/>
    <x v="2"/>
    <x v="421"/>
    <x v="0"/>
    <x v="3"/>
    <x v="19"/>
    <x v="19"/>
    <x v="4"/>
    <x v="4"/>
  </r>
  <r>
    <x v="0"/>
    <x v="1"/>
    <x v="2"/>
    <x v="7"/>
    <x v="7"/>
    <x v="6"/>
    <x v="9"/>
    <x v="6"/>
    <x v="11"/>
    <x v="9"/>
    <x v="1"/>
    <x v="0"/>
    <x v="738"/>
    <x v="486"/>
    <x v="17"/>
    <x v="4"/>
    <x v="40"/>
    <x v="160"/>
    <x v="67"/>
    <x v="173"/>
    <x v="5"/>
    <x v="18"/>
    <x v="2"/>
    <x v="2"/>
    <x v="1"/>
    <x v="8"/>
    <x v="44"/>
    <x v="4"/>
    <x v="47"/>
    <x v="3"/>
    <x v="4"/>
    <x v="18"/>
    <x v="2"/>
    <x v="421"/>
    <x v="0"/>
    <x v="3"/>
    <x v="19"/>
    <x v="19"/>
    <x v="3"/>
    <x v="3"/>
  </r>
  <r>
    <x v="0"/>
    <x v="1"/>
    <x v="2"/>
    <x v="7"/>
    <x v="7"/>
    <x v="6"/>
    <x v="9"/>
    <x v="6"/>
    <x v="11"/>
    <x v="9"/>
    <x v="1"/>
    <x v="0"/>
    <x v="34"/>
    <x v="822"/>
    <x v="0"/>
    <x v="3"/>
    <x v="3"/>
    <x v="62"/>
    <x v="64"/>
    <x v="23"/>
    <x v="3"/>
    <x v="19"/>
    <x v="2"/>
    <x v="3"/>
    <x v="3"/>
    <x v="7"/>
    <x v="36"/>
    <x v="3"/>
    <x v="36"/>
    <x v="3"/>
    <x v="4"/>
    <x v="19"/>
    <x v="0"/>
    <x v="422"/>
    <x v="0"/>
    <x v="3"/>
    <x v="20"/>
    <x v="20"/>
    <x v="3"/>
    <x v="3"/>
  </r>
  <r>
    <x v="0"/>
    <x v="1"/>
    <x v="2"/>
    <x v="7"/>
    <x v="7"/>
    <x v="6"/>
    <x v="9"/>
    <x v="6"/>
    <x v="11"/>
    <x v="9"/>
    <x v="1"/>
    <x v="0"/>
    <x v="449"/>
    <x v="693"/>
    <x v="0"/>
    <x v="3"/>
    <x v="3"/>
    <x v="174"/>
    <x v="250"/>
    <x v="246"/>
    <x v="4"/>
    <x v="19"/>
    <x v="2"/>
    <x v="3"/>
    <x v="2"/>
    <x v="7"/>
    <x v="38"/>
    <x v="3"/>
    <x v="40"/>
    <x v="3"/>
    <x v="4"/>
    <x v="19"/>
    <x v="1"/>
    <x v="423"/>
    <x v="0"/>
    <x v="3"/>
    <x v="20"/>
    <x v="20"/>
    <x v="3"/>
    <x v="3"/>
  </r>
  <r>
    <x v="0"/>
    <x v="1"/>
    <x v="2"/>
    <x v="7"/>
    <x v="7"/>
    <x v="6"/>
    <x v="9"/>
    <x v="6"/>
    <x v="11"/>
    <x v="9"/>
    <x v="1"/>
    <x v="0"/>
    <x v="648"/>
    <x v="751"/>
    <x v="17"/>
    <x v="4"/>
    <x v="21"/>
    <x v="74"/>
    <x v="130"/>
    <x v="114"/>
    <x v="5"/>
    <x v="19"/>
    <x v="2"/>
    <x v="2"/>
    <x v="1"/>
    <x v="7"/>
    <x v="45"/>
    <x v="4"/>
    <x v="47"/>
    <x v="3"/>
    <x v="4"/>
    <x v="19"/>
    <x v="2"/>
    <x v="424"/>
    <x v="0"/>
    <x v="3"/>
    <x v="20"/>
    <x v="20"/>
    <x v="3"/>
    <x v="3"/>
  </r>
  <r>
    <x v="0"/>
    <x v="1"/>
    <x v="2"/>
    <x v="7"/>
    <x v="7"/>
    <x v="6"/>
    <x v="9"/>
    <x v="6"/>
    <x v="11"/>
    <x v="9"/>
    <x v="1"/>
    <x v="0"/>
    <x v="797"/>
    <x v="403"/>
    <x v="17"/>
    <x v="4"/>
    <x v="28"/>
    <x v="114"/>
    <x v="41"/>
    <x v="326"/>
    <x v="5"/>
    <x v="19"/>
    <x v="2"/>
    <x v="2"/>
    <x v="1"/>
    <x v="7"/>
    <x v="45"/>
    <x v="4"/>
    <x v="47"/>
    <x v="3"/>
    <x v="4"/>
    <x v="19"/>
    <x v="2"/>
    <x v="424"/>
    <x v="0"/>
    <x v="3"/>
    <x v="20"/>
    <x v="20"/>
    <x v="3"/>
    <x v="3"/>
  </r>
  <r>
    <x v="0"/>
    <x v="1"/>
    <x v="2"/>
    <x v="7"/>
    <x v="7"/>
    <x v="6"/>
    <x v="9"/>
    <x v="6"/>
    <x v="11"/>
    <x v="9"/>
    <x v="1"/>
    <x v="0"/>
    <x v="432"/>
    <x v="620"/>
    <x v="0"/>
    <x v="4"/>
    <x v="21"/>
    <x v="133"/>
    <x v="115"/>
    <x v="457"/>
    <x v="3"/>
    <x v="20"/>
    <x v="2"/>
    <x v="3"/>
    <x v="3"/>
    <x v="5"/>
    <x v="35"/>
    <x v="3"/>
    <x v="27"/>
    <x v="2"/>
    <x v="4"/>
    <x v="20"/>
    <x v="0"/>
    <x v="425"/>
    <x v="0"/>
    <x v="3"/>
    <x v="21"/>
    <x v="21"/>
    <x v="2"/>
    <x v="2"/>
  </r>
  <r>
    <x v="0"/>
    <x v="1"/>
    <x v="2"/>
    <x v="7"/>
    <x v="7"/>
    <x v="6"/>
    <x v="9"/>
    <x v="6"/>
    <x v="11"/>
    <x v="9"/>
    <x v="1"/>
    <x v="0"/>
    <x v="651"/>
    <x v="541"/>
    <x v="0"/>
    <x v="5"/>
    <x v="38"/>
    <x v="58"/>
    <x v="295"/>
    <x v="335"/>
    <x v="4"/>
    <x v="20"/>
    <x v="2"/>
    <x v="2"/>
    <x v="1"/>
    <x v="5"/>
    <x v="38"/>
    <x v="3"/>
    <x v="40"/>
    <x v="3"/>
    <x v="4"/>
    <x v="20"/>
    <x v="1"/>
    <x v="426"/>
    <x v="0"/>
    <x v="3"/>
    <x v="21"/>
    <x v="21"/>
    <x v="3"/>
    <x v="3"/>
  </r>
  <r>
    <x v="0"/>
    <x v="1"/>
    <x v="2"/>
    <x v="7"/>
    <x v="7"/>
    <x v="6"/>
    <x v="9"/>
    <x v="6"/>
    <x v="11"/>
    <x v="9"/>
    <x v="1"/>
    <x v="0"/>
    <x v="436"/>
    <x v="415"/>
    <x v="2"/>
    <x v="2"/>
    <x v="20"/>
    <x v="66"/>
    <x v="303"/>
    <x v="236"/>
    <x v="5"/>
    <x v="20"/>
    <x v="2"/>
    <x v="2"/>
    <x v="1"/>
    <x v="5"/>
    <x v="46"/>
    <x v="4"/>
    <x v="39"/>
    <x v="3"/>
    <x v="4"/>
    <x v="20"/>
    <x v="2"/>
    <x v="427"/>
    <x v="0"/>
    <x v="3"/>
    <x v="21"/>
    <x v="21"/>
    <x v="3"/>
    <x v="3"/>
  </r>
  <r>
    <x v="0"/>
    <x v="1"/>
    <x v="2"/>
    <x v="7"/>
    <x v="7"/>
    <x v="6"/>
    <x v="9"/>
    <x v="6"/>
    <x v="11"/>
    <x v="9"/>
    <x v="1"/>
    <x v="0"/>
    <x v="757"/>
    <x v="504"/>
    <x v="0"/>
    <x v="1"/>
    <x v="30"/>
    <x v="120"/>
    <x v="32"/>
    <x v="333"/>
    <x v="6"/>
    <x v="20"/>
    <x v="2"/>
    <x v="1"/>
    <x v="0"/>
    <x v="5"/>
    <x v="31"/>
    <x v="3"/>
    <x v="34"/>
    <x v="2"/>
    <x v="4"/>
    <x v="20"/>
    <x v="3"/>
    <x v="428"/>
    <x v="0"/>
    <x v="3"/>
    <x v="21"/>
    <x v="21"/>
    <x v="2"/>
    <x v="2"/>
  </r>
  <r>
    <x v="0"/>
    <x v="2"/>
    <x v="3"/>
    <x v="8"/>
    <x v="8"/>
    <x v="0"/>
    <x v="0"/>
    <x v="1"/>
    <x v="6"/>
    <x v="7"/>
    <x v="2"/>
    <x v="0"/>
    <x v="503"/>
    <x v="220"/>
    <x v="2"/>
    <x v="4"/>
    <x v="21"/>
    <x v="35"/>
    <x v="129"/>
    <x v="469"/>
    <x v="0"/>
    <x v="3"/>
    <x v="2"/>
    <x v="3"/>
    <x v="3"/>
    <x v="5"/>
    <x v="33"/>
    <x v="3"/>
    <x v="35"/>
    <x v="2"/>
    <x v="4"/>
    <x v="3"/>
    <x v="0"/>
    <x v="23"/>
    <x v="0"/>
    <x v="3"/>
    <x v="4"/>
    <x v="4"/>
    <x v="2"/>
    <x v="2"/>
  </r>
  <r>
    <x v="0"/>
    <x v="2"/>
    <x v="3"/>
    <x v="8"/>
    <x v="8"/>
    <x v="0"/>
    <x v="0"/>
    <x v="1"/>
    <x v="6"/>
    <x v="7"/>
    <x v="2"/>
    <x v="0"/>
    <x v="199"/>
    <x v="224"/>
    <x v="2"/>
    <x v="4"/>
    <x v="21"/>
    <x v="46"/>
    <x v="115"/>
    <x v="465"/>
    <x v="1"/>
    <x v="3"/>
    <x v="2"/>
    <x v="2"/>
    <x v="1"/>
    <x v="5"/>
    <x v="33"/>
    <x v="3"/>
    <x v="35"/>
    <x v="2"/>
    <x v="4"/>
    <x v="3"/>
    <x v="1"/>
    <x v="24"/>
    <x v="0"/>
    <x v="3"/>
    <x v="4"/>
    <x v="4"/>
    <x v="2"/>
    <x v="2"/>
  </r>
  <r>
    <x v="0"/>
    <x v="2"/>
    <x v="3"/>
    <x v="8"/>
    <x v="8"/>
    <x v="0"/>
    <x v="0"/>
    <x v="1"/>
    <x v="6"/>
    <x v="7"/>
    <x v="2"/>
    <x v="0"/>
    <x v="135"/>
    <x v="231"/>
    <x v="2"/>
    <x v="4"/>
    <x v="21"/>
    <x v="35"/>
    <x v="129"/>
    <x v="469"/>
    <x v="0"/>
    <x v="4"/>
    <x v="2"/>
    <x v="3"/>
    <x v="3"/>
    <x v="5"/>
    <x v="31"/>
    <x v="3"/>
    <x v="33"/>
    <x v="2"/>
    <x v="4"/>
    <x v="4"/>
    <x v="0"/>
    <x v="25"/>
    <x v="0"/>
    <x v="3"/>
    <x v="5"/>
    <x v="5"/>
    <x v="2"/>
    <x v="2"/>
  </r>
  <r>
    <x v="0"/>
    <x v="2"/>
    <x v="3"/>
    <x v="8"/>
    <x v="8"/>
    <x v="0"/>
    <x v="0"/>
    <x v="1"/>
    <x v="6"/>
    <x v="7"/>
    <x v="2"/>
    <x v="0"/>
    <x v="181"/>
    <x v="238"/>
    <x v="2"/>
    <x v="4"/>
    <x v="21"/>
    <x v="46"/>
    <x v="154"/>
    <x v="341"/>
    <x v="1"/>
    <x v="4"/>
    <x v="2"/>
    <x v="2"/>
    <x v="1"/>
    <x v="5"/>
    <x v="27"/>
    <x v="3"/>
    <x v="31"/>
    <x v="2"/>
    <x v="4"/>
    <x v="4"/>
    <x v="1"/>
    <x v="26"/>
    <x v="0"/>
    <x v="3"/>
    <x v="5"/>
    <x v="5"/>
    <x v="2"/>
    <x v="2"/>
  </r>
  <r>
    <x v="0"/>
    <x v="2"/>
    <x v="3"/>
    <x v="8"/>
    <x v="8"/>
    <x v="0"/>
    <x v="0"/>
    <x v="1"/>
    <x v="6"/>
    <x v="7"/>
    <x v="2"/>
    <x v="0"/>
    <x v="332"/>
    <x v="185"/>
    <x v="0"/>
    <x v="4"/>
    <x v="21"/>
    <x v="27"/>
    <x v="152"/>
    <x v="292"/>
    <x v="0"/>
    <x v="5"/>
    <x v="2"/>
    <x v="3"/>
    <x v="3"/>
    <x v="5"/>
    <x v="40"/>
    <x v="4"/>
    <x v="44"/>
    <x v="3"/>
    <x v="4"/>
    <x v="5"/>
    <x v="0"/>
    <x v="27"/>
    <x v="0"/>
    <x v="3"/>
    <x v="7"/>
    <x v="7"/>
    <x v="3"/>
    <x v="3"/>
  </r>
  <r>
    <x v="0"/>
    <x v="2"/>
    <x v="3"/>
    <x v="8"/>
    <x v="8"/>
    <x v="0"/>
    <x v="0"/>
    <x v="1"/>
    <x v="6"/>
    <x v="7"/>
    <x v="2"/>
    <x v="0"/>
    <x v="674"/>
    <x v="216"/>
    <x v="0"/>
    <x v="3"/>
    <x v="3"/>
    <x v="38"/>
    <x v="120"/>
    <x v="51"/>
    <x v="1"/>
    <x v="5"/>
    <x v="2"/>
    <x v="2"/>
    <x v="1"/>
    <x v="5"/>
    <x v="34"/>
    <x v="3"/>
    <x v="26"/>
    <x v="2"/>
    <x v="4"/>
    <x v="5"/>
    <x v="1"/>
    <x v="28"/>
    <x v="0"/>
    <x v="3"/>
    <x v="7"/>
    <x v="7"/>
    <x v="2"/>
    <x v="2"/>
  </r>
  <r>
    <x v="0"/>
    <x v="2"/>
    <x v="3"/>
    <x v="8"/>
    <x v="8"/>
    <x v="0"/>
    <x v="0"/>
    <x v="1"/>
    <x v="6"/>
    <x v="7"/>
    <x v="2"/>
    <x v="0"/>
    <x v="892"/>
    <x v="210"/>
    <x v="0"/>
    <x v="4"/>
    <x v="21"/>
    <x v="46"/>
    <x v="155"/>
    <x v="99"/>
    <x v="0"/>
    <x v="7"/>
    <x v="2"/>
    <x v="4"/>
    <x v="4"/>
    <x v="9"/>
    <x v="36"/>
    <x v="3"/>
    <x v="36"/>
    <x v="3"/>
    <x v="4"/>
    <x v="7"/>
    <x v="0"/>
    <x v="29"/>
    <x v="0"/>
    <x v="3"/>
    <x v="9"/>
    <x v="9"/>
    <x v="3"/>
    <x v="3"/>
  </r>
  <r>
    <x v="0"/>
    <x v="2"/>
    <x v="3"/>
    <x v="8"/>
    <x v="8"/>
    <x v="0"/>
    <x v="0"/>
    <x v="1"/>
    <x v="6"/>
    <x v="7"/>
    <x v="2"/>
    <x v="0"/>
    <x v="700"/>
    <x v="179"/>
    <x v="17"/>
    <x v="4"/>
    <x v="21"/>
    <x v="46"/>
    <x v="218"/>
    <x v="296"/>
    <x v="1"/>
    <x v="7"/>
    <x v="2"/>
    <x v="3"/>
    <x v="2"/>
    <x v="9"/>
    <x v="45"/>
    <x v="4"/>
    <x v="47"/>
    <x v="3"/>
    <x v="4"/>
    <x v="7"/>
    <x v="1"/>
    <x v="30"/>
    <x v="0"/>
    <x v="3"/>
    <x v="9"/>
    <x v="9"/>
    <x v="3"/>
    <x v="3"/>
  </r>
  <r>
    <x v="0"/>
    <x v="2"/>
    <x v="3"/>
    <x v="8"/>
    <x v="8"/>
    <x v="0"/>
    <x v="0"/>
    <x v="1"/>
    <x v="6"/>
    <x v="7"/>
    <x v="2"/>
    <x v="0"/>
    <x v="699"/>
    <x v="179"/>
    <x v="0"/>
    <x v="4"/>
    <x v="21"/>
    <x v="46"/>
    <x v="218"/>
    <x v="296"/>
    <x v="0"/>
    <x v="9"/>
    <x v="2"/>
    <x v="3"/>
    <x v="3"/>
    <x v="7"/>
    <x v="45"/>
    <x v="4"/>
    <x v="47"/>
    <x v="3"/>
    <x v="4"/>
    <x v="9"/>
    <x v="0"/>
    <x v="31"/>
    <x v="0"/>
    <x v="3"/>
    <x v="11"/>
    <x v="11"/>
    <x v="3"/>
    <x v="3"/>
  </r>
  <r>
    <x v="0"/>
    <x v="2"/>
    <x v="3"/>
    <x v="8"/>
    <x v="8"/>
    <x v="0"/>
    <x v="0"/>
    <x v="1"/>
    <x v="6"/>
    <x v="7"/>
    <x v="2"/>
    <x v="0"/>
    <x v="670"/>
    <x v="167"/>
    <x v="2"/>
    <x v="4"/>
    <x v="21"/>
    <x v="35"/>
    <x v="129"/>
    <x v="469"/>
    <x v="1"/>
    <x v="9"/>
    <x v="2"/>
    <x v="3"/>
    <x v="2"/>
    <x v="7"/>
    <x v="48"/>
    <x v="4"/>
    <x v="48"/>
    <x v="4"/>
    <x v="4"/>
    <x v="9"/>
    <x v="1"/>
    <x v="32"/>
    <x v="0"/>
    <x v="3"/>
    <x v="11"/>
    <x v="11"/>
    <x v="4"/>
    <x v="4"/>
  </r>
  <r>
    <x v="0"/>
    <x v="2"/>
    <x v="3"/>
    <x v="8"/>
    <x v="8"/>
    <x v="0"/>
    <x v="0"/>
    <x v="1"/>
    <x v="6"/>
    <x v="7"/>
    <x v="2"/>
    <x v="0"/>
    <x v="428"/>
    <x v="198"/>
    <x v="1"/>
    <x v="4"/>
    <x v="21"/>
    <x v="35"/>
    <x v="129"/>
    <x v="112"/>
    <x v="0"/>
    <x v="11"/>
    <x v="2"/>
    <x v="3"/>
    <x v="3"/>
    <x v="6"/>
    <x v="38"/>
    <x v="3"/>
    <x v="40"/>
    <x v="3"/>
    <x v="4"/>
    <x v="11"/>
    <x v="0"/>
    <x v="33"/>
    <x v="0"/>
    <x v="3"/>
    <x v="13"/>
    <x v="13"/>
    <x v="3"/>
    <x v="3"/>
  </r>
  <r>
    <x v="0"/>
    <x v="2"/>
    <x v="3"/>
    <x v="8"/>
    <x v="8"/>
    <x v="0"/>
    <x v="0"/>
    <x v="1"/>
    <x v="6"/>
    <x v="7"/>
    <x v="2"/>
    <x v="0"/>
    <x v="737"/>
    <x v="158"/>
    <x v="17"/>
    <x v="4"/>
    <x v="21"/>
    <x v="35"/>
    <x v="129"/>
    <x v="112"/>
    <x v="1"/>
    <x v="11"/>
    <x v="2"/>
    <x v="3"/>
    <x v="2"/>
    <x v="6"/>
    <x v="42"/>
    <x v="4"/>
    <x v="54"/>
    <x v="4"/>
    <x v="4"/>
    <x v="11"/>
    <x v="1"/>
    <x v="34"/>
    <x v="0"/>
    <x v="3"/>
    <x v="13"/>
    <x v="13"/>
    <x v="4"/>
    <x v="4"/>
  </r>
  <r>
    <x v="0"/>
    <x v="2"/>
    <x v="3"/>
    <x v="8"/>
    <x v="8"/>
    <x v="0"/>
    <x v="0"/>
    <x v="1"/>
    <x v="6"/>
    <x v="7"/>
    <x v="2"/>
    <x v="0"/>
    <x v="318"/>
    <x v="222"/>
    <x v="2"/>
    <x v="4"/>
    <x v="21"/>
    <x v="46"/>
    <x v="156"/>
    <x v="262"/>
    <x v="0"/>
    <x v="13"/>
    <x v="2"/>
    <x v="3"/>
    <x v="3"/>
    <x v="6"/>
    <x v="33"/>
    <x v="3"/>
    <x v="35"/>
    <x v="2"/>
    <x v="4"/>
    <x v="13"/>
    <x v="0"/>
    <x v="35"/>
    <x v="0"/>
    <x v="3"/>
    <x v="15"/>
    <x v="15"/>
    <x v="2"/>
    <x v="2"/>
  </r>
  <r>
    <x v="0"/>
    <x v="2"/>
    <x v="3"/>
    <x v="8"/>
    <x v="8"/>
    <x v="0"/>
    <x v="0"/>
    <x v="1"/>
    <x v="6"/>
    <x v="7"/>
    <x v="2"/>
    <x v="0"/>
    <x v="232"/>
    <x v="167"/>
    <x v="0"/>
    <x v="4"/>
    <x v="21"/>
    <x v="32"/>
    <x v="54"/>
    <x v="148"/>
    <x v="1"/>
    <x v="13"/>
    <x v="2"/>
    <x v="3"/>
    <x v="2"/>
    <x v="6"/>
    <x v="48"/>
    <x v="4"/>
    <x v="48"/>
    <x v="4"/>
    <x v="4"/>
    <x v="13"/>
    <x v="1"/>
    <x v="36"/>
    <x v="0"/>
    <x v="3"/>
    <x v="15"/>
    <x v="15"/>
    <x v="4"/>
    <x v="4"/>
  </r>
  <r>
    <x v="0"/>
    <x v="2"/>
    <x v="3"/>
    <x v="8"/>
    <x v="8"/>
    <x v="0"/>
    <x v="0"/>
    <x v="1"/>
    <x v="6"/>
    <x v="7"/>
    <x v="2"/>
    <x v="0"/>
    <x v="442"/>
    <x v="180"/>
    <x v="1"/>
    <x v="4"/>
    <x v="21"/>
    <x v="26"/>
    <x v="153"/>
    <x v="272"/>
    <x v="0"/>
    <x v="15"/>
    <x v="2"/>
    <x v="3"/>
    <x v="3"/>
    <x v="8"/>
    <x v="45"/>
    <x v="4"/>
    <x v="47"/>
    <x v="3"/>
    <x v="4"/>
    <x v="15"/>
    <x v="0"/>
    <x v="37"/>
    <x v="0"/>
    <x v="3"/>
    <x v="17"/>
    <x v="17"/>
    <x v="3"/>
    <x v="3"/>
  </r>
  <r>
    <x v="0"/>
    <x v="2"/>
    <x v="3"/>
    <x v="8"/>
    <x v="8"/>
    <x v="0"/>
    <x v="0"/>
    <x v="1"/>
    <x v="6"/>
    <x v="7"/>
    <x v="2"/>
    <x v="0"/>
    <x v="99"/>
    <x v="172"/>
    <x v="2"/>
    <x v="4"/>
    <x v="10"/>
    <x v="36"/>
    <x v="98"/>
    <x v="379"/>
    <x v="1"/>
    <x v="15"/>
    <x v="2"/>
    <x v="3"/>
    <x v="2"/>
    <x v="8"/>
    <x v="46"/>
    <x v="4"/>
    <x v="38"/>
    <x v="3"/>
    <x v="4"/>
    <x v="15"/>
    <x v="1"/>
    <x v="38"/>
    <x v="0"/>
    <x v="3"/>
    <x v="17"/>
    <x v="17"/>
    <x v="3"/>
    <x v="3"/>
  </r>
  <r>
    <x v="0"/>
    <x v="2"/>
    <x v="3"/>
    <x v="8"/>
    <x v="8"/>
    <x v="0"/>
    <x v="0"/>
    <x v="1"/>
    <x v="6"/>
    <x v="7"/>
    <x v="2"/>
    <x v="0"/>
    <x v="558"/>
    <x v="201"/>
    <x v="1"/>
    <x v="4"/>
    <x v="21"/>
    <x v="26"/>
    <x v="153"/>
    <x v="272"/>
    <x v="0"/>
    <x v="17"/>
    <x v="2"/>
    <x v="3"/>
    <x v="3"/>
    <x v="6"/>
    <x v="38"/>
    <x v="3"/>
    <x v="40"/>
    <x v="3"/>
    <x v="4"/>
    <x v="17"/>
    <x v="0"/>
    <x v="39"/>
    <x v="0"/>
    <x v="3"/>
    <x v="18"/>
    <x v="18"/>
    <x v="3"/>
    <x v="3"/>
  </r>
  <r>
    <x v="0"/>
    <x v="2"/>
    <x v="3"/>
    <x v="8"/>
    <x v="8"/>
    <x v="0"/>
    <x v="0"/>
    <x v="1"/>
    <x v="6"/>
    <x v="7"/>
    <x v="2"/>
    <x v="0"/>
    <x v="561"/>
    <x v="176"/>
    <x v="1"/>
    <x v="4"/>
    <x v="21"/>
    <x v="32"/>
    <x v="54"/>
    <x v="168"/>
    <x v="1"/>
    <x v="17"/>
    <x v="2"/>
    <x v="3"/>
    <x v="2"/>
    <x v="6"/>
    <x v="46"/>
    <x v="4"/>
    <x v="47"/>
    <x v="3"/>
    <x v="4"/>
    <x v="17"/>
    <x v="1"/>
    <x v="40"/>
    <x v="0"/>
    <x v="3"/>
    <x v="18"/>
    <x v="18"/>
    <x v="3"/>
    <x v="3"/>
  </r>
  <r>
    <x v="0"/>
    <x v="2"/>
    <x v="3"/>
    <x v="8"/>
    <x v="8"/>
    <x v="0"/>
    <x v="0"/>
    <x v="1"/>
    <x v="6"/>
    <x v="7"/>
    <x v="2"/>
    <x v="0"/>
    <x v="312"/>
    <x v="204"/>
    <x v="0"/>
    <x v="4"/>
    <x v="21"/>
    <x v="46"/>
    <x v="115"/>
    <x v="416"/>
    <x v="0"/>
    <x v="18"/>
    <x v="2"/>
    <x v="3"/>
    <x v="3"/>
    <x v="7"/>
    <x v="37"/>
    <x v="3"/>
    <x v="37"/>
    <x v="3"/>
    <x v="4"/>
    <x v="18"/>
    <x v="0"/>
    <x v="41"/>
    <x v="0"/>
    <x v="3"/>
    <x v="19"/>
    <x v="19"/>
    <x v="3"/>
    <x v="3"/>
  </r>
  <r>
    <x v="0"/>
    <x v="2"/>
    <x v="3"/>
    <x v="8"/>
    <x v="8"/>
    <x v="0"/>
    <x v="0"/>
    <x v="1"/>
    <x v="6"/>
    <x v="7"/>
    <x v="2"/>
    <x v="0"/>
    <x v="225"/>
    <x v="166"/>
    <x v="2"/>
    <x v="4"/>
    <x v="10"/>
    <x v="36"/>
    <x v="98"/>
    <x v="379"/>
    <x v="1"/>
    <x v="18"/>
    <x v="2"/>
    <x v="3"/>
    <x v="2"/>
    <x v="7"/>
    <x v="48"/>
    <x v="4"/>
    <x v="48"/>
    <x v="4"/>
    <x v="4"/>
    <x v="18"/>
    <x v="1"/>
    <x v="42"/>
    <x v="0"/>
    <x v="3"/>
    <x v="19"/>
    <x v="19"/>
    <x v="4"/>
    <x v="4"/>
  </r>
  <r>
    <x v="0"/>
    <x v="2"/>
    <x v="3"/>
    <x v="8"/>
    <x v="8"/>
    <x v="0"/>
    <x v="0"/>
    <x v="1"/>
    <x v="6"/>
    <x v="7"/>
    <x v="2"/>
    <x v="0"/>
    <x v="648"/>
    <x v="180"/>
    <x v="0"/>
    <x v="4"/>
    <x v="21"/>
    <x v="35"/>
    <x v="129"/>
    <x v="112"/>
    <x v="0"/>
    <x v="19"/>
    <x v="2"/>
    <x v="3"/>
    <x v="3"/>
    <x v="5"/>
    <x v="45"/>
    <x v="4"/>
    <x v="47"/>
    <x v="3"/>
    <x v="4"/>
    <x v="19"/>
    <x v="0"/>
    <x v="43"/>
    <x v="0"/>
    <x v="3"/>
    <x v="20"/>
    <x v="20"/>
    <x v="3"/>
    <x v="3"/>
  </r>
  <r>
    <x v="0"/>
    <x v="2"/>
    <x v="3"/>
    <x v="8"/>
    <x v="8"/>
    <x v="0"/>
    <x v="0"/>
    <x v="1"/>
    <x v="6"/>
    <x v="7"/>
    <x v="2"/>
    <x v="0"/>
    <x v="169"/>
    <x v="159"/>
    <x v="1"/>
    <x v="4"/>
    <x v="19"/>
    <x v="31"/>
    <x v="217"/>
    <x v="126"/>
    <x v="1"/>
    <x v="19"/>
    <x v="2"/>
    <x v="2"/>
    <x v="1"/>
    <x v="5"/>
    <x v="42"/>
    <x v="4"/>
    <x v="54"/>
    <x v="4"/>
    <x v="4"/>
    <x v="19"/>
    <x v="1"/>
    <x v="44"/>
    <x v="0"/>
    <x v="3"/>
    <x v="20"/>
    <x v="20"/>
    <x v="4"/>
    <x v="4"/>
  </r>
  <r>
    <x v="0"/>
    <x v="2"/>
    <x v="3"/>
    <x v="8"/>
    <x v="8"/>
    <x v="0"/>
    <x v="0"/>
    <x v="1"/>
    <x v="6"/>
    <x v="7"/>
    <x v="2"/>
    <x v="0"/>
    <x v="538"/>
    <x v="163"/>
    <x v="1"/>
    <x v="4"/>
    <x v="21"/>
    <x v="54"/>
    <x v="76"/>
    <x v="227"/>
    <x v="0"/>
    <x v="20"/>
    <x v="2"/>
    <x v="3"/>
    <x v="3"/>
    <x v="5"/>
    <x v="49"/>
    <x v="4"/>
    <x v="49"/>
    <x v="4"/>
    <x v="4"/>
    <x v="20"/>
    <x v="0"/>
    <x v="45"/>
    <x v="0"/>
    <x v="3"/>
    <x v="21"/>
    <x v="21"/>
    <x v="4"/>
    <x v="4"/>
  </r>
  <r>
    <x v="0"/>
    <x v="2"/>
    <x v="3"/>
    <x v="8"/>
    <x v="8"/>
    <x v="0"/>
    <x v="0"/>
    <x v="1"/>
    <x v="6"/>
    <x v="7"/>
    <x v="2"/>
    <x v="0"/>
    <x v="845"/>
    <x v="173"/>
    <x v="2"/>
    <x v="4"/>
    <x v="21"/>
    <x v="46"/>
    <x v="156"/>
    <x v="262"/>
    <x v="1"/>
    <x v="20"/>
    <x v="2"/>
    <x v="2"/>
    <x v="1"/>
    <x v="5"/>
    <x v="46"/>
    <x v="4"/>
    <x v="38"/>
    <x v="3"/>
    <x v="4"/>
    <x v="20"/>
    <x v="1"/>
    <x v="46"/>
    <x v="0"/>
    <x v="3"/>
    <x v="21"/>
    <x v="21"/>
    <x v="3"/>
    <x v="3"/>
  </r>
  <r>
    <x v="1"/>
    <x v="1"/>
    <x v="6"/>
    <x v="1"/>
    <x v="1"/>
    <x v="4"/>
    <x v="8"/>
    <x v="10"/>
    <x v="0"/>
    <x v="11"/>
    <x v="11"/>
    <x v="0"/>
    <x v="174"/>
    <x v="126"/>
    <x v="17"/>
    <x v="4"/>
    <x v="28"/>
    <x v="114"/>
    <x v="42"/>
    <x v="135"/>
    <x v="1"/>
    <x v="19"/>
    <x v="2"/>
    <x v="6"/>
    <x v="6"/>
    <x v="11"/>
    <x v="47"/>
    <x v="4"/>
    <x v="61"/>
    <x v="5"/>
    <x v="4"/>
    <x v="19"/>
    <x v="1"/>
    <x v="202"/>
    <x v="0"/>
    <x v="3"/>
    <x v="20"/>
    <x v="20"/>
    <x v="5"/>
    <x v="5"/>
  </r>
  <r>
    <x v="1"/>
    <x v="1"/>
    <x v="6"/>
    <x v="1"/>
    <x v="1"/>
    <x v="4"/>
    <x v="8"/>
    <x v="10"/>
    <x v="0"/>
    <x v="11"/>
    <x v="11"/>
    <x v="0"/>
    <x v="202"/>
    <x v="140"/>
    <x v="17"/>
    <x v="1"/>
    <x v="26"/>
    <x v="105"/>
    <x v="134"/>
    <x v="406"/>
    <x v="0"/>
    <x v="17"/>
    <x v="2"/>
    <x v="6"/>
    <x v="6"/>
    <x v="14"/>
    <x v="44"/>
    <x v="4"/>
    <x v="50"/>
    <x v="4"/>
    <x v="4"/>
    <x v="17"/>
    <x v="0"/>
    <x v="201"/>
    <x v="0"/>
    <x v="3"/>
    <x v="18"/>
    <x v="18"/>
    <x v="4"/>
    <x v="4"/>
  </r>
  <r>
    <x v="1"/>
    <x v="1"/>
    <x v="6"/>
    <x v="1"/>
    <x v="1"/>
    <x v="4"/>
    <x v="8"/>
    <x v="10"/>
    <x v="0"/>
    <x v="11"/>
    <x v="11"/>
    <x v="0"/>
    <x v="810"/>
    <x v="162"/>
    <x v="0"/>
    <x v="3"/>
    <x v="3"/>
    <x v="174"/>
    <x v="249"/>
    <x v="162"/>
    <x v="1"/>
    <x v="3"/>
    <x v="2"/>
    <x v="6"/>
    <x v="6"/>
    <x v="7"/>
    <x v="35"/>
    <x v="3"/>
    <x v="49"/>
    <x v="4"/>
    <x v="4"/>
    <x v="3"/>
    <x v="1"/>
    <x v="199"/>
    <x v="0"/>
    <x v="3"/>
    <x v="4"/>
    <x v="4"/>
    <x v="4"/>
    <x v="4"/>
  </r>
  <r>
    <x v="1"/>
    <x v="1"/>
    <x v="6"/>
    <x v="1"/>
    <x v="1"/>
    <x v="4"/>
    <x v="8"/>
    <x v="10"/>
    <x v="0"/>
    <x v="11"/>
    <x v="11"/>
    <x v="0"/>
    <x v="570"/>
    <x v="165"/>
    <x v="2"/>
    <x v="6"/>
    <x v="24"/>
    <x v="109"/>
    <x v="34"/>
    <x v="366"/>
    <x v="0"/>
    <x v="4"/>
    <x v="2"/>
    <x v="6"/>
    <x v="6"/>
    <x v="6"/>
    <x v="34"/>
    <x v="3"/>
    <x v="49"/>
    <x v="4"/>
    <x v="4"/>
    <x v="4"/>
    <x v="0"/>
    <x v="200"/>
    <x v="0"/>
    <x v="3"/>
    <x v="5"/>
    <x v="5"/>
    <x v="4"/>
    <x v="4"/>
  </r>
  <r>
    <x v="1"/>
    <x v="1"/>
    <x v="6"/>
    <x v="1"/>
    <x v="1"/>
    <x v="4"/>
    <x v="8"/>
    <x v="10"/>
    <x v="0"/>
    <x v="11"/>
    <x v="11"/>
    <x v="0"/>
    <x v="889"/>
    <x v="116"/>
    <x v="1"/>
    <x v="4"/>
    <x v="10"/>
    <x v="89"/>
    <x v="276"/>
    <x v="37"/>
    <x v="0"/>
    <x v="20"/>
    <x v="2"/>
    <x v="6"/>
    <x v="6"/>
    <x v="2"/>
    <x v="41"/>
    <x v="4"/>
    <x v="67"/>
    <x v="5"/>
    <x v="4"/>
    <x v="20"/>
    <x v="0"/>
    <x v="203"/>
    <x v="0"/>
    <x v="3"/>
    <x v="21"/>
    <x v="21"/>
    <x v="5"/>
    <x v="5"/>
  </r>
  <r>
    <x v="1"/>
    <x v="1"/>
    <x v="17"/>
    <x v="2"/>
    <x v="2"/>
    <x v="3"/>
    <x v="7"/>
    <x v="7"/>
    <x v="8"/>
    <x v="11"/>
    <x v="11"/>
    <x v="0"/>
    <x v="108"/>
    <x v="757"/>
    <x v="17"/>
    <x v="4"/>
    <x v="21"/>
    <x v="133"/>
    <x v="115"/>
    <x v="82"/>
    <x v="0"/>
    <x v="18"/>
    <x v="2"/>
    <x v="6"/>
    <x v="6"/>
    <x v="3"/>
    <x v="42"/>
    <x v="4"/>
    <x v="67"/>
    <x v="5"/>
    <x v="4"/>
    <x v="18"/>
    <x v="0"/>
    <x v="183"/>
    <x v="0"/>
    <x v="3"/>
    <x v="19"/>
    <x v="19"/>
    <x v="5"/>
    <x v="5"/>
  </r>
  <r>
    <x v="1"/>
    <x v="1"/>
    <x v="17"/>
    <x v="2"/>
    <x v="2"/>
    <x v="3"/>
    <x v="7"/>
    <x v="7"/>
    <x v="8"/>
    <x v="11"/>
    <x v="11"/>
    <x v="0"/>
    <x v="797"/>
    <x v="403"/>
    <x v="17"/>
    <x v="4"/>
    <x v="28"/>
    <x v="114"/>
    <x v="43"/>
    <x v="326"/>
    <x v="0"/>
    <x v="19"/>
    <x v="2"/>
    <x v="6"/>
    <x v="6"/>
    <x v="2"/>
    <x v="31"/>
    <x v="3"/>
    <x v="47"/>
    <x v="3"/>
    <x v="4"/>
    <x v="19"/>
    <x v="0"/>
    <x v="184"/>
    <x v="0"/>
    <x v="3"/>
    <x v="20"/>
    <x v="20"/>
    <x v="3"/>
    <x v="3"/>
  </r>
  <r>
    <x v="1"/>
    <x v="1"/>
    <x v="17"/>
    <x v="2"/>
    <x v="2"/>
    <x v="3"/>
    <x v="7"/>
    <x v="7"/>
    <x v="8"/>
    <x v="11"/>
    <x v="11"/>
    <x v="0"/>
    <x v="470"/>
    <x v="351"/>
    <x v="17"/>
    <x v="1"/>
    <x v="26"/>
    <x v="104"/>
    <x v="302"/>
    <x v="221"/>
    <x v="0"/>
    <x v="5"/>
    <x v="2"/>
    <x v="6"/>
    <x v="6"/>
    <x v="2"/>
    <x v="30"/>
    <x v="3"/>
    <x v="55"/>
    <x v="4"/>
    <x v="4"/>
    <x v="5"/>
    <x v="0"/>
    <x v="179"/>
    <x v="0"/>
    <x v="3"/>
    <x v="7"/>
    <x v="7"/>
    <x v="4"/>
    <x v="4"/>
  </r>
  <r>
    <x v="1"/>
    <x v="1"/>
    <x v="17"/>
    <x v="2"/>
    <x v="2"/>
    <x v="3"/>
    <x v="7"/>
    <x v="7"/>
    <x v="8"/>
    <x v="11"/>
    <x v="11"/>
    <x v="0"/>
    <x v="487"/>
    <x v="486"/>
    <x v="0"/>
    <x v="3"/>
    <x v="3"/>
    <x v="174"/>
    <x v="248"/>
    <x v="246"/>
    <x v="0"/>
    <x v="9"/>
    <x v="2"/>
    <x v="6"/>
    <x v="6"/>
    <x v="1"/>
    <x v="31"/>
    <x v="3"/>
    <x v="47"/>
    <x v="3"/>
    <x v="4"/>
    <x v="9"/>
    <x v="0"/>
    <x v="180"/>
    <x v="0"/>
    <x v="3"/>
    <x v="11"/>
    <x v="11"/>
    <x v="3"/>
    <x v="3"/>
  </r>
  <r>
    <x v="1"/>
    <x v="1"/>
    <x v="17"/>
    <x v="2"/>
    <x v="2"/>
    <x v="3"/>
    <x v="7"/>
    <x v="7"/>
    <x v="8"/>
    <x v="11"/>
    <x v="11"/>
    <x v="0"/>
    <x v="515"/>
    <x v="529"/>
    <x v="17"/>
    <x v="2"/>
    <x v="23"/>
    <x v="55"/>
    <x v="14"/>
    <x v="207"/>
    <x v="0"/>
    <x v="17"/>
    <x v="2"/>
    <x v="6"/>
    <x v="6"/>
    <x v="2"/>
    <x v="46"/>
    <x v="4"/>
    <x v="51"/>
    <x v="4"/>
    <x v="4"/>
    <x v="17"/>
    <x v="0"/>
    <x v="182"/>
    <x v="0"/>
    <x v="3"/>
    <x v="18"/>
    <x v="18"/>
    <x v="4"/>
    <x v="4"/>
  </r>
  <r>
    <x v="1"/>
    <x v="1"/>
    <x v="17"/>
    <x v="2"/>
    <x v="2"/>
    <x v="3"/>
    <x v="7"/>
    <x v="7"/>
    <x v="8"/>
    <x v="11"/>
    <x v="11"/>
    <x v="0"/>
    <x v="746"/>
    <x v="730"/>
    <x v="17"/>
    <x v="4"/>
    <x v="28"/>
    <x v="114"/>
    <x v="43"/>
    <x v="326"/>
    <x v="1"/>
    <x v="15"/>
    <x v="2"/>
    <x v="6"/>
    <x v="6"/>
    <x v="2"/>
    <x v="47"/>
    <x v="4"/>
    <x v="60"/>
    <x v="5"/>
    <x v="4"/>
    <x v="15"/>
    <x v="1"/>
    <x v="181"/>
    <x v="0"/>
    <x v="3"/>
    <x v="17"/>
    <x v="17"/>
    <x v="5"/>
    <x v="5"/>
  </r>
  <r>
    <x v="1"/>
    <x v="1"/>
    <x v="17"/>
    <x v="2"/>
    <x v="2"/>
    <x v="3"/>
    <x v="7"/>
    <x v="7"/>
    <x v="8"/>
    <x v="11"/>
    <x v="11"/>
    <x v="0"/>
    <x v="774"/>
    <x v="457"/>
    <x v="0"/>
    <x v="3"/>
    <x v="7"/>
    <x v="56"/>
    <x v="26"/>
    <x v="143"/>
    <x v="1"/>
    <x v="20"/>
    <x v="2"/>
    <x v="6"/>
    <x v="6"/>
    <x v="3"/>
    <x v="37"/>
    <x v="3"/>
    <x v="53"/>
    <x v="4"/>
    <x v="4"/>
    <x v="20"/>
    <x v="1"/>
    <x v="185"/>
    <x v="0"/>
    <x v="3"/>
    <x v="21"/>
    <x v="21"/>
    <x v="4"/>
    <x v="4"/>
  </r>
  <r>
    <x v="0"/>
    <x v="1"/>
    <x v="2"/>
    <x v="7"/>
    <x v="7"/>
    <x v="6"/>
    <x v="9"/>
    <x v="6"/>
    <x v="11"/>
    <x v="9"/>
    <x v="1"/>
    <x v="0"/>
    <x v="326"/>
    <x v="417"/>
    <x v="12"/>
    <x v="3"/>
    <x v="3"/>
    <x v="94"/>
    <x v="64"/>
    <x v="426"/>
    <x v="3"/>
    <x v="0"/>
    <x v="1"/>
    <x v="4"/>
    <x v="4"/>
    <x v="9"/>
    <x v="10"/>
    <x v="1"/>
    <x v="3"/>
    <x v="0"/>
    <x v="0"/>
    <x v="0"/>
    <x v="0"/>
    <x v="313"/>
    <x v="0"/>
    <x v="0"/>
    <x v="0"/>
    <x v="0"/>
    <x v="0"/>
    <x v="0"/>
  </r>
  <r>
    <x v="0"/>
    <x v="1"/>
    <x v="2"/>
    <x v="7"/>
    <x v="7"/>
    <x v="6"/>
    <x v="9"/>
    <x v="6"/>
    <x v="11"/>
    <x v="9"/>
    <x v="1"/>
    <x v="0"/>
    <x v="860"/>
    <x v="371"/>
    <x v="14"/>
    <x v="1"/>
    <x v="26"/>
    <x v="106"/>
    <x v="302"/>
    <x v="221"/>
    <x v="4"/>
    <x v="0"/>
    <x v="1"/>
    <x v="3"/>
    <x v="2"/>
    <x v="9"/>
    <x v="3"/>
    <x v="1"/>
    <x v="7"/>
    <x v="0"/>
    <x v="0"/>
    <x v="0"/>
    <x v="1"/>
    <x v="314"/>
    <x v="0"/>
    <x v="0"/>
    <x v="0"/>
    <x v="0"/>
    <x v="0"/>
    <x v="0"/>
  </r>
  <r>
    <x v="0"/>
    <x v="1"/>
    <x v="2"/>
    <x v="7"/>
    <x v="7"/>
    <x v="6"/>
    <x v="9"/>
    <x v="6"/>
    <x v="11"/>
    <x v="9"/>
    <x v="1"/>
    <x v="0"/>
    <x v="779"/>
    <x v="405"/>
    <x v="14"/>
    <x v="3"/>
    <x v="3"/>
    <x v="69"/>
    <x v="64"/>
    <x v="426"/>
    <x v="5"/>
    <x v="0"/>
    <x v="1"/>
    <x v="2"/>
    <x v="1"/>
    <x v="9"/>
    <x v="7"/>
    <x v="1"/>
    <x v="9"/>
    <x v="0"/>
    <x v="0"/>
    <x v="0"/>
    <x v="2"/>
    <x v="315"/>
    <x v="0"/>
    <x v="0"/>
    <x v="0"/>
    <x v="0"/>
    <x v="0"/>
    <x v="0"/>
  </r>
  <r>
    <x v="0"/>
    <x v="1"/>
    <x v="2"/>
    <x v="7"/>
    <x v="7"/>
    <x v="6"/>
    <x v="9"/>
    <x v="6"/>
    <x v="11"/>
    <x v="9"/>
    <x v="1"/>
    <x v="0"/>
    <x v="604"/>
    <x v="386"/>
    <x v="9"/>
    <x v="1"/>
    <x v="32"/>
    <x v="149"/>
    <x v="106"/>
    <x v="346"/>
    <x v="5"/>
    <x v="0"/>
    <x v="1"/>
    <x v="2"/>
    <x v="1"/>
    <x v="9"/>
    <x v="19"/>
    <x v="2"/>
    <x v="21"/>
    <x v="1"/>
    <x v="0"/>
    <x v="0"/>
    <x v="2"/>
    <x v="315"/>
    <x v="0"/>
    <x v="0"/>
    <x v="0"/>
    <x v="0"/>
    <x v="1"/>
    <x v="1"/>
  </r>
  <r>
    <x v="0"/>
    <x v="1"/>
    <x v="2"/>
    <x v="7"/>
    <x v="7"/>
    <x v="6"/>
    <x v="9"/>
    <x v="6"/>
    <x v="11"/>
    <x v="9"/>
    <x v="1"/>
    <x v="0"/>
    <x v="322"/>
    <x v="556"/>
    <x v="6"/>
    <x v="3"/>
    <x v="3"/>
    <x v="94"/>
    <x v="120"/>
    <x v="48"/>
    <x v="3"/>
    <x v="1"/>
    <x v="1"/>
    <x v="4"/>
    <x v="4"/>
    <x v="13"/>
    <x v="18"/>
    <x v="2"/>
    <x v="30"/>
    <x v="2"/>
    <x v="0"/>
    <x v="1"/>
    <x v="0"/>
    <x v="316"/>
    <x v="0"/>
    <x v="0"/>
    <x v="1"/>
    <x v="1"/>
    <x v="2"/>
    <x v="2"/>
  </r>
  <r>
    <x v="0"/>
    <x v="1"/>
    <x v="2"/>
    <x v="7"/>
    <x v="7"/>
    <x v="6"/>
    <x v="9"/>
    <x v="6"/>
    <x v="11"/>
    <x v="9"/>
    <x v="1"/>
    <x v="0"/>
    <x v="469"/>
    <x v="579"/>
    <x v="6"/>
    <x v="2"/>
    <x v="20"/>
    <x v="128"/>
    <x v="139"/>
    <x v="474"/>
    <x v="4"/>
    <x v="1"/>
    <x v="1"/>
    <x v="3"/>
    <x v="2"/>
    <x v="13"/>
    <x v="14"/>
    <x v="1"/>
    <x v="16"/>
    <x v="1"/>
    <x v="0"/>
    <x v="1"/>
    <x v="1"/>
    <x v="317"/>
    <x v="0"/>
    <x v="0"/>
    <x v="1"/>
    <x v="1"/>
    <x v="1"/>
    <x v="1"/>
  </r>
  <r>
    <x v="0"/>
    <x v="1"/>
    <x v="2"/>
    <x v="7"/>
    <x v="7"/>
    <x v="6"/>
    <x v="9"/>
    <x v="6"/>
    <x v="11"/>
    <x v="9"/>
    <x v="1"/>
    <x v="0"/>
    <x v="542"/>
    <x v="456"/>
    <x v="6"/>
    <x v="6"/>
    <x v="47"/>
    <x v="96"/>
    <x v="179"/>
    <x v="9"/>
    <x v="5"/>
    <x v="1"/>
    <x v="1"/>
    <x v="3"/>
    <x v="2"/>
    <x v="13"/>
    <x v="6"/>
    <x v="1"/>
    <x v="19"/>
    <x v="1"/>
    <x v="0"/>
    <x v="1"/>
    <x v="2"/>
    <x v="318"/>
    <x v="0"/>
    <x v="0"/>
    <x v="1"/>
    <x v="1"/>
    <x v="1"/>
    <x v="1"/>
  </r>
  <r>
    <x v="0"/>
    <x v="1"/>
    <x v="2"/>
    <x v="7"/>
    <x v="7"/>
    <x v="6"/>
    <x v="9"/>
    <x v="6"/>
    <x v="11"/>
    <x v="9"/>
    <x v="1"/>
    <x v="0"/>
    <x v="482"/>
    <x v="509"/>
    <x v="14"/>
    <x v="6"/>
    <x v="47"/>
    <x v="96"/>
    <x v="179"/>
    <x v="101"/>
    <x v="5"/>
    <x v="1"/>
    <x v="1"/>
    <x v="3"/>
    <x v="2"/>
    <x v="13"/>
    <x v="3"/>
    <x v="1"/>
    <x v="8"/>
    <x v="0"/>
    <x v="0"/>
    <x v="1"/>
    <x v="2"/>
    <x v="318"/>
    <x v="0"/>
    <x v="0"/>
    <x v="1"/>
    <x v="1"/>
    <x v="0"/>
    <x v="0"/>
  </r>
  <r>
    <x v="0"/>
    <x v="1"/>
    <x v="2"/>
    <x v="7"/>
    <x v="7"/>
    <x v="6"/>
    <x v="9"/>
    <x v="6"/>
    <x v="11"/>
    <x v="9"/>
    <x v="1"/>
    <x v="0"/>
    <x v="117"/>
    <x v="669"/>
    <x v="14"/>
    <x v="1"/>
    <x v="26"/>
    <x v="106"/>
    <x v="19"/>
    <x v="131"/>
    <x v="3"/>
    <x v="2"/>
    <x v="1"/>
    <x v="5"/>
    <x v="5"/>
    <x v="16"/>
    <x v="3"/>
    <x v="1"/>
    <x v="7"/>
    <x v="0"/>
    <x v="0"/>
    <x v="2"/>
    <x v="0"/>
    <x v="319"/>
    <x v="0"/>
    <x v="0"/>
    <x v="2"/>
    <x v="2"/>
    <x v="0"/>
    <x v="0"/>
  </r>
  <r>
    <x v="0"/>
    <x v="1"/>
    <x v="2"/>
    <x v="7"/>
    <x v="7"/>
    <x v="6"/>
    <x v="9"/>
    <x v="6"/>
    <x v="11"/>
    <x v="9"/>
    <x v="1"/>
    <x v="0"/>
    <x v="758"/>
    <x v="808"/>
    <x v="9"/>
    <x v="7"/>
    <x v="52"/>
    <x v="142"/>
    <x v="163"/>
    <x v="31"/>
    <x v="4"/>
    <x v="2"/>
    <x v="1"/>
    <x v="4"/>
    <x v="3"/>
    <x v="16"/>
    <x v="11"/>
    <x v="1"/>
    <x v="3"/>
    <x v="0"/>
    <x v="0"/>
    <x v="2"/>
    <x v="1"/>
    <x v="320"/>
    <x v="0"/>
    <x v="0"/>
    <x v="2"/>
    <x v="2"/>
    <x v="0"/>
    <x v="0"/>
  </r>
  <r>
    <x v="0"/>
    <x v="1"/>
    <x v="2"/>
    <x v="7"/>
    <x v="7"/>
    <x v="6"/>
    <x v="9"/>
    <x v="6"/>
    <x v="11"/>
    <x v="9"/>
    <x v="1"/>
    <x v="0"/>
    <x v="36"/>
    <x v="824"/>
    <x v="6"/>
    <x v="4"/>
    <x v="10"/>
    <x v="68"/>
    <x v="237"/>
    <x v="349"/>
    <x v="5"/>
    <x v="2"/>
    <x v="1"/>
    <x v="3"/>
    <x v="2"/>
    <x v="16"/>
    <x v="22"/>
    <x v="2"/>
    <x v="14"/>
    <x v="1"/>
    <x v="0"/>
    <x v="2"/>
    <x v="2"/>
    <x v="321"/>
    <x v="0"/>
    <x v="0"/>
    <x v="2"/>
    <x v="2"/>
    <x v="1"/>
    <x v="1"/>
  </r>
  <r>
    <x v="0"/>
    <x v="1"/>
    <x v="2"/>
    <x v="7"/>
    <x v="7"/>
    <x v="6"/>
    <x v="9"/>
    <x v="6"/>
    <x v="11"/>
    <x v="9"/>
    <x v="1"/>
    <x v="0"/>
    <x v="152"/>
    <x v="684"/>
    <x v="6"/>
    <x v="5"/>
    <x v="49"/>
    <x v="157"/>
    <x v="280"/>
    <x v="247"/>
    <x v="5"/>
    <x v="2"/>
    <x v="1"/>
    <x v="3"/>
    <x v="2"/>
    <x v="16"/>
    <x v="7"/>
    <x v="1"/>
    <x v="9"/>
    <x v="0"/>
    <x v="0"/>
    <x v="2"/>
    <x v="2"/>
    <x v="321"/>
    <x v="0"/>
    <x v="0"/>
    <x v="2"/>
    <x v="2"/>
    <x v="0"/>
    <x v="0"/>
  </r>
  <r>
    <x v="0"/>
    <x v="1"/>
    <x v="2"/>
    <x v="7"/>
    <x v="7"/>
    <x v="6"/>
    <x v="9"/>
    <x v="6"/>
    <x v="11"/>
    <x v="9"/>
    <x v="1"/>
    <x v="0"/>
    <x v="883"/>
    <x v="507"/>
    <x v="6"/>
    <x v="7"/>
    <x v="9"/>
    <x v="152"/>
    <x v="145"/>
    <x v="269"/>
    <x v="3"/>
    <x v="3"/>
    <x v="1"/>
    <x v="5"/>
    <x v="5"/>
    <x v="17"/>
    <x v="16"/>
    <x v="2"/>
    <x v="21"/>
    <x v="1"/>
    <x v="0"/>
    <x v="3"/>
    <x v="0"/>
    <x v="322"/>
    <x v="0"/>
    <x v="0"/>
    <x v="3"/>
    <x v="3"/>
    <x v="1"/>
    <x v="1"/>
  </r>
  <r>
    <x v="0"/>
    <x v="1"/>
    <x v="2"/>
    <x v="7"/>
    <x v="7"/>
    <x v="6"/>
    <x v="9"/>
    <x v="6"/>
    <x v="11"/>
    <x v="9"/>
    <x v="1"/>
    <x v="0"/>
    <x v="394"/>
    <x v="366"/>
    <x v="6"/>
    <x v="7"/>
    <x v="9"/>
    <x v="150"/>
    <x v="125"/>
    <x v="204"/>
    <x v="4"/>
    <x v="3"/>
    <x v="1"/>
    <x v="4"/>
    <x v="3"/>
    <x v="17"/>
    <x v="21"/>
    <x v="2"/>
    <x v="23"/>
    <x v="1"/>
    <x v="0"/>
    <x v="3"/>
    <x v="1"/>
    <x v="323"/>
    <x v="0"/>
    <x v="0"/>
    <x v="3"/>
    <x v="3"/>
    <x v="1"/>
    <x v="1"/>
  </r>
  <r>
    <x v="0"/>
    <x v="1"/>
    <x v="2"/>
    <x v="7"/>
    <x v="7"/>
    <x v="6"/>
    <x v="9"/>
    <x v="6"/>
    <x v="11"/>
    <x v="9"/>
    <x v="1"/>
    <x v="0"/>
    <x v="323"/>
    <x v="389"/>
    <x v="14"/>
    <x v="3"/>
    <x v="3"/>
    <x v="94"/>
    <x v="64"/>
    <x v="23"/>
    <x v="5"/>
    <x v="3"/>
    <x v="1"/>
    <x v="3"/>
    <x v="2"/>
    <x v="17"/>
    <x v="3"/>
    <x v="1"/>
    <x v="7"/>
    <x v="0"/>
    <x v="0"/>
    <x v="3"/>
    <x v="2"/>
    <x v="324"/>
    <x v="0"/>
    <x v="0"/>
    <x v="3"/>
    <x v="3"/>
    <x v="0"/>
    <x v="0"/>
  </r>
  <r>
    <x v="0"/>
    <x v="1"/>
    <x v="2"/>
    <x v="7"/>
    <x v="7"/>
    <x v="6"/>
    <x v="9"/>
    <x v="6"/>
    <x v="11"/>
    <x v="9"/>
    <x v="1"/>
    <x v="0"/>
    <x v="344"/>
    <x v="534"/>
    <x v="9"/>
    <x v="3"/>
    <x v="3"/>
    <x v="10"/>
    <x v="72"/>
    <x v="7"/>
    <x v="5"/>
    <x v="3"/>
    <x v="1"/>
    <x v="3"/>
    <x v="2"/>
    <x v="17"/>
    <x v="20"/>
    <x v="2"/>
    <x v="22"/>
    <x v="1"/>
    <x v="0"/>
    <x v="3"/>
    <x v="2"/>
    <x v="324"/>
    <x v="0"/>
    <x v="0"/>
    <x v="3"/>
    <x v="3"/>
    <x v="1"/>
    <x v="1"/>
  </r>
  <r>
    <x v="0"/>
    <x v="1"/>
    <x v="2"/>
    <x v="7"/>
    <x v="7"/>
    <x v="6"/>
    <x v="9"/>
    <x v="6"/>
    <x v="11"/>
    <x v="9"/>
    <x v="1"/>
    <x v="0"/>
    <x v="483"/>
    <x v="431"/>
    <x v="6"/>
    <x v="3"/>
    <x v="7"/>
    <x v="56"/>
    <x v="169"/>
    <x v="283"/>
    <x v="3"/>
    <x v="4"/>
    <x v="1"/>
    <x v="5"/>
    <x v="5"/>
    <x v="19"/>
    <x v="12"/>
    <x v="1"/>
    <x v="13"/>
    <x v="1"/>
    <x v="0"/>
    <x v="4"/>
    <x v="0"/>
    <x v="325"/>
    <x v="0"/>
    <x v="0"/>
    <x v="4"/>
    <x v="4"/>
    <x v="1"/>
    <x v="1"/>
  </r>
  <r>
    <x v="0"/>
    <x v="1"/>
    <x v="2"/>
    <x v="7"/>
    <x v="7"/>
    <x v="6"/>
    <x v="9"/>
    <x v="6"/>
    <x v="11"/>
    <x v="9"/>
    <x v="1"/>
    <x v="0"/>
    <x v="307"/>
    <x v="799"/>
    <x v="9"/>
    <x v="1"/>
    <x v="26"/>
    <x v="3"/>
    <x v="13"/>
    <x v="328"/>
    <x v="4"/>
    <x v="4"/>
    <x v="1"/>
    <x v="4"/>
    <x v="3"/>
    <x v="19"/>
    <x v="15"/>
    <x v="2"/>
    <x v="19"/>
    <x v="1"/>
    <x v="0"/>
    <x v="4"/>
    <x v="1"/>
    <x v="326"/>
    <x v="0"/>
    <x v="0"/>
    <x v="4"/>
    <x v="4"/>
    <x v="1"/>
    <x v="1"/>
  </r>
  <r>
    <x v="0"/>
    <x v="1"/>
    <x v="2"/>
    <x v="7"/>
    <x v="7"/>
    <x v="6"/>
    <x v="9"/>
    <x v="6"/>
    <x v="11"/>
    <x v="9"/>
    <x v="1"/>
    <x v="0"/>
    <x v="341"/>
    <x v="362"/>
    <x v="6"/>
    <x v="3"/>
    <x v="7"/>
    <x v="56"/>
    <x v="26"/>
    <x v="87"/>
    <x v="5"/>
    <x v="4"/>
    <x v="1"/>
    <x v="3"/>
    <x v="2"/>
    <x v="19"/>
    <x v="10"/>
    <x v="1"/>
    <x v="2"/>
    <x v="0"/>
    <x v="0"/>
    <x v="4"/>
    <x v="2"/>
    <x v="327"/>
    <x v="0"/>
    <x v="0"/>
    <x v="4"/>
    <x v="4"/>
    <x v="0"/>
    <x v="0"/>
  </r>
  <r>
    <x v="0"/>
    <x v="1"/>
    <x v="2"/>
    <x v="7"/>
    <x v="7"/>
    <x v="6"/>
    <x v="9"/>
    <x v="6"/>
    <x v="11"/>
    <x v="9"/>
    <x v="1"/>
    <x v="0"/>
    <x v="234"/>
    <x v="717"/>
    <x v="9"/>
    <x v="1"/>
    <x v="22"/>
    <x v="168"/>
    <x v="74"/>
    <x v="408"/>
    <x v="5"/>
    <x v="4"/>
    <x v="1"/>
    <x v="3"/>
    <x v="2"/>
    <x v="19"/>
    <x v="25"/>
    <x v="2"/>
    <x v="25"/>
    <x v="2"/>
    <x v="0"/>
    <x v="4"/>
    <x v="2"/>
    <x v="327"/>
    <x v="0"/>
    <x v="0"/>
    <x v="4"/>
    <x v="4"/>
    <x v="2"/>
    <x v="2"/>
  </r>
  <r>
    <x v="0"/>
    <x v="1"/>
    <x v="2"/>
    <x v="7"/>
    <x v="7"/>
    <x v="6"/>
    <x v="9"/>
    <x v="6"/>
    <x v="11"/>
    <x v="9"/>
    <x v="1"/>
    <x v="0"/>
    <x v="639"/>
    <x v="564"/>
    <x v="9"/>
    <x v="7"/>
    <x v="9"/>
    <x v="150"/>
    <x v="125"/>
    <x v="287"/>
    <x v="3"/>
    <x v="5"/>
    <x v="1"/>
    <x v="4"/>
    <x v="4"/>
    <x v="13"/>
    <x v="22"/>
    <x v="2"/>
    <x v="14"/>
    <x v="1"/>
    <x v="0"/>
    <x v="5"/>
    <x v="0"/>
    <x v="328"/>
    <x v="0"/>
    <x v="0"/>
    <x v="5"/>
    <x v="5"/>
    <x v="1"/>
    <x v="1"/>
  </r>
  <r>
    <x v="0"/>
    <x v="1"/>
    <x v="2"/>
    <x v="7"/>
    <x v="7"/>
    <x v="6"/>
    <x v="9"/>
    <x v="6"/>
    <x v="11"/>
    <x v="9"/>
    <x v="1"/>
    <x v="0"/>
    <x v="524"/>
    <x v="814"/>
    <x v="9"/>
    <x v="3"/>
    <x v="3"/>
    <x v="174"/>
    <x v="248"/>
    <x v="246"/>
    <x v="4"/>
    <x v="5"/>
    <x v="1"/>
    <x v="4"/>
    <x v="3"/>
    <x v="13"/>
    <x v="20"/>
    <x v="2"/>
    <x v="22"/>
    <x v="1"/>
    <x v="0"/>
    <x v="5"/>
    <x v="1"/>
    <x v="329"/>
    <x v="0"/>
    <x v="0"/>
    <x v="5"/>
    <x v="5"/>
    <x v="1"/>
    <x v="1"/>
  </r>
  <r>
    <x v="0"/>
    <x v="1"/>
    <x v="2"/>
    <x v="7"/>
    <x v="7"/>
    <x v="6"/>
    <x v="9"/>
    <x v="6"/>
    <x v="11"/>
    <x v="9"/>
    <x v="1"/>
    <x v="0"/>
    <x v="591"/>
    <x v="702"/>
    <x v="6"/>
    <x v="7"/>
    <x v="52"/>
    <x v="142"/>
    <x v="163"/>
    <x v="31"/>
    <x v="5"/>
    <x v="5"/>
    <x v="1"/>
    <x v="3"/>
    <x v="2"/>
    <x v="13"/>
    <x v="22"/>
    <x v="2"/>
    <x v="14"/>
    <x v="1"/>
    <x v="0"/>
    <x v="5"/>
    <x v="2"/>
    <x v="330"/>
    <x v="0"/>
    <x v="0"/>
    <x v="5"/>
    <x v="5"/>
    <x v="1"/>
    <x v="1"/>
  </r>
  <r>
    <x v="0"/>
    <x v="1"/>
    <x v="2"/>
    <x v="7"/>
    <x v="7"/>
    <x v="6"/>
    <x v="9"/>
    <x v="6"/>
    <x v="11"/>
    <x v="9"/>
    <x v="1"/>
    <x v="0"/>
    <x v="27"/>
    <x v="862"/>
    <x v="9"/>
    <x v="1"/>
    <x v="26"/>
    <x v="106"/>
    <x v="142"/>
    <x v="225"/>
    <x v="5"/>
    <x v="5"/>
    <x v="1"/>
    <x v="2"/>
    <x v="1"/>
    <x v="13"/>
    <x v="23"/>
    <x v="2"/>
    <x v="15"/>
    <x v="1"/>
    <x v="0"/>
    <x v="5"/>
    <x v="2"/>
    <x v="330"/>
    <x v="0"/>
    <x v="0"/>
    <x v="5"/>
    <x v="5"/>
    <x v="1"/>
    <x v="1"/>
  </r>
  <r>
    <x v="0"/>
    <x v="1"/>
    <x v="2"/>
    <x v="7"/>
    <x v="7"/>
    <x v="6"/>
    <x v="9"/>
    <x v="6"/>
    <x v="11"/>
    <x v="9"/>
    <x v="1"/>
    <x v="0"/>
    <x v="155"/>
    <x v="422"/>
    <x v="9"/>
    <x v="7"/>
    <x v="9"/>
    <x v="150"/>
    <x v="125"/>
    <x v="282"/>
    <x v="3"/>
    <x v="6"/>
    <x v="1"/>
    <x v="4"/>
    <x v="4"/>
    <x v="13"/>
    <x v="20"/>
    <x v="2"/>
    <x v="23"/>
    <x v="1"/>
    <x v="0"/>
    <x v="6"/>
    <x v="0"/>
    <x v="331"/>
    <x v="0"/>
    <x v="0"/>
    <x v="6"/>
    <x v="6"/>
    <x v="1"/>
    <x v="1"/>
  </r>
  <r>
    <x v="0"/>
    <x v="1"/>
    <x v="2"/>
    <x v="7"/>
    <x v="7"/>
    <x v="6"/>
    <x v="9"/>
    <x v="6"/>
    <x v="11"/>
    <x v="9"/>
    <x v="1"/>
    <x v="0"/>
    <x v="427"/>
    <x v="401"/>
    <x v="6"/>
    <x v="4"/>
    <x v="28"/>
    <x v="114"/>
    <x v="43"/>
    <x v="66"/>
    <x v="4"/>
    <x v="6"/>
    <x v="1"/>
    <x v="3"/>
    <x v="2"/>
    <x v="13"/>
    <x v="22"/>
    <x v="2"/>
    <x v="14"/>
    <x v="1"/>
    <x v="0"/>
    <x v="6"/>
    <x v="1"/>
    <x v="332"/>
    <x v="0"/>
    <x v="0"/>
    <x v="6"/>
    <x v="6"/>
    <x v="1"/>
    <x v="1"/>
  </r>
  <r>
    <x v="0"/>
    <x v="1"/>
    <x v="2"/>
    <x v="7"/>
    <x v="7"/>
    <x v="6"/>
    <x v="9"/>
    <x v="6"/>
    <x v="11"/>
    <x v="9"/>
    <x v="1"/>
    <x v="0"/>
    <x v="616"/>
    <x v="550"/>
    <x v="14"/>
    <x v="6"/>
    <x v="15"/>
    <x v="18"/>
    <x v="63"/>
    <x v="317"/>
    <x v="5"/>
    <x v="6"/>
    <x v="1"/>
    <x v="3"/>
    <x v="2"/>
    <x v="13"/>
    <x v="21"/>
    <x v="2"/>
    <x v="23"/>
    <x v="1"/>
    <x v="0"/>
    <x v="6"/>
    <x v="2"/>
    <x v="333"/>
    <x v="0"/>
    <x v="0"/>
    <x v="6"/>
    <x v="6"/>
    <x v="1"/>
    <x v="1"/>
  </r>
  <r>
    <x v="0"/>
    <x v="1"/>
    <x v="2"/>
    <x v="7"/>
    <x v="7"/>
    <x v="6"/>
    <x v="9"/>
    <x v="6"/>
    <x v="11"/>
    <x v="9"/>
    <x v="1"/>
    <x v="0"/>
    <x v="594"/>
    <x v="611"/>
    <x v="9"/>
    <x v="1"/>
    <x v="26"/>
    <x v="106"/>
    <x v="142"/>
    <x v="225"/>
    <x v="5"/>
    <x v="6"/>
    <x v="1"/>
    <x v="3"/>
    <x v="2"/>
    <x v="13"/>
    <x v="17"/>
    <x v="2"/>
    <x v="29"/>
    <x v="2"/>
    <x v="0"/>
    <x v="6"/>
    <x v="2"/>
    <x v="333"/>
    <x v="0"/>
    <x v="0"/>
    <x v="6"/>
    <x v="6"/>
    <x v="2"/>
    <x v="2"/>
  </r>
  <r>
    <x v="0"/>
    <x v="1"/>
    <x v="2"/>
    <x v="7"/>
    <x v="7"/>
    <x v="6"/>
    <x v="9"/>
    <x v="6"/>
    <x v="11"/>
    <x v="9"/>
    <x v="1"/>
    <x v="0"/>
    <x v="813"/>
    <x v="516"/>
    <x v="6"/>
    <x v="2"/>
    <x v="48"/>
    <x v="140"/>
    <x v="51"/>
    <x v="339"/>
    <x v="3"/>
    <x v="8"/>
    <x v="1"/>
    <x v="4"/>
    <x v="4"/>
    <x v="14"/>
    <x v="24"/>
    <x v="2"/>
    <x v="24"/>
    <x v="2"/>
    <x v="0"/>
    <x v="8"/>
    <x v="0"/>
    <x v="334"/>
    <x v="0"/>
    <x v="0"/>
    <x v="8"/>
    <x v="8"/>
    <x v="2"/>
    <x v="2"/>
  </r>
  <r>
    <x v="0"/>
    <x v="1"/>
    <x v="2"/>
    <x v="7"/>
    <x v="7"/>
    <x v="6"/>
    <x v="9"/>
    <x v="6"/>
    <x v="11"/>
    <x v="9"/>
    <x v="1"/>
    <x v="0"/>
    <x v="421"/>
    <x v="749"/>
    <x v="6"/>
    <x v="4"/>
    <x v="28"/>
    <x v="114"/>
    <x v="43"/>
    <x v="326"/>
    <x v="4"/>
    <x v="8"/>
    <x v="1"/>
    <x v="4"/>
    <x v="3"/>
    <x v="14"/>
    <x v="22"/>
    <x v="2"/>
    <x v="14"/>
    <x v="1"/>
    <x v="0"/>
    <x v="8"/>
    <x v="1"/>
    <x v="335"/>
    <x v="0"/>
    <x v="0"/>
    <x v="8"/>
    <x v="8"/>
    <x v="1"/>
    <x v="1"/>
  </r>
  <r>
    <x v="0"/>
    <x v="1"/>
    <x v="2"/>
    <x v="7"/>
    <x v="7"/>
    <x v="6"/>
    <x v="9"/>
    <x v="6"/>
    <x v="11"/>
    <x v="9"/>
    <x v="1"/>
    <x v="0"/>
    <x v="1"/>
    <x v="560"/>
    <x v="9"/>
    <x v="3"/>
    <x v="3"/>
    <x v="69"/>
    <x v="64"/>
    <x v="426"/>
    <x v="5"/>
    <x v="8"/>
    <x v="1"/>
    <x v="3"/>
    <x v="2"/>
    <x v="14"/>
    <x v="23"/>
    <x v="2"/>
    <x v="15"/>
    <x v="1"/>
    <x v="0"/>
    <x v="8"/>
    <x v="2"/>
    <x v="336"/>
    <x v="0"/>
    <x v="0"/>
    <x v="8"/>
    <x v="8"/>
    <x v="1"/>
    <x v="1"/>
  </r>
  <r>
    <x v="0"/>
    <x v="1"/>
    <x v="2"/>
    <x v="7"/>
    <x v="7"/>
    <x v="6"/>
    <x v="9"/>
    <x v="6"/>
    <x v="11"/>
    <x v="9"/>
    <x v="1"/>
    <x v="0"/>
    <x v="435"/>
    <x v="601"/>
    <x v="9"/>
    <x v="4"/>
    <x v="21"/>
    <x v="70"/>
    <x v="109"/>
    <x v="69"/>
    <x v="5"/>
    <x v="8"/>
    <x v="1"/>
    <x v="3"/>
    <x v="2"/>
    <x v="14"/>
    <x v="21"/>
    <x v="2"/>
    <x v="23"/>
    <x v="1"/>
    <x v="0"/>
    <x v="8"/>
    <x v="2"/>
    <x v="336"/>
    <x v="0"/>
    <x v="0"/>
    <x v="8"/>
    <x v="8"/>
    <x v="1"/>
    <x v="1"/>
  </r>
  <r>
    <x v="0"/>
    <x v="1"/>
    <x v="2"/>
    <x v="7"/>
    <x v="7"/>
    <x v="6"/>
    <x v="9"/>
    <x v="6"/>
    <x v="11"/>
    <x v="9"/>
    <x v="1"/>
    <x v="0"/>
    <x v="349"/>
    <x v="707"/>
    <x v="14"/>
    <x v="6"/>
    <x v="47"/>
    <x v="96"/>
    <x v="157"/>
    <x v="9"/>
    <x v="3"/>
    <x v="9"/>
    <x v="1"/>
    <x v="4"/>
    <x v="4"/>
    <x v="9"/>
    <x v="19"/>
    <x v="2"/>
    <x v="21"/>
    <x v="1"/>
    <x v="0"/>
    <x v="9"/>
    <x v="0"/>
    <x v="337"/>
    <x v="0"/>
    <x v="0"/>
    <x v="9"/>
    <x v="9"/>
    <x v="1"/>
    <x v="1"/>
  </r>
  <r>
    <x v="0"/>
    <x v="1"/>
    <x v="2"/>
    <x v="7"/>
    <x v="7"/>
    <x v="6"/>
    <x v="9"/>
    <x v="6"/>
    <x v="11"/>
    <x v="9"/>
    <x v="1"/>
    <x v="0"/>
    <x v="189"/>
    <x v="582"/>
    <x v="9"/>
    <x v="4"/>
    <x v="29"/>
    <x v="119"/>
    <x v="24"/>
    <x v="249"/>
    <x v="4"/>
    <x v="9"/>
    <x v="1"/>
    <x v="3"/>
    <x v="2"/>
    <x v="9"/>
    <x v="24"/>
    <x v="2"/>
    <x v="24"/>
    <x v="2"/>
    <x v="0"/>
    <x v="9"/>
    <x v="1"/>
    <x v="338"/>
    <x v="0"/>
    <x v="0"/>
    <x v="9"/>
    <x v="9"/>
    <x v="2"/>
    <x v="2"/>
  </r>
  <r>
    <x v="0"/>
    <x v="1"/>
    <x v="2"/>
    <x v="7"/>
    <x v="7"/>
    <x v="6"/>
    <x v="9"/>
    <x v="6"/>
    <x v="11"/>
    <x v="9"/>
    <x v="1"/>
    <x v="0"/>
    <x v="917"/>
    <x v="795"/>
    <x v="6"/>
    <x v="4"/>
    <x v="28"/>
    <x v="114"/>
    <x v="43"/>
    <x v="325"/>
    <x v="5"/>
    <x v="9"/>
    <x v="1"/>
    <x v="2"/>
    <x v="1"/>
    <x v="9"/>
    <x v="19"/>
    <x v="2"/>
    <x v="21"/>
    <x v="1"/>
    <x v="0"/>
    <x v="9"/>
    <x v="2"/>
    <x v="339"/>
    <x v="0"/>
    <x v="0"/>
    <x v="9"/>
    <x v="9"/>
    <x v="1"/>
    <x v="1"/>
  </r>
  <r>
    <x v="0"/>
    <x v="1"/>
    <x v="2"/>
    <x v="7"/>
    <x v="7"/>
    <x v="6"/>
    <x v="9"/>
    <x v="6"/>
    <x v="11"/>
    <x v="9"/>
    <x v="1"/>
    <x v="0"/>
    <x v="393"/>
    <x v="786"/>
    <x v="9"/>
    <x v="1"/>
    <x v="26"/>
    <x v="91"/>
    <x v="49"/>
    <x v="364"/>
    <x v="5"/>
    <x v="9"/>
    <x v="1"/>
    <x v="2"/>
    <x v="1"/>
    <x v="9"/>
    <x v="14"/>
    <x v="1"/>
    <x v="16"/>
    <x v="1"/>
    <x v="0"/>
    <x v="9"/>
    <x v="2"/>
    <x v="339"/>
    <x v="0"/>
    <x v="0"/>
    <x v="9"/>
    <x v="9"/>
    <x v="1"/>
    <x v="1"/>
  </r>
  <r>
    <x v="0"/>
    <x v="1"/>
    <x v="2"/>
    <x v="7"/>
    <x v="7"/>
    <x v="6"/>
    <x v="9"/>
    <x v="6"/>
    <x v="11"/>
    <x v="9"/>
    <x v="1"/>
    <x v="0"/>
    <x v="458"/>
    <x v="513"/>
    <x v="9"/>
    <x v="4"/>
    <x v="21"/>
    <x v="133"/>
    <x v="115"/>
    <x v="267"/>
    <x v="3"/>
    <x v="10"/>
    <x v="1"/>
    <x v="3"/>
    <x v="3"/>
    <x v="12"/>
    <x v="26"/>
    <x v="2"/>
    <x v="28"/>
    <x v="2"/>
    <x v="0"/>
    <x v="10"/>
    <x v="0"/>
    <x v="340"/>
    <x v="0"/>
    <x v="0"/>
    <x v="10"/>
    <x v="10"/>
    <x v="2"/>
    <x v="2"/>
  </r>
  <r>
    <x v="0"/>
    <x v="1"/>
    <x v="2"/>
    <x v="7"/>
    <x v="7"/>
    <x v="6"/>
    <x v="9"/>
    <x v="6"/>
    <x v="11"/>
    <x v="9"/>
    <x v="1"/>
    <x v="0"/>
    <x v="377"/>
    <x v="361"/>
    <x v="6"/>
    <x v="5"/>
    <x v="38"/>
    <x v="58"/>
    <x v="128"/>
    <x v="124"/>
    <x v="4"/>
    <x v="10"/>
    <x v="1"/>
    <x v="4"/>
    <x v="3"/>
    <x v="12"/>
    <x v="22"/>
    <x v="2"/>
    <x v="14"/>
    <x v="1"/>
    <x v="0"/>
    <x v="10"/>
    <x v="1"/>
    <x v="341"/>
    <x v="0"/>
    <x v="0"/>
    <x v="10"/>
    <x v="10"/>
    <x v="1"/>
    <x v="1"/>
  </r>
  <r>
    <x v="0"/>
    <x v="1"/>
    <x v="2"/>
    <x v="7"/>
    <x v="7"/>
    <x v="6"/>
    <x v="9"/>
    <x v="6"/>
    <x v="11"/>
    <x v="9"/>
    <x v="1"/>
    <x v="0"/>
    <x v="339"/>
    <x v="658"/>
    <x v="14"/>
    <x v="3"/>
    <x v="3"/>
    <x v="10"/>
    <x v="72"/>
    <x v="178"/>
    <x v="5"/>
    <x v="10"/>
    <x v="1"/>
    <x v="3"/>
    <x v="2"/>
    <x v="12"/>
    <x v="25"/>
    <x v="2"/>
    <x v="25"/>
    <x v="2"/>
    <x v="0"/>
    <x v="10"/>
    <x v="2"/>
    <x v="342"/>
    <x v="0"/>
    <x v="0"/>
    <x v="10"/>
    <x v="10"/>
    <x v="2"/>
    <x v="2"/>
  </r>
  <r>
    <x v="0"/>
    <x v="1"/>
    <x v="2"/>
    <x v="7"/>
    <x v="7"/>
    <x v="6"/>
    <x v="9"/>
    <x v="6"/>
    <x v="11"/>
    <x v="9"/>
    <x v="1"/>
    <x v="0"/>
    <x v="655"/>
    <x v="759"/>
    <x v="9"/>
    <x v="3"/>
    <x v="3"/>
    <x v="174"/>
    <x v="248"/>
    <x v="246"/>
    <x v="5"/>
    <x v="10"/>
    <x v="1"/>
    <x v="3"/>
    <x v="2"/>
    <x v="12"/>
    <x v="6"/>
    <x v="1"/>
    <x v="18"/>
    <x v="1"/>
    <x v="0"/>
    <x v="10"/>
    <x v="2"/>
    <x v="342"/>
    <x v="0"/>
    <x v="0"/>
    <x v="10"/>
    <x v="10"/>
    <x v="1"/>
    <x v="1"/>
  </r>
  <r>
    <x v="0"/>
    <x v="1"/>
    <x v="2"/>
    <x v="7"/>
    <x v="7"/>
    <x v="6"/>
    <x v="9"/>
    <x v="6"/>
    <x v="11"/>
    <x v="9"/>
    <x v="1"/>
    <x v="0"/>
    <x v="72"/>
    <x v="443"/>
    <x v="9"/>
    <x v="4"/>
    <x v="29"/>
    <x v="119"/>
    <x v="234"/>
    <x v="18"/>
    <x v="3"/>
    <x v="12"/>
    <x v="1"/>
    <x v="3"/>
    <x v="3"/>
    <x v="12"/>
    <x v="22"/>
    <x v="2"/>
    <x v="15"/>
    <x v="1"/>
    <x v="0"/>
    <x v="12"/>
    <x v="0"/>
    <x v="343"/>
    <x v="0"/>
    <x v="0"/>
    <x v="12"/>
    <x v="12"/>
    <x v="1"/>
    <x v="1"/>
  </r>
  <r>
    <x v="0"/>
    <x v="1"/>
    <x v="2"/>
    <x v="7"/>
    <x v="7"/>
    <x v="6"/>
    <x v="9"/>
    <x v="6"/>
    <x v="11"/>
    <x v="9"/>
    <x v="1"/>
    <x v="0"/>
    <x v="906"/>
    <x v="689"/>
    <x v="6"/>
    <x v="2"/>
    <x v="48"/>
    <x v="140"/>
    <x v="307"/>
    <x v="309"/>
    <x v="4"/>
    <x v="12"/>
    <x v="1"/>
    <x v="4"/>
    <x v="3"/>
    <x v="12"/>
    <x v="6"/>
    <x v="1"/>
    <x v="18"/>
    <x v="1"/>
    <x v="0"/>
    <x v="12"/>
    <x v="1"/>
    <x v="344"/>
    <x v="0"/>
    <x v="0"/>
    <x v="12"/>
    <x v="12"/>
    <x v="1"/>
    <x v="1"/>
  </r>
  <r>
    <x v="0"/>
    <x v="1"/>
    <x v="2"/>
    <x v="7"/>
    <x v="7"/>
    <x v="6"/>
    <x v="9"/>
    <x v="6"/>
    <x v="11"/>
    <x v="9"/>
    <x v="1"/>
    <x v="0"/>
    <x v="775"/>
    <x v="633"/>
    <x v="6"/>
    <x v="1"/>
    <x v="36"/>
    <x v="139"/>
    <x v="253"/>
    <x v="61"/>
    <x v="5"/>
    <x v="12"/>
    <x v="1"/>
    <x v="3"/>
    <x v="2"/>
    <x v="12"/>
    <x v="18"/>
    <x v="2"/>
    <x v="30"/>
    <x v="2"/>
    <x v="0"/>
    <x v="12"/>
    <x v="2"/>
    <x v="345"/>
    <x v="0"/>
    <x v="0"/>
    <x v="12"/>
    <x v="12"/>
    <x v="2"/>
    <x v="2"/>
  </r>
  <r>
    <x v="0"/>
    <x v="1"/>
    <x v="2"/>
    <x v="7"/>
    <x v="7"/>
    <x v="6"/>
    <x v="9"/>
    <x v="6"/>
    <x v="11"/>
    <x v="9"/>
    <x v="1"/>
    <x v="0"/>
    <x v="380"/>
    <x v="747"/>
    <x v="9"/>
    <x v="3"/>
    <x v="3"/>
    <x v="94"/>
    <x v="64"/>
    <x v="426"/>
    <x v="5"/>
    <x v="12"/>
    <x v="1"/>
    <x v="2"/>
    <x v="1"/>
    <x v="12"/>
    <x v="24"/>
    <x v="2"/>
    <x v="24"/>
    <x v="2"/>
    <x v="0"/>
    <x v="12"/>
    <x v="2"/>
    <x v="345"/>
    <x v="0"/>
    <x v="0"/>
    <x v="12"/>
    <x v="12"/>
    <x v="2"/>
    <x v="2"/>
  </r>
  <r>
    <x v="0"/>
    <x v="1"/>
    <x v="2"/>
    <x v="7"/>
    <x v="7"/>
    <x v="6"/>
    <x v="9"/>
    <x v="6"/>
    <x v="11"/>
    <x v="9"/>
    <x v="1"/>
    <x v="0"/>
    <x v="910"/>
    <x v="671"/>
    <x v="6"/>
    <x v="6"/>
    <x v="47"/>
    <x v="96"/>
    <x v="157"/>
    <x v="14"/>
    <x v="3"/>
    <x v="13"/>
    <x v="1"/>
    <x v="3"/>
    <x v="3"/>
    <x v="7"/>
    <x v="17"/>
    <x v="2"/>
    <x v="29"/>
    <x v="2"/>
    <x v="0"/>
    <x v="13"/>
    <x v="0"/>
    <x v="346"/>
    <x v="0"/>
    <x v="0"/>
    <x v="13"/>
    <x v="13"/>
    <x v="2"/>
    <x v="2"/>
  </r>
  <r>
    <x v="0"/>
    <x v="1"/>
    <x v="2"/>
    <x v="7"/>
    <x v="7"/>
    <x v="6"/>
    <x v="9"/>
    <x v="6"/>
    <x v="11"/>
    <x v="9"/>
    <x v="1"/>
    <x v="0"/>
    <x v="745"/>
    <x v="803"/>
    <x v="9"/>
    <x v="4"/>
    <x v="19"/>
    <x v="17"/>
    <x v="62"/>
    <x v="299"/>
    <x v="4"/>
    <x v="13"/>
    <x v="1"/>
    <x v="3"/>
    <x v="2"/>
    <x v="7"/>
    <x v="26"/>
    <x v="2"/>
    <x v="28"/>
    <x v="2"/>
    <x v="0"/>
    <x v="13"/>
    <x v="1"/>
    <x v="347"/>
    <x v="0"/>
    <x v="0"/>
    <x v="13"/>
    <x v="13"/>
    <x v="2"/>
    <x v="2"/>
  </r>
  <r>
    <x v="0"/>
    <x v="1"/>
    <x v="2"/>
    <x v="7"/>
    <x v="7"/>
    <x v="6"/>
    <x v="9"/>
    <x v="6"/>
    <x v="11"/>
    <x v="9"/>
    <x v="1"/>
    <x v="0"/>
    <x v="192"/>
    <x v="557"/>
    <x v="9"/>
    <x v="7"/>
    <x v="9"/>
    <x v="150"/>
    <x v="125"/>
    <x v="287"/>
    <x v="5"/>
    <x v="13"/>
    <x v="1"/>
    <x v="2"/>
    <x v="1"/>
    <x v="7"/>
    <x v="5"/>
    <x v="1"/>
    <x v="17"/>
    <x v="1"/>
    <x v="0"/>
    <x v="13"/>
    <x v="2"/>
    <x v="348"/>
    <x v="0"/>
    <x v="0"/>
    <x v="13"/>
    <x v="13"/>
    <x v="1"/>
    <x v="1"/>
  </r>
  <r>
    <x v="0"/>
    <x v="1"/>
    <x v="2"/>
    <x v="7"/>
    <x v="7"/>
    <x v="6"/>
    <x v="9"/>
    <x v="6"/>
    <x v="11"/>
    <x v="9"/>
    <x v="1"/>
    <x v="0"/>
    <x v="126"/>
    <x v="508"/>
    <x v="14"/>
    <x v="0"/>
    <x v="45"/>
    <x v="178"/>
    <x v="172"/>
    <x v="312"/>
    <x v="5"/>
    <x v="13"/>
    <x v="1"/>
    <x v="2"/>
    <x v="1"/>
    <x v="7"/>
    <x v="15"/>
    <x v="2"/>
    <x v="20"/>
    <x v="1"/>
    <x v="0"/>
    <x v="13"/>
    <x v="2"/>
    <x v="348"/>
    <x v="0"/>
    <x v="0"/>
    <x v="13"/>
    <x v="13"/>
    <x v="1"/>
    <x v="1"/>
  </r>
  <r>
    <x v="0"/>
    <x v="1"/>
    <x v="2"/>
    <x v="7"/>
    <x v="7"/>
    <x v="6"/>
    <x v="9"/>
    <x v="6"/>
    <x v="11"/>
    <x v="9"/>
    <x v="1"/>
    <x v="0"/>
    <x v="8"/>
    <x v="857"/>
    <x v="6"/>
    <x v="7"/>
    <x v="52"/>
    <x v="142"/>
    <x v="163"/>
    <x v="31"/>
    <x v="3"/>
    <x v="14"/>
    <x v="1"/>
    <x v="4"/>
    <x v="4"/>
    <x v="11"/>
    <x v="17"/>
    <x v="2"/>
    <x v="29"/>
    <x v="2"/>
    <x v="0"/>
    <x v="14"/>
    <x v="0"/>
    <x v="349"/>
    <x v="0"/>
    <x v="0"/>
    <x v="14"/>
    <x v="14"/>
    <x v="2"/>
    <x v="2"/>
  </r>
  <r>
    <x v="0"/>
    <x v="1"/>
    <x v="2"/>
    <x v="7"/>
    <x v="7"/>
    <x v="6"/>
    <x v="9"/>
    <x v="6"/>
    <x v="11"/>
    <x v="9"/>
    <x v="1"/>
    <x v="0"/>
    <x v="610"/>
    <x v="586"/>
    <x v="6"/>
    <x v="7"/>
    <x v="51"/>
    <x v="11"/>
    <x v="176"/>
    <x v="90"/>
    <x v="4"/>
    <x v="14"/>
    <x v="1"/>
    <x v="3"/>
    <x v="2"/>
    <x v="11"/>
    <x v="21"/>
    <x v="2"/>
    <x v="23"/>
    <x v="1"/>
    <x v="0"/>
    <x v="14"/>
    <x v="1"/>
    <x v="350"/>
    <x v="0"/>
    <x v="0"/>
    <x v="14"/>
    <x v="14"/>
    <x v="1"/>
    <x v="1"/>
  </r>
  <r>
    <x v="0"/>
    <x v="1"/>
    <x v="2"/>
    <x v="7"/>
    <x v="7"/>
    <x v="6"/>
    <x v="9"/>
    <x v="6"/>
    <x v="11"/>
    <x v="9"/>
    <x v="1"/>
    <x v="0"/>
    <x v="457"/>
    <x v="618"/>
    <x v="6"/>
    <x v="4"/>
    <x v="29"/>
    <x v="119"/>
    <x v="206"/>
    <x v="129"/>
    <x v="5"/>
    <x v="14"/>
    <x v="1"/>
    <x v="3"/>
    <x v="2"/>
    <x v="11"/>
    <x v="24"/>
    <x v="2"/>
    <x v="24"/>
    <x v="2"/>
    <x v="0"/>
    <x v="14"/>
    <x v="2"/>
    <x v="351"/>
    <x v="0"/>
    <x v="0"/>
    <x v="14"/>
    <x v="14"/>
    <x v="2"/>
    <x v="2"/>
  </r>
  <r>
    <x v="0"/>
    <x v="1"/>
    <x v="2"/>
    <x v="7"/>
    <x v="7"/>
    <x v="6"/>
    <x v="9"/>
    <x v="6"/>
    <x v="11"/>
    <x v="9"/>
    <x v="1"/>
    <x v="0"/>
    <x v="406"/>
    <x v="674"/>
    <x v="6"/>
    <x v="6"/>
    <x v="41"/>
    <x v="162"/>
    <x v="55"/>
    <x v="95"/>
    <x v="5"/>
    <x v="14"/>
    <x v="1"/>
    <x v="2"/>
    <x v="1"/>
    <x v="11"/>
    <x v="25"/>
    <x v="2"/>
    <x v="25"/>
    <x v="2"/>
    <x v="0"/>
    <x v="14"/>
    <x v="2"/>
    <x v="351"/>
    <x v="0"/>
    <x v="0"/>
    <x v="14"/>
    <x v="14"/>
    <x v="2"/>
    <x v="2"/>
  </r>
  <r>
    <x v="0"/>
    <x v="1"/>
    <x v="2"/>
    <x v="7"/>
    <x v="7"/>
    <x v="6"/>
    <x v="9"/>
    <x v="6"/>
    <x v="11"/>
    <x v="9"/>
    <x v="1"/>
    <x v="0"/>
    <x v="330"/>
    <x v="773"/>
    <x v="9"/>
    <x v="3"/>
    <x v="3"/>
    <x v="94"/>
    <x v="64"/>
    <x v="426"/>
    <x v="3"/>
    <x v="16"/>
    <x v="1"/>
    <x v="3"/>
    <x v="3"/>
    <x v="4"/>
    <x v="21"/>
    <x v="2"/>
    <x v="23"/>
    <x v="1"/>
    <x v="0"/>
    <x v="16"/>
    <x v="0"/>
    <x v="352"/>
    <x v="0"/>
    <x v="0"/>
    <x v="16"/>
    <x v="16"/>
    <x v="1"/>
    <x v="1"/>
  </r>
  <r>
    <x v="0"/>
    <x v="1"/>
    <x v="2"/>
    <x v="7"/>
    <x v="7"/>
    <x v="6"/>
    <x v="9"/>
    <x v="6"/>
    <x v="11"/>
    <x v="9"/>
    <x v="1"/>
    <x v="0"/>
    <x v="425"/>
    <x v="656"/>
    <x v="6"/>
    <x v="7"/>
    <x v="9"/>
    <x v="88"/>
    <x v="36"/>
    <x v="397"/>
    <x v="4"/>
    <x v="16"/>
    <x v="1"/>
    <x v="2"/>
    <x v="1"/>
    <x v="4"/>
    <x v="18"/>
    <x v="2"/>
    <x v="30"/>
    <x v="2"/>
    <x v="0"/>
    <x v="16"/>
    <x v="1"/>
    <x v="353"/>
    <x v="0"/>
    <x v="0"/>
    <x v="16"/>
    <x v="16"/>
    <x v="2"/>
    <x v="2"/>
  </r>
  <r>
    <x v="0"/>
    <x v="1"/>
    <x v="2"/>
    <x v="7"/>
    <x v="7"/>
    <x v="6"/>
    <x v="9"/>
    <x v="6"/>
    <x v="11"/>
    <x v="9"/>
    <x v="1"/>
    <x v="0"/>
    <x v="66"/>
    <x v="831"/>
    <x v="6"/>
    <x v="6"/>
    <x v="41"/>
    <x v="162"/>
    <x v="55"/>
    <x v="95"/>
    <x v="5"/>
    <x v="16"/>
    <x v="1"/>
    <x v="1"/>
    <x v="0"/>
    <x v="4"/>
    <x v="7"/>
    <x v="1"/>
    <x v="9"/>
    <x v="0"/>
    <x v="0"/>
    <x v="16"/>
    <x v="2"/>
    <x v="354"/>
    <x v="0"/>
    <x v="0"/>
    <x v="16"/>
    <x v="16"/>
    <x v="0"/>
    <x v="0"/>
  </r>
  <r>
    <x v="0"/>
    <x v="1"/>
    <x v="2"/>
    <x v="7"/>
    <x v="7"/>
    <x v="6"/>
    <x v="9"/>
    <x v="6"/>
    <x v="11"/>
    <x v="9"/>
    <x v="1"/>
    <x v="0"/>
    <x v="188"/>
    <x v="475"/>
    <x v="9"/>
    <x v="6"/>
    <x v="35"/>
    <x v="136"/>
    <x v="31"/>
    <x v="454"/>
    <x v="5"/>
    <x v="16"/>
    <x v="1"/>
    <x v="1"/>
    <x v="0"/>
    <x v="4"/>
    <x v="26"/>
    <x v="2"/>
    <x v="29"/>
    <x v="2"/>
    <x v="0"/>
    <x v="16"/>
    <x v="2"/>
    <x v="354"/>
    <x v="0"/>
    <x v="0"/>
    <x v="16"/>
    <x v="16"/>
    <x v="2"/>
    <x v="2"/>
  </r>
  <r>
    <x v="0"/>
    <x v="1"/>
    <x v="2"/>
    <x v="7"/>
    <x v="7"/>
    <x v="6"/>
    <x v="9"/>
    <x v="6"/>
    <x v="11"/>
    <x v="9"/>
    <x v="1"/>
    <x v="0"/>
    <x v="151"/>
    <x v="744"/>
    <x v="9"/>
    <x v="4"/>
    <x v="21"/>
    <x v="133"/>
    <x v="115"/>
    <x v="96"/>
    <x v="3"/>
    <x v="17"/>
    <x v="1"/>
    <x v="2"/>
    <x v="2"/>
    <x v="3"/>
    <x v="25"/>
    <x v="2"/>
    <x v="25"/>
    <x v="2"/>
    <x v="0"/>
    <x v="17"/>
    <x v="0"/>
    <x v="355"/>
    <x v="0"/>
    <x v="0"/>
    <x v="17"/>
    <x v="17"/>
    <x v="2"/>
    <x v="2"/>
  </r>
  <r>
    <x v="0"/>
    <x v="1"/>
    <x v="2"/>
    <x v="7"/>
    <x v="7"/>
    <x v="6"/>
    <x v="9"/>
    <x v="6"/>
    <x v="11"/>
    <x v="9"/>
    <x v="1"/>
    <x v="0"/>
    <x v="105"/>
    <x v="856"/>
    <x v="6"/>
    <x v="6"/>
    <x v="47"/>
    <x v="96"/>
    <x v="157"/>
    <x v="10"/>
    <x v="4"/>
    <x v="17"/>
    <x v="1"/>
    <x v="2"/>
    <x v="1"/>
    <x v="3"/>
    <x v="18"/>
    <x v="2"/>
    <x v="30"/>
    <x v="2"/>
    <x v="0"/>
    <x v="17"/>
    <x v="1"/>
    <x v="356"/>
    <x v="0"/>
    <x v="0"/>
    <x v="17"/>
    <x v="17"/>
    <x v="2"/>
    <x v="2"/>
  </r>
  <r>
    <x v="0"/>
    <x v="1"/>
    <x v="2"/>
    <x v="7"/>
    <x v="7"/>
    <x v="6"/>
    <x v="9"/>
    <x v="6"/>
    <x v="11"/>
    <x v="9"/>
    <x v="1"/>
    <x v="0"/>
    <x v="81"/>
    <x v="394"/>
    <x v="6"/>
    <x v="0"/>
    <x v="1"/>
    <x v="166"/>
    <x v="101"/>
    <x v="5"/>
    <x v="5"/>
    <x v="17"/>
    <x v="1"/>
    <x v="1"/>
    <x v="0"/>
    <x v="3"/>
    <x v="17"/>
    <x v="2"/>
    <x v="29"/>
    <x v="2"/>
    <x v="0"/>
    <x v="17"/>
    <x v="2"/>
    <x v="357"/>
    <x v="0"/>
    <x v="0"/>
    <x v="17"/>
    <x v="17"/>
    <x v="2"/>
    <x v="2"/>
  </r>
  <r>
    <x v="0"/>
    <x v="1"/>
    <x v="2"/>
    <x v="7"/>
    <x v="7"/>
    <x v="6"/>
    <x v="9"/>
    <x v="6"/>
    <x v="11"/>
    <x v="9"/>
    <x v="1"/>
    <x v="0"/>
    <x v="443"/>
    <x v="413"/>
    <x v="14"/>
    <x v="6"/>
    <x v="16"/>
    <x v="78"/>
    <x v="284"/>
    <x v="358"/>
    <x v="5"/>
    <x v="17"/>
    <x v="1"/>
    <x v="1"/>
    <x v="0"/>
    <x v="3"/>
    <x v="23"/>
    <x v="2"/>
    <x v="24"/>
    <x v="2"/>
    <x v="0"/>
    <x v="17"/>
    <x v="2"/>
    <x v="357"/>
    <x v="0"/>
    <x v="0"/>
    <x v="17"/>
    <x v="17"/>
    <x v="2"/>
    <x v="2"/>
  </r>
  <r>
    <x v="0"/>
    <x v="1"/>
    <x v="2"/>
    <x v="7"/>
    <x v="7"/>
    <x v="6"/>
    <x v="9"/>
    <x v="6"/>
    <x v="11"/>
    <x v="9"/>
    <x v="1"/>
    <x v="0"/>
    <x v="35"/>
    <x v="530"/>
    <x v="14"/>
    <x v="1"/>
    <x v="0"/>
    <x v="170"/>
    <x v="166"/>
    <x v="452"/>
    <x v="3"/>
    <x v="18"/>
    <x v="1"/>
    <x v="2"/>
    <x v="2"/>
    <x v="3"/>
    <x v="23"/>
    <x v="2"/>
    <x v="15"/>
    <x v="1"/>
    <x v="0"/>
    <x v="18"/>
    <x v="0"/>
    <x v="358"/>
    <x v="0"/>
    <x v="0"/>
    <x v="18"/>
    <x v="18"/>
    <x v="1"/>
    <x v="1"/>
  </r>
  <r>
    <x v="0"/>
    <x v="1"/>
    <x v="2"/>
    <x v="7"/>
    <x v="7"/>
    <x v="6"/>
    <x v="9"/>
    <x v="6"/>
    <x v="11"/>
    <x v="9"/>
    <x v="1"/>
    <x v="0"/>
    <x v="615"/>
    <x v="765"/>
    <x v="6"/>
    <x v="6"/>
    <x v="41"/>
    <x v="162"/>
    <x v="55"/>
    <x v="95"/>
    <x v="4"/>
    <x v="18"/>
    <x v="1"/>
    <x v="2"/>
    <x v="1"/>
    <x v="3"/>
    <x v="26"/>
    <x v="2"/>
    <x v="28"/>
    <x v="2"/>
    <x v="0"/>
    <x v="18"/>
    <x v="1"/>
    <x v="359"/>
    <x v="0"/>
    <x v="0"/>
    <x v="18"/>
    <x v="18"/>
    <x v="2"/>
    <x v="2"/>
  </r>
  <r>
    <x v="0"/>
    <x v="1"/>
    <x v="2"/>
    <x v="7"/>
    <x v="7"/>
    <x v="6"/>
    <x v="9"/>
    <x v="6"/>
    <x v="11"/>
    <x v="9"/>
    <x v="1"/>
    <x v="0"/>
    <x v="894"/>
    <x v="458"/>
    <x v="9"/>
    <x v="7"/>
    <x v="9"/>
    <x v="182"/>
    <x v="81"/>
    <x v="253"/>
    <x v="5"/>
    <x v="18"/>
    <x v="1"/>
    <x v="1"/>
    <x v="0"/>
    <x v="3"/>
    <x v="13"/>
    <x v="1"/>
    <x v="16"/>
    <x v="1"/>
    <x v="0"/>
    <x v="18"/>
    <x v="2"/>
    <x v="360"/>
    <x v="0"/>
    <x v="0"/>
    <x v="18"/>
    <x v="18"/>
    <x v="1"/>
    <x v="1"/>
  </r>
  <r>
    <x v="0"/>
    <x v="1"/>
    <x v="2"/>
    <x v="7"/>
    <x v="7"/>
    <x v="6"/>
    <x v="9"/>
    <x v="6"/>
    <x v="11"/>
    <x v="9"/>
    <x v="1"/>
    <x v="0"/>
    <x v="827"/>
    <x v="735"/>
    <x v="9"/>
    <x v="7"/>
    <x v="9"/>
    <x v="150"/>
    <x v="125"/>
    <x v="62"/>
    <x v="5"/>
    <x v="18"/>
    <x v="1"/>
    <x v="1"/>
    <x v="0"/>
    <x v="3"/>
    <x v="21"/>
    <x v="2"/>
    <x v="23"/>
    <x v="1"/>
    <x v="0"/>
    <x v="18"/>
    <x v="2"/>
    <x v="360"/>
    <x v="0"/>
    <x v="0"/>
    <x v="18"/>
    <x v="18"/>
    <x v="1"/>
    <x v="1"/>
  </r>
  <r>
    <x v="0"/>
    <x v="1"/>
    <x v="2"/>
    <x v="7"/>
    <x v="7"/>
    <x v="6"/>
    <x v="9"/>
    <x v="6"/>
    <x v="11"/>
    <x v="9"/>
    <x v="1"/>
    <x v="0"/>
    <x v="258"/>
    <x v="582"/>
    <x v="6"/>
    <x v="6"/>
    <x v="24"/>
    <x v="23"/>
    <x v="180"/>
    <x v="93"/>
    <x v="3"/>
    <x v="19"/>
    <x v="1"/>
    <x v="1"/>
    <x v="1"/>
    <x v="2"/>
    <x v="24"/>
    <x v="2"/>
    <x v="24"/>
    <x v="2"/>
    <x v="0"/>
    <x v="19"/>
    <x v="0"/>
    <x v="361"/>
    <x v="0"/>
    <x v="0"/>
    <x v="19"/>
    <x v="19"/>
    <x v="2"/>
    <x v="2"/>
  </r>
  <r>
    <x v="0"/>
    <x v="1"/>
    <x v="2"/>
    <x v="7"/>
    <x v="7"/>
    <x v="6"/>
    <x v="9"/>
    <x v="6"/>
    <x v="11"/>
    <x v="9"/>
    <x v="1"/>
    <x v="0"/>
    <x v="397"/>
    <x v="336"/>
    <x v="9"/>
    <x v="7"/>
    <x v="9"/>
    <x v="88"/>
    <x v="159"/>
    <x v="28"/>
    <x v="4"/>
    <x v="19"/>
    <x v="1"/>
    <x v="2"/>
    <x v="1"/>
    <x v="2"/>
    <x v="18"/>
    <x v="2"/>
    <x v="30"/>
    <x v="2"/>
    <x v="0"/>
    <x v="19"/>
    <x v="1"/>
    <x v="362"/>
    <x v="0"/>
    <x v="0"/>
    <x v="19"/>
    <x v="19"/>
    <x v="2"/>
    <x v="2"/>
  </r>
  <r>
    <x v="0"/>
    <x v="1"/>
    <x v="2"/>
    <x v="7"/>
    <x v="7"/>
    <x v="6"/>
    <x v="9"/>
    <x v="6"/>
    <x v="11"/>
    <x v="9"/>
    <x v="1"/>
    <x v="0"/>
    <x v="103"/>
    <x v="594"/>
    <x v="6"/>
    <x v="0"/>
    <x v="45"/>
    <x v="178"/>
    <x v="27"/>
    <x v="40"/>
    <x v="5"/>
    <x v="19"/>
    <x v="1"/>
    <x v="1"/>
    <x v="0"/>
    <x v="2"/>
    <x v="17"/>
    <x v="2"/>
    <x v="29"/>
    <x v="2"/>
    <x v="0"/>
    <x v="19"/>
    <x v="2"/>
    <x v="363"/>
    <x v="0"/>
    <x v="0"/>
    <x v="19"/>
    <x v="19"/>
    <x v="2"/>
    <x v="2"/>
  </r>
  <r>
    <x v="1"/>
    <x v="1"/>
    <x v="6"/>
    <x v="1"/>
    <x v="1"/>
    <x v="4"/>
    <x v="8"/>
    <x v="10"/>
    <x v="0"/>
    <x v="11"/>
    <x v="11"/>
    <x v="0"/>
    <x v="268"/>
    <x v="192"/>
    <x v="2"/>
    <x v="2"/>
    <x v="20"/>
    <x v="128"/>
    <x v="138"/>
    <x v="475"/>
    <x v="0"/>
    <x v="6"/>
    <x v="1"/>
    <x v="6"/>
    <x v="6"/>
    <x v="8"/>
    <x v="25"/>
    <x v="2"/>
    <x v="42"/>
    <x v="3"/>
    <x v="0"/>
    <x v="6"/>
    <x v="0"/>
    <x v="189"/>
    <x v="0"/>
    <x v="0"/>
    <x v="6"/>
    <x v="6"/>
    <x v="3"/>
    <x v="3"/>
  </r>
  <r>
    <x v="1"/>
    <x v="1"/>
    <x v="6"/>
    <x v="1"/>
    <x v="1"/>
    <x v="4"/>
    <x v="8"/>
    <x v="10"/>
    <x v="0"/>
    <x v="11"/>
    <x v="11"/>
    <x v="0"/>
    <x v="919"/>
    <x v="195"/>
    <x v="1"/>
    <x v="1"/>
    <x v="26"/>
    <x v="101"/>
    <x v="301"/>
    <x v="218"/>
    <x v="0"/>
    <x v="1"/>
    <x v="1"/>
    <x v="6"/>
    <x v="6"/>
    <x v="12"/>
    <x v="25"/>
    <x v="2"/>
    <x v="41"/>
    <x v="3"/>
    <x v="0"/>
    <x v="1"/>
    <x v="0"/>
    <x v="187"/>
    <x v="0"/>
    <x v="0"/>
    <x v="1"/>
    <x v="1"/>
    <x v="3"/>
    <x v="3"/>
  </r>
  <r>
    <x v="1"/>
    <x v="1"/>
    <x v="6"/>
    <x v="1"/>
    <x v="1"/>
    <x v="4"/>
    <x v="8"/>
    <x v="10"/>
    <x v="0"/>
    <x v="11"/>
    <x v="11"/>
    <x v="0"/>
    <x v="342"/>
    <x v="197"/>
    <x v="13"/>
    <x v="2"/>
    <x v="48"/>
    <x v="140"/>
    <x v="306"/>
    <x v="72"/>
    <x v="0"/>
    <x v="9"/>
    <x v="1"/>
    <x v="6"/>
    <x v="6"/>
    <x v="6"/>
    <x v="24"/>
    <x v="2"/>
    <x v="41"/>
    <x v="3"/>
    <x v="0"/>
    <x v="9"/>
    <x v="0"/>
    <x v="190"/>
    <x v="0"/>
    <x v="0"/>
    <x v="9"/>
    <x v="9"/>
    <x v="3"/>
    <x v="3"/>
  </r>
  <r>
    <x v="1"/>
    <x v="1"/>
    <x v="6"/>
    <x v="1"/>
    <x v="1"/>
    <x v="4"/>
    <x v="8"/>
    <x v="10"/>
    <x v="0"/>
    <x v="11"/>
    <x v="11"/>
    <x v="0"/>
    <x v="381"/>
    <x v="205"/>
    <x v="2"/>
    <x v="7"/>
    <x v="9"/>
    <x v="151"/>
    <x v="144"/>
    <x v="192"/>
    <x v="0"/>
    <x v="2"/>
    <x v="1"/>
    <x v="6"/>
    <x v="6"/>
    <x v="12"/>
    <x v="22"/>
    <x v="2"/>
    <x v="37"/>
    <x v="3"/>
    <x v="0"/>
    <x v="2"/>
    <x v="0"/>
    <x v="188"/>
    <x v="0"/>
    <x v="0"/>
    <x v="2"/>
    <x v="2"/>
    <x v="3"/>
    <x v="3"/>
  </r>
  <r>
    <x v="1"/>
    <x v="1"/>
    <x v="6"/>
    <x v="1"/>
    <x v="1"/>
    <x v="4"/>
    <x v="8"/>
    <x v="10"/>
    <x v="0"/>
    <x v="11"/>
    <x v="11"/>
    <x v="0"/>
    <x v="452"/>
    <x v="230"/>
    <x v="0"/>
    <x v="6"/>
    <x v="24"/>
    <x v="181"/>
    <x v="290"/>
    <x v="420"/>
    <x v="0"/>
    <x v="18"/>
    <x v="1"/>
    <x v="6"/>
    <x v="6"/>
    <x v="1"/>
    <x v="6"/>
    <x v="1"/>
    <x v="33"/>
    <x v="2"/>
    <x v="0"/>
    <x v="18"/>
    <x v="0"/>
    <x v="193"/>
    <x v="0"/>
    <x v="0"/>
    <x v="18"/>
    <x v="18"/>
    <x v="2"/>
    <x v="2"/>
  </r>
  <r>
    <x v="1"/>
    <x v="1"/>
    <x v="6"/>
    <x v="1"/>
    <x v="1"/>
    <x v="4"/>
    <x v="8"/>
    <x v="10"/>
    <x v="0"/>
    <x v="11"/>
    <x v="11"/>
    <x v="0"/>
    <x v="557"/>
    <x v="201"/>
    <x v="0"/>
    <x v="4"/>
    <x v="21"/>
    <x v="70"/>
    <x v="118"/>
    <x v="275"/>
    <x v="1"/>
    <x v="10"/>
    <x v="1"/>
    <x v="6"/>
    <x v="6"/>
    <x v="9"/>
    <x v="23"/>
    <x v="2"/>
    <x v="40"/>
    <x v="3"/>
    <x v="0"/>
    <x v="10"/>
    <x v="1"/>
    <x v="191"/>
    <x v="0"/>
    <x v="0"/>
    <x v="10"/>
    <x v="10"/>
    <x v="3"/>
    <x v="3"/>
  </r>
  <r>
    <x v="1"/>
    <x v="1"/>
    <x v="6"/>
    <x v="1"/>
    <x v="1"/>
    <x v="4"/>
    <x v="8"/>
    <x v="10"/>
    <x v="0"/>
    <x v="11"/>
    <x v="11"/>
    <x v="0"/>
    <x v="634"/>
    <x v="215"/>
    <x v="2"/>
    <x v="6"/>
    <x v="47"/>
    <x v="96"/>
    <x v="157"/>
    <x v="240"/>
    <x v="0"/>
    <x v="12"/>
    <x v="1"/>
    <x v="6"/>
    <x v="6"/>
    <x v="4"/>
    <x v="20"/>
    <x v="2"/>
    <x v="26"/>
    <x v="2"/>
    <x v="0"/>
    <x v="12"/>
    <x v="0"/>
    <x v="192"/>
    <x v="0"/>
    <x v="0"/>
    <x v="12"/>
    <x v="12"/>
    <x v="2"/>
    <x v="2"/>
  </r>
  <r>
    <x v="1"/>
    <x v="1"/>
    <x v="17"/>
    <x v="2"/>
    <x v="2"/>
    <x v="3"/>
    <x v="7"/>
    <x v="7"/>
    <x v="8"/>
    <x v="11"/>
    <x v="11"/>
    <x v="0"/>
    <x v="83"/>
    <x v="718"/>
    <x v="2"/>
    <x v="6"/>
    <x v="47"/>
    <x v="96"/>
    <x v="179"/>
    <x v="441"/>
    <x v="0"/>
    <x v="17"/>
    <x v="1"/>
    <x v="6"/>
    <x v="6"/>
    <x v="1"/>
    <x v="23"/>
    <x v="2"/>
    <x v="36"/>
    <x v="3"/>
    <x v="0"/>
    <x v="17"/>
    <x v="0"/>
    <x v="173"/>
    <x v="0"/>
    <x v="0"/>
    <x v="17"/>
    <x v="17"/>
    <x v="3"/>
    <x v="3"/>
  </r>
  <r>
    <x v="1"/>
    <x v="1"/>
    <x v="17"/>
    <x v="2"/>
    <x v="2"/>
    <x v="3"/>
    <x v="7"/>
    <x v="7"/>
    <x v="8"/>
    <x v="11"/>
    <x v="11"/>
    <x v="0"/>
    <x v="269"/>
    <x v="335"/>
    <x v="2"/>
    <x v="2"/>
    <x v="20"/>
    <x v="128"/>
    <x v="137"/>
    <x v="476"/>
    <x v="0"/>
    <x v="6"/>
    <x v="1"/>
    <x v="6"/>
    <x v="6"/>
    <x v="2"/>
    <x v="17"/>
    <x v="2"/>
    <x v="42"/>
    <x v="3"/>
    <x v="0"/>
    <x v="6"/>
    <x v="0"/>
    <x v="169"/>
    <x v="0"/>
    <x v="0"/>
    <x v="6"/>
    <x v="6"/>
    <x v="3"/>
    <x v="3"/>
  </r>
  <r>
    <x v="1"/>
    <x v="1"/>
    <x v="17"/>
    <x v="2"/>
    <x v="2"/>
    <x v="3"/>
    <x v="7"/>
    <x v="7"/>
    <x v="8"/>
    <x v="11"/>
    <x v="11"/>
    <x v="0"/>
    <x v="404"/>
    <x v="820"/>
    <x v="0"/>
    <x v="6"/>
    <x v="39"/>
    <x v="148"/>
    <x v="80"/>
    <x v="187"/>
    <x v="0"/>
    <x v="13"/>
    <x v="1"/>
    <x v="6"/>
    <x v="6"/>
    <x v="1"/>
    <x v="24"/>
    <x v="2"/>
    <x v="37"/>
    <x v="3"/>
    <x v="0"/>
    <x v="13"/>
    <x v="0"/>
    <x v="171"/>
    <x v="0"/>
    <x v="0"/>
    <x v="13"/>
    <x v="13"/>
    <x v="3"/>
    <x v="3"/>
  </r>
  <r>
    <x v="1"/>
    <x v="1"/>
    <x v="17"/>
    <x v="2"/>
    <x v="2"/>
    <x v="3"/>
    <x v="7"/>
    <x v="7"/>
    <x v="8"/>
    <x v="11"/>
    <x v="11"/>
    <x v="0"/>
    <x v="453"/>
    <x v="370"/>
    <x v="0"/>
    <x v="6"/>
    <x v="24"/>
    <x v="181"/>
    <x v="290"/>
    <x v="421"/>
    <x v="1"/>
    <x v="18"/>
    <x v="1"/>
    <x v="6"/>
    <x v="6"/>
    <x v="1"/>
    <x v="16"/>
    <x v="2"/>
    <x v="33"/>
    <x v="2"/>
    <x v="0"/>
    <x v="18"/>
    <x v="1"/>
    <x v="174"/>
    <x v="0"/>
    <x v="0"/>
    <x v="18"/>
    <x v="18"/>
    <x v="2"/>
    <x v="2"/>
  </r>
  <r>
    <x v="1"/>
    <x v="1"/>
    <x v="17"/>
    <x v="2"/>
    <x v="2"/>
    <x v="3"/>
    <x v="7"/>
    <x v="7"/>
    <x v="8"/>
    <x v="11"/>
    <x v="11"/>
    <x v="0"/>
    <x v="440"/>
    <x v="449"/>
    <x v="9"/>
    <x v="7"/>
    <x v="9"/>
    <x v="152"/>
    <x v="125"/>
    <x v="286"/>
    <x v="1"/>
    <x v="4"/>
    <x v="1"/>
    <x v="6"/>
    <x v="6"/>
    <x v="1"/>
    <x v="16"/>
    <x v="2"/>
    <x v="34"/>
    <x v="2"/>
    <x v="0"/>
    <x v="4"/>
    <x v="1"/>
    <x v="168"/>
    <x v="0"/>
    <x v="0"/>
    <x v="4"/>
    <x v="4"/>
    <x v="2"/>
    <x v="2"/>
  </r>
  <r>
    <x v="1"/>
    <x v="1"/>
    <x v="17"/>
    <x v="2"/>
    <x v="2"/>
    <x v="3"/>
    <x v="7"/>
    <x v="7"/>
    <x v="8"/>
    <x v="11"/>
    <x v="11"/>
    <x v="0"/>
    <x v="445"/>
    <x v="447"/>
    <x v="9"/>
    <x v="2"/>
    <x v="48"/>
    <x v="140"/>
    <x v="50"/>
    <x v="339"/>
    <x v="0"/>
    <x v="16"/>
    <x v="1"/>
    <x v="6"/>
    <x v="6"/>
    <x v="1"/>
    <x v="20"/>
    <x v="2"/>
    <x v="26"/>
    <x v="2"/>
    <x v="0"/>
    <x v="16"/>
    <x v="0"/>
    <x v="172"/>
    <x v="0"/>
    <x v="0"/>
    <x v="16"/>
    <x v="16"/>
    <x v="2"/>
    <x v="2"/>
  </r>
  <r>
    <x v="1"/>
    <x v="1"/>
    <x v="17"/>
    <x v="2"/>
    <x v="2"/>
    <x v="3"/>
    <x v="7"/>
    <x v="7"/>
    <x v="8"/>
    <x v="11"/>
    <x v="11"/>
    <x v="0"/>
    <x v="863"/>
    <x v="660"/>
    <x v="6"/>
    <x v="7"/>
    <x v="9"/>
    <x v="152"/>
    <x v="125"/>
    <x v="286"/>
    <x v="1"/>
    <x v="0"/>
    <x v="1"/>
    <x v="6"/>
    <x v="6"/>
    <x v="2"/>
    <x v="11"/>
    <x v="1"/>
    <x v="24"/>
    <x v="2"/>
    <x v="0"/>
    <x v="0"/>
    <x v="1"/>
    <x v="165"/>
    <x v="0"/>
    <x v="0"/>
    <x v="0"/>
    <x v="0"/>
    <x v="2"/>
    <x v="2"/>
  </r>
  <r>
    <x v="1"/>
    <x v="1"/>
    <x v="17"/>
    <x v="2"/>
    <x v="2"/>
    <x v="3"/>
    <x v="7"/>
    <x v="7"/>
    <x v="8"/>
    <x v="11"/>
    <x v="11"/>
    <x v="0"/>
    <x v="783"/>
    <x v="716"/>
    <x v="0"/>
    <x v="3"/>
    <x v="7"/>
    <x v="56"/>
    <x v="26"/>
    <x v="39"/>
    <x v="0"/>
    <x v="3"/>
    <x v="1"/>
    <x v="6"/>
    <x v="6"/>
    <x v="2"/>
    <x v="25"/>
    <x v="2"/>
    <x v="40"/>
    <x v="3"/>
    <x v="0"/>
    <x v="3"/>
    <x v="0"/>
    <x v="167"/>
    <x v="0"/>
    <x v="0"/>
    <x v="3"/>
    <x v="3"/>
    <x v="3"/>
    <x v="3"/>
  </r>
  <r>
    <x v="1"/>
    <x v="1"/>
    <x v="17"/>
    <x v="2"/>
    <x v="2"/>
    <x v="3"/>
    <x v="7"/>
    <x v="7"/>
    <x v="8"/>
    <x v="11"/>
    <x v="11"/>
    <x v="0"/>
    <x v="155"/>
    <x v="422"/>
    <x v="9"/>
    <x v="7"/>
    <x v="9"/>
    <x v="152"/>
    <x v="125"/>
    <x v="282"/>
    <x v="0"/>
    <x v="1"/>
    <x v="1"/>
    <x v="6"/>
    <x v="6"/>
    <x v="2"/>
    <x v="7"/>
    <x v="1"/>
    <x v="23"/>
    <x v="1"/>
    <x v="0"/>
    <x v="1"/>
    <x v="0"/>
    <x v="166"/>
    <x v="0"/>
    <x v="0"/>
    <x v="1"/>
    <x v="1"/>
    <x v="1"/>
    <x v="1"/>
  </r>
  <r>
    <x v="1"/>
    <x v="1"/>
    <x v="17"/>
    <x v="2"/>
    <x v="2"/>
    <x v="3"/>
    <x v="7"/>
    <x v="7"/>
    <x v="8"/>
    <x v="11"/>
    <x v="11"/>
    <x v="0"/>
    <x v="910"/>
    <x v="671"/>
    <x v="6"/>
    <x v="6"/>
    <x v="47"/>
    <x v="96"/>
    <x v="157"/>
    <x v="14"/>
    <x v="0"/>
    <x v="9"/>
    <x v="1"/>
    <x v="6"/>
    <x v="6"/>
    <x v="2"/>
    <x v="14"/>
    <x v="1"/>
    <x v="29"/>
    <x v="2"/>
    <x v="0"/>
    <x v="9"/>
    <x v="0"/>
    <x v="170"/>
    <x v="0"/>
    <x v="0"/>
    <x v="9"/>
    <x v="9"/>
    <x v="2"/>
    <x v="2"/>
  </r>
  <r>
    <x v="0"/>
    <x v="1"/>
    <x v="2"/>
    <x v="7"/>
    <x v="7"/>
    <x v="6"/>
    <x v="9"/>
    <x v="6"/>
    <x v="11"/>
    <x v="9"/>
    <x v="1"/>
    <x v="0"/>
    <x v="326"/>
    <x v="417"/>
    <x v="12"/>
    <x v="3"/>
    <x v="3"/>
    <x v="94"/>
    <x v="64"/>
    <x v="426"/>
    <x v="3"/>
    <x v="0"/>
    <x v="1"/>
    <x v="4"/>
    <x v="4"/>
    <x v="9"/>
    <x v="10"/>
    <x v="1"/>
    <x v="3"/>
    <x v="0"/>
    <x v="0"/>
    <x v="0"/>
    <x v="0"/>
    <x v="313"/>
    <x v="0"/>
    <x v="0"/>
    <x v="1"/>
    <x v="1"/>
    <x v="0"/>
    <x v="0"/>
  </r>
  <r>
    <x v="0"/>
    <x v="1"/>
    <x v="2"/>
    <x v="7"/>
    <x v="7"/>
    <x v="6"/>
    <x v="9"/>
    <x v="6"/>
    <x v="11"/>
    <x v="9"/>
    <x v="1"/>
    <x v="0"/>
    <x v="860"/>
    <x v="371"/>
    <x v="12"/>
    <x v="1"/>
    <x v="26"/>
    <x v="102"/>
    <x v="300"/>
    <x v="221"/>
    <x v="4"/>
    <x v="0"/>
    <x v="1"/>
    <x v="3"/>
    <x v="2"/>
    <x v="9"/>
    <x v="3"/>
    <x v="1"/>
    <x v="7"/>
    <x v="0"/>
    <x v="0"/>
    <x v="0"/>
    <x v="1"/>
    <x v="314"/>
    <x v="0"/>
    <x v="0"/>
    <x v="1"/>
    <x v="1"/>
    <x v="0"/>
    <x v="0"/>
  </r>
  <r>
    <x v="0"/>
    <x v="1"/>
    <x v="2"/>
    <x v="7"/>
    <x v="7"/>
    <x v="6"/>
    <x v="9"/>
    <x v="6"/>
    <x v="11"/>
    <x v="9"/>
    <x v="1"/>
    <x v="0"/>
    <x v="779"/>
    <x v="405"/>
    <x v="14"/>
    <x v="3"/>
    <x v="3"/>
    <x v="69"/>
    <x v="64"/>
    <x v="424"/>
    <x v="5"/>
    <x v="0"/>
    <x v="1"/>
    <x v="2"/>
    <x v="1"/>
    <x v="9"/>
    <x v="7"/>
    <x v="1"/>
    <x v="9"/>
    <x v="0"/>
    <x v="0"/>
    <x v="0"/>
    <x v="2"/>
    <x v="315"/>
    <x v="0"/>
    <x v="0"/>
    <x v="1"/>
    <x v="1"/>
    <x v="0"/>
    <x v="0"/>
  </r>
  <r>
    <x v="0"/>
    <x v="1"/>
    <x v="2"/>
    <x v="7"/>
    <x v="7"/>
    <x v="6"/>
    <x v="9"/>
    <x v="6"/>
    <x v="11"/>
    <x v="9"/>
    <x v="1"/>
    <x v="0"/>
    <x v="604"/>
    <x v="386"/>
    <x v="9"/>
    <x v="1"/>
    <x v="32"/>
    <x v="149"/>
    <x v="106"/>
    <x v="346"/>
    <x v="5"/>
    <x v="0"/>
    <x v="1"/>
    <x v="2"/>
    <x v="1"/>
    <x v="9"/>
    <x v="19"/>
    <x v="2"/>
    <x v="21"/>
    <x v="1"/>
    <x v="0"/>
    <x v="0"/>
    <x v="2"/>
    <x v="315"/>
    <x v="0"/>
    <x v="0"/>
    <x v="1"/>
    <x v="1"/>
    <x v="1"/>
    <x v="1"/>
  </r>
  <r>
    <x v="0"/>
    <x v="1"/>
    <x v="2"/>
    <x v="7"/>
    <x v="7"/>
    <x v="6"/>
    <x v="9"/>
    <x v="6"/>
    <x v="11"/>
    <x v="9"/>
    <x v="1"/>
    <x v="0"/>
    <x v="322"/>
    <x v="556"/>
    <x v="6"/>
    <x v="3"/>
    <x v="3"/>
    <x v="94"/>
    <x v="120"/>
    <x v="48"/>
    <x v="3"/>
    <x v="1"/>
    <x v="1"/>
    <x v="4"/>
    <x v="4"/>
    <x v="13"/>
    <x v="18"/>
    <x v="2"/>
    <x v="30"/>
    <x v="2"/>
    <x v="0"/>
    <x v="1"/>
    <x v="0"/>
    <x v="316"/>
    <x v="0"/>
    <x v="0"/>
    <x v="2"/>
    <x v="2"/>
    <x v="2"/>
    <x v="2"/>
  </r>
  <r>
    <x v="0"/>
    <x v="1"/>
    <x v="2"/>
    <x v="7"/>
    <x v="7"/>
    <x v="6"/>
    <x v="9"/>
    <x v="6"/>
    <x v="11"/>
    <x v="9"/>
    <x v="1"/>
    <x v="0"/>
    <x v="469"/>
    <x v="579"/>
    <x v="6"/>
    <x v="2"/>
    <x v="20"/>
    <x v="128"/>
    <x v="137"/>
    <x v="476"/>
    <x v="4"/>
    <x v="1"/>
    <x v="1"/>
    <x v="3"/>
    <x v="2"/>
    <x v="13"/>
    <x v="14"/>
    <x v="1"/>
    <x v="16"/>
    <x v="1"/>
    <x v="0"/>
    <x v="1"/>
    <x v="1"/>
    <x v="317"/>
    <x v="0"/>
    <x v="0"/>
    <x v="2"/>
    <x v="2"/>
    <x v="1"/>
    <x v="1"/>
  </r>
  <r>
    <x v="0"/>
    <x v="1"/>
    <x v="2"/>
    <x v="7"/>
    <x v="7"/>
    <x v="6"/>
    <x v="9"/>
    <x v="6"/>
    <x v="11"/>
    <x v="9"/>
    <x v="1"/>
    <x v="0"/>
    <x v="542"/>
    <x v="456"/>
    <x v="6"/>
    <x v="6"/>
    <x v="47"/>
    <x v="96"/>
    <x v="179"/>
    <x v="9"/>
    <x v="5"/>
    <x v="1"/>
    <x v="1"/>
    <x v="3"/>
    <x v="2"/>
    <x v="13"/>
    <x v="6"/>
    <x v="1"/>
    <x v="19"/>
    <x v="1"/>
    <x v="0"/>
    <x v="1"/>
    <x v="2"/>
    <x v="318"/>
    <x v="0"/>
    <x v="0"/>
    <x v="2"/>
    <x v="2"/>
    <x v="1"/>
    <x v="1"/>
  </r>
  <r>
    <x v="0"/>
    <x v="1"/>
    <x v="2"/>
    <x v="7"/>
    <x v="7"/>
    <x v="6"/>
    <x v="9"/>
    <x v="6"/>
    <x v="11"/>
    <x v="9"/>
    <x v="1"/>
    <x v="0"/>
    <x v="482"/>
    <x v="509"/>
    <x v="14"/>
    <x v="6"/>
    <x v="47"/>
    <x v="96"/>
    <x v="179"/>
    <x v="101"/>
    <x v="5"/>
    <x v="1"/>
    <x v="1"/>
    <x v="3"/>
    <x v="2"/>
    <x v="13"/>
    <x v="3"/>
    <x v="1"/>
    <x v="8"/>
    <x v="0"/>
    <x v="0"/>
    <x v="1"/>
    <x v="2"/>
    <x v="318"/>
    <x v="0"/>
    <x v="0"/>
    <x v="2"/>
    <x v="2"/>
    <x v="0"/>
    <x v="0"/>
  </r>
  <r>
    <x v="0"/>
    <x v="1"/>
    <x v="2"/>
    <x v="7"/>
    <x v="7"/>
    <x v="6"/>
    <x v="9"/>
    <x v="6"/>
    <x v="11"/>
    <x v="9"/>
    <x v="1"/>
    <x v="0"/>
    <x v="117"/>
    <x v="669"/>
    <x v="14"/>
    <x v="1"/>
    <x v="26"/>
    <x v="102"/>
    <x v="19"/>
    <x v="131"/>
    <x v="3"/>
    <x v="2"/>
    <x v="1"/>
    <x v="5"/>
    <x v="5"/>
    <x v="16"/>
    <x v="3"/>
    <x v="1"/>
    <x v="7"/>
    <x v="0"/>
    <x v="0"/>
    <x v="2"/>
    <x v="0"/>
    <x v="319"/>
    <x v="0"/>
    <x v="0"/>
    <x v="3"/>
    <x v="3"/>
    <x v="0"/>
    <x v="0"/>
  </r>
  <r>
    <x v="0"/>
    <x v="1"/>
    <x v="2"/>
    <x v="7"/>
    <x v="7"/>
    <x v="6"/>
    <x v="9"/>
    <x v="6"/>
    <x v="11"/>
    <x v="9"/>
    <x v="1"/>
    <x v="0"/>
    <x v="758"/>
    <x v="808"/>
    <x v="9"/>
    <x v="7"/>
    <x v="52"/>
    <x v="142"/>
    <x v="163"/>
    <x v="31"/>
    <x v="4"/>
    <x v="2"/>
    <x v="1"/>
    <x v="4"/>
    <x v="3"/>
    <x v="16"/>
    <x v="11"/>
    <x v="1"/>
    <x v="3"/>
    <x v="0"/>
    <x v="0"/>
    <x v="2"/>
    <x v="1"/>
    <x v="320"/>
    <x v="0"/>
    <x v="0"/>
    <x v="3"/>
    <x v="3"/>
    <x v="0"/>
    <x v="0"/>
  </r>
  <r>
    <x v="0"/>
    <x v="1"/>
    <x v="2"/>
    <x v="7"/>
    <x v="7"/>
    <x v="6"/>
    <x v="9"/>
    <x v="6"/>
    <x v="11"/>
    <x v="9"/>
    <x v="1"/>
    <x v="0"/>
    <x v="36"/>
    <x v="824"/>
    <x v="6"/>
    <x v="4"/>
    <x v="10"/>
    <x v="68"/>
    <x v="237"/>
    <x v="349"/>
    <x v="5"/>
    <x v="2"/>
    <x v="1"/>
    <x v="3"/>
    <x v="2"/>
    <x v="16"/>
    <x v="22"/>
    <x v="2"/>
    <x v="14"/>
    <x v="1"/>
    <x v="0"/>
    <x v="2"/>
    <x v="2"/>
    <x v="321"/>
    <x v="0"/>
    <x v="0"/>
    <x v="3"/>
    <x v="3"/>
    <x v="1"/>
    <x v="1"/>
  </r>
  <r>
    <x v="0"/>
    <x v="1"/>
    <x v="2"/>
    <x v="7"/>
    <x v="7"/>
    <x v="6"/>
    <x v="9"/>
    <x v="6"/>
    <x v="11"/>
    <x v="9"/>
    <x v="1"/>
    <x v="0"/>
    <x v="152"/>
    <x v="684"/>
    <x v="6"/>
    <x v="5"/>
    <x v="49"/>
    <x v="157"/>
    <x v="280"/>
    <x v="247"/>
    <x v="5"/>
    <x v="2"/>
    <x v="1"/>
    <x v="3"/>
    <x v="2"/>
    <x v="16"/>
    <x v="7"/>
    <x v="1"/>
    <x v="9"/>
    <x v="0"/>
    <x v="0"/>
    <x v="2"/>
    <x v="2"/>
    <x v="321"/>
    <x v="0"/>
    <x v="0"/>
    <x v="3"/>
    <x v="3"/>
    <x v="0"/>
    <x v="0"/>
  </r>
  <r>
    <x v="0"/>
    <x v="1"/>
    <x v="2"/>
    <x v="7"/>
    <x v="7"/>
    <x v="6"/>
    <x v="9"/>
    <x v="6"/>
    <x v="11"/>
    <x v="9"/>
    <x v="1"/>
    <x v="0"/>
    <x v="883"/>
    <x v="507"/>
    <x v="6"/>
    <x v="7"/>
    <x v="9"/>
    <x v="152"/>
    <x v="147"/>
    <x v="269"/>
    <x v="3"/>
    <x v="3"/>
    <x v="1"/>
    <x v="5"/>
    <x v="5"/>
    <x v="17"/>
    <x v="16"/>
    <x v="2"/>
    <x v="21"/>
    <x v="1"/>
    <x v="0"/>
    <x v="3"/>
    <x v="0"/>
    <x v="322"/>
    <x v="0"/>
    <x v="0"/>
    <x v="4"/>
    <x v="4"/>
    <x v="1"/>
    <x v="1"/>
  </r>
  <r>
    <x v="0"/>
    <x v="1"/>
    <x v="2"/>
    <x v="7"/>
    <x v="7"/>
    <x v="6"/>
    <x v="9"/>
    <x v="6"/>
    <x v="11"/>
    <x v="9"/>
    <x v="1"/>
    <x v="0"/>
    <x v="394"/>
    <x v="366"/>
    <x v="6"/>
    <x v="7"/>
    <x v="9"/>
    <x v="152"/>
    <x v="125"/>
    <x v="204"/>
    <x v="4"/>
    <x v="3"/>
    <x v="1"/>
    <x v="4"/>
    <x v="3"/>
    <x v="17"/>
    <x v="21"/>
    <x v="2"/>
    <x v="23"/>
    <x v="1"/>
    <x v="0"/>
    <x v="3"/>
    <x v="1"/>
    <x v="323"/>
    <x v="0"/>
    <x v="0"/>
    <x v="4"/>
    <x v="4"/>
    <x v="1"/>
    <x v="1"/>
  </r>
  <r>
    <x v="0"/>
    <x v="1"/>
    <x v="2"/>
    <x v="7"/>
    <x v="7"/>
    <x v="6"/>
    <x v="9"/>
    <x v="6"/>
    <x v="11"/>
    <x v="9"/>
    <x v="1"/>
    <x v="0"/>
    <x v="323"/>
    <x v="389"/>
    <x v="14"/>
    <x v="3"/>
    <x v="3"/>
    <x v="94"/>
    <x v="64"/>
    <x v="23"/>
    <x v="5"/>
    <x v="3"/>
    <x v="1"/>
    <x v="3"/>
    <x v="2"/>
    <x v="17"/>
    <x v="3"/>
    <x v="1"/>
    <x v="7"/>
    <x v="0"/>
    <x v="0"/>
    <x v="3"/>
    <x v="2"/>
    <x v="324"/>
    <x v="0"/>
    <x v="0"/>
    <x v="4"/>
    <x v="4"/>
    <x v="0"/>
    <x v="0"/>
  </r>
  <r>
    <x v="0"/>
    <x v="1"/>
    <x v="2"/>
    <x v="7"/>
    <x v="7"/>
    <x v="6"/>
    <x v="9"/>
    <x v="6"/>
    <x v="11"/>
    <x v="9"/>
    <x v="1"/>
    <x v="0"/>
    <x v="344"/>
    <x v="534"/>
    <x v="9"/>
    <x v="3"/>
    <x v="3"/>
    <x v="10"/>
    <x v="72"/>
    <x v="7"/>
    <x v="5"/>
    <x v="3"/>
    <x v="1"/>
    <x v="3"/>
    <x v="2"/>
    <x v="17"/>
    <x v="20"/>
    <x v="2"/>
    <x v="22"/>
    <x v="1"/>
    <x v="0"/>
    <x v="3"/>
    <x v="2"/>
    <x v="324"/>
    <x v="0"/>
    <x v="0"/>
    <x v="4"/>
    <x v="4"/>
    <x v="1"/>
    <x v="1"/>
  </r>
  <r>
    <x v="0"/>
    <x v="1"/>
    <x v="2"/>
    <x v="7"/>
    <x v="7"/>
    <x v="6"/>
    <x v="9"/>
    <x v="6"/>
    <x v="11"/>
    <x v="9"/>
    <x v="1"/>
    <x v="0"/>
    <x v="483"/>
    <x v="431"/>
    <x v="6"/>
    <x v="3"/>
    <x v="7"/>
    <x v="56"/>
    <x v="169"/>
    <x v="283"/>
    <x v="3"/>
    <x v="4"/>
    <x v="1"/>
    <x v="5"/>
    <x v="5"/>
    <x v="19"/>
    <x v="12"/>
    <x v="1"/>
    <x v="13"/>
    <x v="1"/>
    <x v="0"/>
    <x v="4"/>
    <x v="0"/>
    <x v="325"/>
    <x v="0"/>
    <x v="0"/>
    <x v="5"/>
    <x v="5"/>
    <x v="1"/>
    <x v="1"/>
  </r>
  <r>
    <x v="0"/>
    <x v="1"/>
    <x v="2"/>
    <x v="7"/>
    <x v="7"/>
    <x v="6"/>
    <x v="9"/>
    <x v="6"/>
    <x v="11"/>
    <x v="9"/>
    <x v="1"/>
    <x v="0"/>
    <x v="307"/>
    <x v="799"/>
    <x v="9"/>
    <x v="1"/>
    <x v="26"/>
    <x v="3"/>
    <x v="13"/>
    <x v="328"/>
    <x v="4"/>
    <x v="4"/>
    <x v="1"/>
    <x v="4"/>
    <x v="3"/>
    <x v="19"/>
    <x v="15"/>
    <x v="2"/>
    <x v="19"/>
    <x v="1"/>
    <x v="0"/>
    <x v="4"/>
    <x v="1"/>
    <x v="326"/>
    <x v="0"/>
    <x v="0"/>
    <x v="5"/>
    <x v="5"/>
    <x v="1"/>
    <x v="1"/>
  </r>
  <r>
    <x v="0"/>
    <x v="1"/>
    <x v="2"/>
    <x v="7"/>
    <x v="7"/>
    <x v="6"/>
    <x v="9"/>
    <x v="6"/>
    <x v="11"/>
    <x v="9"/>
    <x v="1"/>
    <x v="0"/>
    <x v="341"/>
    <x v="362"/>
    <x v="6"/>
    <x v="3"/>
    <x v="7"/>
    <x v="56"/>
    <x v="26"/>
    <x v="87"/>
    <x v="5"/>
    <x v="4"/>
    <x v="1"/>
    <x v="3"/>
    <x v="2"/>
    <x v="19"/>
    <x v="10"/>
    <x v="1"/>
    <x v="2"/>
    <x v="0"/>
    <x v="0"/>
    <x v="4"/>
    <x v="2"/>
    <x v="327"/>
    <x v="0"/>
    <x v="0"/>
    <x v="5"/>
    <x v="5"/>
    <x v="0"/>
    <x v="0"/>
  </r>
  <r>
    <x v="0"/>
    <x v="1"/>
    <x v="2"/>
    <x v="7"/>
    <x v="7"/>
    <x v="6"/>
    <x v="9"/>
    <x v="6"/>
    <x v="11"/>
    <x v="9"/>
    <x v="1"/>
    <x v="0"/>
    <x v="234"/>
    <x v="717"/>
    <x v="9"/>
    <x v="1"/>
    <x v="22"/>
    <x v="168"/>
    <x v="74"/>
    <x v="408"/>
    <x v="5"/>
    <x v="4"/>
    <x v="1"/>
    <x v="3"/>
    <x v="2"/>
    <x v="19"/>
    <x v="25"/>
    <x v="2"/>
    <x v="25"/>
    <x v="2"/>
    <x v="0"/>
    <x v="4"/>
    <x v="2"/>
    <x v="327"/>
    <x v="0"/>
    <x v="0"/>
    <x v="5"/>
    <x v="5"/>
    <x v="2"/>
    <x v="2"/>
  </r>
  <r>
    <x v="0"/>
    <x v="1"/>
    <x v="2"/>
    <x v="7"/>
    <x v="7"/>
    <x v="6"/>
    <x v="9"/>
    <x v="6"/>
    <x v="11"/>
    <x v="9"/>
    <x v="1"/>
    <x v="0"/>
    <x v="639"/>
    <x v="564"/>
    <x v="9"/>
    <x v="7"/>
    <x v="9"/>
    <x v="150"/>
    <x v="125"/>
    <x v="287"/>
    <x v="3"/>
    <x v="5"/>
    <x v="1"/>
    <x v="4"/>
    <x v="4"/>
    <x v="13"/>
    <x v="22"/>
    <x v="2"/>
    <x v="14"/>
    <x v="1"/>
    <x v="0"/>
    <x v="5"/>
    <x v="0"/>
    <x v="328"/>
    <x v="0"/>
    <x v="0"/>
    <x v="6"/>
    <x v="6"/>
    <x v="1"/>
    <x v="1"/>
  </r>
  <r>
    <x v="0"/>
    <x v="1"/>
    <x v="2"/>
    <x v="7"/>
    <x v="7"/>
    <x v="6"/>
    <x v="9"/>
    <x v="6"/>
    <x v="11"/>
    <x v="9"/>
    <x v="1"/>
    <x v="0"/>
    <x v="524"/>
    <x v="814"/>
    <x v="9"/>
    <x v="3"/>
    <x v="3"/>
    <x v="174"/>
    <x v="248"/>
    <x v="246"/>
    <x v="4"/>
    <x v="5"/>
    <x v="1"/>
    <x v="4"/>
    <x v="3"/>
    <x v="13"/>
    <x v="20"/>
    <x v="2"/>
    <x v="22"/>
    <x v="1"/>
    <x v="0"/>
    <x v="5"/>
    <x v="1"/>
    <x v="329"/>
    <x v="0"/>
    <x v="0"/>
    <x v="6"/>
    <x v="6"/>
    <x v="1"/>
    <x v="1"/>
  </r>
  <r>
    <x v="0"/>
    <x v="1"/>
    <x v="2"/>
    <x v="7"/>
    <x v="7"/>
    <x v="6"/>
    <x v="9"/>
    <x v="6"/>
    <x v="11"/>
    <x v="9"/>
    <x v="1"/>
    <x v="0"/>
    <x v="591"/>
    <x v="702"/>
    <x v="6"/>
    <x v="7"/>
    <x v="52"/>
    <x v="142"/>
    <x v="163"/>
    <x v="31"/>
    <x v="5"/>
    <x v="5"/>
    <x v="1"/>
    <x v="3"/>
    <x v="2"/>
    <x v="13"/>
    <x v="22"/>
    <x v="2"/>
    <x v="14"/>
    <x v="1"/>
    <x v="0"/>
    <x v="5"/>
    <x v="2"/>
    <x v="330"/>
    <x v="0"/>
    <x v="0"/>
    <x v="6"/>
    <x v="6"/>
    <x v="1"/>
    <x v="1"/>
  </r>
  <r>
    <x v="0"/>
    <x v="1"/>
    <x v="2"/>
    <x v="7"/>
    <x v="7"/>
    <x v="6"/>
    <x v="9"/>
    <x v="6"/>
    <x v="11"/>
    <x v="9"/>
    <x v="1"/>
    <x v="0"/>
    <x v="27"/>
    <x v="862"/>
    <x v="9"/>
    <x v="1"/>
    <x v="26"/>
    <x v="102"/>
    <x v="142"/>
    <x v="225"/>
    <x v="5"/>
    <x v="5"/>
    <x v="1"/>
    <x v="2"/>
    <x v="1"/>
    <x v="13"/>
    <x v="23"/>
    <x v="2"/>
    <x v="15"/>
    <x v="1"/>
    <x v="0"/>
    <x v="5"/>
    <x v="2"/>
    <x v="330"/>
    <x v="0"/>
    <x v="0"/>
    <x v="6"/>
    <x v="6"/>
    <x v="1"/>
    <x v="1"/>
  </r>
  <r>
    <x v="0"/>
    <x v="1"/>
    <x v="2"/>
    <x v="7"/>
    <x v="7"/>
    <x v="6"/>
    <x v="9"/>
    <x v="6"/>
    <x v="11"/>
    <x v="9"/>
    <x v="1"/>
    <x v="0"/>
    <x v="155"/>
    <x v="422"/>
    <x v="9"/>
    <x v="7"/>
    <x v="9"/>
    <x v="150"/>
    <x v="125"/>
    <x v="282"/>
    <x v="3"/>
    <x v="6"/>
    <x v="1"/>
    <x v="4"/>
    <x v="4"/>
    <x v="13"/>
    <x v="20"/>
    <x v="2"/>
    <x v="23"/>
    <x v="1"/>
    <x v="0"/>
    <x v="6"/>
    <x v="0"/>
    <x v="331"/>
    <x v="0"/>
    <x v="0"/>
    <x v="8"/>
    <x v="8"/>
    <x v="1"/>
    <x v="1"/>
  </r>
  <r>
    <x v="0"/>
    <x v="1"/>
    <x v="2"/>
    <x v="7"/>
    <x v="7"/>
    <x v="6"/>
    <x v="9"/>
    <x v="6"/>
    <x v="11"/>
    <x v="9"/>
    <x v="1"/>
    <x v="0"/>
    <x v="427"/>
    <x v="401"/>
    <x v="6"/>
    <x v="4"/>
    <x v="28"/>
    <x v="114"/>
    <x v="43"/>
    <x v="66"/>
    <x v="4"/>
    <x v="6"/>
    <x v="1"/>
    <x v="3"/>
    <x v="2"/>
    <x v="13"/>
    <x v="22"/>
    <x v="2"/>
    <x v="14"/>
    <x v="1"/>
    <x v="0"/>
    <x v="6"/>
    <x v="1"/>
    <x v="332"/>
    <x v="0"/>
    <x v="0"/>
    <x v="8"/>
    <x v="8"/>
    <x v="1"/>
    <x v="1"/>
  </r>
  <r>
    <x v="0"/>
    <x v="1"/>
    <x v="2"/>
    <x v="7"/>
    <x v="7"/>
    <x v="6"/>
    <x v="9"/>
    <x v="6"/>
    <x v="11"/>
    <x v="9"/>
    <x v="1"/>
    <x v="0"/>
    <x v="616"/>
    <x v="550"/>
    <x v="14"/>
    <x v="6"/>
    <x v="15"/>
    <x v="18"/>
    <x v="63"/>
    <x v="317"/>
    <x v="5"/>
    <x v="6"/>
    <x v="1"/>
    <x v="3"/>
    <x v="2"/>
    <x v="13"/>
    <x v="21"/>
    <x v="2"/>
    <x v="23"/>
    <x v="1"/>
    <x v="0"/>
    <x v="6"/>
    <x v="2"/>
    <x v="333"/>
    <x v="0"/>
    <x v="0"/>
    <x v="8"/>
    <x v="8"/>
    <x v="1"/>
    <x v="1"/>
  </r>
  <r>
    <x v="0"/>
    <x v="1"/>
    <x v="2"/>
    <x v="7"/>
    <x v="7"/>
    <x v="6"/>
    <x v="9"/>
    <x v="6"/>
    <x v="11"/>
    <x v="9"/>
    <x v="1"/>
    <x v="0"/>
    <x v="594"/>
    <x v="611"/>
    <x v="9"/>
    <x v="1"/>
    <x v="26"/>
    <x v="102"/>
    <x v="142"/>
    <x v="225"/>
    <x v="5"/>
    <x v="6"/>
    <x v="1"/>
    <x v="3"/>
    <x v="2"/>
    <x v="13"/>
    <x v="17"/>
    <x v="2"/>
    <x v="29"/>
    <x v="2"/>
    <x v="0"/>
    <x v="6"/>
    <x v="2"/>
    <x v="333"/>
    <x v="0"/>
    <x v="0"/>
    <x v="8"/>
    <x v="8"/>
    <x v="2"/>
    <x v="2"/>
  </r>
  <r>
    <x v="0"/>
    <x v="1"/>
    <x v="2"/>
    <x v="7"/>
    <x v="7"/>
    <x v="6"/>
    <x v="9"/>
    <x v="6"/>
    <x v="11"/>
    <x v="9"/>
    <x v="1"/>
    <x v="0"/>
    <x v="813"/>
    <x v="516"/>
    <x v="6"/>
    <x v="2"/>
    <x v="48"/>
    <x v="140"/>
    <x v="51"/>
    <x v="339"/>
    <x v="3"/>
    <x v="8"/>
    <x v="1"/>
    <x v="4"/>
    <x v="4"/>
    <x v="14"/>
    <x v="24"/>
    <x v="2"/>
    <x v="24"/>
    <x v="2"/>
    <x v="0"/>
    <x v="8"/>
    <x v="0"/>
    <x v="334"/>
    <x v="0"/>
    <x v="0"/>
    <x v="9"/>
    <x v="9"/>
    <x v="2"/>
    <x v="2"/>
  </r>
  <r>
    <x v="0"/>
    <x v="1"/>
    <x v="2"/>
    <x v="7"/>
    <x v="7"/>
    <x v="6"/>
    <x v="9"/>
    <x v="6"/>
    <x v="11"/>
    <x v="9"/>
    <x v="1"/>
    <x v="0"/>
    <x v="421"/>
    <x v="749"/>
    <x v="6"/>
    <x v="4"/>
    <x v="28"/>
    <x v="114"/>
    <x v="43"/>
    <x v="326"/>
    <x v="4"/>
    <x v="8"/>
    <x v="1"/>
    <x v="4"/>
    <x v="3"/>
    <x v="14"/>
    <x v="22"/>
    <x v="2"/>
    <x v="14"/>
    <x v="1"/>
    <x v="0"/>
    <x v="8"/>
    <x v="1"/>
    <x v="335"/>
    <x v="0"/>
    <x v="0"/>
    <x v="9"/>
    <x v="9"/>
    <x v="1"/>
    <x v="1"/>
  </r>
  <r>
    <x v="0"/>
    <x v="1"/>
    <x v="2"/>
    <x v="7"/>
    <x v="7"/>
    <x v="6"/>
    <x v="9"/>
    <x v="6"/>
    <x v="11"/>
    <x v="9"/>
    <x v="1"/>
    <x v="0"/>
    <x v="1"/>
    <x v="560"/>
    <x v="9"/>
    <x v="3"/>
    <x v="3"/>
    <x v="69"/>
    <x v="64"/>
    <x v="426"/>
    <x v="5"/>
    <x v="8"/>
    <x v="1"/>
    <x v="3"/>
    <x v="2"/>
    <x v="14"/>
    <x v="23"/>
    <x v="2"/>
    <x v="15"/>
    <x v="1"/>
    <x v="0"/>
    <x v="8"/>
    <x v="2"/>
    <x v="336"/>
    <x v="0"/>
    <x v="0"/>
    <x v="9"/>
    <x v="9"/>
    <x v="1"/>
    <x v="1"/>
  </r>
  <r>
    <x v="0"/>
    <x v="1"/>
    <x v="2"/>
    <x v="7"/>
    <x v="7"/>
    <x v="6"/>
    <x v="9"/>
    <x v="6"/>
    <x v="11"/>
    <x v="9"/>
    <x v="1"/>
    <x v="0"/>
    <x v="435"/>
    <x v="601"/>
    <x v="9"/>
    <x v="4"/>
    <x v="21"/>
    <x v="70"/>
    <x v="109"/>
    <x v="69"/>
    <x v="5"/>
    <x v="8"/>
    <x v="1"/>
    <x v="3"/>
    <x v="2"/>
    <x v="14"/>
    <x v="21"/>
    <x v="2"/>
    <x v="23"/>
    <x v="1"/>
    <x v="0"/>
    <x v="8"/>
    <x v="2"/>
    <x v="336"/>
    <x v="0"/>
    <x v="0"/>
    <x v="9"/>
    <x v="9"/>
    <x v="1"/>
    <x v="1"/>
  </r>
  <r>
    <x v="0"/>
    <x v="1"/>
    <x v="2"/>
    <x v="7"/>
    <x v="7"/>
    <x v="6"/>
    <x v="9"/>
    <x v="6"/>
    <x v="11"/>
    <x v="9"/>
    <x v="1"/>
    <x v="0"/>
    <x v="349"/>
    <x v="707"/>
    <x v="14"/>
    <x v="6"/>
    <x v="47"/>
    <x v="96"/>
    <x v="157"/>
    <x v="9"/>
    <x v="3"/>
    <x v="9"/>
    <x v="1"/>
    <x v="4"/>
    <x v="4"/>
    <x v="9"/>
    <x v="19"/>
    <x v="2"/>
    <x v="21"/>
    <x v="1"/>
    <x v="0"/>
    <x v="9"/>
    <x v="0"/>
    <x v="337"/>
    <x v="0"/>
    <x v="0"/>
    <x v="10"/>
    <x v="10"/>
    <x v="1"/>
    <x v="1"/>
  </r>
  <r>
    <x v="0"/>
    <x v="1"/>
    <x v="2"/>
    <x v="7"/>
    <x v="7"/>
    <x v="6"/>
    <x v="9"/>
    <x v="6"/>
    <x v="11"/>
    <x v="9"/>
    <x v="1"/>
    <x v="0"/>
    <x v="189"/>
    <x v="582"/>
    <x v="9"/>
    <x v="4"/>
    <x v="29"/>
    <x v="119"/>
    <x v="24"/>
    <x v="249"/>
    <x v="4"/>
    <x v="9"/>
    <x v="1"/>
    <x v="3"/>
    <x v="2"/>
    <x v="9"/>
    <x v="24"/>
    <x v="2"/>
    <x v="24"/>
    <x v="2"/>
    <x v="0"/>
    <x v="9"/>
    <x v="1"/>
    <x v="338"/>
    <x v="0"/>
    <x v="0"/>
    <x v="10"/>
    <x v="10"/>
    <x v="2"/>
    <x v="2"/>
  </r>
  <r>
    <x v="0"/>
    <x v="1"/>
    <x v="2"/>
    <x v="7"/>
    <x v="7"/>
    <x v="6"/>
    <x v="9"/>
    <x v="6"/>
    <x v="11"/>
    <x v="9"/>
    <x v="1"/>
    <x v="0"/>
    <x v="917"/>
    <x v="795"/>
    <x v="6"/>
    <x v="4"/>
    <x v="28"/>
    <x v="114"/>
    <x v="43"/>
    <x v="325"/>
    <x v="5"/>
    <x v="9"/>
    <x v="1"/>
    <x v="2"/>
    <x v="1"/>
    <x v="9"/>
    <x v="19"/>
    <x v="2"/>
    <x v="21"/>
    <x v="1"/>
    <x v="0"/>
    <x v="9"/>
    <x v="2"/>
    <x v="339"/>
    <x v="0"/>
    <x v="0"/>
    <x v="10"/>
    <x v="10"/>
    <x v="1"/>
    <x v="1"/>
  </r>
  <r>
    <x v="0"/>
    <x v="1"/>
    <x v="2"/>
    <x v="7"/>
    <x v="7"/>
    <x v="6"/>
    <x v="9"/>
    <x v="6"/>
    <x v="11"/>
    <x v="9"/>
    <x v="1"/>
    <x v="0"/>
    <x v="393"/>
    <x v="786"/>
    <x v="9"/>
    <x v="1"/>
    <x v="26"/>
    <x v="91"/>
    <x v="49"/>
    <x v="364"/>
    <x v="5"/>
    <x v="9"/>
    <x v="1"/>
    <x v="2"/>
    <x v="1"/>
    <x v="9"/>
    <x v="14"/>
    <x v="1"/>
    <x v="16"/>
    <x v="1"/>
    <x v="0"/>
    <x v="9"/>
    <x v="2"/>
    <x v="339"/>
    <x v="0"/>
    <x v="0"/>
    <x v="10"/>
    <x v="10"/>
    <x v="1"/>
    <x v="1"/>
  </r>
  <r>
    <x v="0"/>
    <x v="1"/>
    <x v="2"/>
    <x v="7"/>
    <x v="7"/>
    <x v="6"/>
    <x v="9"/>
    <x v="6"/>
    <x v="11"/>
    <x v="9"/>
    <x v="1"/>
    <x v="0"/>
    <x v="458"/>
    <x v="513"/>
    <x v="9"/>
    <x v="4"/>
    <x v="21"/>
    <x v="133"/>
    <x v="115"/>
    <x v="265"/>
    <x v="3"/>
    <x v="10"/>
    <x v="1"/>
    <x v="3"/>
    <x v="3"/>
    <x v="12"/>
    <x v="26"/>
    <x v="2"/>
    <x v="28"/>
    <x v="2"/>
    <x v="0"/>
    <x v="10"/>
    <x v="0"/>
    <x v="340"/>
    <x v="0"/>
    <x v="0"/>
    <x v="12"/>
    <x v="12"/>
    <x v="2"/>
    <x v="2"/>
  </r>
  <r>
    <x v="0"/>
    <x v="1"/>
    <x v="2"/>
    <x v="7"/>
    <x v="7"/>
    <x v="6"/>
    <x v="9"/>
    <x v="6"/>
    <x v="11"/>
    <x v="9"/>
    <x v="1"/>
    <x v="0"/>
    <x v="377"/>
    <x v="361"/>
    <x v="6"/>
    <x v="5"/>
    <x v="38"/>
    <x v="58"/>
    <x v="126"/>
    <x v="124"/>
    <x v="4"/>
    <x v="10"/>
    <x v="1"/>
    <x v="4"/>
    <x v="3"/>
    <x v="12"/>
    <x v="22"/>
    <x v="2"/>
    <x v="14"/>
    <x v="1"/>
    <x v="0"/>
    <x v="10"/>
    <x v="1"/>
    <x v="341"/>
    <x v="0"/>
    <x v="0"/>
    <x v="12"/>
    <x v="12"/>
    <x v="1"/>
    <x v="1"/>
  </r>
  <r>
    <x v="0"/>
    <x v="1"/>
    <x v="2"/>
    <x v="7"/>
    <x v="7"/>
    <x v="6"/>
    <x v="9"/>
    <x v="6"/>
    <x v="11"/>
    <x v="9"/>
    <x v="1"/>
    <x v="0"/>
    <x v="339"/>
    <x v="658"/>
    <x v="14"/>
    <x v="3"/>
    <x v="3"/>
    <x v="10"/>
    <x v="72"/>
    <x v="178"/>
    <x v="5"/>
    <x v="10"/>
    <x v="1"/>
    <x v="3"/>
    <x v="2"/>
    <x v="12"/>
    <x v="25"/>
    <x v="2"/>
    <x v="25"/>
    <x v="2"/>
    <x v="0"/>
    <x v="10"/>
    <x v="2"/>
    <x v="342"/>
    <x v="0"/>
    <x v="0"/>
    <x v="12"/>
    <x v="12"/>
    <x v="2"/>
    <x v="2"/>
  </r>
  <r>
    <x v="0"/>
    <x v="1"/>
    <x v="2"/>
    <x v="7"/>
    <x v="7"/>
    <x v="6"/>
    <x v="9"/>
    <x v="6"/>
    <x v="11"/>
    <x v="9"/>
    <x v="1"/>
    <x v="0"/>
    <x v="655"/>
    <x v="759"/>
    <x v="9"/>
    <x v="3"/>
    <x v="3"/>
    <x v="174"/>
    <x v="248"/>
    <x v="246"/>
    <x v="5"/>
    <x v="10"/>
    <x v="1"/>
    <x v="3"/>
    <x v="2"/>
    <x v="12"/>
    <x v="6"/>
    <x v="1"/>
    <x v="18"/>
    <x v="1"/>
    <x v="0"/>
    <x v="10"/>
    <x v="2"/>
    <x v="342"/>
    <x v="0"/>
    <x v="0"/>
    <x v="12"/>
    <x v="12"/>
    <x v="1"/>
    <x v="1"/>
  </r>
  <r>
    <x v="0"/>
    <x v="1"/>
    <x v="2"/>
    <x v="7"/>
    <x v="7"/>
    <x v="6"/>
    <x v="9"/>
    <x v="6"/>
    <x v="11"/>
    <x v="9"/>
    <x v="1"/>
    <x v="0"/>
    <x v="72"/>
    <x v="443"/>
    <x v="9"/>
    <x v="4"/>
    <x v="29"/>
    <x v="119"/>
    <x v="234"/>
    <x v="18"/>
    <x v="3"/>
    <x v="12"/>
    <x v="1"/>
    <x v="3"/>
    <x v="3"/>
    <x v="12"/>
    <x v="22"/>
    <x v="2"/>
    <x v="15"/>
    <x v="1"/>
    <x v="0"/>
    <x v="12"/>
    <x v="0"/>
    <x v="343"/>
    <x v="0"/>
    <x v="0"/>
    <x v="13"/>
    <x v="13"/>
    <x v="1"/>
    <x v="1"/>
  </r>
  <r>
    <x v="0"/>
    <x v="1"/>
    <x v="2"/>
    <x v="7"/>
    <x v="7"/>
    <x v="6"/>
    <x v="9"/>
    <x v="6"/>
    <x v="11"/>
    <x v="9"/>
    <x v="1"/>
    <x v="0"/>
    <x v="906"/>
    <x v="689"/>
    <x v="6"/>
    <x v="2"/>
    <x v="48"/>
    <x v="140"/>
    <x v="305"/>
    <x v="309"/>
    <x v="4"/>
    <x v="12"/>
    <x v="1"/>
    <x v="4"/>
    <x v="3"/>
    <x v="12"/>
    <x v="6"/>
    <x v="1"/>
    <x v="18"/>
    <x v="1"/>
    <x v="0"/>
    <x v="12"/>
    <x v="1"/>
    <x v="344"/>
    <x v="0"/>
    <x v="0"/>
    <x v="13"/>
    <x v="13"/>
    <x v="1"/>
    <x v="1"/>
  </r>
  <r>
    <x v="0"/>
    <x v="1"/>
    <x v="2"/>
    <x v="7"/>
    <x v="7"/>
    <x v="6"/>
    <x v="9"/>
    <x v="6"/>
    <x v="11"/>
    <x v="9"/>
    <x v="1"/>
    <x v="0"/>
    <x v="775"/>
    <x v="633"/>
    <x v="6"/>
    <x v="1"/>
    <x v="36"/>
    <x v="139"/>
    <x v="253"/>
    <x v="61"/>
    <x v="5"/>
    <x v="12"/>
    <x v="1"/>
    <x v="3"/>
    <x v="2"/>
    <x v="12"/>
    <x v="18"/>
    <x v="2"/>
    <x v="30"/>
    <x v="2"/>
    <x v="0"/>
    <x v="12"/>
    <x v="2"/>
    <x v="345"/>
    <x v="0"/>
    <x v="0"/>
    <x v="13"/>
    <x v="13"/>
    <x v="2"/>
    <x v="2"/>
  </r>
  <r>
    <x v="0"/>
    <x v="1"/>
    <x v="2"/>
    <x v="7"/>
    <x v="7"/>
    <x v="6"/>
    <x v="9"/>
    <x v="6"/>
    <x v="11"/>
    <x v="9"/>
    <x v="1"/>
    <x v="0"/>
    <x v="380"/>
    <x v="747"/>
    <x v="9"/>
    <x v="3"/>
    <x v="3"/>
    <x v="94"/>
    <x v="64"/>
    <x v="426"/>
    <x v="5"/>
    <x v="12"/>
    <x v="1"/>
    <x v="2"/>
    <x v="1"/>
    <x v="12"/>
    <x v="24"/>
    <x v="2"/>
    <x v="24"/>
    <x v="2"/>
    <x v="0"/>
    <x v="12"/>
    <x v="2"/>
    <x v="345"/>
    <x v="0"/>
    <x v="0"/>
    <x v="13"/>
    <x v="13"/>
    <x v="2"/>
    <x v="2"/>
  </r>
  <r>
    <x v="0"/>
    <x v="1"/>
    <x v="2"/>
    <x v="7"/>
    <x v="7"/>
    <x v="6"/>
    <x v="9"/>
    <x v="6"/>
    <x v="11"/>
    <x v="9"/>
    <x v="1"/>
    <x v="0"/>
    <x v="910"/>
    <x v="671"/>
    <x v="6"/>
    <x v="6"/>
    <x v="47"/>
    <x v="96"/>
    <x v="157"/>
    <x v="14"/>
    <x v="3"/>
    <x v="13"/>
    <x v="1"/>
    <x v="3"/>
    <x v="3"/>
    <x v="7"/>
    <x v="17"/>
    <x v="2"/>
    <x v="29"/>
    <x v="2"/>
    <x v="0"/>
    <x v="13"/>
    <x v="0"/>
    <x v="346"/>
    <x v="0"/>
    <x v="0"/>
    <x v="14"/>
    <x v="14"/>
    <x v="2"/>
    <x v="2"/>
  </r>
  <r>
    <x v="0"/>
    <x v="1"/>
    <x v="2"/>
    <x v="7"/>
    <x v="7"/>
    <x v="6"/>
    <x v="9"/>
    <x v="6"/>
    <x v="11"/>
    <x v="9"/>
    <x v="1"/>
    <x v="0"/>
    <x v="745"/>
    <x v="803"/>
    <x v="9"/>
    <x v="4"/>
    <x v="19"/>
    <x v="17"/>
    <x v="62"/>
    <x v="299"/>
    <x v="4"/>
    <x v="13"/>
    <x v="1"/>
    <x v="3"/>
    <x v="2"/>
    <x v="7"/>
    <x v="26"/>
    <x v="2"/>
    <x v="28"/>
    <x v="2"/>
    <x v="0"/>
    <x v="13"/>
    <x v="1"/>
    <x v="347"/>
    <x v="0"/>
    <x v="0"/>
    <x v="14"/>
    <x v="14"/>
    <x v="2"/>
    <x v="2"/>
  </r>
  <r>
    <x v="0"/>
    <x v="1"/>
    <x v="2"/>
    <x v="7"/>
    <x v="7"/>
    <x v="6"/>
    <x v="9"/>
    <x v="6"/>
    <x v="11"/>
    <x v="9"/>
    <x v="1"/>
    <x v="0"/>
    <x v="192"/>
    <x v="557"/>
    <x v="9"/>
    <x v="7"/>
    <x v="9"/>
    <x v="150"/>
    <x v="125"/>
    <x v="287"/>
    <x v="5"/>
    <x v="13"/>
    <x v="1"/>
    <x v="2"/>
    <x v="1"/>
    <x v="7"/>
    <x v="5"/>
    <x v="1"/>
    <x v="17"/>
    <x v="1"/>
    <x v="0"/>
    <x v="13"/>
    <x v="2"/>
    <x v="348"/>
    <x v="0"/>
    <x v="0"/>
    <x v="14"/>
    <x v="14"/>
    <x v="1"/>
    <x v="1"/>
  </r>
  <r>
    <x v="0"/>
    <x v="1"/>
    <x v="2"/>
    <x v="7"/>
    <x v="7"/>
    <x v="6"/>
    <x v="9"/>
    <x v="6"/>
    <x v="11"/>
    <x v="9"/>
    <x v="1"/>
    <x v="0"/>
    <x v="126"/>
    <x v="508"/>
    <x v="14"/>
    <x v="0"/>
    <x v="45"/>
    <x v="178"/>
    <x v="172"/>
    <x v="312"/>
    <x v="5"/>
    <x v="13"/>
    <x v="1"/>
    <x v="2"/>
    <x v="1"/>
    <x v="7"/>
    <x v="15"/>
    <x v="2"/>
    <x v="20"/>
    <x v="1"/>
    <x v="0"/>
    <x v="13"/>
    <x v="2"/>
    <x v="348"/>
    <x v="0"/>
    <x v="0"/>
    <x v="14"/>
    <x v="14"/>
    <x v="1"/>
    <x v="1"/>
  </r>
  <r>
    <x v="0"/>
    <x v="1"/>
    <x v="2"/>
    <x v="7"/>
    <x v="7"/>
    <x v="6"/>
    <x v="9"/>
    <x v="6"/>
    <x v="11"/>
    <x v="9"/>
    <x v="1"/>
    <x v="0"/>
    <x v="8"/>
    <x v="857"/>
    <x v="6"/>
    <x v="7"/>
    <x v="52"/>
    <x v="142"/>
    <x v="163"/>
    <x v="31"/>
    <x v="3"/>
    <x v="14"/>
    <x v="1"/>
    <x v="4"/>
    <x v="4"/>
    <x v="11"/>
    <x v="17"/>
    <x v="2"/>
    <x v="29"/>
    <x v="2"/>
    <x v="0"/>
    <x v="14"/>
    <x v="0"/>
    <x v="349"/>
    <x v="0"/>
    <x v="0"/>
    <x v="16"/>
    <x v="16"/>
    <x v="2"/>
    <x v="2"/>
  </r>
  <r>
    <x v="0"/>
    <x v="1"/>
    <x v="2"/>
    <x v="7"/>
    <x v="7"/>
    <x v="6"/>
    <x v="9"/>
    <x v="6"/>
    <x v="11"/>
    <x v="9"/>
    <x v="1"/>
    <x v="0"/>
    <x v="610"/>
    <x v="586"/>
    <x v="6"/>
    <x v="7"/>
    <x v="51"/>
    <x v="11"/>
    <x v="176"/>
    <x v="90"/>
    <x v="4"/>
    <x v="14"/>
    <x v="1"/>
    <x v="3"/>
    <x v="2"/>
    <x v="11"/>
    <x v="21"/>
    <x v="2"/>
    <x v="23"/>
    <x v="1"/>
    <x v="0"/>
    <x v="14"/>
    <x v="1"/>
    <x v="350"/>
    <x v="0"/>
    <x v="0"/>
    <x v="16"/>
    <x v="16"/>
    <x v="1"/>
    <x v="1"/>
  </r>
  <r>
    <x v="0"/>
    <x v="1"/>
    <x v="2"/>
    <x v="7"/>
    <x v="7"/>
    <x v="6"/>
    <x v="9"/>
    <x v="6"/>
    <x v="11"/>
    <x v="9"/>
    <x v="1"/>
    <x v="0"/>
    <x v="457"/>
    <x v="618"/>
    <x v="6"/>
    <x v="4"/>
    <x v="29"/>
    <x v="119"/>
    <x v="206"/>
    <x v="129"/>
    <x v="5"/>
    <x v="14"/>
    <x v="1"/>
    <x v="3"/>
    <x v="2"/>
    <x v="11"/>
    <x v="24"/>
    <x v="2"/>
    <x v="24"/>
    <x v="2"/>
    <x v="0"/>
    <x v="14"/>
    <x v="2"/>
    <x v="351"/>
    <x v="0"/>
    <x v="0"/>
    <x v="16"/>
    <x v="16"/>
    <x v="2"/>
    <x v="2"/>
  </r>
  <r>
    <x v="0"/>
    <x v="1"/>
    <x v="2"/>
    <x v="7"/>
    <x v="7"/>
    <x v="6"/>
    <x v="9"/>
    <x v="6"/>
    <x v="11"/>
    <x v="9"/>
    <x v="1"/>
    <x v="0"/>
    <x v="406"/>
    <x v="674"/>
    <x v="6"/>
    <x v="6"/>
    <x v="41"/>
    <x v="162"/>
    <x v="55"/>
    <x v="95"/>
    <x v="5"/>
    <x v="14"/>
    <x v="1"/>
    <x v="2"/>
    <x v="1"/>
    <x v="11"/>
    <x v="25"/>
    <x v="2"/>
    <x v="25"/>
    <x v="2"/>
    <x v="0"/>
    <x v="14"/>
    <x v="2"/>
    <x v="351"/>
    <x v="0"/>
    <x v="0"/>
    <x v="16"/>
    <x v="16"/>
    <x v="2"/>
    <x v="2"/>
  </r>
  <r>
    <x v="0"/>
    <x v="1"/>
    <x v="2"/>
    <x v="7"/>
    <x v="7"/>
    <x v="6"/>
    <x v="9"/>
    <x v="6"/>
    <x v="11"/>
    <x v="9"/>
    <x v="1"/>
    <x v="0"/>
    <x v="330"/>
    <x v="773"/>
    <x v="9"/>
    <x v="3"/>
    <x v="3"/>
    <x v="94"/>
    <x v="64"/>
    <x v="426"/>
    <x v="3"/>
    <x v="16"/>
    <x v="1"/>
    <x v="3"/>
    <x v="3"/>
    <x v="4"/>
    <x v="21"/>
    <x v="2"/>
    <x v="23"/>
    <x v="1"/>
    <x v="0"/>
    <x v="16"/>
    <x v="0"/>
    <x v="352"/>
    <x v="0"/>
    <x v="0"/>
    <x v="17"/>
    <x v="17"/>
    <x v="1"/>
    <x v="1"/>
  </r>
  <r>
    <x v="0"/>
    <x v="1"/>
    <x v="2"/>
    <x v="7"/>
    <x v="7"/>
    <x v="6"/>
    <x v="9"/>
    <x v="6"/>
    <x v="11"/>
    <x v="9"/>
    <x v="1"/>
    <x v="0"/>
    <x v="425"/>
    <x v="656"/>
    <x v="6"/>
    <x v="7"/>
    <x v="9"/>
    <x v="88"/>
    <x v="36"/>
    <x v="397"/>
    <x v="4"/>
    <x v="16"/>
    <x v="1"/>
    <x v="2"/>
    <x v="1"/>
    <x v="4"/>
    <x v="18"/>
    <x v="2"/>
    <x v="30"/>
    <x v="2"/>
    <x v="0"/>
    <x v="16"/>
    <x v="1"/>
    <x v="353"/>
    <x v="0"/>
    <x v="0"/>
    <x v="17"/>
    <x v="17"/>
    <x v="2"/>
    <x v="2"/>
  </r>
  <r>
    <x v="0"/>
    <x v="1"/>
    <x v="2"/>
    <x v="7"/>
    <x v="7"/>
    <x v="6"/>
    <x v="9"/>
    <x v="6"/>
    <x v="11"/>
    <x v="9"/>
    <x v="1"/>
    <x v="0"/>
    <x v="66"/>
    <x v="831"/>
    <x v="6"/>
    <x v="6"/>
    <x v="41"/>
    <x v="162"/>
    <x v="55"/>
    <x v="95"/>
    <x v="5"/>
    <x v="16"/>
    <x v="1"/>
    <x v="1"/>
    <x v="0"/>
    <x v="4"/>
    <x v="7"/>
    <x v="1"/>
    <x v="9"/>
    <x v="0"/>
    <x v="0"/>
    <x v="16"/>
    <x v="2"/>
    <x v="354"/>
    <x v="0"/>
    <x v="0"/>
    <x v="17"/>
    <x v="17"/>
    <x v="0"/>
    <x v="0"/>
  </r>
  <r>
    <x v="0"/>
    <x v="1"/>
    <x v="2"/>
    <x v="7"/>
    <x v="7"/>
    <x v="6"/>
    <x v="9"/>
    <x v="6"/>
    <x v="11"/>
    <x v="9"/>
    <x v="1"/>
    <x v="0"/>
    <x v="188"/>
    <x v="475"/>
    <x v="9"/>
    <x v="6"/>
    <x v="35"/>
    <x v="136"/>
    <x v="31"/>
    <x v="454"/>
    <x v="5"/>
    <x v="16"/>
    <x v="1"/>
    <x v="1"/>
    <x v="0"/>
    <x v="4"/>
    <x v="26"/>
    <x v="2"/>
    <x v="29"/>
    <x v="2"/>
    <x v="0"/>
    <x v="16"/>
    <x v="2"/>
    <x v="354"/>
    <x v="0"/>
    <x v="0"/>
    <x v="17"/>
    <x v="17"/>
    <x v="2"/>
    <x v="2"/>
  </r>
  <r>
    <x v="0"/>
    <x v="1"/>
    <x v="2"/>
    <x v="7"/>
    <x v="7"/>
    <x v="6"/>
    <x v="9"/>
    <x v="6"/>
    <x v="11"/>
    <x v="9"/>
    <x v="1"/>
    <x v="0"/>
    <x v="151"/>
    <x v="744"/>
    <x v="9"/>
    <x v="4"/>
    <x v="21"/>
    <x v="133"/>
    <x v="115"/>
    <x v="98"/>
    <x v="3"/>
    <x v="17"/>
    <x v="1"/>
    <x v="2"/>
    <x v="2"/>
    <x v="3"/>
    <x v="25"/>
    <x v="2"/>
    <x v="25"/>
    <x v="2"/>
    <x v="0"/>
    <x v="17"/>
    <x v="0"/>
    <x v="355"/>
    <x v="0"/>
    <x v="0"/>
    <x v="18"/>
    <x v="18"/>
    <x v="2"/>
    <x v="2"/>
  </r>
  <r>
    <x v="0"/>
    <x v="1"/>
    <x v="2"/>
    <x v="7"/>
    <x v="7"/>
    <x v="6"/>
    <x v="9"/>
    <x v="6"/>
    <x v="11"/>
    <x v="9"/>
    <x v="1"/>
    <x v="0"/>
    <x v="105"/>
    <x v="856"/>
    <x v="6"/>
    <x v="6"/>
    <x v="47"/>
    <x v="96"/>
    <x v="157"/>
    <x v="10"/>
    <x v="4"/>
    <x v="17"/>
    <x v="1"/>
    <x v="2"/>
    <x v="1"/>
    <x v="3"/>
    <x v="18"/>
    <x v="2"/>
    <x v="30"/>
    <x v="2"/>
    <x v="0"/>
    <x v="17"/>
    <x v="1"/>
    <x v="356"/>
    <x v="0"/>
    <x v="0"/>
    <x v="18"/>
    <x v="18"/>
    <x v="2"/>
    <x v="2"/>
  </r>
  <r>
    <x v="0"/>
    <x v="1"/>
    <x v="2"/>
    <x v="7"/>
    <x v="7"/>
    <x v="6"/>
    <x v="9"/>
    <x v="6"/>
    <x v="11"/>
    <x v="9"/>
    <x v="1"/>
    <x v="0"/>
    <x v="81"/>
    <x v="394"/>
    <x v="6"/>
    <x v="0"/>
    <x v="1"/>
    <x v="166"/>
    <x v="101"/>
    <x v="5"/>
    <x v="5"/>
    <x v="17"/>
    <x v="1"/>
    <x v="1"/>
    <x v="0"/>
    <x v="3"/>
    <x v="17"/>
    <x v="2"/>
    <x v="29"/>
    <x v="2"/>
    <x v="0"/>
    <x v="17"/>
    <x v="2"/>
    <x v="357"/>
    <x v="0"/>
    <x v="0"/>
    <x v="18"/>
    <x v="18"/>
    <x v="2"/>
    <x v="2"/>
  </r>
  <r>
    <x v="0"/>
    <x v="1"/>
    <x v="2"/>
    <x v="7"/>
    <x v="7"/>
    <x v="6"/>
    <x v="9"/>
    <x v="6"/>
    <x v="11"/>
    <x v="9"/>
    <x v="1"/>
    <x v="0"/>
    <x v="443"/>
    <x v="413"/>
    <x v="14"/>
    <x v="6"/>
    <x v="16"/>
    <x v="78"/>
    <x v="284"/>
    <x v="358"/>
    <x v="5"/>
    <x v="17"/>
    <x v="1"/>
    <x v="1"/>
    <x v="0"/>
    <x v="3"/>
    <x v="23"/>
    <x v="2"/>
    <x v="24"/>
    <x v="2"/>
    <x v="0"/>
    <x v="17"/>
    <x v="2"/>
    <x v="357"/>
    <x v="0"/>
    <x v="0"/>
    <x v="18"/>
    <x v="18"/>
    <x v="2"/>
    <x v="2"/>
  </r>
  <r>
    <x v="0"/>
    <x v="1"/>
    <x v="2"/>
    <x v="7"/>
    <x v="7"/>
    <x v="6"/>
    <x v="9"/>
    <x v="6"/>
    <x v="11"/>
    <x v="9"/>
    <x v="1"/>
    <x v="0"/>
    <x v="35"/>
    <x v="530"/>
    <x v="14"/>
    <x v="1"/>
    <x v="0"/>
    <x v="170"/>
    <x v="166"/>
    <x v="452"/>
    <x v="3"/>
    <x v="18"/>
    <x v="1"/>
    <x v="2"/>
    <x v="2"/>
    <x v="3"/>
    <x v="23"/>
    <x v="2"/>
    <x v="15"/>
    <x v="1"/>
    <x v="0"/>
    <x v="18"/>
    <x v="0"/>
    <x v="358"/>
    <x v="0"/>
    <x v="0"/>
    <x v="19"/>
    <x v="19"/>
    <x v="1"/>
    <x v="1"/>
  </r>
  <r>
    <x v="0"/>
    <x v="1"/>
    <x v="2"/>
    <x v="7"/>
    <x v="7"/>
    <x v="6"/>
    <x v="9"/>
    <x v="6"/>
    <x v="11"/>
    <x v="9"/>
    <x v="1"/>
    <x v="0"/>
    <x v="615"/>
    <x v="765"/>
    <x v="6"/>
    <x v="6"/>
    <x v="41"/>
    <x v="162"/>
    <x v="55"/>
    <x v="95"/>
    <x v="4"/>
    <x v="18"/>
    <x v="1"/>
    <x v="2"/>
    <x v="1"/>
    <x v="3"/>
    <x v="26"/>
    <x v="2"/>
    <x v="28"/>
    <x v="2"/>
    <x v="0"/>
    <x v="18"/>
    <x v="1"/>
    <x v="359"/>
    <x v="0"/>
    <x v="0"/>
    <x v="19"/>
    <x v="19"/>
    <x v="2"/>
    <x v="2"/>
  </r>
  <r>
    <x v="0"/>
    <x v="1"/>
    <x v="2"/>
    <x v="7"/>
    <x v="7"/>
    <x v="6"/>
    <x v="9"/>
    <x v="6"/>
    <x v="11"/>
    <x v="9"/>
    <x v="1"/>
    <x v="0"/>
    <x v="894"/>
    <x v="458"/>
    <x v="9"/>
    <x v="7"/>
    <x v="9"/>
    <x v="182"/>
    <x v="81"/>
    <x v="253"/>
    <x v="5"/>
    <x v="18"/>
    <x v="1"/>
    <x v="1"/>
    <x v="0"/>
    <x v="3"/>
    <x v="13"/>
    <x v="1"/>
    <x v="16"/>
    <x v="1"/>
    <x v="0"/>
    <x v="18"/>
    <x v="2"/>
    <x v="360"/>
    <x v="0"/>
    <x v="0"/>
    <x v="19"/>
    <x v="19"/>
    <x v="1"/>
    <x v="1"/>
  </r>
  <r>
    <x v="0"/>
    <x v="1"/>
    <x v="2"/>
    <x v="7"/>
    <x v="7"/>
    <x v="6"/>
    <x v="9"/>
    <x v="6"/>
    <x v="11"/>
    <x v="9"/>
    <x v="1"/>
    <x v="0"/>
    <x v="827"/>
    <x v="735"/>
    <x v="9"/>
    <x v="7"/>
    <x v="9"/>
    <x v="150"/>
    <x v="125"/>
    <x v="62"/>
    <x v="5"/>
    <x v="18"/>
    <x v="1"/>
    <x v="1"/>
    <x v="0"/>
    <x v="3"/>
    <x v="21"/>
    <x v="2"/>
    <x v="23"/>
    <x v="1"/>
    <x v="0"/>
    <x v="18"/>
    <x v="2"/>
    <x v="360"/>
    <x v="0"/>
    <x v="0"/>
    <x v="19"/>
    <x v="19"/>
    <x v="1"/>
    <x v="1"/>
  </r>
  <r>
    <x v="1"/>
    <x v="1"/>
    <x v="6"/>
    <x v="1"/>
    <x v="1"/>
    <x v="4"/>
    <x v="8"/>
    <x v="10"/>
    <x v="0"/>
    <x v="11"/>
    <x v="11"/>
    <x v="0"/>
    <x v="270"/>
    <x v="192"/>
    <x v="2"/>
    <x v="2"/>
    <x v="20"/>
    <x v="128"/>
    <x v="138"/>
    <x v="477"/>
    <x v="0"/>
    <x v="6"/>
    <x v="1"/>
    <x v="6"/>
    <x v="6"/>
    <x v="8"/>
    <x v="25"/>
    <x v="2"/>
    <x v="42"/>
    <x v="3"/>
    <x v="0"/>
    <x v="6"/>
    <x v="0"/>
    <x v="189"/>
    <x v="0"/>
    <x v="0"/>
    <x v="8"/>
    <x v="8"/>
    <x v="3"/>
    <x v="3"/>
  </r>
  <r>
    <x v="1"/>
    <x v="1"/>
    <x v="6"/>
    <x v="1"/>
    <x v="1"/>
    <x v="4"/>
    <x v="8"/>
    <x v="10"/>
    <x v="0"/>
    <x v="11"/>
    <x v="11"/>
    <x v="0"/>
    <x v="921"/>
    <x v="195"/>
    <x v="1"/>
    <x v="1"/>
    <x v="26"/>
    <x v="103"/>
    <x v="301"/>
    <x v="218"/>
    <x v="0"/>
    <x v="1"/>
    <x v="1"/>
    <x v="6"/>
    <x v="6"/>
    <x v="12"/>
    <x v="25"/>
    <x v="2"/>
    <x v="41"/>
    <x v="3"/>
    <x v="0"/>
    <x v="1"/>
    <x v="0"/>
    <x v="187"/>
    <x v="0"/>
    <x v="0"/>
    <x v="2"/>
    <x v="2"/>
    <x v="3"/>
    <x v="3"/>
  </r>
  <r>
    <x v="1"/>
    <x v="1"/>
    <x v="6"/>
    <x v="1"/>
    <x v="1"/>
    <x v="4"/>
    <x v="8"/>
    <x v="10"/>
    <x v="0"/>
    <x v="11"/>
    <x v="11"/>
    <x v="0"/>
    <x v="342"/>
    <x v="197"/>
    <x v="15"/>
    <x v="2"/>
    <x v="48"/>
    <x v="140"/>
    <x v="304"/>
    <x v="72"/>
    <x v="0"/>
    <x v="9"/>
    <x v="1"/>
    <x v="6"/>
    <x v="6"/>
    <x v="6"/>
    <x v="24"/>
    <x v="2"/>
    <x v="41"/>
    <x v="3"/>
    <x v="0"/>
    <x v="9"/>
    <x v="0"/>
    <x v="190"/>
    <x v="0"/>
    <x v="0"/>
    <x v="10"/>
    <x v="10"/>
    <x v="3"/>
    <x v="3"/>
  </r>
  <r>
    <x v="1"/>
    <x v="1"/>
    <x v="6"/>
    <x v="1"/>
    <x v="1"/>
    <x v="4"/>
    <x v="8"/>
    <x v="10"/>
    <x v="0"/>
    <x v="11"/>
    <x v="11"/>
    <x v="0"/>
    <x v="383"/>
    <x v="205"/>
    <x v="2"/>
    <x v="7"/>
    <x v="9"/>
    <x v="153"/>
    <x v="146"/>
    <x v="194"/>
    <x v="0"/>
    <x v="2"/>
    <x v="1"/>
    <x v="6"/>
    <x v="6"/>
    <x v="12"/>
    <x v="22"/>
    <x v="2"/>
    <x v="37"/>
    <x v="3"/>
    <x v="0"/>
    <x v="2"/>
    <x v="0"/>
    <x v="188"/>
    <x v="0"/>
    <x v="0"/>
    <x v="3"/>
    <x v="3"/>
    <x v="3"/>
    <x v="3"/>
  </r>
  <r>
    <x v="1"/>
    <x v="1"/>
    <x v="6"/>
    <x v="1"/>
    <x v="1"/>
    <x v="4"/>
    <x v="8"/>
    <x v="10"/>
    <x v="0"/>
    <x v="11"/>
    <x v="11"/>
    <x v="0"/>
    <x v="454"/>
    <x v="230"/>
    <x v="0"/>
    <x v="6"/>
    <x v="24"/>
    <x v="181"/>
    <x v="290"/>
    <x v="422"/>
    <x v="0"/>
    <x v="18"/>
    <x v="1"/>
    <x v="6"/>
    <x v="6"/>
    <x v="1"/>
    <x v="6"/>
    <x v="1"/>
    <x v="33"/>
    <x v="2"/>
    <x v="0"/>
    <x v="18"/>
    <x v="0"/>
    <x v="193"/>
    <x v="0"/>
    <x v="0"/>
    <x v="19"/>
    <x v="19"/>
    <x v="2"/>
    <x v="2"/>
  </r>
  <r>
    <x v="1"/>
    <x v="1"/>
    <x v="6"/>
    <x v="1"/>
    <x v="1"/>
    <x v="4"/>
    <x v="8"/>
    <x v="10"/>
    <x v="0"/>
    <x v="11"/>
    <x v="11"/>
    <x v="0"/>
    <x v="557"/>
    <x v="201"/>
    <x v="0"/>
    <x v="4"/>
    <x v="21"/>
    <x v="70"/>
    <x v="118"/>
    <x v="273"/>
    <x v="1"/>
    <x v="10"/>
    <x v="1"/>
    <x v="6"/>
    <x v="6"/>
    <x v="9"/>
    <x v="23"/>
    <x v="2"/>
    <x v="40"/>
    <x v="3"/>
    <x v="0"/>
    <x v="10"/>
    <x v="1"/>
    <x v="191"/>
    <x v="0"/>
    <x v="0"/>
    <x v="12"/>
    <x v="12"/>
    <x v="3"/>
    <x v="3"/>
  </r>
  <r>
    <x v="1"/>
    <x v="1"/>
    <x v="6"/>
    <x v="1"/>
    <x v="1"/>
    <x v="4"/>
    <x v="8"/>
    <x v="10"/>
    <x v="0"/>
    <x v="11"/>
    <x v="11"/>
    <x v="0"/>
    <x v="636"/>
    <x v="215"/>
    <x v="2"/>
    <x v="6"/>
    <x v="47"/>
    <x v="96"/>
    <x v="157"/>
    <x v="238"/>
    <x v="0"/>
    <x v="12"/>
    <x v="1"/>
    <x v="6"/>
    <x v="6"/>
    <x v="4"/>
    <x v="20"/>
    <x v="2"/>
    <x v="26"/>
    <x v="2"/>
    <x v="0"/>
    <x v="12"/>
    <x v="0"/>
    <x v="192"/>
    <x v="0"/>
    <x v="0"/>
    <x v="13"/>
    <x v="13"/>
    <x v="2"/>
    <x v="2"/>
  </r>
  <r>
    <x v="1"/>
    <x v="1"/>
    <x v="17"/>
    <x v="2"/>
    <x v="2"/>
    <x v="3"/>
    <x v="7"/>
    <x v="7"/>
    <x v="8"/>
    <x v="11"/>
    <x v="11"/>
    <x v="0"/>
    <x v="83"/>
    <x v="718"/>
    <x v="2"/>
    <x v="6"/>
    <x v="47"/>
    <x v="96"/>
    <x v="179"/>
    <x v="441"/>
    <x v="0"/>
    <x v="17"/>
    <x v="1"/>
    <x v="6"/>
    <x v="6"/>
    <x v="1"/>
    <x v="23"/>
    <x v="2"/>
    <x v="36"/>
    <x v="3"/>
    <x v="0"/>
    <x v="17"/>
    <x v="0"/>
    <x v="173"/>
    <x v="0"/>
    <x v="0"/>
    <x v="18"/>
    <x v="18"/>
    <x v="3"/>
    <x v="3"/>
  </r>
  <r>
    <x v="1"/>
    <x v="1"/>
    <x v="17"/>
    <x v="2"/>
    <x v="2"/>
    <x v="3"/>
    <x v="7"/>
    <x v="7"/>
    <x v="8"/>
    <x v="11"/>
    <x v="11"/>
    <x v="0"/>
    <x v="267"/>
    <x v="335"/>
    <x v="2"/>
    <x v="2"/>
    <x v="20"/>
    <x v="128"/>
    <x v="139"/>
    <x v="478"/>
    <x v="0"/>
    <x v="6"/>
    <x v="1"/>
    <x v="6"/>
    <x v="6"/>
    <x v="2"/>
    <x v="17"/>
    <x v="2"/>
    <x v="42"/>
    <x v="3"/>
    <x v="0"/>
    <x v="6"/>
    <x v="0"/>
    <x v="169"/>
    <x v="0"/>
    <x v="0"/>
    <x v="8"/>
    <x v="8"/>
    <x v="3"/>
    <x v="3"/>
  </r>
  <r>
    <x v="1"/>
    <x v="1"/>
    <x v="17"/>
    <x v="2"/>
    <x v="2"/>
    <x v="3"/>
    <x v="7"/>
    <x v="7"/>
    <x v="8"/>
    <x v="11"/>
    <x v="11"/>
    <x v="0"/>
    <x v="404"/>
    <x v="820"/>
    <x v="0"/>
    <x v="6"/>
    <x v="39"/>
    <x v="148"/>
    <x v="80"/>
    <x v="187"/>
    <x v="0"/>
    <x v="13"/>
    <x v="1"/>
    <x v="6"/>
    <x v="6"/>
    <x v="1"/>
    <x v="24"/>
    <x v="2"/>
    <x v="37"/>
    <x v="3"/>
    <x v="0"/>
    <x v="13"/>
    <x v="0"/>
    <x v="171"/>
    <x v="0"/>
    <x v="0"/>
    <x v="14"/>
    <x v="14"/>
    <x v="3"/>
    <x v="3"/>
  </r>
  <r>
    <x v="1"/>
    <x v="1"/>
    <x v="17"/>
    <x v="2"/>
    <x v="2"/>
    <x v="3"/>
    <x v="7"/>
    <x v="7"/>
    <x v="8"/>
    <x v="11"/>
    <x v="11"/>
    <x v="0"/>
    <x v="451"/>
    <x v="370"/>
    <x v="0"/>
    <x v="6"/>
    <x v="24"/>
    <x v="181"/>
    <x v="290"/>
    <x v="421"/>
    <x v="1"/>
    <x v="18"/>
    <x v="1"/>
    <x v="6"/>
    <x v="6"/>
    <x v="1"/>
    <x v="16"/>
    <x v="2"/>
    <x v="33"/>
    <x v="2"/>
    <x v="0"/>
    <x v="18"/>
    <x v="1"/>
    <x v="174"/>
    <x v="0"/>
    <x v="0"/>
    <x v="19"/>
    <x v="19"/>
    <x v="2"/>
    <x v="2"/>
  </r>
  <r>
    <x v="1"/>
    <x v="1"/>
    <x v="17"/>
    <x v="2"/>
    <x v="2"/>
    <x v="3"/>
    <x v="7"/>
    <x v="7"/>
    <x v="8"/>
    <x v="11"/>
    <x v="11"/>
    <x v="0"/>
    <x v="440"/>
    <x v="449"/>
    <x v="9"/>
    <x v="7"/>
    <x v="9"/>
    <x v="152"/>
    <x v="125"/>
    <x v="286"/>
    <x v="1"/>
    <x v="4"/>
    <x v="1"/>
    <x v="6"/>
    <x v="6"/>
    <x v="1"/>
    <x v="16"/>
    <x v="2"/>
    <x v="34"/>
    <x v="2"/>
    <x v="0"/>
    <x v="4"/>
    <x v="1"/>
    <x v="168"/>
    <x v="0"/>
    <x v="0"/>
    <x v="5"/>
    <x v="5"/>
    <x v="2"/>
    <x v="2"/>
  </r>
  <r>
    <x v="1"/>
    <x v="1"/>
    <x v="17"/>
    <x v="2"/>
    <x v="2"/>
    <x v="3"/>
    <x v="7"/>
    <x v="7"/>
    <x v="8"/>
    <x v="11"/>
    <x v="11"/>
    <x v="0"/>
    <x v="445"/>
    <x v="447"/>
    <x v="9"/>
    <x v="2"/>
    <x v="48"/>
    <x v="140"/>
    <x v="50"/>
    <x v="339"/>
    <x v="0"/>
    <x v="16"/>
    <x v="1"/>
    <x v="6"/>
    <x v="6"/>
    <x v="1"/>
    <x v="20"/>
    <x v="2"/>
    <x v="26"/>
    <x v="2"/>
    <x v="0"/>
    <x v="16"/>
    <x v="0"/>
    <x v="172"/>
    <x v="0"/>
    <x v="0"/>
    <x v="17"/>
    <x v="17"/>
    <x v="2"/>
    <x v="2"/>
  </r>
  <r>
    <x v="1"/>
    <x v="1"/>
    <x v="17"/>
    <x v="2"/>
    <x v="2"/>
    <x v="3"/>
    <x v="7"/>
    <x v="7"/>
    <x v="8"/>
    <x v="11"/>
    <x v="11"/>
    <x v="0"/>
    <x v="863"/>
    <x v="660"/>
    <x v="6"/>
    <x v="7"/>
    <x v="9"/>
    <x v="152"/>
    <x v="125"/>
    <x v="286"/>
    <x v="1"/>
    <x v="0"/>
    <x v="1"/>
    <x v="6"/>
    <x v="6"/>
    <x v="2"/>
    <x v="11"/>
    <x v="1"/>
    <x v="24"/>
    <x v="2"/>
    <x v="0"/>
    <x v="0"/>
    <x v="1"/>
    <x v="165"/>
    <x v="0"/>
    <x v="0"/>
    <x v="1"/>
    <x v="1"/>
    <x v="2"/>
    <x v="2"/>
  </r>
  <r>
    <x v="1"/>
    <x v="1"/>
    <x v="17"/>
    <x v="2"/>
    <x v="2"/>
    <x v="3"/>
    <x v="7"/>
    <x v="7"/>
    <x v="8"/>
    <x v="11"/>
    <x v="11"/>
    <x v="0"/>
    <x v="783"/>
    <x v="716"/>
    <x v="0"/>
    <x v="3"/>
    <x v="7"/>
    <x v="56"/>
    <x v="26"/>
    <x v="39"/>
    <x v="0"/>
    <x v="3"/>
    <x v="1"/>
    <x v="6"/>
    <x v="6"/>
    <x v="2"/>
    <x v="25"/>
    <x v="2"/>
    <x v="40"/>
    <x v="3"/>
    <x v="0"/>
    <x v="3"/>
    <x v="0"/>
    <x v="167"/>
    <x v="0"/>
    <x v="0"/>
    <x v="4"/>
    <x v="4"/>
    <x v="3"/>
    <x v="3"/>
  </r>
  <r>
    <x v="1"/>
    <x v="1"/>
    <x v="17"/>
    <x v="2"/>
    <x v="2"/>
    <x v="3"/>
    <x v="7"/>
    <x v="7"/>
    <x v="8"/>
    <x v="11"/>
    <x v="11"/>
    <x v="0"/>
    <x v="155"/>
    <x v="422"/>
    <x v="9"/>
    <x v="7"/>
    <x v="9"/>
    <x v="152"/>
    <x v="125"/>
    <x v="282"/>
    <x v="0"/>
    <x v="1"/>
    <x v="1"/>
    <x v="6"/>
    <x v="6"/>
    <x v="2"/>
    <x v="7"/>
    <x v="1"/>
    <x v="23"/>
    <x v="1"/>
    <x v="0"/>
    <x v="1"/>
    <x v="0"/>
    <x v="166"/>
    <x v="0"/>
    <x v="0"/>
    <x v="2"/>
    <x v="2"/>
    <x v="1"/>
    <x v="1"/>
  </r>
  <r>
    <x v="1"/>
    <x v="1"/>
    <x v="17"/>
    <x v="2"/>
    <x v="2"/>
    <x v="3"/>
    <x v="7"/>
    <x v="7"/>
    <x v="8"/>
    <x v="11"/>
    <x v="11"/>
    <x v="0"/>
    <x v="910"/>
    <x v="671"/>
    <x v="6"/>
    <x v="6"/>
    <x v="47"/>
    <x v="96"/>
    <x v="157"/>
    <x v="14"/>
    <x v="0"/>
    <x v="9"/>
    <x v="1"/>
    <x v="6"/>
    <x v="6"/>
    <x v="2"/>
    <x v="14"/>
    <x v="1"/>
    <x v="29"/>
    <x v="2"/>
    <x v="0"/>
    <x v="9"/>
    <x v="0"/>
    <x v="170"/>
    <x v="0"/>
    <x v="0"/>
    <x v="10"/>
    <x v="10"/>
    <x v="2"/>
    <x v="2"/>
  </r>
  <r>
    <x v="2"/>
    <x v="3"/>
    <x v="8"/>
    <x v="9"/>
    <x v="9"/>
    <x v="17"/>
    <x v="13"/>
    <x v="4"/>
    <x v="7"/>
    <x v="0"/>
    <x v="8"/>
    <x v="0"/>
    <x v="310"/>
    <x v="11"/>
    <x v="19"/>
    <x v="4"/>
    <x v="21"/>
    <x v="70"/>
    <x v="0"/>
    <x v="170"/>
    <x v="3"/>
    <x v="13"/>
    <x v="0"/>
    <x v="2"/>
    <x v="2"/>
    <x v="2"/>
    <x v="153"/>
    <x v="14"/>
    <x v="141"/>
    <x v="13"/>
    <x v="1"/>
    <x v="13"/>
    <x v="0"/>
    <x v="934"/>
    <x v="0"/>
    <x v="1"/>
    <x v="13"/>
    <x v="13"/>
    <x v="13"/>
    <x v="13"/>
  </r>
  <r>
    <x v="2"/>
    <x v="3"/>
    <x v="8"/>
    <x v="9"/>
    <x v="9"/>
    <x v="17"/>
    <x v="13"/>
    <x v="4"/>
    <x v="7"/>
    <x v="0"/>
    <x v="8"/>
    <x v="0"/>
    <x v="854"/>
    <x v="66"/>
    <x v="0"/>
    <x v="4"/>
    <x v="28"/>
    <x v="115"/>
    <x v="38"/>
    <x v="67"/>
    <x v="4"/>
    <x v="13"/>
    <x v="0"/>
    <x v="1"/>
    <x v="0"/>
    <x v="2"/>
    <x v="78"/>
    <x v="7"/>
    <x v="87"/>
    <x v="7"/>
    <x v="1"/>
    <x v="13"/>
    <x v="1"/>
    <x v="935"/>
    <x v="0"/>
    <x v="1"/>
    <x v="13"/>
    <x v="13"/>
    <x v="7"/>
    <x v="7"/>
  </r>
  <r>
    <x v="2"/>
    <x v="3"/>
    <x v="8"/>
    <x v="9"/>
    <x v="9"/>
    <x v="17"/>
    <x v="13"/>
    <x v="4"/>
    <x v="7"/>
    <x v="0"/>
    <x v="8"/>
    <x v="0"/>
    <x v="191"/>
    <x v="40"/>
    <x v="0"/>
    <x v="4"/>
    <x v="21"/>
    <x v="133"/>
    <x v="3"/>
    <x v="100"/>
    <x v="5"/>
    <x v="13"/>
    <x v="0"/>
    <x v="1"/>
    <x v="0"/>
    <x v="2"/>
    <x v="99"/>
    <x v="9"/>
    <x v="104"/>
    <x v="9"/>
    <x v="1"/>
    <x v="13"/>
    <x v="2"/>
    <x v="936"/>
    <x v="0"/>
    <x v="1"/>
    <x v="13"/>
    <x v="13"/>
    <x v="9"/>
    <x v="9"/>
  </r>
  <r>
    <x v="2"/>
    <x v="3"/>
    <x v="8"/>
    <x v="9"/>
    <x v="9"/>
    <x v="17"/>
    <x v="13"/>
    <x v="4"/>
    <x v="7"/>
    <x v="0"/>
    <x v="8"/>
    <x v="0"/>
    <x v="6"/>
    <x v="5"/>
    <x v="16"/>
    <x v="4"/>
    <x v="21"/>
    <x v="70"/>
    <x v="0"/>
    <x v="149"/>
    <x v="3"/>
    <x v="15"/>
    <x v="0"/>
    <x v="0"/>
    <x v="0"/>
    <x v="0"/>
    <x v="173"/>
    <x v="18"/>
    <x v="159"/>
    <x v="17"/>
    <x v="1"/>
    <x v="15"/>
    <x v="0"/>
    <x v="937"/>
    <x v="0"/>
    <x v="1"/>
    <x v="15"/>
    <x v="15"/>
    <x v="17"/>
    <x v="17"/>
  </r>
  <r>
    <x v="2"/>
    <x v="3"/>
    <x v="8"/>
    <x v="9"/>
    <x v="9"/>
    <x v="17"/>
    <x v="13"/>
    <x v="4"/>
    <x v="7"/>
    <x v="0"/>
    <x v="8"/>
    <x v="0"/>
    <x v="501"/>
    <x v="70"/>
    <x v="17"/>
    <x v="4"/>
    <x v="21"/>
    <x v="70"/>
    <x v="0"/>
    <x v="470"/>
    <x v="3"/>
    <x v="17"/>
    <x v="0"/>
    <x v="1"/>
    <x v="1"/>
    <x v="1"/>
    <x v="78"/>
    <x v="7"/>
    <x v="84"/>
    <x v="7"/>
    <x v="1"/>
    <x v="17"/>
    <x v="0"/>
    <x v="938"/>
    <x v="0"/>
    <x v="1"/>
    <x v="17"/>
    <x v="17"/>
    <x v="7"/>
    <x v="7"/>
  </r>
  <r>
    <x v="2"/>
    <x v="3"/>
    <x v="8"/>
    <x v="9"/>
    <x v="9"/>
    <x v="17"/>
    <x v="13"/>
    <x v="4"/>
    <x v="7"/>
    <x v="0"/>
    <x v="8"/>
    <x v="0"/>
    <x v="877"/>
    <x v="43"/>
    <x v="18"/>
    <x v="4"/>
    <x v="21"/>
    <x v="70"/>
    <x v="0"/>
    <x v="170"/>
    <x v="4"/>
    <x v="17"/>
    <x v="0"/>
    <x v="1"/>
    <x v="0"/>
    <x v="1"/>
    <x v="107"/>
    <x v="9"/>
    <x v="98"/>
    <x v="8"/>
    <x v="1"/>
    <x v="17"/>
    <x v="1"/>
    <x v="939"/>
    <x v="0"/>
    <x v="1"/>
    <x v="17"/>
    <x v="17"/>
    <x v="8"/>
    <x v="8"/>
  </r>
  <r>
    <x v="2"/>
    <x v="3"/>
    <x v="8"/>
    <x v="9"/>
    <x v="9"/>
    <x v="17"/>
    <x v="13"/>
    <x v="4"/>
    <x v="7"/>
    <x v="0"/>
    <x v="8"/>
    <x v="0"/>
    <x v="251"/>
    <x v="104"/>
    <x v="17"/>
    <x v="4"/>
    <x v="28"/>
    <x v="115"/>
    <x v="38"/>
    <x v="1"/>
    <x v="3"/>
    <x v="18"/>
    <x v="0"/>
    <x v="2"/>
    <x v="2"/>
    <x v="3"/>
    <x v="72"/>
    <x v="6"/>
    <x v="71"/>
    <x v="5"/>
    <x v="1"/>
    <x v="18"/>
    <x v="0"/>
    <x v="940"/>
    <x v="0"/>
    <x v="1"/>
    <x v="18"/>
    <x v="18"/>
    <x v="5"/>
    <x v="5"/>
  </r>
  <r>
    <x v="2"/>
    <x v="3"/>
    <x v="8"/>
    <x v="9"/>
    <x v="9"/>
    <x v="17"/>
    <x v="13"/>
    <x v="4"/>
    <x v="7"/>
    <x v="0"/>
    <x v="8"/>
    <x v="0"/>
    <x v="677"/>
    <x v="93"/>
    <x v="17"/>
    <x v="4"/>
    <x v="40"/>
    <x v="160"/>
    <x v="209"/>
    <x v="0"/>
    <x v="4"/>
    <x v="18"/>
    <x v="0"/>
    <x v="2"/>
    <x v="1"/>
    <x v="3"/>
    <x v="75"/>
    <x v="7"/>
    <x v="76"/>
    <x v="6"/>
    <x v="1"/>
    <x v="18"/>
    <x v="1"/>
    <x v="941"/>
    <x v="0"/>
    <x v="1"/>
    <x v="18"/>
    <x v="18"/>
    <x v="6"/>
    <x v="6"/>
  </r>
  <r>
    <x v="2"/>
    <x v="3"/>
    <x v="8"/>
    <x v="9"/>
    <x v="9"/>
    <x v="17"/>
    <x v="13"/>
    <x v="4"/>
    <x v="7"/>
    <x v="0"/>
    <x v="8"/>
    <x v="0"/>
    <x v="750"/>
    <x v="35"/>
    <x v="17"/>
    <x v="4"/>
    <x v="21"/>
    <x v="70"/>
    <x v="0"/>
    <x v="370"/>
    <x v="5"/>
    <x v="18"/>
    <x v="0"/>
    <x v="1"/>
    <x v="0"/>
    <x v="3"/>
    <x v="117"/>
    <x v="10"/>
    <x v="112"/>
    <x v="9"/>
    <x v="1"/>
    <x v="18"/>
    <x v="2"/>
    <x v="942"/>
    <x v="0"/>
    <x v="1"/>
    <x v="18"/>
    <x v="18"/>
    <x v="9"/>
    <x v="9"/>
  </r>
  <r>
    <x v="2"/>
    <x v="3"/>
    <x v="8"/>
    <x v="9"/>
    <x v="9"/>
    <x v="17"/>
    <x v="13"/>
    <x v="4"/>
    <x v="7"/>
    <x v="0"/>
    <x v="8"/>
    <x v="0"/>
    <x v="116"/>
    <x v="77"/>
    <x v="17"/>
    <x v="4"/>
    <x v="21"/>
    <x v="133"/>
    <x v="3"/>
    <x v="297"/>
    <x v="5"/>
    <x v="18"/>
    <x v="0"/>
    <x v="1"/>
    <x v="0"/>
    <x v="3"/>
    <x v="85"/>
    <x v="7"/>
    <x v="73"/>
    <x v="6"/>
    <x v="1"/>
    <x v="18"/>
    <x v="2"/>
    <x v="942"/>
    <x v="0"/>
    <x v="1"/>
    <x v="18"/>
    <x v="18"/>
    <x v="6"/>
    <x v="6"/>
  </r>
  <r>
    <x v="2"/>
    <x v="3"/>
    <x v="8"/>
    <x v="9"/>
    <x v="9"/>
    <x v="17"/>
    <x v="13"/>
    <x v="4"/>
    <x v="7"/>
    <x v="0"/>
    <x v="8"/>
    <x v="0"/>
    <x v="782"/>
    <x v="0"/>
    <x v="19"/>
    <x v="4"/>
    <x v="21"/>
    <x v="133"/>
    <x v="3"/>
    <x v="268"/>
    <x v="3"/>
    <x v="19"/>
    <x v="0"/>
    <x v="2"/>
    <x v="2"/>
    <x v="4"/>
    <x v="181"/>
    <x v="21"/>
    <x v="166"/>
    <x v="20"/>
    <x v="1"/>
    <x v="19"/>
    <x v="0"/>
    <x v="943"/>
    <x v="0"/>
    <x v="1"/>
    <x v="19"/>
    <x v="19"/>
    <x v="20"/>
    <x v="20"/>
  </r>
  <r>
    <x v="2"/>
    <x v="3"/>
    <x v="8"/>
    <x v="9"/>
    <x v="9"/>
    <x v="17"/>
    <x v="13"/>
    <x v="4"/>
    <x v="7"/>
    <x v="0"/>
    <x v="8"/>
    <x v="0"/>
    <x v="829"/>
    <x v="31"/>
    <x v="18"/>
    <x v="4"/>
    <x v="21"/>
    <x v="70"/>
    <x v="0"/>
    <x v="170"/>
    <x v="4"/>
    <x v="19"/>
    <x v="0"/>
    <x v="2"/>
    <x v="1"/>
    <x v="4"/>
    <x v="125"/>
    <x v="11"/>
    <x v="117"/>
    <x v="10"/>
    <x v="1"/>
    <x v="19"/>
    <x v="1"/>
    <x v="944"/>
    <x v="0"/>
    <x v="1"/>
    <x v="19"/>
    <x v="19"/>
    <x v="10"/>
    <x v="10"/>
  </r>
  <r>
    <x v="2"/>
    <x v="3"/>
    <x v="8"/>
    <x v="9"/>
    <x v="9"/>
    <x v="17"/>
    <x v="13"/>
    <x v="4"/>
    <x v="7"/>
    <x v="0"/>
    <x v="8"/>
    <x v="0"/>
    <x v="660"/>
    <x v="4"/>
    <x v="17"/>
    <x v="4"/>
    <x v="28"/>
    <x v="115"/>
    <x v="38"/>
    <x v="327"/>
    <x v="5"/>
    <x v="19"/>
    <x v="0"/>
    <x v="1"/>
    <x v="0"/>
    <x v="4"/>
    <x v="174"/>
    <x v="18"/>
    <x v="158"/>
    <x v="17"/>
    <x v="1"/>
    <x v="19"/>
    <x v="2"/>
    <x v="945"/>
    <x v="0"/>
    <x v="1"/>
    <x v="19"/>
    <x v="19"/>
    <x v="17"/>
    <x v="17"/>
  </r>
  <r>
    <x v="2"/>
    <x v="3"/>
    <x v="8"/>
    <x v="9"/>
    <x v="9"/>
    <x v="17"/>
    <x v="13"/>
    <x v="4"/>
    <x v="7"/>
    <x v="0"/>
    <x v="8"/>
    <x v="0"/>
    <x v="297"/>
    <x v="30"/>
    <x v="18"/>
    <x v="4"/>
    <x v="28"/>
    <x v="115"/>
    <x v="38"/>
    <x v="85"/>
    <x v="5"/>
    <x v="19"/>
    <x v="0"/>
    <x v="2"/>
    <x v="1"/>
    <x v="4"/>
    <x v="126"/>
    <x v="11"/>
    <x v="118"/>
    <x v="10"/>
    <x v="1"/>
    <x v="19"/>
    <x v="2"/>
    <x v="945"/>
    <x v="0"/>
    <x v="1"/>
    <x v="19"/>
    <x v="19"/>
    <x v="10"/>
    <x v="10"/>
  </r>
  <r>
    <x v="2"/>
    <x v="3"/>
    <x v="8"/>
    <x v="9"/>
    <x v="9"/>
    <x v="17"/>
    <x v="13"/>
    <x v="4"/>
    <x v="7"/>
    <x v="0"/>
    <x v="8"/>
    <x v="0"/>
    <x v="74"/>
    <x v="91"/>
    <x v="17"/>
    <x v="4"/>
    <x v="10"/>
    <x v="90"/>
    <x v="104"/>
    <x v="308"/>
    <x v="3"/>
    <x v="20"/>
    <x v="0"/>
    <x v="3"/>
    <x v="3"/>
    <x v="7"/>
    <x v="75"/>
    <x v="7"/>
    <x v="76"/>
    <x v="6"/>
    <x v="1"/>
    <x v="20"/>
    <x v="0"/>
    <x v="946"/>
    <x v="0"/>
    <x v="1"/>
    <x v="20"/>
    <x v="20"/>
    <x v="6"/>
    <x v="6"/>
  </r>
  <r>
    <x v="2"/>
    <x v="3"/>
    <x v="8"/>
    <x v="9"/>
    <x v="9"/>
    <x v="17"/>
    <x v="13"/>
    <x v="4"/>
    <x v="7"/>
    <x v="0"/>
    <x v="8"/>
    <x v="0"/>
    <x v="701"/>
    <x v="20"/>
    <x v="0"/>
    <x v="4"/>
    <x v="10"/>
    <x v="90"/>
    <x v="230"/>
    <x v="38"/>
    <x v="4"/>
    <x v="20"/>
    <x v="0"/>
    <x v="3"/>
    <x v="2"/>
    <x v="7"/>
    <x v="138"/>
    <x v="12"/>
    <x v="123"/>
    <x v="11"/>
    <x v="1"/>
    <x v="20"/>
    <x v="1"/>
    <x v="947"/>
    <x v="0"/>
    <x v="1"/>
    <x v="20"/>
    <x v="20"/>
    <x v="11"/>
    <x v="11"/>
  </r>
  <r>
    <x v="2"/>
    <x v="3"/>
    <x v="8"/>
    <x v="9"/>
    <x v="9"/>
    <x v="17"/>
    <x v="13"/>
    <x v="4"/>
    <x v="7"/>
    <x v="0"/>
    <x v="8"/>
    <x v="0"/>
    <x v="85"/>
    <x v="16"/>
    <x v="0"/>
    <x v="4"/>
    <x v="40"/>
    <x v="143"/>
    <x v="229"/>
    <x v="285"/>
    <x v="5"/>
    <x v="20"/>
    <x v="0"/>
    <x v="2"/>
    <x v="1"/>
    <x v="7"/>
    <x v="144"/>
    <x v="13"/>
    <x v="135"/>
    <x v="12"/>
    <x v="1"/>
    <x v="20"/>
    <x v="2"/>
    <x v="948"/>
    <x v="0"/>
    <x v="1"/>
    <x v="20"/>
    <x v="20"/>
    <x v="12"/>
    <x v="12"/>
  </r>
  <r>
    <x v="2"/>
    <x v="3"/>
    <x v="8"/>
    <x v="9"/>
    <x v="9"/>
    <x v="17"/>
    <x v="13"/>
    <x v="4"/>
    <x v="7"/>
    <x v="0"/>
    <x v="8"/>
    <x v="0"/>
    <x v="548"/>
    <x v="10"/>
    <x v="17"/>
    <x v="4"/>
    <x v="28"/>
    <x v="115"/>
    <x v="38"/>
    <x v="85"/>
    <x v="5"/>
    <x v="20"/>
    <x v="0"/>
    <x v="2"/>
    <x v="1"/>
    <x v="7"/>
    <x v="155"/>
    <x v="14"/>
    <x v="142"/>
    <x v="13"/>
    <x v="1"/>
    <x v="20"/>
    <x v="2"/>
    <x v="948"/>
    <x v="0"/>
    <x v="1"/>
    <x v="20"/>
    <x v="20"/>
    <x v="13"/>
    <x v="13"/>
  </r>
  <r>
    <x v="2"/>
    <x v="3"/>
    <x v="8"/>
    <x v="9"/>
    <x v="9"/>
    <x v="17"/>
    <x v="13"/>
    <x v="4"/>
    <x v="7"/>
    <x v="0"/>
    <x v="8"/>
    <x v="0"/>
    <x v="162"/>
    <x v="27"/>
    <x v="18"/>
    <x v="4"/>
    <x v="21"/>
    <x v="70"/>
    <x v="2"/>
    <x v="71"/>
    <x v="3"/>
    <x v="21"/>
    <x v="0"/>
    <x v="2"/>
    <x v="2"/>
    <x v="3"/>
    <x v="130"/>
    <x v="11"/>
    <x v="121"/>
    <x v="11"/>
    <x v="1"/>
    <x v="21"/>
    <x v="0"/>
    <x v="949"/>
    <x v="0"/>
    <x v="1"/>
    <x v="21"/>
    <x v="21"/>
    <x v="11"/>
    <x v="11"/>
  </r>
  <r>
    <x v="2"/>
    <x v="3"/>
    <x v="8"/>
    <x v="9"/>
    <x v="9"/>
    <x v="17"/>
    <x v="13"/>
    <x v="4"/>
    <x v="7"/>
    <x v="0"/>
    <x v="8"/>
    <x v="0"/>
    <x v="793"/>
    <x v="15"/>
    <x v="19"/>
    <x v="4"/>
    <x v="19"/>
    <x v="63"/>
    <x v="196"/>
    <x v="127"/>
    <x v="4"/>
    <x v="21"/>
    <x v="0"/>
    <x v="2"/>
    <x v="1"/>
    <x v="3"/>
    <x v="148"/>
    <x v="13"/>
    <x v="136"/>
    <x v="13"/>
    <x v="1"/>
    <x v="21"/>
    <x v="1"/>
    <x v="950"/>
    <x v="0"/>
    <x v="1"/>
    <x v="21"/>
    <x v="21"/>
    <x v="13"/>
    <x v="13"/>
  </r>
  <r>
    <x v="2"/>
    <x v="3"/>
    <x v="8"/>
    <x v="9"/>
    <x v="9"/>
    <x v="17"/>
    <x v="13"/>
    <x v="4"/>
    <x v="7"/>
    <x v="0"/>
    <x v="8"/>
    <x v="0"/>
    <x v="740"/>
    <x v="28"/>
    <x v="0"/>
    <x v="4"/>
    <x v="10"/>
    <x v="90"/>
    <x v="104"/>
    <x v="308"/>
    <x v="5"/>
    <x v="21"/>
    <x v="0"/>
    <x v="1"/>
    <x v="0"/>
    <x v="3"/>
    <x v="128"/>
    <x v="11"/>
    <x v="119"/>
    <x v="10"/>
    <x v="1"/>
    <x v="21"/>
    <x v="2"/>
    <x v="951"/>
    <x v="0"/>
    <x v="1"/>
    <x v="21"/>
    <x v="21"/>
    <x v="10"/>
    <x v="10"/>
  </r>
  <r>
    <x v="2"/>
    <x v="3"/>
    <x v="8"/>
    <x v="9"/>
    <x v="9"/>
    <x v="17"/>
    <x v="13"/>
    <x v="4"/>
    <x v="7"/>
    <x v="0"/>
    <x v="8"/>
    <x v="0"/>
    <x v="628"/>
    <x v="50"/>
    <x v="0"/>
    <x v="4"/>
    <x v="21"/>
    <x v="133"/>
    <x v="3"/>
    <x v="100"/>
    <x v="5"/>
    <x v="21"/>
    <x v="0"/>
    <x v="1"/>
    <x v="0"/>
    <x v="3"/>
    <x v="96"/>
    <x v="8"/>
    <x v="85"/>
    <x v="7"/>
    <x v="1"/>
    <x v="21"/>
    <x v="2"/>
    <x v="951"/>
    <x v="0"/>
    <x v="1"/>
    <x v="21"/>
    <x v="21"/>
    <x v="7"/>
    <x v="7"/>
  </r>
  <r>
    <x v="2"/>
    <x v="3"/>
    <x v="8"/>
    <x v="9"/>
    <x v="9"/>
    <x v="17"/>
    <x v="13"/>
    <x v="4"/>
    <x v="7"/>
    <x v="0"/>
    <x v="8"/>
    <x v="0"/>
    <x v="697"/>
    <x v="38"/>
    <x v="18"/>
    <x v="4"/>
    <x v="21"/>
    <x v="76"/>
    <x v="5"/>
    <x v="116"/>
    <x v="3"/>
    <x v="22"/>
    <x v="0"/>
    <x v="2"/>
    <x v="2"/>
    <x v="3"/>
    <x v="108"/>
    <x v="10"/>
    <x v="108"/>
    <x v="9"/>
    <x v="1"/>
    <x v="22"/>
    <x v="0"/>
    <x v="952"/>
    <x v="0"/>
    <x v="1"/>
    <x v="22"/>
    <x v="22"/>
    <x v="9"/>
    <x v="9"/>
  </r>
  <r>
    <x v="2"/>
    <x v="3"/>
    <x v="8"/>
    <x v="9"/>
    <x v="9"/>
    <x v="17"/>
    <x v="13"/>
    <x v="4"/>
    <x v="7"/>
    <x v="0"/>
    <x v="8"/>
    <x v="0"/>
    <x v="51"/>
    <x v="7"/>
    <x v="17"/>
    <x v="4"/>
    <x v="10"/>
    <x v="90"/>
    <x v="230"/>
    <x v="38"/>
    <x v="4"/>
    <x v="22"/>
    <x v="0"/>
    <x v="2"/>
    <x v="1"/>
    <x v="3"/>
    <x v="160"/>
    <x v="15"/>
    <x v="145"/>
    <x v="14"/>
    <x v="1"/>
    <x v="22"/>
    <x v="1"/>
    <x v="953"/>
    <x v="0"/>
    <x v="1"/>
    <x v="22"/>
    <x v="22"/>
    <x v="14"/>
    <x v="14"/>
  </r>
  <r>
    <x v="2"/>
    <x v="3"/>
    <x v="8"/>
    <x v="9"/>
    <x v="9"/>
    <x v="17"/>
    <x v="13"/>
    <x v="4"/>
    <x v="7"/>
    <x v="0"/>
    <x v="8"/>
    <x v="0"/>
    <x v="597"/>
    <x v="3"/>
    <x v="17"/>
    <x v="4"/>
    <x v="28"/>
    <x v="115"/>
    <x v="38"/>
    <x v="327"/>
    <x v="5"/>
    <x v="22"/>
    <x v="0"/>
    <x v="1"/>
    <x v="0"/>
    <x v="3"/>
    <x v="178"/>
    <x v="20"/>
    <x v="164"/>
    <x v="19"/>
    <x v="1"/>
    <x v="22"/>
    <x v="2"/>
    <x v="954"/>
    <x v="0"/>
    <x v="1"/>
    <x v="22"/>
    <x v="22"/>
    <x v="19"/>
    <x v="19"/>
  </r>
  <r>
    <x v="2"/>
    <x v="3"/>
    <x v="8"/>
    <x v="9"/>
    <x v="9"/>
    <x v="17"/>
    <x v="13"/>
    <x v="4"/>
    <x v="7"/>
    <x v="0"/>
    <x v="8"/>
    <x v="0"/>
    <x v="739"/>
    <x v="54"/>
    <x v="17"/>
    <x v="4"/>
    <x v="21"/>
    <x v="133"/>
    <x v="3"/>
    <x v="100"/>
    <x v="5"/>
    <x v="22"/>
    <x v="0"/>
    <x v="1"/>
    <x v="0"/>
    <x v="3"/>
    <x v="94"/>
    <x v="8"/>
    <x v="92"/>
    <x v="7"/>
    <x v="1"/>
    <x v="22"/>
    <x v="2"/>
    <x v="954"/>
    <x v="0"/>
    <x v="1"/>
    <x v="22"/>
    <x v="22"/>
    <x v="7"/>
    <x v="7"/>
  </r>
  <r>
    <x v="2"/>
    <x v="3"/>
    <x v="8"/>
    <x v="9"/>
    <x v="9"/>
    <x v="17"/>
    <x v="13"/>
    <x v="4"/>
    <x v="7"/>
    <x v="0"/>
    <x v="8"/>
    <x v="0"/>
    <x v="379"/>
    <x v="71"/>
    <x v="0"/>
    <x v="4"/>
    <x v="28"/>
    <x v="115"/>
    <x v="38"/>
    <x v="327"/>
    <x v="3"/>
    <x v="23"/>
    <x v="0"/>
    <x v="2"/>
    <x v="2"/>
    <x v="3"/>
    <x v="78"/>
    <x v="7"/>
    <x v="84"/>
    <x v="7"/>
    <x v="1"/>
    <x v="23"/>
    <x v="0"/>
    <x v="955"/>
    <x v="0"/>
    <x v="1"/>
    <x v="23"/>
    <x v="23"/>
    <x v="7"/>
    <x v="7"/>
  </r>
  <r>
    <x v="2"/>
    <x v="3"/>
    <x v="8"/>
    <x v="9"/>
    <x v="9"/>
    <x v="17"/>
    <x v="13"/>
    <x v="4"/>
    <x v="7"/>
    <x v="0"/>
    <x v="8"/>
    <x v="0"/>
    <x v="123"/>
    <x v="8"/>
    <x v="0"/>
    <x v="4"/>
    <x v="10"/>
    <x v="90"/>
    <x v="104"/>
    <x v="307"/>
    <x v="4"/>
    <x v="23"/>
    <x v="0"/>
    <x v="2"/>
    <x v="1"/>
    <x v="3"/>
    <x v="158"/>
    <x v="15"/>
    <x v="144"/>
    <x v="14"/>
    <x v="1"/>
    <x v="23"/>
    <x v="1"/>
    <x v="956"/>
    <x v="0"/>
    <x v="1"/>
    <x v="23"/>
    <x v="23"/>
    <x v="14"/>
    <x v="14"/>
  </r>
  <r>
    <x v="2"/>
    <x v="3"/>
    <x v="8"/>
    <x v="9"/>
    <x v="9"/>
    <x v="17"/>
    <x v="13"/>
    <x v="4"/>
    <x v="7"/>
    <x v="0"/>
    <x v="8"/>
    <x v="0"/>
    <x v="630"/>
    <x v="63"/>
    <x v="18"/>
    <x v="4"/>
    <x v="21"/>
    <x v="133"/>
    <x v="3"/>
    <x v="100"/>
    <x v="5"/>
    <x v="23"/>
    <x v="0"/>
    <x v="1"/>
    <x v="0"/>
    <x v="3"/>
    <x v="88"/>
    <x v="8"/>
    <x v="88"/>
    <x v="7"/>
    <x v="1"/>
    <x v="23"/>
    <x v="2"/>
    <x v="957"/>
    <x v="0"/>
    <x v="1"/>
    <x v="23"/>
    <x v="23"/>
    <x v="7"/>
    <x v="7"/>
  </r>
  <r>
    <x v="2"/>
    <x v="3"/>
    <x v="8"/>
    <x v="9"/>
    <x v="9"/>
    <x v="17"/>
    <x v="13"/>
    <x v="4"/>
    <x v="7"/>
    <x v="0"/>
    <x v="8"/>
    <x v="0"/>
    <x v="224"/>
    <x v="111"/>
    <x v="0"/>
    <x v="4"/>
    <x v="10"/>
    <x v="90"/>
    <x v="319"/>
    <x v="450"/>
    <x v="5"/>
    <x v="23"/>
    <x v="0"/>
    <x v="1"/>
    <x v="0"/>
    <x v="3"/>
    <x v="70"/>
    <x v="6"/>
    <x v="69"/>
    <x v="5"/>
    <x v="1"/>
    <x v="23"/>
    <x v="2"/>
    <x v="957"/>
    <x v="0"/>
    <x v="1"/>
    <x v="23"/>
    <x v="23"/>
    <x v="5"/>
    <x v="5"/>
  </r>
  <r>
    <x v="2"/>
    <x v="3"/>
    <x v="10"/>
    <x v="10"/>
    <x v="10"/>
    <x v="15"/>
    <x v="12"/>
    <x v="5"/>
    <x v="12"/>
    <x v="3"/>
    <x v="3"/>
    <x v="0"/>
    <x v="306"/>
    <x v="517"/>
    <x v="17"/>
    <x v="2"/>
    <x v="23"/>
    <x v="24"/>
    <x v="94"/>
    <x v="45"/>
    <x v="3"/>
    <x v="13"/>
    <x v="0"/>
    <x v="1"/>
    <x v="1"/>
    <x v="2"/>
    <x v="119"/>
    <x v="10"/>
    <x v="106"/>
    <x v="9"/>
    <x v="1"/>
    <x v="13"/>
    <x v="0"/>
    <x v="882"/>
    <x v="0"/>
    <x v="1"/>
    <x v="13"/>
    <x v="13"/>
    <x v="9"/>
    <x v="9"/>
  </r>
  <r>
    <x v="2"/>
    <x v="3"/>
    <x v="10"/>
    <x v="10"/>
    <x v="10"/>
    <x v="15"/>
    <x v="12"/>
    <x v="5"/>
    <x v="12"/>
    <x v="3"/>
    <x v="3"/>
    <x v="0"/>
    <x v="409"/>
    <x v="512"/>
    <x v="17"/>
    <x v="1"/>
    <x v="26"/>
    <x v="102"/>
    <x v="300"/>
    <x v="94"/>
    <x v="4"/>
    <x v="13"/>
    <x v="0"/>
    <x v="2"/>
    <x v="1"/>
    <x v="2"/>
    <x v="75"/>
    <x v="7"/>
    <x v="75"/>
    <x v="6"/>
    <x v="1"/>
    <x v="13"/>
    <x v="1"/>
    <x v="883"/>
    <x v="0"/>
    <x v="1"/>
    <x v="13"/>
    <x v="13"/>
    <x v="6"/>
    <x v="6"/>
  </r>
  <r>
    <x v="2"/>
    <x v="3"/>
    <x v="10"/>
    <x v="10"/>
    <x v="10"/>
    <x v="15"/>
    <x v="12"/>
    <x v="5"/>
    <x v="12"/>
    <x v="3"/>
    <x v="3"/>
    <x v="0"/>
    <x v="320"/>
    <x v="696"/>
    <x v="0"/>
    <x v="6"/>
    <x v="47"/>
    <x v="96"/>
    <x v="179"/>
    <x v="16"/>
    <x v="5"/>
    <x v="13"/>
    <x v="0"/>
    <x v="1"/>
    <x v="0"/>
    <x v="2"/>
    <x v="90"/>
    <x v="8"/>
    <x v="96"/>
    <x v="8"/>
    <x v="1"/>
    <x v="13"/>
    <x v="2"/>
    <x v="884"/>
    <x v="0"/>
    <x v="1"/>
    <x v="13"/>
    <x v="13"/>
    <x v="8"/>
    <x v="8"/>
  </r>
  <r>
    <x v="2"/>
    <x v="3"/>
    <x v="10"/>
    <x v="10"/>
    <x v="10"/>
    <x v="15"/>
    <x v="12"/>
    <x v="5"/>
    <x v="12"/>
    <x v="3"/>
    <x v="3"/>
    <x v="0"/>
    <x v="472"/>
    <x v="657"/>
    <x v="0"/>
    <x v="2"/>
    <x v="25"/>
    <x v="97"/>
    <x v="251"/>
    <x v="279"/>
    <x v="3"/>
    <x v="15"/>
    <x v="0"/>
    <x v="0"/>
    <x v="0"/>
    <x v="0"/>
    <x v="87"/>
    <x v="8"/>
    <x v="87"/>
    <x v="7"/>
    <x v="1"/>
    <x v="15"/>
    <x v="0"/>
    <x v="885"/>
    <x v="0"/>
    <x v="1"/>
    <x v="15"/>
    <x v="15"/>
    <x v="7"/>
    <x v="7"/>
  </r>
  <r>
    <x v="2"/>
    <x v="3"/>
    <x v="10"/>
    <x v="10"/>
    <x v="10"/>
    <x v="15"/>
    <x v="12"/>
    <x v="5"/>
    <x v="12"/>
    <x v="3"/>
    <x v="3"/>
    <x v="0"/>
    <x v="385"/>
    <x v="397"/>
    <x v="17"/>
    <x v="6"/>
    <x v="24"/>
    <x v="172"/>
    <x v="310"/>
    <x v="188"/>
    <x v="3"/>
    <x v="17"/>
    <x v="0"/>
    <x v="1"/>
    <x v="1"/>
    <x v="1"/>
    <x v="97"/>
    <x v="8"/>
    <x v="86"/>
    <x v="7"/>
    <x v="1"/>
    <x v="17"/>
    <x v="0"/>
    <x v="886"/>
    <x v="0"/>
    <x v="1"/>
    <x v="17"/>
    <x v="17"/>
    <x v="7"/>
    <x v="7"/>
  </r>
  <r>
    <x v="2"/>
    <x v="3"/>
    <x v="10"/>
    <x v="10"/>
    <x v="10"/>
    <x v="15"/>
    <x v="12"/>
    <x v="5"/>
    <x v="12"/>
    <x v="3"/>
    <x v="3"/>
    <x v="0"/>
    <x v="928"/>
    <x v="333"/>
    <x v="0"/>
    <x v="6"/>
    <x v="16"/>
    <x v="21"/>
    <x v="251"/>
    <x v="172"/>
    <x v="4"/>
    <x v="17"/>
    <x v="0"/>
    <x v="1"/>
    <x v="0"/>
    <x v="1"/>
    <x v="88"/>
    <x v="8"/>
    <x v="89"/>
    <x v="7"/>
    <x v="1"/>
    <x v="17"/>
    <x v="1"/>
    <x v="887"/>
    <x v="0"/>
    <x v="1"/>
    <x v="17"/>
    <x v="17"/>
    <x v="7"/>
    <x v="7"/>
  </r>
  <r>
    <x v="2"/>
    <x v="3"/>
    <x v="10"/>
    <x v="10"/>
    <x v="10"/>
    <x v="15"/>
    <x v="12"/>
    <x v="5"/>
    <x v="12"/>
    <x v="3"/>
    <x v="3"/>
    <x v="0"/>
    <x v="260"/>
    <x v="827"/>
    <x v="17"/>
    <x v="6"/>
    <x v="41"/>
    <x v="162"/>
    <x v="68"/>
    <x v="242"/>
    <x v="3"/>
    <x v="18"/>
    <x v="0"/>
    <x v="3"/>
    <x v="3"/>
    <x v="7"/>
    <x v="81"/>
    <x v="7"/>
    <x v="80"/>
    <x v="6"/>
    <x v="1"/>
    <x v="18"/>
    <x v="0"/>
    <x v="888"/>
    <x v="0"/>
    <x v="1"/>
    <x v="18"/>
    <x v="18"/>
    <x v="6"/>
    <x v="6"/>
  </r>
  <r>
    <x v="2"/>
    <x v="3"/>
    <x v="10"/>
    <x v="10"/>
    <x v="10"/>
    <x v="15"/>
    <x v="12"/>
    <x v="5"/>
    <x v="12"/>
    <x v="3"/>
    <x v="3"/>
    <x v="0"/>
    <x v="157"/>
    <x v="476"/>
    <x v="17"/>
    <x v="6"/>
    <x v="47"/>
    <x v="96"/>
    <x v="179"/>
    <x v="352"/>
    <x v="4"/>
    <x v="18"/>
    <x v="0"/>
    <x v="3"/>
    <x v="2"/>
    <x v="7"/>
    <x v="123"/>
    <x v="11"/>
    <x v="125"/>
    <x v="11"/>
    <x v="1"/>
    <x v="18"/>
    <x v="1"/>
    <x v="889"/>
    <x v="0"/>
    <x v="1"/>
    <x v="18"/>
    <x v="18"/>
    <x v="11"/>
    <x v="11"/>
  </r>
  <r>
    <x v="2"/>
    <x v="3"/>
    <x v="10"/>
    <x v="10"/>
    <x v="10"/>
    <x v="15"/>
    <x v="12"/>
    <x v="5"/>
    <x v="12"/>
    <x v="3"/>
    <x v="3"/>
    <x v="0"/>
    <x v="197"/>
    <x v="381"/>
    <x v="0"/>
    <x v="1"/>
    <x v="26"/>
    <x v="91"/>
    <x v="49"/>
    <x v="210"/>
    <x v="5"/>
    <x v="18"/>
    <x v="0"/>
    <x v="2"/>
    <x v="1"/>
    <x v="7"/>
    <x v="84"/>
    <x v="7"/>
    <x v="73"/>
    <x v="6"/>
    <x v="1"/>
    <x v="18"/>
    <x v="2"/>
    <x v="890"/>
    <x v="0"/>
    <x v="1"/>
    <x v="18"/>
    <x v="18"/>
    <x v="6"/>
    <x v="6"/>
  </r>
  <r>
    <x v="2"/>
    <x v="3"/>
    <x v="10"/>
    <x v="10"/>
    <x v="10"/>
    <x v="15"/>
    <x v="12"/>
    <x v="5"/>
    <x v="12"/>
    <x v="3"/>
    <x v="3"/>
    <x v="0"/>
    <x v="664"/>
    <x v="440"/>
    <x v="0"/>
    <x v="6"/>
    <x v="41"/>
    <x v="162"/>
    <x v="68"/>
    <x v="242"/>
    <x v="5"/>
    <x v="18"/>
    <x v="0"/>
    <x v="2"/>
    <x v="1"/>
    <x v="7"/>
    <x v="79"/>
    <x v="7"/>
    <x v="78"/>
    <x v="6"/>
    <x v="1"/>
    <x v="18"/>
    <x v="2"/>
    <x v="890"/>
    <x v="0"/>
    <x v="1"/>
    <x v="18"/>
    <x v="18"/>
    <x v="6"/>
    <x v="6"/>
  </r>
  <r>
    <x v="2"/>
    <x v="3"/>
    <x v="10"/>
    <x v="10"/>
    <x v="10"/>
    <x v="15"/>
    <x v="12"/>
    <x v="5"/>
    <x v="12"/>
    <x v="3"/>
    <x v="3"/>
    <x v="0"/>
    <x v="59"/>
    <x v="485"/>
    <x v="18"/>
    <x v="2"/>
    <x v="23"/>
    <x v="24"/>
    <x v="297"/>
    <x v="434"/>
    <x v="3"/>
    <x v="19"/>
    <x v="0"/>
    <x v="4"/>
    <x v="4"/>
    <x v="9"/>
    <x v="166"/>
    <x v="16"/>
    <x v="151"/>
    <x v="15"/>
    <x v="1"/>
    <x v="19"/>
    <x v="0"/>
    <x v="891"/>
    <x v="0"/>
    <x v="1"/>
    <x v="19"/>
    <x v="19"/>
    <x v="15"/>
    <x v="15"/>
  </r>
  <r>
    <x v="2"/>
    <x v="3"/>
    <x v="10"/>
    <x v="10"/>
    <x v="10"/>
    <x v="15"/>
    <x v="12"/>
    <x v="5"/>
    <x v="12"/>
    <x v="3"/>
    <x v="3"/>
    <x v="0"/>
    <x v="584"/>
    <x v="589"/>
    <x v="18"/>
    <x v="6"/>
    <x v="47"/>
    <x v="96"/>
    <x v="179"/>
    <x v="26"/>
    <x v="4"/>
    <x v="19"/>
    <x v="0"/>
    <x v="3"/>
    <x v="2"/>
    <x v="9"/>
    <x v="144"/>
    <x v="13"/>
    <x v="134"/>
    <x v="12"/>
    <x v="1"/>
    <x v="19"/>
    <x v="1"/>
    <x v="892"/>
    <x v="0"/>
    <x v="1"/>
    <x v="19"/>
    <x v="19"/>
    <x v="12"/>
    <x v="12"/>
  </r>
  <r>
    <x v="2"/>
    <x v="3"/>
    <x v="10"/>
    <x v="10"/>
    <x v="10"/>
    <x v="15"/>
    <x v="12"/>
    <x v="5"/>
    <x v="12"/>
    <x v="3"/>
    <x v="3"/>
    <x v="0"/>
    <x v="53"/>
    <x v="675"/>
    <x v="0"/>
    <x v="6"/>
    <x v="41"/>
    <x v="162"/>
    <x v="68"/>
    <x v="242"/>
    <x v="5"/>
    <x v="19"/>
    <x v="0"/>
    <x v="2"/>
    <x v="1"/>
    <x v="9"/>
    <x v="142"/>
    <x v="13"/>
    <x v="136"/>
    <x v="13"/>
    <x v="1"/>
    <x v="19"/>
    <x v="2"/>
    <x v="893"/>
    <x v="0"/>
    <x v="1"/>
    <x v="19"/>
    <x v="19"/>
    <x v="13"/>
    <x v="13"/>
  </r>
  <r>
    <x v="2"/>
    <x v="3"/>
    <x v="10"/>
    <x v="10"/>
    <x v="10"/>
    <x v="15"/>
    <x v="12"/>
    <x v="5"/>
    <x v="12"/>
    <x v="3"/>
    <x v="3"/>
    <x v="0"/>
    <x v="221"/>
    <x v="358"/>
    <x v="17"/>
    <x v="6"/>
    <x v="47"/>
    <x v="96"/>
    <x v="179"/>
    <x v="46"/>
    <x v="5"/>
    <x v="19"/>
    <x v="0"/>
    <x v="2"/>
    <x v="1"/>
    <x v="9"/>
    <x v="119"/>
    <x v="10"/>
    <x v="113"/>
    <x v="10"/>
    <x v="1"/>
    <x v="19"/>
    <x v="2"/>
    <x v="893"/>
    <x v="0"/>
    <x v="1"/>
    <x v="19"/>
    <x v="19"/>
    <x v="10"/>
    <x v="10"/>
  </r>
  <r>
    <x v="2"/>
    <x v="3"/>
    <x v="10"/>
    <x v="10"/>
    <x v="10"/>
    <x v="15"/>
    <x v="12"/>
    <x v="5"/>
    <x v="12"/>
    <x v="3"/>
    <x v="3"/>
    <x v="0"/>
    <x v="843"/>
    <x v="683"/>
    <x v="19"/>
    <x v="2"/>
    <x v="48"/>
    <x v="140"/>
    <x v="51"/>
    <x v="409"/>
    <x v="3"/>
    <x v="20"/>
    <x v="0"/>
    <x v="3"/>
    <x v="3"/>
    <x v="7"/>
    <x v="115"/>
    <x v="10"/>
    <x v="111"/>
    <x v="9"/>
    <x v="1"/>
    <x v="20"/>
    <x v="0"/>
    <x v="894"/>
    <x v="0"/>
    <x v="1"/>
    <x v="20"/>
    <x v="20"/>
    <x v="9"/>
    <x v="9"/>
  </r>
  <r>
    <x v="2"/>
    <x v="3"/>
    <x v="10"/>
    <x v="10"/>
    <x v="10"/>
    <x v="15"/>
    <x v="12"/>
    <x v="5"/>
    <x v="12"/>
    <x v="3"/>
    <x v="3"/>
    <x v="0"/>
    <x v="57"/>
    <x v="728"/>
    <x v="19"/>
    <x v="2"/>
    <x v="25"/>
    <x v="97"/>
    <x v="251"/>
    <x v="42"/>
    <x v="4"/>
    <x v="20"/>
    <x v="0"/>
    <x v="3"/>
    <x v="2"/>
    <x v="7"/>
    <x v="143"/>
    <x v="13"/>
    <x v="132"/>
    <x v="12"/>
    <x v="1"/>
    <x v="20"/>
    <x v="1"/>
    <x v="895"/>
    <x v="0"/>
    <x v="1"/>
    <x v="20"/>
    <x v="20"/>
    <x v="12"/>
    <x v="12"/>
  </r>
  <r>
    <x v="2"/>
    <x v="3"/>
    <x v="10"/>
    <x v="10"/>
    <x v="10"/>
    <x v="15"/>
    <x v="12"/>
    <x v="5"/>
    <x v="12"/>
    <x v="3"/>
    <x v="3"/>
    <x v="0"/>
    <x v="478"/>
    <x v="841"/>
    <x v="0"/>
    <x v="6"/>
    <x v="24"/>
    <x v="23"/>
    <x v="180"/>
    <x v="93"/>
    <x v="5"/>
    <x v="20"/>
    <x v="0"/>
    <x v="2"/>
    <x v="1"/>
    <x v="7"/>
    <x v="186"/>
    <x v="24"/>
    <x v="171"/>
    <x v="24"/>
    <x v="1"/>
    <x v="20"/>
    <x v="2"/>
    <x v="896"/>
    <x v="0"/>
    <x v="1"/>
    <x v="20"/>
    <x v="20"/>
    <x v="24"/>
    <x v="24"/>
  </r>
  <r>
    <x v="2"/>
    <x v="3"/>
    <x v="10"/>
    <x v="10"/>
    <x v="10"/>
    <x v="15"/>
    <x v="12"/>
    <x v="5"/>
    <x v="12"/>
    <x v="3"/>
    <x v="3"/>
    <x v="0"/>
    <x v="29"/>
    <x v="695"/>
    <x v="17"/>
    <x v="6"/>
    <x v="47"/>
    <x v="96"/>
    <x v="179"/>
    <x v="26"/>
    <x v="5"/>
    <x v="20"/>
    <x v="0"/>
    <x v="2"/>
    <x v="1"/>
    <x v="7"/>
    <x v="157"/>
    <x v="15"/>
    <x v="146"/>
    <x v="15"/>
    <x v="1"/>
    <x v="20"/>
    <x v="2"/>
    <x v="896"/>
    <x v="0"/>
    <x v="1"/>
    <x v="20"/>
    <x v="20"/>
    <x v="15"/>
    <x v="15"/>
  </r>
  <r>
    <x v="2"/>
    <x v="3"/>
    <x v="10"/>
    <x v="10"/>
    <x v="10"/>
    <x v="15"/>
    <x v="12"/>
    <x v="5"/>
    <x v="12"/>
    <x v="3"/>
    <x v="3"/>
    <x v="0"/>
    <x v="510"/>
    <x v="770"/>
    <x v="18"/>
    <x v="1"/>
    <x v="26"/>
    <x v="98"/>
    <x v="300"/>
    <x v="221"/>
    <x v="3"/>
    <x v="21"/>
    <x v="0"/>
    <x v="2"/>
    <x v="2"/>
    <x v="4"/>
    <x v="73"/>
    <x v="6"/>
    <x v="62"/>
    <x v="5"/>
    <x v="1"/>
    <x v="21"/>
    <x v="0"/>
    <x v="897"/>
    <x v="0"/>
    <x v="1"/>
    <x v="21"/>
    <x v="21"/>
    <x v="5"/>
    <x v="5"/>
  </r>
  <r>
    <x v="2"/>
    <x v="3"/>
    <x v="10"/>
    <x v="10"/>
    <x v="10"/>
    <x v="15"/>
    <x v="12"/>
    <x v="5"/>
    <x v="12"/>
    <x v="3"/>
    <x v="3"/>
    <x v="0"/>
    <x v="844"/>
    <x v="617"/>
    <x v="17"/>
    <x v="1"/>
    <x v="26"/>
    <x v="91"/>
    <x v="49"/>
    <x v="354"/>
    <x v="4"/>
    <x v="21"/>
    <x v="0"/>
    <x v="2"/>
    <x v="1"/>
    <x v="4"/>
    <x v="89"/>
    <x v="8"/>
    <x v="95"/>
    <x v="8"/>
    <x v="1"/>
    <x v="21"/>
    <x v="1"/>
    <x v="898"/>
    <x v="0"/>
    <x v="1"/>
    <x v="21"/>
    <x v="21"/>
    <x v="8"/>
    <x v="8"/>
  </r>
  <r>
    <x v="2"/>
    <x v="3"/>
    <x v="10"/>
    <x v="10"/>
    <x v="10"/>
    <x v="15"/>
    <x v="12"/>
    <x v="5"/>
    <x v="12"/>
    <x v="3"/>
    <x v="3"/>
    <x v="0"/>
    <x v="411"/>
    <x v="547"/>
    <x v="19"/>
    <x v="6"/>
    <x v="24"/>
    <x v="118"/>
    <x v="151"/>
    <x v="289"/>
    <x v="5"/>
    <x v="21"/>
    <x v="0"/>
    <x v="2"/>
    <x v="1"/>
    <x v="4"/>
    <x v="160"/>
    <x v="15"/>
    <x v="145"/>
    <x v="14"/>
    <x v="1"/>
    <x v="21"/>
    <x v="2"/>
    <x v="899"/>
    <x v="0"/>
    <x v="1"/>
    <x v="21"/>
    <x v="21"/>
    <x v="14"/>
    <x v="14"/>
  </r>
  <r>
    <x v="2"/>
    <x v="3"/>
    <x v="10"/>
    <x v="10"/>
    <x v="10"/>
    <x v="15"/>
    <x v="12"/>
    <x v="5"/>
    <x v="12"/>
    <x v="3"/>
    <x v="3"/>
    <x v="0"/>
    <x v="186"/>
    <x v="723"/>
    <x v="17"/>
    <x v="6"/>
    <x v="41"/>
    <x v="162"/>
    <x v="68"/>
    <x v="242"/>
    <x v="5"/>
    <x v="21"/>
    <x v="0"/>
    <x v="1"/>
    <x v="0"/>
    <x v="4"/>
    <x v="81"/>
    <x v="7"/>
    <x v="79"/>
    <x v="6"/>
    <x v="1"/>
    <x v="21"/>
    <x v="2"/>
    <x v="899"/>
    <x v="0"/>
    <x v="1"/>
    <x v="21"/>
    <x v="21"/>
    <x v="6"/>
    <x v="6"/>
  </r>
  <r>
    <x v="2"/>
    <x v="3"/>
    <x v="10"/>
    <x v="10"/>
    <x v="10"/>
    <x v="15"/>
    <x v="12"/>
    <x v="5"/>
    <x v="12"/>
    <x v="3"/>
    <x v="3"/>
    <x v="0"/>
    <x v="78"/>
    <x v="809"/>
    <x v="0"/>
    <x v="2"/>
    <x v="25"/>
    <x v="131"/>
    <x v="83"/>
    <x v="25"/>
    <x v="3"/>
    <x v="22"/>
    <x v="0"/>
    <x v="2"/>
    <x v="2"/>
    <x v="3"/>
    <x v="174"/>
    <x v="18"/>
    <x v="157"/>
    <x v="17"/>
    <x v="1"/>
    <x v="22"/>
    <x v="0"/>
    <x v="900"/>
    <x v="0"/>
    <x v="1"/>
    <x v="22"/>
    <x v="22"/>
    <x v="17"/>
    <x v="17"/>
  </r>
  <r>
    <x v="2"/>
    <x v="3"/>
    <x v="10"/>
    <x v="10"/>
    <x v="10"/>
    <x v="15"/>
    <x v="12"/>
    <x v="5"/>
    <x v="12"/>
    <x v="3"/>
    <x v="3"/>
    <x v="0"/>
    <x v="543"/>
    <x v="343"/>
    <x v="17"/>
    <x v="6"/>
    <x v="47"/>
    <x v="96"/>
    <x v="157"/>
    <x v="26"/>
    <x v="4"/>
    <x v="22"/>
    <x v="0"/>
    <x v="2"/>
    <x v="1"/>
    <x v="3"/>
    <x v="81"/>
    <x v="7"/>
    <x v="80"/>
    <x v="6"/>
    <x v="1"/>
    <x v="22"/>
    <x v="1"/>
    <x v="901"/>
    <x v="0"/>
    <x v="1"/>
    <x v="22"/>
    <x v="22"/>
    <x v="6"/>
    <x v="6"/>
  </r>
  <r>
    <x v="2"/>
    <x v="3"/>
    <x v="10"/>
    <x v="10"/>
    <x v="10"/>
    <x v="15"/>
    <x v="12"/>
    <x v="5"/>
    <x v="12"/>
    <x v="3"/>
    <x v="3"/>
    <x v="0"/>
    <x v="185"/>
    <x v="445"/>
    <x v="0"/>
    <x v="6"/>
    <x v="41"/>
    <x v="162"/>
    <x v="68"/>
    <x v="242"/>
    <x v="5"/>
    <x v="22"/>
    <x v="0"/>
    <x v="1"/>
    <x v="0"/>
    <x v="3"/>
    <x v="106"/>
    <x v="9"/>
    <x v="97"/>
    <x v="8"/>
    <x v="1"/>
    <x v="22"/>
    <x v="2"/>
    <x v="902"/>
    <x v="0"/>
    <x v="1"/>
    <x v="22"/>
    <x v="22"/>
    <x v="8"/>
    <x v="8"/>
  </r>
  <r>
    <x v="2"/>
    <x v="3"/>
    <x v="10"/>
    <x v="10"/>
    <x v="10"/>
    <x v="15"/>
    <x v="12"/>
    <x v="5"/>
    <x v="12"/>
    <x v="3"/>
    <x v="3"/>
    <x v="0"/>
    <x v="640"/>
    <x v="645"/>
    <x v="17"/>
    <x v="6"/>
    <x v="47"/>
    <x v="96"/>
    <x v="179"/>
    <x v="142"/>
    <x v="5"/>
    <x v="22"/>
    <x v="0"/>
    <x v="1"/>
    <x v="0"/>
    <x v="3"/>
    <x v="85"/>
    <x v="7"/>
    <x v="73"/>
    <x v="6"/>
    <x v="1"/>
    <x v="22"/>
    <x v="2"/>
    <x v="902"/>
    <x v="0"/>
    <x v="1"/>
    <x v="22"/>
    <x v="22"/>
    <x v="6"/>
    <x v="6"/>
  </r>
  <r>
    <x v="2"/>
    <x v="3"/>
    <x v="10"/>
    <x v="10"/>
    <x v="10"/>
    <x v="15"/>
    <x v="12"/>
    <x v="5"/>
    <x v="12"/>
    <x v="3"/>
    <x v="3"/>
    <x v="0"/>
    <x v="867"/>
    <x v="410"/>
    <x v="0"/>
    <x v="6"/>
    <x v="24"/>
    <x v="118"/>
    <x v="151"/>
    <x v="230"/>
    <x v="3"/>
    <x v="23"/>
    <x v="0"/>
    <x v="1"/>
    <x v="1"/>
    <x v="2"/>
    <x v="185"/>
    <x v="24"/>
    <x v="172"/>
    <x v="25"/>
    <x v="1"/>
    <x v="23"/>
    <x v="0"/>
    <x v="903"/>
    <x v="0"/>
    <x v="1"/>
    <x v="23"/>
    <x v="23"/>
    <x v="25"/>
    <x v="25"/>
  </r>
  <r>
    <x v="2"/>
    <x v="3"/>
    <x v="10"/>
    <x v="10"/>
    <x v="10"/>
    <x v="15"/>
    <x v="12"/>
    <x v="5"/>
    <x v="12"/>
    <x v="3"/>
    <x v="3"/>
    <x v="0"/>
    <x v="681"/>
    <x v="453"/>
    <x v="0"/>
    <x v="6"/>
    <x v="24"/>
    <x v="87"/>
    <x v="170"/>
    <x v="359"/>
    <x v="4"/>
    <x v="23"/>
    <x v="0"/>
    <x v="2"/>
    <x v="1"/>
    <x v="2"/>
    <x v="170"/>
    <x v="17"/>
    <x v="156"/>
    <x v="16"/>
    <x v="1"/>
    <x v="23"/>
    <x v="1"/>
    <x v="904"/>
    <x v="0"/>
    <x v="1"/>
    <x v="23"/>
    <x v="23"/>
    <x v="16"/>
    <x v="16"/>
  </r>
  <r>
    <x v="2"/>
    <x v="3"/>
    <x v="10"/>
    <x v="10"/>
    <x v="10"/>
    <x v="15"/>
    <x v="12"/>
    <x v="5"/>
    <x v="12"/>
    <x v="3"/>
    <x v="3"/>
    <x v="0"/>
    <x v="353"/>
    <x v="318"/>
    <x v="17"/>
    <x v="1"/>
    <x v="26"/>
    <x v="100"/>
    <x v="142"/>
    <x v="81"/>
    <x v="5"/>
    <x v="23"/>
    <x v="0"/>
    <x v="1"/>
    <x v="0"/>
    <x v="2"/>
    <x v="156"/>
    <x v="15"/>
    <x v="143"/>
    <x v="14"/>
    <x v="1"/>
    <x v="23"/>
    <x v="2"/>
    <x v="905"/>
    <x v="0"/>
    <x v="1"/>
    <x v="23"/>
    <x v="23"/>
    <x v="14"/>
    <x v="14"/>
  </r>
  <r>
    <x v="2"/>
    <x v="3"/>
    <x v="7"/>
    <x v="11"/>
    <x v="11"/>
    <x v="10"/>
    <x v="10"/>
    <x v="0"/>
    <x v="2"/>
    <x v="6"/>
    <x v="9"/>
    <x v="0"/>
    <x v="744"/>
    <x v="89"/>
    <x v="0"/>
    <x v="0"/>
    <x v="14"/>
    <x v="124"/>
    <x v="191"/>
    <x v="55"/>
    <x v="3"/>
    <x v="15"/>
    <x v="0"/>
    <x v="1"/>
    <x v="1"/>
    <x v="1"/>
    <x v="76"/>
    <x v="7"/>
    <x v="76"/>
    <x v="6"/>
    <x v="1"/>
    <x v="15"/>
    <x v="0"/>
    <x v="790"/>
    <x v="0"/>
    <x v="1"/>
    <x v="15"/>
    <x v="15"/>
    <x v="6"/>
    <x v="6"/>
  </r>
  <r>
    <x v="2"/>
    <x v="3"/>
    <x v="7"/>
    <x v="11"/>
    <x v="11"/>
    <x v="10"/>
    <x v="10"/>
    <x v="0"/>
    <x v="2"/>
    <x v="6"/>
    <x v="9"/>
    <x v="0"/>
    <x v="773"/>
    <x v="72"/>
    <x v="0"/>
    <x v="0"/>
    <x v="14"/>
    <x v="13"/>
    <x v="191"/>
    <x v="53"/>
    <x v="4"/>
    <x v="15"/>
    <x v="0"/>
    <x v="1"/>
    <x v="0"/>
    <x v="1"/>
    <x v="78"/>
    <x v="7"/>
    <x v="84"/>
    <x v="7"/>
    <x v="1"/>
    <x v="15"/>
    <x v="1"/>
    <x v="791"/>
    <x v="0"/>
    <x v="1"/>
    <x v="15"/>
    <x v="15"/>
    <x v="7"/>
    <x v="7"/>
  </r>
  <r>
    <x v="2"/>
    <x v="3"/>
    <x v="7"/>
    <x v="11"/>
    <x v="11"/>
    <x v="10"/>
    <x v="10"/>
    <x v="0"/>
    <x v="2"/>
    <x v="6"/>
    <x v="9"/>
    <x v="0"/>
    <x v="88"/>
    <x v="61"/>
    <x v="0"/>
    <x v="0"/>
    <x v="14"/>
    <x v="14"/>
    <x v="191"/>
    <x v="134"/>
    <x v="3"/>
    <x v="17"/>
    <x v="0"/>
    <x v="1"/>
    <x v="1"/>
    <x v="2"/>
    <x v="88"/>
    <x v="8"/>
    <x v="89"/>
    <x v="7"/>
    <x v="1"/>
    <x v="17"/>
    <x v="0"/>
    <x v="792"/>
    <x v="0"/>
    <x v="1"/>
    <x v="17"/>
    <x v="17"/>
    <x v="7"/>
    <x v="7"/>
  </r>
  <r>
    <x v="2"/>
    <x v="3"/>
    <x v="7"/>
    <x v="11"/>
    <x v="11"/>
    <x v="10"/>
    <x v="10"/>
    <x v="0"/>
    <x v="2"/>
    <x v="6"/>
    <x v="9"/>
    <x v="0"/>
    <x v="551"/>
    <x v="34"/>
    <x v="0"/>
    <x v="0"/>
    <x v="13"/>
    <x v="173"/>
    <x v="30"/>
    <x v="276"/>
    <x v="4"/>
    <x v="17"/>
    <x v="0"/>
    <x v="2"/>
    <x v="1"/>
    <x v="2"/>
    <x v="118"/>
    <x v="10"/>
    <x v="105"/>
    <x v="9"/>
    <x v="1"/>
    <x v="17"/>
    <x v="1"/>
    <x v="793"/>
    <x v="0"/>
    <x v="1"/>
    <x v="17"/>
    <x v="17"/>
    <x v="9"/>
    <x v="9"/>
  </r>
  <r>
    <x v="2"/>
    <x v="3"/>
    <x v="7"/>
    <x v="11"/>
    <x v="11"/>
    <x v="10"/>
    <x v="10"/>
    <x v="0"/>
    <x v="2"/>
    <x v="6"/>
    <x v="9"/>
    <x v="0"/>
    <x v="266"/>
    <x v="92"/>
    <x v="0"/>
    <x v="0"/>
    <x v="14"/>
    <x v="14"/>
    <x v="191"/>
    <x v="197"/>
    <x v="5"/>
    <x v="17"/>
    <x v="0"/>
    <x v="1"/>
    <x v="0"/>
    <x v="2"/>
    <x v="76"/>
    <x v="7"/>
    <x v="76"/>
    <x v="6"/>
    <x v="1"/>
    <x v="17"/>
    <x v="2"/>
    <x v="794"/>
    <x v="0"/>
    <x v="1"/>
    <x v="17"/>
    <x v="17"/>
    <x v="6"/>
    <x v="6"/>
  </r>
  <r>
    <x v="2"/>
    <x v="3"/>
    <x v="7"/>
    <x v="11"/>
    <x v="11"/>
    <x v="10"/>
    <x v="10"/>
    <x v="0"/>
    <x v="2"/>
    <x v="6"/>
    <x v="9"/>
    <x v="0"/>
    <x v="459"/>
    <x v="88"/>
    <x v="0"/>
    <x v="0"/>
    <x v="14"/>
    <x v="123"/>
    <x v="191"/>
    <x v="442"/>
    <x v="3"/>
    <x v="18"/>
    <x v="0"/>
    <x v="2"/>
    <x v="2"/>
    <x v="3"/>
    <x v="79"/>
    <x v="7"/>
    <x v="77"/>
    <x v="6"/>
    <x v="1"/>
    <x v="18"/>
    <x v="0"/>
    <x v="795"/>
    <x v="0"/>
    <x v="1"/>
    <x v="18"/>
    <x v="18"/>
    <x v="6"/>
    <x v="6"/>
  </r>
  <r>
    <x v="2"/>
    <x v="3"/>
    <x v="7"/>
    <x v="11"/>
    <x v="11"/>
    <x v="10"/>
    <x v="10"/>
    <x v="0"/>
    <x v="2"/>
    <x v="6"/>
    <x v="9"/>
    <x v="0"/>
    <x v="534"/>
    <x v="26"/>
    <x v="0"/>
    <x v="0"/>
    <x v="13"/>
    <x v="173"/>
    <x v="30"/>
    <x v="276"/>
    <x v="4"/>
    <x v="18"/>
    <x v="0"/>
    <x v="2"/>
    <x v="1"/>
    <x v="3"/>
    <x v="122"/>
    <x v="11"/>
    <x v="122"/>
    <x v="11"/>
    <x v="1"/>
    <x v="18"/>
    <x v="1"/>
    <x v="796"/>
    <x v="0"/>
    <x v="1"/>
    <x v="18"/>
    <x v="18"/>
    <x v="11"/>
    <x v="11"/>
  </r>
  <r>
    <x v="2"/>
    <x v="3"/>
    <x v="7"/>
    <x v="11"/>
    <x v="11"/>
    <x v="10"/>
    <x v="10"/>
    <x v="0"/>
    <x v="2"/>
    <x v="6"/>
    <x v="9"/>
    <x v="0"/>
    <x v="909"/>
    <x v="32"/>
    <x v="0"/>
    <x v="0"/>
    <x v="14"/>
    <x v="14"/>
    <x v="188"/>
    <x v="58"/>
    <x v="5"/>
    <x v="18"/>
    <x v="0"/>
    <x v="1"/>
    <x v="0"/>
    <x v="3"/>
    <x v="110"/>
    <x v="10"/>
    <x v="114"/>
    <x v="10"/>
    <x v="1"/>
    <x v="18"/>
    <x v="2"/>
    <x v="797"/>
    <x v="0"/>
    <x v="1"/>
    <x v="18"/>
    <x v="18"/>
    <x v="10"/>
    <x v="10"/>
  </r>
  <r>
    <x v="2"/>
    <x v="3"/>
    <x v="7"/>
    <x v="11"/>
    <x v="11"/>
    <x v="10"/>
    <x v="10"/>
    <x v="0"/>
    <x v="2"/>
    <x v="6"/>
    <x v="9"/>
    <x v="0"/>
    <x v="45"/>
    <x v="94"/>
    <x v="0"/>
    <x v="0"/>
    <x v="14"/>
    <x v="134"/>
    <x v="198"/>
    <x v="20"/>
    <x v="5"/>
    <x v="18"/>
    <x v="0"/>
    <x v="1"/>
    <x v="0"/>
    <x v="3"/>
    <x v="75"/>
    <x v="7"/>
    <x v="75"/>
    <x v="6"/>
    <x v="1"/>
    <x v="18"/>
    <x v="2"/>
    <x v="797"/>
    <x v="0"/>
    <x v="1"/>
    <x v="18"/>
    <x v="18"/>
    <x v="6"/>
    <x v="6"/>
  </r>
  <r>
    <x v="2"/>
    <x v="3"/>
    <x v="7"/>
    <x v="11"/>
    <x v="11"/>
    <x v="10"/>
    <x v="10"/>
    <x v="0"/>
    <x v="2"/>
    <x v="6"/>
    <x v="9"/>
    <x v="0"/>
    <x v="180"/>
    <x v="444"/>
    <x v="17"/>
    <x v="0"/>
    <x v="1"/>
    <x v="166"/>
    <x v="194"/>
    <x v="229"/>
    <x v="3"/>
    <x v="19"/>
    <x v="0"/>
    <x v="2"/>
    <x v="2"/>
    <x v="5"/>
    <x v="171"/>
    <x v="17"/>
    <x v="152"/>
    <x v="16"/>
    <x v="1"/>
    <x v="19"/>
    <x v="0"/>
    <x v="798"/>
    <x v="0"/>
    <x v="1"/>
    <x v="19"/>
    <x v="19"/>
    <x v="16"/>
    <x v="16"/>
  </r>
  <r>
    <x v="2"/>
    <x v="3"/>
    <x v="7"/>
    <x v="11"/>
    <x v="11"/>
    <x v="10"/>
    <x v="10"/>
    <x v="0"/>
    <x v="2"/>
    <x v="6"/>
    <x v="9"/>
    <x v="0"/>
    <x v="32"/>
    <x v="1"/>
    <x v="17"/>
    <x v="0"/>
    <x v="1"/>
    <x v="166"/>
    <x v="214"/>
    <x v="319"/>
    <x v="4"/>
    <x v="19"/>
    <x v="0"/>
    <x v="3"/>
    <x v="2"/>
    <x v="5"/>
    <x v="180"/>
    <x v="21"/>
    <x v="165"/>
    <x v="20"/>
    <x v="1"/>
    <x v="19"/>
    <x v="1"/>
    <x v="799"/>
    <x v="0"/>
    <x v="1"/>
    <x v="19"/>
    <x v="19"/>
    <x v="20"/>
    <x v="20"/>
  </r>
  <r>
    <x v="2"/>
    <x v="3"/>
    <x v="7"/>
    <x v="11"/>
    <x v="11"/>
    <x v="10"/>
    <x v="10"/>
    <x v="0"/>
    <x v="2"/>
    <x v="6"/>
    <x v="9"/>
    <x v="0"/>
    <x v="145"/>
    <x v="418"/>
    <x v="0"/>
    <x v="0"/>
    <x v="14"/>
    <x v="14"/>
    <x v="191"/>
    <x v="134"/>
    <x v="5"/>
    <x v="19"/>
    <x v="0"/>
    <x v="2"/>
    <x v="1"/>
    <x v="5"/>
    <x v="182"/>
    <x v="22"/>
    <x v="167"/>
    <x v="21"/>
    <x v="1"/>
    <x v="19"/>
    <x v="2"/>
    <x v="800"/>
    <x v="0"/>
    <x v="1"/>
    <x v="19"/>
    <x v="19"/>
    <x v="21"/>
    <x v="21"/>
  </r>
  <r>
    <x v="2"/>
    <x v="3"/>
    <x v="7"/>
    <x v="11"/>
    <x v="11"/>
    <x v="10"/>
    <x v="10"/>
    <x v="0"/>
    <x v="2"/>
    <x v="6"/>
    <x v="9"/>
    <x v="0"/>
    <x v="253"/>
    <x v="621"/>
    <x v="0"/>
    <x v="0"/>
    <x v="14"/>
    <x v="14"/>
    <x v="191"/>
    <x v="134"/>
    <x v="5"/>
    <x v="19"/>
    <x v="0"/>
    <x v="1"/>
    <x v="0"/>
    <x v="5"/>
    <x v="183"/>
    <x v="23"/>
    <x v="168"/>
    <x v="22"/>
    <x v="1"/>
    <x v="19"/>
    <x v="2"/>
    <x v="800"/>
    <x v="0"/>
    <x v="1"/>
    <x v="19"/>
    <x v="19"/>
    <x v="22"/>
    <x v="22"/>
  </r>
  <r>
    <x v="2"/>
    <x v="3"/>
    <x v="7"/>
    <x v="11"/>
    <x v="11"/>
    <x v="10"/>
    <x v="10"/>
    <x v="0"/>
    <x v="2"/>
    <x v="6"/>
    <x v="9"/>
    <x v="0"/>
    <x v="274"/>
    <x v="13"/>
    <x v="17"/>
    <x v="0"/>
    <x v="14"/>
    <x v="14"/>
    <x v="191"/>
    <x v="134"/>
    <x v="3"/>
    <x v="20"/>
    <x v="0"/>
    <x v="1"/>
    <x v="1"/>
    <x v="2"/>
    <x v="142"/>
    <x v="13"/>
    <x v="136"/>
    <x v="13"/>
    <x v="1"/>
    <x v="20"/>
    <x v="0"/>
    <x v="801"/>
    <x v="0"/>
    <x v="1"/>
    <x v="20"/>
    <x v="20"/>
    <x v="13"/>
    <x v="13"/>
  </r>
  <r>
    <x v="2"/>
    <x v="3"/>
    <x v="7"/>
    <x v="11"/>
    <x v="11"/>
    <x v="10"/>
    <x v="10"/>
    <x v="0"/>
    <x v="2"/>
    <x v="6"/>
    <x v="9"/>
    <x v="0"/>
    <x v="552"/>
    <x v="36"/>
    <x v="0"/>
    <x v="0"/>
    <x v="14"/>
    <x v="14"/>
    <x v="188"/>
    <x v="58"/>
    <x v="4"/>
    <x v="20"/>
    <x v="0"/>
    <x v="2"/>
    <x v="1"/>
    <x v="2"/>
    <x v="112"/>
    <x v="10"/>
    <x v="109"/>
    <x v="9"/>
    <x v="1"/>
    <x v="20"/>
    <x v="1"/>
    <x v="802"/>
    <x v="0"/>
    <x v="1"/>
    <x v="20"/>
    <x v="20"/>
    <x v="9"/>
    <x v="9"/>
  </r>
  <r>
    <x v="2"/>
    <x v="3"/>
    <x v="7"/>
    <x v="11"/>
    <x v="11"/>
    <x v="10"/>
    <x v="10"/>
    <x v="0"/>
    <x v="2"/>
    <x v="6"/>
    <x v="9"/>
    <x v="0"/>
    <x v="718"/>
    <x v="22"/>
    <x v="0"/>
    <x v="0"/>
    <x v="14"/>
    <x v="14"/>
    <x v="191"/>
    <x v="197"/>
    <x v="5"/>
    <x v="20"/>
    <x v="0"/>
    <x v="1"/>
    <x v="0"/>
    <x v="2"/>
    <x v="135"/>
    <x v="12"/>
    <x v="129"/>
    <x v="11"/>
    <x v="1"/>
    <x v="20"/>
    <x v="2"/>
    <x v="803"/>
    <x v="0"/>
    <x v="1"/>
    <x v="20"/>
    <x v="20"/>
    <x v="11"/>
    <x v="11"/>
  </r>
  <r>
    <x v="2"/>
    <x v="3"/>
    <x v="7"/>
    <x v="11"/>
    <x v="11"/>
    <x v="10"/>
    <x v="10"/>
    <x v="0"/>
    <x v="2"/>
    <x v="6"/>
    <x v="9"/>
    <x v="0"/>
    <x v="408"/>
    <x v="59"/>
    <x v="0"/>
    <x v="0"/>
    <x v="14"/>
    <x v="14"/>
    <x v="191"/>
    <x v="134"/>
    <x v="3"/>
    <x v="21"/>
    <x v="0"/>
    <x v="3"/>
    <x v="3"/>
    <x v="5"/>
    <x v="92"/>
    <x v="8"/>
    <x v="90"/>
    <x v="7"/>
    <x v="1"/>
    <x v="21"/>
    <x v="0"/>
    <x v="804"/>
    <x v="0"/>
    <x v="1"/>
    <x v="21"/>
    <x v="21"/>
    <x v="7"/>
    <x v="7"/>
  </r>
  <r>
    <x v="2"/>
    <x v="3"/>
    <x v="7"/>
    <x v="11"/>
    <x v="11"/>
    <x v="10"/>
    <x v="10"/>
    <x v="0"/>
    <x v="2"/>
    <x v="6"/>
    <x v="9"/>
    <x v="0"/>
    <x v="772"/>
    <x v="12"/>
    <x v="0"/>
    <x v="0"/>
    <x v="14"/>
    <x v="14"/>
    <x v="191"/>
    <x v="320"/>
    <x v="4"/>
    <x v="21"/>
    <x v="0"/>
    <x v="2"/>
    <x v="1"/>
    <x v="5"/>
    <x v="149"/>
    <x v="14"/>
    <x v="140"/>
    <x v="13"/>
    <x v="1"/>
    <x v="21"/>
    <x v="1"/>
    <x v="805"/>
    <x v="0"/>
    <x v="1"/>
    <x v="21"/>
    <x v="21"/>
    <x v="13"/>
    <x v="13"/>
  </r>
  <r>
    <x v="2"/>
    <x v="3"/>
    <x v="7"/>
    <x v="11"/>
    <x v="11"/>
    <x v="10"/>
    <x v="10"/>
    <x v="0"/>
    <x v="2"/>
    <x v="6"/>
    <x v="9"/>
    <x v="0"/>
    <x v="582"/>
    <x v="14"/>
    <x v="0"/>
    <x v="0"/>
    <x v="11"/>
    <x v="110"/>
    <x v="228"/>
    <x v="467"/>
    <x v="5"/>
    <x v="21"/>
    <x v="0"/>
    <x v="2"/>
    <x v="1"/>
    <x v="5"/>
    <x v="142"/>
    <x v="13"/>
    <x v="136"/>
    <x v="13"/>
    <x v="1"/>
    <x v="21"/>
    <x v="2"/>
    <x v="806"/>
    <x v="0"/>
    <x v="1"/>
    <x v="21"/>
    <x v="21"/>
    <x v="13"/>
    <x v="13"/>
  </r>
  <r>
    <x v="2"/>
    <x v="3"/>
    <x v="7"/>
    <x v="11"/>
    <x v="11"/>
    <x v="10"/>
    <x v="10"/>
    <x v="0"/>
    <x v="2"/>
    <x v="6"/>
    <x v="9"/>
    <x v="0"/>
    <x v="89"/>
    <x v="6"/>
    <x v="0"/>
    <x v="0"/>
    <x v="13"/>
    <x v="173"/>
    <x v="30"/>
    <x v="276"/>
    <x v="5"/>
    <x v="21"/>
    <x v="0"/>
    <x v="1"/>
    <x v="0"/>
    <x v="5"/>
    <x v="169"/>
    <x v="17"/>
    <x v="155"/>
    <x v="16"/>
    <x v="1"/>
    <x v="21"/>
    <x v="2"/>
    <x v="806"/>
    <x v="0"/>
    <x v="1"/>
    <x v="21"/>
    <x v="21"/>
    <x v="16"/>
    <x v="16"/>
  </r>
  <r>
    <x v="2"/>
    <x v="3"/>
    <x v="7"/>
    <x v="11"/>
    <x v="11"/>
    <x v="10"/>
    <x v="10"/>
    <x v="0"/>
    <x v="2"/>
    <x v="6"/>
    <x v="9"/>
    <x v="0"/>
    <x v="608"/>
    <x v="57"/>
    <x v="17"/>
    <x v="0"/>
    <x v="11"/>
    <x v="110"/>
    <x v="228"/>
    <x v="467"/>
    <x v="3"/>
    <x v="22"/>
    <x v="0"/>
    <x v="3"/>
    <x v="3"/>
    <x v="4"/>
    <x v="92"/>
    <x v="8"/>
    <x v="90"/>
    <x v="7"/>
    <x v="1"/>
    <x v="22"/>
    <x v="0"/>
    <x v="807"/>
    <x v="0"/>
    <x v="1"/>
    <x v="22"/>
    <x v="22"/>
    <x v="7"/>
    <x v="7"/>
  </r>
  <r>
    <x v="2"/>
    <x v="3"/>
    <x v="7"/>
    <x v="11"/>
    <x v="11"/>
    <x v="10"/>
    <x v="10"/>
    <x v="0"/>
    <x v="2"/>
    <x v="6"/>
    <x v="9"/>
    <x v="0"/>
    <x v="716"/>
    <x v="18"/>
    <x v="0"/>
    <x v="0"/>
    <x v="14"/>
    <x v="14"/>
    <x v="191"/>
    <x v="209"/>
    <x v="4"/>
    <x v="22"/>
    <x v="0"/>
    <x v="2"/>
    <x v="1"/>
    <x v="4"/>
    <x v="139"/>
    <x v="12"/>
    <x v="124"/>
    <x v="11"/>
    <x v="1"/>
    <x v="22"/>
    <x v="1"/>
    <x v="808"/>
    <x v="0"/>
    <x v="1"/>
    <x v="22"/>
    <x v="22"/>
    <x v="11"/>
    <x v="11"/>
  </r>
  <r>
    <x v="2"/>
    <x v="3"/>
    <x v="7"/>
    <x v="11"/>
    <x v="11"/>
    <x v="10"/>
    <x v="10"/>
    <x v="0"/>
    <x v="2"/>
    <x v="6"/>
    <x v="9"/>
    <x v="0"/>
    <x v="741"/>
    <x v="37"/>
    <x v="0"/>
    <x v="0"/>
    <x v="1"/>
    <x v="166"/>
    <x v="183"/>
    <x v="319"/>
    <x v="5"/>
    <x v="22"/>
    <x v="0"/>
    <x v="1"/>
    <x v="0"/>
    <x v="4"/>
    <x v="112"/>
    <x v="10"/>
    <x v="109"/>
    <x v="9"/>
    <x v="1"/>
    <x v="22"/>
    <x v="2"/>
    <x v="809"/>
    <x v="0"/>
    <x v="1"/>
    <x v="22"/>
    <x v="22"/>
    <x v="9"/>
    <x v="9"/>
  </r>
  <r>
    <x v="2"/>
    <x v="3"/>
    <x v="7"/>
    <x v="11"/>
    <x v="11"/>
    <x v="10"/>
    <x v="10"/>
    <x v="0"/>
    <x v="2"/>
    <x v="6"/>
    <x v="9"/>
    <x v="0"/>
    <x v="118"/>
    <x v="2"/>
    <x v="0"/>
    <x v="0"/>
    <x v="14"/>
    <x v="123"/>
    <x v="191"/>
    <x v="442"/>
    <x v="5"/>
    <x v="22"/>
    <x v="0"/>
    <x v="1"/>
    <x v="0"/>
    <x v="4"/>
    <x v="179"/>
    <x v="20"/>
    <x v="162"/>
    <x v="19"/>
    <x v="1"/>
    <x v="22"/>
    <x v="2"/>
    <x v="809"/>
    <x v="0"/>
    <x v="1"/>
    <x v="22"/>
    <x v="22"/>
    <x v="19"/>
    <x v="19"/>
  </r>
  <r>
    <x v="2"/>
    <x v="3"/>
    <x v="9"/>
    <x v="12"/>
    <x v="12"/>
    <x v="16"/>
    <x v="14"/>
    <x v="8"/>
    <x v="5"/>
    <x v="2"/>
    <x v="6"/>
    <x v="0"/>
    <x v="238"/>
    <x v="574"/>
    <x v="17"/>
    <x v="3"/>
    <x v="3"/>
    <x v="174"/>
    <x v="248"/>
    <x v="244"/>
    <x v="3"/>
    <x v="13"/>
    <x v="0"/>
    <x v="1"/>
    <x v="1"/>
    <x v="1"/>
    <x v="80"/>
    <x v="7"/>
    <x v="78"/>
    <x v="6"/>
    <x v="1"/>
    <x v="13"/>
    <x v="0"/>
    <x v="906"/>
    <x v="0"/>
    <x v="1"/>
    <x v="13"/>
    <x v="13"/>
    <x v="6"/>
    <x v="6"/>
  </r>
  <r>
    <x v="2"/>
    <x v="3"/>
    <x v="9"/>
    <x v="12"/>
    <x v="12"/>
    <x v="16"/>
    <x v="14"/>
    <x v="8"/>
    <x v="5"/>
    <x v="2"/>
    <x v="6"/>
    <x v="0"/>
    <x v="571"/>
    <x v="42"/>
    <x v="16"/>
    <x v="3"/>
    <x v="3"/>
    <x v="62"/>
    <x v="248"/>
    <x v="24"/>
    <x v="4"/>
    <x v="13"/>
    <x v="0"/>
    <x v="1"/>
    <x v="0"/>
    <x v="1"/>
    <x v="99"/>
    <x v="9"/>
    <x v="104"/>
    <x v="9"/>
    <x v="1"/>
    <x v="13"/>
    <x v="1"/>
    <x v="907"/>
    <x v="0"/>
    <x v="1"/>
    <x v="13"/>
    <x v="13"/>
    <x v="9"/>
    <x v="9"/>
  </r>
  <r>
    <x v="2"/>
    <x v="3"/>
    <x v="9"/>
    <x v="12"/>
    <x v="12"/>
    <x v="16"/>
    <x v="14"/>
    <x v="8"/>
    <x v="5"/>
    <x v="2"/>
    <x v="6"/>
    <x v="0"/>
    <x v="491"/>
    <x v="411"/>
    <x v="0"/>
    <x v="3"/>
    <x v="3"/>
    <x v="174"/>
    <x v="246"/>
    <x v="244"/>
    <x v="3"/>
    <x v="15"/>
    <x v="0"/>
    <x v="3"/>
    <x v="3"/>
    <x v="6"/>
    <x v="75"/>
    <x v="7"/>
    <x v="75"/>
    <x v="6"/>
    <x v="1"/>
    <x v="15"/>
    <x v="0"/>
    <x v="908"/>
    <x v="0"/>
    <x v="1"/>
    <x v="15"/>
    <x v="15"/>
    <x v="6"/>
    <x v="6"/>
  </r>
  <r>
    <x v="2"/>
    <x v="3"/>
    <x v="9"/>
    <x v="12"/>
    <x v="12"/>
    <x v="16"/>
    <x v="14"/>
    <x v="8"/>
    <x v="5"/>
    <x v="2"/>
    <x v="6"/>
    <x v="0"/>
    <x v="695"/>
    <x v="585"/>
    <x v="17"/>
    <x v="3"/>
    <x v="3"/>
    <x v="174"/>
    <x v="248"/>
    <x v="244"/>
    <x v="4"/>
    <x v="15"/>
    <x v="0"/>
    <x v="3"/>
    <x v="2"/>
    <x v="6"/>
    <x v="72"/>
    <x v="6"/>
    <x v="71"/>
    <x v="5"/>
    <x v="1"/>
    <x v="15"/>
    <x v="1"/>
    <x v="909"/>
    <x v="0"/>
    <x v="1"/>
    <x v="15"/>
    <x v="15"/>
    <x v="5"/>
    <x v="5"/>
  </r>
  <r>
    <x v="2"/>
    <x v="3"/>
    <x v="9"/>
    <x v="12"/>
    <x v="12"/>
    <x v="16"/>
    <x v="14"/>
    <x v="8"/>
    <x v="5"/>
    <x v="2"/>
    <x v="6"/>
    <x v="0"/>
    <x v="50"/>
    <x v="48"/>
    <x v="0"/>
    <x v="3"/>
    <x v="5"/>
    <x v="20"/>
    <x v="17"/>
    <x v="404"/>
    <x v="5"/>
    <x v="15"/>
    <x v="0"/>
    <x v="2"/>
    <x v="1"/>
    <x v="6"/>
    <x v="102"/>
    <x v="9"/>
    <x v="100"/>
    <x v="8"/>
    <x v="1"/>
    <x v="15"/>
    <x v="2"/>
    <x v="910"/>
    <x v="0"/>
    <x v="1"/>
    <x v="15"/>
    <x v="15"/>
    <x v="8"/>
    <x v="8"/>
  </r>
  <r>
    <x v="2"/>
    <x v="3"/>
    <x v="9"/>
    <x v="12"/>
    <x v="12"/>
    <x v="16"/>
    <x v="14"/>
    <x v="8"/>
    <x v="5"/>
    <x v="2"/>
    <x v="6"/>
    <x v="0"/>
    <x v="345"/>
    <x v="79"/>
    <x v="17"/>
    <x v="3"/>
    <x v="12"/>
    <x v="155"/>
    <x v="312"/>
    <x v="121"/>
    <x v="6"/>
    <x v="15"/>
    <x v="0"/>
    <x v="1"/>
    <x v="0"/>
    <x v="6"/>
    <x v="85"/>
    <x v="7"/>
    <x v="73"/>
    <x v="6"/>
    <x v="1"/>
    <x v="15"/>
    <x v="3"/>
    <x v="911"/>
    <x v="0"/>
    <x v="1"/>
    <x v="15"/>
    <x v="15"/>
    <x v="6"/>
    <x v="6"/>
  </r>
  <r>
    <x v="2"/>
    <x v="3"/>
    <x v="9"/>
    <x v="12"/>
    <x v="12"/>
    <x v="16"/>
    <x v="14"/>
    <x v="8"/>
    <x v="5"/>
    <x v="2"/>
    <x v="6"/>
    <x v="0"/>
    <x v="18"/>
    <x v="752"/>
    <x v="17"/>
    <x v="3"/>
    <x v="3"/>
    <x v="174"/>
    <x v="248"/>
    <x v="165"/>
    <x v="3"/>
    <x v="17"/>
    <x v="0"/>
    <x v="2"/>
    <x v="2"/>
    <x v="5"/>
    <x v="71"/>
    <x v="6"/>
    <x v="70"/>
    <x v="5"/>
    <x v="1"/>
    <x v="17"/>
    <x v="0"/>
    <x v="912"/>
    <x v="0"/>
    <x v="1"/>
    <x v="17"/>
    <x v="17"/>
    <x v="5"/>
    <x v="5"/>
  </r>
  <r>
    <x v="2"/>
    <x v="3"/>
    <x v="9"/>
    <x v="12"/>
    <x v="12"/>
    <x v="16"/>
    <x v="14"/>
    <x v="8"/>
    <x v="5"/>
    <x v="2"/>
    <x v="6"/>
    <x v="0"/>
    <x v="237"/>
    <x v="561"/>
    <x v="17"/>
    <x v="3"/>
    <x v="3"/>
    <x v="174"/>
    <x v="248"/>
    <x v="244"/>
    <x v="4"/>
    <x v="17"/>
    <x v="0"/>
    <x v="3"/>
    <x v="2"/>
    <x v="5"/>
    <x v="97"/>
    <x v="8"/>
    <x v="85"/>
    <x v="7"/>
    <x v="1"/>
    <x v="17"/>
    <x v="1"/>
    <x v="913"/>
    <x v="0"/>
    <x v="1"/>
    <x v="17"/>
    <x v="17"/>
    <x v="7"/>
    <x v="7"/>
  </r>
  <r>
    <x v="2"/>
    <x v="3"/>
    <x v="9"/>
    <x v="12"/>
    <x v="12"/>
    <x v="16"/>
    <x v="14"/>
    <x v="8"/>
    <x v="5"/>
    <x v="2"/>
    <x v="6"/>
    <x v="0"/>
    <x v="302"/>
    <x v="567"/>
    <x v="17"/>
    <x v="7"/>
    <x v="9"/>
    <x v="150"/>
    <x v="140"/>
    <x v="33"/>
    <x v="6"/>
    <x v="17"/>
    <x v="0"/>
    <x v="1"/>
    <x v="0"/>
    <x v="5"/>
    <x v="127"/>
    <x v="11"/>
    <x v="118"/>
    <x v="10"/>
    <x v="1"/>
    <x v="17"/>
    <x v="3"/>
    <x v="915"/>
    <x v="0"/>
    <x v="1"/>
    <x v="17"/>
    <x v="17"/>
    <x v="10"/>
    <x v="10"/>
  </r>
  <r>
    <x v="2"/>
    <x v="3"/>
    <x v="9"/>
    <x v="12"/>
    <x v="12"/>
    <x v="16"/>
    <x v="14"/>
    <x v="8"/>
    <x v="5"/>
    <x v="2"/>
    <x v="6"/>
    <x v="0"/>
    <x v="3"/>
    <x v="785"/>
    <x v="17"/>
    <x v="3"/>
    <x v="12"/>
    <x v="155"/>
    <x v="312"/>
    <x v="256"/>
    <x v="5"/>
    <x v="17"/>
    <x v="0"/>
    <x v="2"/>
    <x v="1"/>
    <x v="5"/>
    <x v="76"/>
    <x v="7"/>
    <x v="76"/>
    <x v="6"/>
    <x v="1"/>
    <x v="17"/>
    <x v="2"/>
    <x v="914"/>
    <x v="0"/>
    <x v="1"/>
    <x v="17"/>
    <x v="17"/>
    <x v="6"/>
    <x v="6"/>
  </r>
  <r>
    <x v="2"/>
    <x v="3"/>
    <x v="9"/>
    <x v="12"/>
    <x v="12"/>
    <x v="16"/>
    <x v="14"/>
    <x v="8"/>
    <x v="5"/>
    <x v="2"/>
    <x v="6"/>
    <x v="0"/>
    <x v="227"/>
    <x v="428"/>
    <x v="17"/>
    <x v="3"/>
    <x v="3"/>
    <x v="94"/>
    <x v="120"/>
    <x v="49"/>
    <x v="3"/>
    <x v="18"/>
    <x v="0"/>
    <x v="1"/>
    <x v="1"/>
    <x v="1"/>
    <x v="88"/>
    <x v="8"/>
    <x v="88"/>
    <x v="7"/>
    <x v="1"/>
    <x v="18"/>
    <x v="0"/>
    <x v="916"/>
    <x v="0"/>
    <x v="1"/>
    <x v="18"/>
    <x v="18"/>
    <x v="7"/>
    <x v="7"/>
  </r>
  <r>
    <x v="2"/>
    <x v="3"/>
    <x v="9"/>
    <x v="12"/>
    <x v="12"/>
    <x v="16"/>
    <x v="14"/>
    <x v="8"/>
    <x v="5"/>
    <x v="2"/>
    <x v="6"/>
    <x v="0"/>
    <x v="19"/>
    <x v="46"/>
    <x v="17"/>
    <x v="3"/>
    <x v="3"/>
    <x v="174"/>
    <x v="248"/>
    <x v="244"/>
    <x v="4"/>
    <x v="18"/>
    <x v="0"/>
    <x v="1"/>
    <x v="0"/>
    <x v="1"/>
    <x v="104"/>
    <x v="9"/>
    <x v="102"/>
    <x v="8"/>
    <x v="1"/>
    <x v="18"/>
    <x v="1"/>
    <x v="917"/>
    <x v="0"/>
    <x v="1"/>
    <x v="18"/>
    <x v="18"/>
    <x v="8"/>
    <x v="8"/>
  </r>
  <r>
    <x v="2"/>
    <x v="3"/>
    <x v="9"/>
    <x v="12"/>
    <x v="12"/>
    <x v="16"/>
    <x v="14"/>
    <x v="8"/>
    <x v="5"/>
    <x v="2"/>
    <x v="6"/>
    <x v="0"/>
    <x v="572"/>
    <x v="736"/>
    <x v="17"/>
    <x v="3"/>
    <x v="3"/>
    <x v="72"/>
    <x v="48"/>
    <x v="180"/>
    <x v="3"/>
    <x v="19"/>
    <x v="0"/>
    <x v="3"/>
    <x v="3"/>
    <x v="6"/>
    <x v="95"/>
    <x v="8"/>
    <x v="93"/>
    <x v="7"/>
    <x v="1"/>
    <x v="19"/>
    <x v="0"/>
    <x v="918"/>
    <x v="0"/>
    <x v="1"/>
    <x v="19"/>
    <x v="19"/>
    <x v="7"/>
    <x v="7"/>
  </r>
  <r>
    <x v="2"/>
    <x v="3"/>
    <x v="9"/>
    <x v="12"/>
    <x v="12"/>
    <x v="16"/>
    <x v="14"/>
    <x v="8"/>
    <x v="5"/>
    <x v="2"/>
    <x v="6"/>
    <x v="0"/>
    <x v="484"/>
    <x v="845"/>
    <x v="17"/>
    <x v="3"/>
    <x v="3"/>
    <x v="72"/>
    <x v="48"/>
    <x v="429"/>
    <x v="4"/>
    <x v="19"/>
    <x v="0"/>
    <x v="3"/>
    <x v="2"/>
    <x v="6"/>
    <x v="84"/>
    <x v="7"/>
    <x v="82"/>
    <x v="6"/>
    <x v="1"/>
    <x v="19"/>
    <x v="1"/>
    <x v="919"/>
    <x v="0"/>
    <x v="1"/>
    <x v="19"/>
    <x v="19"/>
    <x v="6"/>
    <x v="6"/>
  </r>
  <r>
    <x v="2"/>
    <x v="3"/>
    <x v="9"/>
    <x v="12"/>
    <x v="12"/>
    <x v="16"/>
    <x v="14"/>
    <x v="8"/>
    <x v="5"/>
    <x v="2"/>
    <x v="6"/>
    <x v="0"/>
    <x v="882"/>
    <x v="673"/>
    <x v="0"/>
    <x v="3"/>
    <x v="12"/>
    <x v="155"/>
    <x v="312"/>
    <x v="50"/>
    <x v="5"/>
    <x v="19"/>
    <x v="0"/>
    <x v="1"/>
    <x v="0"/>
    <x v="6"/>
    <x v="75"/>
    <x v="7"/>
    <x v="75"/>
    <x v="6"/>
    <x v="1"/>
    <x v="19"/>
    <x v="2"/>
    <x v="920"/>
    <x v="0"/>
    <x v="1"/>
    <x v="19"/>
    <x v="19"/>
    <x v="6"/>
    <x v="6"/>
  </r>
  <r>
    <x v="2"/>
    <x v="3"/>
    <x v="9"/>
    <x v="12"/>
    <x v="12"/>
    <x v="16"/>
    <x v="14"/>
    <x v="8"/>
    <x v="5"/>
    <x v="2"/>
    <x v="6"/>
    <x v="0"/>
    <x v="333"/>
    <x v="400"/>
    <x v="17"/>
    <x v="7"/>
    <x v="9"/>
    <x v="150"/>
    <x v="125"/>
    <x v="204"/>
    <x v="5"/>
    <x v="19"/>
    <x v="0"/>
    <x v="2"/>
    <x v="1"/>
    <x v="6"/>
    <x v="107"/>
    <x v="9"/>
    <x v="97"/>
    <x v="8"/>
    <x v="1"/>
    <x v="19"/>
    <x v="2"/>
    <x v="920"/>
    <x v="0"/>
    <x v="1"/>
    <x v="19"/>
    <x v="19"/>
    <x v="8"/>
    <x v="8"/>
  </r>
  <r>
    <x v="2"/>
    <x v="3"/>
    <x v="9"/>
    <x v="12"/>
    <x v="12"/>
    <x v="16"/>
    <x v="14"/>
    <x v="8"/>
    <x v="5"/>
    <x v="2"/>
    <x v="6"/>
    <x v="0"/>
    <x v="874"/>
    <x v="419"/>
    <x v="17"/>
    <x v="3"/>
    <x v="3"/>
    <x v="174"/>
    <x v="246"/>
    <x v="159"/>
    <x v="3"/>
    <x v="20"/>
    <x v="0"/>
    <x v="2"/>
    <x v="2"/>
    <x v="2"/>
    <x v="96"/>
    <x v="8"/>
    <x v="94"/>
    <x v="7"/>
    <x v="1"/>
    <x v="20"/>
    <x v="0"/>
    <x v="921"/>
    <x v="0"/>
    <x v="1"/>
    <x v="20"/>
    <x v="20"/>
    <x v="7"/>
    <x v="7"/>
  </r>
  <r>
    <x v="2"/>
    <x v="3"/>
    <x v="9"/>
    <x v="12"/>
    <x v="12"/>
    <x v="16"/>
    <x v="14"/>
    <x v="8"/>
    <x v="5"/>
    <x v="2"/>
    <x v="6"/>
    <x v="0"/>
    <x v="346"/>
    <x v="576"/>
    <x v="18"/>
    <x v="3"/>
    <x v="3"/>
    <x v="94"/>
    <x v="64"/>
    <x v="427"/>
    <x v="4"/>
    <x v="20"/>
    <x v="0"/>
    <x v="1"/>
    <x v="0"/>
    <x v="2"/>
    <x v="101"/>
    <x v="9"/>
    <x v="99"/>
    <x v="8"/>
    <x v="1"/>
    <x v="20"/>
    <x v="1"/>
    <x v="922"/>
    <x v="0"/>
    <x v="1"/>
    <x v="20"/>
    <x v="20"/>
    <x v="8"/>
    <x v="8"/>
  </r>
  <r>
    <x v="2"/>
    <x v="3"/>
    <x v="9"/>
    <x v="12"/>
    <x v="12"/>
    <x v="16"/>
    <x v="14"/>
    <x v="8"/>
    <x v="5"/>
    <x v="2"/>
    <x v="6"/>
    <x v="0"/>
    <x v="359"/>
    <x v="473"/>
    <x v="17"/>
    <x v="7"/>
    <x v="9"/>
    <x v="150"/>
    <x v="125"/>
    <x v="286"/>
    <x v="5"/>
    <x v="20"/>
    <x v="0"/>
    <x v="1"/>
    <x v="0"/>
    <x v="2"/>
    <x v="87"/>
    <x v="8"/>
    <x v="88"/>
    <x v="7"/>
    <x v="1"/>
    <x v="20"/>
    <x v="2"/>
    <x v="923"/>
    <x v="0"/>
    <x v="1"/>
    <x v="20"/>
    <x v="20"/>
    <x v="7"/>
    <x v="7"/>
  </r>
  <r>
    <x v="2"/>
    <x v="3"/>
    <x v="9"/>
    <x v="12"/>
    <x v="12"/>
    <x v="16"/>
    <x v="14"/>
    <x v="8"/>
    <x v="5"/>
    <x v="2"/>
    <x v="6"/>
    <x v="0"/>
    <x v="492"/>
    <x v="645"/>
    <x v="0"/>
    <x v="3"/>
    <x v="3"/>
    <x v="174"/>
    <x v="246"/>
    <x v="244"/>
    <x v="3"/>
    <x v="21"/>
    <x v="0"/>
    <x v="3"/>
    <x v="3"/>
    <x v="5"/>
    <x v="85"/>
    <x v="7"/>
    <x v="73"/>
    <x v="6"/>
    <x v="1"/>
    <x v="21"/>
    <x v="0"/>
    <x v="924"/>
    <x v="0"/>
    <x v="1"/>
    <x v="21"/>
    <x v="21"/>
    <x v="6"/>
    <x v="6"/>
  </r>
  <r>
    <x v="2"/>
    <x v="3"/>
    <x v="9"/>
    <x v="12"/>
    <x v="12"/>
    <x v="16"/>
    <x v="14"/>
    <x v="8"/>
    <x v="5"/>
    <x v="2"/>
    <x v="6"/>
    <x v="0"/>
    <x v="489"/>
    <x v="793"/>
    <x v="18"/>
    <x v="3"/>
    <x v="3"/>
    <x v="72"/>
    <x v="48"/>
    <x v="182"/>
    <x v="4"/>
    <x v="21"/>
    <x v="0"/>
    <x v="2"/>
    <x v="1"/>
    <x v="5"/>
    <x v="95"/>
    <x v="8"/>
    <x v="93"/>
    <x v="7"/>
    <x v="1"/>
    <x v="21"/>
    <x v="1"/>
    <x v="925"/>
    <x v="0"/>
    <x v="1"/>
    <x v="21"/>
    <x v="21"/>
    <x v="7"/>
    <x v="7"/>
  </r>
  <r>
    <x v="2"/>
    <x v="3"/>
    <x v="9"/>
    <x v="12"/>
    <x v="12"/>
    <x v="16"/>
    <x v="14"/>
    <x v="8"/>
    <x v="5"/>
    <x v="2"/>
    <x v="6"/>
    <x v="0"/>
    <x v="878"/>
    <x v="703"/>
    <x v="0"/>
    <x v="7"/>
    <x v="34"/>
    <x v="135"/>
    <x v="22"/>
    <x v="125"/>
    <x v="5"/>
    <x v="21"/>
    <x v="0"/>
    <x v="2"/>
    <x v="1"/>
    <x v="5"/>
    <x v="84"/>
    <x v="7"/>
    <x v="82"/>
    <x v="6"/>
    <x v="1"/>
    <x v="21"/>
    <x v="2"/>
    <x v="926"/>
    <x v="0"/>
    <x v="1"/>
    <x v="21"/>
    <x v="21"/>
    <x v="6"/>
    <x v="6"/>
  </r>
  <r>
    <x v="2"/>
    <x v="3"/>
    <x v="9"/>
    <x v="12"/>
    <x v="12"/>
    <x v="16"/>
    <x v="14"/>
    <x v="8"/>
    <x v="5"/>
    <x v="2"/>
    <x v="6"/>
    <x v="0"/>
    <x v="770"/>
    <x v="21"/>
    <x v="0"/>
    <x v="7"/>
    <x v="51"/>
    <x v="73"/>
    <x v="23"/>
    <x v="2"/>
    <x v="6"/>
    <x v="21"/>
    <x v="0"/>
    <x v="1"/>
    <x v="0"/>
    <x v="5"/>
    <x v="137"/>
    <x v="12"/>
    <x v="130"/>
    <x v="11"/>
    <x v="1"/>
    <x v="21"/>
    <x v="3"/>
    <x v="927"/>
    <x v="0"/>
    <x v="1"/>
    <x v="21"/>
    <x v="21"/>
    <x v="11"/>
    <x v="11"/>
  </r>
  <r>
    <x v="2"/>
    <x v="3"/>
    <x v="9"/>
    <x v="12"/>
    <x v="12"/>
    <x v="16"/>
    <x v="14"/>
    <x v="8"/>
    <x v="5"/>
    <x v="2"/>
    <x v="6"/>
    <x v="0"/>
    <x v="497"/>
    <x v="536"/>
    <x v="17"/>
    <x v="3"/>
    <x v="3"/>
    <x v="72"/>
    <x v="48"/>
    <x v="430"/>
    <x v="3"/>
    <x v="22"/>
    <x v="0"/>
    <x v="3"/>
    <x v="3"/>
    <x v="5"/>
    <x v="131"/>
    <x v="12"/>
    <x v="126"/>
    <x v="11"/>
    <x v="1"/>
    <x v="22"/>
    <x v="0"/>
    <x v="928"/>
    <x v="0"/>
    <x v="1"/>
    <x v="22"/>
    <x v="22"/>
    <x v="11"/>
    <x v="11"/>
  </r>
  <r>
    <x v="2"/>
    <x v="3"/>
    <x v="9"/>
    <x v="12"/>
    <x v="12"/>
    <x v="16"/>
    <x v="14"/>
    <x v="8"/>
    <x v="5"/>
    <x v="2"/>
    <x v="6"/>
    <x v="0"/>
    <x v="42"/>
    <x v="327"/>
    <x v="0"/>
    <x v="3"/>
    <x v="3"/>
    <x v="94"/>
    <x v="70"/>
    <x v="270"/>
    <x v="4"/>
    <x v="22"/>
    <x v="0"/>
    <x v="2"/>
    <x v="1"/>
    <x v="5"/>
    <x v="95"/>
    <x v="8"/>
    <x v="93"/>
    <x v="7"/>
    <x v="1"/>
    <x v="22"/>
    <x v="1"/>
    <x v="929"/>
    <x v="0"/>
    <x v="1"/>
    <x v="22"/>
    <x v="22"/>
    <x v="7"/>
    <x v="7"/>
  </r>
  <r>
    <x v="2"/>
    <x v="3"/>
    <x v="9"/>
    <x v="12"/>
    <x v="12"/>
    <x v="16"/>
    <x v="14"/>
    <x v="8"/>
    <x v="5"/>
    <x v="2"/>
    <x v="6"/>
    <x v="0"/>
    <x v="815"/>
    <x v="24"/>
    <x v="0"/>
    <x v="3"/>
    <x v="5"/>
    <x v="20"/>
    <x v="17"/>
    <x v="403"/>
    <x v="5"/>
    <x v="22"/>
    <x v="0"/>
    <x v="2"/>
    <x v="1"/>
    <x v="5"/>
    <x v="131"/>
    <x v="12"/>
    <x v="126"/>
    <x v="11"/>
    <x v="1"/>
    <x v="22"/>
    <x v="2"/>
    <x v="930"/>
    <x v="0"/>
    <x v="1"/>
    <x v="22"/>
    <x v="22"/>
    <x v="11"/>
    <x v="11"/>
  </r>
  <r>
    <x v="2"/>
    <x v="3"/>
    <x v="9"/>
    <x v="12"/>
    <x v="12"/>
    <x v="16"/>
    <x v="14"/>
    <x v="8"/>
    <x v="5"/>
    <x v="2"/>
    <x v="6"/>
    <x v="0"/>
    <x v="295"/>
    <x v="685"/>
    <x v="0"/>
    <x v="7"/>
    <x v="52"/>
    <x v="142"/>
    <x v="162"/>
    <x v="31"/>
    <x v="6"/>
    <x v="22"/>
    <x v="0"/>
    <x v="1"/>
    <x v="0"/>
    <x v="5"/>
    <x v="159"/>
    <x v="15"/>
    <x v="144"/>
    <x v="14"/>
    <x v="1"/>
    <x v="22"/>
    <x v="3"/>
    <x v="931"/>
    <x v="0"/>
    <x v="1"/>
    <x v="22"/>
    <x v="22"/>
    <x v="14"/>
    <x v="14"/>
  </r>
  <r>
    <x v="2"/>
    <x v="3"/>
    <x v="9"/>
    <x v="12"/>
    <x v="12"/>
    <x v="16"/>
    <x v="14"/>
    <x v="8"/>
    <x v="5"/>
    <x v="2"/>
    <x v="6"/>
    <x v="0"/>
    <x v="588"/>
    <x v="320"/>
    <x v="17"/>
    <x v="3"/>
    <x v="3"/>
    <x v="69"/>
    <x v="64"/>
    <x v="426"/>
    <x v="3"/>
    <x v="23"/>
    <x v="0"/>
    <x v="1"/>
    <x v="1"/>
    <x v="1"/>
    <x v="88"/>
    <x v="8"/>
    <x v="88"/>
    <x v="7"/>
    <x v="1"/>
    <x v="23"/>
    <x v="0"/>
    <x v="932"/>
    <x v="0"/>
    <x v="1"/>
    <x v="23"/>
    <x v="23"/>
    <x v="7"/>
    <x v="7"/>
  </r>
  <r>
    <x v="2"/>
    <x v="3"/>
    <x v="9"/>
    <x v="12"/>
    <x v="12"/>
    <x v="16"/>
    <x v="14"/>
    <x v="8"/>
    <x v="5"/>
    <x v="2"/>
    <x v="6"/>
    <x v="0"/>
    <x v="22"/>
    <x v="569"/>
    <x v="17"/>
    <x v="3"/>
    <x v="3"/>
    <x v="72"/>
    <x v="48"/>
    <x v="429"/>
    <x v="4"/>
    <x v="23"/>
    <x v="0"/>
    <x v="1"/>
    <x v="0"/>
    <x v="1"/>
    <x v="94"/>
    <x v="8"/>
    <x v="92"/>
    <x v="7"/>
    <x v="1"/>
    <x v="23"/>
    <x v="1"/>
    <x v="933"/>
    <x v="0"/>
    <x v="1"/>
    <x v="23"/>
    <x v="23"/>
    <x v="7"/>
    <x v="7"/>
  </r>
  <r>
    <x v="2"/>
    <x v="3"/>
    <x v="11"/>
    <x v="13"/>
    <x v="13"/>
    <x v="13"/>
    <x v="11"/>
    <x v="11"/>
    <x v="10"/>
    <x v="10"/>
    <x v="10"/>
    <x v="0"/>
    <x v="419"/>
    <x v="619"/>
    <x v="18"/>
    <x v="1"/>
    <x v="32"/>
    <x v="149"/>
    <x v="178"/>
    <x v="346"/>
    <x v="3"/>
    <x v="13"/>
    <x v="0"/>
    <x v="2"/>
    <x v="2"/>
    <x v="5"/>
    <x v="132"/>
    <x v="12"/>
    <x v="124"/>
    <x v="11"/>
    <x v="1"/>
    <x v="13"/>
    <x v="0"/>
    <x v="825"/>
    <x v="0"/>
    <x v="1"/>
    <x v="13"/>
    <x v="13"/>
    <x v="11"/>
    <x v="11"/>
  </r>
  <r>
    <x v="2"/>
    <x v="3"/>
    <x v="11"/>
    <x v="13"/>
    <x v="13"/>
    <x v="13"/>
    <x v="11"/>
    <x v="11"/>
    <x v="10"/>
    <x v="10"/>
    <x v="10"/>
    <x v="0"/>
    <x v="925"/>
    <x v="383"/>
    <x v="17"/>
    <x v="5"/>
    <x v="38"/>
    <x v="130"/>
    <x v="122"/>
    <x v="479"/>
    <x v="4"/>
    <x v="13"/>
    <x v="0"/>
    <x v="3"/>
    <x v="2"/>
    <x v="5"/>
    <x v="129"/>
    <x v="11"/>
    <x v="120"/>
    <x v="10"/>
    <x v="1"/>
    <x v="13"/>
    <x v="1"/>
    <x v="826"/>
    <x v="0"/>
    <x v="1"/>
    <x v="13"/>
    <x v="13"/>
    <x v="10"/>
    <x v="10"/>
  </r>
  <r>
    <x v="2"/>
    <x v="3"/>
    <x v="11"/>
    <x v="13"/>
    <x v="13"/>
    <x v="13"/>
    <x v="11"/>
    <x v="11"/>
    <x v="10"/>
    <x v="10"/>
    <x v="10"/>
    <x v="0"/>
    <x v="246"/>
    <x v="833"/>
    <x v="17"/>
    <x v="5"/>
    <x v="44"/>
    <x v="177"/>
    <x v="243"/>
    <x v="355"/>
    <x v="5"/>
    <x v="13"/>
    <x v="0"/>
    <x v="2"/>
    <x v="1"/>
    <x v="5"/>
    <x v="102"/>
    <x v="9"/>
    <x v="100"/>
    <x v="8"/>
    <x v="1"/>
    <x v="13"/>
    <x v="2"/>
    <x v="827"/>
    <x v="0"/>
    <x v="1"/>
    <x v="13"/>
    <x v="13"/>
    <x v="8"/>
    <x v="8"/>
  </r>
  <r>
    <x v="2"/>
    <x v="3"/>
    <x v="11"/>
    <x v="13"/>
    <x v="13"/>
    <x v="13"/>
    <x v="11"/>
    <x v="11"/>
    <x v="10"/>
    <x v="10"/>
    <x v="10"/>
    <x v="0"/>
    <x v="477"/>
    <x v="637"/>
    <x v="0"/>
    <x v="1"/>
    <x v="0"/>
    <x v="170"/>
    <x v="256"/>
    <x v="223"/>
    <x v="6"/>
    <x v="13"/>
    <x v="0"/>
    <x v="1"/>
    <x v="0"/>
    <x v="5"/>
    <x v="87"/>
    <x v="8"/>
    <x v="87"/>
    <x v="7"/>
    <x v="1"/>
    <x v="13"/>
    <x v="3"/>
    <x v="828"/>
    <x v="0"/>
    <x v="1"/>
    <x v="13"/>
    <x v="13"/>
    <x v="7"/>
    <x v="7"/>
  </r>
  <r>
    <x v="2"/>
    <x v="3"/>
    <x v="11"/>
    <x v="13"/>
    <x v="13"/>
    <x v="13"/>
    <x v="11"/>
    <x v="11"/>
    <x v="10"/>
    <x v="10"/>
    <x v="10"/>
    <x v="0"/>
    <x v="187"/>
    <x v="478"/>
    <x v="17"/>
    <x v="5"/>
    <x v="44"/>
    <x v="177"/>
    <x v="243"/>
    <x v="413"/>
    <x v="3"/>
    <x v="15"/>
    <x v="0"/>
    <x v="1"/>
    <x v="1"/>
    <x v="1"/>
    <x v="87"/>
    <x v="8"/>
    <x v="87"/>
    <x v="7"/>
    <x v="1"/>
    <x v="15"/>
    <x v="0"/>
    <x v="829"/>
    <x v="0"/>
    <x v="1"/>
    <x v="15"/>
    <x v="15"/>
    <x v="7"/>
    <x v="7"/>
  </r>
  <r>
    <x v="2"/>
    <x v="3"/>
    <x v="11"/>
    <x v="13"/>
    <x v="13"/>
    <x v="13"/>
    <x v="11"/>
    <x v="11"/>
    <x v="10"/>
    <x v="10"/>
    <x v="10"/>
    <x v="0"/>
    <x v="760"/>
    <x v="688"/>
    <x v="0"/>
    <x v="5"/>
    <x v="42"/>
    <x v="164"/>
    <x v="205"/>
    <x v="233"/>
    <x v="4"/>
    <x v="15"/>
    <x v="0"/>
    <x v="1"/>
    <x v="0"/>
    <x v="1"/>
    <x v="164"/>
    <x v="16"/>
    <x v="148"/>
    <x v="15"/>
    <x v="1"/>
    <x v="15"/>
    <x v="1"/>
    <x v="830"/>
    <x v="0"/>
    <x v="1"/>
    <x v="15"/>
    <x v="15"/>
    <x v="15"/>
    <x v="15"/>
  </r>
  <r>
    <x v="2"/>
    <x v="3"/>
    <x v="11"/>
    <x v="13"/>
    <x v="13"/>
    <x v="13"/>
    <x v="11"/>
    <x v="11"/>
    <x v="10"/>
    <x v="10"/>
    <x v="10"/>
    <x v="0"/>
    <x v="849"/>
    <x v="756"/>
    <x v="17"/>
    <x v="1"/>
    <x v="4"/>
    <x v="65"/>
    <x v="89"/>
    <x v="381"/>
    <x v="3"/>
    <x v="17"/>
    <x v="0"/>
    <x v="3"/>
    <x v="3"/>
    <x v="6"/>
    <x v="92"/>
    <x v="8"/>
    <x v="90"/>
    <x v="7"/>
    <x v="1"/>
    <x v="17"/>
    <x v="0"/>
    <x v="831"/>
    <x v="0"/>
    <x v="1"/>
    <x v="17"/>
    <x v="17"/>
    <x v="7"/>
    <x v="7"/>
  </r>
  <r>
    <x v="2"/>
    <x v="3"/>
    <x v="11"/>
    <x v="13"/>
    <x v="13"/>
    <x v="13"/>
    <x v="11"/>
    <x v="11"/>
    <x v="10"/>
    <x v="10"/>
    <x v="10"/>
    <x v="0"/>
    <x v="525"/>
    <x v="842"/>
    <x v="17"/>
    <x v="5"/>
    <x v="38"/>
    <x v="58"/>
    <x v="254"/>
    <x v="123"/>
    <x v="4"/>
    <x v="17"/>
    <x v="0"/>
    <x v="3"/>
    <x v="2"/>
    <x v="6"/>
    <x v="97"/>
    <x v="8"/>
    <x v="85"/>
    <x v="7"/>
    <x v="1"/>
    <x v="17"/>
    <x v="1"/>
    <x v="832"/>
    <x v="0"/>
    <x v="1"/>
    <x v="17"/>
    <x v="17"/>
    <x v="7"/>
    <x v="7"/>
  </r>
  <r>
    <x v="2"/>
    <x v="3"/>
    <x v="11"/>
    <x v="13"/>
    <x v="13"/>
    <x v="13"/>
    <x v="11"/>
    <x v="11"/>
    <x v="10"/>
    <x v="10"/>
    <x v="10"/>
    <x v="0"/>
    <x v="325"/>
    <x v="691"/>
    <x v="0"/>
    <x v="5"/>
    <x v="44"/>
    <x v="177"/>
    <x v="243"/>
    <x v="355"/>
    <x v="5"/>
    <x v="17"/>
    <x v="0"/>
    <x v="2"/>
    <x v="1"/>
    <x v="6"/>
    <x v="76"/>
    <x v="7"/>
    <x v="76"/>
    <x v="6"/>
    <x v="1"/>
    <x v="17"/>
    <x v="2"/>
    <x v="833"/>
    <x v="0"/>
    <x v="1"/>
    <x v="17"/>
    <x v="17"/>
    <x v="6"/>
    <x v="6"/>
  </r>
  <r>
    <x v="2"/>
    <x v="3"/>
    <x v="11"/>
    <x v="13"/>
    <x v="13"/>
    <x v="13"/>
    <x v="11"/>
    <x v="11"/>
    <x v="10"/>
    <x v="10"/>
    <x v="10"/>
    <x v="0"/>
    <x v="86"/>
    <x v="532"/>
    <x v="17"/>
    <x v="1"/>
    <x v="37"/>
    <x v="141"/>
    <x v="96"/>
    <x v="322"/>
    <x v="6"/>
    <x v="17"/>
    <x v="0"/>
    <x v="1"/>
    <x v="0"/>
    <x v="6"/>
    <x v="85"/>
    <x v="7"/>
    <x v="82"/>
    <x v="6"/>
    <x v="1"/>
    <x v="17"/>
    <x v="3"/>
    <x v="834"/>
    <x v="0"/>
    <x v="1"/>
    <x v="17"/>
    <x v="17"/>
    <x v="6"/>
    <x v="6"/>
  </r>
  <r>
    <x v="2"/>
    <x v="3"/>
    <x v="11"/>
    <x v="13"/>
    <x v="13"/>
    <x v="13"/>
    <x v="11"/>
    <x v="11"/>
    <x v="10"/>
    <x v="10"/>
    <x v="10"/>
    <x v="0"/>
    <x v="400"/>
    <x v="572"/>
    <x v="18"/>
    <x v="5"/>
    <x v="44"/>
    <x v="177"/>
    <x v="243"/>
    <x v="356"/>
    <x v="3"/>
    <x v="18"/>
    <x v="0"/>
    <x v="3"/>
    <x v="3"/>
    <x v="6"/>
    <x v="135"/>
    <x v="12"/>
    <x v="128"/>
    <x v="11"/>
    <x v="1"/>
    <x v="18"/>
    <x v="0"/>
    <x v="835"/>
    <x v="0"/>
    <x v="1"/>
    <x v="18"/>
    <x v="18"/>
    <x v="11"/>
    <x v="11"/>
  </r>
  <r>
    <x v="2"/>
    <x v="3"/>
    <x v="11"/>
    <x v="13"/>
    <x v="13"/>
    <x v="13"/>
    <x v="11"/>
    <x v="11"/>
    <x v="10"/>
    <x v="10"/>
    <x v="10"/>
    <x v="0"/>
    <x v="101"/>
    <x v="488"/>
    <x v="0"/>
    <x v="5"/>
    <x v="44"/>
    <x v="177"/>
    <x v="243"/>
    <x v="413"/>
    <x v="4"/>
    <x v="18"/>
    <x v="0"/>
    <x v="3"/>
    <x v="2"/>
    <x v="6"/>
    <x v="83"/>
    <x v="7"/>
    <x v="81"/>
    <x v="6"/>
    <x v="1"/>
    <x v="18"/>
    <x v="1"/>
    <x v="836"/>
    <x v="0"/>
    <x v="1"/>
    <x v="18"/>
    <x v="18"/>
    <x v="6"/>
    <x v="6"/>
  </r>
  <r>
    <x v="2"/>
    <x v="3"/>
    <x v="11"/>
    <x v="13"/>
    <x v="13"/>
    <x v="13"/>
    <x v="11"/>
    <x v="11"/>
    <x v="10"/>
    <x v="10"/>
    <x v="10"/>
    <x v="0"/>
    <x v="595"/>
    <x v="521"/>
    <x v="17"/>
    <x v="5"/>
    <x v="38"/>
    <x v="112"/>
    <x v="136"/>
    <x v="248"/>
    <x v="5"/>
    <x v="18"/>
    <x v="0"/>
    <x v="2"/>
    <x v="1"/>
    <x v="6"/>
    <x v="104"/>
    <x v="9"/>
    <x v="101"/>
    <x v="8"/>
    <x v="1"/>
    <x v="18"/>
    <x v="2"/>
    <x v="837"/>
    <x v="0"/>
    <x v="1"/>
    <x v="18"/>
    <x v="18"/>
    <x v="8"/>
    <x v="8"/>
  </r>
  <r>
    <x v="2"/>
    <x v="3"/>
    <x v="11"/>
    <x v="13"/>
    <x v="13"/>
    <x v="13"/>
    <x v="11"/>
    <x v="11"/>
    <x v="10"/>
    <x v="10"/>
    <x v="10"/>
    <x v="0"/>
    <x v="562"/>
    <x v="423"/>
    <x v="0"/>
    <x v="1"/>
    <x v="4"/>
    <x v="65"/>
    <x v="89"/>
    <x v="383"/>
    <x v="6"/>
    <x v="18"/>
    <x v="0"/>
    <x v="1"/>
    <x v="0"/>
    <x v="6"/>
    <x v="105"/>
    <x v="9"/>
    <x v="103"/>
    <x v="8"/>
    <x v="1"/>
    <x v="18"/>
    <x v="3"/>
    <x v="838"/>
    <x v="0"/>
    <x v="1"/>
    <x v="18"/>
    <x v="18"/>
    <x v="8"/>
    <x v="8"/>
  </r>
  <r>
    <x v="2"/>
    <x v="3"/>
    <x v="11"/>
    <x v="13"/>
    <x v="13"/>
    <x v="13"/>
    <x v="11"/>
    <x v="11"/>
    <x v="10"/>
    <x v="10"/>
    <x v="10"/>
    <x v="0"/>
    <x v="500"/>
    <x v="615"/>
    <x v="18"/>
    <x v="5"/>
    <x v="49"/>
    <x v="157"/>
    <x v="280"/>
    <x v="247"/>
    <x v="3"/>
    <x v="19"/>
    <x v="0"/>
    <x v="2"/>
    <x v="2"/>
    <x v="3"/>
    <x v="87"/>
    <x v="8"/>
    <x v="84"/>
    <x v="7"/>
    <x v="1"/>
    <x v="19"/>
    <x v="0"/>
    <x v="839"/>
    <x v="0"/>
    <x v="1"/>
    <x v="19"/>
    <x v="19"/>
    <x v="7"/>
    <x v="7"/>
  </r>
  <r>
    <x v="2"/>
    <x v="3"/>
    <x v="11"/>
    <x v="13"/>
    <x v="13"/>
    <x v="13"/>
    <x v="11"/>
    <x v="11"/>
    <x v="10"/>
    <x v="10"/>
    <x v="10"/>
    <x v="0"/>
    <x v="908"/>
    <x v="825"/>
    <x v="0"/>
    <x v="5"/>
    <x v="44"/>
    <x v="177"/>
    <x v="28"/>
    <x v="480"/>
    <x v="4"/>
    <x v="19"/>
    <x v="0"/>
    <x v="2"/>
    <x v="1"/>
    <x v="3"/>
    <x v="105"/>
    <x v="9"/>
    <x v="103"/>
    <x v="8"/>
    <x v="1"/>
    <x v="19"/>
    <x v="1"/>
    <x v="840"/>
    <x v="0"/>
    <x v="1"/>
    <x v="19"/>
    <x v="19"/>
    <x v="8"/>
    <x v="8"/>
  </r>
  <r>
    <x v="2"/>
    <x v="3"/>
    <x v="11"/>
    <x v="13"/>
    <x v="13"/>
    <x v="13"/>
    <x v="11"/>
    <x v="11"/>
    <x v="10"/>
    <x v="10"/>
    <x v="10"/>
    <x v="0"/>
    <x v="328"/>
    <x v="778"/>
    <x v="17"/>
    <x v="5"/>
    <x v="44"/>
    <x v="177"/>
    <x v="243"/>
    <x v="413"/>
    <x v="5"/>
    <x v="19"/>
    <x v="0"/>
    <x v="1"/>
    <x v="0"/>
    <x v="3"/>
    <x v="103"/>
    <x v="9"/>
    <x v="101"/>
    <x v="8"/>
    <x v="1"/>
    <x v="19"/>
    <x v="2"/>
    <x v="841"/>
    <x v="0"/>
    <x v="1"/>
    <x v="19"/>
    <x v="19"/>
    <x v="8"/>
    <x v="8"/>
  </r>
  <r>
    <x v="2"/>
    <x v="3"/>
    <x v="11"/>
    <x v="13"/>
    <x v="13"/>
    <x v="13"/>
    <x v="11"/>
    <x v="11"/>
    <x v="10"/>
    <x v="10"/>
    <x v="10"/>
    <x v="0"/>
    <x v="17"/>
    <x v="406"/>
    <x v="0"/>
    <x v="5"/>
    <x v="38"/>
    <x v="130"/>
    <x v="122"/>
    <x v="479"/>
    <x v="5"/>
    <x v="19"/>
    <x v="0"/>
    <x v="1"/>
    <x v="0"/>
    <x v="3"/>
    <x v="81"/>
    <x v="7"/>
    <x v="79"/>
    <x v="6"/>
    <x v="1"/>
    <x v="19"/>
    <x v="2"/>
    <x v="841"/>
    <x v="0"/>
    <x v="1"/>
    <x v="19"/>
    <x v="19"/>
    <x v="6"/>
    <x v="6"/>
  </r>
  <r>
    <x v="2"/>
    <x v="3"/>
    <x v="11"/>
    <x v="13"/>
    <x v="13"/>
    <x v="13"/>
    <x v="11"/>
    <x v="11"/>
    <x v="10"/>
    <x v="10"/>
    <x v="10"/>
    <x v="0"/>
    <x v="866"/>
    <x v="460"/>
    <x v="18"/>
    <x v="1"/>
    <x v="32"/>
    <x v="149"/>
    <x v="178"/>
    <x v="346"/>
    <x v="3"/>
    <x v="20"/>
    <x v="0"/>
    <x v="3"/>
    <x v="3"/>
    <x v="6"/>
    <x v="85"/>
    <x v="7"/>
    <x v="73"/>
    <x v="6"/>
    <x v="1"/>
    <x v="20"/>
    <x v="0"/>
    <x v="842"/>
    <x v="0"/>
    <x v="1"/>
    <x v="20"/>
    <x v="20"/>
    <x v="6"/>
    <x v="6"/>
  </r>
  <r>
    <x v="2"/>
    <x v="3"/>
    <x v="11"/>
    <x v="13"/>
    <x v="13"/>
    <x v="13"/>
    <x v="11"/>
    <x v="11"/>
    <x v="10"/>
    <x v="10"/>
    <x v="10"/>
    <x v="0"/>
    <x v="368"/>
    <x v="687"/>
    <x v="17"/>
    <x v="5"/>
    <x v="38"/>
    <x v="58"/>
    <x v="254"/>
    <x v="461"/>
    <x v="4"/>
    <x v="20"/>
    <x v="0"/>
    <x v="3"/>
    <x v="2"/>
    <x v="6"/>
    <x v="92"/>
    <x v="8"/>
    <x v="90"/>
    <x v="7"/>
    <x v="1"/>
    <x v="20"/>
    <x v="1"/>
    <x v="843"/>
    <x v="0"/>
    <x v="1"/>
    <x v="20"/>
    <x v="20"/>
    <x v="7"/>
    <x v="7"/>
  </r>
  <r>
    <x v="2"/>
    <x v="3"/>
    <x v="11"/>
    <x v="13"/>
    <x v="13"/>
    <x v="13"/>
    <x v="11"/>
    <x v="11"/>
    <x v="10"/>
    <x v="10"/>
    <x v="10"/>
    <x v="0"/>
    <x v="63"/>
    <x v="613"/>
    <x v="17"/>
    <x v="1"/>
    <x v="0"/>
    <x v="170"/>
    <x v="95"/>
    <x v="428"/>
    <x v="5"/>
    <x v="20"/>
    <x v="0"/>
    <x v="2"/>
    <x v="1"/>
    <x v="6"/>
    <x v="175"/>
    <x v="19"/>
    <x v="160"/>
    <x v="18"/>
    <x v="1"/>
    <x v="20"/>
    <x v="2"/>
    <x v="844"/>
    <x v="0"/>
    <x v="1"/>
    <x v="20"/>
    <x v="20"/>
    <x v="18"/>
    <x v="18"/>
  </r>
  <r>
    <x v="2"/>
    <x v="3"/>
    <x v="11"/>
    <x v="13"/>
    <x v="13"/>
    <x v="13"/>
    <x v="11"/>
    <x v="11"/>
    <x v="10"/>
    <x v="10"/>
    <x v="10"/>
    <x v="0"/>
    <x v="581"/>
    <x v="477"/>
    <x v="0"/>
    <x v="1"/>
    <x v="31"/>
    <x v="125"/>
    <x v="298"/>
    <x v="216"/>
    <x v="6"/>
    <x v="20"/>
    <x v="0"/>
    <x v="1"/>
    <x v="0"/>
    <x v="6"/>
    <x v="108"/>
    <x v="10"/>
    <x v="107"/>
    <x v="9"/>
    <x v="1"/>
    <x v="20"/>
    <x v="3"/>
    <x v="845"/>
    <x v="0"/>
    <x v="1"/>
    <x v="20"/>
    <x v="20"/>
    <x v="9"/>
    <x v="9"/>
  </r>
  <r>
    <x v="2"/>
    <x v="3"/>
    <x v="11"/>
    <x v="13"/>
    <x v="13"/>
    <x v="13"/>
    <x v="11"/>
    <x v="11"/>
    <x v="10"/>
    <x v="10"/>
    <x v="10"/>
    <x v="0"/>
    <x v="803"/>
    <x v="436"/>
    <x v="0"/>
    <x v="5"/>
    <x v="49"/>
    <x v="157"/>
    <x v="275"/>
    <x v="199"/>
    <x v="3"/>
    <x v="21"/>
    <x v="0"/>
    <x v="2"/>
    <x v="2"/>
    <x v="3"/>
    <x v="145"/>
    <x v="13"/>
    <x v="135"/>
    <x v="12"/>
    <x v="1"/>
    <x v="21"/>
    <x v="0"/>
    <x v="846"/>
    <x v="0"/>
    <x v="1"/>
    <x v="21"/>
    <x v="21"/>
    <x v="12"/>
    <x v="12"/>
  </r>
  <r>
    <x v="2"/>
    <x v="3"/>
    <x v="11"/>
    <x v="13"/>
    <x v="13"/>
    <x v="13"/>
    <x v="11"/>
    <x v="11"/>
    <x v="10"/>
    <x v="10"/>
    <x v="10"/>
    <x v="0"/>
    <x v="255"/>
    <x v="774"/>
    <x v="17"/>
    <x v="5"/>
    <x v="44"/>
    <x v="177"/>
    <x v="243"/>
    <x v="254"/>
    <x v="4"/>
    <x v="21"/>
    <x v="0"/>
    <x v="2"/>
    <x v="1"/>
    <x v="3"/>
    <x v="95"/>
    <x v="8"/>
    <x v="93"/>
    <x v="7"/>
    <x v="1"/>
    <x v="21"/>
    <x v="1"/>
    <x v="847"/>
    <x v="0"/>
    <x v="1"/>
    <x v="21"/>
    <x v="21"/>
    <x v="7"/>
    <x v="7"/>
  </r>
  <r>
    <x v="2"/>
    <x v="3"/>
    <x v="11"/>
    <x v="13"/>
    <x v="13"/>
    <x v="13"/>
    <x v="11"/>
    <x v="11"/>
    <x v="10"/>
    <x v="10"/>
    <x v="10"/>
    <x v="0"/>
    <x v="480"/>
    <x v="709"/>
    <x v="0"/>
    <x v="1"/>
    <x v="31"/>
    <x v="125"/>
    <x v="314"/>
    <x v="65"/>
    <x v="5"/>
    <x v="21"/>
    <x v="0"/>
    <x v="1"/>
    <x v="0"/>
    <x v="3"/>
    <x v="80"/>
    <x v="7"/>
    <x v="78"/>
    <x v="6"/>
    <x v="1"/>
    <x v="21"/>
    <x v="2"/>
    <x v="848"/>
    <x v="0"/>
    <x v="1"/>
    <x v="21"/>
    <x v="21"/>
    <x v="6"/>
    <x v="6"/>
  </r>
  <r>
    <x v="2"/>
    <x v="3"/>
    <x v="11"/>
    <x v="13"/>
    <x v="13"/>
    <x v="13"/>
    <x v="11"/>
    <x v="11"/>
    <x v="10"/>
    <x v="10"/>
    <x v="10"/>
    <x v="0"/>
    <x v="426"/>
    <x v="832"/>
    <x v="0"/>
    <x v="1"/>
    <x v="22"/>
    <x v="168"/>
    <x v="99"/>
    <x v="408"/>
    <x v="5"/>
    <x v="21"/>
    <x v="0"/>
    <x v="1"/>
    <x v="0"/>
    <x v="3"/>
    <x v="165"/>
    <x v="16"/>
    <x v="150"/>
    <x v="15"/>
    <x v="1"/>
    <x v="21"/>
    <x v="2"/>
    <x v="848"/>
    <x v="0"/>
    <x v="1"/>
    <x v="21"/>
    <x v="21"/>
    <x v="15"/>
    <x v="15"/>
  </r>
  <r>
    <x v="2"/>
    <x v="3"/>
    <x v="11"/>
    <x v="13"/>
    <x v="13"/>
    <x v="13"/>
    <x v="11"/>
    <x v="11"/>
    <x v="10"/>
    <x v="10"/>
    <x v="10"/>
    <x v="0"/>
    <x v="828"/>
    <x v="612"/>
    <x v="17"/>
    <x v="5"/>
    <x v="44"/>
    <x v="177"/>
    <x v="28"/>
    <x v="480"/>
    <x v="3"/>
    <x v="22"/>
    <x v="0"/>
    <x v="2"/>
    <x v="2"/>
    <x v="3"/>
    <x v="109"/>
    <x v="10"/>
    <x v="107"/>
    <x v="9"/>
    <x v="1"/>
    <x v="22"/>
    <x v="0"/>
    <x v="849"/>
    <x v="0"/>
    <x v="1"/>
    <x v="22"/>
    <x v="22"/>
    <x v="9"/>
    <x v="9"/>
  </r>
  <r>
    <x v="2"/>
    <x v="3"/>
    <x v="11"/>
    <x v="13"/>
    <x v="13"/>
    <x v="13"/>
    <x v="11"/>
    <x v="11"/>
    <x v="10"/>
    <x v="10"/>
    <x v="10"/>
    <x v="0"/>
    <x v="410"/>
    <x v="667"/>
    <x v="0"/>
    <x v="5"/>
    <x v="44"/>
    <x v="177"/>
    <x v="243"/>
    <x v="355"/>
    <x v="4"/>
    <x v="22"/>
    <x v="0"/>
    <x v="2"/>
    <x v="1"/>
    <x v="3"/>
    <x v="165"/>
    <x v="16"/>
    <x v="150"/>
    <x v="15"/>
    <x v="1"/>
    <x v="22"/>
    <x v="1"/>
    <x v="850"/>
    <x v="0"/>
    <x v="1"/>
    <x v="22"/>
    <x v="22"/>
    <x v="15"/>
    <x v="15"/>
  </r>
  <r>
    <x v="2"/>
    <x v="3"/>
    <x v="11"/>
    <x v="13"/>
    <x v="13"/>
    <x v="13"/>
    <x v="11"/>
    <x v="11"/>
    <x v="10"/>
    <x v="10"/>
    <x v="10"/>
    <x v="0"/>
    <x v="154"/>
    <x v="719"/>
    <x v="17"/>
    <x v="5"/>
    <x v="49"/>
    <x v="157"/>
    <x v="275"/>
    <x v="199"/>
    <x v="5"/>
    <x v="22"/>
    <x v="0"/>
    <x v="1"/>
    <x v="0"/>
    <x v="3"/>
    <x v="184"/>
    <x v="23"/>
    <x v="169"/>
    <x v="22"/>
    <x v="1"/>
    <x v="22"/>
    <x v="2"/>
    <x v="851"/>
    <x v="0"/>
    <x v="1"/>
    <x v="22"/>
    <x v="22"/>
    <x v="22"/>
    <x v="22"/>
  </r>
  <r>
    <x v="2"/>
    <x v="3"/>
    <x v="11"/>
    <x v="13"/>
    <x v="13"/>
    <x v="13"/>
    <x v="11"/>
    <x v="11"/>
    <x v="10"/>
    <x v="10"/>
    <x v="10"/>
    <x v="0"/>
    <x v="365"/>
    <x v="775"/>
    <x v="0"/>
    <x v="5"/>
    <x v="49"/>
    <x v="171"/>
    <x v="102"/>
    <x v="73"/>
    <x v="5"/>
    <x v="22"/>
    <x v="0"/>
    <x v="1"/>
    <x v="0"/>
    <x v="3"/>
    <x v="82"/>
    <x v="7"/>
    <x v="80"/>
    <x v="6"/>
    <x v="1"/>
    <x v="22"/>
    <x v="2"/>
    <x v="851"/>
    <x v="0"/>
    <x v="1"/>
    <x v="22"/>
    <x v="22"/>
    <x v="6"/>
    <x v="6"/>
  </r>
  <r>
    <x v="2"/>
    <x v="3"/>
    <x v="11"/>
    <x v="13"/>
    <x v="13"/>
    <x v="13"/>
    <x v="11"/>
    <x v="11"/>
    <x v="10"/>
    <x v="10"/>
    <x v="10"/>
    <x v="0"/>
    <x v="87"/>
    <x v="437"/>
    <x v="0"/>
    <x v="5"/>
    <x v="44"/>
    <x v="93"/>
    <x v="175"/>
    <x v="185"/>
    <x v="3"/>
    <x v="23"/>
    <x v="0"/>
    <x v="1"/>
    <x v="1"/>
    <x v="1"/>
    <x v="81"/>
    <x v="7"/>
    <x v="79"/>
    <x v="6"/>
    <x v="1"/>
    <x v="23"/>
    <x v="0"/>
    <x v="852"/>
    <x v="0"/>
    <x v="1"/>
    <x v="23"/>
    <x v="23"/>
    <x v="6"/>
    <x v="6"/>
  </r>
  <r>
    <x v="2"/>
    <x v="3"/>
    <x v="11"/>
    <x v="13"/>
    <x v="13"/>
    <x v="13"/>
    <x v="11"/>
    <x v="11"/>
    <x v="10"/>
    <x v="10"/>
    <x v="10"/>
    <x v="0"/>
    <x v="806"/>
    <x v="432"/>
    <x v="0"/>
    <x v="1"/>
    <x v="36"/>
    <x v="139"/>
    <x v="173"/>
    <x v="158"/>
    <x v="4"/>
    <x v="23"/>
    <x v="0"/>
    <x v="1"/>
    <x v="0"/>
    <x v="1"/>
    <x v="110"/>
    <x v="10"/>
    <x v="113"/>
    <x v="10"/>
    <x v="1"/>
    <x v="23"/>
    <x v="1"/>
    <x v="853"/>
    <x v="0"/>
    <x v="1"/>
    <x v="23"/>
    <x v="23"/>
    <x v="10"/>
    <x v="10"/>
  </r>
  <r>
    <x v="2"/>
    <x v="1"/>
    <x v="13"/>
    <x v="9"/>
    <x v="9"/>
    <x v="9"/>
    <x v="5"/>
    <x v="4"/>
    <x v="7"/>
    <x v="0"/>
    <x v="8"/>
    <x v="0"/>
    <x v="727"/>
    <x v="113"/>
    <x v="17"/>
    <x v="4"/>
    <x v="28"/>
    <x v="114"/>
    <x v="38"/>
    <x v="67"/>
    <x v="3"/>
    <x v="13"/>
    <x v="3"/>
    <x v="3"/>
    <x v="3"/>
    <x v="5"/>
    <x v="69"/>
    <x v="6"/>
    <x v="69"/>
    <x v="5"/>
    <x v="2"/>
    <x v="13"/>
    <x v="0"/>
    <x v="726"/>
    <x v="0"/>
    <x v="2"/>
    <x v="13"/>
    <x v="13"/>
    <x v="5"/>
    <x v="5"/>
  </r>
  <r>
    <x v="2"/>
    <x v="1"/>
    <x v="13"/>
    <x v="9"/>
    <x v="9"/>
    <x v="9"/>
    <x v="5"/>
    <x v="4"/>
    <x v="7"/>
    <x v="0"/>
    <x v="8"/>
    <x v="0"/>
    <x v="275"/>
    <x v="122"/>
    <x v="17"/>
    <x v="4"/>
    <x v="21"/>
    <x v="12"/>
    <x v="4"/>
    <x v="293"/>
    <x v="4"/>
    <x v="13"/>
    <x v="3"/>
    <x v="2"/>
    <x v="1"/>
    <x v="5"/>
    <x v="67"/>
    <x v="6"/>
    <x v="66"/>
    <x v="5"/>
    <x v="2"/>
    <x v="13"/>
    <x v="1"/>
    <x v="727"/>
    <x v="0"/>
    <x v="2"/>
    <x v="13"/>
    <x v="13"/>
    <x v="5"/>
    <x v="5"/>
  </r>
  <r>
    <x v="2"/>
    <x v="1"/>
    <x v="13"/>
    <x v="9"/>
    <x v="9"/>
    <x v="9"/>
    <x v="5"/>
    <x v="4"/>
    <x v="7"/>
    <x v="0"/>
    <x v="8"/>
    <x v="0"/>
    <x v="233"/>
    <x v="167"/>
    <x v="1"/>
    <x v="4"/>
    <x v="21"/>
    <x v="70"/>
    <x v="0"/>
    <x v="149"/>
    <x v="5"/>
    <x v="13"/>
    <x v="3"/>
    <x v="2"/>
    <x v="1"/>
    <x v="5"/>
    <x v="50"/>
    <x v="4"/>
    <x v="48"/>
    <x v="4"/>
    <x v="2"/>
    <x v="13"/>
    <x v="2"/>
    <x v="728"/>
    <x v="0"/>
    <x v="2"/>
    <x v="13"/>
    <x v="13"/>
    <x v="4"/>
    <x v="4"/>
  </r>
  <r>
    <x v="2"/>
    <x v="1"/>
    <x v="13"/>
    <x v="9"/>
    <x v="9"/>
    <x v="9"/>
    <x v="5"/>
    <x v="4"/>
    <x v="7"/>
    <x v="0"/>
    <x v="8"/>
    <x v="0"/>
    <x v="257"/>
    <x v="149"/>
    <x v="1"/>
    <x v="4"/>
    <x v="6"/>
    <x v="92"/>
    <x v="244"/>
    <x v="435"/>
    <x v="5"/>
    <x v="13"/>
    <x v="3"/>
    <x v="1"/>
    <x v="0"/>
    <x v="5"/>
    <x v="58"/>
    <x v="5"/>
    <x v="58"/>
    <x v="4"/>
    <x v="2"/>
    <x v="13"/>
    <x v="2"/>
    <x v="728"/>
    <x v="0"/>
    <x v="2"/>
    <x v="13"/>
    <x v="13"/>
    <x v="4"/>
    <x v="4"/>
  </r>
  <r>
    <x v="2"/>
    <x v="1"/>
    <x v="13"/>
    <x v="9"/>
    <x v="9"/>
    <x v="9"/>
    <x v="5"/>
    <x v="4"/>
    <x v="7"/>
    <x v="0"/>
    <x v="8"/>
    <x v="0"/>
    <x v="371"/>
    <x v="161"/>
    <x v="0"/>
    <x v="4"/>
    <x v="19"/>
    <x v="169"/>
    <x v="187"/>
    <x v="68"/>
    <x v="3"/>
    <x v="15"/>
    <x v="3"/>
    <x v="3"/>
    <x v="3"/>
    <x v="6"/>
    <x v="51"/>
    <x v="5"/>
    <x v="53"/>
    <x v="4"/>
    <x v="2"/>
    <x v="15"/>
    <x v="0"/>
    <x v="729"/>
    <x v="0"/>
    <x v="2"/>
    <x v="15"/>
    <x v="15"/>
    <x v="4"/>
    <x v="4"/>
  </r>
  <r>
    <x v="2"/>
    <x v="1"/>
    <x v="13"/>
    <x v="9"/>
    <x v="9"/>
    <x v="9"/>
    <x v="5"/>
    <x v="4"/>
    <x v="7"/>
    <x v="0"/>
    <x v="8"/>
    <x v="0"/>
    <x v="91"/>
    <x v="120"/>
    <x v="0"/>
    <x v="4"/>
    <x v="19"/>
    <x v="2"/>
    <x v="165"/>
    <x v="390"/>
    <x v="4"/>
    <x v="15"/>
    <x v="3"/>
    <x v="2"/>
    <x v="1"/>
    <x v="6"/>
    <x v="67"/>
    <x v="6"/>
    <x v="67"/>
    <x v="5"/>
    <x v="2"/>
    <x v="15"/>
    <x v="1"/>
    <x v="730"/>
    <x v="0"/>
    <x v="2"/>
    <x v="15"/>
    <x v="15"/>
    <x v="5"/>
    <x v="5"/>
  </r>
  <r>
    <x v="2"/>
    <x v="1"/>
    <x v="13"/>
    <x v="9"/>
    <x v="9"/>
    <x v="9"/>
    <x v="5"/>
    <x v="4"/>
    <x v="7"/>
    <x v="0"/>
    <x v="8"/>
    <x v="0"/>
    <x v="731"/>
    <x v="138"/>
    <x v="17"/>
    <x v="4"/>
    <x v="21"/>
    <x v="70"/>
    <x v="0"/>
    <x v="370"/>
    <x v="5"/>
    <x v="15"/>
    <x v="3"/>
    <x v="2"/>
    <x v="1"/>
    <x v="6"/>
    <x v="61"/>
    <x v="5"/>
    <x v="51"/>
    <x v="4"/>
    <x v="2"/>
    <x v="15"/>
    <x v="2"/>
    <x v="731"/>
    <x v="0"/>
    <x v="2"/>
    <x v="15"/>
    <x v="15"/>
    <x v="4"/>
    <x v="4"/>
  </r>
  <r>
    <x v="2"/>
    <x v="1"/>
    <x v="13"/>
    <x v="9"/>
    <x v="9"/>
    <x v="9"/>
    <x v="5"/>
    <x v="4"/>
    <x v="7"/>
    <x v="0"/>
    <x v="8"/>
    <x v="0"/>
    <x v="851"/>
    <x v="148"/>
    <x v="0"/>
    <x v="4"/>
    <x v="10"/>
    <x v="184"/>
    <x v="1"/>
    <x v="449"/>
    <x v="5"/>
    <x v="15"/>
    <x v="3"/>
    <x v="2"/>
    <x v="1"/>
    <x v="6"/>
    <x v="59"/>
    <x v="5"/>
    <x v="59"/>
    <x v="4"/>
    <x v="2"/>
    <x v="15"/>
    <x v="2"/>
    <x v="731"/>
    <x v="0"/>
    <x v="2"/>
    <x v="15"/>
    <x v="15"/>
    <x v="4"/>
    <x v="4"/>
  </r>
  <r>
    <x v="2"/>
    <x v="1"/>
    <x v="13"/>
    <x v="9"/>
    <x v="9"/>
    <x v="9"/>
    <x v="5"/>
    <x v="4"/>
    <x v="7"/>
    <x v="0"/>
    <x v="8"/>
    <x v="0"/>
    <x v="250"/>
    <x v="131"/>
    <x v="17"/>
    <x v="4"/>
    <x v="21"/>
    <x v="183"/>
    <x v="6"/>
    <x v="171"/>
    <x v="3"/>
    <x v="17"/>
    <x v="3"/>
    <x v="3"/>
    <x v="3"/>
    <x v="6"/>
    <x v="62"/>
    <x v="5"/>
    <x v="51"/>
    <x v="4"/>
    <x v="2"/>
    <x v="17"/>
    <x v="0"/>
    <x v="732"/>
    <x v="0"/>
    <x v="2"/>
    <x v="17"/>
    <x v="17"/>
    <x v="4"/>
    <x v="4"/>
  </r>
  <r>
    <x v="2"/>
    <x v="1"/>
    <x v="13"/>
    <x v="9"/>
    <x v="9"/>
    <x v="9"/>
    <x v="5"/>
    <x v="4"/>
    <x v="7"/>
    <x v="0"/>
    <x v="8"/>
    <x v="0"/>
    <x v="926"/>
    <x v="144"/>
    <x v="17"/>
    <x v="4"/>
    <x v="21"/>
    <x v="133"/>
    <x v="3"/>
    <x v="100"/>
    <x v="4"/>
    <x v="17"/>
    <x v="3"/>
    <x v="3"/>
    <x v="2"/>
    <x v="6"/>
    <x v="60"/>
    <x v="5"/>
    <x v="50"/>
    <x v="4"/>
    <x v="2"/>
    <x v="17"/>
    <x v="1"/>
    <x v="733"/>
    <x v="0"/>
    <x v="2"/>
    <x v="17"/>
    <x v="17"/>
    <x v="4"/>
    <x v="4"/>
  </r>
  <r>
    <x v="2"/>
    <x v="1"/>
    <x v="13"/>
    <x v="9"/>
    <x v="9"/>
    <x v="9"/>
    <x v="5"/>
    <x v="4"/>
    <x v="7"/>
    <x v="0"/>
    <x v="8"/>
    <x v="0"/>
    <x v="678"/>
    <x v="156"/>
    <x v="17"/>
    <x v="4"/>
    <x v="2"/>
    <x v="0"/>
    <x v="3"/>
    <x v="71"/>
    <x v="5"/>
    <x v="17"/>
    <x v="3"/>
    <x v="2"/>
    <x v="1"/>
    <x v="6"/>
    <x v="55"/>
    <x v="5"/>
    <x v="54"/>
    <x v="4"/>
    <x v="2"/>
    <x v="17"/>
    <x v="2"/>
    <x v="734"/>
    <x v="0"/>
    <x v="2"/>
    <x v="17"/>
    <x v="17"/>
    <x v="4"/>
    <x v="4"/>
  </r>
  <r>
    <x v="2"/>
    <x v="1"/>
    <x v="13"/>
    <x v="9"/>
    <x v="9"/>
    <x v="9"/>
    <x v="5"/>
    <x v="4"/>
    <x v="7"/>
    <x v="0"/>
    <x v="8"/>
    <x v="0"/>
    <x v="704"/>
    <x v="137"/>
    <x v="1"/>
    <x v="4"/>
    <x v="6"/>
    <x v="92"/>
    <x v="244"/>
    <x v="435"/>
    <x v="5"/>
    <x v="17"/>
    <x v="3"/>
    <x v="1"/>
    <x v="0"/>
    <x v="6"/>
    <x v="61"/>
    <x v="5"/>
    <x v="51"/>
    <x v="4"/>
    <x v="2"/>
    <x v="17"/>
    <x v="2"/>
    <x v="734"/>
    <x v="0"/>
    <x v="2"/>
    <x v="17"/>
    <x v="17"/>
    <x v="4"/>
    <x v="4"/>
  </r>
  <r>
    <x v="2"/>
    <x v="1"/>
    <x v="13"/>
    <x v="9"/>
    <x v="9"/>
    <x v="9"/>
    <x v="5"/>
    <x v="4"/>
    <x v="7"/>
    <x v="0"/>
    <x v="8"/>
    <x v="0"/>
    <x v="747"/>
    <x v="129"/>
    <x v="17"/>
    <x v="4"/>
    <x v="28"/>
    <x v="114"/>
    <x v="38"/>
    <x v="393"/>
    <x v="3"/>
    <x v="18"/>
    <x v="3"/>
    <x v="2"/>
    <x v="2"/>
    <x v="6"/>
    <x v="53"/>
    <x v="5"/>
    <x v="60"/>
    <x v="5"/>
    <x v="2"/>
    <x v="18"/>
    <x v="0"/>
    <x v="735"/>
    <x v="0"/>
    <x v="2"/>
    <x v="18"/>
    <x v="18"/>
    <x v="5"/>
    <x v="5"/>
  </r>
  <r>
    <x v="2"/>
    <x v="1"/>
    <x v="13"/>
    <x v="9"/>
    <x v="9"/>
    <x v="9"/>
    <x v="5"/>
    <x v="4"/>
    <x v="7"/>
    <x v="0"/>
    <x v="8"/>
    <x v="0"/>
    <x v="356"/>
    <x v="112"/>
    <x v="17"/>
    <x v="4"/>
    <x v="29"/>
    <x v="119"/>
    <x v="182"/>
    <x v="252"/>
    <x v="4"/>
    <x v="18"/>
    <x v="3"/>
    <x v="3"/>
    <x v="2"/>
    <x v="6"/>
    <x v="69"/>
    <x v="6"/>
    <x v="69"/>
    <x v="5"/>
    <x v="2"/>
    <x v="18"/>
    <x v="1"/>
    <x v="736"/>
    <x v="0"/>
    <x v="2"/>
    <x v="18"/>
    <x v="18"/>
    <x v="5"/>
    <x v="5"/>
  </r>
  <r>
    <x v="2"/>
    <x v="1"/>
    <x v="13"/>
    <x v="9"/>
    <x v="9"/>
    <x v="9"/>
    <x v="5"/>
    <x v="4"/>
    <x v="7"/>
    <x v="0"/>
    <x v="8"/>
    <x v="0"/>
    <x v="211"/>
    <x v="159"/>
    <x v="0"/>
    <x v="4"/>
    <x v="19"/>
    <x v="63"/>
    <x v="196"/>
    <x v="127"/>
    <x v="5"/>
    <x v="18"/>
    <x v="3"/>
    <x v="2"/>
    <x v="1"/>
    <x v="6"/>
    <x v="52"/>
    <x v="5"/>
    <x v="54"/>
    <x v="4"/>
    <x v="2"/>
    <x v="18"/>
    <x v="2"/>
    <x v="737"/>
    <x v="0"/>
    <x v="2"/>
    <x v="18"/>
    <x v="18"/>
    <x v="4"/>
    <x v="4"/>
  </r>
  <r>
    <x v="2"/>
    <x v="1"/>
    <x v="13"/>
    <x v="9"/>
    <x v="9"/>
    <x v="9"/>
    <x v="5"/>
    <x v="4"/>
    <x v="7"/>
    <x v="0"/>
    <x v="8"/>
    <x v="0"/>
    <x v="559"/>
    <x v="143"/>
    <x v="17"/>
    <x v="4"/>
    <x v="21"/>
    <x v="1"/>
    <x v="210"/>
    <x v="232"/>
    <x v="5"/>
    <x v="18"/>
    <x v="3"/>
    <x v="2"/>
    <x v="1"/>
    <x v="6"/>
    <x v="60"/>
    <x v="5"/>
    <x v="50"/>
    <x v="4"/>
    <x v="2"/>
    <x v="18"/>
    <x v="2"/>
    <x v="737"/>
    <x v="0"/>
    <x v="2"/>
    <x v="18"/>
    <x v="18"/>
    <x v="4"/>
    <x v="4"/>
  </r>
  <r>
    <x v="2"/>
    <x v="1"/>
    <x v="13"/>
    <x v="9"/>
    <x v="9"/>
    <x v="9"/>
    <x v="5"/>
    <x v="4"/>
    <x v="7"/>
    <x v="0"/>
    <x v="8"/>
    <x v="0"/>
    <x v="781"/>
    <x v="152"/>
    <x v="17"/>
    <x v="4"/>
    <x v="28"/>
    <x v="114"/>
    <x v="38"/>
    <x v="393"/>
    <x v="3"/>
    <x v="19"/>
    <x v="3"/>
    <x v="2"/>
    <x v="2"/>
    <x v="5"/>
    <x v="57"/>
    <x v="5"/>
    <x v="57"/>
    <x v="4"/>
    <x v="2"/>
    <x v="19"/>
    <x v="0"/>
    <x v="738"/>
    <x v="0"/>
    <x v="2"/>
    <x v="19"/>
    <x v="19"/>
    <x v="4"/>
    <x v="4"/>
  </r>
  <r>
    <x v="2"/>
    <x v="1"/>
    <x v="13"/>
    <x v="9"/>
    <x v="9"/>
    <x v="9"/>
    <x v="5"/>
    <x v="4"/>
    <x v="7"/>
    <x v="0"/>
    <x v="8"/>
    <x v="0"/>
    <x v="33"/>
    <x v="117"/>
    <x v="1"/>
    <x v="4"/>
    <x v="29"/>
    <x v="119"/>
    <x v="182"/>
    <x v="252"/>
    <x v="4"/>
    <x v="19"/>
    <x v="3"/>
    <x v="3"/>
    <x v="2"/>
    <x v="5"/>
    <x v="68"/>
    <x v="6"/>
    <x v="67"/>
    <x v="5"/>
    <x v="2"/>
    <x v="19"/>
    <x v="1"/>
    <x v="739"/>
    <x v="0"/>
    <x v="2"/>
    <x v="19"/>
    <x v="19"/>
    <x v="5"/>
    <x v="5"/>
  </r>
  <r>
    <x v="2"/>
    <x v="1"/>
    <x v="13"/>
    <x v="9"/>
    <x v="9"/>
    <x v="9"/>
    <x v="5"/>
    <x v="4"/>
    <x v="7"/>
    <x v="0"/>
    <x v="8"/>
    <x v="0"/>
    <x v="175"/>
    <x v="126"/>
    <x v="17"/>
    <x v="4"/>
    <x v="28"/>
    <x v="114"/>
    <x v="38"/>
    <x v="139"/>
    <x v="5"/>
    <x v="19"/>
    <x v="3"/>
    <x v="2"/>
    <x v="1"/>
    <x v="5"/>
    <x v="54"/>
    <x v="5"/>
    <x v="61"/>
    <x v="5"/>
    <x v="2"/>
    <x v="19"/>
    <x v="2"/>
    <x v="740"/>
    <x v="0"/>
    <x v="2"/>
    <x v="19"/>
    <x v="19"/>
    <x v="5"/>
    <x v="5"/>
  </r>
  <r>
    <x v="2"/>
    <x v="1"/>
    <x v="13"/>
    <x v="9"/>
    <x v="9"/>
    <x v="9"/>
    <x v="5"/>
    <x v="4"/>
    <x v="7"/>
    <x v="0"/>
    <x v="8"/>
    <x v="0"/>
    <x v="755"/>
    <x v="110"/>
    <x v="1"/>
    <x v="4"/>
    <x v="10"/>
    <x v="5"/>
    <x v="231"/>
    <x v="75"/>
    <x v="5"/>
    <x v="19"/>
    <x v="3"/>
    <x v="1"/>
    <x v="0"/>
    <x v="5"/>
    <x v="71"/>
    <x v="6"/>
    <x v="70"/>
    <x v="5"/>
    <x v="2"/>
    <x v="19"/>
    <x v="2"/>
    <x v="740"/>
    <x v="0"/>
    <x v="2"/>
    <x v="19"/>
    <x v="19"/>
    <x v="5"/>
    <x v="5"/>
  </r>
  <r>
    <x v="2"/>
    <x v="1"/>
    <x v="13"/>
    <x v="9"/>
    <x v="9"/>
    <x v="9"/>
    <x v="5"/>
    <x v="4"/>
    <x v="7"/>
    <x v="0"/>
    <x v="8"/>
    <x v="0"/>
    <x v="107"/>
    <x v="118"/>
    <x v="17"/>
    <x v="4"/>
    <x v="21"/>
    <x v="133"/>
    <x v="3"/>
    <x v="268"/>
    <x v="3"/>
    <x v="20"/>
    <x v="3"/>
    <x v="2"/>
    <x v="2"/>
    <x v="5"/>
    <x v="67"/>
    <x v="6"/>
    <x v="67"/>
    <x v="5"/>
    <x v="2"/>
    <x v="20"/>
    <x v="0"/>
    <x v="741"/>
    <x v="0"/>
    <x v="2"/>
    <x v="20"/>
    <x v="20"/>
    <x v="5"/>
    <x v="5"/>
  </r>
  <r>
    <x v="2"/>
    <x v="1"/>
    <x v="13"/>
    <x v="9"/>
    <x v="9"/>
    <x v="9"/>
    <x v="5"/>
    <x v="4"/>
    <x v="7"/>
    <x v="0"/>
    <x v="8"/>
    <x v="0"/>
    <x v="797"/>
    <x v="168"/>
    <x v="17"/>
    <x v="4"/>
    <x v="28"/>
    <x v="114"/>
    <x v="38"/>
    <x v="393"/>
    <x v="4"/>
    <x v="20"/>
    <x v="3"/>
    <x v="3"/>
    <x v="2"/>
    <x v="5"/>
    <x v="50"/>
    <x v="4"/>
    <x v="48"/>
    <x v="4"/>
    <x v="2"/>
    <x v="20"/>
    <x v="1"/>
    <x v="742"/>
    <x v="0"/>
    <x v="2"/>
    <x v="20"/>
    <x v="20"/>
    <x v="4"/>
    <x v="4"/>
  </r>
  <r>
    <x v="2"/>
    <x v="1"/>
    <x v="13"/>
    <x v="9"/>
    <x v="9"/>
    <x v="9"/>
    <x v="5"/>
    <x v="4"/>
    <x v="7"/>
    <x v="0"/>
    <x v="8"/>
    <x v="0"/>
    <x v="200"/>
    <x v="108"/>
    <x v="17"/>
    <x v="4"/>
    <x v="19"/>
    <x v="2"/>
    <x v="215"/>
    <x v="348"/>
    <x v="5"/>
    <x v="20"/>
    <x v="3"/>
    <x v="1"/>
    <x v="0"/>
    <x v="5"/>
    <x v="71"/>
    <x v="6"/>
    <x v="71"/>
    <x v="5"/>
    <x v="2"/>
    <x v="20"/>
    <x v="2"/>
    <x v="743"/>
    <x v="0"/>
    <x v="2"/>
    <x v="20"/>
    <x v="20"/>
    <x v="5"/>
    <x v="5"/>
  </r>
  <r>
    <x v="2"/>
    <x v="1"/>
    <x v="13"/>
    <x v="9"/>
    <x v="9"/>
    <x v="9"/>
    <x v="5"/>
    <x v="4"/>
    <x v="7"/>
    <x v="0"/>
    <x v="8"/>
    <x v="0"/>
    <x v="506"/>
    <x v="127"/>
    <x v="17"/>
    <x v="4"/>
    <x v="19"/>
    <x v="63"/>
    <x v="196"/>
    <x v="127"/>
    <x v="5"/>
    <x v="20"/>
    <x v="3"/>
    <x v="2"/>
    <x v="1"/>
    <x v="5"/>
    <x v="54"/>
    <x v="5"/>
    <x v="61"/>
    <x v="5"/>
    <x v="2"/>
    <x v="20"/>
    <x v="2"/>
    <x v="743"/>
    <x v="0"/>
    <x v="2"/>
    <x v="20"/>
    <x v="20"/>
    <x v="5"/>
    <x v="5"/>
  </r>
  <r>
    <x v="2"/>
    <x v="1"/>
    <x v="13"/>
    <x v="9"/>
    <x v="9"/>
    <x v="9"/>
    <x v="5"/>
    <x v="4"/>
    <x v="7"/>
    <x v="0"/>
    <x v="8"/>
    <x v="0"/>
    <x v="801"/>
    <x v="99"/>
    <x v="17"/>
    <x v="4"/>
    <x v="21"/>
    <x v="133"/>
    <x v="3"/>
    <x v="297"/>
    <x v="4"/>
    <x v="21"/>
    <x v="3"/>
    <x v="2"/>
    <x v="1"/>
    <x v="3"/>
    <x v="73"/>
    <x v="6"/>
    <x v="63"/>
    <x v="5"/>
    <x v="2"/>
    <x v="21"/>
    <x v="1"/>
    <x v="744"/>
    <x v="0"/>
    <x v="2"/>
    <x v="21"/>
    <x v="21"/>
    <x v="5"/>
    <x v="5"/>
  </r>
  <r>
    <x v="2"/>
    <x v="1"/>
    <x v="13"/>
    <x v="9"/>
    <x v="9"/>
    <x v="9"/>
    <x v="5"/>
    <x v="4"/>
    <x v="7"/>
    <x v="0"/>
    <x v="8"/>
    <x v="0"/>
    <x v="888"/>
    <x v="116"/>
    <x v="0"/>
    <x v="4"/>
    <x v="10"/>
    <x v="89"/>
    <x v="230"/>
    <x v="38"/>
    <x v="5"/>
    <x v="21"/>
    <x v="3"/>
    <x v="1"/>
    <x v="0"/>
    <x v="3"/>
    <x v="68"/>
    <x v="6"/>
    <x v="67"/>
    <x v="5"/>
    <x v="2"/>
    <x v="21"/>
    <x v="2"/>
    <x v="745"/>
    <x v="0"/>
    <x v="2"/>
    <x v="21"/>
    <x v="21"/>
    <x v="5"/>
    <x v="5"/>
  </r>
  <r>
    <x v="2"/>
    <x v="1"/>
    <x v="13"/>
    <x v="9"/>
    <x v="9"/>
    <x v="9"/>
    <x v="5"/>
    <x v="4"/>
    <x v="7"/>
    <x v="0"/>
    <x v="8"/>
    <x v="0"/>
    <x v="447"/>
    <x v="146"/>
    <x v="17"/>
    <x v="4"/>
    <x v="21"/>
    <x v="133"/>
    <x v="3"/>
    <x v="268"/>
    <x v="3"/>
    <x v="22"/>
    <x v="3"/>
    <x v="2"/>
    <x v="2"/>
    <x v="2"/>
    <x v="59"/>
    <x v="5"/>
    <x v="59"/>
    <x v="4"/>
    <x v="2"/>
    <x v="22"/>
    <x v="0"/>
    <x v="746"/>
    <x v="0"/>
    <x v="2"/>
    <x v="22"/>
    <x v="22"/>
    <x v="4"/>
    <x v="4"/>
  </r>
  <r>
    <x v="2"/>
    <x v="1"/>
    <x v="13"/>
    <x v="9"/>
    <x v="9"/>
    <x v="9"/>
    <x v="5"/>
    <x v="4"/>
    <x v="7"/>
    <x v="0"/>
    <x v="8"/>
    <x v="0"/>
    <x v="768"/>
    <x v="155"/>
    <x v="1"/>
    <x v="4"/>
    <x v="21"/>
    <x v="183"/>
    <x v="6"/>
    <x v="228"/>
    <x v="4"/>
    <x v="22"/>
    <x v="3"/>
    <x v="1"/>
    <x v="0"/>
    <x v="2"/>
    <x v="55"/>
    <x v="5"/>
    <x v="54"/>
    <x v="4"/>
    <x v="2"/>
    <x v="22"/>
    <x v="1"/>
    <x v="747"/>
    <x v="0"/>
    <x v="2"/>
    <x v="22"/>
    <x v="22"/>
    <x v="4"/>
    <x v="4"/>
  </r>
  <r>
    <x v="2"/>
    <x v="1"/>
    <x v="13"/>
    <x v="9"/>
    <x v="9"/>
    <x v="9"/>
    <x v="5"/>
    <x v="4"/>
    <x v="7"/>
    <x v="0"/>
    <x v="8"/>
    <x v="0"/>
    <x v="687"/>
    <x v="164"/>
    <x v="1"/>
    <x v="4"/>
    <x v="10"/>
    <x v="89"/>
    <x v="230"/>
    <x v="38"/>
    <x v="5"/>
    <x v="22"/>
    <x v="3"/>
    <x v="1"/>
    <x v="0"/>
    <x v="2"/>
    <x v="41"/>
    <x v="4"/>
    <x v="49"/>
    <x v="4"/>
    <x v="2"/>
    <x v="22"/>
    <x v="2"/>
    <x v="748"/>
    <x v="0"/>
    <x v="2"/>
    <x v="22"/>
    <x v="22"/>
    <x v="4"/>
    <x v="4"/>
  </r>
  <r>
    <x v="2"/>
    <x v="1"/>
    <x v="13"/>
    <x v="9"/>
    <x v="9"/>
    <x v="9"/>
    <x v="5"/>
    <x v="4"/>
    <x v="7"/>
    <x v="0"/>
    <x v="8"/>
    <x v="0"/>
    <x v="263"/>
    <x v="119"/>
    <x v="0"/>
    <x v="4"/>
    <x v="28"/>
    <x v="114"/>
    <x v="232"/>
    <x v="291"/>
    <x v="3"/>
    <x v="23"/>
    <x v="3"/>
    <x v="1"/>
    <x v="1"/>
    <x v="1"/>
    <x v="67"/>
    <x v="6"/>
    <x v="67"/>
    <x v="5"/>
    <x v="2"/>
    <x v="23"/>
    <x v="0"/>
    <x v="749"/>
    <x v="0"/>
    <x v="2"/>
    <x v="23"/>
    <x v="23"/>
    <x v="5"/>
    <x v="5"/>
  </r>
  <r>
    <x v="2"/>
    <x v="1"/>
    <x v="13"/>
    <x v="9"/>
    <x v="9"/>
    <x v="9"/>
    <x v="5"/>
    <x v="4"/>
    <x v="7"/>
    <x v="0"/>
    <x v="8"/>
    <x v="0"/>
    <x v="872"/>
    <x v="135"/>
    <x v="1"/>
    <x v="4"/>
    <x v="10"/>
    <x v="89"/>
    <x v="230"/>
    <x v="38"/>
    <x v="4"/>
    <x v="23"/>
    <x v="3"/>
    <x v="1"/>
    <x v="0"/>
    <x v="1"/>
    <x v="61"/>
    <x v="5"/>
    <x v="51"/>
    <x v="4"/>
    <x v="2"/>
    <x v="23"/>
    <x v="1"/>
    <x v="750"/>
    <x v="0"/>
    <x v="2"/>
    <x v="23"/>
    <x v="23"/>
    <x v="4"/>
    <x v="4"/>
  </r>
  <r>
    <x v="2"/>
    <x v="1"/>
    <x v="16"/>
    <x v="10"/>
    <x v="10"/>
    <x v="7"/>
    <x v="4"/>
    <x v="5"/>
    <x v="12"/>
    <x v="3"/>
    <x v="3"/>
    <x v="0"/>
    <x v="689"/>
    <x v="364"/>
    <x v="0"/>
    <x v="6"/>
    <x v="41"/>
    <x v="162"/>
    <x v="68"/>
    <x v="242"/>
    <x v="3"/>
    <x v="13"/>
    <x v="3"/>
    <x v="3"/>
    <x v="3"/>
    <x v="5"/>
    <x v="59"/>
    <x v="5"/>
    <x v="59"/>
    <x v="4"/>
    <x v="2"/>
    <x v="13"/>
    <x v="0"/>
    <x v="480"/>
    <x v="0"/>
    <x v="2"/>
    <x v="13"/>
    <x v="13"/>
    <x v="4"/>
    <x v="4"/>
  </r>
  <r>
    <x v="2"/>
    <x v="1"/>
    <x v="16"/>
    <x v="10"/>
    <x v="10"/>
    <x v="7"/>
    <x v="4"/>
    <x v="5"/>
    <x v="12"/>
    <x v="3"/>
    <x v="3"/>
    <x v="0"/>
    <x v="193"/>
    <x v="332"/>
    <x v="0"/>
    <x v="2"/>
    <x v="48"/>
    <x v="140"/>
    <x v="51"/>
    <x v="409"/>
    <x v="4"/>
    <x v="13"/>
    <x v="3"/>
    <x v="2"/>
    <x v="1"/>
    <x v="5"/>
    <x v="55"/>
    <x v="5"/>
    <x v="55"/>
    <x v="4"/>
    <x v="2"/>
    <x v="13"/>
    <x v="1"/>
    <x v="481"/>
    <x v="0"/>
    <x v="2"/>
    <x v="13"/>
    <x v="13"/>
    <x v="4"/>
    <x v="4"/>
  </r>
  <r>
    <x v="2"/>
    <x v="1"/>
    <x v="16"/>
    <x v="10"/>
    <x v="10"/>
    <x v="7"/>
    <x v="4"/>
    <x v="5"/>
    <x v="12"/>
    <x v="3"/>
    <x v="3"/>
    <x v="0"/>
    <x v="569"/>
    <x v="459"/>
    <x v="17"/>
    <x v="6"/>
    <x v="24"/>
    <x v="109"/>
    <x v="103"/>
    <x v="367"/>
    <x v="5"/>
    <x v="13"/>
    <x v="3"/>
    <x v="2"/>
    <x v="1"/>
    <x v="5"/>
    <x v="41"/>
    <x v="4"/>
    <x v="49"/>
    <x v="4"/>
    <x v="2"/>
    <x v="13"/>
    <x v="2"/>
    <x v="482"/>
    <x v="0"/>
    <x v="2"/>
    <x v="13"/>
    <x v="13"/>
    <x v="4"/>
    <x v="4"/>
  </r>
  <r>
    <x v="2"/>
    <x v="1"/>
    <x v="16"/>
    <x v="10"/>
    <x v="10"/>
    <x v="7"/>
    <x v="4"/>
    <x v="5"/>
    <x v="12"/>
    <x v="3"/>
    <x v="3"/>
    <x v="0"/>
    <x v="134"/>
    <x v="402"/>
    <x v="1"/>
    <x v="6"/>
    <x v="17"/>
    <x v="22"/>
    <x v="289"/>
    <x v="330"/>
    <x v="6"/>
    <x v="13"/>
    <x v="3"/>
    <x v="1"/>
    <x v="0"/>
    <x v="5"/>
    <x v="71"/>
    <x v="6"/>
    <x v="71"/>
    <x v="5"/>
    <x v="2"/>
    <x v="13"/>
    <x v="3"/>
    <x v="483"/>
    <x v="0"/>
    <x v="2"/>
    <x v="13"/>
    <x v="13"/>
    <x v="5"/>
    <x v="5"/>
  </r>
  <r>
    <x v="2"/>
    <x v="1"/>
    <x v="16"/>
    <x v="10"/>
    <x v="10"/>
    <x v="7"/>
    <x v="4"/>
    <x v="5"/>
    <x v="12"/>
    <x v="3"/>
    <x v="3"/>
    <x v="0"/>
    <x v="277"/>
    <x v="565"/>
    <x v="18"/>
    <x v="1"/>
    <x v="26"/>
    <x v="98"/>
    <x v="135"/>
    <x v="144"/>
    <x v="3"/>
    <x v="15"/>
    <x v="3"/>
    <x v="2"/>
    <x v="2"/>
    <x v="5"/>
    <x v="72"/>
    <x v="6"/>
    <x v="71"/>
    <x v="5"/>
    <x v="2"/>
    <x v="15"/>
    <x v="0"/>
    <x v="484"/>
    <x v="0"/>
    <x v="2"/>
    <x v="15"/>
    <x v="15"/>
    <x v="5"/>
    <x v="5"/>
  </r>
  <r>
    <x v="2"/>
    <x v="1"/>
    <x v="16"/>
    <x v="10"/>
    <x v="10"/>
    <x v="7"/>
    <x v="4"/>
    <x v="5"/>
    <x v="12"/>
    <x v="3"/>
    <x v="3"/>
    <x v="0"/>
    <x v="375"/>
    <x v="441"/>
    <x v="17"/>
    <x v="1"/>
    <x v="26"/>
    <x v="98"/>
    <x v="142"/>
    <x v="387"/>
    <x v="4"/>
    <x v="15"/>
    <x v="3"/>
    <x v="3"/>
    <x v="2"/>
    <x v="5"/>
    <x v="62"/>
    <x v="5"/>
    <x v="60"/>
    <x v="5"/>
    <x v="2"/>
    <x v="15"/>
    <x v="1"/>
    <x v="485"/>
    <x v="0"/>
    <x v="2"/>
    <x v="15"/>
    <x v="15"/>
    <x v="5"/>
    <x v="5"/>
  </r>
  <r>
    <x v="2"/>
    <x v="1"/>
    <x v="16"/>
    <x v="10"/>
    <x v="10"/>
    <x v="7"/>
    <x v="4"/>
    <x v="5"/>
    <x v="12"/>
    <x v="3"/>
    <x v="3"/>
    <x v="0"/>
    <x v="140"/>
    <x v="740"/>
    <x v="17"/>
    <x v="2"/>
    <x v="48"/>
    <x v="140"/>
    <x v="51"/>
    <x v="56"/>
    <x v="5"/>
    <x v="15"/>
    <x v="3"/>
    <x v="2"/>
    <x v="1"/>
    <x v="5"/>
    <x v="68"/>
    <x v="6"/>
    <x v="67"/>
    <x v="5"/>
    <x v="2"/>
    <x v="15"/>
    <x v="2"/>
    <x v="486"/>
    <x v="0"/>
    <x v="2"/>
    <x v="15"/>
    <x v="15"/>
    <x v="5"/>
    <x v="5"/>
  </r>
  <r>
    <x v="2"/>
    <x v="1"/>
    <x v="16"/>
    <x v="10"/>
    <x v="10"/>
    <x v="7"/>
    <x v="4"/>
    <x v="5"/>
    <x v="12"/>
    <x v="3"/>
    <x v="3"/>
    <x v="0"/>
    <x v="460"/>
    <x v="834"/>
    <x v="0"/>
    <x v="6"/>
    <x v="15"/>
    <x v="18"/>
    <x v="63"/>
    <x v="317"/>
    <x v="6"/>
    <x v="15"/>
    <x v="3"/>
    <x v="1"/>
    <x v="0"/>
    <x v="5"/>
    <x v="55"/>
    <x v="5"/>
    <x v="55"/>
    <x v="4"/>
    <x v="2"/>
    <x v="15"/>
    <x v="3"/>
    <x v="487"/>
    <x v="0"/>
    <x v="2"/>
    <x v="15"/>
    <x v="15"/>
    <x v="4"/>
    <x v="4"/>
  </r>
  <r>
    <x v="2"/>
    <x v="1"/>
    <x v="16"/>
    <x v="10"/>
    <x v="10"/>
    <x v="7"/>
    <x v="4"/>
    <x v="5"/>
    <x v="12"/>
    <x v="3"/>
    <x v="3"/>
    <x v="0"/>
    <x v="212"/>
    <x v="627"/>
    <x v="0"/>
    <x v="1"/>
    <x v="26"/>
    <x v="91"/>
    <x v="49"/>
    <x v="364"/>
    <x v="3"/>
    <x v="17"/>
    <x v="3"/>
    <x v="2"/>
    <x v="2"/>
    <x v="5"/>
    <x v="59"/>
    <x v="5"/>
    <x v="58"/>
    <x v="4"/>
    <x v="2"/>
    <x v="17"/>
    <x v="0"/>
    <x v="488"/>
    <x v="0"/>
    <x v="2"/>
    <x v="17"/>
    <x v="17"/>
    <x v="4"/>
    <x v="4"/>
  </r>
  <r>
    <x v="2"/>
    <x v="1"/>
    <x v="16"/>
    <x v="10"/>
    <x v="10"/>
    <x v="7"/>
    <x v="4"/>
    <x v="5"/>
    <x v="12"/>
    <x v="3"/>
    <x v="3"/>
    <x v="0"/>
    <x v="138"/>
    <x v="632"/>
    <x v="17"/>
    <x v="1"/>
    <x v="26"/>
    <x v="15"/>
    <x v="149"/>
    <x v="141"/>
    <x v="4"/>
    <x v="17"/>
    <x v="3"/>
    <x v="3"/>
    <x v="2"/>
    <x v="5"/>
    <x v="57"/>
    <x v="5"/>
    <x v="56"/>
    <x v="4"/>
    <x v="2"/>
    <x v="17"/>
    <x v="1"/>
    <x v="489"/>
    <x v="0"/>
    <x v="2"/>
    <x v="17"/>
    <x v="17"/>
    <x v="4"/>
    <x v="4"/>
  </r>
  <r>
    <x v="2"/>
    <x v="1"/>
    <x v="16"/>
    <x v="10"/>
    <x v="10"/>
    <x v="7"/>
    <x v="4"/>
    <x v="5"/>
    <x v="12"/>
    <x v="3"/>
    <x v="3"/>
    <x v="0"/>
    <x v="143"/>
    <x v="503"/>
    <x v="0"/>
    <x v="2"/>
    <x v="23"/>
    <x v="55"/>
    <x v="14"/>
    <x v="208"/>
    <x v="5"/>
    <x v="17"/>
    <x v="3"/>
    <x v="1"/>
    <x v="0"/>
    <x v="5"/>
    <x v="58"/>
    <x v="5"/>
    <x v="58"/>
    <x v="4"/>
    <x v="2"/>
    <x v="17"/>
    <x v="2"/>
    <x v="490"/>
    <x v="0"/>
    <x v="2"/>
    <x v="17"/>
    <x v="17"/>
    <x v="4"/>
    <x v="4"/>
  </r>
  <r>
    <x v="2"/>
    <x v="1"/>
    <x v="16"/>
    <x v="10"/>
    <x v="10"/>
    <x v="7"/>
    <x v="4"/>
    <x v="5"/>
    <x v="12"/>
    <x v="3"/>
    <x v="3"/>
    <x v="0"/>
    <x v="923"/>
    <x v="622"/>
    <x v="0"/>
    <x v="6"/>
    <x v="24"/>
    <x v="23"/>
    <x v="278"/>
    <x v="57"/>
    <x v="6"/>
    <x v="17"/>
    <x v="3"/>
    <x v="1"/>
    <x v="0"/>
    <x v="5"/>
    <x v="73"/>
    <x v="6"/>
    <x v="62"/>
    <x v="5"/>
    <x v="2"/>
    <x v="17"/>
    <x v="3"/>
    <x v="491"/>
    <x v="0"/>
    <x v="2"/>
    <x v="17"/>
    <x v="17"/>
    <x v="5"/>
    <x v="5"/>
  </r>
  <r>
    <x v="2"/>
    <x v="1"/>
    <x v="16"/>
    <x v="10"/>
    <x v="10"/>
    <x v="7"/>
    <x v="4"/>
    <x v="5"/>
    <x v="12"/>
    <x v="3"/>
    <x v="3"/>
    <x v="0"/>
    <x v="272"/>
    <x v="846"/>
    <x v="17"/>
    <x v="1"/>
    <x v="26"/>
    <x v="83"/>
    <x v="272"/>
    <x v="351"/>
    <x v="3"/>
    <x v="18"/>
    <x v="3"/>
    <x v="3"/>
    <x v="3"/>
    <x v="8"/>
    <x v="71"/>
    <x v="6"/>
    <x v="71"/>
    <x v="5"/>
    <x v="2"/>
    <x v="18"/>
    <x v="0"/>
    <x v="492"/>
    <x v="0"/>
    <x v="2"/>
    <x v="18"/>
    <x v="18"/>
    <x v="5"/>
    <x v="5"/>
  </r>
  <r>
    <x v="2"/>
    <x v="1"/>
    <x v="16"/>
    <x v="10"/>
    <x v="10"/>
    <x v="7"/>
    <x v="4"/>
    <x v="5"/>
    <x v="12"/>
    <x v="3"/>
    <x v="3"/>
    <x v="0"/>
    <x v="148"/>
    <x v="840"/>
    <x v="17"/>
    <x v="1"/>
    <x v="26"/>
    <x v="91"/>
    <x v="49"/>
    <x v="131"/>
    <x v="4"/>
    <x v="18"/>
    <x v="3"/>
    <x v="4"/>
    <x v="3"/>
    <x v="8"/>
    <x v="49"/>
    <x v="4"/>
    <x v="39"/>
    <x v="3"/>
    <x v="2"/>
    <x v="18"/>
    <x v="1"/>
    <x v="493"/>
    <x v="0"/>
    <x v="2"/>
    <x v="18"/>
    <x v="18"/>
    <x v="3"/>
    <x v="3"/>
  </r>
  <r>
    <x v="2"/>
    <x v="1"/>
    <x v="16"/>
    <x v="10"/>
    <x v="10"/>
    <x v="7"/>
    <x v="4"/>
    <x v="5"/>
    <x v="12"/>
    <x v="3"/>
    <x v="3"/>
    <x v="0"/>
    <x v="537"/>
    <x v="535"/>
    <x v="0"/>
    <x v="6"/>
    <x v="24"/>
    <x v="109"/>
    <x v="103"/>
    <x v="367"/>
    <x v="5"/>
    <x v="18"/>
    <x v="3"/>
    <x v="2"/>
    <x v="1"/>
    <x v="8"/>
    <x v="69"/>
    <x v="6"/>
    <x v="68"/>
    <x v="5"/>
    <x v="2"/>
    <x v="18"/>
    <x v="2"/>
    <x v="494"/>
    <x v="0"/>
    <x v="2"/>
    <x v="18"/>
    <x v="18"/>
    <x v="5"/>
    <x v="5"/>
  </r>
  <r>
    <x v="2"/>
    <x v="1"/>
    <x v="16"/>
    <x v="10"/>
    <x v="10"/>
    <x v="7"/>
    <x v="4"/>
    <x v="5"/>
    <x v="12"/>
    <x v="3"/>
    <x v="3"/>
    <x v="0"/>
    <x v="366"/>
    <x v="834"/>
    <x v="0"/>
    <x v="2"/>
    <x v="25"/>
    <x v="95"/>
    <x v="239"/>
    <x v="417"/>
    <x v="5"/>
    <x v="18"/>
    <x v="3"/>
    <x v="2"/>
    <x v="1"/>
    <x v="8"/>
    <x v="55"/>
    <x v="5"/>
    <x v="55"/>
    <x v="4"/>
    <x v="2"/>
    <x v="18"/>
    <x v="2"/>
    <x v="494"/>
    <x v="0"/>
    <x v="2"/>
    <x v="18"/>
    <x v="18"/>
    <x v="4"/>
    <x v="4"/>
  </r>
  <r>
    <x v="2"/>
    <x v="1"/>
    <x v="16"/>
    <x v="10"/>
    <x v="10"/>
    <x v="7"/>
    <x v="4"/>
    <x v="5"/>
    <x v="12"/>
    <x v="3"/>
    <x v="3"/>
    <x v="0"/>
    <x v="213"/>
    <x v="341"/>
    <x v="18"/>
    <x v="2"/>
    <x v="27"/>
    <x v="16"/>
    <x v="284"/>
    <x v="110"/>
    <x v="3"/>
    <x v="19"/>
    <x v="3"/>
    <x v="3"/>
    <x v="3"/>
    <x v="10"/>
    <x v="70"/>
    <x v="6"/>
    <x v="70"/>
    <x v="5"/>
    <x v="2"/>
    <x v="19"/>
    <x v="0"/>
    <x v="495"/>
    <x v="0"/>
    <x v="2"/>
    <x v="19"/>
    <x v="19"/>
    <x v="5"/>
    <x v="5"/>
  </r>
  <r>
    <x v="2"/>
    <x v="1"/>
    <x v="16"/>
    <x v="10"/>
    <x v="10"/>
    <x v="7"/>
    <x v="4"/>
    <x v="5"/>
    <x v="12"/>
    <x v="3"/>
    <x v="3"/>
    <x v="0"/>
    <x v="515"/>
    <x v="529"/>
    <x v="17"/>
    <x v="2"/>
    <x v="23"/>
    <x v="55"/>
    <x v="14"/>
    <x v="207"/>
    <x v="4"/>
    <x v="19"/>
    <x v="3"/>
    <x v="3"/>
    <x v="2"/>
    <x v="10"/>
    <x v="62"/>
    <x v="5"/>
    <x v="51"/>
    <x v="4"/>
    <x v="2"/>
    <x v="19"/>
    <x v="1"/>
    <x v="496"/>
    <x v="0"/>
    <x v="2"/>
    <x v="19"/>
    <x v="19"/>
    <x v="4"/>
    <x v="4"/>
  </r>
  <r>
    <x v="2"/>
    <x v="1"/>
    <x v="16"/>
    <x v="10"/>
    <x v="10"/>
    <x v="7"/>
    <x v="4"/>
    <x v="5"/>
    <x v="12"/>
    <x v="3"/>
    <x v="3"/>
    <x v="0"/>
    <x v="891"/>
    <x v="847"/>
    <x v="0"/>
    <x v="6"/>
    <x v="24"/>
    <x v="109"/>
    <x v="103"/>
    <x v="367"/>
    <x v="5"/>
    <x v="19"/>
    <x v="3"/>
    <x v="3"/>
    <x v="2"/>
    <x v="10"/>
    <x v="59"/>
    <x v="5"/>
    <x v="59"/>
    <x v="4"/>
    <x v="2"/>
    <x v="19"/>
    <x v="2"/>
    <x v="497"/>
    <x v="0"/>
    <x v="2"/>
    <x v="19"/>
    <x v="19"/>
    <x v="4"/>
    <x v="4"/>
  </r>
  <r>
    <x v="2"/>
    <x v="1"/>
    <x v="16"/>
    <x v="10"/>
    <x v="10"/>
    <x v="7"/>
    <x v="4"/>
    <x v="5"/>
    <x v="12"/>
    <x v="3"/>
    <x v="3"/>
    <x v="0"/>
    <x v="423"/>
    <x v="390"/>
    <x v="1"/>
    <x v="1"/>
    <x v="26"/>
    <x v="98"/>
    <x v="302"/>
    <x v="94"/>
    <x v="5"/>
    <x v="19"/>
    <x v="3"/>
    <x v="2"/>
    <x v="1"/>
    <x v="10"/>
    <x v="52"/>
    <x v="5"/>
    <x v="54"/>
    <x v="4"/>
    <x v="2"/>
    <x v="19"/>
    <x v="2"/>
    <x v="497"/>
    <x v="0"/>
    <x v="2"/>
    <x v="19"/>
    <x v="19"/>
    <x v="4"/>
    <x v="4"/>
  </r>
  <r>
    <x v="2"/>
    <x v="1"/>
    <x v="16"/>
    <x v="10"/>
    <x v="10"/>
    <x v="7"/>
    <x v="4"/>
    <x v="5"/>
    <x v="12"/>
    <x v="3"/>
    <x v="3"/>
    <x v="0"/>
    <x v="65"/>
    <x v="724"/>
    <x v="0"/>
    <x v="6"/>
    <x v="41"/>
    <x v="162"/>
    <x v="68"/>
    <x v="242"/>
    <x v="4"/>
    <x v="20"/>
    <x v="3"/>
    <x v="1"/>
    <x v="0"/>
    <x v="2"/>
    <x v="69"/>
    <x v="6"/>
    <x v="68"/>
    <x v="5"/>
    <x v="2"/>
    <x v="20"/>
    <x v="1"/>
    <x v="498"/>
    <x v="0"/>
    <x v="2"/>
    <x v="20"/>
    <x v="20"/>
    <x v="5"/>
    <x v="5"/>
  </r>
  <r>
    <x v="2"/>
    <x v="1"/>
    <x v="16"/>
    <x v="10"/>
    <x v="10"/>
    <x v="7"/>
    <x v="4"/>
    <x v="5"/>
    <x v="12"/>
    <x v="3"/>
    <x v="3"/>
    <x v="0"/>
    <x v="54"/>
    <x v="598"/>
    <x v="1"/>
    <x v="1"/>
    <x v="26"/>
    <x v="98"/>
    <x v="142"/>
    <x v="387"/>
    <x v="5"/>
    <x v="20"/>
    <x v="3"/>
    <x v="1"/>
    <x v="0"/>
    <x v="2"/>
    <x v="61"/>
    <x v="5"/>
    <x v="50"/>
    <x v="4"/>
    <x v="2"/>
    <x v="20"/>
    <x v="2"/>
    <x v="499"/>
    <x v="0"/>
    <x v="2"/>
    <x v="20"/>
    <x v="20"/>
    <x v="4"/>
    <x v="4"/>
  </r>
  <r>
    <x v="2"/>
    <x v="1"/>
    <x v="16"/>
    <x v="10"/>
    <x v="10"/>
    <x v="7"/>
    <x v="4"/>
    <x v="5"/>
    <x v="12"/>
    <x v="3"/>
    <x v="3"/>
    <x v="0"/>
    <x v="203"/>
    <x v="623"/>
    <x v="17"/>
    <x v="1"/>
    <x v="26"/>
    <x v="98"/>
    <x v="135"/>
    <x v="144"/>
    <x v="3"/>
    <x v="21"/>
    <x v="3"/>
    <x v="2"/>
    <x v="2"/>
    <x v="4"/>
    <x v="61"/>
    <x v="5"/>
    <x v="50"/>
    <x v="4"/>
    <x v="2"/>
    <x v="21"/>
    <x v="0"/>
    <x v="500"/>
    <x v="0"/>
    <x v="2"/>
    <x v="21"/>
    <x v="21"/>
    <x v="4"/>
    <x v="4"/>
  </r>
  <r>
    <x v="2"/>
    <x v="1"/>
    <x v="16"/>
    <x v="10"/>
    <x v="10"/>
    <x v="7"/>
    <x v="4"/>
    <x v="5"/>
    <x v="12"/>
    <x v="3"/>
    <x v="3"/>
    <x v="0"/>
    <x v="289"/>
    <x v="398"/>
    <x v="1"/>
    <x v="6"/>
    <x v="47"/>
    <x v="96"/>
    <x v="179"/>
    <x v="34"/>
    <x v="4"/>
    <x v="21"/>
    <x v="3"/>
    <x v="2"/>
    <x v="1"/>
    <x v="4"/>
    <x v="61"/>
    <x v="5"/>
    <x v="51"/>
    <x v="4"/>
    <x v="2"/>
    <x v="21"/>
    <x v="1"/>
    <x v="501"/>
    <x v="0"/>
    <x v="2"/>
    <x v="21"/>
    <x v="21"/>
    <x v="4"/>
    <x v="4"/>
  </r>
  <r>
    <x v="2"/>
    <x v="1"/>
    <x v="16"/>
    <x v="10"/>
    <x v="10"/>
    <x v="7"/>
    <x v="4"/>
    <x v="5"/>
    <x v="12"/>
    <x v="3"/>
    <x v="3"/>
    <x v="0"/>
    <x v="265"/>
    <x v="742"/>
    <x v="17"/>
    <x v="6"/>
    <x v="24"/>
    <x v="85"/>
    <x v="173"/>
    <x v="451"/>
    <x v="6"/>
    <x v="21"/>
    <x v="3"/>
    <x v="1"/>
    <x v="0"/>
    <x v="4"/>
    <x v="54"/>
    <x v="5"/>
    <x v="61"/>
    <x v="5"/>
    <x v="2"/>
    <x v="21"/>
    <x v="3"/>
    <x v="502"/>
    <x v="0"/>
    <x v="2"/>
    <x v="21"/>
    <x v="21"/>
    <x v="5"/>
    <x v="5"/>
  </r>
  <r>
    <x v="2"/>
    <x v="1"/>
    <x v="16"/>
    <x v="10"/>
    <x v="10"/>
    <x v="7"/>
    <x v="4"/>
    <x v="5"/>
    <x v="12"/>
    <x v="3"/>
    <x v="3"/>
    <x v="0"/>
    <x v="461"/>
    <x v="806"/>
    <x v="0"/>
    <x v="2"/>
    <x v="48"/>
    <x v="140"/>
    <x v="307"/>
    <x v="309"/>
    <x v="3"/>
    <x v="22"/>
    <x v="3"/>
    <x v="2"/>
    <x v="2"/>
    <x v="2"/>
    <x v="41"/>
    <x v="4"/>
    <x v="48"/>
    <x v="4"/>
    <x v="2"/>
    <x v="22"/>
    <x v="0"/>
    <x v="503"/>
    <x v="0"/>
    <x v="2"/>
    <x v="22"/>
    <x v="22"/>
    <x v="4"/>
    <x v="4"/>
  </r>
  <r>
    <x v="2"/>
    <x v="1"/>
    <x v="16"/>
    <x v="10"/>
    <x v="10"/>
    <x v="7"/>
    <x v="4"/>
    <x v="5"/>
    <x v="12"/>
    <x v="3"/>
    <x v="3"/>
    <x v="0"/>
    <x v="94"/>
    <x v="670"/>
    <x v="1"/>
    <x v="1"/>
    <x v="26"/>
    <x v="98"/>
    <x v="135"/>
    <x v="144"/>
    <x v="4"/>
    <x v="22"/>
    <x v="3"/>
    <x v="1"/>
    <x v="0"/>
    <x v="2"/>
    <x v="52"/>
    <x v="5"/>
    <x v="53"/>
    <x v="4"/>
    <x v="2"/>
    <x v="22"/>
    <x v="1"/>
    <x v="504"/>
    <x v="0"/>
    <x v="2"/>
    <x v="22"/>
    <x v="22"/>
    <x v="4"/>
    <x v="4"/>
  </r>
  <r>
    <x v="2"/>
    <x v="1"/>
    <x v="16"/>
    <x v="10"/>
    <x v="10"/>
    <x v="7"/>
    <x v="4"/>
    <x v="5"/>
    <x v="12"/>
    <x v="3"/>
    <x v="3"/>
    <x v="0"/>
    <x v="171"/>
    <x v="387"/>
    <x v="1"/>
    <x v="6"/>
    <x v="18"/>
    <x v="61"/>
    <x v="311"/>
    <x v="391"/>
    <x v="5"/>
    <x v="22"/>
    <x v="3"/>
    <x v="1"/>
    <x v="0"/>
    <x v="2"/>
    <x v="56"/>
    <x v="5"/>
    <x v="56"/>
    <x v="4"/>
    <x v="2"/>
    <x v="22"/>
    <x v="2"/>
    <x v="505"/>
    <x v="0"/>
    <x v="2"/>
    <x v="22"/>
    <x v="22"/>
    <x v="4"/>
    <x v="4"/>
  </r>
  <r>
    <x v="2"/>
    <x v="1"/>
    <x v="12"/>
    <x v="11"/>
    <x v="11"/>
    <x v="2"/>
    <x v="2"/>
    <x v="0"/>
    <x v="2"/>
    <x v="6"/>
    <x v="9"/>
    <x v="0"/>
    <x v="331"/>
    <x v="124"/>
    <x v="1"/>
    <x v="0"/>
    <x v="1"/>
    <x v="166"/>
    <x v="214"/>
    <x v="30"/>
    <x v="3"/>
    <x v="15"/>
    <x v="3"/>
    <x v="1"/>
    <x v="1"/>
    <x v="1"/>
    <x v="63"/>
    <x v="6"/>
    <x v="65"/>
    <x v="5"/>
    <x v="2"/>
    <x v="15"/>
    <x v="0"/>
    <x v="119"/>
    <x v="0"/>
    <x v="2"/>
    <x v="15"/>
    <x v="15"/>
    <x v="5"/>
    <x v="5"/>
  </r>
  <r>
    <x v="2"/>
    <x v="1"/>
    <x v="12"/>
    <x v="11"/>
    <x v="11"/>
    <x v="2"/>
    <x v="2"/>
    <x v="0"/>
    <x v="2"/>
    <x v="6"/>
    <x v="9"/>
    <x v="0"/>
    <x v="467"/>
    <x v="132"/>
    <x v="1"/>
    <x v="0"/>
    <x v="14"/>
    <x v="14"/>
    <x v="191"/>
    <x v="103"/>
    <x v="4"/>
    <x v="15"/>
    <x v="3"/>
    <x v="1"/>
    <x v="0"/>
    <x v="1"/>
    <x v="62"/>
    <x v="5"/>
    <x v="51"/>
    <x v="4"/>
    <x v="2"/>
    <x v="15"/>
    <x v="1"/>
    <x v="120"/>
    <x v="0"/>
    <x v="2"/>
    <x v="15"/>
    <x v="15"/>
    <x v="4"/>
    <x v="4"/>
  </r>
  <r>
    <x v="2"/>
    <x v="1"/>
    <x v="12"/>
    <x v="11"/>
    <x v="11"/>
    <x v="2"/>
    <x v="2"/>
    <x v="0"/>
    <x v="2"/>
    <x v="6"/>
    <x v="9"/>
    <x v="0"/>
    <x v="474"/>
    <x v="107"/>
    <x v="0"/>
    <x v="0"/>
    <x v="11"/>
    <x v="110"/>
    <x v="228"/>
    <x v="467"/>
    <x v="3"/>
    <x v="17"/>
    <x v="3"/>
    <x v="3"/>
    <x v="3"/>
    <x v="7"/>
    <x v="71"/>
    <x v="6"/>
    <x v="71"/>
    <x v="5"/>
    <x v="2"/>
    <x v="17"/>
    <x v="0"/>
    <x v="121"/>
    <x v="0"/>
    <x v="2"/>
    <x v="17"/>
    <x v="17"/>
    <x v="5"/>
    <x v="5"/>
  </r>
  <r>
    <x v="2"/>
    <x v="1"/>
    <x v="12"/>
    <x v="11"/>
    <x v="11"/>
    <x v="2"/>
    <x v="2"/>
    <x v="0"/>
    <x v="2"/>
    <x v="6"/>
    <x v="9"/>
    <x v="0"/>
    <x v="98"/>
    <x v="100"/>
    <x v="1"/>
    <x v="0"/>
    <x v="14"/>
    <x v="60"/>
    <x v="199"/>
    <x v="311"/>
    <x v="4"/>
    <x v="17"/>
    <x v="3"/>
    <x v="3"/>
    <x v="2"/>
    <x v="7"/>
    <x v="74"/>
    <x v="6"/>
    <x v="63"/>
    <x v="5"/>
    <x v="2"/>
    <x v="17"/>
    <x v="1"/>
    <x v="122"/>
    <x v="0"/>
    <x v="2"/>
    <x v="17"/>
    <x v="17"/>
    <x v="5"/>
    <x v="5"/>
  </r>
  <r>
    <x v="2"/>
    <x v="1"/>
    <x v="12"/>
    <x v="11"/>
    <x v="11"/>
    <x v="2"/>
    <x v="2"/>
    <x v="0"/>
    <x v="2"/>
    <x v="6"/>
    <x v="9"/>
    <x v="0"/>
    <x v="885"/>
    <x v="137"/>
    <x v="1"/>
    <x v="0"/>
    <x v="14"/>
    <x v="14"/>
    <x v="191"/>
    <x v="134"/>
    <x v="5"/>
    <x v="17"/>
    <x v="3"/>
    <x v="2"/>
    <x v="1"/>
    <x v="7"/>
    <x v="61"/>
    <x v="5"/>
    <x v="51"/>
    <x v="4"/>
    <x v="2"/>
    <x v="17"/>
    <x v="2"/>
    <x v="123"/>
    <x v="0"/>
    <x v="2"/>
    <x v="17"/>
    <x v="17"/>
    <x v="4"/>
    <x v="4"/>
  </r>
  <r>
    <x v="2"/>
    <x v="1"/>
    <x v="12"/>
    <x v="11"/>
    <x v="11"/>
    <x v="2"/>
    <x v="2"/>
    <x v="0"/>
    <x v="2"/>
    <x v="6"/>
    <x v="9"/>
    <x v="0"/>
    <x v="794"/>
    <x v="153"/>
    <x v="1"/>
    <x v="0"/>
    <x v="14"/>
    <x v="14"/>
    <x v="191"/>
    <x v="134"/>
    <x v="3"/>
    <x v="18"/>
    <x v="3"/>
    <x v="3"/>
    <x v="3"/>
    <x v="5"/>
    <x v="56"/>
    <x v="5"/>
    <x v="55"/>
    <x v="4"/>
    <x v="2"/>
    <x v="18"/>
    <x v="0"/>
    <x v="124"/>
    <x v="0"/>
    <x v="2"/>
    <x v="18"/>
    <x v="18"/>
    <x v="4"/>
    <x v="4"/>
  </r>
  <r>
    <x v="2"/>
    <x v="1"/>
    <x v="12"/>
    <x v="11"/>
    <x v="11"/>
    <x v="2"/>
    <x v="2"/>
    <x v="0"/>
    <x v="2"/>
    <x v="6"/>
    <x v="9"/>
    <x v="0"/>
    <x v="417"/>
    <x v="121"/>
    <x v="1"/>
    <x v="0"/>
    <x v="14"/>
    <x v="13"/>
    <x v="191"/>
    <x v="53"/>
    <x v="4"/>
    <x v="18"/>
    <x v="3"/>
    <x v="2"/>
    <x v="1"/>
    <x v="5"/>
    <x v="67"/>
    <x v="6"/>
    <x v="66"/>
    <x v="5"/>
    <x v="2"/>
    <x v="18"/>
    <x v="1"/>
    <x v="125"/>
    <x v="0"/>
    <x v="2"/>
    <x v="18"/>
    <x v="18"/>
    <x v="5"/>
    <x v="5"/>
  </r>
  <r>
    <x v="2"/>
    <x v="1"/>
    <x v="12"/>
    <x v="11"/>
    <x v="11"/>
    <x v="2"/>
    <x v="2"/>
    <x v="0"/>
    <x v="2"/>
    <x v="6"/>
    <x v="9"/>
    <x v="0"/>
    <x v="405"/>
    <x v="107"/>
    <x v="1"/>
    <x v="0"/>
    <x v="14"/>
    <x v="134"/>
    <x v="198"/>
    <x v="20"/>
    <x v="5"/>
    <x v="18"/>
    <x v="3"/>
    <x v="2"/>
    <x v="1"/>
    <x v="5"/>
    <x v="71"/>
    <x v="6"/>
    <x v="71"/>
    <x v="5"/>
    <x v="2"/>
    <x v="18"/>
    <x v="2"/>
    <x v="126"/>
    <x v="0"/>
    <x v="2"/>
    <x v="18"/>
    <x v="18"/>
    <x v="5"/>
    <x v="5"/>
  </r>
  <r>
    <x v="2"/>
    <x v="1"/>
    <x v="12"/>
    <x v="11"/>
    <x v="11"/>
    <x v="2"/>
    <x v="2"/>
    <x v="0"/>
    <x v="2"/>
    <x v="6"/>
    <x v="9"/>
    <x v="0"/>
    <x v="607"/>
    <x v="154"/>
    <x v="1"/>
    <x v="0"/>
    <x v="11"/>
    <x v="110"/>
    <x v="228"/>
    <x v="467"/>
    <x v="5"/>
    <x v="18"/>
    <x v="3"/>
    <x v="1"/>
    <x v="0"/>
    <x v="5"/>
    <x v="55"/>
    <x v="5"/>
    <x v="54"/>
    <x v="4"/>
    <x v="2"/>
    <x v="18"/>
    <x v="2"/>
    <x v="126"/>
    <x v="0"/>
    <x v="2"/>
    <x v="18"/>
    <x v="18"/>
    <x v="4"/>
    <x v="4"/>
  </r>
  <r>
    <x v="2"/>
    <x v="1"/>
    <x v="12"/>
    <x v="11"/>
    <x v="11"/>
    <x v="2"/>
    <x v="2"/>
    <x v="0"/>
    <x v="2"/>
    <x v="6"/>
    <x v="9"/>
    <x v="0"/>
    <x v="77"/>
    <x v="107"/>
    <x v="1"/>
    <x v="0"/>
    <x v="14"/>
    <x v="14"/>
    <x v="188"/>
    <x v="58"/>
    <x v="3"/>
    <x v="19"/>
    <x v="3"/>
    <x v="2"/>
    <x v="2"/>
    <x v="2"/>
    <x v="71"/>
    <x v="6"/>
    <x v="71"/>
    <x v="5"/>
    <x v="2"/>
    <x v="19"/>
    <x v="0"/>
    <x v="127"/>
    <x v="0"/>
    <x v="2"/>
    <x v="19"/>
    <x v="19"/>
    <x v="5"/>
    <x v="5"/>
  </r>
  <r>
    <x v="2"/>
    <x v="1"/>
    <x v="12"/>
    <x v="11"/>
    <x v="11"/>
    <x v="2"/>
    <x v="2"/>
    <x v="0"/>
    <x v="2"/>
    <x v="6"/>
    <x v="9"/>
    <x v="0"/>
    <x v="777"/>
    <x v="136"/>
    <x v="1"/>
    <x v="0"/>
    <x v="14"/>
    <x v="14"/>
    <x v="188"/>
    <x v="58"/>
    <x v="4"/>
    <x v="19"/>
    <x v="3"/>
    <x v="1"/>
    <x v="0"/>
    <x v="2"/>
    <x v="61"/>
    <x v="5"/>
    <x v="51"/>
    <x v="4"/>
    <x v="2"/>
    <x v="19"/>
    <x v="1"/>
    <x v="128"/>
    <x v="0"/>
    <x v="2"/>
    <x v="19"/>
    <x v="19"/>
    <x v="4"/>
    <x v="4"/>
  </r>
  <r>
    <x v="2"/>
    <x v="1"/>
    <x v="12"/>
    <x v="11"/>
    <x v="11"/>
    <x v="2"/>
    <x v="2"/>
    <x v="0"/>
    <x v="2"/>
    <x v="6"/>
    <x v="9"/>
    <x v="0"/>
    <x v="911"/>
    <x v="160"/>
    <x v="1"/>
    <x v="0"/>
    <x v="14"/>
    <x v="13"/>
    <x v="191"/>
    <x v="53"/>
    <x v="5"/>
    <x v="19"/>
    <x v="3"/>
    <x v="1"/>
    <x v="0"/>
    <x v="2"/>
    <x v="52"/>
    <x v="5"/>
    <x v="53"/>
    <x v="4"/>
    <x v="2"/>
    <x v="19"/>
    <x v="2"/>
    <x v="129"/>
    <x v="0"/>
    <x v="2"/>
    <x v="19"/>
    <x v="19"/>
    <x v="4"/>
    <x v="4"/>
  </r>
  <r>
    <x v="2"/>
    <x v="1"/>
    <x v="12"/>
    <x v="11"/>
    <x v="11"/>
    <x v="2"/>
    <x v="2"/>
    <x v="0"/>
    <x v="2"/>
    <x v="6"/>
    <x v="9"/>
    <x v="0"/>
    <x v="448"/>
    <x v="123"/>
    <x v="20"/>
    <x v="0"/>
    <x v="45"/>
    <x v="178"/>
    <x v="223"/>
    <x v="41"/>
    <x v="3"/>
    <x v="20"/>
    <x v="3"/>
    <x v="0"/>
    <x v="0"/>
    <x v="0"/>
    <x v="64"/>
    <x v="6"/>
    <x v="65"/>
    <x v="5"/>
    <x v="2"/>
    <x v="20"/>
    <x v="0"/>
    <x v="130"/>
    <x v="0"/>
    <x v="2"/>
    <x v="20"/>
    <x v="20"/>
    <x v="5"/>
    <x v="5"/>
  </r>
  <r>
    <x v="2"/>
    <x v="1"/>
    <x v="12"/>
    <x v="11"/>
    <x v="11"/>
    <x v="2"/>
    <x v="2"/>
    <x v="0"/>
    <x v="2"/>
    <x v="6"/>
    <x v="9"/>
    <x v="0"/>
    <x v="391"/>
    <x v="157"/>
    <x v="1"/>
    <x v="0"/>
    <x v="14"/>
    <x v="124"/>
    <x v="191"/>
    <x v="55"/>
    <x v="3"/>
    <x v="21"/>
    <x v="3"/>
    <x v="0"/>
    <x v="0"/>
    <x v="0"/>
    <x v="55"/>
    <x v="5"/>
    <x v="54"/>
    <x v="4"/>
    <x v="2"/>
    <x v="21"/>
    <x v="0"/>
    <x v="131"/>
    <x v="0"/>
    <x v="2"/>
    <x v="21"/>
    <x v="21"/>
    <x v="4"/>
    <x v="4"/>
  </r>
  <r>
    <x v="2"/>
    <x v="1"/>
    <x v="12"/>
    <x v="11"/>
    <x v="11"/>
    <x v="2"/>
    <x v="2"/>
    <x v="0"/>
    <x v="2"/>
    <x v="6"/>
    <x v="9"/>
    <x v="0"/>
    <x v="296"/>
    <x v="130"/>
    <x v="7"/>
    <x v="0"/>
    <x v="11"/>
    <x v="138"/>
    <x v="224"/>
    <x v="154"/>
    <x v="3"/>
    <x v="22"/>
    <x v="3"/>
    <x v="3"/>
    <x v="3"/>
    <x v="5"/>
    <x v="53"/>
    <x v="5"/>
    <x v="60"/>
    <x v="5"/>
    <x v="2"/>
    <x v="22"/>
    <x v="0"/>
    <x v="132"/>
    <x v="0"/>
    <x v="2"/>
    <x v="22"/>
    <x v="22"/>
    <x v="5"/>
    <x v="5"/>
  </r>
  <r>
    <x v="2"/>
    <x v="1"/>
    <x v="12"/>
    <x v="11"/>
    <x v="11"/>
    <x v="2"/>
    <x v="2"/>
    <x v="0"/>
    <x v="2"/>
    <x v="6"/>
    <x v="9"/>
    <x v="0"/>
    <x v="420"/>
    <x v="147"/>
    <x v="1"/>
    <x v="0"/>
    <x v="14"/>
    <x v="14"/>
    <x v="191"/>
    <x v="134"/>
    <x v="4"/>
    <x v="22"/>
    <x v="3"/>
    <x v="2"/>
    <x v="1"/>
    <x v="5"/>
    <x v="60"/>
    <x v="5"/>
    <x v="59"/>
    <x v="4"/>
    <x v="2"/>
    <x v="22"/>
    <x v="1"/>
    <x v="133"/>
    <x v="0"/>
    <x v="2"/>
    <x v="22"/>
    <x v="22"/>
    <x v="4"/>
    <x v="4"/>
  </r>
  <r>
    <x v="2"/>
    <x v="1"/>
    <x v="12"/>
    <x v="11"/>
    <x v="11"/>
    <x v="2"/>
    <x v="2"/>
    <x v="0"/>
    <x v="2"/>
    <x v="6"/>
    <x v="9"/>
    <x v="0"/>
    <x v="580"/>
    <x v="150"/>
    <x v="1"/>
    <x v="0"/>
    <x v="14"/>
    <x v="14"/>
    <x v="191"/>
    <x v="134"/>
    <x v="5"/>
    <x v="22"/>
    <x v="3"/>
    <x v="2"/>
    <x v="1"/>
    <x v="5"/>
    <x v="58"/>
    <x v="5"/>
    <x v="58"/>
    <x v="4"/>
    <x v="2"/>
    <x v="22"/>
    <x v="2"/>
    <x v="134"/>
    <x v="0"/>
    <x v="2"/>
    <x v="22"/>
    <x v="22"/>
    <x v="4"/>
    <x v="4"/>
  </r>
  <r>
    <x v="2"/>
    <x v="1"/>
    <x v="12"/>
    <x v="11"/>
    <x v="11"/>
    <x v="2"/>
    <x v="2"/>
    <x v="0"/>
    <x v="2"/>
    <x v="6"/>
    <x v="9"/>
    <x v="0"/>
    <x v="895"/>
    <x v="125"/>
    <x v="1"/>
    <x v="0"/>
    <x v="45"/>
    <x v="178"/>
    <x v="223"/>
    <x v="41"/>
    <x v="5"/>
    <x v="22"/>
    <x v="3"/>
    <x v="1"/>
    <x v="0"/>
    <x v="5"/>
    <x v="63"/>
    <x v="6"/>
    <x v="64"/>
    <x v="5"/>
    <x v="2"/>
    <x v="22"/>
    <x v="2"/>
    <x v="134"/>
    <x v="0"/>
    <x v="2"/>
    <x v="22"/>
    <x v="22"/>
    <x v="5"/>
    <x v="5"/>
  </r>
  <r>
    <x v="2"/>
    <x v="1"/>
    <x v="14"/>
    <x v="12"/>
    <x v="12"/>
    <x v="8"/>
    <x v="6"/>
    <x v="8"/>
    <x v="5"/>
    <x v="2"/>
    <x v="6"/>
    <x v="0"/>
    <x v="485"/>
    <x v="494"/>
    <x v="0"/>
    <x v="3"/>
    <x v="3"/>
    <x v="94"/>
    <x v="64"/>
    <x v="160"/>
    <x v="3"/>
    <x v="13"/>
    <x v="3"/>
    <x v="3"/>
    <x v="3"/>
    <x v="6"/>
    <x v="55"/>
    <x v="5"/>
    <x v="55"/>
    <x v="4"/>
    <x v="2"/>
    <x v="13"/>
    <x v="0"/>
    <x v="604"/>
    <x v="0"/>
    <x v="2"/>
    <x v="13"/>
    <x v="13"/>
    <x v="4"/>
    <x v="4"/>
  </r>
  <r>
    <x v="2"/>
    <x v="1"/>
    <x v="14"/>
    <x v="12"/>
    <x v="12"/>
    <x v="8"/>
    <x v="6"/>
    <x v="8"/>
    <x v="5"/>
    <x v="2"/>
    <x v="6"/>
    <x v="0"/>
    <x v="166"/>
    <x v="469"/>
    <x v="0"/>
    <x v="3"/>
    <x v="3"/>
    <x v="6"/>
    <x v="71"/>
    <x v="15"/>
    <x v="4"/>
    <x v="13"/>
    <x v="3"/>
    <x v="3"/>
    <x v="2"/>
    <x v="6"/>
    <x v="57"/>
    <x v="5"/>
    <x v="56"/>
    <x v="4"/>
    <x v="2"/>
    <x v="13"/>
    <x v="1"/>
    <x v="605"/>
    <x v="0"/>
    <x v="2"/>
    <x v="13"/>
    <x v="13"/>
    <x v="4"/>
    <x v="4"/>
  </r>
  <r>
    <x v="2"/>
    <x v="1"/>
    <x v="14"/>
    <x v="12"/>
    <x v="12"/>
    <x v="8"/>
    <x v="6"/>
    <x v="8"/>
    <x v="5"/>
    <x v="2"/>
    <x v="6"/>
    <x v="0"/>
    <x v="841"/>
    <x v="745"/>
    <x v="0"/>
    <x v="3"/>
    <x v="5"/>
    <x v="20"/>
    <x v="17"/>
    <x v="401"/>
    <x v="5"/>
    <x v="13"/>
    <x v="3"/>
    <x v="2"/>
    <x v="1"/>
    <x v="6"/>
    <x v="53"/>
    <x v="5"/>
    <x v="60"/>
    <x v="5"/>
    <x v="2"/>
    <x v="13"/>
    <x v="2"/>
    <x v="606"/>
    <x v="0"/>
    <x v="2"/>
    <x v="13"/>
    <x v="13"/>
    <x v="5"/>
    <x v="5"/>
  </r>
  <r>
    <x v="2"/>
    <x v="1"/>
    <x v="14"/>
    <x v="12"/>
    <x v="12"/>
    <x v="8"/>
    <x v="6"/>
    <x v="8"/>
    <x v="5"/>
    <x v="2"/>
    <x v="6"/>
    <x v="0"/>
    <x v="771"/>
    <x v="764"/>
    <x v="17"/>
    <x v="3"/>
    <x v="7"/>
    <x v="56"/>
    <x v="294"/>
    <x v="143"/>
    <x v="6"/>
    <x v="13"/>
    <x v="3"/>
    <x v="1"/>
    <x v="0"/>
    <x v="6"/>
    <x v="51"/>
    <x v="5"/>
    <x v="52"/>
    <x v="4"/>
    <x v="2"/>
    <x v="13"/>
    <x v="3"/>
    <x v="607"/>
    <x v="0"/>
    <x v="2"/>
    <x v="13"/>
    <x v="13"/>
    <x v="4"/>
    <x v="4"/>
  </r>
  <r>
    <x v="2"/>
    <x v="1"/>
    <x v="14"/>
    <x v="12"/>
    <x v="12"/>
    <x v="8"/>
    <x v="6"/>
    <x v="8"/>
    <x v="5"/>
    <x v="2"/>
    <x v="6"/>
    <x v="0"/>
    <x v="340"/>
    <x v="863"/>
    <x v="17"/>
    <x v="3"/>
    <x v="3"/>
    <x v="94"/>
    <x v="64"/>
    <x v="258"/>
    <x v="3"/>
    <x v="15"/>
    <x v="3"/>
    <x v="3"/>
    <x v="3"/>
    <x v="7"/>
    <x v="72"/>
    <x v="6"/>
    <x v="71"/>
    <x v="5"/>
    <x v="2"/>
    <x v="15"/>
    <x v="0"/>
    <x v="608"/>
    <x v="0"/>
    <x v="2"/>
    <x v="15"/>
    <x v="15"/>
    <x v="5"/>
    <x v="5"/>
  </r>
  <r>
    <x v="2"/>
    <x v="1"/>
    <x v="14"/>
    <x v="12"/>
    <x v="12"/>
    <x v="8"/>
    <x v="6"/>
    <x v="8"/>
    <x v="5"/>
    <x v="2"/>
    <x v="6"/>
    <x v="0"/>
    <x v="721"/>
    <x v="580"/>
    <x v="0"/>
    <x v="3"/>
    <x v="3"/>
    <x v="94"/>
    <x v="64"/>
    <x v="424"/>
    <x v="4"/>
    <x v="15"/>
    <x v="3"/>
    <x v="3"/>
    <x v="2"/>
    <x v="7"/>
    <x v="42"/>
    <x v="4"/>
    <x v="49"/>
    <x v="4"/>
    <x v="2"/>
    <x v="15"/>
    <x v="1"/>
    <x v="609"/>
    <x v="0"/>
    <x v="2"/>
    <x v="15"/>
    <x v="15"/>
    <x v="4"/>
    <x v="4"/>
  </r>
  <r>
    <x v="2"/>
    <x v="1"/>
    <x v="14"/>
    <x v="12"/>
    <x v="12"/>
    <x v="8"/>
    <x v="6"/>
    <x v="8"/>
    <x v="5"/>
    <x v="2"/>
    <x v="6"/>
    <x v="0"/>
    <x v="243"/>
    <x v="836"/>
    <x v="0"/>
    <x v="7"/>
    <x v="52"/>
    <x v="142"/>
    <x v="162"/>
    <x v="32"/>
    <x v="5"/>
    <x v="15"/>
    <x v="3"/>
    <x v="2"/>
    <x v="1"/>
    <x v="7"/>
    <x v="67"/>
    <x v="6"/>
    <x v="66"/>
    <x v="5"/>
    <x v="2"/>
    <x v="15"/>
    <x v="2"/>
    <x v="610"/>
    <x v="0"/>
    <x v="2"/>
    <x v="15"/>
    <x v="15"/>
    <x v="5"/>
    <x v="5"/>
  </r>
  <r>
    <x v="2"/>
    <x v="1"/>
    <x v="14"/>
    <x v="12"/>
    <x v="12"/>
    <x v="8"/>
    <x v="6"/>
    <x v="8"/>
    <x v="5"/>
    <x v="2"/>
    <x v="6"/>
    <x v="0"/>
    <x v="119"/>
    <x v="553"/>
    <x v="1"/>
    <x v="7"/>
    <x v="34"/>
    <x v="135"/>
    <x v="22"/>
    <x v="444"/>
    <x v="5"/>
    <x v="15"/>
    <x v="3"/>
    <x v="2"/>
    <x v="1"/>
    <x v="7"/>
    <x v="68"/>
    <x v="6"/>
    <x v="67"/>
    <x v="5"/>
    <x v="2"/>
    <x v="15"/>
    <x v="2"/>
    <x v="610"/>
    <x v="0"/>
    <x v="2"/>
    <x v="15"/>
    <x v="15"/>
    <x v="5"/>
    <x v="5"/>
  </r>
  <r>
    <x v="2"/>
    <x v="1"/>
    <x v="14"/>
    <x v="12"/>
    <x v="12"/>
    <x v="8"/>
    <x v="6"/>
    <x v="8"/>
    <x v="5"/>
    <x v="2"/>
    <x v="6"/>
    <x v="0"/>
    <x v="756"/>
    <x v="600"/>
    <x v="17"/>
    <x v="3"/>
    <x v="7"/>
    <x v="56"/>
    <x v="294"/>
    <x v="143"/>
    <x v="3"/>
    <x v="17"/>
    <x v="3"/>
    <x v="3"/>
    <x v="3"/>
    <x v="6"/>
    <x v="72"/>
    <x v="6"/>
    <x v="71"/>
    <x v="5"/>
    <x v="2"/>
    <x v="17"/>
    <x v="0"/>
    <x v="611"/>
    <x v="0"/>
    <x v="2"/>
    <x v="17"/>
    <x v="17"/>
    <x v="5"/>
    <x v="5"/>
  </r>
  <r>
    <x v="2"/>
    <x v="1"/>
    <x v="14"/>
    <x v="12"/>
    <x v="12"/>
    <x v="8"/>
    <x v="6"/>
    <x v="8"/>
    <x v="5"/>
    <x v="2"/>
    <x v="6"/>
    <x v="0"/>
    <x v="722"/>
    <x v="465"/>
    <x v="0"/>
    <x v="3"/>
    <x v="3"/>
    <x v="94"/>
    <x v="64"/>
    <x v="424"/>
    <x v="4"/>
    <x v="17"/>
    <x v="3"/>
    <x v="3"/>
    <x v="2"/>
    <x v="6"/>
    <x v="71"/>
    <x v="6"/>
    <x v="70"/>
    <x v="5"/>
    <x v="2"/>
    <x v="17"/>
    <x v="1"/>
    <x v="612"/>
    <x v="0"/>
    <x v="2"/>
    <x v="17"/>
    <x v="17"/>
    <x v="5"/>
    <x v="5"/>
  </r>
  <r>
    <x v="2"/>
    <x v="1"/>
    <x v="14"/>
    <x v="12"/>
    <x v="12"/>
    <x v="8"/>
    <x v="6"/>
    <x v="8"/>
    <x v="5"/>
    <x v="2"/>
    <x v="6"/>
    <x v="0"/>
    <x v="254"/>
    <x v="385"/>
    <x v="17"/>
    <x v="7"/>
    <x v="9"/>
    <x v="88"/>
    <x v="36"/>
    <x v="397"/>
    <x v="5"/>
    <x v="17"/>
    <x v="3"/>
    <x v="2"/>
    <x v="1"/>
    <x v="6"/>
    <x v="59"/>
    <x v="5"/>
    <x v="58"/>
    <x v="4"/>
    <x v="2"/>
    <x v="17"/>
    <x v="2"/>
    <x v="613"/>
    <x v="0"/>
    <x v="2"/>
    <x v="17"/>
    <x v="17"/>
    <x v="4"/>
    <x v="4"/>
  </r>
  <r>
    <x v="2"/>
    <x v="1"/>
    <x v="14"/>
    <x v="12"/>
    <x v="12"/>
    <x v="8"/>
    <x v="6"/>
    <x v="8"/>
    <x v="5"/>
    <x v="2"/>
    <x v="6"/>
    <x v="0"/>
    <x v="337"/>
    <x v="797"/>
    <x v="0"/>
    <x v="7"/>
    <x v="51"/>
    <x v="86"/>
    <x v="279"/>
    <x v="338"/>
    <x v="6"/>
    <x v="17"/>
    <x v="3"/>
    <x v="1"/>
    <x v="0"/>
    <x v="6"/>
    <x v="56"/>
    <x v="5"/>
    <x v="55"/>
    <x v="4"/>
    <x v="2"/>
    <x v="17"/>
    <x v="3"/>
    <x v="614"/>
    <x v="0"/>
    <x v="2"/>
    <x v="17"/>
    <x v="17"/>
    <x v="4"/>
    <x v="4"/>
  </r>
  <r>
    <x v="2"/>
    <x v="1"/>
    <x v="14"/>
    <x v="12"/>
    <x v="12"/>
    <x v="8"/>
    <x v="6"/>
    <x v="8"/>
    <x v="5"/>
    <x v="2"/>
    <x v="6"/>
    <x v="0"/>
    <x v="838"/>
    <x v="549"/>
    <x v="0"/>
    <x v="3"/>
    <x v="3"/>
    <x v="94"/>
    <x v="64"/>
    <x v="302"/>
    <x v="3"/>
    <x v="18"/>
    <x v="3"/>
    <x v="3"/>
    <x v="3"/>
    <x v="6"/>
    <x v="72"/>
    <x v="6"/>
    <x v="71"/>
    <x v="5"/>
    <x v="2"/>
    <x v="18"/>
    <x v="0"/>
    <x v="615"/>
    <x v="0"/>
    <x v="2"/>
    <x v="18"/>
    <x v="18"/>
    <x v="5"/>
    <x v="5"/>
  </r>
  <r>
    <x v="2"/>
    <x v="1"/>
    <x v="14"/>
    <x v="12"/>
    <x v="12"/>
    <x v="8"/>
    <x v="6"/>
    <x v="8"/>
    <x v="5"/>
    <x v="2"/>
    <x v="6"/>
    <x v="0"/>
    <x v="239"/>
    <x v="543"/>
    <x v="1"/>
    <x v="3"/>
    <x v="12"/>
    <x v="155"/>
    <x v="124"/>
    <x v="119"/>
    <x v="4"/>
    <x v="18"/>
    <x v="3"/>
    <x v="3"/>
    <x v="2"/>
    <x v="6"/>
    <x v="74"/>
    <x v="6"/>
    <x v="63"/>
    <x v="5"/>
    <x v="2"/>
    <x v="18"/>
    <x v="1"/>
    <x v="616"/>
    <x v="0"/>
    <x v="2"/>
    <x v="18"/>
    <x v="18"/>
    <x v="5"/>
    <x v="5"/>
  </r>
  <r>
    <x v="2"/>
    <x v="1"/>
    <x v="14"/>
    <x v="12"/>
    <x v="12"/>
    <x v="8"/>
    <x v="6"/>
    <x v="8"/>
    <x v="5"/>
    <x v="2"/>
    <x v="6"/>
    <x v="0"/>
    <x v="734"/>
    <x v="448"/>
    <x v="0"/>
    <x v="7"/>
    <x v="51"/>
    <x v="11"/>
    <x v="257"/>
    <x v="471"/>
    <x v="5"/>
    <x v="18"/>
    <x v="3"/>
    <x v="2"/>
    <x v="1"/>
    <x v="6"/>
    <x v="72"/>
    <x v="6"/>
    <x v="71"/>
    <x v="5"/>
    <x v="2"/>
    <x v="18"/>
    <x v="2"/>
    <x v="617"/>
    <x v="0"/>
    <x v="2"/>
    <x v="18"/>
    <x v="18"/>
    <x v="5"/>
    <x v="5"/>
  </r>
  <r>
    <x v="2"/>
    <x v="1"/>
    <x v="14"/>
    <x v="12"/>
    <x v="12"/>
    <x v="8"/>
    <x v="6"/>
    <x v="8"/>
    <x v="5"/>
    <x v="2"/>
    <x v="6"/>
    <x v="0"/>
    <x v="623"/>
    <x v="592"/>
    <x v="1"/>
    <x v="3"/>
    <x v="12"/>
    <x v="155"/>
    <x v="312"/>
    <x v="21"/>
    <x v="6"/>
    <x v="18"/>
    <x v="3"/>
    <x v="1"/>
    <x v="0"/>
    <x v="6"/>
    <x v="67"/>
    <x v="6"/>
    <x v="66"/>
    <x v="5"/>
    <x v="2"/>
    <x v="18"/>
    <x v="3"/>
    <x v="618"/>
    <x v="0"/>
    <x v="2"/>
    <x v="18"/>
    <x v="18"/>
    <x v="5"/>
    <x v="5"/>
  </r>
  <r>
    <x v="2"/>
    <x v="1"/>
    <x v="14"/>
    <x v="12"/>
    <x v="12"/>
    <x v="8"/>
    <x v="6"/>
    <x v="8"/>
    <x v="5"/>
    <x v="2"/>
    <x v="6"/>
    <x v="0"/>
    <x v="229"/>
    <x v="377"/>
    <x v="0"/>
    <x v="3"/>
    <x v="3"/>
    <x v="174"/>
    <x v="246"/>
    <x v="22"/>
    <x v="3"/>
    <x v="19"/>
    <x v="3"/>
    <x v="3"/>
    <x v="3"/>
    <x v="6"/>
    <x v="54"/>
    <x v="5"/>
    <x v="61"/>
    <x v="5"/>
    <x v="2"/>
    <x v="19"/>
    <x v="0"/>
    <x v="619"/>
    <x v="0"/>
    <x v="2"/>
    <x v="19"/>
    <x v="19"/>
    <x v="5"/>
    <x v="5"/>
  </r>
  <r>
    <x v="2"/>
    <x v="1"/>
    <x v="14"/>
    <x v="12"/>
    <x v="12"/>
    <x v="8"/>
    <x v="6"/>
    <x v="8"/>
    <x v="5"/>
    <x v="2"/>
    <x v="6"/>
    <x v="0"/>
    <x v="682"/>
    <x v="414"/>
    <x v="1"/>
    <x v="7"/>
    <x v="9"/>
    <x v="88"/>
    <x v="36"/>
    <x v="224"/>
    <x v="4"/>
    <x v="19"/>
    <x v="3"/>
    <x v="3"/>
    <x v="2"/>
    <x v="6"/>
    <x v="62"/>
    <x v="5"/>
    <x v="51"/>
    <x v="4"/>
    <x v="2"/>
    <x v="19"/>
    <x v="1"/>
    <x v="620"/>
    <x v="0"/>
    <x v="2"/>
    <x v="19"/>
    <x v="19"/>
    <x v="4"/>
    <x v="4"/>
  </r>
  <r>
    <x v="2"/>
    <x v="1"/>
    <x v="14"/>
    <x v="12"/>
    <x v="12"/>
    <x v="8"/>
    <x v="6"/>
    <x v="8"/>
    <x v="5"/>
    <x v="2"/>
    <x v="6"/>
    <x v="0"/>
    <x v="367"/>
    <x v="571"/>
    <x v="0"/>
    <x v="3"/>
    <x v="3"/>
    <x v="174"/>
    <x v="246"/>
    <x v="246"/>
    <x v="5"/>
    <x v="19"/>
    <x v="3"/>
    <x v="2"/>
    <x v="1"/>
    <x v="6"/>
    <x v="70"/>
    <x v="6"/>
    <x v="69"/>
    <x v="5"/>
    <x v="2"/>
    <x v="19"/>
    <x v="2"/>
    <x v="621"/>
    <x v="0"/>
    <x v="2"/>
    <x v="19"/>
    <x v="19"/>
    <x v="5"/>
    <x v="5"/>
  </r>
  <r>
    <x v="2"/>
    <x v="1"/>
    <x v="14"/>
    <x v="12"/>
    <x v="12"/>
    <x v="8"/>
    <x v="6"/>
    <x v="8"/>
    <x v="5"/>
    <x v="2"/>
    <x v="6"/>
    <x v="0"/>
    <x v="178"/>
    <x v="642"/>
    <x v="0"/>
    <x v="7"/>
    <x v="34"/>
    <x v="9"/>
    <x v="18"/>
    <x v="361"/>
    <x v="6"/>
    <x v="19"/>
    <x v="3"/>
    <x v="1"/>
    <x v="0"/>
    <x v="6"/>
    <x v="41"/>
    <x v="4"/>
    <x v="48"/>
    <x v="4"/>
    <x v="2"/>
    <x v="19"/>
    <x v="3"/>
    <x v="622"/>
    <x v="0"/>
    <x v="2"/>
    <x v="19"/>
    <x v="19"/>
    <x v="4"/>
    <x v="4"/>
  </r>
  <r>
    <x v="2"/>
    <x v="1"/>
    <x v="14"/>
    <x v="12"/>
    <x v="12"/>
    <x v="8"/>
    <x v="6"/>
    <x v="8"/>
    <x v="5"/>
    <x v="2"/>
    <x v="6"/>
    <x v="0"/>
    <x v="207"/>
    <x v="655"/>
    <x v="17"/>
    <x v="7"/>
    <x v="34"/>
    <x v="135"/>
    <x v="293"/>
    <x v="17"/>
    <x v="3"/>
    <x v="20"/>
    <x v="3"/>
    <x v="3"/>
    <x v="3"/>
    <x v="7"/>
    <x v="67"/>
    <x v="6"/>
    <x v="66"/>
    <x v="5"/>
    <x v="2"/>
    <x v="20"/>
    <x v="0"/>
    <x v="623"/>
    <x v="0"/>
    <x v="2"/>
    <x v="20"/>
    <x v="20"/>
    <x v="5"/>
    <x v="5"/>
  </r>
  <r>
    <x v="2"/>
    <x v="1"/>
    <x v="14"/>
    <x v="12"/>
    <x v="12"/>
    <x v="8"/>
    <x v="6"/>
    <x v="8"/>
    <x v="5"/>
    <x v="2"/>
    <x v="6"/>
    <x v="0"/>
    <x v="361"/>
    <x v="355"/>
    <x v="17"/>
    <x v="7"/>
    <x v="9"/>
    <x v="88"/>
    <x v="36"/>
    <x v="397"/>
    <x v="4"/>
    <x v="20"/>
    <x v="3"/>
    <x v="3"/>
    <x v="2"/>
    <x v="7"/>
    <x v="63"/>
    <x v="6"/>
    <x v="64"/>
    <x v="5"/>
    <x v="2"/>
    <x v="20"/>
    <x v="1"/>
    <x v="624"/>
    <x v="0"/>
    <x v="2"/>
    <x v="20"/>
    <x v="20"/>
    <x v="5"/>
    <x v="5"/>
  </r>
  <r>
    <x v="2"/>
    <x v="1"/>
    <x v="14"/>
    <x v="12"/>
    <x v="12"/>
    <x v="8"/>
    <x v="6"/>
    <x v="8"/>
    <x v="5"/>
    <x v="2"/>
    <x v="6"/>
    <x v="0"/>
    <x v="479"/>
    <x v="770"/>
    <x v="0"/>
    <x v="3"/>
    <x v="5"/>
    <x v="20"/>
    <x v="17"/>
    <x v="402"/>
    <x v="5"/>
    <x v="20"/>
    <x v="3"/>
    <x v="2"/>
    <x v="1"/>
    <x v="7"/>
    <x v="73"/>
    <x v="6"/>
    <x v="62"/>
    <x v="5"/>
    <x v="2"/>
    <x v="20"/>
    <x v="2"/>
    <x v="625"/>
    <x v="0"/>
    <x v="2"/>
    <x v="20"/>
    <x v="20"/>
    <x v="5"/>
    <x v="5"/>
  </r>
  <r>
    <x v="2"/>
    <x v="1"/>
    <x v="14"/>
    <x v="12"/>
    <x v="12"/>
    <x v="8"/>
    <x v="6"/>
    <x v="8"/>
    <x v="5"/>
    <x v="2"/>
    <x v="6"/>
    <x v="0"/>
    <x v="321"/>
    <x v="533"/>
    <x v="0"/>
    <x v="3"/>
    <x v="3"/>
    <x v="62"/>
    <x v="64"/>
    <x v="24"/>
    <x v="5"/>
    <x v="20"/>
    <x v="3"/>
    <x v="2"/>
    <x v="1"/>
    <x v="7"/>
    <x v="59"/>
    <x v="5"/>
    <x v="58"/>
    <x v="4"/>
    <x v="2"/>
    <x v="20"/>
    <x v="2"/>
    <x v="625"/>
    <x v="0"/>
    <x v="2"/>
    <x v="20"/>
    <x v="20"/>
    <x v="4"/>
    <x v="4"/>
  </r>
  <r>
    <x v="2"/>
    <x v="1"/>
    <x v="14"/>
    <x v="12"/>
    <x v="12"/>
    <x v="8"/>
    <x v="6"/>
    <x v="8"/>
    <x v="5"/>
    <x v="2"/>
    <x v="6"/>
    <x v="0"/>
    <x v="545"/>
    <x v="593"/>
    <x v="1"/>
    <x v="3"/>
    <x v="12"/>
    <x v="155"/>
    <x v="124"/>
    <x v="121"/>
    <x v="3"/>
    <x v="21"/>
    <x v="3"/>
    <x v="2"/>
    <x v="2"/>
    <x v="3"/>
    <x v="55"/>
    <x v="5"/>
    <x v="54"/>
    <x v="4"/>
    <x v="2"/>
    <x v="21"/>
    <x v="0"/>
    <x v="626"/>
    <x v="0"/>
    <x v="2"/>
    <x v="21"/>
    <x v="21"/>
    <x v="4"/>
    <x v="4"/>
  </r>
  <r>
    <x v="2"/>
    <x v="1"/>
    <x v="14"/>
    <x v="12"/>
    <x v="12"/>
    <x v="8"/>
    <x v="6"/>
    <x v="8"/>
    <x v="5"/>
    <x v="2"/>
    <x v="6"/>
    <x v="0"/>
    <x v="92"/>
    <x v="868"/>
    <x v="1"/>
    <x v="7"/>
    <x v="9"/>
    <x v="150"/>
    <x v="125"/>
    <x v="331"/>
    <x v="4"/>
    <x v="21"/>
    <x v="3"/>
    <x v="2"/>
    <x v="1"/>
    <x v="3"/>
    <x v="67"/>
    <x v="6"/>
    <x v="66"/>
    <x v="5"/>
    <x v="2"/>
    <x v="21"/>
    <x v="1"/>
    <x v="627"/>
    <x v="0"/>
    <x v="2"/>
    <x v="21"/>
    <x v="21"/>
    <x v="5"/>
    <x v="5"/>
  </r>
  <r>
    <x v="2"/>
    <x v="1"/>
    <x v="14"/>
    <x v="12"/>
    <x v="12"/>
    <x v="8"/>
    <x v="6"/>
    <x v="8"/>
    <x v="5"/>
    <x v="2"/>
    <x v="6"/>
    <x v="0"/>
    <x v="490"/>
    <x v="643"/>
    <x v="0"/>
    <x v="3"/>
    <x v="3"/>
    <x v="71"/>
    <x v="75"/>
    <x v="305"/>
    <x v="5"/>
    <x v="21"/>
    <x v="3"/>
    <x v="1"/>
    <x v="0"/>
    <x v="3"/>
    <x v="62"/>
    <x v="5"/>
    <x v="51"/>
    <x v="4"/>
    <x v="2"/>
    <x v="21"/>
    <x v="2"/>
    <x v="628"/>
    <x v="0"/>
    <x v="2"/>
    <x v="21"/>
    <x v="21"/>
    <x v="4"/>
    <x v="4"/>
  </r>
  <r>
    <x v="2"/>
    <x v="1"/>
    <x v="14"/>
    <x v="12"/>
    <x v="12"/>
    <x v="8"/>
    <x v="6"/>
    <x v="8"/>
    <x v="5"/>
    <x v="2"/>
    <x v="6"/>
    <x v="0"/>
    <x v="14"/>
    <x v="750"/>
    <x v="0"/>
    <x v="3"/>
    <x v="3"/>
    <x v="72"/>
    <x v="48"/>
    <x v="429"/>
    <x v="5"/>
    <x v="21"/>
    <x v="3"/>
    <x v="1"/>
    <x v="0"/>
    <x v="3"/>
    <x v="60"/>
    <x v="5"/>
    <x v="59"/>
    <x v="4"/>
    <x v="2"/>
    <x v="21"/>
    <x v="2"/>
    <x v="628"/>
    <x v="0"/>
    <x v="2"/>
    <x v="21"/>
    <x v="21"/>
    <x v="4"/>
    <x v="4"/>
  </r>
  <r>
    <x v="2"/>
    <x v="1"/>
    <x v="14"/>
    <x v="12"/>
    <x v="12"/>
    <x v="8"/>
    <x v="6"/>
    <x v="8"/>
    <x v="5"/>
    <x v="2"/>
    <x v="6"/>
    <x v="0"/>
    <x v="430"/>
    <x v="663"/>
    <x v="17"/>
    <x v="7"/>
    <x v="9"/>
    <x v="88"/>
    <x v="36"/>
    <x v="224"/>
    <x v="3"/>
    <x v="22"/>
    <x v="3"/>
    <x v="2"/>
    <x v="2"/>
    <x v="5"/>
    <x v="59"/>
    <x v="5"/>
    <x v="58"/>
    <x v="4"/>
    <x v="2"/>
    <x v="22"/>
    <x v="0"/>
    <x v="629"/>
    <x v="0"/>
    <x v="2"/>
    <x v="22"/>
    <x v="22"/>
    <x v="4"/>
    <x v="4"/>
  </r>
  <r>
    <x v="2"/>
    <x v="1"/>
    <x v="14"/>
    <x v="12"/>
    <x v="12"/>
    <x v="8"/>
    <x v="6"/>
    <x v="8"/>
    <x v="5"/>
    <x v="2"/>
    <x v="6"/>
    <x v="0"/>
    <x v="785"/>
    <x v="606"/>
    <x v="1"/>
    <x v="7"/>
    <x v="9"/>
    <x v="88"/>
    <x v="148"/>
    <x v="35"/>
    <x v="4"/>
    <x v="22"/>
    <x v="3"/>
    <x v="3"/>
    <x v="2"/>
    <x v="5"/>
    <x v="56"/>
    <x v="5"/>
    <x v="55"/>
    <x v="4"/>
    <x v="2"/>
    <x v="22"/>
    <x v="1"/>
    <x v="630"/>
    <x v="0"/>
    <x v="2"/>
    <x v="22"/>
    <x v="22"/>
    <x v="4"/>
    <x v="4"/>
  </r>
  <r>
    <x v="2"/>
    <x v="1"/>
    <x v="14"/>
    <x v="12"/>
    <x v="12"/>
    <x v="8"/>
    <x v="6"/>
    <x v="8"/>
    <x v="5"/>
    <x v="2"/>
    <x v="6"/>
    <x v="0"/>
    <x v="355"/>
    <x v="592"/>
    <x v="0"/>
    <x v="3"/>
    <x v="3"/>
    <x v="94"/>
    <x v="120"/>
    <x v="49"/>
    <x v="5"/>
    <x v="22"/>
    <x v="3"/>
    <x v="2"/>
    <x v="1"/>
    <x v="5"/>
    <x v="67"/>
    <x v="6"/>
    <x v="66"/>
    <x v="5"/>
    <x v="2"/>
    <x v="22"/>
    <x v="2"/>
    <x v="631"/>
    <x v="0"/>
    <x v="2"/>
    <x v="22"/>
    <x v="22"/>
    <x v="5"/>
    <x v="5"/>
  </r>
  <r>
    <x v="2"/>
    <x v="1"/>
    <x v="14"/>
    <x v="12"/>
    <x v="12"/>
    <x v="8"/>
    <x v="6"/>
    <x v="8"/>
    <x v="5"/>
    <x v="2"/>
    <x v="6"/>
    <x v="0"/>
    <x v="0"/>
    <x v="597"/>
    <x v="0"/>
    <x v="3"/>
    <x v="3"/>
    <x v="71"/>
    <x v="75"/>
    <x v="234"/>
    <x v="5"/>
    <x v="22"/>
    <x v="3"/>
    <x v="1"/>
    <x v="0"/>
    <x v="5"/>
    <x v="73"/>
    <x v="6"/>
    <x v="62"/>
    <x v="5"/>
    <x v="2"/>
    <x v="22"/>
    <x v="2"/>
    <x v="631"/>
    <x v="0"/>
    <x v="2"/>
    <x v="22"/>
    <x v="22"/>
    <x v="5"/>
    <x v="5"/>
  </r>
  <r>
    <x v="2"/>
    <x v="1"/>
    <x v="14"/>
    <x v="12"/>
    <x v="12"/>
    <x v="8"/>
    <x v="6"/>
    <x v="8"/>
    <x v="5"/>
    <x v="2"/>
    <x v="6"/>
    <x v="0"/>
    <x v="47"/>
    <x v="350"/>
    <x v="0"/>
    <x v="7"/>
    <x v="9"/>
    <x v="150"/>
    <x v="140"/>
    <x v="33"/>
    <x v="3"/>
    <x v="23"/>
    <x v="3"/>
    <x v="3"/>
    <x v="3"/>
    <x v="5"/>
    <x v="68"/>
    <x v="6"/>
    <x v="67"/>
    <x v="5"/>
    <x v="2"/>
    <x v="23"/>
    <x v="0"/>
    <x v="632"/>
    <x v="0"/>
    <x v="2"/>
    <x v="23"/>
    <x v="23"/>
    <x v="5"/>
    <x v="5"/>
  </r>
  <r>
    <x v="2"/>
    <x v="1"/>
    <x v="14"/>
    <x v="12"/>
    <x v="12"/>
    <x v="8"/>
    <x v="6"/>
    <x v="8"/>
    <x v="5"/>
    <x v="2"/>
    <x v="6"/>
    <x v="0"/>
    <x v="671"/>
    <x v="763"/>
    <x v="1"/>
    <x v="7"/>
    <x v="9"/>
    <x v="150"/>
    <x v="240"/>
    <x v="278"/>
    <x v="4"/>
    <x v="23"/>
    <x v="3"/>
    <x v="2"/>
    <x v="1"/>
    <x v="5"/>
    <x v="63"/>
    <x v="6"/>
    <x v="64"/>
    <x v="5"/>
    <x v="2"/>
    <x v="23"/>
    <x v="1"/>
    <x v="633"/>
    <x v="0"/>
    <x v="2"/>
    <x v="23"/>
    <x v="23"/>
    <x v="5"/>
    <x v="5"/>
  </r>
  <r>
    <x v="2"/>
    <x v="1"/>
    <x v="14"/>
    <x v="12"/>
    <x v="12"/>
    <x v="8"/>
    <x v="6"/>
    <x v="8"/>
    <x v="5"/>
    <x v="2"/>
    <x v="6"/>
    <x v="0"/>
    <x v="127"/>
    <x v="142"/>
    <x v="17"/>
    <x v="3"/>
    <x v="3"/>
    <x v="159"/>
    <x v="73"/>
    <x v="260"/>
    <x v="5"/>
    <x v="23"/>
    <x v="3"/>
    <x v="2"/>
    <x v="1"/>
    <x v="5"/>
    <x v="61"/>
    <x v="5"/>
    <x v="50"/>
    <x v="4"/>
    <x v="2"/>
    <x v="23"/>
    <x v="2"/>
    <x v="634"/>
    <x v="0"/>
    <x v="2"/>
    <x v="23"/>
    <x v="23"/>
    <x v="4"/>
    <x v="4"/>
  </r>
  <r>
    <x v="2"/>
    <x v="1"/>
    <x v="14"/>
    <x v="12"/>
    <x v="12"/>
    <x v="8"/>
    <x v="6"/>
    <x v="8"/>
    <x v="5"/>
    <x v="2"/>
    <x v="6"/>
    <x v="0"/>
    <x v="583"/>
    <x v="392"/>
    <x v="17"/>
    <x v="3"/>
    <x v="3"/>
    <x v="71"/>
    <x v="75"/>
    <x v="314"/>
    <x v="6"/>
    <x v="23"/>
    <x v="3"/>
    <x v="1"/>
    <x v="0"/>
    <x v="5"/>
    <x v="52"/>
    <x v="5"/>
    <x v="53"/>
    <x v="4"/>
    <x v="2"/>
    <x v="23"/>
    <x v="3"/>
    <x v="635"/>
    <x v="0"/>
    <x v="2"/>
    <x v="23"/>
    <x v="23"/>
    <x v="4"/>
    <x v="4"/>
  </r>
  <r>
    <x v="2"/>
    <x v="1"/>
    <x v="15"/>
    <x v="13"/>
    <x v="13"/>
    <x v="5"/>
    <x v="3"/>
    <x v="11"/>
    <x v="10"/>
    <x v="10"/>
    <x v="10"/>
    <x v="0"/>
    <x v="555"/>
    <x v="725"/>
    <x v="17"/>
    <x v="5"/>
    <x v="38"/>
    <x v="112"/>
    <x v="136"/>
    <x v="203"/>
    <x v="3"/>
    <x v="13"/>
    <x v="3"/>
    <x v="3"/>
    <x v="3"/>
    <x v="7"/>
    <x v="68"/>
    <x v="6"/>
    <x v="67"/>
    <x v="5"/>
    <x v="2"/>
    <x v="13"/>
    <x v="0"/>
    <x v="247"/>
    <x v="0"/>
    <x v="2"/>
    <x v="13"/>
    <x v="13"/>
    <x v="5"/>
    <x v="5"/>
  </r>
  <r>
    <x v="2"/>
    <x v="1"/>
    <x v="15"/>
    <x v="13"/>
    <x v="13"/>
    <x v="5"/>
    <x v="3"/>
    <x v="11"/>
    <x v="10"/>
    <x v="10"/>
    <x v="10"/>
    <x v="0"/>
    <x v="685"/>
    <x v="704"/>
    <x v="0"/>
    <x v="1"/>
    <x v="43"/>
    <x v="167"/>
    <x v="281"/>
    <x v="419"/>
    <x v="4"/>
    <x v="13"/>
    <x v="3"/>
    <x v="3"/>
    <x v="2"/>
    <x v="7"/>
    <x v="72"/>
    <x v="6"/>
    <x v="71"/>
    <x v="5"/>
    <x v="2"/>
    <x v="13"/>
    <x v="1"/>
    <x v="248"/>
    <x v="0"/>
    <x v="2"/>
    <x v="13"/>
    <x v="13"/>
    <x v="5"/>
    <x v="5"/>
  </r>
  <r>
    <x v="2"/>
    <x v="1"/>
    <x v="15"/>
    <x v="13"/>
    <x v="13"/>
    <x v="5"/>
    <x v="3"/>
    <x v="11"/>
    <x v="10"/>
    <x v="10"/>
    <x v="10"/>
    <x v="0"/>
    <x v="902"/>
    <x v="654"/>
    <x v="1"/>
    <x v="1"/>
    <x v="43"/>
    <x v="167"/>
    <x v="84"/>
    <x v="226"/>
    <x v="5"/>
    <x v="13"/>
    <x v="3"/>
    <x v="2"/>
    <x v="1"/>
    <x v="7"/>
    <x v="56"/>
    <x v="5"/>
    <x v="55"/>
    <x v="4"/>
    <x v="2"/>
    <x v="13"/>
    <x v="2"/>
    <x v="249"/>
    <x v="0"/>
    <x v="2"/>
    <x v="13"/>
    <x v="13"/>
    <x v="4"/>
    <x v="4"/>
  </r>
  <r>
    <x v="2"/>
    <x v="1"/>
    <x v="15"/>
    <x v="13"/>
    <x v="13"/>
    <x v="5"/>
    <x v="3"/>
    <x v="11"/>
    <x v="10"/>
    <x v="10"/>
    <x v="10"/>
    <x v="0"/>
    <x v="814"/>
    <x v="801"/>
    <x v="0"/>
    <x v="5"/>
    <x v="44"/>
    <x v="177"/>
    <x v="243"/>
    <x v="355"/>
    <x v="5"/>
    <x v="13"/>
    <x v="3"/>
    <x v="2"/>
    <x v="1"/>
    <x v="7"/>
    <x v="52"/>
    <x v="5"/>
    <x v="53"/>
    <x v="4"/>
    <x v="2"/>
    <x v="13"/>
    <x v="2"/>
    <x v="249"/>
    <x v="0"/>
    <x v="2"/>
    <x v="13"/>
    <x v="13"/>
    <x v="4"/>
    <x v="4"/>
  </r>
  <r>
    <x v="2"/>
    <x v="1"/>
    <x v="15"/>
    <x v="13"/>
    <x v="13"/>
    <x v="5"/>
    <x v="3"/>
    <x v="11"/>
    <x v="10"/>
    <x v="10"/>
    <x v="10"/>
    <x v="0"/>
    <x v="903"/>
    <x v="753"/>
    <x v="1"/>
    <x v="5"/>
    <x v="38"/>
    <x v="58"/>
    <x v="126"/>
    <x v="123"/>
    <x v="3"/>
    <x v="15"/>
    <x v="3"/>
    <x v="3"/>
    <x v="3"/>
    <x v="8"/>
    <x v="59"/>
    <x v="5"/>
    <x v="58"/>
    <x v="4"/>
    <x v="2"/>
    <x v="15"/>
    <x v="0"/>
    <x v="250"/>
    <x v="0"/>
    <x v="2"/>
    <x v="15"/>
    <x v="15"/>
    <x v="4"/>
    <x v="4"/>
  </r>
  <r>
    <x v="2"/>
    <x v="1"/>
    <x v="15"/>
    <x v="13"/>
    <x v="13"/>
    <x v="5"/>
    <x v="3"/>
    <x v="11"/>
    <x v="10"/>
    <x v="10"/>
    <x v="10"/>
    <x v="0"/>
    <x v="360"/>
    <x v="711"/>
    <x v="0"/>
    <x v="1"/>
    <x v="36"/>
    <x v="139"/>
    <x v="313"/>
    <x v="61"/>
    <x v="4"/>
    <x v="15"/>
    <x v="3"/>
    <x v="4"/>
    <x v="3"/>
    <x v="8"/>
    <x v="67"/>
    <x v="6"/>
    <x v="66"/>
    <x v="5"/>
    <x v="2"/>
    <x v="15"/>
    <x v="1"/>
    <x v="251"/>
    <x v="0"/>
    <x v="2"/>
    <x v="15"/>
    <x v="15"/>
    <x v="5"/>
    <x v="5"/>
  </r>
  <r>
    <x v="2"/>
    <x v="1"/>
    <x v="15"/>
    <x v="13"/>
    <x v="13"/>
    <x v="5"/>
    <x v="3"/>
    <x v="11"/>
    <x v="10"/>
    <x v="10"/>
    <x v="10"/>
    <x v="0"/>
    <x v="786"/>
    <x v="463"/>
    <x v="0"/>
    <x v="1"/>
    <x v="37"/>
    <x v="141"/>
    <x v="296"/>
    <x v="153"/>
    <x v="5"/>
    <x v="15"/>
    <x v="3"/>
    <x v="2"/>
    <x v="1"/>
    <x v="8"/>
    <x v="72"/>
    <x v="6"/>
    <x v="71"/>
    <x v="5"/>
    <x v="2"/>
    <x v="15"/>
    <x v="2"/>
    <x v="252"/>
    <x v="0"/>
    <x v="2"/>
    <x v="15"/>
    <x v="15"/>
    <x v="5"/>
    <x v="5"/>
  </r>
  <r>
    <x v="2"/>
    <x v="1"/>
    <x v="15"/>
    <x v="13"/>
    <x v="13"/>
    <x v="5"/>
    <x v="3"/>
    <x v="11"/>
    <x v="10"/>
    <x v="10"/>
    <x v="10"/>
    <x v="0"/>
    <x v="603"/>
    <x v="339"/>
    <x v="1"/>
    <x v="1"/>
    <x v="37"/>
    <x v="7"/>
    <x v="33"/>
    <x v="211"/>
    <x v="5"/>
    <x v="15"/>
    <x v="3"/>
    <x v="2"/>
    <x v="1"/>
    <x v="8"/>
    <x v="60"/>
    <x v="5"/>
    <x v="59"/>
    <x v="4"/>
    <x v="2"/>
    <x v="15"/>
    <x v="2"/>
    <x v="252"/>
    <x v="0"/>
    <x v="2"/>
    <x v="15"/>
    <x v="15"/>
    <x v="4"/>
    <x v="4"/>
  </r>
  <r>
    <x v="2"/>
    <x v="1"/>
    <x v="15"/>
    <x v="13"/>
    <x v="13"/>
    <x v="5"/>
    <x v="3"/>
    <x v="11"/>
    <x v="10"/>
    <x v="10"/>
    <x v="10"/>
    <x v="0"/>
    <x v="564"/>
    <x v="851"/>
    <x v="0"/>
    <x v="1"/>
    <x v="32"/>
    <x v="149"/>
    <x v="178"/>
    <x v="346"/>
    <x v="3"/>
    <x v="17"/>
    <x v="3"/>
    <x v="4"/>
    <x v="4"/>
    <x v="8"/>
    <x v="70"/>
    <x v="6"/>
    <x v="69"/>
    <x v="5"/>
    <x v="2"/>
    <x v="17"/>
    <x v="0"/>
    <x v="253"/>
    <x v="0"/>
    <x v="2"/>
    <x v="17"/>
    <x v="17"/>
    <x v="5"/>
    <x v="5"/>
  </r>
  <r>
    <x v="2"/>
    <x v="1"/>
    <x v="15"/>
    <x v="13"/>
    <x v="13"/>
    <x v="5"/>
    <x v="3"/>
    <x v="11"/>
    <x v="10"/>
    <x v="10"/>
    <x v="10"/>
    <x v="0"/>
    <x v="602"/>
    <x v="610"/>
    <x v="1"/>
    <x v="1"/>
    <x v="8"/>
    <x v="176"/>
    <x v="242"/>
    <x v="316"/>
    <x v="4"/>
    <x v="17"/>
    <x v="3"/>
    <x v="3"/>
    <x v="2"/>
    <x v="8"/>
    <x v="67"/>
    <x v="6"/>
    <x v="65"/>
    <x v="5"/>
    <x v="2"/>
    <x v="17"/>
    <x v="1"/>
    <x v="254"/>
    <x v="0"/>
    <x v="2"/>
    <x v="17"/>
    <x v="17"/>
    <x v="5"/>
    <x v="5"/>
  </r>
  <r>
    <x v="2"/>
    <x v="1"/>
    <x v="15"/>
    <x v="13"/>
    <x v="13"/>
    <x v="5"/>
    <x v="3"/>
    <x v="11"/>
    <x v="10"/>
    <x v="10"/>
    <x v="10"/>
    <x v="0"/>
    <x v="592"/>
    <x v="750"/>
    <x v="1"/>
    <x v="5"/>
    <x v="44"/>
    <x v="177"/>
    <x v="243"/>
    <x v="345"/>
    <x v="5"/>
    <x v="17"/>
    <x v="3"/>
    <x v="2"/>
    <x v="1"/>
    <x v="8"/>
    <x v="60"/>
    <x v="5"/>
    <x v="59"/>
    <x v="4"/>
    <x v="2"/>
    <x v="17"/>
    <x v="2"/>
    <x v="255"/>
    <x v="0"/>
    <x v="2"/>
    <x v="17"/>
    <x v="17"/>
    <x v="4"/>
    <x v="4"/>
  </r>
  <r>
    <x v="2"/>
    <x v="1"/>
    <x v="15"/>
    <x v="13"/>
    <x v="13"/>
    <x v="5"/>
    <x v="3"/>
    <x v="11"/>
    <x v="10"/>
    <x v="10"/>
    <x v="10"/>
    <x v="0"/>
    <x v="242"/>
    <x v="359"/>
    <x v="1"/>
    <x v="5"/>
    <x v="44"/>
    <x v="177"/>
    <x v="243"/>
    <x v="413"/>
    <x v="5"/>
    <x v="17"/>
    <x v="3"/>
    <x v="2"/>
    <x v="1"/>
    <x v="8"/>
    <x v="62"/>
    <x v="5"/>
    <x v="51"/>
    <x v="4"/>
    <x v="2"/>
    <x v="17"/>
    <x v="2"/>
    <x v="255"/>
    <x v="0"/>
    <x v="2"/>
    <x v="17"/>
    <x v="17"/>
    <x v="4"/>
    <x v="4"/>
  </r>
  <r>
    <x v="2"/>
    <x v="1"/>
    <x v="15"/>
    <x v="13"/>
    <x v="13"/>
    <x v="5"/>
    <x v="3"/>
    <x v="11"/>
    <x v="10"/>
    <x v="10"/>
    <x v="10"/>
    <x v="0"/>
    <x v="865"/>
    <x v="546"/>
    <x v="0"/>
    <x v="1"/>
    <x v="32"/>
    <x v="149"/>
    <x v="178"/>
    <x v="346"/>
    <x v="3"/>
    <x v="18"/>
    <x v="3"/>
    <x v="3"/>
    <x v="3"/>
    <x v="7"/>
    <x v="62"/>
    <x v="5"/>
    <x v="50"/>
    <x v="4"/>
    <x v="2"/>
    <x v="18"/>
    <x v="0"/>
    <x v="256"/>
    <x v="0"/>
    <x v="2"/>
    <x v="18"/>
    <x v="18"/>
    <x v="4"/>
    <x v="4"/>
  </r>
  <r>
    <x v="2"/>
    <x v="1"/>
    <x v="15"/>
    <x v="13"/>
    <x v="13"/>
    <x v="5"/>
    <x v="3"/>
    <x v="11"/>
    <x v="10"/>
    <x v="10"/>
    <x v="10"/>
    <x v="0"/>
    <x v="654"/>
    <x v="646"/>
    <x v="0"/>
    <x v="5"/>
    <x v="38"/>
    <x v="112"/>
    <x v="136"/>
    <x v="203"/>
    <x v="4"/>
    <x v="18"/>
    <x v="3"/>
    <x v="3"/>
    <x v="2"/>
    <x v="7"/>
    <x v="61"/>
    <x v="5"/>
    <x v="50"/>
    <x v="4"/>
    <x v="2"/>
    <x v="18"/>
    <x v="1"/>
    <x v="257"/>
    <x v="0"/>
    <x v="2"/>
    <x v="18"/>
    <x v="18"/>
    <x v="4"/>
    <x v="4"/>
  </r>
  <r>
    <x v="2"/>
    <x v="1"/>
    <x v="15"/>
    <x v="13"/>
    <x v="13"/>
    <x v="5"/>
    <x v="3"/>
    <x v="11"/>
    <x v="10"/>
    <x v="10"/>
    <x v="10"/>
    <x v="0"/>
    <x v="327"/>
    <x v="543"/>
    <x v="1"/>
    <x v="5"/>
    <x v="49"/>
    <x v="111"/>
    <x v="275"/>
    <x v="214"/>
    <x v="5"/>
    <x v="18"/>
    <x v="3"/>
    <x v="2"/>
    <x v="1"/>
    <x v="7"/>
    <x v="65"/>
    <x v="6"/>
    <x v="63"/>
    <x v="5"/>
    <x v="2"/>
    <x v="18"/>
    <x v="2"/>
    <x v="258"/>
    <x v="0"/>
    <x v="2"/>
    <x v="18"/>
    <x v="18"/>
    <x v="5"/>
    <x v="5"/>
  </r>
  <r>
    <x v="2"/>
    <x v="1"/>
    <x v="15"/>
    <x v="13"/>
    <x v="13"/>
    <x v="5"/>
    <x v="3"/>
    <x v="11"/>
    <x v="10"/>
    <x v="10"/>
    <x v="10"/>
    <x v="0"/>
    <x v="754"/>
    <x v="604"/>
    <x v="1"/>
    <x v="5"/>
    <x v="49"/>
    <x v="157"/>
    <x v="275"/>
    <x v="199"/>
    <x v="5"/>
    <x v="18"/>
    <x v="3"/>
    <x v="2"/>
    <x v="1"/>
    <x v="7"/>
    <x v="58"/>
    <x v="5"/>
    <x v="56"/>
    <x v="4"/>
    <x v="2"/>
    <x v="18"/>
    <x v="2"/>
    <x v="258"/>
    <x v="0"/>
    <x v="2"/>
    <x v="18"/>
    <x v="18"/>
    <x v="4"/>
    <x v="4"/>
  </r>
  <r>
    <x v="2"/>
    <x v="1"/>
    <x v="15"/>
    <x v="13"/>
    <x v="13"/>
    <x v="5"/>
    <x v="3"/>
    <x v="11"/>
    <x v="10"/>
    <x v="10"/>
    <x v="10"/>
    <x v="0"/>
    <x v="82"/>
    <x v="334"/>
    <x v="1"/>
    <x v="1"/>
    <x v="8"/>
    <x v="176"/>
    <x v="242"/>
    <x v="316"/>
    <x v="4"/>
    <x v="19"/>
    <x v="3"/>
    <x v="3"/>
    <x v="2"/>
    <x v="6"/>
    <x v="55"/>
    <x v="5"/>
    <x v="54"/>
    <x v="4"/>
    <x v="2"/>
    <x v="19"/>
    <x v="1"/>
    <x v="259"/>
    <x v="0"/>
    <x v="2"/>
    <x v="19"/>
    <x v="19"/>
    <x v="4"/>
    <x v="4"/>
  </r>
  <r>
    <x v="2"/>
    <x v="1"/>
    <x v="15"/>
    <x v="13"/>
    <x v="13"/>
    <x v="5"/>
    <x v="3"/>
    <x v="11"/>
    <x v="10"/>
    <x v="10"/>
    <x v="10"/>
    <x v="0"/>
    <x v="625"/>
    <x v="676"/>
    <x v="1"/>
    <x v="5"/>
    <x v="44"/>
    <x v="177"/>
    <x v="77"/>
    <x v="464"/>
    <x v="5"/>
    <x v="19"/>
    <x v="3"/>
    <x v="2"/>
    <x v="1"/>
    <x v="6"/>
    <x v="73"/>
    <x v="6"/>
    <x v="62"/>
    <x v="5"/>
    <x v="2"/>
    <x v="19"/>
    <x v="2"/>
    <x v="260"/>
    <x v="0"/>
    <x v="2"/>
    <x v="19"/>
    <x v="19"/>
    <x v="5"/>
    <x v="5"/>
  </r>
  <r>
    <x v="2"/>
    <x v="1"/>
    <x v="15"/>
    <x v="13"/>
    <x v="13"/>
    <x v="5"/>
    <x v="3"/>
    <x v="11"/>
    <x v="10"/>
    <x v="10"/>
    <x v="10"/>
    <x v="0"/>
    <x v="842"/>
    <x v="758"/>
    <x v="1"/>
    <x v="5"/>
    <x v="44"/>
    <x v="79"/>
    <x v="255"/>
    <x v="133"/>
    <x v="6"/>
    <x v="19"/>
    <x v="3"/>
    <x v="1"/>
    <x v="0"/>
    <x v="6"/>
    <x v="55"/>
    <x v="5"/>
    <x v="54"/>
    <x v="4"/>
    <x v="2"/>
    <x v="19"/>
    <x v="3"/>
    <x v="261"/>
    <x v="0"/>
    <x v="2"/>
    <x v="19"/>
    <x v="19"/>
    <x v="4"/>
    <x v="4"/>
  </r>
  <r>
    <x v="2"/>
    <x v="1"/>
    <x v="15"/>
    <x v="13"/>
    <x v="13"/>
    <x v="5"/>
    <x v="3"/>
    <x v="11"/>
    <x v="10"/>
    <x v="10"/>
    <x v="10"/>
    <x v="0"/>
    <x v="76"/>
    <x v="730"/>
    <x v="1"/>
    <x v="5"/>
    <x v="49"/>
    <x v="157"/>
    <x v="15"/>
    <x v="107"/>
    <x v="3"/>
    <x v="20"/>
    <x v="3"/>
    <x v="3"/>
    <x v="3"/>
    <x v="6"/>
    <x v="53"/>
    <x v="5"/>
    <x v="60"/>
    <x v="5"/>
    <x v="2"/>
    <x v="20"/>
    <x v="0"/>
    <x v="262"/>
    <x v="0"/>
    <x v="2"/>
    <x v="20"/>
    <x v="20"/>
    <x v="5"/>
    <x v="5"/>
  </r>
  <r>
    <x v="2"/>
    <x v="1"/>
    <x v="15"/>
    <x v="13"/>
    <x v="13"/>
    <x v="5"/>
    <x v="3"/>
    <x v="11"/>
    <x v="10"/>
    <x v="10"/>
    <x v="10"/>
    <x v="0"/>
    <x v="343"/>
    <x v="141"/>
    <x v="0"/>
    <x v="1"/>
    <x v="30"/>
    <x v="120"/>
    <x v="37"/>
    <x v="152"/>
    <x v="4"/>
    <x v="20"/>
    <x v="3"/>
    <x v="3"/>
    <x v="2"/>
    <x v="6"/>
    <x v="61"/>
    <x v="5"/>
    <x v="50"/>
    <x v="4"/>
    <x v="2"/>
    <x v="20"/>
    <x v="1"/>
    <x v="263"/>
    <x v="0"/>
    <x v="2"/>
    <x v="20"/>
    <x v="20"/>
    <x v="4"/>
    <x v="4"/>
  </r>
  <r>
    <x v="2"/>
    <x v="1"/>
    <x v="15"/>
    <x v="13"/>
    <x v="13"/>
    <x v="5"/>
    <x v="3"/>
    <x v="11"/>
    <x v="10"/>
    <x v="10"/>
    <x v="10"/>
    <x v="0"/>
    <x v="104"/>
    <x v="663"/>
    <x v="1"/>
    <x v="5"/>
    <x v="49"/>
    <x v="157"/>
    <x v="15"/>
    <x v="107"/>
    <x v="5"/>
    <x v="20"/>
    <x v="3"/>
    <x v="2"/>
    <x v="1"/>
    <x v="6"/>
    <x v="59"/>
    <x v="5"/>
    <x v="58"/>
    <x v="4"/>
    <x v="2"/>
    <x v="20"/>
    <x v="2"/>
    <x v="264"/>
    <x v="0"/>
    <x v="2"/>
    <x v="20"/>
    <x v="20"/>
    <x v="4"/>
    <x v="4"/>
  </r>
  <r>
    <x v="2"/>
    <x v="1"/>
    <x v="15"/>
    <x v="13"/>
    <x v="13"/>
    <x v="5"/>
    <x v="3"/>
    <x v="11"/>
    <x v="10"/>
    <x v="10"/>
    <x v="10"/>
    <x v="0"/>
    <x v="161"/>
    <x v="319"/>
    <x v="1"/>
    <x v="1"/>
    <x v="0"/>
    <x v="156"/>
    <x v="277"/>
    <x v="473"/>
    <x v="6"/>
    <x v="20"/>
    <x v="3"/>
    <x v="1"/>
    <x v="0"/>
    <x v="6"/>
    <x v="67"/>
    <x v="6"/>
    <x v="66"/>
    <x v="5"/>
    <x v="2"/>
    <x v="20"/>
    <x v="3"/>
    <x v="265"/>
    <x v="0"/>
    <x v="2"/>
    <x v="20"/>
    <x v="20"/>
    <x v="5"/>
    <x v="5"/>
  </r>
  <r>
    <x v="2"/>
    <x v="1"/>
    <x v="15"/>
    <x v="13"/>
    <x v="13"/>
    <x v="5"/>
    <x v="3"/>
    <x v="11"/>
    <x v="10"/>
    <x v="10"/>
    <x v="10"/>
    <x v="0"/>
    <x v="309"/>
    <x v="407"/>
    <x v="17"/>
    <x v="5"/>
    <x v="38"/>
    <x v="67"/>
    <x v="126"/>
    <x v="461"/>
    <x v="3"/>
    <x v="21"/>
    <x v="3"/>
    <x v="2"/>
    <x v="2"/>
    <x v="4"/>
    <x v="69"/>
    <x v="6"/>
    <x v="68"/>
    <x v="5"/>
    <x v="2"/>
    <x v="21"/>
    <x v="0"/>
    <x v="266"/>
    <x v="0"/>
    <x v="2"/>
    <x v="21"/>
    <x v="21"/>
    <x v="5"/>
    <x v="5"/>
  </r>
  <r>
    <x v="2"/>
    <x v="1"/>
    <x v="15"/>
    <x v="13"/>
    <x v="13"/>
    <x v="5"/>
    <x v="3"/>
    <x v="11"/>
    <x v="10"/>
    <x v="10"/>
    <x v="10"/>
    <x v="0"/>
    <x v="523"/>
    <x v="788"/>
    <x v="0"/>
    <x v="1"/>
    <x v="30"/>
    <x v="120"/>
    <x v="37"/>
    <x v="152"/>
    <x v="4"/>
    <x v="21"/>
    <x v="3"/>
    <x v="2"/>
    <x v="1"/>
    <x v="4"/>
    <x v="62"/>
    <x v="5"/>
    <x v="51"/>
    <x v="4"/>
    <x v="2"/>
    <x v="21"/>
    <x v="1"/>
    <x v="267"/>
    <x v="0"/>
    <x v="2"/>
    <x v="21"/>
    <x v="21"/>
    <x v="4"/>
    <x v="4"/>
  </r>
  <r>
    <x v="2"/>
    <x v="1"/>
    <x v="15"/>
    <x v="13"/>
    <x v="13"/>
    <x v="5"/>
    <x v="3"/>
    <x v="11"/>
    <x v="10"/>
    <x v="10"/>
    <x v="10"/>
    <x v="0"/>
    <x v="820"/>
    <x v="834"/>
    <x v="1"/>
    <x v="1"/>
    <x v="0"/>
    <x v="156"/>
    <x v="277"/>
    <x v="473"/>
    <x v="5"/>
    <x v="21"/>
    <x v="3"/>
    <x v="2"/>
    <x v="1"/>
    <x v="4"/>
    <x v="56"/>
    <x v="5"/>
    <x v="55"/>
    <x v="4"/>
    <x v="2"/>
    <x v="21"/>
    <x v="2"/>
    <x v="268"/>
    <x v="0"/>
    <x v="2"/>
    <x v="21"/>
    <x v="21"/>
    <x v="4"/>
    <x v="4"/>
  </r>
  <r>
    <x v="2"/>
    <x v="1"/>
    <x v="15"/>
    <x v="13"/>
    <x v="13"/>
    <x v="5"/>
    <x v="3"/>
    <x v="11"/>
    <x v="10"/>
    <x v="10"/>
    <x v="10"/>
    <x v="0"/>
    <x v="669"/>
    <x v="711"/>
    <x v="1"/>
    <x v="1"/>
    <x v="22"/>
    <x v="168"/>
    <x v="99"/>
    <x v="408"/>
    <x v="6"/>
    <x v="21"/>
    <x v="3"/>
    <x v="1"/>
    <x v="0"/>
    <x v="4"/>
    <x v="67"/>
    <x v="6"/>
    <x v="66"/>
    <x v="5"/>
    <x v="2"/>
    <x v="21"/>
    <x v="3"/>
    <x v="269"/>
    <x v="0"/>
    <x v="2"/>
    <x v="21"/>
    <x v="21"/>
    <x v="5"/>
    <x v="5"/>
  </r>
  <r>
    <x v="2"/>
    <x v="1"/>
    <x v="15"/>
    <x v="13"/>
    <x v="13"/>
    <x v="5"/>
    <x v="3"/>
    <x v="11"/>
    <x v="10"/>
    <x v="10"/>
    <x v="10"/>
    <x v="0"/>
    <x v="720"/>
    <x v="523"/>
    <x v="1"/>
    <x v="1"/>
    <x v="30"/>
    <x v="126"/>
    <x v="65"/>
    <x v="340"/>
    <x v="3"/>
    <x v="22"/>
    <x v="3"/>
    <x v="0"/>
    <x v="0"/>
    <x v="0"/>
    <x v="56"/>
    <x v="5"/>
    <x v="54"/>
    <x v="4"/>
    <x v="2"/>
    <x v="22"/>
    <x v="0"/>
    <x v="270"/>
    <x v="0"/>
    <x v="2"/>
    <x v="22"/>
    <x v="22"/>
    <x v="4"/>
    <x v="4"/>
  </r>
  <r>
    <x v="2"/>
    <x v="1"/>
    <x v="15"/>
    <x v="13"/>
    <x v="13"/>
    <x v="5"/>
    <x v="3"/>
    <x v="11"/>
    <x v="10"/>
    <x v="10"/>
    <x v="10"/>
    <x v="0"/>
    <x v="627"/>
    <x v="585"/>
    <x v="1"/>
    <x v="1"/>
    <x v="30"/>
    <x v="120"/>
    <x v="29"/>
    <x v="64"/>
    <x v="3"/>
    <x v="23"/>
    <x v="3"/>
    <x v="0"/>
    <x v="0"/>
    <x v="0"/>
    <x v="73"/>
    <x v="6"/>
    <x v="71"/>
    <x v="5"/>
    <x v="2"/>
    <x v="23"/>
    <x v="0"/>
    <x v="271"/>
    <x v="0"/>
    <x v="2"/>
    <x v="23"/>
    <x v="23"/>
    <x v="5"/>
    <x v="5"/>
  </r>
  <r>
    <x v="2"/>
    <x v="1"/>
    <x v="13"/>
    <x v="9"/>
    <x v="9"/>
    <x v="9"/>
    <x v="5"/>
    <x v="4"/>
    <x v="7"/>
    <x v="0"/>
    <x v="8"/>
    <x v="0"/>
    <x v="503"/>
    <x v="220"/>
    <x v="17"/>
    <x v="4"/>
    <x v="21"/>
    <x v="70"/>
    <x v="0"/>
    <x v="470"/>
    <x v="3"/>
    <x v="3"/>
    <x v="2"/>
    <x v="1"/>
    <x v="1"/>
    <x v="2"/>
    <x v="35"/>
    <x v="3"/>
    <x v="35"/>
    <x v="2"/>
    <x v="4"/>
    <x v="3"/>
    <x v="0"/>
    <x v="751"/>
    <x v="0"/>
    <x v="3"/>
    <x v="3"/>
    <x v="3"/>
    <x v="2"/>
    <x v="2"/>
  </r>
  <r>
    <x v="2"/>
    <x v="1"/>
    <x v="13"/>
    <x v="9"/>
    <x v="9"/>
    <x v="9"/>
    <x v="5"/>
    <x v="4"/>
    <x v="7"/>
    <x v="0"/>
    <x v="8"/>
    <x v="0"/>
    <x v="830"/>
    <x v="202"/>
    <x v="0"/>
    <x v="4"/>
    <x v="19"/>
    <x v="17"/>
    <x v="9"/>
    <x v="300"/>
    <x v="4"/>
    <x v="3"/>
    <x v="2"/>
    <x v="2"/>
    <x v="1"/>
    <x v="2"/>
    <x v="29"/>
    <x v="3"/>
    <x v="37"/>
    <x v="3"/>
    <x v="4"/>
    <x v="3"/>
    <x v="1"/>
    <x v="752"/>
    <x v="0"/>
    <x v="3"/>
    <x v="3"/>
    <x v="3"/>
    <x v="3"/>
    <x v="3"/>
  </r>
  <r>
    <x v="2"/>
    <x v="1"/>
    <x v="13"/>
    <x v="9"/>
    <x v="9"/>
    <x v="9"/>
    <x v="5"/>
    <x v="4"/>
    <x v="7"/>
    <x v="0"/>
    <x v="8"/>
    <x v="0"/>
    <x v="647"/>
    <x v="228"/>
    <x v="0"/>
    <x v="4"/>
    <x v="21"/>
    <x v="133"/>
    <x v="3"/>
    <x v="100"/>
    <x v="5"/>
    <x v="3"/>
    <x v="2"/>
    <x v="1"/>
    <x v="0"/>
    <x v="2"/>
    <x v="34"/>
    <x v="3"/>
    <x v="33"/>
    <x v="2"/>
    <x v="4"/>
    <x v="3"/>
    <x v="2"/>
    <x v="753"/>
    <x v="0"/>
    <x v="3"/>
    <x v="3"/>
    <x v="3"/>
    <x v="2"/>
    <x v="2"/>
  </r>
  <r>
    <x v="2"/>
    <x v="1"/>
    <x v="13"/>
    <x v="9"/>
    <x v="9"/>
    <x v="9"/>
    <x v="5"/>
    <x v="4"/>
    <x v="7"/>
    <x v="0"/>
    <x v="8"/>
    <x v="0"/>
    <x v="135"/>
    <x v="231"/>
    <x v="17"/>
    <x v="4"/>
    <x v="21"/>
    <x v="70"/>
    <x v="0"/>
    <x v="470"/>
    <x v="3"/>
    <x v="4"/>
    <x v="2"/>
    <x v="2"/>
    <x v="2"/>
    <x v="2"/>
    <x v="33"/>
    <x v="3"/>
    <x v="33"/>
    <x v="2"/>
    <x v="4"/>
    <x v="4"/>
    <x v="0"/>
    <x v="754"/>
    <x v="0"/>
    <x v="3"/>
    <x v="4"/>
    <x v="4"/>
    <x v="2"/>
    <x v="2"/>
  </r>
  <r>
    <x v="2"/>
    <x v="1"/>
    <x v="13"/>
    <x v="9"/>
    <x v="9"/>
    <x v="9"/>
    <x v="5"/>
    <x v="4"/>
    <x v="7"/>
    <x v="0"/>
    <x v="8"/>
    <x v="0"/>
    <x v="600"/>
    <x v="242"/>
    <x v="0"/>
    <x v="4"/>
    <x v="19"/>
    <x v="63"/>
    <x v="219"/>
    <x v="412"/>
    <x v="4"/>
    <x v="4"/>
    <x v="2"/>
    <x v="1"/>
    <x v="0"/>
    <x v="2"/>
    <x v="27"/>
    <x v="3"/>
    <x v="29"/>
    <x v="2"/>
    <x v="4"/>
    <x v="4"/>
    <x v="1"/>
    <x v="755"/>
    <x v="0"/>
    <x v="3"/>
    <x v="4"/>
    <x v="4"/>
    <x v="2"/>
    <x v="2"/>
  </r>
  <r>
    <x v="2"/>
    <x v="1"/>
    <x v="13"/>
    <x v="9"/>
    <x v="9"/>
    <x v="9"/>
    <x v="5"/>
    <x v="4"/>
    <x v="7"/>
    <x v="0"/>
    <x v="8"/>
    <x v="0"/>
    <x v="638"/>
    <x v="225"/>
    <x v="0"/>
    <x v="4"/>
    <x v="10"/>
    <x v="184"/>
    <x v="1"/>
    <x v="448"/>
    <x v="5"/>
    <x v="4"/>
    <x v="2"/>
    <x v="1"/>
    <x v="0"/>
    <x v="2"/>
    <x v="35"/>
    <x v="3"/>
    <x v="34"/>
    <x v="2"/>
    <x v="4"/>
    <x v="4"/>
    <x v="2"/>
    <x v="756"/>
    <x v="0"/>
    <x v="3"/>
    <x v="4"/>
    <x v="4"/>
    <x v="2"/>
    <x v="2"/>
  </r>
  <r>
    <x v="2"/>
    <x v="1"/>
    <x v="13"/>
    <x v="9"/>
    <x v="9"/>
    <x v="9"/>
    <x v="5"/>
    <x v="4"/>
    <x v="7"/>
    <x v="0"/>
    <x v="8"/>
    <x v="0"/>
    <x v="395"/>
    <x v="217"/>
    <x v="0"/>
    <x v="4"/>
    <x v="19"/>
    <x v="2"/>
    <x v="10"/>
    <x v="43"/>
    <x v="3"/>
    <x v="5"/>
    <x v="2"/>
    <x v="3"/>
    <x v="3"/>
    <x v="6"/>
    <x v="36"/>
    <x v="3"/>
    <x v="26"/>
    <x v="2"/>
    <x v="4"/>
    <x v="5"/>
    <x v="0"/>
    <x v="757"/>
    <x v="0"/>
    <x v="3"/>
    <x v="5"/>
    <x v="5"/>
    <x v="2"/>
    <x v="2"/>
  </r>
  <r>
    <x v="2"/>
    <x v="1"/>
    <x v="13"/>
    <x v="9"/>
    <x v="9"/>
    <x v="9"/>
    <x v="5"/>
    <x v="4"/>
    <x v="7"/>
    <x v="0"/>
    <x v="8"/>
    <x v="0"/>
    <x v="109"/>
    <x v="229"/>
    <x v="1"/>
    <x v="4"/>
    <x v="10"/>
    <x v="89"/>
    <x v="221"/>
    <x v="439"/>
    <x v="4"/>
    <x v="5"/>
    <x v="2"/>
    <x v="3"/>
    <x v="2"/>
    <x v="6"/>
    <x v="33"/>
    <x v="3"/>
    <x v="33"/>
    <x v="2"/>
    <x v="4"/>
    <x v="5"/>
    <x v="1"/>
    <x v="758"/>
    <x v="0"/>
    <x v="3"/>
    <x v="5"/>
    <x v="5"/>
    <x v="2"/>
    <x v="2"/>
  </r>
  <r>
    <x v="2"/>
    <x v="1"/>
    <x v="13"/>
    <x v="9"/>
    <x v="9"/>
    <x v="9"/>
    <x v="5"/>
    <x v="4"/>
    <x v="7"/>
    <x v="0"/>
    <x v="8"/>
    <x v="0"/>
    <x v="804"/>
    <x v="238"/>
    <x v="0"/>
    <x v="4"/>
    <x v="19"/>
    <x v="169"/>
    <x v="187"/>
    <x v="446"/>
    <x v="5"/>
    <x v="5"/>
    <x v="2"/>
    <x v="2"/>
    <x v="1"/>
    <x v="6"/>
    <x v="31"/>
    <x v="3"/>
    <x v="31"/>
    <x v="2"/>
    <x v="4"/>
    <x v="5"/>
    <x v="2"/>
    <x v="759"/>
    <x v="0"/>
    <x v="3"/>
    <x v="5"/>
    <x v="5"/>
    <x v="2"/>
    <x v="2"/>
  </r>
  <r>
    <x v="2"/>
    <x v="1"/>
    <x v="13"/>
    <x v="9"/>
    <x v="9"/>
    <x v="9"/>
    <x v="5"/>
    <x v="4"/>
    <x v="7"/>
    <x v="0"/>
    <x v="8"/>
    <x v="0"/>
    <x v="643"/>
    <x v="203"/>
    <x v="0"/>
    <x v="4"/>
    <x v="40"/>
    <x v="160"/>
    <x v="11"/>
    <x v="342"/>
    <x v="5"/>
    <x v="5"/>
    <x v="2"/>
    <x v="1"/>
    <x v="0"/>
    <x v="6"/>
    <x v="29"/>
    <x v="3"/>
    <x v="37"/>
    <x v="3"/>
    <x v="4"/>
    <x v="5"/>
    <x v="2"/>
    <x v="759"/>
    <x v="0"/>
    <x v="3"/>
    <x v="5"/>
    <x v="5"/>
    <x v="3"/>
    <x v="3"/>
  </r>
  <r>
    <x v="2"/>
    <x v="1"/>
    <x v="13"/>
    <x v="9"/>
    <x v="9"/>
    <x v="9"/>
    <x v="5"/>
    <x v="4"/>
    <x v="7"/>
    <x v="0"/>
    <x v="8"/>
    <x v="0"/>
    <x v="700"/>
    <x v="179"/>
    <x v="17"/>
    <x v="4"/>
    <x v="21"/>
    <x v="133"/>
    <x v="3"/>
    <x v="297"/>
    <x v="3"/>
    <x v="7"/>
    <x v="2"/>
    <x v="2"/>
    <x v="2"/>
    <x v="3"/>
    <x v="48"/>
    <x v="4"/>
    <x v="47"/>
    <x v="3"/>
    <x v="4"/>
    <x v="7"/>
    <x v="0"/>
    <x v="760"/>
    <x v="0"/>
    <x v="3"/>
    <x v="7"/>
    <x v="7"/>
    <x v="3"/>
    <x v="3"/>
  </r>
  <r>
    <x v="2"/>
    <x v="1"/>
    <x v="13"/>
    <x v="9"/>
    <x v="9"/>
    <x v="9"/>
    <x v="5"/>
    <x v="4"/>
    <x v="7"/>
    <x v="0"/>
    <x v="8"/>
    <x v="0"/>
    <x v="796"/>
    <x v="235"/>
    <x v="0"/>
    <x v="4"/>
    <x v="19"/>
    <x v="2"/>
    <x v="165"/>
    <x v="390"/>
    <x v="4"/>
    <x v="7"/>
    <x v="2"/>
    <x v="2"/>
    <x v="1"/>
    <x v="3"/>
    <x v="32"/>
    <x v="3"/>
    <x v="32"/>
    <x v="2"/>
    <x v="4"/>
    <x v="7"/>
    <x v="1"/>
    <x v="761"/>
    <x v="0"/>
    <x v="3"/>
    <x v="7"/>
    <x v="7"/>
    <x v="2"/>
    <x v="2"/>
  </r>
  <r>
    <x v="2"/>
    <x v="1"/>
    <x v="13"/>
    <x v="9"/>
    <x v="9"/>
    <x v="9"/>
    <x v="5"/>
    <x v="4"/>
    <x v="7"/>
    <x v="0"/>
    <x v="8"/>
    <x v="0"/>
    <x v="893"/>
    <x v="209"/>
    <x v="17"/>
    <x v="4"/>
    <x v="21"/>
    <x v="133"/>
    <x v="3"/>
    <x v="100"/>
    <x v="5"/>
    <x v="7"/>
    <x v="2"/>
    <x v="1"/>
    <x v="0"/>
    <x v="3"/>
    <x v="29"/>
    <x v="3"/>
    <x v="36"/>
    <x v="3"/>
    <x v="4"/>
    <x v="7"/>
    <x v="2"/>
    <x v="762"/>
    <x v="0"/>
    <x v="3"/>
    <x v="7"/>
    <x v="7"/>
    <x v="3"/>
    <x v="3"/>
  </r>
  <r>
    <x v="2"/>
    <x v="1"/>
    <x v="13"/>
    <x v="9"/>
    <x v="9"/>
    <x v="9"/>
    <x v="5"/>
    <x v="4"/>
    <x v="7"/>
    <x v="0"/>
    <x v="8"/>
    <x v="0"/>
    <x v="759"/>
    <x v="234"/>
    <x v="1"/>
    <x v="4"/>
    <x v="6"/>
    <x v="92"/>
    <x v="244"/>
    <x v="435"/>
    <x v="5"/>
    <x v="7"/>
    <x v="2"/>
    <x v="1"/>
    <x v="0"/>
    <x v="3"/>
    <x v="32"/>
    <x v="3"/>
    <x v="32"/>
    <x v="2"/>
    <x v="4"/>
    <x v="7"/>
    <x v="2"/>
    <x v="762"/>
    <x v="0"/>
    <x v="3"/>
    <x v="7"/>
    <x v="7"/>
    <x v="2"/>
    <x v="2"/>
  </r>
  <r>
    <x v="2"/>
    <x v="1"/>
    <x v="13"/>
    <x v="9"/>
    <x v="9"/>
    <x v="9"/>
    <x v="5"/>
    <x v="4"/>
    <x v="7"/>
    <x v="0"/>
    <x v="8"/>
    <x v="0"/>
    <x v="699"/>
    <x v="179"/>
    <x v="17"/>
    <x v="4"/>
    <x v="21"/>
    <x v="133"/>
    <x v="3"/>
    <x v="297"/>
    <x v="3"/>
    <x v="9"/>
    <x v="2"/>
    <x v="3"/>
    <x v="3"/>
    <x v="9"/>
    <x v="48"/>
    <x v="4"/>
    <x v="47"/>
    <x v="3"/>
    <x v="4"/>
    <x v="9"/>
    <x v="0"/>
    <x v="763"/>
    <x v="0"/>
    <x v="3"/>
    <x v="9"/>
    <x v="9"/>
    <x v="3"/>
    <x v="3"/>
  </r>
  <r>
    <x v="2"/>
    <x v="1"/>
    <x v="13"/>
    <x v="9"/>
    <x v="9"/>
    <x v="9"/>
    <x v="5"/>
    <x v="4"/>
    <x v="7"/>
    <x v="0"/>
    <x v="8"/>
    <x v="0"/>
    <x v="609"/>
    <x v="208"/>
    <x v="0"/>
    <x v="4"/>
    <x v="21"/>
    <x v="70"/>
    <x v="0"/>
    <x v="370"/>
    <x v="4"/>
    <x v="9"/>
    <x v="2"/>
    <x v="3"/>
    <x v="2"/>
    <x v="9"/>
    <x v="29"/>
    <x v="3"/>
    <x v="36"/>
    <x v="3"/>
    <x v="4"/>
    <x v="9"/>
    <x v="1"/>
    <x v="764"/>
    <x v="0"/>
    <x v="3"/>
    <x v="9"/>
    <x v="9"/>
    <x v="3"/>
    <x v="3"/>
  </r>
  <r>
    <x v="2"/>
    <x v="1"/>
    <x v="13"/>
    <x v="9"/>
    <x v="9"/>
    <x v="9"/>
    <x v="5"/>
    <x v="4"/>
    <x v="7"/>
    <x v="0"/>
    <x v="8"/>
    <x v="0"/>
    <x v="641"/>
    <x v="191"/>
    <x v="0"/>
    <x v="4"/>
    <x v="19"/>
    <x v="2"/>
    <x v="165"/>
    <x v="390"/>
    <x v="5"/>
    <x v="9"/>
    <x v="2"/>
    <x v="2"/>
    <x v="1"/>
    <x v="9"/>
    <x v="40"/>
    <x v="4"/>
    <x v="42"/>
    <x v="3"/>
    <x v="4"/>
    <x v="9"/>
    <x v="2"/>
    <x v="765"/>
    <x v="0"/>
    <x v="3"/>
    <x v="9"/>
    <x v="9"/>
    <x v="3"/>
    <x v="3"/>
  </r>
  <r>
    <x v="2"/>
    <x v="1"/>
    <x v="13"/>
    <x v="9"/>
    <x v="9"/>
    <x v="9"/>
    <x v="5"/>
    <x v="4"/>
    <x v="7"/>
    <x v="0"/>
    <x v="8"/>
    <x v="0"/>
    <x v="788"/>
    <x v="245"/>
    <x v="1"/>
    <x v="4"/>
    <x v="40"/>
    <x v="160"/>
    <x v="11"/>
    <x v="174"/>
    <x v="5"/>
    <x v="9"/>
    <x v="2"/>
    <x v="3"/>
    <x v="2"/>
    <x v="9"/>
    <x v="17"/>
    <x v="2"/>
    <x v="24"/>
    <x v="2"/>
    <x v="4"/>
    <x v="9"/>
    <x v="2"/>
    <x v="765"/>
    <x v="0"/>
    <x v="3"/>
    <x v="9"/>
    <x v="9"/>
    <x v="2"/>
    <x v="2"/>
  </r>
  <r>
    <x v="2"/>
    <x v="1"/>
    <x v="13"/>
    <x v="9"/>
    <x v="9"/>
    <x v="9"/>
    <x v="5"/>
    <x v="4"/>
    <x v="7"/>
    <x v="0"/>
    <x v="8"/>
    <x v="0"/>
    <x v="428"/>
    <x v="198"/>
    <x v="0"/>
    <x v="4"/>
    <x v="21"/>
    <x v="76"/>
    <x v="5"/>
    <x v="113"/>
    <x v="3"/>
    <x v="11"/>
    <x v="2"/>
    <x v="3"/>
    <x v="3"/>
    <x v="7"/>
    <x v="39"/>
    <x v="4"/>
    <x v="40"/>
    <x v="3"/>
    <x v="4"/>
    <x v="11"/>
    <x v="0"/>
    <x v="766"/>
    <x v="0"/>
    <x v="3"/>
    <x v="11"/>
    <x v="11"/>
    <x v="3"/>
    <x v="3"/>
  </r>
  <r>
    <x v="2"/>
    <x v="1"/>
    <x v="13"/>
    <x v="9"/>
    <x v="9"/>
    <x v="9"/>
    <x v="5"/>
    <x v="4"/>
    <x v="7"/>
    <x v="0"/>
    <x v="8"/>
    <x v="0"/>
    <x v="507"/>
    <x v="196"/>
    <x v="0"/>
    <x v="4"/>
    <x v="19"/>
    <x v="63"/>
    <x v="196"/>
    <x v="127"/>
    <x v="4"/>
    <x v="11"/>
    <x v="2"/>
    <x v="3"/>
    <x v="2"/>
    <x v="7"/>
    <x v="39"/>
    <x v="4"/>
    <x v="41"/>
    <x v="3"/>
    <x v="4"/>
    <x v="11"/>
    <x v="1"/>
    <x v="767"/>
    <x v="0"/>
    <x v="3"/>
    <x v="11"/>
    <x v="11"/>
    <x v="3"/>
    <x v="3"/>
  </r>
  <r>
    <x v="2"/>
    <x v="1"/>
    <x v="13"/>
    <x v="9"/>
    <x v="9"/>
    <x v="9"/>
    <x v="5"/>
    <x v="4"/>
    <x v="7"/>
    <x v="0"/>
    <x v="8"/>
    <x v="0"/>
    <x v="84"/>
    <x v="207"/>
    <x v="17"/>
    <x v="4"/>
    <x v="21"/>
    <x v="133"/>
    <x v="3"/>
    <x v="232"/>
    <x v="5"/>
    <x v="11"/>
    <x v="2"/>
    <x v="2"/>
    <x v="1"/>
    <x v="7"/>
    <x v="29"/>
    <x v="3"/>
    <x v="37"/>
    <x v="3"/>
    <x v="4"/>
    <x v="11"/>
    <x v="2"/>
    <x v="768"/>
    <x v="0"/>
    <x v="3"/>
    <x v="11"/>
    <x v="11"/>
    <x v="3"/>
    <x v="3"/>
  </r>
  <r>
    <x v="2"/>
    <x v="1"/>
    <x v="13"/>
    <x v="9"/>
    <x v="9"/>
    <x v="9"/>
    <x v="5"/>
    <x v="4"/>
    <x v="7"/>
    <x v="0"/>
    <x v="8"/>
    <x v="0"/>
    <x v="614"/>
    <x v="232"/>
    <x v="0"/>
    <x v="4"/>
    <x v="40"/>
    <x v="143"/>
    <x v="219"/>
    <x v="109"/>
    <x v="5"/>
    <x v="11"/>
    <x v="2"/>
    <x v="2"/>
    <x v="1"/>
    <x v="7"/>
    <x v="33"/>
    <x v="3"/>
    <x v="32"/>
    <x v="2"/>
    <x v="4"/>
    <x v="11"/>
    <x v="2"/>
    <x v="768"/>
    <x v="0"/>
    <x v="3"/>
    <x v="11"/>
    <x v="11"/>
    <x v="2"/>
    <x v="2"/>
  </r>
  <r>
    <x v="2"/>
    <x v="1"/>
    <x v="13"/>
    <x v="9"/>
    <x v="9"/>
    <x v="9"/>
    <x v="5"/>
    <x v="4"/>
    <x v="7"/>
    <x v="0"/>
    <x v="8"/>
    <x v="0"/>
    <x v="456"/>
    <x v="194"/>
    <x v="17"/>
    <x v="4"/>
    <x v="29"/>
    <x v="119"/>
    <x v="195"/>
    <x v="130"/>
    <x v="4"/>
    <x v="13"/>
    <x v="2"/>
    <x v="3"/>
    <x v="2"/>
    <x v="9"/>
    <x v="40"/>
    <x v="4"/>
    <x v="41"/>
    <x v="3"/>
    <x v="4"/>
    <x v="13"/>
    <x v="1"/>
    <x v="770"/>
    <x v="0"/>
    <x v="3"/>
    <x v="13"/>
    <x v="13"/>
    <x v="3"/>
    <x v="3"/>
  </r>
  <r>
    <x v="2"/>
    <x v="1"/>
    <x v="13"/>
    <x v="9"/>
    <x v="9"/>
    <x v="9"/>
    <x v="5"/>
    <x v="4"/>
    <x v="7"/>
    <x v="0"/>
    <x v="8"/>
    <x v="0"/>
    <x v="424"/>
    <x v="219"/>
    <x v="1"/>
    <x v="4"/>
    <x v="40"/>
    <x v="160"/>
    <x v="220"/>
    <x v="175"/>
    <x v="5"/>
    <x v="13"/>
    <x v="2"/>
    <x v="3"/>
    <x v="2"/>
    <x v="9"/>
    <x v="35"/>
    <x v="3"/>
    <x v="35"/>
    <x v="2"/>
    <x v="4"/>
    <x v="13"/>
    <x v="2"/>
    <x v="771"/>
    <x v="0"/>
    <x v="3"/>
    <x v="13"/>
    <x v="13"/>
    <x v="2"/>
    <x v="2"/>
  </r>
  <r>
    <x v="2"/>
    <x v="1"/>
    <x v="13"/>
    <x v="9"/>
    <x v="9"/>
    <x v="9"/>
    <x v="5"/>
    <x v="4"/>
    <x v="7"/>
    <x v="0"/>
    <x v="8"/>
    <x v="0"/>
    <x v="183"/>
    <x v="209"/>
    <x v="1"/>
    <x v="4"/>
    <x v="10"/>
    <x v="184"/>
    <x v="1"/>
    <x v="380"/>
    <x v="5"/>
    <x v="13"/>
    <x v="2"/>
    <x v="2"/>
    <x v="1"/>
    <x v="9"/>
    <x v="29"/>
    <x v="3"/>
    <x v="36"/>
    <x v="3"/>
    <x v="4"/>
    <x v="13"/>
    <x v="2"/>
    <x v="771"/>
    <x v="0"/>
    <x v="3"/>
    <x v="13"/>
    <x v="13"/>
    <x v="3"/>
    <x v="3"/>
  </r>
  <r>
    <x v="2"/>
    <x v="1"/>
    <x v="13"/>
    <x v="9"/>
    <x v="9"/>
    <x v="9"/>
    <x v="5"/>
    <x v="4"/>
    <x v="7"/>
    <x v="0"/>
    <x v="8"/>
    <x v="0"/>
    <x v="318"/>
    <x v="222"/>
    <x v="0"/>
    <x v="4"/>
    <x v="21"/>
    <x v="133"/>
    <x v="3"/>
    <x v="268"/>
    <x v="3"/>
    <x v="15"/>
    <x v="2"/>
    <x v="3"/>
    <x v="3"/>
    <x v="7"/>
    <x v="35"/>
    <x v="3"/>
    <x v="35"/>
    <x v="2"/>
    <x v="4"/>
    <x v="15"/>
    <x v="0"/>
    <x v="772"/>
    <x v="0"/>
    <x v="3"/>
    <x v="15"/>
    <x v="15"/>
    <x v="2"/>
    <x v="2"/>
  </r>
  <r>
    <x v="2"/>
    <x v="1"/>
    <x v="13"/>
    <x v="9"/>
    <x v="9"/>
    <x v="9"/>
    <x v="5"/>
    <x v="4"/>
    <x v="7"/>
    <x v="0"/>
    <x v="8"/>
    <x v="0"/>
    <x v="387"/>
    <x v="181"/>
    <x v="1"/>
    <x v="4"/>
    <x v="40"/>
    <x v="160"/>
    <x v="220"/>
    <x v="175"/>
    <x v="4"/>
    <x v="15"/>
    <x v="2"/>
    <x v="3"/>
    <x v="2"/>
    <x v="7"/>
    <x v="47"/>
    <x v="4"/>
    <x v="47"/>
    <x v="3"/>
    <x v="4"/>
    <x v="15"/>
    <x v="1"/>
    <x v="773"/>
    <x v="0"/>
    <x v="3"/>
    <x v="15"/>
    <x v="15"/>
    <x v="3"/>
    <x v="3"/>
  </r>
  <r>
    <x v="2"/>
    <x v="1"/>
    <x v="13"/>
    <x v="9"/>
    <x v="9"/>
    <x v="9"/>
    <x v="5"/>
    <x v="4"/>
    <x v="7"/>
    <x v="0"/>
    <x v="8"/>
    <x v="0"/>
    <x v="805"/>
    <x v="214"/>
    <x v="1"/>
    <x v="4"/>
    <x v="10"/>
    <x v="184"/>
    <x v="1"/>
    <x v="410"/>
    <x v="5"/>
    <x v="15"/>
    <x v="2"/>
    <x v="2"/>
    <x v="1"/>
    <x v="7"/>
    <x v="37"/>
    <x v="3"/>
    <x v="26"/>
    <x v="2"/>
    <x v="4"/>
    <x v="15"/>
    <x v="2"/>
    <x v="774"/>
    <x v="0"/>
    <x v="3"/>
    <x v="15"/>
    <x v="15"/>
    <x v="2"/>
    <x v="2"/>
  </r>
  <r>
    <x v="2"/>
    <x v="1"/>
    <x v="13"/>
    <x v="9"/>
    <x v="9"/>
    <x v="9"/>
    <x v="5"/>
    <x v="4"/>
    <x v="7"/>
    <x v="0"/>
    <x v="8"/>
    <x v="0"/>
    <x v="676"/>
    <x v="226"/>
    <x v="1"/>
    <x v="4"/>
    <x v="40"/>
    <x v="160"/>
    <x v="220"/>
    <x v="175"/>
    <x v="5"/>
    <x v="15"/>
    <x v="2"/>
    <x v="2"/>
    <x v="1"/>
    <x v="7"/>
    <x v="34"/>
    <x v="3"/>
    <x v="34"/>
    <x v="2"/>
    <x v="4"/>
    <x v="15"/>
    <x v="2"/>
    <x v="774"/>
    <x v="0"/>
    <x v="3"/>
    <x v="15"/>
    <x v="15"/>
    <x v="2"/>
    <x v="2"/>
  </r>
  <r>
    <x v="2"/>
    <x v="1"/>
    <x v="13"/>
    <x v="9"/>
    <x v="9"/>
    <x v="9"/>
    <x v="5"/>
    <x v="4"/>
    <x v="7"/>
    <x v="0"/>
    <x v="8"/>
    <x v="0"/>
    <x v="560"/>
    <x v="176"/>
    <x v="0"/>
    <x v="4"/>
    <x v="21"/>
    <x v="70"/>
    <x v="0"/>
    <x v="170"/>
    <x v="3"/>
    <x v="17"/>
    <x v="2"/>
    <x v="3"/>
    <x v="3"/>
    <x v="7"/>
    <x v="48"/>
    <x v="4"/>
    <x v="47"/>
    <x v="3"/>
    <x v="4"/>
    <x v="17"/>
    <x v="0"/>
    <x v="775"/>
    <x v="0"/>
    <x v="3"/>
    <x v="17"/>
    <x v="17"/>
    <x v="3"/>
    <x v="3"/>
  </r>
  <r>
    <x v="2"/>
    <x v="1"/>
    <x v="13"/>
    <x v="9"/>
    <x v="9"/>
    <x v="9"/>
    <x v="5"/>
    <x v="4"/>
    <x v="7"/>
    <x v="0"/>
    <x v="8"/>
    <x v="0"/>
    <x v="529"/>
    <x v="224"/>
    <x v="1"/>
    <x v="4"/>
    <x v="10"/>
    <x v="68"/>
    <x v="319"/>
    <x v="350"/>
    <x v="5"/>
    <x v="17"/>
    <x v="2"/>
    <x v="2"/>
    <x v="1"/>
    <x v="7"/>
    <x v="35"/>
    <x v="3"/>
    <x v="35"/>
    <x v="2"/>
    <x v="4"/>
    <x v="17"/>
    <x v="2"/>
    <x v="777"/>
    <x v="0"/>
    <x v="3"/>
    <x v="17"/>
    <x v="17"/>
    <x v="2"/>
    <x v="2"/>
  </r>
  <r>
    <x v="2"/>
    <x v="1"/>
    <x v="13"/>
    <x v="9"/>
    <x v="9"/>
    <x v="9"/>
    <x v="5"/>
    <x v="4"/>
    <x v="7"/>
    <x v="0"/>
    <x v="8"/>
    <x v="0"/>
    <x v="787"/>
    <x v="183"/>
    <x v="1"/>
    <x v="4"/>
    <x v="10"/>
    <x v="89"/>
    <x v="230"/>
    <x v="38"/>
    <x v="5"/>
    <x v="17"/>
    <x v="2"/>
    <x v="2"/>
    <x v="1"/>
    <x v="7"/>
    <x v="46"/>
    <x v="4"/>
    <x v="46"/>
    <x v="3"/>
    <x v="4"/>
    <x v="17"/>
    <x v="2"/>
    <x v="777"/>
    <x v="0"/>
    <x v="3"/>
    <x v="17"/>
    <x v="17"/>
    <x v="3"/>
    <x v="3"/>
  </r>
  <r>
    <x v="2"/>
    <x v="1"/>
    <x v="13"/>
    <x v="9"/>
    <x v="9"/>
    <x v="9"/>
    <x v="5"/>
    <x v="4"/>
    <x v="7"/>
    <x v="0"/>
    <x v="8"/>
    <x v="0"/>
    <x v="151"/>
    <x v="244"/>
    <x v="1"/>
    <x v="4"/>
    <x v="21"/>
    <x v="133"/>
    <x v="3"/>
    <x v="100"/>
    <x v="3"/>
    <x v="18"/>
    <x v="2"/>
    <x v="3"/>
    <x v="3"/>
    <x v="7"/>
    <x v="17"/>
    <x v="2"/>
    <x v="25"/>
    <x v="2"/>
    <x v="4"/>
    <x v="18"/>
    <x v="0"/>
    <x v="778"/>
    <x v="0"/>
    <x v="3"/>
    <x v="18"/>
    <x v="18"/>
    <x v="2"/>
    <x v="2"/>
  </r>
  <r>
    <x v="2"/>
    <x v="1"/>
    <x v="13"/>
    <x v="9"/>
    <x v="9"/>
    <x v="9"/>
    <x v="5"/>
    <x v="4"/>
    <x v="7"/>
    <x v="0"/>
    <x v="8"/>
    <x v="0"/>
    <x v="876"/>
    <x v="179"/>
    <x v="1"/>
    <x v="4"/>
    <x v="40"/>
    <x v="160"/>
    <x v="11"/>
    <x v="174"/>
    <x v="4"/>
    <x v="18"/>
    <x v="2"/>
    <x v="3"/>
    <x v="2"/>
    <x v="7"/>
    <x v="48"/>
    <x v="4"/>
    <x v="47"/>
    <x v="3"/>
    <x v="4"/>
    <x v="18"/>
    <x v="1"/>
    <x v="779"/>
    <x v="0"/>
    <x v="3"/>
    <x v="18"/>
    <x v="18"/>
    <x v="3"/>
    <x v="3"/>
  </r>
  <r>
    <x v="2"/>
    <x v="1"/>
    <x v="13"/>
    <x v="9"/>
    <x v="9"/>
    <x v="9"/>
    <x v="5"/>
    <x v="4"/>
    <x v="7"/>
    <x v="0"/>
    <x v="8"/>
    <x v="0"/>
    <x v="900"/>
    <x v="190"/>
    <x v="1"/>
    <x v="4"/>
    <x v="21"/>
    <x v="70"/>
    <x v="2"/>
    <x v="71"/>
    <x v="5"/>
    <x v="18"/>
    <x v="2"/>
    <x v="2"/>
    <x v="1"/>
    <x v="7"/>
    <x v="43"/>
    <x v="4"/>
    <x v="43"/>
    <x v="3"/>
    <x v="4"/>
    <x v="18"/>
    <x v="2"/>
    <x v="780"/>
    <x v="0"/>
    <x v="3"/>
    <x v="18"/>
    <x v="18"/>
    <x v="3"/>
    <x v="3"/>
  </r>
  <r>
    <x v="2"/>
    <x v="1"/>
    <x v="13"/>
    <x v="9"/>
    <x v="9"/>
    <x v="9"/>
    <x v="5"/>
    <x v="4"/>
    <x v="7"/>
    <x v="0"/>
    <x v="8"/>
    <x v="0"/>
    <x v="648"/>
    <x v="180"/>
    <x v="17"/>
    <x v="4"/>
    <x v="21"/>
    <x v="76"/>
    <x v="5"/>
    <x v="113"/>
    <x v="3"/>
    <x v="19"/>
    <x v="2"/>
    <x v="3"/>
    <x v="3"/>
    <x v="6"/>
    <x v="47"/>
    <x v="4"/>
    <x v="47"/>
    <x v="3"/>
    <x v="4"/>
    <x v="19"/>
    <x v="0"/>
    <x v="781"/>
    <x v="0"/>
    <x v="3"/>
    <x v="19"/>
    <x v="19"/>
    <x v="3"/>
    <x v="3"/>
  </r>
  <r>
    <x v="2"/>
    <x v="1"/>
    <x v="13"/>
    <x v="9"/>
    <x v="9"/>
    <x v="9"/>
    <x v="5"/>
    <x v="4"/>
    <x v="7"/>
    <x v="0"/>
    <x v="8"/>
    <x v="0"/>
    <x v="575"/>
    <x v="182"/>
    <x v="0"/>
    <x v="4"/>
    <x v="21"/>
    <x v="70"/>
    <x v="0"/>
    <x v="370"/>
    <x v="4"/>
    <x v="19"/>
    <x v="2"/>
    <x v="3"/>
    <x v="2"/>
    <x v="6"/>
    <x v="47"/>
    <x v="4"/>
    <x v="46"/>
    <x v="3"/>
    <x v="4"/>
    <x v="19"/>
    <x v="1"/>
    <x v="782"/>
    <x v="0"/>
    <x v="3"/>
    <x v="19"/>
    <x v="19"/>
    <x v="3"/>
    <x v="3"/>
  </r>
  <r>
    <x v="2"/>
    <x v="1"/>
    <x v="13"/>
    <x v="9"/>
    <x v="9"/>
    <x v="9"/>
    <x v="5"/>
    <x v="4"/>
    <x v="7"/>
    <x v="0"/>
    <x v="8"/>
    <x v="0"/>
    <x v="311"/>
    <x v="171"/>
    <x v="1"/>
    <x v="4"/>
    <x v="40"/>
    <x v="160"/>
    <x v="11"/>
    <x v="174"/>
    <x v="5"/>
    <x v="19"/>
    <x v="2"/>
    <x v="2"/>
    <x v="1"/>
    <x v="6"/>
    <x v="49"/>
    <x v="4"/>
    <x v="38"/>
    <x v="3"/>
    <x v="4"/>
    <x v="19"/>
    <x v="2"/>
    <x v="783"/>
    <x v="0"/>
    <x v="3"/>
    <x v="19"/>
    <x v="19"/>
    <x v="3"/>
    <x v="3"/>
  </r>
  <r>
    <x v="2"/>
    <x v="1"/>
    <x v="13"/>
    <x v="9"/>
    <x v="9"/>
    <x v="9"/>
    <x v="5"/>
    <x v="4"/>
    <x v="7"/>
    <x v="0"/>
    <x v="8"/>
    <x v="0"/>
    <x v="90"/>
    <x v="183"/>
    <x v="0"/>
    <x v="4"/>
    <x v="29"/>
    <x v="119"/>
    <x v="185"/>
    <x v="156"/>
    <x v="5"/>
    <x v="19"/>
    <x v="2"/>
    <x v="1"/>
    <x v="0"/>
    <x v="6"/>
    <x v="46"/>
    <x v="4"/>
    <x v="46"/>
    <x v="3"/>
    <x v="4"/>
    <x v="19"/>
    <x v="2"/>
    <x v="783"/>
    <x v="0"/>
    <x v="3"/>
    <x v="19"/>
    <x v="19"/>
    <x v="3"/>
    <x v="3"/>
  </r>
  <r>
    <x v="2"/>
    <x v="1"/>
    <x v="13"/>
    <x v="9"/>
    <x v="9"/>
    <x v="9"/>
    <x v="5"/>
    <x v="4"/>
    <x v="7"/>
    <x v="0"/>
    <x v="8"/>
    <x v="0"/>
    <x v="432"/>
    <x v="211"/>
    <x v="0"/>
    <x v="4"/>
    <x v="21"/>
    <x v="133"/>
    <x v="3"/>
    <x v="458"/>
    <x v="3"/>
    <x v="20"/>
    <x v="2"/>
    <x v="1"/>
    <x v="1"/>
    <x v="2"/>
    <x v="38"/>
    <x v="3"/>
    <x v="27"/>
    <x v="2"/>
    <x v="4"/>
    <x v="20"/>
    <x v="0"/>
    <x v="784"/>
    <x v="0"/>
    <x v="3"/>
    <x v="20"/>
    <x v="20"/>
    <x v="2"/>
    <x v="2"/>
  </r>
  <r>
    <x v="2"/>
    <x v="1"/>
    <x v="13"/>
    <x v="9"/>
    <x v="9"/>
    <x v="9"/>
    <x v="5"/>
    <x v="4"/>
    <x v="7"/>
    <x v="0"/>
    <x v="8"/>
    <x v="0"/>
    <x v="194"/>
    <x v="177"/>
    <x v="0"/>
    <x v="4"/>
    <x v="21"/>
    <x v="133"/>
    <x v="3"/>
    <x v="458"/>
    <x v="4"/>
    <x v="20"/>
    <x v="2"/>
    <x v="2"/>
    <x v="1"/>
    <x v="2"/>
    <x v="48"/>
    <x v="4"/>
    <x v="47"/>
    <x v="3"/>
    <x v="4"/>
    <x v="20"/>
    <x v="1"/>
    <x v="785"/>
    <x v="0"/>
    <x v="3"/>
    <x v="20"/>
    <x v="20"/>
    <x v="3"/>
    <x v="3"/>
  </r>
  <r>
    <x v="2"/>
    <x v="1"/>
    <x v="13"/>
    <x v="9"/>
    <x v="9"/>
    <x v="9"/>
    <x v="5"/>
    <x v="4"/>
    <x v="7"/>
    <x v="0"/>
    <x v="8"/>
    <x v="0"/>
    <x v="61"/>
    <x v="184"/>
    <x v="0"/>
    <x v="4"/>
    <x v="21"/>
    <x v="70"/>
    <x v="0"/>
    <x v="370"/>
    <x v="3"/>
    <x v="21"/>
    <x v="2"/>
    <x v="2"/>
    <x v="2"/>
    <x v="3"/>
    <x v="45"/>
    <x v="4"/>
    <x v="44"/>
    <x v="3"/>
    <x v="4"/>
    <x v="21"/>
    <x v="0"/>
    <x v="787"/>
    <x v="0"/>
    <x v="3"/>
    <x v="21"/>
    <x v="21"/>
    <x v="3"/>
    <x v="3"/>
  </r>
  <r>
    <x v="2"/>
    <x v="1"/>
    <x v="13"/>
    <x v="9"/>
    <x v="9"/>
    <x v="9"/>
    <x v="5"/>
    <x v="4"/>
    <x v="7"/>
    <x v="0"/>
    <x v="8"/>
    <x v="0"/>
    <x v="256"/>
    <x v="188"/>
    <x v="0"/>
    <x v="4"/>
    <x v="21"/>
    <x v="133"/>
    <x v="3"/>
    <x v="268"/>
    <x v="4"/>
    <x v="21"/>
    <x v="2"/>
    <x v="2"/>
    <x v="1"/>
    <x v="3"/>
    <x v="44"/>
    <x v="4"/>
    <x v="43"/>
    <x v="3"/>
    <x v="4"/>
    <x v="21"/>
    <x v="1"/>
    <x v="788"/>
    <x v="0"/>
    <x v="3"/>
    <x v="21"/>
    <x v="21"/>
    <x v="3"/>
    <x v="3"/>
  </r>
  <r>
    <x v="2"/>
    <x v="1"/>
    <x v="13"/>
    <x v="9"/>
    <x v="9"/>
    <x v="9"/>
    <x v="5"/>
    <x v="4"/>
    <x v="7"/>
    <x v="0"/>
    <x v="8"/>
    <x v="0"/>
    <x v="658"/>
    <x v="206"/>
    <x v="2"/>
    <x v="4"/>
    <x v="10"/>
    <x v="184"/>
    <x v="1"/>
    <x v="448"/>
    <x v="5"/>
    <x v="21"/>
    <x v="2"/>
    <x v="1"/>
    <x v="0"/>
    <x v="3"/>
    <x v="29"/>
    <x v="3"/>
    <x v="37"/>
    <x v="3"/>
    <x v="4"/>
    <x v="21"/>
    <x v="2"/>
    <x v="789"/>
    <x v="0"/>
    <x v="3"/>
    <x v="21"/>
    <x v="21"/>
    <x v="3"/>
    <x v="3"/>
  </r>
  <r>
    <x v="2"/>
    <x v="1"/>
    <x v="16"/>
    <x v="10"/>
    <x v="10"/>
    <x v="7"/>
    <x v="4"/>
    <x v="5"/>
    <x v="12"/>
    <x v="3"/>
    <x v="3"/>
    <x v="0"/>
    <x v="434"/>
    <x v="552"/>
    <x v="1"/>
    <x v="2"/>
    <x v="48"/>
    <x v="140"/>
    <x v="318"/>
    <x v="243"/>
    <x v="3"/>
    <x v="4"/>
    <x v="2"/>
    <x v="2"/>
    <x v="2"/>
    <x v="4"/>
    <x v="34"/>
    <x v="3"/>
    <x v="33"/>
    <x v="2"/>
    <x v="4"/>
    <x v="4"/>
    <x v="0"/>
    <x v="506"/>
    <x v="0"/>
    <x v="3"/>
    <x v="4"/>
    <x v="4"/>
    <x v="2"/>
    <x v="2"/>
  </r>
  <r>
    <x v="2"/>
    <x v="1"/>
    <x v="16"/>
    <x v="10"/>
    <x v="10"/>
    <x v="7"/>
    <x v="4"/>
    <x v="5"/>
    <x v="12"/>
    <x v="3"/>
    <x v="3"/>
    <x v="0"/>
    <x v="824"/>
    <x v="475"/>
    <x v="2"/>
    <x v="6"/>
    <x v="47"/>
    <x v="96"/>
    <x v="179"/>
    <x v="9"/>
    <x v="4"/>
    <x v="4"/>
    <x v="2"/>
    <x v="3"/>
    <x v="2"/>
    <x v="4"/>
    <x v="27"/>
    <x v="3"/>
    <x v="29"/>
    <x v="2"/>
    <x v="4"/>
    <x v="4"/>
    <x v="1"/>
    <x v="507"/>
    <x v="0"/>
    <x v="3"/>
    <x v="4"/>
    <x v="4"/>
    <x v="2"/>
    <x v="2"/>
  </r>
  <r>
    <x v="2"/>
    <x v="1"/>
    <x v="16"/>
    <x v="10"/>
    <x v="10"/>
    <x v="7"/>
    <x v="4"/>
    <x v="5"/>
    <x v="12"/>
    <x v="3"/>
    <x v="3"/>
    <x v="0"/>
    <x v="680"/>
    <x v="819"/>
    <x v="1"/>
    <x v="2"/>
    <x v="25"/>
    <x v="95"/>
    <x v="239"/>
    <x v="417"/>
    <x v="5"/>
    <x v="4"/>
    <x v="2"/>
    <x v="1"/>
    <x v="0"/>
    <x v="4"/>
    <x v="27"/>
    <x v="3"/>
    <x v="29"/>
    <x v="2"/>
    <x v="4"/>
    <x v="4"/>
    <x v="2"/>
    <x v="508"/>
    <x v="0"/>
    <x v="3"/>
    <x v="4"/>
    <x v="4"/>
    <x v="2"/>
    <x v="2"/>
  </r>
  <r>
    <x v="2"/>
    <x v="1"/>
    <x v="16"/>
    <x v="10"/>
    <x v="10"/>
    <x v="7"/>
    <x v="4"/>
    <x v="5"/>
    <x v="12"/>
    <x v="3"/>
    <x v="3"/>
    <x v="0"/>
    <x v="399"/>
    <x v="838"/>
    <x v="1"/>
    <x v="6"/>
    <x v="24"/>
    <x v="118"/>
    <x v="151"/>
    <x v="230"/>
    <x v="5"/>
    <x v="4"/>
    <x v="2"/>
    <x v="1"/>
    <x v="0"/>
    <x v="4"/>
    <x v="27"/>
    <x v="3"/>
    <x v="29"/>
    <x v="2"/>
    <x v="4"/>
    <x v="4"/>
    <x v="2"/>
    <x v="508"/>
    <x v="0"/>
    <x v="3"/>
    <x v="4"/>
    <x v="4"/>
    <x v="2"/>
    <x v="2"/>
  </r>
  <r>
    <x v="2"/>
    <x v="1"/>
    <x v="16"/>
    <x v="10"/>
    <x v="10"/>
    <x v="7"/>
    <x v="4"/>
    <x v="5"/>
    <x v="12"/>
    <x v="3"/>
    <x v="3"/>
    <x v="0"/>
    <x v="688"/>
    <x v="330"/>
    <x v="2"/>
    <x v="6"/>
    <x v="47"/>
    <x v="96"/>
    <x v="157"/>
    <x v="9"/>
    <x v="3"/>
    <x v="5"/>
    <x v="2"/>
    <x v="2"/>
    <x v="2"/>
    <x v="3"/>
    <x v="32"/>
    <x v="3"/>
    <x v="32"/>
    <x v="2"/>
    <x v="4"/>
    <x v="5"/>
    <x v="0"/>
    <x v="509"/>
    <x v="0"/>
    <x v="3"/>
    <x v="5"/>
    <x v="5"/>
    <x v="2"/>
    <x v="2"/>
  </r>
  <r>
    <x v="2"/>
    <x v="1"/>
    <x v="16"/>
    <x v="10"/>
    <x v="10"/>
    <x v="7"/>
    <x v="4"/>
    <x v="5"/>
    <x v="12"/>
    <x v="3"/>
    <x v="3"/>
    <x v="0"/>
    <x v="594"/>
    <x v="611"/>
    <x v="2"/>
    <x v="1"/>
    <x v="26"/>
    <x v="98"/>
    <x v="142"/>
    <x v="225"/>
    <x v="4"/>
    <x v="5"/>
    <x v="2"/>
    <x v="2"/>
    <x v="1"/>
    <x v="3"/>
    <x v="28"/>
    <x v="3"/>
    <x v="29"/>
    <x v="2"/>
    <x v="4"/>
    <x v="5"/>
    <x v="1"/>
    <x v="510"/>
    <x v="0"/>
    <x v="3"/>
    <x v="5"/>
    <x v="5"/>
    <x v="2"/>
    <x v="2"/>
  </r>
  <r>
    <x v="2"/>
    <x v="1"/>
    <x v="16"/>
    <x v="10"/>
    <x v="10"/>
    <x v="7"/>
    <x v="4"/>
    <x v="5"/>
    <x v="12"/>
    <x v="3"/>
    <x v="3"/>
    <x v="0"/>
    <x v="723"/>
    <x v="712"/>
    <x v="0"/>
    <x v="6"/>
    <x v="24"/>
    <x v="118"/>
    <x v="151"/>
    <x v="230"/>
    <x v="5"/>
    <x v="5"/>
    <x v="2"/>
    <x v="1"/>
    <x v="0"/>
    <x v="3"/>
    <x v="43"/>
    <x v="4"/>
    <x v="42"/>
    <x v="3"/>
    <x v="4"/>
    <x v="5"/>
    <x v="2"/>
    <x v="511"/>
    <x v="0"/>
    <x v="3"/>
    <x v="5"/>
    <x v="5"/>
    <x v="3"/>
    <x v="3"/>
  </r>
  <r>
    <x v="2"/>
    <x v="1"/>
    <x v="16"/>
    <x v="10"/>
    <x v="10"/>
    <x v="7"/>
    <x v="4"/>
    <x v="5"/>
    <x v="12"/>
    <x v="3"/>
    <x v="3"/>
    <x v="0"/>
    <x v="60"/>
    <x v="338"/>
    <x v="2"/>
    <x v="1"/>
    <x v="26"/>
    <x v="98"/>
    <x v="300"/>
    <x v="362"/>
    <x v="5"/>
    <x v="5"/>
    <x v="2"/>
    <x v="1"/>
    <x v="0"/>
    <x v="3"/>
    <x v="37"/>
    <x v="3"/>
    <x v="27"/>
    <x v="2"/>
    <x v="4"/>
    <x v="5"/>
    <x v="2"/>
    <x v="511"/>
    <x v="0"/>
    <x v="3"/>
    <x v="5"/>
    <x v="5"/>
    <x v="2"/>
    <x v="2"/>
  </r>
  <r>
    <x v="2"/>
    <x v="1"/>
    <x v="16"/>
    <x v="10"/>
    <x v="10"/>
    <x v="7"/>
    <x v="4"/>
    <x v="5"/>
    <x v="12"/>
    <x v="3"/>
    <x v="3"/>
    <x v="0"/>
    <x v="217"/>
    <x v="354"/>
    <x v="2"/>
    <x v="6"/>
    <x v="47"/>
    <x v="96"/>
    <x v="157"/>
    <x v="10"/>
    <x v="3"/>
    <x v="7"/>
    <x v="2"/>
    <x v="3"/>
    <x v="3"/>
    <x v="7"/>
    <x v="27"/>
    <x v="3"/>
    <x v="29"/>
    <x v="2"/>
    <x v="4"/>
    <x v="7"/>
    <x v="0"/>
    <x v="512"/>
    <x v="0"/>
    <x v="3"/>
    <x v="7"/>
    <x v="7"/>
    <x v="2"/>
    <x v="2"/>
  </r>
  <r>
    <x v="2"/>
    <x v="1"/>
    <x v="16"/>
    <x v="10"/>
    <x v="10"/>
    <x v="7"/>
    <x v="4"/>
    <x v="5"/>
    <x v="12"/>
    <x v="3"/>
    <x v="3"/>
    <x v="0"/>
    <x v="920"/>
    <x v="636"/>
    <x v="1"/>
    <x v="1"/>
    <x v="26"/>
    <x v="98"/>
    <x v="300"/>
    <x v="221"/>
    <x v="4"/>
    <x v="7"/>
    <x v="2"/>
    <x v="3"/>
    <x v="2"/>
    <x v="7"/>
    <x v="40"/>
    <x v="4"/>
    <x v="41"/>
    <x v="3"/>
    <x v="4"/>
    <x v="7"/>
    <x v="1"/>
    <x v="513"/>
    <x v="0"/>
    <x v="3"/>
    <x v="7"/>
    <x v="7"/>
    <x v="3"/>
    <x v="3"/>
  </r>
  <r>
    <x v="2"/>
    <x v="1"/>
    <x v="16"/>
    <x v="10"/>
    <x v="10"/>
    <x v="7"/>
    <x v="4"/>
    <x v="5"/>
    <x v="12"/>
    <x v="3"/>
    <x v="3"/>
    <x v="0"/>
    <x v="403"/>
    <x v="461"/>
    <x v="2"/>
    <x v="1"/>
    <x v="26"/>
    <x v="91"/>
    <x v="49"/>
    <x v="210"/>
    <x v="5"/>
    <x v="7"/>
    <x v="2"/>
    <x v="2"/>
    <x v="1"/>
    <x v="7"/>
    <x v="36"/>
    <x v="3"/>
    <x v="26"/>
    <x v="2"/>
    <x v="4"/>
    <x v="7"/>
    <x v="2"/>
    <x v="514"/>
    <x v="0"/>
    <x v="3"/>
    <x v="7"/>
    <x v="7"/>
    <x v="2"/>
    <x v="2"/>
  </r>
  <r>
    <x v="2"/>
    <x v="1"/>
    <x v="16"/>
    <x v="10"/>
    <x v="10"/>
    <x v="7"/>
    <x v="4"/>
    <x v="5"/>
    <x v="12"/>
    <x v="3"/>
    <x v="3"/>
    <x v="0"/>
    <x v="880"/>
    <x v="369"/>
    <x v="0"/>
    <x v="2"/>
    <x v="48"/>
    <x v="140"/>
    <x v="307"/>
    <x v="309"/>
    <x v="3"/>
    <x v="9"/>
    <x v="2"/>
    <x v="4"/>
    <x v="4"/>
    <x v="10"/>
    <x v="45"/>
    <x v="4"/>
    <x v="45"/>
    <x v="3"/>
    <x v="4"/>
    <x v="9"/>
    <x v="0"/>
    <x v="515"/>
    <x v="0"/>
    <x v="3"/>
    <x v="9"/>
    <x v="9"/>
    <x v="3"/>
    <x v="3"/>
  </r>
  <r>
    <x v="2"/>
    <x v="1"/>
    <x v="16"/>
    <x v="10"/>
    <x v="10"/>
    <x v="7"/>
    <x v="4"/>
    <x v="5"/>
    <x v="12"/>
    <x v="3"/>
    <x v="3"/>
    <x v="0"/>
    <x v="724"/>
    <x v="382"/>
    <x v="2"/>
    <x v="1"/>
    <x v="26"/>
    <x v="91"/>
    <x v="49"/>
    <x v="210"/>
    <x v="4"/>
    <x v="9"/>
    <x v="2"/>
    <x v="3"/>
    <x v="2"/>
    <x v="10"/>
    <x v="36"/>
    <x v="3"/>
    <x v="26"/>
    <x v="2"/>
    <x v="4"/>
    <x v="9"/>
    <x v="1"/>
    <x v="516"/>
    <x v="0"/>
    <x v="3"/>
    <x v="9"/>
    <x v="9"/>
    <x v="2"/>
    <x v="2"/>
  </r>
  <r>
    <x v="2"/>
    <x v="1"/>
    <x v="16"/>
    <x v="10"/>
    <x v="10"/>
    <x v="7"/>
    <x v="4"/>
    <x v="5"/>
    <x v="12"/>
    <x v="3"/>
    <x v="3"/>
    <x v="0"/>
    <x v="646"/>
    <x v="575"/>
    <x v="2"/>
    <x v="1"/>
    <x v="26"/>
    <x v="91"/>
    <x v="49"/>
    <x v="131"/>
    <x v="5"/>
    <x v="9"/>
    <x v="2"/>
    <x v="3"/>
    <x v="2"/>
    <x v="10"/>
    <x v="32"/>
    <x v="3"/>
    <x v="31"/>
    <x v="2"/>
    <x v="4"/>
    <x v="9"/>
    <x v="2"/>
    <x v="517"/>
    <x v="0"/>
    <x v="3"/>
    <x v="9"/>
    <x v="9"/>
    <x v="2"/>
    <x v="2"/>
  </r>
  <r>
    <x v="2"/>
    <x v="1"/>
    <x v="16"/>
    <x v="10"/>
    <x v="10"/>
    <x v="7"/>
    <x v="4"/>
    <x v="5"/>
    <x v="12"/>
    <x v="3"/>
    <x v="3"/>
    <x v="0"/>
    <x v="398"/>
    <x v="837"/>
    <x v="2"/>
    <x v="6"/>
    <x v="47"/>
    <x v="96"/>
    <x v="179"/>
    <x v="343"/>
    <x v="5"/>
    <x v="9"/>
    <x v="2"/>
    <x v="2"/>
    <x v="1"/>
    <x v="10"/>
    <x v="28"/>
    <x v="3"/>
    <x v="30"/>
    <x v="2"/>
    <x v="4"/>
    <x v="9"/>
    <x v="2"/>
    <x v="517"/>
    <x v="0"/>
    <x v="3"/>
    <x v="9"/>
    <x v="9"/>
    <x v="2"/>
    <x v="2"/>
  </r>
  <r>
    <x v="2"/>
    <x v="1"/>
    <x v="16"/>
    <x v="10"/>
    <x v="10"/>
    <x v="7"/>
    <x v="4"/>
    <x v="5"/>
    <x v="12"/>
    <x v="3"/>
    <x v="3"/>
    <x v="0"/>
    <x v="334"/>
    <x v="726"/>
    <x v="0"/>
    <x v="2"/>
    <x v="48"/>
    <x v="140"/>
    <x v="307"/>
    <x v="309"/>
    <x v="3"/>
    <x v="11"/>
    <x v="2"/>
    <x v="3"/>
    <x v="3"/>
    <x v="8"/>
    <x v="44"/>
    <x v="4"/>
    <x v="43"/>
    <x v="3"/>
    <x v="4"/>
    <x v="11"/>
    <x v="0"/>
    <x v="518"/>
    <x v="0"/>
    <x v="3"/>
    <x v="11"/>
    <x v="11"/>
    <x v="3"/>
    <x v="3"/>
  </r>
  <r>
    <x v="2"/>
    <x v="1"/>
    <x v="16"/>
    <x v="10"/>
    <x v="10"/>
    <x v="7"/>
    <x v="4"/>
    <x v="5"/>
    <x v="12"/>
    <x v="3"/>
    <x v="3"/>
    <x v="0"/>
    <x v="683"/>
    <x v="721"/>
    <x v="0"/>
    <x v="2"/>
    <x v="23"/>
    <x v="55"/>
    <x v="167"/>
    <x v="315"/>
    <x v="4"/>
    <x v="11"/>
    <x v="2"/>
    <x v="3"/>
    <x v="2"/>
    <x v="8"/>
    <x v="48"/>
    <x v="4"/>
    <x v="47"/>
    <x v="3"/>
    <x v="4"/>
    <x v="11"/>
    <x v="1"/>
    <x v="519"/>
    <x v="0"/>
    <x v="3"/>
    <x v="11"/>
    <x v="11"/>
    <x v="3"/>
    <x v="3"/>
  </r>
  <r>
    <x v="2"/>
    <x v="1"/>
    <x v="16"/>
    <x v="10"/>
    <x v="10"/>
    <x v="7"/>
    <x v="4"/>
    <x v="5"/>
    <x v="12"/>
    <x v="3"/>
    <x v="3"/>
    <x v="0"/>
    <x v="446"/>
    <x v="638"/>
    <x v="2"/>
    <x v="1"/>
    <x v="26"/>
    <x v="91"/>
    <x v="49"/>
    <x v="364"/>
    <x v="5"/>
    <x v="11"/>
    <x v="2"/>
    <x v="2"/>
    <x v="1"/>
    <x v="8"/>
    <x v="39"/>
    <x v="4"/>
    <x v="40"/>
    <x v="3"/>
    <x v="4"/>
    <x v="11"/>
    <x v="2"/>
    <x v="520"/>
    <x v="0"/>
    <x v="3"/>
    <x v="11"/>
    <x v="11"/>
    <x v="3"/>
    <x v="3"/>
  </r>
  <r>
    <x v="2"/>
    <x v="1"/>
    <x v="16"/>
    <x v="10"/>
    <x v="10"/>
    <x v="7"/>
    <x v="4"/>
    <x v="5"/>
    <x v="12"/>
    <x v="3"/>
    <x v="3"/>
    <x v="0"/>
    <x v="281"/>
    <x v="755"/>
    <x v="1"/>
    <x v="1"/>
    <x v="26"/>
    <x v="91"/>
    <x v="49"/>
    <x v="210"/>
    <x v="5"/>
    <x v="11"/>
    <x v="2"/>
    <x v="2"/>
    <x v="1"/>
    <x v="8"/>
    <x v="45"/>
    <x v="4"/>
    <x v="44"/>
    <x v="3"/>
    <x v="4"/>
    <x v="11"/>
    <x v="2"/>
    <x v="520"/>
    <x v="0"/>
    <x v="3"/>
    <x v="11"/>
    <x v="11"/>
    <x v="3"/>
    <x v="3"/>
  </r>
  <r>
    <x v="2"/>
    <x v="1"/>
    <x v="16"/>
    <x v="10"/>
    <x v="10"/>
    <x v="7"/>
    <x v="4"/>
    <x v="5"/>
    <x v="12"/>
    <x v="3"/>
    <x v="3"/>
    <x v="0"/>
    <x v="913"/>
    <x v="481"/>
    <x v="1"/>
    <x v="6"/>
    <x v="47"/>
    <x v="96"/>
    <x v="157"/>
    <x v="13"/>
    <x v="3"/>
    <x v="13"/>
    <x v="2"/>
    <x v="2"/>
    <x v="1"/>
    <x v="7"/>
    <x v="29"/>
    <x v="3"/>
    <x v="37"/>
    <x v="3"/>
    <x v="4"/>
    <x v="13"/>
    <x v="0"/>
    <x v="521"/>
    <x v="0"/>
    <x v="3"/>
    <x v="13"/>
    <x v="13"/>
    <x v="3"/>
    <x v="3"/>
  </r>
  <r>
    <x v="2"/>
    <x v="1"/>
    <x v="16"/>
    <x v="10"/>
    <x v="10"/>
    <x v="7"/>
    <x v="4"/>
    <x v="5"/>
    <x v="12"/>
    <x v="3"/>
    <x v="3"/>
    <x v="0"/>
    <x v="13"/>
    <x v="681"/>
    <x v="1"/>
    <x v="6"/>
    <x v="24"/>
    <x v="121"/>
    <x v="171"/>
    <x v="8"/>
    <x v="4"/>
    <x v="13"/>
    <x v="2"/>
    <x v="2"/>
    <x v="1"/>
    <x v="7"/>
    <x v="48"/>
    <x v="4"/>
    <x v="47"/>
    <x v="3"/>
    <x v="4"/>
    <x v="13"/>
    <x v="1"/>
    <x v="522"/>
    <x v="0"/>
    <x v="3"/>
    <x v="13"/>
    <x v="13"/>
    <x v="3"/>
    <x v="3"/>
  </r>
  <r>
    <x v="2"/>
    <x v="1"/>
    <x v="16"/>
    <x v="10"/>
    <x v="10"/>
    <x v="7"/>
    <x v="4"/>
    <x v="5"/>
    <x v="12"/>
    <x v="3"/>
    <x v="3"/>
    <x v="0"/>
    <x v="547"/>
    <x v="608"/>
    <x v="2"/>
    <x v="6"/>
    <x v="47"/>
    <x v="96"/>
    <x v="179"/>
    <x v="146"/>
    <x v="5"/>
    <x v="13"/>
    <x v="2"/>
    <x v="1"/>
    <x v="0"/>
    <x v="7"/>
    <x v="43"/>
    <x v="4"/>
    <x v="42"/>
    <x v="3"/>
    <x v="4"/>
    <x v="13"/>
    <x v="2"/>
    <x v="523"/>
    <x v="0"/>
    <x v="3"/>
    <x v="13"/>
    <x v="13"/>
    <x v="3"/>
    <x v="3"/>
  </r>
  <r>
    <x v="2"/>
    <x v="1"/>
    <x v="16"/>
    <x v="10"/>
    <x v="10"/>
    <x v="7"/>
    <x v="4"/>
    <x v="5"/>
    <x v="12"/>
    <x v="3"/>
    <x v="3"/>
    <x v="0"/>
    <x v="283"/>
    <x v="861"/>
    <x v="2"/>
    <x v="1"/>
    <x v="26"/>
    <x v="91"/>
    <x v="49"/>
    <x v="210"/>
    <x v="5"/>
    <x v="13"/>
    <x v="2"/>
    <x v="1"/>
    <x v="0"/>
    <x v="7"/>
    <x v="37"/>
    <x v="3"/>
    <x v="27"/>
    <x v="2"/>
    <x v="4"/>
    <x v="13"/>
    <x v="2"/>
    <x v="523"/>
    <x v="0"/>
    <x v="3"/>
    <x v="13"/>
    <x v="13"/>
    <x v="2"/>
    <x v="2"/>
  </r>
  <r>
    <x v="2"/>
    <x v="1"/>
    <x v="16"/>
    <x v="10"/>
    <x v="10"/>
    <x v="7"/>
    <x v="4"/>
    <x v="5"/>
    <x v="12"/>
    <x v="3"/>
    <x v="3"/>
    <x v="0"/>
    <x v="429"/>
    <x v="748"/>
    <x v="2"/>
    <x v="1"/>
    <x v="26"/>
    <x v="3"/>
    <x v="13"/>
    <x v="329"/>
    <x v="3"/>
    <x v="15"/>
    <x v="2"/>
    <x v="3"/>
    <x v="3"/>
    <x v="10"/>
    <x v="50"/>
    <x v="4"/>
    <x v="39"/>
    <x v="3"/>
    <x v="4"/>
    <x v="15"/>
    <x v="0"/>
    <x v="524"/>
    <x v="0"/>
    <x v="3"/>
    <x v="15"/>
    <x v="15"/>
    <x v="3"/>
    <x v="3"/>
  </r>
  <r>
    <x v="2"/>
    <x v="1"/>
    <x v="16"/>
    <x v="10"/>
    <x v="10"/>
    <x v="7"/>
    <x v="4"/>
    <x v="5"/>
    <x v="12"/>
    <x v="3"/>
    <x v="3"/>
    <x v="0"/>
    <x v="206"/>
    <x v="575"/>
    <x v="1"/>
    <x v="6"/>
    <x v="47"/>
    <x v="96"/>
    <x v="157"/>
    <x v="11"/>
    <x v="4"/>
    <x v="15"/>
    <x v="2"/>
    <x v="4"/>
    <x v="3"/>
    <x v="10"/>
    <x v="32"/>
    <x v="3"/>
    <x v="31"/>
    <x v="2"/>
    <x v="4"/>
    <x v="15"/>
    <x v="1"/>
    <x v="525"/>
    <x v="0"/>
    <x v="3"/>
    <x v="15"/>
    <x v="15"/>
    <x v="2"/>
    <x v="2"/>
  </r>
  <r>
    <x v="2"/>
    <x v="1"/>
    <x v="16"/>
    <x v="10"/>
    <x v="10"/>
    <x v="7"/>
    <x v="4"/>
    <x v="5"/>
    <x v="12"/>
    <x v="3"/>
    <x v="3"/>
    <x v="0"/>
    <x v="707"/>
    <x v="578"/>
    <x v="2"/>
    <x v="6"/>
    <x v="47"/>
    <x v="96"/>
    <x v="179"/>
    <x v="9"/>
    <x v="5"/>
    <x v="15"/>
    <x v="2"/>
    <x v="2"/>
    <x v="1"/>
    <x v="10"/>
    <x v="40"/>
    <x v="4"/>
    <x v="41"/>
    <x v="3"/>
    <x v="4"/>
    <x v="15"/>
    <x v="2"/>
    <x v="526"/>
    <x v="0"/>
    <x v="3"/>
    <x v="15"/>
    <x v="15"/>
    <x v="3"/>
    <x v="3"/>
  </r>
  <r>
    <x v="2"/>
    <x v="1"/>
    <x v="16"/>
    <x v="10"/>
    <x v="10"/>
    <x v="7"/>
    <x v="4"/>
    <x v="5"/>
    <x v="12"/>
    <x v="3"/>
    <x v="3"/>
    <x v="0"/>
    <x v="124"/>
    <x v="325"/>
    <x v="1"/>
    <x v="6"/>
    <x v="24"/>
    <x v="144"/>
    <x v="132"/>
    <x v="176"/>
    <x v="5"/>
    <x v="15"/>
    <x v="2"/>
    <x v="2"/>
    <x v="1"/>
    <x v="10"/>
    <x v="37"/>
    <x v="3"/>
    <x v="27"/>
    <x v="2"/>
    <x v="4"/>
    <x v="15"/>
    <x v="2"/>
    <x v="526"/>
    <x v="0"/>
    <x v="3"/>
    <x v="15"/>
    <x v="15"/>
    <x v="2"/>
    <x v="2"/>
  </r>
  <r>
    <x v="2"/>
    <x v="1"/>
    <x v="16"/>
    <x v="10"/>
    <x v="10"/>
    <x v="7"/>
    <x v="4"/>
    <x v="5"/>
    <x v="12"/>
    <x v="3"/>
    <x v="3"/>
    <x v="0"/>
    <x v="404"/>
    <x v="820"/>
    <x v="0"/>
    <x v="6"/>
    <x v="39"/>
    <x v="148"/>
    <x v="80"/>
    <x v="187"/>
    <x v="3"/>
    <x v="17"/>
    <x v="2"/>
    <x v="3"/>
    <x v="3"/>
    <x v="6"/>
    <x v="29"/>
    <x v="3"/>
    <x v="37"/>
    <x v="3"/>
    <x v="4"/>
    <x v="17"/>
    <x v="0"/>
    <x v="527"/>
    <x v="0"/>
    <x v="3"/>
    <x v="17"/>
    <x v="17"/>
    <x v="3"/>
    <x v="3"/>
  </r>
  <r>
    <x v="2"/>
    <x v="1"/>
    <x v="16"/>
    <x v="10"/>
    <x v="10"/>
    <x v="7"/>
    <x v="4"/>
    <x v="5"/>
    <x v="12"/>
    <x v="3"/>
    <x v="3"/>
    <x v="0"/>
    <x v="684"/>
    <x v="449"/>
    <x v="2"/>
    <x v="1"/>
    <x v="26"/>
    <x v="77"/>
    <x v="121"/>
    <x v="44"/>
    <x v="4"/>
    <x v="17"/>
    <x v="2"/>
    <x v="3"/>
    <x v="2"/>
    <x v="6"/>
    <x v="34"/>
    <x v="3"/>
    <x v="34"/>
    <x v="2"/>
    <x v="4"/>
    <x v="17"/>
    <x v="1"/>
    <x v="528"/>
    <x v="0"/>
    <x v="3"/>
    <x v="17"/>
    <x v="17"/>
    <x v="2"/>
    <x v="2"/>
  </r>
  <r>
    <x v="2"/>
    <x v="1"/>
    <x v="16"/>
    <x v="10"/>
    <x v="10"/>
    <x v="7"/>
    <x v="4"/>
    <x v="5"/>
    <x v="12"/>
    <x v="3"/>
    <x v="3"/>
    <x v="0"/>
    <x v="105"/>
    <x v="856"/>
    <x v="2"/>
    <x v="6"/>
    <x v="47"/>
    <x v="96"/>
    <x v="157"/>
    <x v="10"/>
    <x v="5"/>
    <x v="17"/>
    <x v="2"/>
    <x v="2"/>
    <x v="1"/>
    <x v="6"/>
    <x v="28"/>
    <x v="3"/>
    <x v="30"/>
    <x v="2"/>
    <x v="4"/>
    <x v="17"/>
    <x v="2"/>
    <x v="529"/>
    <x v="0"/>
    <x v="3"/>
    <x v="17"/>
    <x v="17"/>
    <x v="2"/>
    <x v="2"/>
  </r>
  <r>
    <x v="2"/>
    <x v="1"/>
    <x v="16"/>
    <x v="10"/>
    <x v="10"/>
    <x v="7"/>
    <x v="4"/>
    <x v="5"/>
    <x v="12"/>
    <x v="3"/>
    <x v="3"/>
    <x v="0"/>
    <x v="438"/>
    <x v="746"/>
    <x v="2"/>
    <x v="2"/>
    <x v="27"/>
    <x v="16"/>
    <x v="284"/>
    <x v="110"/>
    <x v="6"/>
    <x v="17"/>
    <x v="2"/>
    <x v="1"/>
    <x v="0"/>
    <x v="6"/>
    <x v="29"/>
    <x v="3"/>
    <x v="36"/>
    <x v="3"/>
    <x v="4"/>
    <x v="17"/>
    <x v="3"/>
    <x v="530"/>
    <x v="0"/>
    <x v="3"/>
    <x v="17"/>
    <x v="17"/>
    <x v="3"/>
    <x v="3"/>
  </r>
  <r>
    <x v="2"/>
    <x v="1"/>
    <x v="16"/>
    <x v="10"/>
    <x v="10"/>
    <x v="7"/>
    <x v="4"/>
    <x v="5"/>
    <x v="12"/>
    <x v="3"/>
    <x v="3"/>
    <x v="0"/>
    <x v="10"/>
    <x v="433"/>
    <x v="0"/>
    <x v="6"/>
    <x v="41"/>
    <x v="162"/>
    <x v="68"/>
    <x v="242"/>
    <x v="3"/>
    <x v="18"/>
    <x v="2"/>
    <x v="2"/>
    <x v="2"/>
    <x v="5"/>
    <x v="49"/>
    <x v="4"/>
    <x v="39"/>
    <x v="3"/>
    <x v="4"/>
    <x v="18"/>
    <x v="0"/>
    <x v="531"/>
    <x v="0"/>
    <x v="3"/>
    <x v="18"/>
    <x v="18"/>
    <x v="3"/>
    <x v="3"/>
  </r>
  <r>
    <x v="2"/>
    <x v="1"/>
    <x v="16"/>
    <x v="10"/>
    <x v="10"/>
    <x v="7"/>
    <x v="4"/>
    <x v="5"/>
    <x v="12"/>
    <x v="3"/>
    <x v="3"/>
    <x v="0"/>
    <x v="298"/>
    <x v="787"/>
    <x v="2"/>
    <x v="6"/>
    <x v="47"/>
    <x v="96"/>
    <x v="179"/>
    <x v="46"/>
    <x v="4"/>
    <x v="18"/>
    <x v="2"/>
    <x v="3"/>
    <x v="2"/>
    <x v="5"/>
    <x v="29"/>
    <x v="3"/>
    <x v="36"/>
    <x v="3"/>
    <x v="4"/>
    <x v="18"/>
    <x v="1"/>
    <x v="532"/>
    <x v="0"/>
    <x v="3"/>
    <x v="18"/>
    <x v="18"/>
    <x v="3"/>
    <x v="3"/>
  </r>
  <r>
    <x v="2"/>
    <x v="1"/>
    <x v="16"/>
    <x v="10"/>
    <x v="10"/>
    <x v="7"/>
    <x v="4"/>
    <x v="5"/>
    <x v="12"/>
    <x v="3"/>
    <x v="3"/>
    <x v="0"/>
    <x v="258"/>
    <x v="582"/>
    <x v="0"/>
    <x v="6"/>
    <x v="24"/>
    <x v="23"/>
    <x v="180"/>
    <x v="93"/>
    <x v="5"/>
    <x v="18"/>
    <x v="2"/>
    <x v="2"/>
    <x v="1"/>
    <x v="5"/>
    <x v="17"/>
    <x v="2"/>
    <x v="24"/>
    <x v="2"/>
    <x v="4"/>
    <x v="18"/>
    <x v="2"/>
    <x v="533"/>
    <x v="0"/>
    <x v="3"/>
    <x v="18"/>
    <x v="18"/>
    <x v="2"/>
    <x v="2"/>
  </r>
  <r>
    <x v="2"/>
    <x v="1"/>
    <x v="16"/>
    <x v="10"/>
    <x v="10"/>
    <x v="7"/>
    <x v="4"/>
    <x v="5"/>
    <x v="12"/>
    <x v="3"/>
    <x v="3"/>
    <x v="0"/>
    <x v="742"/>
    <x v="544"/>
    <x v="2"/>
    <x v="6"/>
    <x v="47"/>
    <x v="96"/>
    <x v="157"/>
    <x v="9"/>
    <x v="6"/>
    <x v="18"/>
    <x v="2"/>
    <x v="1"/>
    <x v="0"/>
    <x v="5"/>
    <x v="50"/>
    <x v="4"/>
    <x v="39"/>
    <x v="3"/>
    <x v="4"/>
    <x v="18"/>
    <x v="3"/>
    <x v="534"/>
    <x v="0"/>
    <x v="3"/>
    <x v="18"/>
    <x v="18"/>
    <x v="3"/>
    <x v="3"/>
  </r>
  <r>
    <x v="2"/>
    <x v="1"/>
    <x v="16"/>
    <x v="10"/>
    <x v="10"/>
    <x v="7"/>
    <x v="4"/>
    <x v="5"/>
    <x v="12"/>
    <x v="3"/>
    <x v="3"/>
    <x v="0"/>
    <x v="635"/>
    <x v="771"/>
    <x v="0"/>
    <x v="6"/>
    <x v="47"/>
    <x v="96"/>
    <x v="157"/>
    <x v="241"/>
    <x v="3"/>
    <x v="19"/>
    <x v="2"/>
    <x v="2"/>
    <x v="2"/>
    <x v="2"/>
    <x v="37"/>
    <x v="3"/>
    <x v="26"/>
    <x v="2"/>
    <x v="4"/>
    <x v="19"/>
    <x v="0"/>
    <x v="535"/>
    <x v="0"/>
    <x v="3"/>
    <x v="19"/>
    <x v="19"/>
    <x v="2"/>
    <x v="2"/>
  </r>
  <r>
    <x v="2"/>
    <x v="1"/>
    <x v="16"/>
    <x v="10"/>
    <x v="10"/>
    <x v="7"/>
    <x v="4"/>
    <x v="5"/>
    <x v="12"/>
    <x v="3"/>
    <x v="3"/>
    <x v="0"/>
    <x v="596"/>
    <x v="588"/>
    <x v="1"/>
    <x v="6"/>
    <x v="24"/>
    <x v="144"/>
    <x v="132"/>
    <x v="294"/>
    <x v="4"/>
    <x v="19"/>
    <x v="2"/>
    <x v="1"/>
    <x v="0"/>
    <x v="2"/>
    <x v="35"/>
    <x v="3"/>
    <x v="34"/>
    <x v="2"/>
    <x v="4"/>
    <x v="19"/>
    <x v="1"/>
    <x v="536"/>
    <x v="0"/>
    <x v="3"/>
    <x v="19"/>
    <x v="19"/>
    <x v="2"/>
    <x v="2"/>
  </r>
  <r>
    <x v="2"/>
    <x v="1"/>
    <x v="16"/>
    <x v="10"/>
    <x v="10"/>
    <x v="7"/>
    <x v="4"/>
    <x v="5"/>
    <x v="12"/>
    <x v="3"/>
    <x v="3"/>
    <x v="0"/>
    <x v="83"/>
    <x v="718"/>
    <x v="2"/>
    <x v="6"/>
    <x v="47"/>
    <x v="96"/>
    <x v="179"/>
    <x v="441"/>
    <x v="3"/>
    <x v="20"/>
    <x v="2"/>
    <x v="2"/>
    <x v="2"/>
    <x v="2"/>
    <x v="29"/>
    <x v="3"/>
    <x v="36"/>
    <x v="3"/>
    <x v="4"/>
    <x v="20"/>
    <x v="0"/>
    <x v="539"/>
    <x v="0"/>
    <x v="3"/>
    <x v="20"/>
    <x v="20"/>
    <x v="3"/>
    <x v="3"/>
  </r>
  <r>
    <x v="2"/>
    <x v="1"/>
    <x v="16"/>
    <x v="10"/>
    <x v="10"/>
    <x v="7"/>
    <x v="4"/>
    <x v="5"/>
    <x v="12"/>
    <x v="3"/>
    <x v="3"/>
    <x v="0"/>
    <x v="837"/>
    <x v="813"/>
    <x v="1"/>
    <x v="2"/>
    <x v="27"/>
    <x v="16"/>
    <x v="284"/>
    <x v="110"/>
    <x v="4"/>
    <x v="20"/>
    <x v="2"/>
    <x v="1"/>
    <x v="0"/>
    <x v="2"/>
    <x v="35"/>
    <x v="3"/>
    <x v="34"/>
    <x v="2"/>
    <x v="4"/>
    <x v="20"/>
    <x v="1"/>
    <x v="540"/>
    <x v="0"/>
    <x v="3"/>
    <x v="20"/>
    <x v="20"/>
    <x v="2"/>
    <x v="2"/>
  </r>
  <r>
    <x v="2"/>
    <x v="1"/>
    <x v="16"/>
    <x v="10"/>
    <x v="10"/>
    <x v="7"/>
    <x v="4"/>
    <x v="5"/>
    <x v="12"/>
    <x v="3"/>
    <x v="3"/>
    <x v="0"/>
    <x v="657"/>
    <x v="762"/>
    <x v="2"/>
    <x v="6"/>
    <x v="17"/>
    <x v="22"/>
    <x v="289"/>
    <x v="29"/>
    <x v="5"/>
    <x v="20"/>
    <x v="2"/>
    <x v="1"/>
    <x v="0"/>
    <x v="2"/>
    <x v="28"/>
    <x v="3"/>
    <x v="29"/>
    <x v="2"/>
    <x v="4"/>
    <x v="20"/>
    <x v="2"/>
    <x v="541"/>
    <x v="0"/>
    <x v="3"/>
    <x v="20"/>
    <x v="20"/>
    <x v="2"/>
    <x v="2"/>
  </r>
  <r>
    <x v="2"/>
    <x v="1"/>
    <x v="16"/>
    <x v="10"/>
    <x v="10"/>
    <x v="7"/>
    <x v="4"/>
    <x v="5"/>
    <x v="12"/>
    <x v="3"/>
    <x v="3"/>
    <x v="0"/>
    <x v="792"/>
    <x v="388"/>
    <x v="2"/>
    <x v="6"/>
    <x v="47"/>
    <x v="96"/>
    <x v="157"/>
    <x v="12"/>
    <x v="4"/>
    <x v="21"/>
    <x v="2"/>
    <x v="2"/>
    <x v="1"/>
    <x v="3"/>
    <x v="44"/>
    <x v="4"/>
    <x v="44"/>
    <x v="3"/>
    <x v="4"/>
    <x v="21"/>
    <x v="1"/>
    <x v="543"/>
    <x v="0"/>
    <x v="3"/>
    <x v="21"/>
    <x v="21"/>
    <x v="3"/>
    <x v="3"/>
  </r>
  <r>
    <x v="2"/>
    <x v="1"/>
    <x v="16"/>
    <x v="10"/>
    <x v="10"/>
    <x v="7"/>
    <x v="4"/>
    <x v="5"/>
    <x v="12"/>
    <x v="3"/>
    <x v="3"/>
    <x v="0"/>
    <x v="711"/>
    <x v="581"/>
    <x v="2"/>
    <x v="6"/>
    <x v="47"/>
    <x v="96"/>
    <x v="179"/>
    <x v="441"/>
    <x v="5"/>
    <x v="21"/>
    <x v="2"/>
    <x v="1"/>
    <x v="0"/>
    <x v="3"/>
    <x v="29"/>
    <x v="3"/>
    <x v="36"/>
    <x v="3"/>
    <x v="4"/>
    <x v="21"/>
    <x v="2"/>
    <x v="544"/>
    <x v="0"/>
    <x v="3"/>
    <x v="21"/>
    <x v="21"/>
    <x v="3"/>
    <x v="3"/>
  </r>
  <r>
    <x v="2"/>
    <x v="1"/>
    <x v="16"/>
    <x v="10"/>
    <x v="10"/>
    <x v="7"/>
    <x v="4"/>
    <x v="5"/>
    <x v="12"/>
    <x v="3"/>
    <x v="3"/>
    <x v="0"/>
    <x v="535"/>
    <x v="470"/>
    <x v="1"/>
    <x v="2"/>
    <x v="33"/>
    <x v="19"/>
    <x v="245"/>
    <x v="60"/>
    <x v="5"/>
    <x v="21"/>
    <x v="2"/>
    <x v="1"/>
    <x v="0"/>
    <x v="3"/>
    <x v="43"/>
    <x v="4"/>
    <x v="43"/>
    <x v="3"/>
    <x v="4"/>
    <x v="21"/>
    <x v="2"/>
    <x v="544"/>
    <x v="0"/>
    <x v="3"/>
    <x v="21"/>
    <x v="21"/>
    <x v="3"/>
    <x v="3"/>
  </r>
  <r>
    <x v="2"/>
    <x v="1"/>
    <x v="12"/>
    <x v="11"/>
    <x v="11"/>
    <x v="2"/>
    <x v="2"/>
    <x v="0"/>
    <x v="2"/>
    <x v="6"/>
    <x v="9"/>
    <x v="0"/>
    <x v="753"/>
    <x v="240"/>
    <x v="2"/>
    <x v="0"/>
    <x v="1"/>
    <x v="166"/>
    <x v="211"/>
    <x v="360"/>
    <x v="3"/>
    <x v="3"/>
    <x v="2"/>
    <x v="0"/>
    <x v="0"/>
    <x v="0"/>
    <x v="28"/>
    <x v="3"/>
    <x v="30"/>
    <x v="2"/>
    <x v="4"/>
    <x v="3"/>
    <x v="0"/>
    <x v="135"/>
    <x v="0"/>
    <x v="3"/>
    <x v="3"/>
    <x v="3"/>
    <x v="2"/>
    <x v="2"/>
  </r>
  <r>
    <x v="2"/>
    <x v="1"/>
    <x v="12"/>
    <x v="11"/>
    <x v="11"/>
    <x v="2"/>
    <x v="2"/>
    <x v="0"/>
    <x v="2"/>
    <x v="6"/>
    <x v="9"/>
    <x v="0"/>
    <x v="798"/>
    <x v="236"/>
    <x v="7"/>
    <x v="0"/>
    <x v="11"/>
    <x v="4"/>
    <x v="226"/>
    <x v="321"/>
    <x v="3"/>
    <x v="5"/>
    <x v="2"/>
    <x v="1"/>
    <x v="1"/>
    <x v="1"/>
    <x v="32"/>
    <x v="3"/>
    <x v="31"/>
    <x v="2"/>
    <x v="4"/>
    <x v="5"/>
    <x v="0"/>
    <x v="137"/>
    <x v="0"/>
    <x v="3"/>
    <x v="5"/>
    <x v="5"/>
    <x v="2"/>
    <x v="2"/>
  </r>
  <r>
    <x v="2"/>
    <x v="1"/>
    <x v="12"/>
    <x v="11"/>
    <x v="11"/>
    <x v="2"/>
    <x v="2"/>
    <x v="0"/>
    <x v="2"/>
    <x v="6"/>
    <x v="9"/>
    <x v="0"/>
    <x v="113"/>
    <x v="221"/>
    <x v="7"/>
    <x v="0"/>
    <x v="11"/>
    <x v="110"/>
    <x v="227"/>
    <x v="377"/>
    <x v="4"/>
    <x v="5"/>
    <x v="2"/>
    <x v="1"/>
    <x v="0"/>
    <x v="1"/>
    <x v="36"/>
    <x v="3"/>
    <x v="35"/>
    <x v="2"/>
    <x v="4"/>
    <x v="5"/>
    <x v="1"/>
    <x v="138"/>
    <x v="0"/>
    <x v="3"/>
    <x v="5"/>
    <x v="5"/>
    <x v="2"/>
    <x v="2"/>
  </r>
  <r>
    <x v="2"/>
    <x v="1"/>
    <x v="12"/>
    <x v="11"/>
    <x v="11"/>
    <x v="2"/>
    <x v="2"/>
    <x v="0"/>
    <x v="2"/>
    <x v="6"/>
    <x v="9"/>
    <x v="0"/>
    <x v="587"/>
    <x v="174"/>
    <x v="2"/>
    <x v="0"/>
    <x v="14"/>
    <x v="14"/>
    <x v="186"/>
    <x v="198"/>
    <x v="3"/>
    <x v="7"/>
    <x v="2"/>
    <x v="3"/>
    <x v="2"/>
    <x v="2"/>
    <x v="49"/>
    <x v="4"/>
    <x v="38"/>
    <x v="3"/>
    <x v="4"/>
    <x v="7"/>
    <x v="0"/>
    <x v="139"/>
    <x v="0"/>
    <x v="3"/>
    <x v="7"/>
    <x v="7"/>
    <x v="3"/>
    <x v="3"/>
  </r>
  <r>
    <x v="2"/>
    <x v="1"/>
    <x v="12"/>
    <x v="11"/>
    <x v="11"/>
    <x v="2"/>
    <x v="2"/>
    <x v="0"/>
    <x v="2"/>
    <x v="6"/>
    <x v="9"/>
    <x v="0"/>
    <x v="898"/>
    <x v="189"/>
    <x v="2"/>
    <x v="0"/>
    <x v="14"/>
    <x v="13"/>
    <x v="191"/>
    <x v="53"/>
    <x v="4"/>
    <x v="7"/>
    <x v="2"/>
    <x v="1"/>
    <x v="0"/>
    <x v="2"/>
    <x v="44"/>
    <x v="4"/>
    <x v="43"/>
    <x v="3"/>
    <x v="4"/>
    <x v="7"/>
    <x v="1"/>
    <x v="140"/>
    <x v="0"/>
    <x v="3"/>
    <x v="7"/>
    <x v="7"/>
    <x v="3"/>
    <x v="3"/>
  </r>
  <r>
    <x v="2"/>
    <x v="1"/>
    <x v="12"/>
    <x v="11"/>
    <x v="11"/>
    <x v="2"/>
    <x v="2"/>
    <x v="0"/>
    <x v="2"/>
    <x v="6"/>
    <x v="9"/>
    <x v="0"/>
    <x v="386"/>
    <x v="239"/>
    <x v="7"/>
    <x v="0"/>
    <x v="11"/>
    <x v="4"/>
    <x v="226"/>
    <x v="321"/>
    <x v="5"/>
    <x v="7"/>
    <x v="2"/>
    <x v="1"/>
    <x v="0"/>
    <x v="2"/>
    <x v="31"/>
    <x v="3"/>
    <x v="30"/>
    <x v="2"/>
    <x v="4"/>
    <x v="7"/>
    <x v="2"/>
    <x v="141"/>
    <x v="0"/>
    <x v="3"/>
    <x v="7"/>
    <x v="7"/>
    <x v="2"/>
    <x v="2"/>
  </r>
  <r>
    <x v="2"/>
    <x v="1"/>
    <x v="12"/>
    <x v="11"/>
    <x v="11"/>
    <x v="2"/>
    <x v="2"/>
    <x v="0"/>
    <x v="2"/>
    <x v="6"/>
    <x v="9"/>
    <x v="0"/>
    <x v="195"/>
    <x v="243"/>
    <x v="2"/>
    <x v="0"/>
    <x v="14"/>
    <x v="13"/>
    <x v="191"/>
    <x v="53"/>
    <x v="3"/>
    <x v="9"/>
    <x v="2"/>
    <x v="0"/>
    <x v="0"/>
    <x v="0"/>
    <x v="27"/>
    <x v="3"/>
    <x v="29"/>
    <x v="2"/>
    <x v="4"/>
    <x v="9"/>
    <x v="0"/>
    <x v="142"/>
    <x v="0"/>
    <x v="3"/>
    <x v="9"/>
    <x v="9"/>
    <x v="2"/>
    <x v="2"/>
  </r>
  <r>
    <x v="2"/>
    <x v="1"/>
    <x v="12"/>
    <x v="11"/>
    <x v="11"/>
    <x v="2"/>
    <x v="2"/>
    <x v="0"/>
    <x v="2"/>
    <x v="6"/>
    <x v="9"/>
    <x v="0"/>
    <x v="862"/>
    <x v="218"/>
    <x v="2"/>
    <x v="0"/>
    <x v="14"/>
    <x v="60"/>
    <x v="200"/>
    <x v="311"/>
    <x v="3"/>
    <x v="11"/>
    <x v="2"/>
    <x v="3"/>
    <x v="3"/>
    <x v="5"/>
    <x v="36"/>
    <x v="3"/>
    <x v="35"/>
    <x v="2"/>
    <x v="4"/>
    <x v="11"/>
    <x v="0"/>
    <x v="145"/>
    <x v="0"/>
    <x v="3"/>
    <x v="11"/>
    <x v="11"/>
    <x v="2"/>
    <x v="2"/>
  </r>
  <r>
    <x v="2"/>
    <x v="1"/>
    <x v="12"/>
    <x v="11"/>
    <x v="11"/>
    <x v="2"/>
    <x v="2"/>
    <x v="0"/>
    <x v="2"/>
    <x v="6"/>
    <x v="9"/>
    <x v="0"/>
    <x v="672"/>
    <x v="170"/>
    <x v="0"/>
    <x v="0"/>
    <x v="45"/>
    <x v="178"/>
    <x v="223"/>
    <x v="41"/>
    <x v="4"/>
    <x v="11"/>
    <x v="2"/>
    <x v="2"/>
    <x v="1"/>
    <x v="5"/>
    <x v="49"/>
    <x v="4"/>
    <x v="38"/>
    <x v="3"/>
    <x v="4"/>
    <x v="11"/>
    <x v="1"/>
    <x v="146"/>
    <x v="0"/>
    <x v="3"/>
    <x v="11"/>
    <x v="11"/>
    <x v="3"/>
    <x v="3"/>
  </r>
  <r>
    <x v="2"/>
    <x v="1"/>
    <x v="12"/>
    <x v="11"/>
    <x v="11"/>
    <x v="2"/>
    <x v="2"/>
    <x v="0"/>
    <x v="2"/>
    <x v="6"/>
    <x v="9"/>
    <x v="0"/>
    <x v="354"/>
    <x v="791"/>
    <x v="2"/>
    <x v="0"/>
    <x v="2"/>
    <x v="166"/>
    <x v="193"/>
    <x v="229"/>
    <x v="5"/>
    <x v="11"/>
    <x v="2"/>
    <x v="2"/>
    <x v="1"/>
    <x v="5"/>
    <x v="49"/>
    <x v="4"/>
    <x v="38"/>
    <x v="3"/>
    <x v="4"/>
    <x v="11"/>
    <x v="2"/>
    <x v="147"/>
    <x v="0"/>
    <x v="3"/>
    <x v="11"/>
    <x v="11"/>
    <x v="3"/>
    <x v="3"/>
  </r>
  <r>
    <x v="2"/>
    <x v="1"/>
    <x v="12"/>
    <x v="11"/>
    <x v="11"/>
    <x v="2"/>
    <x v="2"/>
    <x v="0"/>
    <x v="2"/>
    <x v="6"/>
    <x v="9"/>
    <x v="0"/>
    <x v="859"/>
    <x v="233"/>
    <x v="2"/>
    <x v="0"/>
    <x v="14"/>
    <x v="14"/>
    <x v="191"/>
    <x v="134"/>
    <x v="5"/>
    <x v="11"/>
    <x v="2"/>
    <x v="1"/>
    <x v="0"/>
    <x v="5"/>
    <x v="33"/>
    <x v="3"/>
    <x v="32"/>
    <x v="2"/>
    <x v="4"/>
    <x v="11"/>
    <x v="2"/>
    <x v="147"/>
    <x v="0"/>
    <x v="3"/>
    <x v="11"/>
    <x v="11"/>
    <x v="2"/>
    <x v="2"/>
  </r>
  <r>
    <x v="2"/>
    <x v="1"/>
    <x v="12"/>
    <x v="11"/>
    <x v="11"/>
    <x v="2"/>
    <x v="2"/>
    <x v="0"/>
    <x v="2"/>
    <x v="6"/>
    <x v="9"/>
    <x v="0"/>
    <x v="208"/>
    <x v="191"/>
    <x v="7"/>
    <x v="0"/>
    <x v="11"/>
    <x v="110"/>
    <x v="227"/>
    <x v="377"/>
    <x v="3"/>
    <x v="13"/>
    <x v="2"/>
    <x v="3"/>
    <x v="3"/>
    <x v="5"/>
    <x v="43"/>
    <x v="4"/>
    <x v="42"/>
    <x v="3"/>
    <x v="4"/>
    <x v="13"/>
    <x v="0"/>
    <x v="148"/>
    <x v="0"/>
    <x v="3"/>
    <x v="13"/>
    <x v="13"/>
    <x v="3"/>
    <x v="3"/>
  </r>
  <r>
    <x v="2"/>
    <x v="1"/>
    <x v="12"/>
    <x v="11"/>
    <x v="11"/>
    <x v="2"/>
    <x v="2"/>
    <x v="0"/>
    <x v="2"/>
    <x v="6"/>
    <x v="9"/>
    <x v="0"/>
    <x v="291"/>
    <x v="187"/>
    <x v="2"/>
    <x v="0"/>
    <x v="14"/>
    <x v="14"/>
    <x v="191"/>
    <x v="134"/>
    <x v="4"/>
    <x v="13"/>
    <x v="2"/>
    <x v="2"/>
    <x v="1"/>
    <x v="5"/>
    <x v="44"/>
    <x v="4"/>
    <x v="44"/>
    <x v="3"/>
    <x v="4"/>
    <x v="13"/>
    <x v="1"/>
    <x v="149"/>
    <x v="0"/>
    <x v="3"/>
    <x v="13"/>
    <x v="13"/>
    <x v="3"/>
    <x v="3"/>
  </r>
  <r>
    <x v="2"/>
    <x v="1"/>
    <x v="12"/>
    <x v="11"/>
    <x v="11"/>
    <x v="2"/>
    <x v="2"/>
    <x v="0"/>
    <x v="2"/>
    <x v="6"/>
    <x v="9"/>
    <x v="0"/>
    <x v="144"/>
    <x v="169"/>
    <x v="2"/>
    <x v="0"/>
    <x v="14"/>
    <x v="14"/>
    <x v="191"/>
    <x v="209"/>
    <x v="5"/>
    <x v="13"/>
    <x v="2"/>
    <x v="2"/>
    <x v="1"/>
    <x v="5"/>
    <x v="50"/>
    <x v="4"/>
    <x v="39"/>
    <x v="3"/>
    <x v="4"/>
    <x v="13"/>
    <x v="2"/>
    <x v="150"/>
    <x v="0"/>
    <x v="3"/>
    <x v="13"/>
    <x v="13"/>
    <x v="3"/>
    <x v="3"/>
  </r>
  <r>
    <x v="2"/>
    <x v="1"/>
    <x v="12"/>
    <x v="11"/>
    <x v="11"/>
    <x v="2"/>
    <x v="2"/>
    <x v="0"/>
    <x v="2"/>
    <x v="6"/>
    <x v="9"/>
    <x v="0"/>
    <x v="521"/>
    <x v="186"/>
    <x v="1"/>
    <x v="0"/>
    <x v="14"/>
    <x v="13"/>
    <x v="191"/>
    <x v="53"/>
    <x v="5"/>
    <x v="13"/>
    <x v="2"/>
    <x v="1"/>
    <x v="0"/>
    <x v="5"/>
    <x v="44"/>
    <x v="4"/>
    <x v="44"/>
    <x v="3"/>
    <x v="4"/>
    <x v="13"/>
    <x v="2"/>
    <x v="150"/>
    <x v="0"/>
    <x v="3"/>
    <x v="13"/>
    <x v="13"/>
    <x v="3"/>
    <x v="3"/>
  </r>
  <r>
    <x v="2"/>
    <x v="1"/>
    <x v="12"/>
    <x v="11"/>
    <x v="11"/>
    <x v="2"/>
    <x v="2"/>
    <x v="0"/>
    <x v="2"/>
    <x v="6"/>
    <x v="9"/>
    <x v="0"/>
    <x v="294"/>
    <x v="207"/>
    <x v="7"/>
    <x v="0"/>
    <x v="11"/>
    <x v="4"/>
    <x v="226"/>
    <x v="321"/>
    <x v="3"/>
    <x v="15"/>
    <x v="2"/>
    <x v="3"/>
    <x v="3"/>
    <x v="5"/>
    <x v="29"/>
    <x v="3"/>
    <x v="37"/>
    <x v="3"/>
    <x v="4"/>
    <x v="15"/>
    <x v="0"/>
    <x v="151"/>
    <x v="0"/>
    <x v="3"/>
    <x v="15"/>
    <x v="15"/>
    <x v="3"/>
    <x v="3"/>
  </r>
  <r>
    <x v="2"/>
    <x v="1"/>
    <x v="12"/>
    <x v="11"/>
    <x v="11"/>
    <x v="2"/>
    <x v="2"/>
    <x v="0"/>
    <x v="2"/>
    <x v="6"/>
    <x v="9"/>
    <x v="0"/>
    <x v="550"/>
    <x v="212"/>
    <x v="2"/>
    <x v="0"/>
    <x v="14"/>
    <x v="60"/>
    <x v="200"/>
    <x v="311"/>
    <x v="4"/>
    <x v="15"/>
    <x v="2"/>
    <x v="2"/>
    <x v="1"/>
    <x v="5"/>
    <x v="38"/>
    <x v="3"/>
    <x v="27"/>
    <x v="2"/>
    <x v="4"/>
    <x v="15"/>
    <x v="1"/>
    <x v="152"/>
    <x v="0"/>
    <x v="3"/>
    <x v="15"/>
    <x v="15"/>
    <x v="2"/>
    <x v="2"/>
  </r>
  <r>
    <x v="2"/>
    <x v="1"/>
    <x v="12"/>
    <x v="11"/>
    <x v="11"/>
    <x v="2"/>
    <x v="2"/>
    <x v="0"/>
    <x v="2"/>
    <x v="6"/>
    <x v="9"/>
    <x v="0"/>
    <x v="645"/>
    <x v="227"/>
    <x v="2"/>
    <x v="0"/>
    <x v="14"/>
    <x v="14"/>
    <x v="191"/>
    <x v="134"/>
    <x v="5"/>
    <x v="15"/>
    <x v="2"/>
    <x v="2"/>
    <x v="1"/>
    <x v="5"/>
    <x v="34"/>
    <x v="3"/>
    <x v="34"/>
    <x v="2"/>
    <x v="4"/>
    <x v="15"/>
    <x v="2"/>
    <x v="153"/>
    <x v="0"/>
    <x v="3"/>
    <x v="15"/>
    <x v="15"/>
    <x v="2"/>
    <x v="2"/>
  </r>
  <r>
    <x v="2"/>
    <x v="1"/>
    <x v="12"/>
    <x v="11"/>
    <x v="11"/>
    <x v="2"/>
    <x v="2"/>
    <x v="0"/>
    <x v="2"/>
    <x v="6"/>
    <x v="9"/>
    <x v="0"/>
    <x v="653"/>
    <x v="237"/>
    <x v="1"/>
    <x v="0"/>
    <x v="14"/>
    <x v="13"/>
    <x v="191"/>
    <x v="53"/>
    <x v="5"/>
    <x v="15"/>
    <x v="2"/>
    <x v="1"/>
    <x v="0"/>
    <x v="5"/>
    <x v="32"/>
    <x v="3"/>
    <x v="31"/>
    <x v="2"/>
    <x v="4"/>
    <x v="15"/>
    <x v="2"/>
    <x v="153"/>
    <x v="0"/>
    <x v="3"/>
    <x v="15"/>
    <x v="15"/>
    <x v="2"/>
    <x v="2"/>
  </r>
  <r>
    <x v="2"/>
    <x v="1"/>
    <x v="12"/>
    <x v="11"/>
    <x v="11"/>
    <x v="2"/>
    <x v="2"/>
    <x v="0"/>
    <x v="2"/>
    <x v="6"/>
    <x v="9"/>
    <x v="0"/>
    <x v="725"/>
    <x v="421"/>
    <x v="2"/>
    <x v="0"/>
    <x v="1"/>
    <x v="166"/>
    <x v="100"/>
    <x v="373"/>
    <x v="3"/>
    <x v="17"/>
    <x v="2"/>
    <x v="2"/>
    <x v="2"/>
    <x v="4"/>
    <x v="35"/>
    <x v="3"/>
    <x v="35"/>
    <x v="2"/>
    <x v="4"/>
    <x v="17"/>
    <x v="0"/>
    <x v="154"/>
    <x v="0"/>
    <x v="3"/>
    <x v="17"/>
    <x v="17"/>
    <x v="2"/>
    <x v="2"/>
  </r>
  <r>
    <x v="2"/>
    <x v="1"/>
    <x v="12"/>
    <x v="11"/>
    <x v="11"/>
    <x v="2"/>
    <x v="2"/>
    <x v="0"/>
    <x v="2"/>
    <x v="6"/>
    <x v="9"/>
    <x v="0"/>
    <x v="825"/>
    <x v="213"/>
    <x v="2"/>
    <x v="0"/>
    <x v="45"/>
    <x v="178"/>
    <x v="223"/>
    <x v="41"/>
    <x v="4"/>
    <x v="17"/>
    <x v="2"/>
    <x v="2"/>
    <x v="1"/>
    <x v="4"/>
    <x v="37"/>
    <x v="3"/>
    <x v="26"/>
    <x v="2"/>
    <x v="4"/>
    <x v="17"/>
    <x v="1"/>
    <x v="155"/>
    <x v="0"/>
    <x v="3"/>
    <x v="17"/>
    <x v="17"/>
    <x v="2"/>
    <x v="2"/>
  </r>
  <r>
    <x v="2"/>
    <x v="1"/>
    <x v="12"/>
    <x v="11"/>
    <x v="11"/>
    <x v="2"/>
    <x v="2"/>
    <x v="0"/>
    <x v="2"/>
    <x v="6"/>
    <x v="9"/>
    <x v="0"/>
    <x v="439"/>
    <x v="200"/>
    <x v="2"/>
    <x v="0"/>
    <x v="45"/>
    <x v="178"/>
    <x v="225"/>
    <x v="183"/>
    <x v="5"/>
    <x v="17"/>
    <x v="2"/>
    <x v="2"/>
    <x v="1"/>
    <x v="4"/>
    <x v="39"/>
    <x v="4"/>
    <x v="40"/>
    <x v="3"/>
    <x v="4"/>
    <x v="17"/>
    <x v="2"/>
    <x v="156"/>
    <x v="0"/>
    <x v="3"/>
    <x v="17"/>
    <x v="17"/>
    <x v="3"/>
    <x v="3"/>
  </r>
  <r>
    <x v="2"/>
    <x v="1"/>
    <x v="12"/>
    <x v="11"/>
    <x v="11"/>
    <x v="2"/>
    <x v="2"/>
    <x v="0"/>
    <x v="2"/>
    <x v="6"/>
    <x v="9"/>
    <x v="0"/>
    <x v="102"/>
    <x v="241"/>
    <x v="2"/>
    <x v="0"/>
    <x v="45"/>
    <x v="178"/>
    <x v="223"/>
    <x v="41"/>
    <x v="3"/>
    <x v="18"/>
    <x v="2"/>
    <x v="2"/>
    <x v="2"/>
    <x v="2"/>
    <x v="28"/>
    <x v="3"/>
    <x v="29"/>
    <x v="2"/>
    <x v="4"/>
    <x v="18"/>
    <x v="0"/>
    <x v="157"/>
    <x v="0"/>
    <x v="3"/>
    <x v="18"/>
    <x v="18"/>
    <x v="2"/>
    <x v="2"/>
  </r>
  <r>
    <x v="2"/>
    <x v="1"/>
    <x v="12"/>
    <x v="11"/>
    <x v="11"/>
    <x v="2"/>
    <x v="2"/>
    <x v="0"/>
    <x v="2"/>
    <x v="6"/>
    <x v="9"/>
    <x v="0"/>
    <x v="736"/>
    <x v="223"/>
    <x v="2"/>
    <x v="0"/>
    <x v="14"/>
    <x v="14"/>
    <x v="191"/>
    <x v="134"/>
    <x v="4"/>
    <x v="18"/>
    <x v="2"/>
    <x v="1"/>
    <x v="0"/>
    <x v="2"/>
    <x v="35"/>
    <x v="3"/>
    <x v="35"/>
    <x v="2"/>
    <x v="4"/>
    <x v="18"/>
    <x v="1"/>
    <x v="158"/>
    <x v="0"/>
    <x v="3"/>
    <x v="18"/>
    <x v="18"/>
    <x v="2"/>
    <x v="2"/>
  </r>
  <r>
    <x v="2"/>
    <x v="1"/>
    <x v="12"/>
    <x v="11"/>
    <x v="11"/>
    <x v="2"/>
    <x v="2"/>
    <x v="0"/>
    <x v="2"/>
    <x v="6"/>
    <x v="9"/>
    <x v="0"/>
    <x v="897"/>
    <x v="178"/>
    <x v="2"/>
    <x v="0"/>
    <x v="14"/>
    <x v="14"/>
    <x v="191"/>
    <x v="134"/>
    <x v="5"/>
    <x v="18"/>
    <x v="2"/>
    <x v="1"/>
    <x v="0"/>
    <x v="2"/>
    <x v="48"/>
    <x v="4"/>
    <x v="47"/>
    <x v="3"/>
    <x v="4"/>
    <x v="18"/>
    <x v="2"/>
    <x v="159"/>
    <x v="0"/>
    <x v="3"/>
    <x v="18"/>
    <x v="18"/>
    <x v="3"/>
    <x v="3"/>
  </r>
  <r>
    <x v="2"/>
    <x v="1"/>
    <x v="12"/>
    <x v="11"/>
    <x v="11"/>
    <x v="2"/>
    <x v="2"/>
    <x v="0"/>
    <x v="2"/>
    <x v="6"/>
    <x v="9"/>
    <x v="0"/>
    <x v="620"/>
    <x v="175"/>
    <x v="2"/>
    <x v="0"/>
    <x v="14"/>
    <x v="14"/>
    <x v="191"/>
    <x v="209"/>
    <x v="3"/>
    <x v="19"/>
    <x v="2"/>
    <x v="1"/>
    <x v="1"/>
    <x v="1"/>
    <x v="48"/>
    <x v="4"/>
    <x v="38"/>
    <x v="3"/>
    <x v="4"/>
    <x v="19"/>
    <x v="0"/>
    <x v="160"/>
    <x v="0"/>
    <x v="3"/>
    <x v="19"/>
    <x v="19"/>
    <x v="3"/>
    <x v="3"/>
  </r>
  <r>
    <x v="2"/>
    <x v="1"/>
    <x v="12"/>
    <x v="11"/>
    <x v="11"/>
    <x v="2"/>
    <x v="2"/>
    <x v="0"/>
    <x v="2"/>
    <x v="6"/>
    <x v="9"/>
    <x v="0"/>
    <x v="924"/>
    <x v="193"/>
    <x v="2"/>
    <x v="0"/>
    <x v="14"/>
    <x v="14"/>
    <x v="191"/>
    <x v="103"/>
    <x v="4"/>
    <x v="19"/>
    <x v="2"/>
    <x v="1"/>
    <x v="0"/>
    <x v="1"/>
    <x v="40"/>
    <x v="4"/>
    <x v="42"/>
    <x v="3"/>
    <x v="4"/>
    <x v="19"/>
    <x v="1"/>
    <x v="161"/>
    <x v="0"/>
    <x v="3"/>
    <x v="19"/>
    <x v="19"/>
    <x v="3"/>
    <x v="3"/>
  </r>
  <r>
    <x v="2"/>
    <x v="1"/>
    <x v="14"/>
    <x v="12"/>
    <x v="12"/>
    <x v="8"/>
    <x v="6"/>
    <x v="8"/>
    <x v="5"/>
    <x v="2"/>
    <x v="6"/>
    <x v="0"/>
    <x v="322"/>
    <x v="556"/>
    <x v="0"/>
    <x v="3"/>
    <x v="3"/>
    <x v="94"/>
    <x v="120"/>
    <x v="49"/>
    <x v="3"/>
    <x v="3"/>
    <x v="2"/>
    <x v="2"/>
    <x v="2"/>
    <x v="3"/>
    <x v="31"/>
    <x v="3"/>
    <x v="30"/>
    <x v="2"/>
    <x v="4"/>
    <x v="3"/>
    <x v="0"/>
    <x v="636"/>
    <x v="0"/>
    <x v="3"/>
    <x v="3"/>
    <x v="3"/>
    <x v="2"/>
    <x v="2"/>
  </r>
  <r>
    <x v="2"/>
    <x v="1"/>
    <x v="14"/>
    <x v="12"/>
    <x v="12"/>
    <x v="8"/>
    <x v="6"/>
    <x v="8"/>
    <x v="5"/>
    <x v="2"/>
    <x v="6"/>
    <x v="0"/>
    <x v="532"/>
    <x v="692"/>
    <x v="2"/>
    <x v="7"/>
    <x v="9"/>
    <x v="150"/>
    <x v="140"/>
    <x v="363"/>
    <x v="4"/>
    <x v="3"/>
    <x v="2"/>
    <x v="2"/>
    <x v="1"/>
    <x v="3"/>
    <x v="28"/>
    <x v="3"/>
    <x v="29"/>
    <x v="2"/>
    <x v="4"/>
    <x v="3"/>
    <x v="1"/>
    <x v="637"/>
    <x v="0"/>
    <x v="3"/>
    <x v="3"/>
    <x v="3"/>
    <x v="2"/>
    <x v="2"/>
  </r>
  <r>
    <x v="2"/>
    <x v="1"/>
    <x v="14"/>
    <x v="12"/>
    <x v="12"/>
    <x v="8"/>
    <x v="6"/>
    <x v="8"/>
    <x v="5"/>
    <x v="2"/>
    <x v="6"/>
    <x v="0"/>
    <x v="347"/>
    <x v="555"/>
    <x v="0"/>
    <x v="3"/>
    <x v="7"/>
    <x v="57"/>
    <x v="60"/>
    <x v="283"/>
    <x v="5"/>
    <x v="3"/>
    <x v="2"/>
    <x v="1"/>
    <x v="0"/>
    <x v="3"/>
    <x v="32"/>
    <x v="3"/>
    <x v="31"/>
    <x v="2"/>
    <x v="4"/>
    <x v="3"/>
    <x v="2"/>
    <x v="638"/>
    <x v="0"/>
    <x v="3"/>
    <x v="3"/>
    <x v="3"/>
    <x v="2"/>
    <x v="2"/>
  </r>
  <r>
    <x v="2"/>
    <x v="1"/>
    <x v="14"/>
    <x v="12"/>
    <x v="12"/>
    <x v="8"/>
    <x v="6"/>
    <x v="8"/>
    <x v="5"/>
    <x v="2"/>
    <x v="6"/>
    <x v="0"/>
    <x v="137"/>
    <x v="782"/>
    <x v="1"/>
    <x v="7"/>
    <x v="9"/>
    <x v="88"/>
    <x v="36"/>
    <x v="344"/>
    <x v="5"/>
    <x v="3"/>
    <x v="2"/>
    <x v="1"/>
    <x v="0"/>
    <x v="3"/>
    <x v="31"/>
    <x v="3"/>
    <x v="30"/>
    <x v="2"/>
    <x v="4"/>
    <x v="3"/>
    <x v="2"/>
    <x v="638"/>
    <x v="0"/>
    <x v="3"/>
    <x v="3"/>
    <x v="3"/>
    <x v="2"/>
    <x v="2"/>
  </r>
  <r>
    <x v="2"/>
    <x v="1"/>
    <x v="14"/>
    <x v="12"/>
    <x v="12"/>
    <x v="8"/>
    <x v="6"/>
    <x v="8"/>
    <x v="5"/>
    <x v="2"/>
    <x v="6"/>
    <x v="0"/>
    <x v="590"/>
    <x v="682"/>
    <x v="0"/>
    <x v="3"/>
    <x v="3"/>
    <x v="62"/>
    <x v="64"/>
    <x v="24"/>
    <x v="3"/>
    <x v="4"/>
    <x v="2"/>
    <x v="1"/>
    <x v="1"/>
    <x v="1"/>
    <x v="35"/>
    <x v="3"/>
    <x v="34"/>
    <x v="2"/>
    <x v="4"/>
    <x v="4"/>
    <x v="0"/>
    <x v="639"/>
    <x v="0"/>
    <x v="3"/>
    <x v="4"/>
    <x v="4"/>
    <x v="2"/>
    <x v="2"/>
  </r>
  <r>
    <x v="2"/>
    <x v="1"/>
    <x v="14"/>
    <x v="12"/>
    <x v="12"/>
    <x v="8"/>
    <x v="6"/>
    <x v="8"/>
    <x v="5"/>
    <x v="2"/>
    <x v="6"/>
    <x v="0"/>
    <x v="690"/>
    <x v="692"/>
    <x v="0"/>
    <x v="3"/>
    <x v="3"/>
    <x v="94"/>
    <x v="64"/>
    <x v="281"/>
    <x v="4"/>
    <x v="4"/>
    <x v="2"/>
    <x v="1"/>
    <x v="0"/>
    <x v="1"/>
    <x v="28"/>
    <x v="3"/>
    <x v="29"/>
    <x v="2"/>
    <x v="4"/>
    <x v="4"/>
    <x v="1"/>
    <x v="640"/>
    <x v="0"/>
    <x v="3"/>
    <x v="4"/>
    <x v="4"/>
    <x v="2"/>
    <x v="2"/>
  </r>
  <r>
    <x v="2"/>
    <x v="1"/>
    <x v="14"/>
    <x v="12"/>
    <x v="12"/>
    <x v="8"/>
    <x v="6"/>
    <x v="8"/>
    <x v="5"/>
    <x v="2"/>
    <x v="6"/>
    <x v="0"/>
    <x v="576"/>
    <x v="843"/>
    <x v="0"/>
    <x v="3"/>
    <x v="3"/>
    <x v="72"/>
    <x v="48"/>
    <x v="180"/>
    <x v="3"/>
    <x v="5"/>
    <x v="2"/>
    <x v="2"/>
    <x v="2"/>
    <x v="3"/>
    <x v="49"/>
    <x v="4"/>
    <x v="38"/>
    <x v="3"/>
    <x v="4"/>
    <x v="5"/>
    <x v="0"/>
    <x v="642"/>
    <x v="0"/>
    <x v="3"/>
    <x v="5"/>
    <x v="5"/>
    <x v="3"/>
    <x v="3"/>
  </r>
  <r>
    <x v="2"/>
    <x v="1"/>
    <x v="14"/>
    <x v="12"/>
    <x v="12"/>
    <x v="8"/>
    <x v="6"/>
    <x v="8"/>
    <x v="5"/>
    <x v="2"/>
    <x v="6"/>
    <x v="0"/>
    <x v="28"/>
    <x v="798"/>
    <x v="1"/>
    <x v="7"/>
    <x v="52"/>
    <x v="142"/>
    <x v="162"/>
    <x v="31"/>
    <x v="4"/>
    <x v="5"/>
    <x v="2"/>
    <x v="2"/>
    <x v="1"/>
    <x v="3"/>
    <x v="44"/>
    <x v="4"/>
    <x v="43"/>
    <x v="3"/>
    <x v="4"/>
    <x v="5"/>
    <x v="1"/>
    <x v="643"/>
    <x v="0"/>
    <x v="3"/>
    <x v="5"/>
    <x v="5"/>
    <x v="3"/>
    <x v="3"/>
  </r>
  <r>
    <x v="2"/>
    <x v="1"/>
    <x v="14"/>
    <x v="12"/>
    <x v="12"/>
    <x v="8"/>
    <x v="6"/>
    <x v="8"/>
    <x v="5"/>
    <x v="2"/>
    <x v="6"/>
    <x v="0"/>
    <x v="348"/>
    <x v="526"/>
    <x v="0"/>
    <x v="7"/>
    <x v="51"/>
    <x v="73"/>
    <x v="23"/>
    <x v="2"/>
    <x v="5"/>
    <x v="5"/>
    <x v="2"/>
    <x v="1"/>
    <x v="0"/>
    <x v="3"/>
    <x v="28"/>
    <x v="3"/>
    <x v="29"/>
    <x v="2"/>
    <x v="4"/>
    <x v="5"/>
    <x v="2"/>
    <x v="644"/>
    <x v="0"/>
    <x v="3"/>
    <x v="5"/>
    <x v="5"/>
    <x v="2"/>
    <x v="2"/>
  </r>
  <r>
    <x v="2"/>
    <x v="1"/>
    <x v="14"/>
    <x v="12"/>
    <x v="12"/>
    <x v="8"/>
    <x v="6"/>
    <x v="8"/>
    <x v="5"/>
    <x v="2"/>
    <x v="6"/>
    <x v="0"/>
    <x v="554"/>
    <x v="425"/>
    <x v="0"/>
    <x v="7"/>
    <x v="9"/>
    <x v="88"/>
    <x v="81"/>
    <x v="253"/>
    <x v="5"/>
    <x v="5"/>
    <x v="2"/>
    <x v="1"/>
    <x v="0"/>
    <x v="3"/>
    <x v="35"/>
    <x v="3"/>
    <x v="34"/>
    <x v="2"/>
    <x v="4"/>
    <x v="5"/>
    <x v="2"/>
    <x v="644"/>
    <x v="0"/>
    <x v="3"/>
    <x v="5"/>
    <x v="5"/>
    <x v="2"/>
    <x v="2"/>
  </r>
  <r>
    <x v="2"/>
    <x v="1"/>
    <x v="14"/>
    <x v="12"/>
    <x v="12"/>
    <x v="8"/>
    <x v="6"/>
    <x v="8"/>
    <x v="5"/>
    <x v="2"/>
    <x v="6"/>
    <x v="0"/>
    <x v="494"/>
    <x v="664"/>
    <x v="0"/>
    <x v="3"/>
    <x v="3"/>
    <x v="72"/>
    <x v="48"/>
    <x v="180"/>
    <x v="3"/>
    <x v="7"/>
    <x v="2"/>
    <x v="3"/>
    <x v="3"/>
    <x v="6"/>
    <x v="47"/>
    <x v="4"/>
    <x v="46"/>
    <x v="3"/>
    <x v="4"/>
    <x v="7"/>
    <x v="0"/>
    <x v="645"/>
    <x v="0"/>
    <x v="3"/>
    <x v="7"/>
    <x v="7"/>
    <x v="3"/>
    <x v="3"/>
  </r>
  <r>
    <x v="2"/>
    <x v="1"/>
    <x v="14"/>
    <x v="12"/>
    <x v="12"/>
    <x v="8"/>
    <x v="6"/>
    <x v="8"/>
    <x v="5"/>
    <x v="2"/>
    <x v="6"/>
    <x v="0"/>
    <x v="766"/>
    <x v="342"/>
    <x v="0"/>
    <x v="3"/>
    <x v="3"/>
    <x v="72"/>
    <x v="48"/>
    <x v="180"/>
    <x v="4"/>
    <x v="7"/>
    <x v="2"/>
    <x v="3"/>
    <x v="2"/>
    <x v="6"/>
    <x v="47"/>
    <x v="4"/>
    <x v="46"/>
    <x v="3"/>
    <x v="4"/>
    <x v="7"/>
    <x v="1"/>
    <x v="646"/>
    <x v="0"/>
    <x v="3"/>
    <x v="7"/>
    <x v="7"/>
    <x v="3"/>
    <x v="3"/>
  </r>
  <r>
    <x v="2"/>
    <x v="1"/>
    <x v="14"/>
    <x v="12"/>
    <x v="12"/>
    <x v="8"/>
    <x v="6"/>
    <x v="8"/>
    <x v="5"/>
    <x v="2"/>
    <x v="6"/>
    <x v="0"/>
    <x v="762"/>
    <x v="839"/>
    <x v="17"/>
    <x v="3"/>
    <x v="5"/>
    <x v="20"/>
    <x v="17"/>
    <x v="404"/>
    <x v="5"/>
    <x v="7"/>
    <x v="2"/>
    <x v="2"/>
    <x v="1"/>
    <x v="6"/>
    <x v="29"/>
    <x v="3"/>
    <x v="36"/>
    <x v="3"/>
    <x v="4"/>
    <x v="7"/>
    <x v="2"/>
    <x v="647"/>
    <x v="0"/>
    <x v="3"/>
    <x v="7"/>
    <x v="7"/>
    <x v="3"/>
    <x v="3"/>
  </r>
  <r>
    <x v="2"/>
    <x v="1"/>
    <x v="14"/>
    <x v="12"/>
    <x v="12"/>
    <x v="8"/>
    <x v="6"/>
    <x v="8"/>
    <x v="5"/>
    <x v="2"/>
    <x v="6"/>
    <x v="0"/>
    <x v="159"/>
    <x v="321"/>
    <x v="0"/>
    <x v="3"/>
    <x v="5"/>
    <x v="20"/>
    <x v="17"/>
    <x v="401"/>
    <x v="6"/>
    <x v="7"/>
    <x v="2"/>
    <x v="1"/>
    <x v="0"/>
    <x v="6"/>
    <x v="27"/>
    <x v="3"/>
    <x v="28"/>
    <x v="2"/>
    <x v="4"/>
    <x v="7"/>
    <x v="3"/>
    <x v="648"/>
    <x v="0"/>
    <x v="3"/>
    <x v="7"/>
    <x v="7"/>
    <x v="2"/>
    <x v="2"/>
  </r>
  <r>
    <x v="2"/>
    <x v="1"/>
    <x v="14"/>
    <x v="12"/>
    <x v="12"/>
    <x v="8"/>
    <x v="6"/>
    <x v="8"/>
    <x v="5"/>
    <x v="2"/>
    <x v="6"/>
    <x v="0"/>
    <x v="384"/>
    <x v="395"/>
    <x v="17"/>
    <x v="7"/>
    <x v="9"/>
    <x v="150"/>
    <x v="145"/>
    <x v="195"/>
    <x v="3"/>
    <x v="9"/>
    <x v="2"/>
    <x v="2"/>
    <x v="2"/>
    <x v="2"/>
    <x v="30"/>
    <x v="3"/>
    <x v="37"/>
    <x v="3"/>
    <x v="4"/>
    <x v="9"/>
    <x v="0"/>
    <x v="649"/>
    <x v="0"/>
    <x v="3"/>
    <x v="9"/>
    <x v="9"/>
    <x v="3"/>
    <x v="3"/>
  </r>
  <r>
    <x v="2"/>
    <x v="1"/>
    <x v="14"/>
    <x v="12"/>
    <x v="12"/>
    <x v="8"/>
    <x v="6"/>
    <x v="8"/>
    <x v="5"/>
    <x v="2"/>
    <x v="6"/>
    <x v="0"/>
    <x v="43"/>
    <x v="781"/>
    <x v="0"/>
    <x v="3"/>
    <x v="3"/>
    <x v="94"/>
    <x v="120"/>
    <x v="47"/>
    <x v="4"/>
    <x v="9"/>
    <x v="2"/>
    <x v="1"/>
    <x v="0"/>
    <x v="2"/>
    <x v="44"/>
    <x v="4"/>
    <x v="43"/>
    <x v="3"/>
    <x v="4"/>
    <x v="9"/>
    <x v="1"/>
    <x v="650"/>
    <x v="0"/>
    <x v="3"/>
    <x v="9"/>
    <x v="9"/>
    <x v="3"/>
    <x v="3"/>
  </r>
  <r>
    <x v="2"/>
    <x v="1"/>
    <x v="14"/>
    <x v="12"/>
    <x v="12"/>
    <x v="8"/>
    <x v="6"/>
    <x v="8"/>
    <x v="5"/>
    <x v="2"/>
    <x v="6"/>
    <x v="0"/>
    <x v="373"/>
    <x v="378"/>
    <x v="0"/>
    <x v="7"/>
    <x v="9"/>
    <x v="150"/>
    <x v="125"/>
    <x v="282"/>
    <x v="3"/>
    <x v="11"/>
    <x v="2"/>
    <x v="2"/>
    <x v="2"/>
    <x v="5"/>
    <x v="30"/>
    <x v="3"/>
    <x v="37"/>
    <x v="3"/>
    <x v="4"/>
    <x v="11"/>
    <x v="0"/>
    <x v="653"/>
    <x v="0"/>
    <x v="3"/>
    <x v="11"/>
    <x v="11"/>
    <x v="3"/>
    <x v="3"/>
  </r>
  <r>
    <x v="2"/>
    <x v="1"/>
    <x v="14"/>
    <x v="12"/>
    <x v="12"/>
    <x v="8"/>
    <x v="6"/>
    <x v="8"/>
    <x v="5"/>
    <x v="2"/>
    <x v="6"/>
    <x v="0"/>
    <x v="613"/>
    <x v="577"/>
    <x v="0"/>
    <x v="3"/>
    <x v="3"/>
    <x v="174"/>
    <x v="246"/>
    <x v="244"/>
    <x v="4"/>
    <x v="11"/>
    <x v="2"/>
    <x v="3"/>
    <x v="2"/>
    <x v="5"/>
    <x v="31"/>
    <x v="3"/>
    <x v="30"/>
    <x v="2"/>
    <x v="4"/>
    <x v="11"/>
    <x v="1"/>
    <x v="654"/>
    <x v="0"/>
    <x v="3"/>
    <x v="11"/>
    <x v="11"/>
    <x v="2"/>
    <x v="2"/>
  </r>
  <r>
    <x v="2"/>
    <x v="1"/>
    <x v="14"/>
    <x v="12"/>
    <x v="12"/>
    <x v="8"/>
    <x v="6"/>
    <x v="8"/>
    <x v="5"/>
    <x v="2"/>
    <x v="6"/>
    <x v="0"/>
    <x v="729"/>
    <x v="551"/>
    <x v="1"/>
    <x v="7"/>
    <x v="52"/>
    <x v="142"/>
    <x v="162"/>
    <x v="31"/>
    <x v="5"/>
    <x v="11"/>
    <x v="2"/>
    <x v="2"/>
    <x v="1"/>
    <x v="5"/>
    <x v="35"/>
    <x v="3"/>
    <x v="34"/>
    <x v="2"/>
    <x v="4"/>
    <x v="11"/>
    <x v="2"/>
    <x v="655"/>
    <x v="0"/>
    <x v="3"/>
    <x v="11"/>
    <x v="11"/>
    <x v="2"/>
    <x v="2"/>
  </r>
  <r>
    <x v="2"/>
    <x v="1"/>
    <x v="14"/>
    <x v="12"/>
    <x v="12"/>
    <x v="8"/>
    <x v="6"/>
    <x v="8"/>
    <x v="5"/>
    <x v="2"/>
    <x v="6"/>
    <x v="0"/>
    <x v="577"/>
    <x v="768"/>
    <x v="0"/>
    <x v="3"/>
    <x v="3"/>
    <x v="6"/>
    <x v="71"/>
    <x v="399"/>
    <x v="6"/>
    <x v="11"/>
    <x v="2"/>
    <x v="1"/>
    <x v="0"/>
    <x v="5"/>
    <x v="50"/>
    <x v="4"/>
    <x v="39"/>
    <x v="3"/>
    <x v="4"/>
    <x v="11"/>
    <x v="3"/>
    <x v="656"/>
    <x v="0"/>
    <x v="3"/>
    <x v="11"/>
    <x v="11"/>
    <x v="3"/>
    <x v="3"/>
  </r>
  <r>
    <x v="2"/>
    <x v="1"/>
    <x v="14"/>
    <x v="12"/>
    <x v="12"/>
    <x v="8"/>
    <x v="6"/>
    <x v="8"/>
    <x v="5"/>
    <x v="2"/>
    <x v="6"/>
    <x v="0"/>
    <x v="586"/>
    <x v="374"/>
    <x v="1"/>
    <x v="7"/>
    <x v="9"/>
    <x v="150"/>
    <x v="125"/>
    <x v="62"/>
    <x v="3"/>
    <x v="13"/>
    <x v="2"/>
    <x v="3"/>
    <x v="3"/>
    <x v="10"/>
    <x v="39"/>
    <x v="4"/>
    <x v="40"/>
    <x v="3"/>
    <x v="4"/>
    <x v="13"/>
    <x v="0"/>
    <x v="657"/>
    <x v="0"/>
    <x v="3"/>
    <x v="13"/>
    <x v="13"/>
    <x v="3"/>
    <x v="3"/>
  </r>
  <r>
    <x v="2"/>
    <x v="1"/>
    <x v="14"/>
    <x v="12"/>
    <x v="12"/>
    <x v="8"/>
    <x v="6"/>
    <x v="8"/>
    <x v="5"/>
    <x v="2"/>
    <x v="6"/>
    <x v="0"/>
    <x v="37"/>
    <x v="393"/>
    <x v="0"/>
    <x v="3"/>
    <x v="3"/>
    <x v="62"/>
    <x v="64"/>
    <x v="24"/>
    <x v="4"/>
    <x v="13"/>
    <x v="2"/>
    <x v="4"/>
    <x v="3"/>
    <x v="10"/>
    <x v="40"/>
    <x v="4"/>
    <x v="41"/>
    <x v="3"/>
    <x v="4"/>
    <x v="13"/>
    <x v="1"/>
    <x v="658"/>
    <x v="0"/>
    <x v="3"/>
    <x v="13"/>
    <x v="13"/>
    <x v="3"/>
    <x v="3"/>
  </r>
  <r>
    <x v="2"/>
    <x v="1"/>
    <x v="14"/>
    <x v="12"/>
    <x v="12"/>
    <x v="8"/>
    <x v="6"/>
    <x v="8"/>
    <x v="5"/>
    <x v="2"/>
    <x v="6"/>
    <x v="0"/>
    <x v="499"/>
    <x v="365"/>
    <x v="17"/>
    <x v="3"/>
    <x v="12"/>
    <x v="155"/>
    <x v="124"/>
    <x v="122"/>
    <x v="5"/>
    <x v="13"/>
    <x v="2"/>
    <x v="3"/>
    <x v="2"/>
    <x v="10"/>
    <x v="48"/>
    <x v="4"/>
    <x v="47"/>
    <x v="3"/>
    <x v="4"/>
    <x v="13"/>
    <x v="2"/>
    <x v="659"/>
    <x v="0"/>
    <x v="3"/>
    <x v="13"/>
    <x v="13"/>
    <x v="3"/>
    <x v="3"/>
  </r>
  <r>
    <x v="2"/>
    <x v="1"/>
    <x v="14"/>
    <x v="12"/>
    <x v="12"/>
    <x v="8"/>
    <x v="6"/>
    <x v="8"/>
    <x v="5"/>
    <x v="2"/>
    <x v="6"/>
    <x v="0"/>
    <x v="790"/>
    <x v="693"/>
    <x v="0"/>
    <x v="3"/>
    <x v="3"/>
    <x v="10"/>
    <x v="72"/>
    <x v="178"/>
    <x v="5"/>
    <x v="13"/>
    <x v="2"/>
    <x v="2"/>
    <x v="1"/>
    <x v="10"/>
    <x v="39"/>
    <x v="4"/>
    <x v="40"/>
    <x v="3"/>
    <x v="4"/>
    <x v="13"/>
    <x v="2"/>
    <x v="659"/>
    <x v="0"/>
    <x v="3"/>
    <x v="13"/>
    <x v="13"/>
    <x v="3"/>
    <x v="3"/>
  </r>
  <r>
    <x v="2"/>
    <x v="1"/>
    <x v="14"/>
    <x v="12"/>
    <x v="12"/>
    <x v="8"/>
    <x v="6"/>
    <x v="8"/>
    <x v="5"/>
    <x v="2"/>
    <x v="6"/>
    <x v="0"/>
    <x v="64"/>
    <x v="599"/>
    <x v="0"/>
    <x v="7"/>
    <x v="9"/>
    <x v="113"/>
    <x v="264"/>
    <x v="375"/>
    <x v="3"/>
    <x v="15"/>
    <x v="2"/>
    <x v="4"/>
    <x v="4"/>
    <x v="9"/>
    <x v="49"/>
    <x v="4"/>
    <x v="38"/>
    <x v="3"/>
    <x v="4"/>
    <x v="15"/>
    <x v="0"/>
    <x v="661"/>
    <x v="0"/>
    <x v="3"/>
    <x v="15"/>
    <x v="15"/>
    <x v="3"/>
    <x v="3"/>
  </r>
  <r>
    <x v="2"/>
    <x v="1"/>
    <x v="14"/>
    <x v="12"/>
    <x v="12"/>
    <x v="8"/>
    <x v="6"/>
    <x v="8"/>
    <x v="5"/>
    <x v="2"/>
    <x v="6"/>
    <x v="0"/>
    <x v="80"/>
    <x v="751"/>
    <x v="1"/>
    <x v="7"/>
    <x v="9"/>
    <x v="150"/>
    <x v="145"/>
    <x v="191"/>
    <x v="4"/>
    <x v="15"/>
    <x v="2"/>
    <x v="3"/>
    <x v="2"/>
    <x v="9"/>
    <x v="48"/>
    <x v="4"/>
    <x v="47"/>
    <x v="3"/>
    <x v="4"/>
    <x v="15"/>
    <x v="1"/>
    <x v="662"/>
    <x v="0"/>
    <x v="3"/>
    <x v="15"/>
    <x v="15"/>
    <x v="3"/>
    <x v="3"/>
  </r>
  <r>
    <x v="2"/>
    <x v="1"/>
    <x v="14"/>
    <x v="12"/>
    <x v="12"/>
    <x v="8"/>
    <x v="6"/>
    <x v="8"/>
    <x v="5"/>
    <x v="2"/>
    <x v="6"/>
    <x v="0"/>
    <x v="39"/>
    <x v="686"/>
    <x v="0"/>
    <x v="3"/>
    <x v="3"/>
    <x v="174"/>
    <x v="246"/>
    <x v="246"/>
    <x v="5"/>
    <x v="15"/>
    <x v="2"/>
    <x v="2"/>
    <x v="1"/>
    <x v="9"/>
    <x v="33"/>
    <x v="3"/>
    <x v="32"/>
    <x v="2"/>
    <x v="4"/>
    <x v="15"/>
    <x v="2"/>
    <x v="663"/>
    <x v="0"/>
    <x v="3"/>
    <x v="15"/>
    <x v="15"/>
    <x v="2"/>
    <x v="2"/>
  </r>
  <r>
    <x v="2"/>
    <x v="1"/>
    <x v="14"/>
    <x v="12"/>
    <x v="12"/>
    <x v="8"/>
    <x v="6"/>
    <x v="8"/>
    <x v="5"/>
    <x v="2"/>
    <x v="6"/>
    <x v="0"/>
    <x v="44"/>
    <x v="563"/>
    <x v="0"/>
    <x v="3"/>
    <x v="3"/>
    <x v="94"/>
    <x v="64"/>
    <x v="281"/>
    <x v="5"/>
    <x v="15"/>
    <x v="2"/>
    <x v="2"/>
    <x v="1"/>
    <x v="9"/>
    <x v="37"/>
    <x v="3"/>
    <x v="26"/>
    <x v="2"/>
    <x v="4"/>
    <x v="15"/>
    <x v="2"/>
    <x v="663"/>
    <x v="0"/>
    <x v="3"/>
    <x v="15"/>
    <x v="15"/>
    <x v="2"/>
    <x v="2"/>
  </r>
  <r>
    <x v="2"/>
    <x v="1"/>
    <x v="14"/>
    <x v="12"/>
    <x v="12"/>
    <x v="8"/>
    <x v="6"/>
    <x v="8"/>
    <x v="5"/>
    <x v="2"/>
    <x v="6"/>
    <x v="0"/>
    <x v="487"/>
    <x v="486"/>
    <x v="0"/>
    <x v="3"/>
    <x v="3"/>
    <x v="174"/>
    <x v="246"/>
    <x v="244"/>
    <x v="3"/>
    <x v="17"/>
    <x v="2"/>
    <x v="2"/>
    <x v="2"/>
    <x v="5"/>
    <x v="47"/>
    <x v="4"/>
    <x v="47"/>
    <x v="3"/>
    <x v="4"/>
    <x v="17"/>
    <x v="0"/>
    <x v="664"/>
    <x v="0"/>
    <x v="3"/>
    <x v="17"/>
    <x v="17"/>
    <x v="3"/>
    <x v="3"/>
  </r>
  <r>
    <x v="2"/>
    <x v="1"/>
    <x v="14"/>
    <x v="12"/>
    <x v="12"/>
    <x v="8"/>
    <x v="6"/>
    <x v="8"/>
    <x v="5"/>
    <x v="2"/>
    <x v="6"/>
    <x v="0"/>
    <x v="520"/>
    <x v="664"/>
    <x v="0"/>
    <x v="3"/>
    <x v="12"/>
    <x v="155"/>
    <x v="312"/>
    <x v="21"/>
    <x v="4"/>
    <x v="17"/>
    <x v="2"/>
    <x v="3"/>
    <x v="2"/>
    <x v="5"/>
    <x v="47"/>
    <x v="4"/>
    <x v="46"/>
    <x v="3"/>
    <x v="4"/>
    <x v="17"/>
    <x v="1"/>
    <x v="665"/>
    <x v="0"/>
    <x v="3"/>
    <x v="17"/>
    <x v="17"/>
    <x v="3"/>
    <x v="3"/>
  </r>
  <r>
    <x v="2"/>
    <x v="1"/>
    <x v="14"/>
    <x v="12"/>
    <x v="12"/>
    <x v="8"/>
    <x v="6"/>
    <x v="8"/>
    <x v="5"/>
    <x v="2"/>
    <x v="6"/>
    <x v="0"/>
    <x v="374"/>
    <x v="755"/>
    <x v="0"/>
    <x v="7"/>
    <x v="9"/>
    <x v="150"/>
    <x v="145"/>
    <x v="423"/>
    <x v="6"/>
    <x v="17"/>
    <x v="2"/>
    <x v="1"/>
    <x v="0"/>
    <x v="5"/>
    <x v="45"/>
    <x v="4"/>
    <x v="44"/>
    <x v="3"/>
    <x v="4"/>
    <x v="17"/>
    <x v="3"/>
    <x v="667"/>
    <x v="0"/>
    <x v="3"/>
    <x v="17"/>
    <x v="17"/>
    <x v="3"/>
    <x v="3"/>
  </r>
  <r>
    <x v="2"/>
    <x v="1"/>
    <x v="14"/>
    <x v="12"/>
    <x v="12"/>
    <x v="8"/>
    <x v="6"/>
    <x v="8"/>
    <x v="5"/>
    <x v="2"/>
    <x v="6"/>
    <x v="0"/>
    <x v="41"/>
    <x v="360"/>
    <x v="0"/>
    <x v="3"/>
    <x v="3"/>
    <x v="174"/>
    <x v="246"/>
    <x v="244"/>
    <x v="3"/>
    <x v="18"/>
    <x v="2"/>
    <x v="2"/>
    <x v="2"/>
    <x v="5"/>
    <x v="50"/>
    <x v="4"/>
    <x v="39"/>
    <x v="3"/>
    <x v="4"/>
    <x v="18"/>
    <x v="0"/>
    <x v="668"/>
    <x v="0"/>
    <x v="3"/>
    <x v="18"/>
    <x v="18"/>
    <x v="3"/>
    <x v="3"/>
  </r>
  <r>
    <x v="2"/>
    <x v="1"/>
    <x v="14"/>
    <x v="12"/>
    <x v="12"/>
    <x v="8"/>
    <x v="6"/>
    <x v="8"/>
    <x v="5"/>
    <x v="2"/>
    <x v="6"/>
    <x v="0"/>
    <x v="226"/>
    <x v="664"/>
    <x v="0"/>
    <x v="3"/>
    <x v="12"/>
    <x v="155"/>
    <x v="312"/>
    <x v="306"/>
    <x v="6"/>
    <x v="18"/>
    <x v="2"/>
    <x v="1"/>
    <x v="0"/>
    <x v="5"/>
    <x v="47"/>
    <x v="4"/>
    <x v="46"/>
    <x v="3"/>
    <x v="4"/>
    <x v="18"/>
    <x v="3"/>
    <x v="670"/>
    <x v="0"/>
    <x v="3"/>
    <x v="18"/>
    <x v="18"/>
    <x v="3"/>
    <x v="3"/>
  </r>
  <r>
    <x v="2"/>
    <x v="1"/>
    <x v="14"/>
    <x v="12"/>
    <x v="12"/>
    <x v="8"/>
    <x v="6"/>
    <x v="8"/>
    <x v="5"/>
    <x v="2"/>
    <x v="6"/>
    <x v="0"/>
    <x v="300"/>
    <x v="677"/>
    <x v="0"/>
    <x v="3"/>
    <x v="3"/>
    <x v="94"/>
    <x v="64"/>
    <x v="89"/>
    <x v="3"/>
    <x v="19"/>
    <x v="2"/>
    <x v="2"/>
    <x v="2"/>
    <x v="2"/>
    <x v="49"/>
    <x v="4"/>
    <x v="38"/>
    <x v="3"/>
    <x v="4"/>
    <x v="19"/>
    <x v="0"/>
    <x v="671"/>
    <x v="0"/>
    <x v="3"/>
    <x v="19"/>
    <x v="19"/>
    <x v="3"/>
    <x v="3"/>
  </r>
  <r>
    <x v="2"/>
    <x v="1"/>
    <x v="14"/>
    <x v="12"/>
    <x v="12"/>
    <x v="8"/>
    <x v="6"/>
    <x v="8"/>
    <x v="5"/>
    <x v="2"/>
    <x v="6"/>
    <x v="0"/>
    <x v="132"/>
    <x v="346"/>
    <x v="2"/>
    <x v="7"/>
    <x v="9"/>
    <x v="150"/>
    <x v="145"/>
    <x v="269"/>
    <x v="4"/>
    <x v="19"/>
    <x v="2"/>
    <x v="1"/>
    <x v="0"/>
    <x v="2"/>
    <x v="34"/>
    <x v="3"/>
    <x v="33"/>
    <x v="2"/>
    <x v="4"/>
    <x v="19"/>
    <x v="1"/>
    <x v="672"/>
    <x v="0"/>
    <x v="3"/>
    <x v="19"/>
    <x v="19"/>
    <x v="2"/>
    <x v="2"/>
  </r>
  <r>
    <x v="2"/>
    <x v="1"/>
    <x v="14"/>
    <x v="12"/>
    <x v="12"/>
    <x v="8"/>
    <x v="6"/>
    <x v="8"/>
    <x v="5"/>
    <x v="2"/>
    <x v="6"/>
    <x v="0"/>
    <x v="397"/>
    <x v="336"/>
    <x v="1"/>
    <x v="7"/>
    <x v="9"/>
    <x v="88"/>
    <x v="159"/>
    <x v="28"/>
    <x v="5"/>
    <x v="19"/>
    <x v="2"/>
    <x v="1"/>
    <x v="0"/>
    <x v="2"/>
    <x v="31"/>
    <x v="3"/>
    <x v="30"/>
    <x v="2"/>
    <x v="4"/>
    <x v="19"/>
    <x v="2"/>
    <x v="673"/>
    <x v="0"/>
    <x v="3"/>
    <x v="19"/>
    <x v="19"/>
    <x v="2"/>
    <x v="2"/>
  </r>
  <r>
    <x v="2"/>
    <x v="1"/>
    <x v="14"/>
    <x v="12"/>
    <x v="12"/>
    <x v="8"/>
    <x v="6"/>
    <x v="8"/>
    <x v="5"/>
    <x v="2"/>
    <x v="6"/>
    <x v="0"/>
    <x v="69"/>
    <x v="640"/>
    <x v="0"/>
    <x v="3"/>
    <x v="3"/>
    <x v="174"/>
    <x v="246"/>
    <x v="244"/>
    <x v="3"/>
    <x v="20"/>
    <x v="2"/>
    <x v="2"/>
    <x v="2"/>
    <x v="5"/>
    <x v="30"/>
    <x v="3"/>
    <x v="37"/>
    <x v="3"/>
    <x v="4"/>
    <x v="20"/>
    <x v="0"/>
    <x v="675"/>
    <x v="0"/>
    <x v="3"/>
    <x v="20"/>
    <x v="20"/>
    <x v="3"/>
    <x v="3"/>
  </r>
  <r>
    <x v="2"/>
    <x v="1"/>
    <x v="14"/>
    <x v="12"/>
    <x v="12"/>
    <x v="8"/>
    <x v="6"/>
    <x v="8"/>
    <x v="5"/>
    <x v="2"/>
    <x v="6"/>
    <x v="0"/>
    <x v="665"/>
    <x v="555"/>
    <x v="1"/>
    <x v="7"/>
    <x v="34"/>
    <x v="135"/>
    <x v="293"/>
    <x v="17"/>
    <x v="4"/>
    <x v="20"/>
    <x v="2"/>
    <x v="3"/>
    <x v="2"/>
    <x v="5"/>
    <x v="32"/>
    <x v="3"/>
    <x v="31"/>
    <x v="2"/>
    <x v="4"/>
    <x v="20"/>
    <x v="1"/>
    <x v="676"/>
    <x v="0"/>
    <x v="3"/>
    <x v="20"/>
    <x v="20"/>
    <x v="2"/>
    <x v="2"/>
  </r>
  <r>
    <x v="2"/>
    <x v="1"/>
    <x v="14"/>
    <x v="12"/>
    <x v="12"/>
    <x v="8"/>
    <x v="6"/>
    <x v="8"/>
    <x v="5"/>
    <x v="2"/>
    <x v="6"/>
    <x v="0"/>
    <x v="26"/>
    <x v="199"/>
    <x v="0"/>
    <x v="3"/>
    <x v="3"/>
    <x v="72"/>
    <x v="48"/>
    <x v="429"/>
    <x v="5"/>
    <x v="20"/>
    <x v="2"/>
    <x v="2"/>
    <x v="1"/>
    <x v="5"/>
    <x v="39"/>
    <x v="4"/>
    <x v="40"/>
    <x v="3"/>
    <x v="4"/>
    <x v="20"/>
    <x v="2"/>
    <x v="677"/>
    <x v="0"/>
    <x v="3"/>
    <x v="20"/>
    <x v="20"/>
    <x v="3"/>
    <x v="3"/>
  </r>
  <r>
    <x v="2"/>
    <x v="1"/>
    <x v="14"/>
    <x v="12"/>
    <x v="12"/>
    <x v="8"/>
    <x v="6"/>
    <x v="8"/>
    <x v="5"/>
    <x v="2"/>
    <x v="6"/>
    <x v="0"/>
    <x v="96"/>
    <x v="513"/>
    <x v="0"/>
    <x v="7"/>
    <x v="9"/>
    <x v="88"/>
    <x v="159"/>
    <x v="28"/>
    <x v="6"/>
    <x v="20"/>
    <x v="2"/>
    <x v="1"/>
    <x v="0"/>
    <x v="5"/>
    <x v="27"/>
    <x v="3"/>
    <x v="28"/>
    <x v="2"/>
    <x v="4"/>
    <x v="20"/>
    <x v="3"/>
    <x v="678"/>
    <x v="0"/>
    <x v="3"/>
    <x v="20"/>
    <x v="20"/>
    <x v="2"/>
    <x v="2"/>
  </r>
  <r>
    <x v="2"/>
    <x v="1"/>
    <x v="14"/>
    <x v="12"/>
    <x v="12"/>
    <x v="8"/>
    <x v="6"/>
    <x v="8"/>
    <x v="5"/>
    <x v="2"/>
    <x v="6"/>
    <x v="0"/>
    <x v="496"/>
    <x v="435"/>
    <x v="0"/>
    <x v="3"/>
    <x v="3"/>
    <x v="72"/>
    <x v="48"/>
    <x v="429"/>
    <x v="3"/>
    <x v="21"/>
    <x v="2"/>
    <x v="2"/>
    <x v="2"/>
    <x v="2"/>
    <x v="36"/>
    <x v="3"/>
    <x v="35"/>
    <x v="2"/>
    <x v="4"/>
    <x v="21"/>
    <x v="0"/>
    <x v="679"/>
    <x v="0"/>
    <x v="3"/>
    <x v="21"/>
    <x v="21"/>
    <x v="2"/>
    <x v="2"/>
  </r>
  <r>
    <x v="2"/>
    <x v="1"/>
    <x v="14"/>
    <x v="12"/>
    <x v="12"/>
    <x v="8"/>
    <x v="6"/>
    <x v="8"/>
    <x v="5"/>
    <x v="2"/>
    <x v="6"/>
    <x v="0"/>
    <x v="249"/>
    <x v="347"/>
    <x v="1"/>
    <x v="3"/>
    <x v="12"/>
    <x v="155"/>
    <x v="124"/>
    <x v="119"/>
    <x v="4"/>
    <x v="21"/>
    <x v="2"/>
    <x v="1"/>
    <x v="0"/>
    <x v="2"/>
    <x v="45"/>
    <x v="4"/>
    <x v="44"/>
    <x v="3"/>
    <x v="4"/>
    <x v="21"/>
    <x v="1"/>
    <x v="680"/>
    <x v="0"/>
    <x v="3"/>
    <x v="21"/>
    <x v="21"/>
    <x v="3"/>
    <x v="3"/>
  </r>
  <r>
    <x v="2"/>
    <x v="1"/>
    <x v="14"/>
    <x v="12"/>
    <x v="12"/>
    <x v="8"/>
    <x v="6"/>
    <x v="8"/>
    <x v="5"/>
    <x v="2"/>
    <x v="6"/>
    <x v="0"/>
    <x v="922"/>
    <x v="502"/>
    <x v="2"/>
    <x v="7"/>
    <x v="9"/>
    <x v="88"/>
    <x v="148"/>
    <x v="392"/>
    <x v="5"/>
    <x v="21"/>
    <x v="2"/>
    <x v="1"/>
    <x v="0"/>
    <x v="2"/>
    <x v="29"/>
    <x v="3"/>
    <x v="37"/>
    <x v="3"/>
    <x v="4"/>
    <x v="21"/>
    <x v="2"/>
    <x v="681"/>
    <x v="0"/>
    <x v="3"/>
    <x v="21"/>
    <x v="21"/>
    <x v="3"/>
    <x v="3"/>
  </r>
  <r>
    <x v="2"/>
    <x v="1"/>
    <x v="15"/>
    <x v="13"/>
    <x v="13"/>
    <x v="5"/>
    <x v="3"/>
    <x v="11"/>
    <x v="10"/>
    <x v="10"/>
    <x v="10"/>
    <x v="0"/>
    <x v="612"/>
    <x v="426"/>
    <x v="2"/>
    <x v="1"/>
    <x v="36"/>
    <x v="139"/>
    <x v="316"/>
    <x v="301"/>
    <x v="3"/>
    <x v="4"/>
    <x v="2"/>
    <x v="1"/>
    <x v="1"/>
    <x v="1"/>
    <x v="34"/>
    <x v="3"/>
    <x v="33"/>
    <x v="2"/>
    <x v="4"/>
    <x v="4"/>
    <x v="0"/>
    <x v="272"/>
    <x v="0"/>
    <x v="3"/>
    <x v="4"/>
    <x v="4"/>
    <x v="2"/>
    <x v="2"/>
  </r>
  <r>
    <x v="2"/>
    <x v="1"/>
    <x v="15"/>
    <x v="13"/>
    <x v="13"/>
    <x v="5"/>
    <x v="3"/>
    <x v="11"/>
    <x v="10"/>
    <x v="10"/>
    <x v="10"/>
    <x v="0"/>
    <x v="56"/>
    <x v="591"/>
    <x v="1"/>
    <x v="5"/>
    <x v="44"/>
    <x v="177"/>
    <x v="243"/>
    <x v="355"/>
    <x v="4"/>
    <x v="4"/>
    <x v="2"/>
    <x v="1"/>
    <x v="0"/>
    <x v="1"/>
    <x v="33"/>
    <x v="3"/>
    <x v="31"/>
    <x v="2"/>
    <x v="4"/>
    <x v="4"/>
    <x v="1"/>
    <x v="273"/>
    <x v="0"/>
    <x v="3"/>
    <x v="4"/>
    <x v="4"/>
    <x v="2"/>
    <x v="2"/>
  </r>
  <r>
    <x v="2"/>
    <x v="1"/>
    <x v="15"/>
    <x v="13"/>
    <x v="13"/>
    <x v="5"/>
    <x v="3"/>
    <x v="11"/>
    <x v="10"/>
    <x v="10"/>
    <x v="10"/>
    <x v="0"/>
    <x v="40"/>
    <x v="674"/>
    <x v="0"/>
    <x v="5"/>
    <x v="42"/>
    <x v="164"/>
    <x v="177"/>
    <x v="179"/>
    <x v="3"/>
    <x v="5"/>
    <x v="2"/>
    <x v="2"/>
    <x v="2"/>
    <x v="2"/>
    <x v="18"/>
    <x v="2"/>
    <x v="25"/>
    <x v="2"/>
    <x v="4"/>
    <x v="5"/>
    <x v="0"/>
    <x v="274"/>
    <x v="0"/>
    <x v="3"/>
    <x v="5"/>
    <x v="5"/>
    <x v="2"/>
    <x v="2"/>
  </r>
  <r>
    <x v="2"/>
    <x v="1"/>
    <x v="15"/>
    <x v="13"/>
    <x v="13"/>
    <x v="5"/>
    <x v="3"/>
    <x v="11"/>
    <x v="10"/>
    <x v="10"/>
    <x v="10"/>
    <x v="0"/>
    <x v="317"/>
    <x v="424"/>
    <x v="1"/>
    <x v="1"/>
    <x v="36"/>
    <x v="139"/>
    <x v="173"/>
    <x v="158"/>
    <x v="4"/>
    <x v="5"/>
    <x v="2"/>
    <x v="1"/>
    <x v="0"/>
    <x v="2"/>
    <x v="47"/>
    <x v="4"/>
    <x v="46"/>
    <x v="3"/>
    <x v="4"/>
    <x v="5"/>
    <x v="1"/>
    <x v="275"/>
    <x v="0"/>
    <x v="3"/>
    <x v="5"/>
    <x v="5"/>
    <x v="3"/>
    <x v="3"/>
  </r>
  <r>
    <x v="2"/>
    <x v="1"/>
    <x v="15"/>
    <x v="13"/>
    <x v="13"/>
    <x v="5"/>
    <x v="3"/>
    <x v="11"/>
    <x v="10"/>
    <x v="10"/>
    <x v="10"/>
    <x v="0"/>
    <x v="252"/>
    <x v="367"/>
    <x v="2"/>
    <x v="5"/>
    <x v="49"/>
    <x v="157"/>
    <x v="168"/>
    <x v="150"/>
    <x v="5"/>
    <x v="5"/>
    <x v="2"/>
    <x v="1"/>
    <x v="0"/>
    <x v="2"/>
    <x v="35"/>
    <x v="3"/>
    <x v="34"/>
    <x v="2"/>
    <x v="4"/>
    <x v="5"/>
    <x v="2"/>
    <x v="276"/>
    <x v="0"/>
    <x v="3"/>
    <x v="5"/>
    <x v="5"/>
    <x v="2"/>
    <x v="2"/>
  </r>
  <r>
    <x v="2"/>
    <x v="1"/>
    <x v="15"/>
    <x v="13"/>
    <x v="13"/>
    <x v="5"/>
    <x v="3"/>
    <x v="11"/>
    <x v="10"/>
    <x v="10"/>
    <x v="10"/>
    <x v="0"/>
    <x v="621"/>
    <x v="865"/>
    <x v="0"/>
    <x v="5"/>
    <x v="49"/>
    <x v="171"/>
    <x v="102"/>
    <x v="73"/>
    <x v="3"/>
    <x v="7"/>
    <x v="2"/>
    <x v="2"/>
    <x v="2"/>
    <x v="4"/>
    <x v="47"/>
    <x v="4"/>
    <x v="46"/>
    <x v="3"/>
    <x v="4"/>
    <x v="7"/>
    <x v="0"/>
    <x v="277"/>
    <x v="0"/>
    <x v="3"/>
    <x v="7"/>
    <x v="7"/>
    <x v="3"/>
    <x v="3"/>
  </r>
  <r>
    <x v="2"/>
    <x v="1"/>
    <x v="15"/>
    <x v="13"/>
    <x v="13"/>
    <x v="5"/>
    <x v="3"/>
    <x v="11"/>
    <x v="10"/>
    <x v="10"/>
    <x v="10"/>
    <x v="0"/>
    <x v="918"/>
    <x v="829"/>
    <x v="2"/>
    <x v="5"/>
    <x v="49"/>
    <x v="157"/>
    <x v="15"/>
    <x v="107"/>
    <x v="4"/>
    <x v="7"/>
    <x v="2"/>
    <x v="2"/>
    <x v="1"/>
    <x v="4"/>
    <x v="34"/>
    <x v="3"/>
    <x v="33"/>
    <x v="2"/>
    <x v="4"/>
    <x v="7"/>
    <x v="1"/>
    <x v="278"/>
    <x v="0"/>
    <x v="3"/>
    <x v="7"/>
    <x v="7"/>
    <x v="2"/>
    <x v="2"/>
  </r>
  <r>
    <x v="2"/>
    <x v="1"/>
    <x v="15"/>
    <x v="13"/>
    <x v="13"/>
    <x v="5"/>
    <x v="3"/>
    <x v="11"/>
    <x v="10"/>
    <x v="10"/>
    <x v="10"/>
    <x v="0"/>
    <x v="129"/>
    <x v="822"/>
    <x v="2"/>
    <x v="1"/>
    <x v="0"/>
    <x v="170"/>
    <x v="93"/>
    <x v="407"/>
    <x v="5"/>
    <x v="7"/>
    <x v="2"/>
    <x v="2"/>
    <x v="1"/>
    <x v="4"/>
    <x v="29"/>
    <x v="3"/>
    <x v="36"/>
    <x v="3"/>
    <x v="4"/>
    <x v="7"/>
    <x v="2"/>
    <x v="279"/>
    <x v="0"/>
    <x v="3"/>
    <x v="7"/>
    <x v="7"/>
    <x v="3"/>
    <x v="3"/>
  </r>
  <r>
    <x v="2"/>
    <x v="1"/>
    <x v="15"/>
    <x v="13"/>
    <x v="13"/>
    <x v="5"/>
    <x v="3"/>
    <x v="11"/>
    <x v="10"/>
    <x v="10"/>
    <x v="10"/>
    <x v="0"/>
    <x v="114"/>
    <x v="733"/>
    <x v="2"/>
    <x v="1"/>
    <x v="0"/>
    <x v="170"/>
    <x v="93"/>
    <x v="407"/>
    <x v="6"/>
    <x v="7"/>
    <x v="2"/>
    <x v="1"/>
    <x v="0"/>
    <x v="4"/>
    <x v="37"/>
    <x v="3"/>
    <x v="26"/>
    <x v="2"/>
    <x v="4"/>
    <x v="7"/>
    <x v="3"/>
    <x v="280"/>
    <x v="0"/>
    <x v="3"/>
    <x v="7"/>
    <x v="7"/>
    <x v="2"/>
    <x v="2"/>
  </r>
  <r>
    <x v="2"/>
    <x v="1"/>
    <x v="15"/>
    <x v="13"/>
    <x v="13"/>
    <x v="5"/>
    <x v="3"/>
    <x v="11"/>
    <x v="10"/>
    <x v="10"/>
    <x v="10"/>
    <x v="0"/>
    <x v="293"/>
    <x v="528"/>
    <x v="2"/>
    <x v="1"/>
    <x v="0"/>
    <x v="170"/>
    <x v="93"/>
    <x v="407"/>
    <x v="3"/>
    <x v="9"/>
    <x v="2"/>
    <x v="3"/>
    <x v="3"/>
    <x v="9"/>
    <x v="39"/>
    <x v="4"/>
    <x v="37"/>
    <x v="3"/>
    <x v="4"/>
    <x v="9"/>
    <x v="0"/>
    <x v="281"/>
    <x v="0"/>
    <x v="3"/>
    <x v="9"/>
    <x v="9"/>
    <x v="3"/>
    <x v="3"/>
  </r>
  <r>
    <x v="2"/>
    <x v="1"/>
    <x v="15"/>
    <x v="13"/>
    <x v="13"/>
    <x v="5"/>
    <x v="3"/>
    <x v="11"/>
    <x v="10"/>
    <x v="10"/>
    <x v="10"/>
    <x v="0"/>
    <x v="522"/>
    <x v="379"/>
    <x v="2"/>
    <x v="5"/>
    <x v="38"/>
    <x v="112"/>
    <x v="136"/>
    <x v="248"/>
    <x v="4"/>
    <x v="9"/>
    <x v="2"/>
    <x v="3"/>
    <x v="2"/>
    <x v="9"/>
    <x v="29"/>
    <x v="3"/>
    <x v="36"/>
    <x v="3"/>
    <x v="4"/>
    <x v="9"/>
    <x v="1"/>
    <x v="282"/>
    <x v="0"/>
    <x v="3"/>
    <x v="9"/>
    <x v="9"/>
    <x v="3"/>
    <x v="3"/>
  </r>
  <r>
    <x v="2"/>
    <x v="1"/>
    <x v="15"/>
    <x v="13"/>
    <x v="13"/>
    <x v="5"/>
    <x v="3"/>
    <x v="11"/>
    <x v="10"/>
    <x v="10"/>
    <x v="10"/>
    <x v="0"/>
    <x v="763"/>
    <x v="596"/>
    <x v="1"/>
    <x v="5"/>
    <x v="49"/>
    <x v="157"/>
    <x v="280"/>
    <x v="247"/>
    <x v="5"/>
    <x v="9"/>
    <x v="2"/>
    <x v="3"/>
    <x v="2"/>
    <x v="9"/>
    <x v="30"/>
    <x v="3"/>
    <x v="36"/>
    <x v="3"/>
    <x v="4"/>
    <x v="9"/>
    <x v="2"/>
    <x v="283"/>
    <x v="0"/>
    <x v="3"/>
    <x v="9"/>
    <x v="9"/>
    <x v="3"/>
    <x v="3"/>
  </r>
  <r>
    <x v="2"/>
    <x v="1"/>
    <x v="15"/>
    <x v="13"/>
    <x v="13"/>
    <x v="5"/>
    <x v="3"/>
    <x v="11"/>
    <x v="10"/>
    <x v="10"/>
    <x v="10"/>
    <x v="0"/>
    <x v="649"/>
    <x v="648"/>
    <x v="2"/>
    <x v="1"/>
    <x v="30"/>
    <x v="120"/>
    <x v="37"/>
    <x v="152"/>
    <x v="5"/>
    <x v="9"/>
    <x v="2"/>
    <x v="2"/>
    <x v="1"/>
    <x v="9"/>
    <x v="46"/>
    <x v="4"/>
    <x v="45"/>
    <x v="3"/>
    <x v="4"/>
    <x v="9"/>
    <x v="2"/>
    <x v="283"/>
    <x v="0"/>
    <x v="3"/>
    <x v="9"/>
    <x v="9"/>
    <x v="3"/>
    <x v="3"/>
  </r>
  <r>
    <x v="2"/>
    <x v="1"/>
    <x v="15"/>
    <x v="13"/>
    <x v="13"/>
    <x v="5"/>
    <x v="3"/>
    <x v="11"/>
    <x v="10"/>
    <x v="10"/>
    <x v="10"/>
    <x v="0"/>
    <x v="652"/>
    <x v="705"/>
    <x v="0"/>
    <x v="1"/>
    <x v="32"/>
    <x v="175"/>
    <x v="235"/>
    <x v="395"/>
    <x v="3"/>
    <x v="11"/>
    <x v="2"/>
    <x v="3"/>
    <x v="3"/>
    <x v="7"/>
    <x v="36"/>
    <x v="3"/>
    <x v="35"/>
    <x v="2"/>
    <x v="4"/>
    <x v="11"/>
    <x v="0"/>
    <x v="285"/>
    <x v="0"/>
    <x v="3"/>
    <x v="11"/>
    <x v="11"/>
    <x v="2"/>
    <x v="2"/>
  </r>
  <r>
    <x v="2"/>
    <x v="1"/>
    <x v="15"/>
    <x v="13"/>
    <x v="13"/>
    <x v="5"/>
    <x v="3"/>
    <x v="11"/>
    <x v="10"/>
    <x v="10"/>
    <x v="10"/>
    <x v="0"/>
    <x v="244"/>
    <x v="416"/>
    <x v="0"/>
    <x v="1"/>
    <x v="30"/>
    <x v="120"/>
    <x v="61"/>
    <x v="235"/>
    <x v="4"/>
    <x v="11"/>
    <x v="2"/>
    <x v="3"/>
    <x v="2"/>
    <x v="7"/>
    <x v="38"/>
    <x v="3"/>
    <x v="27"/>
    <x v="2"/>
    <x v="4"/>
    <x v="11"/>
    <x v="1"/>
    <x v="286"/>
    <x v="0"/>
    <x v="3"/>
    <x v="11"/>
    <x v="11"/>
    <x v="2"/>
    <x v="2"/>
  </r>
  <r>
    <x v="2"/>
    <x v="1"/>
    <x v="15"/>
    <x v="13"/>
    <x v="13"/>
    <x v="5"/>
    <x v="3"/>
    <x v="11"/>
    <x v="10"/>
    <x v="10"/>
    <x v="10"/>
    <x v="0"/>
    <x v="539"/>
    <x v="575"/>
    <x v="0"/>
    <x v="1"/>
    <x v="32"/>
    <x v="127"/>
    <x v="308"/>
    <x v="212"/>
    <x v="5"/>
    <x v="11"/>
    <x v="2"/>
    <x v="2"/>
    <x v="1"/>
    <x v="7"/>
    <x v="33"/>
    <x v="3"/>
    <x v="31"/>
    <x v="2"/>
    <x v="4"/>
    <x v="11"/>
    <x v="2"/>
    <x v="287"/>
    <x v="0"/>
    <x v="3"/>
    <x v="11"/>
    <x v="11"/>
    <x v="2"/>
    <x v="2"/>
  </r>
  <r>
    <x v="2"/>
    <x v="1"/>
    <x v="15"/>
    <x v="13"/>
    <x v="13"/>
    <x v="5"/>
    <x v="3"/>
    <x v="11"/>
    <x v="10"/>
    <x v="10"/>
    <x v="10"/>
    <x v="0"/>
    <x v="190"/>
    <x v="698"/>
    <x v="1"/>
    <x v="1"/>
    <x v="22"/>
    <x v="168"/>
    <x v="99"/>
    <x v="408"/>
    <x v="3"/>
    <x v="13"/>
    <x v="2"/>
    <x v="4"/>
    <x v="4"/>
    <x v="11"/>
    <x v="29"/>
    <x v="3"/>
    <x v="36"/>
    <x v="3"/>
    <x v="4"/>
    <x v="13"/>
    <x v="0"/>
    <x v="288"/>
    <x v="0"/>
    <x v="3"/>
    <x v="13"/>
    <x v="13"/>
    <x v="3"/>
    <x v="3"/>
  </r>
  <r>
    <x v="2"/>
    <x v="1"/>
    <x v="15"/>
    <x v="13"/>
    <x v="13"/>
    <x v="5"/>
    <x v="3"/>
    <x v="11"/>
    <x v="10"/>
    <x v="10"/>
    <x v="10"/>
    <x v="0"/>
    <x v="512"/>
    <x v="739"/>
    <x v="2"/>
    <x v="5"/>
    <x v="42"/>
    <x v="164"/>
    <x v="177"/>
    <x v="179"/>
    <x v="4"/>
    <x v="13"/>
    <x v="2"/>
    <x v="3"/>
    <x v="2"/>
    <x v="11"/>
    <x v="45"/>
    <x v="4"/>
    <x v="44"/>
    <x v="3"/>
    <x v="4"/>
    <x v="13"/>
    <x v="1"/>
    <x v="289"/>
    <x v="0"/>
    <x v="3"/>
    <x v="13"/>
    <x v="13"/>
    <x v="3"/>
    <x v="3"/>
  </r>
  <r>
    <x v="2"/>
    <x v="1"/>
    <x v="15"/>
    <x v="13"/>
    <x v="13"/>
    <x v="5"/>
    <x v="3"/>
    <x v="11"/>
    <x v="10"/>
    <x v="10"/>
    <x v="10"/>
    <x v="0"/>
    <x v="821"/>
    <x v="789"/>
    <x v="0"/>
    <x v="5"/>
    <x v="49"/>
    <x v="171"/>
    <x v="102"/>
    <x v="73"/>
    <x v="5"/>
    <x v="13"/>
    <x v="2"/>
    <x v="3"/>
    <x v="2"/>
    <x v="11"/>
    <x v="50"/>
    <x v="4"/>
    <x v="39"/>
    <x v="3"/>
    <x v="4"/>
    <x v="13"/>
    <x v="2"/>
    <x v="290"/>
    <x v="0"/>
    <x v="3"/>
    <x v="13"/>
    <x v="13"/>
    <x v="3"/>
    <x v="3"/>
  </r>
  <r>
    <x v="2"/>
    <x v="1"/>
    <x v="15"/>
    <x v="13"/>
    <x v="13"/>
    <x v="5"/>
    <x v="3"/>
    <x v="11"/>
    <x v="10"/>
    <x v="10"/>
    <x v="10"/>
    <x v="0"/>
    <x v="775"/>
    <x v="633"/>
    <x v="0"/>
    <x v="1"/>
    <x v="36"/>
    <x v="139"/>
    <x v="313"/>
    <x v="61"/>
    <x v="5"/>
    <x v="13"/>
    <x v="2"/>
    <x v="2"/>
    <x v="1"/>
    <x v="11"/>
    <x v="32"/>
    <x v="3"/>
    <x v="30"/>
    <x v="2"/>
    <x v="4"/>
    <x v="13"/>
    <x v="2"/>
    <x v="290"/>
    <x v="0"/>
    <x v="3"/>
    <x v="13"/>
    <x v="13"/>
    <x v="2"/>
    <x v="2"/>
  </r>
  <r>
    <x v="2"/>
    <x v="1"/>
    <x v="15"/>
    <x v="13"/>
    <x v="13"/>
    <x v="5"/>
    <x v="3"/>
    <x v="11"/>
    <x v="10"/>
    <x v="10"/>
    <x v="10"/>
    <x v="0"/>
    <x v="70"/>
    <x v="860"/>
    <x v="0"/>
    <x v="1"/>
    <x v="32"/>
    <x v="175"/>
    <x v="235"/>
    <x v="395"/>
    <x v="3"/>
    <x v="15"/>
    <x v="2"/>
    <x v="2"/>
    <x v="2"/>
    <x v="5"/>
    <x v="50"/>
    <x v="4"/>
    <x v="39"/>
    <x v="3"/>
    <x v="4"/>
    <x v="15"/>
    <x v="0"/>
    <x v="291"/>
    <x v="0"/>
    <x v="3"/>
    <x v="15"/>
    <x v="15"/>
    <x v="3"/>
    <x v="3"/>
  </r>
  <r>
    <x v="2"/>
    <x v="1"/>
    <x v="15"/>
    <x v="13"/>
    <x v="13"/>
    <x v="5"/>
    <x v="3"/>
    <x v="11"/>
    <x v="10"/>
    <x v="10"/>
    <x v="10"/>
    <x v="0"/>
    <x v="177"/>
    <x v="487"/>
    <x v="2"/>
    <x v="5"/>
    <x v="44"/>
    <x v="177"/>
    <x v="243"/>
    <x v="355"/>
    <x v="4"/>
    <x v="15"/>
    <x v="2"/>
    <x v="3"/>
    <x v="2"/>
    <x v="5"/>
    <x v="36"/>
    <x v="3"/>
    <x v="35"/>
    <x v="2"/>
    <x v="4"/>
    <x v="15"/>
    <x v="1"/>
    <x v="292"/>
    <x v="0"/>
    <x v="3"/>
    <x v="15"/>
    <x v="15"/>
    <x v="2"/>
    <x v="2"/>
  </r>
  <r>
    <x v="2"/>
    <x v="1"/>
    <x v="15"/>
    <x v="13"/>
    <x v="13"/>
    <x v="5"/>
    <x v="3"/>
    <x v="11"/>
    <x v="10"/>
    <x v="10"/>
    <x v="10"/>
    <x v="0"/>
    <x v="376"/>
    <x v="694"/>
    <x v="2"/>
    <x v="1"/>
    <x v="0"/>
    <x v="179"/>
    <x v="59"/>
    <x v="411"/>
    <x v="5"/>
    <x v="15"/>
    <x v="2"/>
    <x v="2"/>
    <x v="1"/>
    <x v="5"/>
    <x v="27"/>
    <x v="3"/>
    <x v="28"/>
    <x v="2"/>
    <x v="4"/>
    <x v="15"/>
    <x v="2"/>
    <x v="293"/>
    <x v="0"/>
    <x v="3"/>
    <x v="15"/>
    <x v="15"/>
    <x v="2"/>
    <x v="2"/>
  </r>
  <r>
    <x v="2"/>
    <x v="1"/>
    <x v="15"/>
    <x v="13"/>
    <x v="13"/>
    <x v="5"/>
    <x v="3"/>
    <x v="11"/>
    <x v="10"/>
    <x v="10"/>
    <x v="10"/>
    <x v="0"/>
    <x v="230"/>
    <x v="484"/>
    <x v="2"/>
    <x v="1"/>
    <x v="30"/>
    <x v="126"/>
    <x v="65"/>
    <x v="340"/>
    <x v="6"/>
    <x v="15"/>
    <x v="2"/>
    <x v="1"/>
    <x v="0"/>
    <x v="5"/>
    <x v="49"/>
    <x v="4"/>
    <x v="38"/>
    <x v="3"/>
    <x v="4"/>
    <x v="15"/>
    <x v="3"/>
    <x v="294"/>
    <x v="0"/>
    <x v="3"/>
    <x v="15"/>
    <x v="15"/>
    <x v="3"/>
    <x v="3"/>
  </r>
  <r>
    <x v="2"/>
    <x v="1"/>
    <x v="15"/>
    <x v="13"/>
    <x v="13"/>
    <x v="5"/>
    <x v="3"/>
    <x v="11"/>
    <x v="10"/>
    <x v="10"/>
    <x v="10"/>
    <x v="0"/>
    <x v="705"/>
    <x v="852"/>
    <x v="0"/>
    <x v="1"/>
    <x v="32"/>
    <x v="175"/>
    <x v="235"/>
    <x v="395"/>
    <x v="3"/>
    <x v="17"/>
    <x v="2"/>
    <x v="3"/>
    <x v="3"/>
    <x v="9"/>
    <x v="34"/>
    <x v="3"/>
    <x v="33"/>
    <x v="2"/>
    <x v="4"/>
    <x v="17"/>
    <x v="0"/>
    <x v="295"/>
    <x v="0"/>
    <x v="3"/>
    <x v="17"/>
    <x v="17"/>
    <x v="2"/>
    <x v="2"/>
  </r>
  <r>
    <x v="2"/>
    <x v="1"/>
    <x v="15"/>
    <x v="13"/>
    <x v="13"/>
    <x v="5"/>
    <x v="3"/>
    <x v="11"/>
    <x v="10"/>
    <x v="10"/>
    <x v="10"/>
    <x v="0"/>
    <x v="149"/>
    <x v="595"/>
    <x v="1"/>
    <x v="1"/>
    <x v="43"/>
    <x v="167"/>
    <x v="281"/>
    <x v="419"/>
    <x v="4"/>
    <x v="17"/>
    <x v="2"/>
    <x v="4"/>
    <x v="3"/>
    <x v="9"/>
    <x v="40"/>
    <x v="4"/>
    <x v="40"/>
    <x v="3"/>
    <x v="4"/>
    <x v="17"/>
    <x v="1"/>
    <x v="296"/>
    <x v="0"/>
    <x v="3"/>
    <x v="17"/>
    <x v="17"/>
    <x v="3"/>
    <x v="3"/>
  </r>
  <r>
    <x v="2"/>
    <x v="1"/>
    <x v="15"/>
    <x v="13"/>
    <x v="13"/>
    <x v="5"/>
    <x v="3"/>
    <x v="11"/>
    <x v="10"/>
    <x v="10"/>
    <x v="10"/>
    <x v="0"/>
    <x v="245"/>
    <x v="828"/>
    <x v="2"/>
    <x v="5"/>
    <x v="49"/>
    <x v="171"/>
    <x v="102"/>
    <x v="73"/>
    <x v="5"/>
    <x v="17"/>
    <x v="2"/>
    <x v="2"/>
    <x v="1"/>
    <x v="9"/>
    <x v="46"/>
    <x v="4"/>
    <x v="45"/>
    <x v="3"/>
    <x v="4"/>
    <x v="17"/>
    <x v="2"/>
    <x v="297"/>
    <x v="0"/>
    <x v="3"/>
    <x v="17"/>
    <x v="17"/>
    <x v="3"/>
    <x v="3"/>
  </r>
  <r>
    <x v="2"/>
    <x v="1"/>
    <x v="15"/>
    <x v="13"/>
    <x v="13"/>
    <x v="5"/>
    <x v="3"/>
    <x v="11"/>
    <x v="10"/>
    <x v="10"/>
    <x v="10"/>
    <x v="0"/>
    <x v="128"/>
    <x v="772"/>
    <x v="2"/>
    <x v="5"/>
    <x v="49"/>
    <x v="157"/>
    <x v="15"/>
    <x v="107"/>
    <x v="5"/>
    <x v="17"/>
    <x v="2"/>
    <x v="2"/>
    <x v="1"/>
    <x v="9"/>
    <x v="48"/>
    <x v="4"/>
    <x v="47"/>
    <x v="3"/>
    <x v="4"/>
    <x v="17"/>
    <x v="2"/>
    <x v="297"/>
    <x v="0"/>
    <x v="3"/>
    <x v="17"/>
    <x v="17"/>
    <x v="3"/>
    <x v="3"/>
  </r>
  <r>
    <x v="2"/>
    <x v="1"/>
    <x v="15"/>
    <x v="13"/>
    <x v="13"/>
    <x v="5"/>
    <x v="3"/>
    <x v="11"/>
    <x v="10"/>
    <x v="10"/>
    <x v="10"/>
    <x v="0"/>
    <x v="7"/>
    <x v="701"/>
    <x v="2"/>
    <x v="5"/>
    <x v="44"/>
    <x v="177"/>
    <x v="77"/>
    <x v="464"/>
    <x v="3"/>
    <x v="18"/>
    <x v="2"/>
    <x v="3"/>
    <x v="3"/>
    <x v="4"/>
    <x v="49"/>
    <x v="4"/>
    <x v="38"/>
    <x v="3"/>
    <x v="4"/>
    <x v="18"/>
    <x v="0"/>
    <x v="299"/>
    <x v="0"/>
    <x v="3"/>
    <x v="18"/>
    <x v="18"/>
    <x v="3"/>
    <x v="3"/>
  </r>
  <r>
    <x v="2"/>
    <x v="1"/>
    <x v="15"/>
    <x v="13"/>
    <x v="13"/>
    <x v="5"/>
    <x v="3"/>
    <x v="11"/>
    <x v="10"/>
    <x v="10"/>
    <x v="10"/>
    <x v="0"/>
    <x v="407"/>
    <x v="587"/>
    <x v="2"/>
    <x v="1"/>
    <x v="8"/>
    <x v="176"/>
    <x v="242"/>
    <x v="316"/>
    <x v="4"/>
    <x v="18"/>
    <x v="2"/>
    <x v="2"/>
    <x v="1"/>
    <x v="4"/>
    <x v="48"/>
    <x v="4"/>
    <x v="46"/>
    <x v="3"/>
    <x v="4"/>
    <x v="18"/>
    <x v="1"/>
    <x v="300"/>
    <x v="0"/>
    <x v="3"/>
    <x v="18"/>
    <x v="18"/>
    <x v="3"/>
    <x v="3"/>
  </r>
  <r>
    <x v="2"/>
    <x v="1"/>
    <x v="15"/>
    <x v="13"/>
    <x v="13"/>
    <x v="5"/>
    <x v="3"/>
    <x v="11"/>
    <x v="10"/>
    <x v="10"/>
    <x v="10"/>
    <x v="0"/>
    <x v="282"/>
    <x v="520"/>
    <x v="1"/>
    <x v="5"/>
    <x v="38"/>
    <x v="67"/>
    <x v="105"/>
    <x v="460"/>
    <x v="5"/>
    <x v="18"/>
    <x v="2"/>
    <x v="1"/>
    <x v="0"/>
    <x v="4"/>
    <x v="47"/>
    <x v="4"/>
    <x v="45"/>
    <x v="3"/>
    <x v="4"/>
    <x v="18"/>
    <x v="2"/>
    <x v="301"/>
    <x v="0"/>
    <x v="3"/>
    <x v="18"/>
    <x v="18"/>
    <x v="3"/>
    <x v="3"/>
  </r>
  <r>
    <x v="2"/>
    <x v="1"/>
    <x v="15"/>
    <x v="13"/>
    <x v="13"/>
    <x v="5"/>
    <x v="3"/>
    <x v="11"/>
    <x v="10"/>
    <x v="10"/>
    <x v="10"/>
    <x v="0"/>
    <x v="364"/>
    <x v="346"/>
    <x v="0"/>
    <x v="5"/>
    <x v="49"/>
    <x v="111"/>
    <x v="275"/>
    <x v="214"/>
    <x v="5"/>
    <x v="18"/>
    <x v="2"/>
    <x v="1"/>
    <x v="0"/>
    <x v="4"/>
    <x v="34"/>
    <x v="3"/>
    <x v="33"/>
    <x v="2"/>
    <x v="4"/>
    <x v="18"/>
    <x v="2"/>
    <x v="301"/>
    <x v="0"/>
    <x v="3"/>
    <x v="18"/>
    <x v="18"/>
    <x v="2"/>
    <x v="2"/>
  </r>
  <r>
    <x v="2"/>
    <x v="1"/>
    <x v="15"/>
    <x v="13"/>
    <x v="13"/>
    <x v="5"/>
    <x v="3"/>
    <x v="11"/>
    <x v="10"/>
    <x v="10"/>
    <x v="10"/>
    <x v="0"/>
    <x v="743"/>
    <x v="395"/>
    <x v="2"/>
    <x v="1"/>
    <x v="0"/>
    <x v="146"/>
    <x v="285"/>
    <x v="88"/>
    <x v="3"/>
    <x v="19"/>
    <x v="2"/>
    <x v="2"/>
    <x v="2"/>
    <x v="3"/>
    <x v="30"/>
    <x v="3"/>
    <x v="37"/>
    <x v="3"/>
    <x v="4"/>
    <x v="19"/>
    <x v="0"/>
    <x v="302"/>
    <x v="0"/>
    <x v="3"/>
    <x v="19"/>
    <x v="19"/>
    <x v="3"/>
    <x v="3"/>
  </r>
  <r>
    <x v="2"/>
    <x v="1"/>
    <x v="15"/>
    <x v="13"/>
    <x v="13"/>
    <x v="5"/>
    <x v="3"/>
    <x v="11"/>
    <x v="10"/>
    <x v="10"/>
    <x v="10"/>
    <x v="0"/>
    <x v="462"/>
    <x v="665"/>
    <x v="2"/>
    <x v="1"/>
    <x v="43"/>
    <x v="167"/>
    <x v="84"/>
    <x v="226"/>
    <x v="4"/>
    <x v="19"/>
    <x v="2"/>
    <x v="2"/>
    <x v="1"/>
    <x v="3"/>
    <x v="35"/>
    <x v="3"/>
    <x v="34"/>
    <x v="2"/>
    <x v="4"/>
    <x v="19"/>
    <x v="1"/>
    <x v="303"/>
    <x v="0"/>
    <x v="3"/>
    <x v="19"/>
    <x v="19"/>
    <x v="2"/>
    <x v="2"/>
  </r>
  <r>
    <x v="2"/>
    <x v="1"/>
    <x v="15"/>
    <x v="13"/>
    <x v="13"/>
    <x v="5"/>
    <x v="3"/>
    <x v="11"/>
    <x v="10"/>
    <x v="10"/>
    <x v="10"/>
    <x v="0"/>
    <x v="299"/>
    <x v="528"/>
    <x v="2"/>
    <x v="5"/>
    <x v="44"/>
    <x v="177"/>
    <x v="77"/>
    <x v="464"/>
    <x v="5"/>
    <x v="19"/>
    <x v="2"/>
    <x v="1"/>
    <x v="0"/>
    <x v="3"/>
    <x v="39"/>
    <x v="4"/>
    <x v="37"/>
    <x v="3"/>
    <x v="4"/>
    <x v="19"/>
    <x v="2"/>
    <x v="304"/>
    <x v="0"/>
    <x v="3"/>
    <x v="19"/>
    <x v="19"/>
    <x v="3"/>
    <x v="3"/>
  </r>
  <r>
    <x v="2"/>
    <x v="1"/>
    <x v="15"/>
    <x v="13"/>
    <x v="13"/>
    <x v="5"/>
    <x v="3"/>
    <x v="11"/>
    <x v="10"/>
    <x v="10"/>
    <x v="10"/>
    <x v="0"/>
    <x v="651"/>
    <x v="541"/>
    <x v="0"/>
    <x v="5"/>
    <x v="38"/>
    <x v="58"/>
    <x v="126"/>
    <x v="335"/>
    <x v="3"/>
    <x v="20"/>
    <x v="2"/>
    <x v="3"/>
    <x v="3"/>
    <x v="5"/>
    <x v="40"/>
    <x v="4"/>
    <x v="40"/>
    <x v="3"/>
    <x v="4"/>
    <x v="20"/>
    <x v="0"/>
    <x v="305"/>
    <x v="0"/>
    <x v="3"/>
    <x v="20"/>
    <x v="20"/>
    <x v="3"/>
    <x v="3"/>
  </r>
  <r>
    <x v="2"/>
    <x v="1"/>
    <x v="15"/>
    <x v="13"/>
    <x v="13"/>
    <x v="5"/>
    <x v="3"/>
    <x v="11"/>
    <x v="10"/>
    <x v="10"/>
    <x v="10"/>
    <x v="0"/>
    <x v="530"/>
    <x v="496"/>
    <x v="2"/>
    <x v="1"/>
    <x v="43"/>
    <x v="167"/>
    <x v="84"/>
    <x v="226"/>
    <x v="4"/>
    <x v="20"/>
    <x v="2"/>
    <x v="2"/>
    <x v="1"/>
    <x v="5"/>
    <x v="31"/>
    <x v="3"/>
    <x v="30"/>
    <x v="2"/>
    <x v="4"/>
    <x v="20"/>
    <x v="1"/>
    <x v="306"/>
    <x v="0"/>
    <x v="3"/>
    <x v="20"/>
    <x v="20"/>
    <x v="2"/>
    <x v="2"/>
  </r>
  <r>
    <x v="2"/>
    <x v="1"/>
    <x v="15"/>
    <x v="13"/>
    <x v="13"/>
    <x v="5"/>
    <x v="3"/>
    <x v="11"/>
    <x v="10"/>
    <x v="10"/>
    <x v="10"/>
    <x v="0"/>
    <x v="156"/>
    <x v="603"/>
    <x v="2"/>
    <x v="5"/>
    <x v="44"/>
    <x v="177"/>
    <x v="28"/>
    <x v="480"/>
    <x v="5"/>
    <x v="20"/>
    <x v="2"/>
    <x v="2"/>
    <x v="1"/>
    <x v="5"/>
    <x v="47"/>
    <x v="4"/>
    <x v="45"/>
    <x v="3"/>
    <x v="4"/>
    <x v="20"/>
    <x v="2"/>
    <x v="307"/>
    <x v="0"/>
    <x v="3"/>
    <x v="20"/>
    <x v="20"/>
    <x v="3"/>
    <x v="3"/>
  </r>
  <r>
    <x v="2"/>
    <x v="1"/>
    <x v="15"/>
    <x v="13"/>
    <x v="13"/>
    <x v="5"/>
    <x v="3"/>
    <x v="11"/>
    <x v="10"/>
    <x v="10"/>
    <x v="10"/>
    <x v="0"/>
    <x v="912"/>
    <x v="538"/>
    <x v="1"/>
    <x v="5"/>
    <x v="38"/>
    <x v="112"/>
    <x v="136"/>
    <x v="202"/>
    <x v="6"/>
    <x v="20"/>
    <x v="2"/>
    <x v="1"/>
    <x v="0"/>
    <x v="5"/>
    <x v="31"/>
    <x v="3"/>
    <x v="29"/>
    <x v="2"/>
    <x v="4"/>
    <x v="20"/>
    <x v="3"/>
    <x v="308"/>
    <x v="0"/>
    <x v="3"/>
    <x v="20"/>
    <x v="20"/>
    <x v="2"/>
    <x v="2"/>
  </r>
  <r>
    <x v="2"/>
    <x v="1"/>
    <x v="15"/>
    <x v="13"/>
    <x v="13"/>
    <x v="5"/>
    <x v="3"/>
    <x v="11"/>
    <x v="10"/>
    <x v="10"/>
    <x v="10"/>
    <x v="0"/>
    <x v="696"/>
    <x v="506"/>
    <x v="1"/>
    <x v="1"/>
    <x v="30"/>
    <x v="120"/>
    <x v="32"/>
    <x v="334"/>
    <x v="3"/>
    <x v="21"/>
    <x v="2"/>
    <x v="2"/>
    <x v="2"/>
    <x v="2"/>
    <x v="34"/>
    <x v="3"/>
    <x v="33"/>
    <x v="2"/>
    <x v="4"/>
    <x v="21"/>
    <x v="0"/>
    <x v="309"/>
    <x v="0"/>
    <x v="3"/>
    <x v="21"/>
    <x v="21"/>
    <x v="2"/>
    <x v="2"/>
  </r>
  <r>
    <x v="2"/>
    <x v="1"/>
    <x v="15"/>
    <x v="13"/>
    <x v="13"/>
    <x v="5"/>
    <x v="3"/>
    <x v="11"/>
    <x v="10"/>
    <x v="10"/>
    <x v="10"/>
    <x v="0"/>
    <x v="802"/>
    <x v="420"/>
    <x v="0"/>
    <x v="5"/>
    <x v="49"/>
    <x v="157"/>
    <x v="168"/>
    <x v="150"/>
    <x v="5"/>
    <x v="21"/>
    <x v="2"/>
    <x v="1"/>
    <x v="0"/>
    <x v="2"/>
    <x v="48"/>
    <x v="4"/>
    <x v="47"/>
    <x v="3"/>
    <x v="4"/>
    <x v="21"/>
    <x v="2"/>
    <x v="311"/>
    <x v="0"/>
    <x v="3"/>
    <x v="21"/>
    <x v="21"/>
    <x v="3"/>
    <x v="3"/>
  </r>
  <r>
    <x v="2"/>
    <x v="1"/>
    <x v="13"/>
    <x v="9"/>
    <x v="9"/>
    <x v="9"/>
    <x v="5"/>
    <x v="4"/>
    <x v="7"/>
    <x v="0"/>
    <x v="8"/>
    <x v="0"/>
    <x v="503"/>
    <x v="220"/>
    <x v="17"/>
    <x v="4"/>
    <x v="21"/>
    <x v="70"/>
    <x v="0"/>
    <x v="470"/>
    <x v="3"/>
    <x v="4"/>
    <x v="2"/>
    <x v="1"/>
    <x v="1"/>
    <x v="2"/>
    <x v="35"/>
    <x v="3"/>
    <x v="35"/>
    <x v="2"/>
    <x v="4"/>
    <x v="4"/>
    <x v="0"/>
    <x v="754"/>
    <x v="0"/>
    <x v="3"/>
    <x v="4"/>
    <x v="4"/>
    <x v="2"/>
    <x v="2"/>
  </r>
  <r>
    <x v="2"/>
    <x v="1"/>
    <x v="13"/>
    <x v="9"/>
    <x v="9"/>
    <x v="9"/>
    <x v="5"/>
    <x v="4"/>
    <x v="7"/>
    <x v="0"/>
    <x v="8"/>
    <x v="0"/>
    <x v="830"/>
    <x v="202"/>
    <x v="0"/>
    <x v="4"/>
    <x v="19"/>
    <x v="17"/>
    <x v="9"/>
    <x v="300"/>
    <x v="4"/>
    <x v="4"/>
    <x v="2"/>
    <x v="2"/>
    <x v="1"/>
    <x v="2"/>
    <x v="29"/>
    <x v="3"/>
    <x v="37"/>
    <x v="3"/>
    <x v="4"/>
    <x v="4"/>
    <x v="1"/>
    <x v="755"/>
    <x v="0"/>
    <x v="3"/>
    <x v="4"/>
    <x v="4"/>
    <x v="3"/>
    <x v="3"/>
  </r>
  <r>
    <x v="2"/>
    <x v="1"/>
    <x v="13"/>
    <x v="9"/>
    <x v="9"/>
    <x v="9"/>
    <x v="5"/>
    <x v="4"/>
    <x v="7"/>
    <x v="0"/>
    <x v="8"/>
    <x v="0"/>
    <x v="647"/>
    <x v="228"/>
    <x v="0"/>
    <x v="4"/>
    <x v="21"/>
    <x v="133"/>
    <x v="3"/>
    <x v="100"/>
    <x v="5"/>
    <x v="4"/>
    <x v="2"/>
    <x v="1"/>
    <x v="0"/>
    <x v="2"/>
    <x v="34"/>
    <x v="3"/>
    <x v="33"/>
    <x v="2"/>
    <x v="4"/>
    <x v="4"/>
    <x v="2"/>
    <x v="756"/>
    <x v="0"/>
    <x v="3"/>
    <x v="4"/>
    <x v="4"/>
    <x v="2"/>
    <x v="2"/>
  </r>
  <r>
    <x v="2"/>
    <x v="1"/>
    <x v="13"/>
    <x v="9"/>
    <x v="9"/>
    <x v="9"/>
    <x v="5"/>
    <x v="4"/>
    <x v="7"/>
    <x v="0"/>
    <x v="8"/>
    <x v="0"/>
    <x v="135"/>
    <x v="231"/>
    <x v="17"/>
    <x v="4"/>
    <x v="21"/>
    <x v="70"/>
    <x v="0"/>
    <x v="470"/>
    <x v="3"/>
    <x v="5"/>
    <x v="2"/>
    <x v="2"/>
    <x v="2"/>
    <x v="2"/>
    <x v="33"/>
    <x v="3"/>
    <x v="33"/>
    <x v="2"/>
    <x v="4"/>
    <x v="5"/>
    <x v="0"/>
    <x v="757"/>
    <x v="0"/>
    <x v="3"/>
    <x v="5"/>
    <x v="5"/>
    <x v="2"/>
    <x v="2"/>
  </r>
  <r>
    <x v="2"/>
    <x v="1"/>
    <x v="13"/>
    <x v="9"/>
    <x v="9"/>
    <x v="9"/>
    <x v="5"/>
    <x v="4"/>
    <x v="7"/>
    <x v="0"/>
    <x v="8"/>
    <x v="0"/>
    <x v="600"/>
    <x v="242"/>
    <x v="0"/>
    <x v="4"/>
    <x v="19"/>
    <x v="63"/>
    <x v="219"/>
    <x v="412"/>
    <x v="4"/>
    <x v="5"/>
    <x v="2"/>
    <x v="1"/>
    <x v="0"/>
    <x v="2"/>
    <x v="27"/>
    <x v="3"/>
    <x v="29"/>
    <x v="2"/>
    <x v="4"/>
    <x v="5"/>
    <x v="1"/>
    <x v="758"/>
    <x v="0"/>
    <x v="3"/>
    <x v="5"/>
    <x v="5"/>
    <x v="2"/>
    <x v="2"/>
  </r>
  <r>
    <x v="2"/>
    <x v="1"/>
    <x v="13"/>
    <x v="9"/>
    <x v="9"/>
    <x v="9"/>
    <x v="5"/>
    <x v="4"/>
    <x v="7"/>
    <x v="0"/>
    <x v="8"/>
    <x v="0"/>
    <x v="638"/>
    <x v="225"/>
    <x v="0"/>
    <x v="4"/>
    <x v="10"/>
    <x v="184"/>
    <x v="1"/>
    <x v="448"/>
    <x v="5"/>
    <x v="5"/>
    <x v="2"/>
    <x v="1"/>
    <x v="0"/>
    <x v="2"/>
    <x v="35"/>
    <x v="3"/>
    <x v="34"/>
    <x v="2"/>
    <x v="4"/>
    <x v="5"/>
    <x v="2"/>
    <x v="759"/>
    <x v="0"/>
    <x v="3"/>
    <x v="5"/>
    <x v="5"/>
    <x v="2"/>
    <x v="2"/>
  </r>
  <r>
    <x v="2"/>
    <x v="1"/>
    <x v="13"/>
    <x v="9"/>
    <x v="9"/>
    <x v="9"/>
    <x v="5"/>
    <x v="4"/>
    <x v="7"/>
    <x v="0"/>
    <x v="8"/>
    <x v="0"/>
    <x v="395"/>
    <x v="217"/>
    <x v="0"/>
    <x v="4"/>
    <x v="19"/>
    <x v="2"/>
    <x v="10"/>
    <x v="43"/>
    <x v="3"/>
    <x v="7"/>
    <x v="2"/>
    <x v="3"/>
    <x v="3"/>
    <x v="6"/>
    <x v="36"/>
    <x v="3"/>
    <x v="26"/>
    <x v="2"/>
    <x v="4"/>
    <x v="7"/>
    <x v="0"/>
    <x v="760"/>
    <x v="0"/>
    <x v="3"/>
    <x v="7"/>
    <x v="7"/>
    <x v="2"/>
    <x v="2"/>
  </r>
  <r>
    <x v="2"/>
    <x v="1"/>
    <x v="13"/>
    <x v="9"/>
    <x v="9"/>
    <x v="9"/>
    <x v="5"/>
    <x v="4"/>
    <x v="7"/>
    <x v="0"/>
    <x v="8"/>
    <x v="0"/>
    <x v="109"/>
    <x v="229"/>
    <x v="1"/>
    <x v="4"/>
    <x v="10"/>
    <x v="89"/>
    <x v="221"/>
    <x v="439"/>
    <x v="4"/>
    <x v="7"/>
    <x v="2"/>
    <x v="3"/>
    <x v="2"/>
    <x v="6"/>
    <x v="33"/>
    <x v="3"/>
    <x v="33"/>
    <x v="2"/>
    <x v="4"/>
    <x v="7"/>
    <x v="1"/>
    <x v="761"/>
    <x v="0"/>
    <x v="3"/>
    <x v="7"/>
    <x v="7"/>
    <x v="2"/>
    <x v="2"/>
  </r>
  <r>
    <x v="2"/>
    <x v="1"/>
    <x v="13"/>
    <x v="9"/>
    <x v="9"/>
    <x v="9"/>
    <x v="5"/>
    <x v="4"/>
    <x v="7"/>
    <x v="0"/>
    <x v="8"/>
    <x v="0"/>
    <x v="804"/>
    <x v="238"/>
    <x v="0"/>
    <x v="4"/>
    <x v="19"/>
    <x v="169"/>
    <x v="187"/>
    <x v="446"/>
    <x v="5"/>
    <x v="7"/>
    <x v="2"/>
    <x v="2"/>
    <x v="1"/>
    <x v="6"/>
    <x v="31"/>
    <x v="3"/>
    <x v="31"/>
    <x v="2"/>
    <x v="4"/>
    <x v="7"/>
    <x v="2"/>
    <x v="762"/>
    <x v="0"/>
    <x v="3"/>
    <x v="7"/>
    <x v="7"/>
    <x v="2"/>
    <x v="2"/>
  </r>
  <r>
    <x v="2"/>
    <x v="1"/>
    <x v="13"/>
    <x v="9"/>
    <x v="9"/>
    <x v="9"/>
    <x v="5"/>
    <x v="4"/>
    <x v="7"/>
    <x v="0"/>
    <x v="8"/>
    <x v="0"/>
    <x v="643"/>
    <x v="203"/>
    <x v="0"/>
    <x v="4"/>
    <x v="40"/>
    <x v="160"/>
    <x v="11"/>
    <x v="342"/>
    <x v="5"/>
    <x v="7"/>
    <x v="2"/>
    <x v="1"/>
    <x v="0"/>
    <x v="6"/>
    <x v="29"/>
    <x v="3"/>
    <x v="37"/>
    <x v="3"/>
    <x v="4"/>
    <x v="7"/>
    <x v="2"/>
    <x v="762"/>
    <x v="0"/>
    <x v="3"/>
    <x v="7"/>
    <x v="7"/>
    <x v="3"/>
    <x v="3"/>
  </r>
  <r>
    <x v="2"/>
    <x v="1"/>
    <x v="13"/>
    <x v="9"/>
    <x v="9"/>
    <x v="9"/>
    <x v="5"/>
    <x v="4"/>
    <x v="7"/>
    <x v="0"/>
    <x v="8"/>
    <x v="0"/>
    <x v="700"/>
    <x v="179"/>
    <x v="17"/>
    <x v="4"/>
    <x v="21"/>
    <x v="133"/>
    <x v="3"/>
    <x v="297"/>
    <x v="3"/>
    <x v="9"/>
    <x v="2"/>
    <x v="2"/>
    <x v="2"/>
    <x v="3"/>
    <x v="48"/>
    <x v="4"/>
    <x v="47"/>
    <x v="3"/>
    <x v="4"/>
    <x v="9"/>
    <x v="0"/>
    <x v="763"/>
    <x v="0"/>
    <x v="3"/>
    <x v="9"/>
    <x v="9"/>
    <x v="3"/>
    <x v="3"/>
  </r>
  <r>
    <x v="2"/>
    <x v="1"/>
    <x v="13"/>
    <x v="9"/>
    <x v="9"/>
    <x v="9"/>
    <x v="5"/>
    <x v="4"/>
    <x v="7"/>
    <x v="0"/>
    <x v="8"/>
    <x v="0"/>
    <x v="796"/>
    <x v="235"/>
    <x v="0"/>
    <x v="4"/>
    <x v="19"/>
    <x v="2"/>
    <x v="165"/>
    <x v="390"/>
    <x v="4"/>
    <x v="9"/>
    <x v="2"/>
    <x v="2"/>
    <x v="1"/>
    <x v="3"/>
    <x v="32"/>
    <x v="3"/>
    <x v="32"/>
    <x v="2"/>
    <x v="4"/>
    <x v="9"/>
    <x v="1"/>
    <x v="764"/>
    <x v="0"/>
    <x v="3"/>
    <x v="9"/>
    <x v="9"/>
    <x v="2"/>
    <x v="2"/>
  </r>
  <r>
    <x v="2"/>
    <x v="1"/>
    <x v="13"/>
    <x v="9"/>
    <x v="9"/>
    <x v="9"/>
    <x v="5"/>
    <x v="4"/>
    <x v="7"/>
    <x v="0"/>
    <x v="8"/>
    <x v="0"/>
    <x v="893"/>
    <x v="209"/>
    <x v="17"/>
    <x v="4"/>
    <x v="21"/>
    <x v="133"/>
    <x v="3"/>
    <x v="100"/>
    <x v="5"/>
    <x v="9"/>
    <x v="2"/>
    <x v="1"/>
    <x v="0"/>
    <x v="3"/>
    <x v="29"/>
    <x v="3"/>
    <x v="36"/>
    <x v="3"/>
    <x v="4"/>
    <x v="9"/>
    <x v="2"/>
    <x v="765"/>
    <x v="0"/>
    <x v="3"/>
    <x v="9"/>
    <x v="9"/>
    <x v="3"/>
    <x v="3"/>
  </r>
  <r>
    <x v="2"/>
    <x v="1"/>
    <x v="13"/>
    <x v="9"/>
    <x v="9"/>
    <x v="9"/>
    <x v="5"/>
    <x v="4"/>
    <x v="7"/>
    <x v="0"/>
    <x v="8"/>
    <x v="0"/>
    <x v="759"/>
    <x v="234"/>
    <x v="1"/>
    <x v="4"/>
    <x v="6"/>
    <x v="92"/>
    <x v="244"/>
    <x v="435"/>
    <x v="5"/>
    <x v="9"/>
    <x v="2"/>
    <x v="1"/>
    <x v="0"/>
    <x v="3"/>
    <x v="32"/>
    <x v="3"/>
    <x v="32"/>
    <x v="2"/>
    <x v="4"/>
    <x v="9"/>
    <x v="2"/>
    <x v="765"/>
    <x v="0"/>
    <x v="3"/>
    <x v="9"/>
    <x v="9"/>
    <x v="2"/>
    <x v="2"/>
  </r>
  <r>
    <x v="2"/>
    <x v="1"/>
    <x v="13"/>
    <x v="9"/>
    <x v="9"/>
    <x v="9"/>
    <x v="5"/>
    <x v="4"/>
    <x v="7"/>
    <x v="0"/>
    <x v="8"/>
    <x v="0"/>
    <x v="699"/>
    <x v="179"/>
    <x v="17"/>
    <x v="4"/>
    <x v="21"/>
    <x v="133"/>
    <x v="3"/>
    <x v="297"/>
    <x v="3"/>
    <x v="11"/>
    <x v="2"/>
    <x v="3"/>
    <x v="3"/>
    <x v="9"/>
    <x v="48"/>
    <x v="4"/>
    <x v="47"/>
    <x v="3"/>
    <x v="4"/>
    <x v="11"/>
    <x v="0"/>
    <x v="766"/>
    <x v="0"/>
    <x v="3"/>
    <x v="11"/>
    <x v="11"/>
    <x v="3"/>
    <x v="3"/>
  </r>
  <r>
    <x v="2"/>
    <x v="1"/>
    <x v="13"/>
    <x v="9"/>
    <x v="9"/>
    <x v="9"/>
    <x v="5"/>
    <x v="4"/>
    <x v="7"/>
    <x v="0"/>
    <x v="8"/>
    <x v="0"/>
    <x v="609"/>
    <x v="208"/>
    <x v="0"/>
    <x v="4"/>
    <x v="21"/>
    <x v="70"/>
    <x v="0"/>
    <x v="370"/>
    <x v="4"/>
    <x v="11"/>
    <x v="2"/>
    <x v="3"/>
    <x v="2"/>
    <x v="9"/>
    <x v="29"/>
    <x v="3"/>
    <x v="36"/>
    <x v="3"/>
    <x v="4"/>
    <x v="11"/>
    <x v="1"/>
    <x v="767"/>
    <x v="0"/>
    <x v="3"/>
    <x v="11"/>
    <x v="11"/>
    <x v="3"/>
    <x v="3"/>
  </r>
  <r>
    <x v="2"/>
    <x v="1"/>
    <x v="13"/>
    <x v="9"/>
    <x v="9"/>
    <x v="9"/>
    <x v="5"/>
    <x v="4"/>
    <x v="7"/>
    <x v="0"/>
    <x v="8"/>
    <x v="0"/>
    <x v="641"/>
    <x v="191"/>
    <x v="0"/>
    <x v="4"/>
    <x v="19"/>
    <x v="2"/>
    <x v="165"/>
    <x v="390"/>
    <x v="5"/>
    <x v="11"/>
    <x v="2"/>
    <x v="2"/>
    <x v="1"/>
    <x v="9"/>
    <x v="40"/>
    <x v="4"/>
    <x v="42"/>
    <x v="3"/>
    <x v="4"/>
    <x v="11"/>
    <x v="2"/>
    <x v="768"/>
    <x v="0"/>
    <x v="3"/>
    <x v="11"/>
    <x v="11"/>
    <x v="3"/>
    <x v="3"/>
  </r>
  <r>
    <x v="2"/>
    <x v="1"/>
    <x v="13"/>
    <x v="9"/>
    <x v="9"/>
    <x v="9"/>
    <x v="5"/>
    <x v="4"/>
    <x v="7"/>
    <x v="0"/>
    <x v="8"/>
    <x v="0"/>
    <x v="788"/>
    <x v="245"/>
    <x v="1"/>
    <x v="4"/>
    <x v="40"/>
    <x v="160"/>
    <x v="11"/>
    <x v="174"/>
    <x v="5"/>
    <x v="11"/>
    <x v="2"/>
    <x v="3"/>
    <x v="2"/>
    <x v="9"/>
    <x v="17"/>
    <x v="2"/>
    <x v="24"/>
    <x v="2"/>
    <x v="4"/>
    <x v="11"/>
    <x v="2"/>
    <x v="768"/>
    <x v="0"/>
    <x v="3"/>
    <x v="11"/>
    <x v="11"/>
    <x v="2"/>
    <x v="2"/>
  </r>
  <r>
    <x v="2"/>
    <x v="1"/>
    <x v="13"/>
    <x v="9"/>
    <x v="9"/>
    <x v="9"/>
    <x v="5"/>
    <x v="4"/>
    <x v="7"/>
    <x v="0"/>
    <x v="8"/>
    <x v="0"/>
    <x v="428"/>
    <x v="198"/>
    <x v="0"/>
    <x v="4"/>
    <x v="21"/>
    <x v="76"/>
    <x v="5"/>
    <x v="113"/>
    <x v="3"/>
    <x v="13"/>
    <x v="2"/>
    <x v="3"/>
    <x v="3"/>
    <x v="7"/>
    <x v="39"/>
    <x v="4"/>
    <x v="40"/>
    <x v="3"/>
    <x v="4"/>
    <x v="13"/>
    <x v="0"/>
    <x v="769"/>
    <x v="0"/>
    <x v="3"/>
    <x v="13"/>
    <x v="13"/>
    <x v="3"/>
    <x v="3"/>
  </r>
  <r>
    <x v="2"/>
    <x v="1"/>
    <x v="13"/>
    <x v="9"/>
    <x v="9"/>
    <x v="9"/>
    <x v="5"/>
    <x v="4"/>
    <x v="7"/>
    <x v="0"/>
    <x v="8"/>
    <x v="0"/>
    <x v="507"/>
    <x v="196"/>
    <x v="0"/>
    <x v="4"/>
    <x v="19"/>
    <x v="63"/>
    <x v="196"/>
    <x v="127"/>
    <x v="4"/>
    <x v="13"/>
    <x v="2"/>
    <x v="3"/>
    <x v="2"/>
    <x v="7"/>
    <x v="39"/>
    <x v="4"/>
    <x v="41"/>
    <x v="3"/>
    <x v="4"/>
    <x v="13"/>
    <x v="1"/>
    <x v="770"/>
    <x v="0"/>
    <x v="3"/>
    <x v="13"/>
    <x v="13"/>
    <x v="3"/>
    <x v="3"/>
  </r>
  <r>
    <x v="2"/>
    <x v="1"/>
    <x v="13"/>
    <x v="9"/>
    <x v="9"/>
    <x v="9"/>
    <x v="5"/>
    <x v="4"/>
    <x v="7"/>
    <x v="0"/>
    <x v="8"/>
    <x v="0"/>
    <x v="84"/>
    <x v="207"/>
    <x v="17"/>
    <x v="4"/>
    <x v="21"/>
    <x v="133"/>
    <x v="3"/>
    <x v="232"/>
    <x v="5"/>
    <x v="13"/>
    <x v="2"/>
    <x v="2"/>
    <x v="1"/>
    <x v="7"/>
    <x v="29"/>
    <x v="3"/>
    <x v="37"/>
    <x v="3"/>
    <x v="4"/>
    <x v="13"/>
    <x v="2"/>
    <x v="771"/>
    <x v="0"/>
    <x v="3"/>
    <x v="13"/>
    <x v="13"/>
    <x v="3"/>
    <x v="3"/>
  </r>
  <r>
    <x v="2"/>
    <x v="1"/>
    <x v="13"/>
    <x v="9"/>
    <x v="9"/>
    <x v="9"/>
    <x v="5"/>
    <x v="4"/>
    <x v="7"/>
    <x v="0"/>
    <x v="8"/>
    <x v="0"/>
    <x v="614"/>
    <x v="232"/>
    <x v="0"/>
    <x v="4"/>
    <x v="40"/>
    <x v="143"/>
    <x v="219"/>
    <x v="109"/>
    <x v="5"/>
    <x v="13"/>
    <x v="2"/>
    <x v="2"/>
    <x v="1"/>
    <x v="7"/>
    <x v="33"/>
    <x v="3"/>
    <x v="32"/>
    <x v="2"/>
    <x v="4"/>
    <x v="13"/>
    <x v="2"/>
    <x v="771"/>
    <x v="0"/>
    <x v="3"/>
    <x v="13"/>
    <x v="13"/>
    <x v="2"/>
    <x v="2"/>
  </r>
  <r>
    <x v="2"/>
    <x v="1"/>
    <x v="13"/>
    <x v="9"/>
    <x v="9"/>
    <x v="9"/>
    <x v="5"/>
    <x v="4"/>
    <x v="7"/>
    <x v="0"/>
    <x v="8"/>
    <x v="0"/>
    <x v="456"/>
    <x v="194"/>
    <x v="17"/>
    <x v="4"/>
    <x v="29"/>
    <x v="119"/>
    <x v="195"/>
    <x v="130"/>
    <x v="4"/>
    <x v="15"/>
    <x v="2"/>
    <x v="3"/>
    <x v="2"/>
    <x v="9"/>
    <x v="40"/>
    <x v="4"/>
    <x v="41"/>
    <x v="3"/>
    <x v="4"/>
    <x v="15"/>
    <x v="1"/>
    <x v="773"/>
    <x v="0"/>
    <x v="3"/>
    <x v="15"/>
    <x v="15"/>
    <x v="3"/>
    <x v="3"/>
  </r>
  <r>
    <x v="2"/>
    <x v="1"/>
    <x v="13"/>
    <x v="9"/>
    <x v="9"/>
    <x v="9"/>
    <x v="5"/>
    <x v="4"/>
    <x v="7"/>
    <x v="0"/>
    <x v="8"/>
    <x v="0"/>
    <x v="424"/>
    <x v="219"/>
    <x v="1"/>
    <x v="4"/>
    <x v="40"/>
    <x v="160"/>
    <x v="220"/>
    <x v="175"/>
    <x v="5"/>
    <x v="15"/>
    <x v="2"/>
    <x v="3"/>
    <x v="2"/>
    <x v="9"/>
    <x v="35"/>
    <x v="3"/>
    <x v="35"/>
    <x v="2"/>
    <x v="4"/>
    <x v="15"/>
    <x v="2"/>
    <x v="774"/>
    <x v="0"/>
    <x v="3"/>
    <x v="15"/>
    <x v="15"/>
    <x v="2"/>
    <x v="2"/>
  </r>
  <r>
    <x v="2"/>
    <x v="1"/>
    <x v="13"/>
    <x v="9"/>
    <x v="9"/>
    <x v="9"/>
    <x v="5"/>
    <x v="4"/>
    <x v="7"/>
    <x v="0"/>
    <x v="8"/>
    <x v="0"/>
    <x v="183"/>
    <x v="209"/>
    <x v="1"/>
    <x v="4"/>
    <x v="10"/>
    <x v="184"/>
    <x v="1"/>
    <x v="380"/>
    <x v="5"/>
    <x v="15"/>
    <x v="2"/>
    <x v="2"/>
    <x v="1"/>
    <x v="9"/>
    <x v="29"/>
    <x v="3"/>
    <x v="36"/>
    <x v="3"/>
    <x v="4"/>
    <x v="15"/>
    <x v="2"/>
    <x v="774"/>
    <x v="0"/>
    <x v="3"/>
    <x v="15"/>
    <x v="15"/>
    <x v="3"/>
    <x v="3"/>
  </r>
  <r>
    <x v="2"/>
    <x v="1"/>
    <x v="13"/>
    <x v="9"/>
    <x v="9"/>
    <x v="9"/>
    <x v="5"/>
    <x v="4"/>
    <x v="7"/>
    <x v="0"/>
    <x v="8"/>
    <x v="0"/>
    <x v="318"/>
    <x v="222"/>
    <x v="0"/>
    <x v="4"/>
    <x v="21"/>
    <x v="133"/>
    <x v="3"/>
    <x v="268"/>
    <x v="3"/>
    <x v="17"/>
    <x v="2"/>
    <x v="3"/>
    <x v="3"/>
    <x v="7"/>
    <x v="35"/>
    <x v="3"/>
    <x v="35"/>
    <x v="2"/>
    <x v="4"/>
    <x v="17"/>
    <x v="0"/>
    <x v="775"/>
    <x v="0"/>
    <x v="3"/>
    <x v="17"/>
    <x v="17"/>
    <x v="2"/>
    <x v="2"/>
  </r>
  <r>
    <x v="2"/>
    <x v="1"/>
    <x v="13"/>
    <x v="9"/>
    <x v="9"/>
    <x v="9"/>
    <x v="5"/>
    <x v="4"/>
    <x v="7"/>
    <x v="0"/>
    <x v="8"/>
    <x v="0"/>
    <x v="387"/>
    <x v="181"/>
    <x v="1"/>
    <x v="4"/>
    <x v="40"/>
    <x v="160"/>
    <x v="220"/>
    <x v="175"/>
    <x v="4"/>
    <x v="17"/>
    <x v="2"/>
    <x v="3"/>
    <x v="2"/>
    <x v="7"/>
    <x v="47"/>
    <x v="4"/>
    <x v="47"/>
    <x v="3"/>
    <x v="4"/>
    <x v="17"/>
    <x v="1"/>
    <x v="776"/>
    <x v="0"/>
    <x v="3"/>
    <x v="17"/>
    <x v="17"/>
    <x v="3"/>
    <x v="3"/>
  </r>
  <r>
    <x v="2"/>
    <x v="1"/>
    <x v="13"/>
    <x v="9"/>
    <x v="9"/>
    <x v="9"/>
    <x v="5"/>
    <x v="4"/>
    <x v="7"/>
    <x v="0"/>
    <x v="8"/>
    <x v="0"/>
    <x v="805"/>
    <x v="214"/>
    <x v="1"/>
    <x v="4"/>
    <x v="10"/>
    <x v="184"/>
    <x v="1"/>
    <x v="410"/>
    <x v="5"/>
    <x v="17"/>
    <x v="2"/>
    <x v="2"/>
    <x v="1"/>
    <x v="7"/>
    <x v="37"/>
    <x v="3"/>
    <x v="26"/>
    <x v="2"/>
    <x v="4"/>
    <x v="17"/>
    <x v="2"/>
    <x v="777"/>
    <x v="0"/>
    <x v="3"/>
    <x v="17"/>
    <x v="17"/>
    <x v="2"/>
    <x v="2"/>
  </r>
  <r>
    <x v="2"/>
    <x v="1"/>
    <x v="13"/>
    <x v="9"/>
    <x v="9"/>
    <x v="9"/>
    <x v="5"/>
    <x v="4"/>
    <x v="7"/>
    <x v="0"/>
    <x v="8"/>
    <x v="0"/>
    <x v="676"/>
    <x v="226"/>
    <x v="1"/>
    <x v="4"/>
    <x v="40"/>
    <x v="160"/>
    <x v="220"/>
    <x v="175"/>
    <x v="5"/>
    <x v="17"/>
    <x v="2"/>
    <x v="2"/>
    <x v="1"/>
    <x v="7"/>
    <x v="34"/>
    <x v="3"/>
    <x v="34"/>
    <x v="2"/>
    <x v="4"/>
    <x v="17"/>
    <x v="2"/>
    <x v="777"/>
    <x v="0"/>
    <x v="3"/>
    <x v="17"/>
    <x v="17"/>
    <x v="2"/>
    <x v="2"/>
  </r>
  <r>
    <x v="2"/>
    <x v="1"/>
    <x v="13"/>
    <x v="9"/>
    <x v="9"/>
    <x v="9"/>
    <x v="5"/>
    <x v="4"/>
    <x v="7"/>
    <x v="0"/>
    <x v="8"/>
    <x v="0"/>
    <x v="560"/>
    <x v="176"/>
    <x v="0"/>
    <x v="4"/>
    <x v="21"/>
    <x v="70"/>
    <x v="0"/>
    <x v="170"/>
    <x v="3"/>
    <x v="18"/>
    <x v="2"/>
    <x v="3"/>
    <x v="3"/>
    <x v="7"/>
    <x v="48"/>
    <x v="4"/>
    <x v="47"/>
    <x v="3"/>
    <x v="4"/>
    <x v="18"/>
    <x v="0"/>
    <x v="778"/>
    <x v="0"/>
    <x v="3"/>
    <x v="18"/>
    <x v="18"/>
    <x v="3"/>
    <x v="3"/>
  </r>
  <r>
    <x v="2"/>
    <x v="1"/>
    <x v="13"/>
    <x v="9"/>
    <x v="9"/>
    <x v="9"/>
    <x v="5"/>
    <x v="4"/>
    <x v="7"/>
    <x v="0"/>
    <x v="8"/>
    <x v="0"/>
    <x v="529"/>
    <x v="224"/>
    <x v="1"/>
    <x v="4"/>
    <x v="10"/>
    <x v="68"/>
    <x v="319"/>
    <x v="350"/>
    <x v="5"/>
    <x v="18"/>
    <x v="2"/>
    <x v="2"/>
    <x v="1"/>
    <x v="7"/>
    <x v="35"/>
    <x v="3"/>
    <x v="35"/>
    <x v="2"/>
    <x v="4"/>
    <x v="18"/>
    <x v="2"/>
    <x v="780"/>
    <x v="0"/>
    <x v="3"/>
    <x v="18"/>
    <x v="18"/>
    <x v="2"/>
    <x v="2"/>
  </r>
  <r>
    <x v="2"/>
    <x v="1"/>
    <x v="13"/>
    <x v="9"/>
    <x v="9"/>
    <x v="9"/>
    <x v="5"/>
    <x v="4"/>
    <x v="7"/>
    <x v="0"/>
    <x v="8"/>
    <x v="0"/>
    <x v="787"/>
    <x v="183"/>
    <x v="1"/>
    <x v="4"/>
    <x v="10"/>
    <x v="89"/>
    <x v="230"/>
    <x v="38"/>
    <x v="5"/>
    <x v="18"/>
    <x v="2"/>
    <x v="2"/>
    <x v="1"/>
    <x v="7"/>
    <x v="46"/>
    <x v="4"/>
    <x v="46"/>
    <x v="3"/>
    <x v="4"/>
    <x v="18"/>
    <x v="2"/>
    <x v="780"/>
    <x v="0"/>
    <x v="3"/>
    <x v="18"/>
    <x v="18"/>
    <x v="3"/>
    <x v="3"/>
  </r>
  <r>
    <x v="2"/>
    <x v="1"/>
    <x v="13"/>
    <x v="9"/>
    <x v="9"/>
    <x v="9"/>
    <x v="5"/>
    <x v="4"/>
    <x v="7"/>
    <x v="0"/>
    <x v="8"/>
    <x v="0"/>
    <x v="151"/>
    <x v="244"/>
    <x v="1"/>
    <x v="4"/>
    <x v="21"/>
    <x v="133"/>
    <x v="3"/>
    <x v="100"/>
    <x v="3"/>
    <x v="19"/>
    <x v="2"/>
    <x v="3"/>
    <x v="3"/>
    <x v="7"/>
    <x v="17"/>
    <x v="2"/>
    <x v="25"/>
    <x v="2"/>
    <x v="4"/>
    <x v="19"/>
    <x v="0"/>
    <x v="781"/>
    <x v="0"/>
    <x v="3"/>
    <x v="19"/>
    <x v="19"/>
    <x v="2"/>
    <x v="2"/>
  </r>
  <r>
    <x v="2"/>
    <x v="1"/>
    <x v="13"/>
    <x v="9"/>
    <x v="9"/>
    <x v="9"/>
    <x v="5"/>
    <x v="4"/>
    <x v="7"/>
    <x v="0"/>
    <x v="8"/>
    <x v="0"/>
    <x v="876"/>
    <x v="179"/>
    <x v="1"/>
    <x v="4"/>
    <x v="40"/>
    <x v="160"/>
    <x v="11"/>
    <x v="174"/>
    <x v="4"/>
    <x v="19"/>
    <x v="2"/>
    <x v="3"/>
    <x v="2"/>
    <x v="7"/>
    <x v="48"/>
    <x v="4"/>
    <x v="47"/>
    <x v="3"/>
    <x v="4"/>
    <x v="19"/>
    <x v="1"/>
    <x v="782"/>
    <x v="0"/>
    <x v="3"/>
    <x v="19"/>
    <x v="19"/>
    <x v="3"/>
    <x v="3"/>
  </r>
  <r>
    <x v="2"/>
    <x v="1"/>
    <x v="13"/>
    <x v="9"/>
    <x v="9"/>
    <x v="9"/>
    <x v="5"/>
    <x v="4"/>
    <x v="7"/>
    <x v="0"/>
    <x v="8"/>
    <x v="0"/>
    <x v="900"/>
    <x v="190"/>
    <x v="1"/>
    <x v="4"/>
    <x v="21"/>
    <x v="70"/>
    <x v="2"/>
    <x v="71"/>
    <x v="5"/>
    <x v="19"/>
    <x v="2"/>
    <x v="2"/>
    <x v="1"/>
    <x v="7"/>
    <x v="43"/>
    <x v="4"/>
    <x v="43"/>
    <x v="3"/>
    <x v="4"/>
    <x v="19"/>
    <x v="2"/>
    <x v="783"/>
    <x v="0"/>
    <x v="3"/>
    <x v="19"/>
    <x v="19"/>
    <x v="3"/>
    <x v="3"/>
  </r>
  <r>
    <x v="2"/>
    <x v="1"/>
    <x v="13"/>
    <x v="9"/>
    <x v="9"/>
    <x v="9"/>
    <x v="5"/>
    <x v="4"/>
    <x v="7"/>
    <x v="0"/>
    <x v="8"/>
    <x v="0"/>
    <x v="648"/>
    <x v="180"/>
    <x v="17"/>
    <x v="4"/>
    <x v="21"/>
    <x v="76"/>
    <x v="5"/>
    <x v="113"/>
    <x v="3"/>
    <x v="20"/>
    <x v="2"/>
    <x v="3"/>
    <x v="3"/>
    <x v="6"/>
    <x v="47"/>
    <x v="4"/>
    <x v="47"/>
    <x v="3"/>
    <x v="4"/>
    <x v="20"/>
    <x v="0"/>
    <x v="784"/>
    <x v="0"/>
    <x v="3"/>
    <x v="20"/>
    <x v="20"/>
    <x v="3"/>
    <x v="3"/>
  </r>
  <r>
    <x v="2"/>
    <x v="1"/>
    <x v="13"/>
    <x v="9"/>
    <x v="9"/>
    <x v="9"/>
    <x v="5"/>
    <x v="4"/>
    <x v="7"/>
    <x v="0"/>
    <x v="8"/>
    <x v="0"/>
    <x v="575"/>
    <x v="182"/>
    <x v="0"/>
    <x v="4"/>
    <x v="21"/>
    <x v="70"/>
    <x v="0"/>
    <x v="370"/>
    <x v="4"/>
    <x v="20"/>
    <x v="2"/>
    <x v="3"/>
    <x v="2"/>
    <x v="6"/>
    <x v="47"/>
    <x v="4"/>
    <x v="46"/>
    <x v="3"/>
    <x v="4"/>
    <x v="20"/>
    <x v="1"/>
    <x v="785"/>
    <x v="0"/>
    <x v="3"/>
    <x v="20"/>
    <x v="20"/>
    <x v="3"/>
    <x v="3"/>
  </r>
  <r>
    <x v="2"/>
    <x v="1"/>
    <x v="13"/>
    <x v="9"/>
    <x v="9"/>
    <x v="9"/>
    <x v="5"/>
    <x v="4"/>
    <x v="7"/>
    <x v="0"/>
    <x v="8"/>
    <x v="0"/>
    <x v="311"/>
    <x v="171"/>
    <x v="1"/>
    <x v="4"/>
    <x v="40"/>
    <x v="160"/>
    <x v="11"/>
    <x v="174"/>
    <x v="5"/>
    <x v="20"/>
    <x v="2"/>
    <x v="2"/>
    <x v="1"/>
    <x v="6"/>
    <x v="49"/>
    <x v="4"/>
    <x v="38"/>
    <x v="3"/>
    <x v="4"/>
    <x v="20"/>
    <x v="2"/>
    <x v="786"/>
    <x v="0"/>
    <x v="3"/>
    <x v="20"/>
    <x v="20"/>
    <x v="3"/>
    <x v="3"/>
  </r>
  <r>
    <x v="2"/>
    <x v="1"/>
    <x v="13"/>
    <x v="9"/>
    <x v="9"/>
    <x v="9"/>
    <x v="5"/>
    <x v="4"/>
    <x v="7"/>
    <x v="0"/>
    <x v="8"/>
    <x v="0"/>
    <x v="90"/>
    <x v="183"/>
    <x v="0"/>
    <x v="4"/>
    <x v="29"/>
    <x v="119"/>
    <x v="185"/>
    <x v="156"/>
    <x v="5"/>
    <x v="20"/>
    <x v="2"/>
    <x v="1"/>
    <x v="0"/>
    <x v="6"/>
    <x v="46"/>
    <x v="4"/>
    <x v="46"/>
    <x v="3"/>
    <x v="4"/>
    <x v="20"/>
    <x v="2"/>
    <x v="786"/>
    <x v="0"/>
    <x v="3"/>
    <x v="20"/>
    <x v="20"/>
    <x v="3"/>
    <x v="3"/>
  </r>
  <r>
    <x v="2"/>
    <x v="1"/>
    <x v="13"/>
    <x v="9"/>
    <x v="9"/>
    <x v="9"/>
    <x v="5"/>
    <x v="4"/>
    <x v="7"/>
    <x v="0"/>
    <x v="8"/>
    <x v="0"/>
    <x v="432"/>
    <x v="211"/>
    <x v="0"/>
    <x v="4"/>
    <x v="21"/>
    <x v="133"/>
    <x v="3"/>
    <x v="458"/>
    <x v="3"/>
    <x v="21"/>
    <x v="2"/>
    <x v="1"/>
    <x v="1"/>
    <x v="2"/>
    <x v="38"/>
    <x v="3"/>
    <x v="27"/>
    <x v="2"/>
    <x v="4"/>
    <x v="21"/>
    <x v="0"/>
    <x v="787"/>
    <x v="0"/>
    <x v="3"/>
    <x v="21"/>
    <x v="21"/>
    <x v="2"/>
    <x v="2"/>
  </r>
  <r>
    <x v="2"/>
    <x v="1"/>
    <x v="13"/>
    <x v="9"/>
    <x v="9"/>
    <x v="9"/>
    <x v="5"/>
    <x v="4"/>
    <x v="7"/>
    <x v="0"/>
    <x v="8"/>
    <x v="0"/>
    <x v="194"/>
    <x v="177"/>
    <x v="0"/>
    <x v="4"/>
    <x v="21"/>
    <x v="133"/>
    <x v="3"/>
    <x v="458"/>
    <x v="4"/>
    <x v="21"/>
    <x v="2"/>
    <x v="2"/>
    <x v="1"/>
    <x v="2"/>
    <x v="48"/>
    <x v="4"/>
    <x v="47"/>
    <x v="3"/>
    <x v="4"/>
    <x v="21"/>
    <x v="1"/>
    <x v="788"/>
    <x v="0"/>
    <x v="3"/>
    <x v="21"/>
    <x v="21"/>
    <x v="3"/>
    <x v="3"/>
  </r>
  <r>
    <x v="2"/>
    <x v="1"/>
    <x v="16"/>
    <x v="10"/>
    <x v="10"/>
    <x v="7"/>
    <x v="4"/>
    <x v="5"/>
    <x v="12"/>
    <x v="3"/>
    <x v="3"/>
    <x v="0"/>
    <x v="434"/>
    <x v="552"/>
    <x v="1"/>
    <x v="2"/>
    <x v="48"/>
    <x v="140"/>
    <x v="318"/>
    <x v="243"/>
    <x v="3"/>
    <x v="5"/>
    <x v="2"/>
    <x v="2"/>
    <x v="2"/>
    <x v="4"/>
    <x v="34"/>
    <x v="3"/>
    <x v="33"/>
    <x v="2"/>
    <x v="4"/>
    <x v="5"/>
    <x v="0"/>
    <x v="509"/>
    <x v="0"/>
    <x v="3"/>
    <x v="5"/>
    <x v="5"/>
    <x v="2"/>
    <x v="2"/>
  </r>
  <r>
    <x v="2"/>
    <x v="1"/>
    <x v="16"/>
    <x v="10"/>
    <x v="10"/>
    <x v="7"/>
    <x v="4"/>
    <x v="5"/>
    <x v="12"/>
    <x v="3"/>
    <x v="3"/>
    <x v="0"/>
    <x v="824"/>
    <x v="475"/>
    <x v="2"/>
    <x v="6"/>
    <x v="47"/>
    <x v="96"/>
    <x v="179"/>
    <x v="9"/>
    <x v="4"/>
    <x v="5"/>
    <x v="2"/>
    <x v="3"/>
    <x v="2"/>
    <x v="4"/>
    <x v="27"/>
    <x v="3"/>
    <x v="29"/>
    <x v="2"/>
    <x v="4"/>
    <x v="5"/>
    <x v="1"/>
    <x v="510"/>
    <x v="0"/>
    <x v="3"/>
    <x v="5"/>
    <x v="5"/>
    <x v="2"/>
    <x v="2"/>
  </r>
  <r>
    <x v="2"/>
    <x v="1"/>
    <x v="16"/>
    <x v="10"/>
    <x v="10"/>
    <x v="7"/>
    <x v="4"/>
    <x v="5"/>
    <x v="12"/>
    <x v="3"/>
    <x v="3"/>
    <x v="0"/>
    <x v="680"/>
    <x v="819"/>
    <x v="1"/>
    <x v="2"/>
    <x v="25"/>
    <x v="95"/>
    <x v="239"/>
    <x v="417"/>
    <x v="5"/>
    <x v="5"/>
    <x v="2"/>
    <x v="1"/>
    <x v="0"/>
    <x v="4"/>
    <x v="27"/>
    <x v="3"/>
    <x v="29"/>
    <x v="2"/>
    <x v="4"/>
    <x v="5"/>
    <x v="2"/>
    <x v="511"/>
    <x v="0"/>
    <x v="3"/>
    <x v="5"/>
    <x v="5"/>
    <x v="2"/>
    <x v="2"/>
  </r>
  <r>
    <x v="2"/>
    <x v="1"/>
    <x v="16"/>
    <x v="10"/>
    <x v="10"/>
    <x v="7"/>
    <x v="4"/>
    <x v="5"/>
    <x v="12"/>
    <x v="3"/>
    <x v="3"/>
    <x v="0"/>
    <x v="399"/>
    <x v="838"/>
    <x v="1"/>
    <x v="6"/>
    <x v="24"/>
    <x v="118"/>
    <x v="151"/>
    <x v="230"/>
    <x v="5"/>
    <x v="5"/>
    <x v="2"/>
    <x v="1"/>
    <x v="0"/>
    <x v="4"/>
    <x v="27"/>
    <x v="3"/>
    <x v="29"/>
    <x v="2"/>
    <x v="4"/>
    <x v="5"/>
    <x v="2"/>
    <x v="511"/>
    <x v="0"/>
    <x v="3"/>
    <x v="5"/>
    <x v="5"/>
    <x v="2"/>
    <x v="2"/>
  </r>
  <r>
    <x v="2"/>
    <x v="1"/>
    <x v="16"/>
    <x v="10"/>
    <x v="10"/>
    <x v="7"/>
    <x v="4"/>
    <x v="5"/>
    <x v="12"/>
    <x v="3"/>
    <x v="3"/>
    <x v="0"/>
    <x v="688"/>
    <x v="330"/>
    <x v="2"/>
    <x v="6"/>
    <x v="47"/>
    <x v="96"/>
    <x v="157"/>
    <x v="9"/>
    <x v="3"/>
    <x v="7"/>
    <x v="2"/>
    <x v="2"/>
    <x v="2"/>
    <x v="3"/>
    <x v="32"/>
    <x v="3"/>
    <x v="32"/>
    <x v="2"/>
    <x v="4"/>
    <x v="7"/>
    <x v="0"/>
    <x v="512"/>
    <x v="0"/>
    <x v="3"/>
    <x v="7"/>
    <x v="7"/>
    <x v="2"/>
    <x v="2"/>
  </r>
  <r>
    <x v="2"/>
    <x v="1"/>
    <x v="16"/>
    <x v="10"/>
    <x v="10"/>
    <x v="7"/>
    <x v="4"/>
    <x v="5"/>
    <x v="12"/>
    <x v="3"/>
    <x v="3"/>
    <x v="0"/>
    <x v="594"/>
    <x v="611"/>
    <x v="2"/>
    <x v="1"/>
    <x v="26"/>
    <x v="98"/>
    <x v="142"/>
    <x v="225"/>
    <x v="4"/>
    <x v="7"/>
    <x v="2"/>
    <x v="2"/>
    <x v="1"/>
    <x v="3"/>
    <x v="28"/>
    <x v="3"/>
    <x v="29"/>
    <x v="2"/>
    <x v="4"/>
    <x v="7"/>
    <x v="1"/>
    <x v="513"/>
    <x v="0"/>
    <x v="3"/>
    <x v="7"/>
    <x v="7"/>
    <x v="2"/>
    <x v="2"/>
  </r>
  <r>
    <x v="2"/>
    <x v="1"/>
    <x v="16"/>
    <x v="10"/>
    <x v="10"/>
    <x v="7"/>
    <x v="4"/>
    <x v="5"/>
    <x v="12"/>
    <x v="3"/>
    <x v="3"/>
    <x v="0"/>
    <x v="723"/>
    <x v="712"/>
    <x v="0"/>
    <x v="6"/>
    <x v="24"/>
    <x v="118"/>
    <x v="151"/>
    <x v="230"/>
    <x v="5"/>
    <x v="7"/>
    <x v="2"/>
    <x v="1"/>
    <x v="0"/>
    <x v="3"/>
    <x v="43"/>
    <x v="4"/>
    <x v="42"/>
    <x v="3"/>
    <x v="4"/>
    <x v="7"/>
    <x v="2"/>
    <x v="514"/>
    <x v="0"/>
    <x v="3"/>
    <x v="7"/>
    <x v="7"/>
    <x v="3"/>
    <x v="3"/>
  </r>
  <r>
    <x v="2"/>
    <x v="1"/>
    <x v="16"/>
    <x v="10"/>
    <x v="10"/>
    <x v="7"/>
    <x v="4"/>
    <x v="5"/>
    <x v="12"/>
    <x v="3"/>
    <x v="3"/>
    <x v="0"/>
    <x v="60"/>
    <x v="338"/>
    <x v="2"/>
    <x v="1"/>
    <x v="26"/>
    <x v="98"/>
    <x v="300"/>
    <x v="362"/>
    <x v="5"/>
    <x v="7"/>
    <x v="2"/>
    <x v="1"/>
    <x v="0"/>
    <x v="3"/>
    <x v="37"/>
    <x v="3"/>
    <x v="27"/>
    <x v="2"/>
    <x v="4"/>
    <x v="7"/>
    <x v="2"/>
    <x v="514"/>
    <x v="0"/>
    <x v="3"/>
    <x v="7"/>
    <x v="7"/>
    <x v="2"/>
    <x v="2"/>
  </r>
  <r>
    <x v="2"/>
    <x v="1"/>
    <x v="16"/>
    <x v="10"/>
    <x v="10"/>
    <x v="7"/>
    <x v="4"/>
    <x v="5"/>
    <x v="12"/>
    <x v="3"/>
    <x v="3"/>
    <x v="0"/>
    <x v="217"/>
    <x v="354"/>
    <x v="2"/>
    <x v="6"/>
    <x v="47"/>
    <x v="96"/>
    <x v="157"/>
    <x v="10"/>
    <x v="3"/>
    <x v="9"/>
    <x v="2"/>
    <x v="3"/>
    <x v="3"/>
    <x v="7"/>
    <x v="27"/>
    <x v="3"/>
    <x v="29"/>
    <x v="2"/>
    <x v="4"/>
    <x v="9"/>
    <x v="0"/>
    <x v="515"/>
    <x v="0"/>
    <x v="3"/>
    <x v="9"/>
    <x v="9"/>
    <x v="2"/>
    <x v="2"/>
  </r>
  <r>
    <x v="2"/>
    <x v="1"/>
    <x v="16"/>
    <x v="10"/>
    <x v="10"/>
    <x v="7"/>
    <x v="4"/>
    <x v="5"/>
    <x v="12"/>
    <x v="3"/>
    <x v="3"/>
    <x v="0"/>
    <x v="920"/>
    <x v="636"/>
    <x v="1"/>
    <x v="1"/>
    <x v="26"/>
    <x v="98"/>
    <x v="300"/>
    <x v="219"/>
    <x v="4"/>
    <x v="9"/>
    <x v="2"/>
    <x v="3"/>
    <x v="2"/>
    <x v="7"/>
    <x v="40"/>
    <x v="4"/>
    <x v="41"/>
    <x v="3"/>
    <x v="4"/>
    <x v="9"/>
    <x v="1"/>
    <x v="516"/>
    <x v="0"/>
    <x v="3"/>
    <x v="9"/>
    <x v="9"/>
    <x v="3"/>
    <x v="3"/>
  </r>
  <r>
    <x v="2"/>
    <x v="1"/>
    <x v="16"/>
    <x v="10"/>
    <x v="10"/>
    <x v="7"/>
    <x v="4"/>
    <x v="5"/>
    <x v="12"/>
    <x v="3"/>
    <x v="3"/>
    <x v="0"/>
    <x v="403"/>
    <x v="461"/>
    <x v="2"/>
    <x v="1"/>
    <x v="26"/>
    <x v="91"/>
    <x v="49"/>
    <x v="210"/>
    <x v="5"/>
    <x v="9"/>
    <x v="2"/>
    <x v="2"/>
    <x v="1"/>
    <x v="7"/>
    <x v="36"/>
    <x v="3"/>
    <x v="26"/>
    <x v="2"/>
    <x v="4"/>
    <x v="9"/>
    <x v="2"/>
    <x v="517"/>
    <x v="0"/>
    <x v="3"/>
    <x v="9"/>
    <x v="9"/>
    <x v="2"/>
    <x v="2"/>
  </r>
  <r>
    <x v="2"/>
    <x v="1"/>
    <x v="16"/>
    <x v="10"/>
    <x v="10"/>
    <x v="7"/>
    <x v="4"/>
    <x v="5"/>
    <x v="12"/>
    <x v="3"/>
    <x v="3"/>
    <x v="0"/>
    <x v="880"/>
    <x v="369"/>
    <x v="0"/>
    <x v="2"/>
    <x v="48"/>
    <x v="140"/>
    <x v="307"/>
    <x v="309"/>
    <x v="3"/>
    <x v="11"/>
    <x v="2"/>
    <x v="4"/>
    <x v="4"/>
    <x v="10"/>
    <x v="45"/>
    <x v="4"/>
    <x v="45"/>
    <x v="3"/>
    <x v="4"/>
    <x v="11"/>
    <x v="0"/>
    <x v="518"/>
    <x v="0"/>
    <x v="3"/>
    <x v="11"/>
    <x v="11"/>
    <x v="3"/>
    <x v="3"/>
  </r>
  <r>
    <x v="2"/>
    <x v="1"/>
    <x v="16"/>
    <x v="10"/>
    <x v="10"/>
    <x v="7"/>
    <x v="4"/>
    <x v="5"/>
    <x v="12"/>
    <x v="3"/>
    <x v="3"/>
    <x v="0"/>
    <x v="724"/>
    <x v="382"/>
    <x v="2"/>
    <x v="1"/>
    <x v="26"/>
    <x v="91"/>
    <x v="49"/>
    <x v="210"/>
    <x v="4"/>
    <x v="11"/>
    <x v="2"/>
    <x v="3"/>
    <x v="2"/>
    <x v="10"/>
    <x v="36"/>
    <x v="3"/>
    <x v="26"/>
    <x v="2"/>
    <x v="4"/>
    <x v="11"/>
    <x v="1"/>
    <x v="519"/>
    <x v="0"/>
    <x v="3"/>
    <x v="11"/>
    <x v="11"/>
    <x v="2"/>
    <x v="2"/>
  </r>
  <r>
    <x v="2"/>
    <x v="1"/>
    <x v="16"/>
    <x v="10"/>
    <x v="10"/>
    <x v="7"/>
    <x v="4"/>
    <x v="5"/>
    <x v="12"/>
    <x v="3"/>
    <x v="3"/>
    <x v="0"/>
    <x v="646"/>
    <x v="575"/>
    <x v="2"/>
    <x v="1"/>
    <x v="26"/>
    <x v="91"/>
    <x v="49"/>
    <x v="131"/>
    <x v="5"/>
    <x v="11"/>
    <x v="2"/>
    <x v="3"/>
    <x v="2"/>
    <x v="10"/>
    <x v="32"/>
    <x v="3"/>
    <x v="31"/>
    <x v="2"/>
    <x v="4"/>
    <x v="11"/>
    <x v="2"/>
    <x v="520"/>
    <x v="0"/>
    <x v="3"/>
    <x v="11"/>
    <x v="11"/>
    <x v="2"/>
    <x v="2"/>
  </r>
  <r>
    <x v="2"/>
    <x v="1"/>
    <x v="16"/>
    <x v="10"/>
    <x v="10"/>
    <x v="7"/>
    <x v="4"/>
    <x v="5"/>
    <x v="12"/>
    <x v="3"/>
    <x v="3"/>
    <x v="0"/>
    <x v="398"/>
    <x v="837"/>
    <x v="2"/>
    <x v="6"/>
    <x v="47"/>
    <x v="96"/>
    <x v="179"/>
    <x v="343"/>
    <x v="5"/>
    <x v="11"/>
    <x v="2"/>
    <x v="2"/>
    <x v="1"/>
    <x v="10"/>
    <x v="28"/>
    <x v="3"/>
    <x v="30"/>
    <x v="2"/>
    <x v="4"/>
    <x v="11"/>
    <x v="2"/>
    <x v="520"/>
    <x v="0"/>
    <x v="3"/>
    <x v="11"/>
    <x v="11"/>
    <x v="2"/>
    <x v="2"/>
  </r>
  <r>
    <x v="2"/>
    <x v="1"/>
    <x v="16"/>
    <x v="10"/>
    <x v="10"/>
    <x v="7"/>
    <x v="4"/>
    <x v="5"/>
    <x v="12"/>
    <x v="3"/>
    <x v="3"/>
    <x v="0"/>
    <x v="334"/>
    <x v="726"/>
    <x v="0"/>
    <x v="2"/>
    <x v="48"/>
    <x v="140"/>
    <x v="307"/>
    <x v="309"/>
    <x v="3"/>
    <x v="13"/>
    <x v="2"/>
    <x v="3"/>
    <x v="3"/>
    <x v="8"/>
    <x v="44"/>
    <x v="4"/>
    <x v="43"/>
    <x v="3"/>
    <x v="4"/>
    <x v="13"/>
    <x v="0"/>
    <x v="521"/>
    <x v="0"/>
    <x v="3"/>
    <x v="13"/>
    <x v="13"/>
    <x v="3"/>
    <x v="3"/>
  </r>
  <r>
    <x v="2"/>
    <x v="1"/>
    <x v="16"/>
    <x v="10"/>
    <x v="10"/>
    <x v="7"/>
    <x v="4"/>
    <x v="5"/>
    <x v="12"/>
    <x v="3"/>
    <x v="3"/>
    <x v="0"/>
    <x v="683"/>
    <x v="721"/>
    <x v="0"/>
    <x v="2"/>
    <x v="23"/>
    <x v="55"/>
    <x v="167"/>
    <x v="315"/>
    <x v="4"/>
    <x v="13"/>
    <x v="2"/>
    <x v="3"/>
    <x v="2"/>
    <x v="8"/>
    <x v="48"/>
    <x v="4"/>
    <x v="47"/>
    <x v="3"/>
    <x v="4"/>
    <x v="13"/>
    <x v="1"/>
    <x v="522"/>
    <x v="0"/>
    <x v="3"/>
    <x v="13"/>
    <x v="13"/>
    <x v="3"/>
    <x v="3"/>
  </r>
  <r>
    <x v="2"/>
    <x v="1"/>
    <x v="16"/>
    <x v="10"/>
    <x v="10"/>
    <x v="7"/>
    <x v="4"/>
    <x v="5"/>
    <x v="12"/>
    <x v="3"/>
    <x v="3"/>
    <x v="0"/>
    <x v="446"/>
    <x v="638"/>
    <x v="2"/>
    <x v="1"/>
    <x v="26"/>
    <x v="91"/>
    <x v="49"/>
    <x v="364"/>
    <x v="5"/>
    <x v="13"/>
    <x v="2"/>
    <x v="2"/>
    <x v="1"/>
    <x v="8"/>
    <x v="39"/>
    <x v="4"/>
    <x v="40"/>
    <x v="3"/>
    <x v="4"/>
    <x v="13"/>
    <x v="2"/>
    <x v="523"/>
    <x v="0"/>
    <x v="3"/>
    <x v="13"/>
    <x v="13"/>
    <x v="3"/>
    <x v="3"/>
  </r>
  <r>
    <x v="2"/>
    <x v="1"/>
    <x v="16"/>
    <x v="10"/>
    <x v="10"/>
    <x v="7"/>
    <x v="4"/>
    <x v="5"/>
    <x v="12"/>
    <x v="3"/>
    <x v="3"/>
    <x v="0"/>
    <x v="281"/>
    <x v="755"/>
    <x v="1"/>
    <x v="1"/>
    <x v="26"/>
    <x v="91"/>
    <x v="49"/>
    <x v="210"/>
    <x v="5"/>
    <x v="13"/>
    <x v="2"/>
    <x v="2"/>
    <x v="1"/>
    <x v="8"/>
    <x v="45"/>
    <x v="4"/>
    <x v="44"/>
    <x v="3"/>
    <x v="4"/>
    <x v="13"/>
    <x v="2"/>
    <x v="523"/>
    <x v="0"/>
    <x v="3"/>
    <x v="13"/>
    <x v="13"/>
    <x v="3"/>
    <x v="3"/>
  </r>
  <r>
    <x v="2"/>
    <x v="1"/>
    <x v="16"/>
    <x v="10"/>
    <x v="10"/>
    <x v="7"/>
    <x v="4"/>
    <x v="5"/>
    <x v="12"/>
    <x v="3"/>
    <x v="3"/>
    <x v="0"/>
    <x v="913"/>
    <x v="481"/>
    <x v="1"/>
    <x v="6"/>
    <x v="47"/>
    <x v="96"/>
    <x v="157"/>
    <x v="13"/>
    <x v="3"/>
    <x v="15"/>
    <x v="2"/>
    <x v="2"/>
    <x v="1"/>
    <x v="7"/>
    <x v="29"/>
    <x v="3"/>
    <x v="37"/>
    <x v="3"/>
    <x v="4"/>
    <x v="15"/>
    <x v="0"/>
    <x v="524"/>
    <x v="0"/>
    <x v="3"/>
    <x v="15"/>
    <x v="15"/>
    <x v="3"/>
    <x v="3"/>
  </r>
  <r>
    <x v="2"/>
    <x v="1"/>
    <x v="16"/>
    <x v="10"/>
    <x v="10"/>
    <x v="7"/>
    <x v="4"/>
    <x v="5"/>
    <x v="12"/>
    <x v="3"/>
    <x v="3"/>
    <x v="0"/>
    <x v="13"/>
    <x v="681"/>
    <x v="1"/>
    <x v="6"/>
    <x v="24"/>
    <x v="121"/>
    <x v="171"/>
    <x v="8"/>
    <x v="4"/>
    <x v="15"/>
    <x v="2"/>
    <x v="2"/>
    <x v="1"/>
    <x v="7"/>
    <x v="48"/>
    <x v="4"/>
    <x v="47"/>
    <x v="3"/>
    <x v="4"/>
    <x v="15"/>
    <x v="1"/>
    <x v="525"/>
    <x v="0"/>
    <x v="3"/>
    <x v="15"/>
    <x v="15"/>
    <x v="3"/>
    <x v="3"/>
  </r>
  <r>
    <x v="2"/>
    <x v="1"/>
    <x v="16"/>
    <x v="10"/>
    <x v="10"/>
    <x v="7"/>
    <x v="4"/>
    <x v="5"/>
    <x v="12"/>
    <x v="3"/>
    <x v="3"/>
    <x v="0"/>
    <x v="547"/>
    <x v="608"/>
    <x v="2"/>
    <x v="6"/>
    <x v="47"/>
    <x v="96"/>
    <x v="179"/>
    <x v="146"/>
    <x v="5"/>
    <x v="15"/>
    <x v="2"/>
    <x v="1"/>
    <x v="0"/>
    <x v="7"/>
    <x v="43"/>
    <x v="4"/>
    <x v="42"/>
    <x v="3"/>
    <x v="4"/>
    <x v="15"/>
    <x v="2"/>
    <x v="526"/>
    <x v="0"/>
    <x v="3"/>
    <x v="15"/>
    <x v="15"/>
    <x v="3"/>
    <x v="3"/>
  </r>
  <r>
    <x v="2"/>
    <x v="1"/>
    <x v="16"/>
    <x v="10"/>
    <x v="10"/>
    <x v="7"/>
    <x v="4"/>
    <x v="5"/>
    <x v="12"/>
    <x v="3"/>
    <x v="3"/>
    <x v="0"/>
    <x v="283"/>
    <x v="861"/>
    <x v="2"/>
    <x v="1"/>
    <x v="26"/>
    <x v="91"/>
    <x v="49"/>
    <x v="210"/>
    <x v="5"/>
    <x v="15"/>
    <x v="2"/>
    <x v="1"/>
    <x v="0"/>
    <x v="7"/>
    <x v="37"/>
    <x v="3"/>
    <x v="27"/>
    <x v="2"/>
    <x v="4"/>
    <x v="15"/>
    <x v="2"/>
    <x v="526"/>
    <x v="0"/>
    <x v="3"/>
    <x v="15"/>
    <x v="15"/>
    <x v="2"/>
    <x v="2"/>
  </r>
  <r>
    <x v="2"/>
    <x v="1"/>
    <x v="16"/>
    <x v="10"/>
    <x v="10"/>
    <x v="7"/>
    <x v="4"/>
    <x v="5"/>
    <x v="12"/>
    <x v="3"/>
    <x v="3"/>
    <x v="0"/>
    <x v="429"/>
    <x v="748"/>
    <x v="2"/>
    <x v="1"/>
    <x v="26"/>
    <x v="3"/>
    <x v="13"/>
    <x v="329"/>
    <x v="3"/>
    <x v="17"/>
    <x v="2"/>
    <x v="3"/>
    <x v="3"/>
    <x v="10"/>
    <x v="50"/>
    <x v="4"/>
    <x v="39"/>
    <x v="3"/>
    <x v="4"/>
    <x v="17"/>
    <x v="0"/>
    <x v="527"/>
    <x v="0"/>
    <x v="3"/>
    <x v="17"/>
    <x v="17"/>
    <x v="3"/>
    <x v="3"/>
  </r>
  <r>
    <x v="2"/>
    <x v="1"/>
    <x v="16"/>
    <x v="10"/>
    <x v="10"/>
    <x v="7"/>
    <x v="4"/>
    <x v="5"/>
    <x v="12"/>
    <x v="3"/>
    <x v="3"/>
    <x v="0"/>
    <x v="206"/>
    <x v="575"/>
    <x v="1"/>
    <x v="6"/>
    <x v="47"/>
    <x v="96"/>
    <x v="157"/>
    <x v="11"/>
    <x v="4"/>
    <x v="17"/>
    <x v="2"/>
    <x v="4"/>
    <x v="3"/>
    <x v="10"/>
    <x v="32"/>
    <x v="3"/>
    <x v="31"/>
    <x v="2"/>
    <x v="4"/>
    <x v="17"/>
    <x v="1"/>
    <x v="528"/>
    <x v="0"/>
    <x v="3"/>
    <x v="17"/>
    <x v="17"/>
    <x v="2"/>
    <x v="2"/>
  </r>
  <r>
    <x v="2"/>
    <x v="1"/>
    <x v="16"/>
    <x v="10"/>
    <x v="10"/>
    <x v="7"/>
    <x v="4"/>
    <x v="5"/>
    <x v="12"/>
    <x v="3"/>
    <x v="3"/>
    <x v="0"/>
    <x v="707"/>
    <x v="578"/>
    <x v="2"/>
    <x v="6"/>
    <x v="47"/>
    <x v="96"/>
    <x v="179"/>
    <x v="9"/>
    <x v="5"/>
    <x v="17"/>
    <x v="2"/>
    <x v="2"/>
    <x v="1"/>
    <x v="10"/>
    <x v="40"/>
    <x v="4"/>
    <x v="41"/>
    <x v="3"/>
    <x v="4"/>
    <x v="17"/>
    <x v="2"/>
    <x v="529"/>
    <x v="0"/>
    <x v="3"/>
    <x v="17"/>
    <x v="17"/>
    <x v="3"/>
    <x v="3"/>
  </r>
  <r>
    <x v="2"/>
    <x v="1"/>
    <x v="16"/>
    <x v="10"/>
    <x v="10"/>
    <x v="7"/>
    <x v="4"/>
    <x v="5"/>
    <x v="12"/>
    <x v="3"/>
    <x v="3"/>
    <x v="0"/>
    <x v="124"/>
    <x v="325"/>
    <x v="1"/>
    <x v="6"/>
    <x v="24"/>
    <x v="144"/>
    <x v="132"/>
    <x v="176"/>
    <x v="5"/>
    <x v="17"/>
    <x v="2"/>
    <x v="2"/>
    <x v="1"/>
    <x v="10"/>
    <x v="37"/>
    <x v="3"/>
    <x v="27"/>
    <x v="2"/>
    <x v="4"/>
    <x v="17"/>
    <x v="2"/>
    <x v="529"/>
    <x v="0"/>
    <x v="3"/>
    <x v="17"/>
    <x v="17"/>
    <x v="2"/>
    <x v="2"/>
  </r>
  <r>
    <x v="2"/>
    <x v="1"/>
    <x v="16"/>
    <x v="10"/>
    <x v="10"/>
    <x v="7"/>
    <x v="4"/>
    <x v="5"/>
    <x v="12"/>
    <x v="3"/>
    <x v="3"/>
    <x v="0"/>
    <x v="404"/>
    <x v="820"/>
    <x v="0"/>
    <x v="6"/>
    <x v="39"/>
    <x v="148"/>
    <x v="80"/>
    <x v="187"/>
    <x v="3"/>
    <x v="18"/>
    <x v="2"/>
    <x v="3"/>
    <x v="3"/>
    <x v="6"/>
    <x v="29"/>
    <x v="3"/>
    <x v="37"/>
    <x v="3"/>
    <x v="4"/>
    <x v="18"/>
    <x v="0"/>
    <x v="531"/>
    <x v="0"/>
    <x v="3"/>
    <x v="18"/>
    <x v="18"/>
    <x v="3"/>
    <x v="3"/>
  </r>
  <r>
    <x v="2"/>
    <x v="1"/>
    <x v="16"/>
    <x v="10"/>
    <x v="10"/>
    <x v="7"/>
    <x v="4"/>
    <x v="5"/>
    <x v="12"/>
    <x v="3"/>
    <x v="3"/>
    <x v="0"/>
    <x v="684"/>
    <x v="449"/>
    <x v="2"/>
    <x v="1"/>
    <x v="26"/>
    <x v="77"/>
    <x v="121"/>
    <x v="44"/>
    <x v="4"/>
    <x v="18"/>
    <x v="2"/>
    <x v="3"/>
    <x v="2"/>
    <x v="6"/>
    <x v="34"/>
    <x v="3"/>
    <x v="34"/>
    <x v="2"/>
    <x v="4"/>
    <x v="18"/>
    <x v="1"/>
    <x v="532"/>
    <x v="0"/>
    <x v="3"/>
    <x v="18"/>
    <x v="18"/>
    <x v="2"/>
    <x v="2"/>
  </r>
  <r>
    <x v="2"/>
    <x v="1"/>
    <x v="16"/>
    <x v="10"/>
    <x v="10"/>
    <x v="7"/>
    <x v="4"/>
    <x v="5"/>
    <x v="12"/>
    <x v="3"/>
    <x v="3"/>
    <x v="0"/>
    <x v="105"/>
    <x v="856"/>
    <x v="2"/>
    <x v="6"/>
    <x v="47"/>
    <x v="96"/>
    <x v="157"/>
    <x v="10"/>
    <x v="5"/>
    <x v="18"/>
    <x v="2"/>
    <x v="2"/>
    <x v="1"/>
    <x v="6"/>
    <x v="28"/>
    <x v="3"/>
    <x v="30"/>
    <x v="2"/>
    <x v="4"/>
    <x v="18"/>
    <x v="2"/>
    <x v="533"/>
    <x v="0"/>
    <x v="3"/>
    <x v="18"/>
    <x v="18"/>
    <x v="2"/>
    <x v="2"/>
  </r>
  <r>
    <x v="2"/>
    <x v="1"/>
    <x v="16"/>
    <x v="10"/>
    <x v="10"/>
    <x v="7"/>
    <x v="4"/>
    <x v="5"/>
    <x v="12"/>
    <x v="3"/>
    <x v="3"/>
    <x v="0"/>
    <x v="438"/>
    <x v="746"/>
    <x v="2"/>
    <x v="2"/>
    <x v="27"/>
    <x v="16"/>
    <x v="284"/>
    <x v="110"/>
    <x v="6"/>
    <x v="18"/>
    <x v="2"/>
    <x v="1"/>
    <x v="0"/>
    <x v="6"/>
    <x v="29"/>
    <x v="3"/>
    <x v="36"/>
    <x v="3"/>
    <x v="4"/>
    <x v="18"/>
    <x v="3"/>
    <x v="534"/>
    <x v="0"/>
    <x v="3"/>
    <x v="18"/>
    <x v="18"/>
    <x v="3"/>
    <x v="3"/>
  </r>
  <r>
    <x v="2"/>
    <x v="1"/>
    <x v="16"/>
    <x v="10"/>
    <x v="10"/>
    <x v="7"/>
    <x v="4"/>
    <x v="5"/>
    <x v="12"/>
    <x v="3"/>
    <x v="3"/>
    <x v="0"/>
    <x v="10"/>
    <x v="433"/>
    <x v="0"/>
    <x v="6"/>
    <x v="41"/>
    <x v="162"/>
    <x v="68"/>
    <x v="242"/>
    <x v="3"/>
    <x v="19"/>
    <x v="2"/>
    <x v="2"/>
    <x v="2"/>
    <x v="5"/>
    <x v="49"/>
    <x v="4"/>
    <x v="39"/>
    <x v="3"/>
    <x v="4"/>
    <x v="19"/>
    <x v="0"/>
    <x v="535"/>
    <x v="0"/>
    <x v="3"/>
    <x v="19"/>
    <x v="19"/>
    <x v="3"/>
    <x v="3"/>
  </r>
  <r>
    <x v="2"/>
    <x v="1"/>
    <x v="16"/>
    <x v="10"/>
    <x v="10"/>
    <x v="7"/>
    <x v="4"/>
    <x v="5"/>
    <x v="12"/>
    <x v="3"/>
    <x v="3"/>
    <x v="0"/>
    <x v="298"/>
    <x v="787"/>
    <x v="2"/>
    <x v="6"/>
    <x v="47"/>
    <x v="96"/>
    <x v="179"/>
    <x v="46"/>
    <x v="4"/>
    <x v="19"/>
    <x v="2"/>
    <x v="3"/>
    <x v="2"/>
    <x v="5"/>
    <x v="29"/>
    <x v="3"/>
    <x v="36"/>
    <x v="3"/>
    <x v="4"/>
    <x v="19"/>
    <x v="1"/>
    <x v="536"/>
    <x v="0"/>
    <x v="3"/>
    <x v="19"/>
    <x v="19"/>
    <x v="3"/>
    <x v="3"/>
  </r>
  <r>
    <x v="2"/>
    <x v="1"/>
    <x v="16"/>
    <x v="10"/>
    <x v="10"/>
    <x v="7"/>
    <x v="4"/>
    <x v="5"/>
    <x v="12"/>
    <x v="3"/>
    <x v="3"/>
    <x v="0"/>
    <x v="258"/>
    <x v="582"/>
    <x v="0"/>
    <x v="6"/>
    <x v="24"/>
    <x v="23"/>
    <x v="180"/>
    <x v="93"/>
    <x v="5"/>
    <x v="19"/>
    <x v="2"/>
    <x v="2"/>
    <x v="1"/>
    <x v="5"/>
    <x v="17"/>
    <x v="2"/>
    <x v="24"/>
    <x v="2"/>
    <x v="4"/>
    <x v="19"/>
    <x v="2"/>
    <x v="537"/>
    <x v="0"/>
    <x v="3"/>
    <x v="19"/>
    <x v="19"/>
    <x v="2"/>
    <x v="2"/>
  </r>
  <r>
    <x v="2"/>
    <x v="1"/>
    <x v="16"/>
    <x v="10"/>
    <x v="10"/>
    <x v="7"/>
    <x v="4"/>
    <x v="5"/>
    <x v="12"/>
    <x v="3"/>
    <x v="3"/>
    <x v="0"/>
    <x v="742"/>
    <x v="544"/>
    <x v="2"/>
    <x v="6"/>
    <x v="47"/>
    <x v="96"/>
    <x v="157"/>
    <x v="9"/>
    <x v="6"/>
    <x v="19"/>
    <x v="2"/>
    <x v="1"/>
    <x v="0"/>
    <x v="5"/>
    <x v="50"/>
    <x v="4"/>
    <x v="39"/>
    <x v="3"/>
    <x v="4"/>
    <x v="19"/>
    <x v="3"/>
    <x v="538"/>
    <x v="0"/>
    <x v="3"/>
    <x v="19"/>
    <x v="19"/>
    <x v="3"/>
    <x v="3"/>
  </r>
  <r>
    <x v="2"/>
    <x v="1"/>
    <x v="16"/>
    <x v="10"/>
    <x v="10"/>
    <x v="7"/>
    <x v="4"/>
    <x v="5"/>
    <x v="12"/>
    <x v="3"/>
    <x v="3"/>
    <x v="0"/>
    <x v="637"/>
    <x v="771"/>
    <x v="0"/>
    <x v="6"/>
    <x v="47"/>
    <x v="96"/>
    <x v="157"/>
    <x v="239"/>
    <x v="3"/>
    <x v="20"/>
    <x v="2"/>
    <x v="2"/>
    <x v="2"/>
    <x v="2"/>
    <x v="37"/>
    <x v="3"/>
    <x v="26"/>
    <x v="2"/>
    <x v="4"/>
    <x v="20"/>
    <x v="0"/>
    <x v="539"/>
    <x v="0"/>
    <x v="3"/>
    <x v="20"/>
    <x v="20"/>
    <x v="2"/>
    <x v="2"/>
  </r>
  <r>
    <x v="2"/>
    <x v="1"/>
    <x v="16"/>
    <x v="10"/>
    <x v="10"/>
    <x v="7"/>
    <x v="4"/>
    <x v="5"/>
    <x v="12"/>
    <x v="3"/>
    <x v="3"/>
    <x v="0"/>
    <x v="596"/>
    <x v="588"/>
    <x v="1"/>
    <x v="6"/>
    <x v="24"/>
    <x v="144"/>
    <x v="132"/>
    <x v="294"/>
    <x v="4"/>
    <x v="20"/>
    <x v="2"/>
    <x v="1"/>
    <x v="0"/>
    <x v="2"/>
    <x v="35"/>
    <x v="3"/>
    <x v="34"/>
    <x v="2"/>
    <x v="4"/>
    <x v="20"/>
    <x v="1"/>
    <x v="540"/>
    <x v="0"/>
    <x v="3"/>
    <x v="20"/>
    <x v="20"/>
    <x v="2"/>
    <x v="2"/>
  </r>
  <r>
    <x v="2"/>
    <x v="1"/>
    <x v="16"/>
    <x v="10"/>
    <x v="10"/>
    <x v="7"/>
    <x v="4"/>
    <x v="5"/>
    <x v="12"/>
    <x v="3"/>
    <x v="3"/>
    <x v="0"/>
    <x v="83"/>
    <x v="718"/>
    <x v="2"/>
    <x v="6"/>
    <x v="47"/>
    <x v="96"/>
    <x v="179"/>
    <x v="441"/>
    <x v="3"/>
    <x v="21"/>
    <x v="2"/>
    <x v="2"/>
    <x v="2"/>
    <x v="2"/>
    <x v="29"/>
    <x v="3"/>
    <x v="36"/>
    <x v="3"/>
    <x v="4"/>
    <x v="21"/>
    <x v="0"/>
    <x v="542"/>
    <x v="0"/>
    <x v="3"/>
    <x v="21"/>
    <x v="21"/>
    <x v="3"/>
    <x v="3"/>
  </r>
  <r>
    <x v="2"/>
    <x v="1"/>
    <x v="16"/>
    <x v="10"/>
    <x v="10"/>
    <x v="7"/>
    <x v="4"/>
    <x v="5"/>
    <x v="12"/>
    <x v="3"/>
    <x v="3"/>
    <x v="0"/>
    <x v="837"/>
    <x v="813"/>
    <x v="1"/>
    <x v="2"/>
    <x v="27"/>
    <x v="16"/>
    <x v="284"/>
    <x v="110"/>
    <x v="4"/>
    <x v="21"/>
    <x v="2"/>
    <x v="1"/>
    <x v="0"/>
    <x v="2"/>
    <x v="35"/>
    <x v="3"/>
    <x v="34"/>
    <x v="2"/>
    <x v="4"/>
    <x v="21"/>
    <x v="1"/>
    <x v="543"/>
    <x v="0"/>
    <x v="3"/>
    <x v="21"/>
    <x v="21"/>
    <x v="2"/>
    <x v="2"/>
  </r>
  <r>
    <x v="2"/>
    <x v="1"/>
    <x v="16"/>
    <x v="10"/>
    <x v="10"/>
    <x v="7"/>
    <x v="4"/>
    <x v="5"/>
    <x v="12"/>
    <x v="3"/>
    <x v="3"/>
    <x v="0"/>
    <x v="657"/>
    <x v="762"/>
    <x v="2"/>
    <x v="6"/>
    <x v="17"/>
    <x v="22"/>
    <x v="289"/>
    <x v="29"/>
    <x v="5"/>
    <x v="21"/>
    <x v="2"/>
    <x v="1"/>
    <x v="0"/>
    <x v="2"/>
    <x v="28"/>
    <x v="3"/>
    <x v="29"/>
    <x v="2"/>
    <x v="4"/>
    <x v="21"/>
    <x v="2"/>
    <x v="544"/>
    <x v="0"/>
    <x v="3"/>
    <x v="21"/>
    <x v="21"/>
    <x v="2"/>
    <x v="2"/>
  </r>
  <r>
    <x v="2"/>
    <x v="1"/>
    <x v="12"/>
    <x v="11"/>
    <x v="11"/>
    <x v="2"/>
    <x v="2"/>
    <x v="0"/>
    <x v="2"/>
    <x v="6"/>
    <x v="9"/>
    <x v="0"/>
    <x v="753"/>
    <x v="240"/>
    <x v="2"/>
    <x v="0"/>
    <x v="1"/>
    <x v="166"/>
    <x v="211"/>
    <x v="360"/>
    <x v="3"/>
    <x v="4"/>
    <x v="2"/>
    <x v="0"/>
    <x v="0"/>
    <x v="0"/>
    <x v="28"/>
    <x v="3"/>
    <x v="30"/>
    <x v="2"/>
    <x v="4"/>
    <x v="4"/>
    <x v="0"/>
    <x v="136"/>
    <x v="0"/>
    <x v="3"/>
    <x v="4"/>
    <x v="4"/>
    <x v="2"/>
    <x v="2"/>
  </r>
  <r>
    <x v="2"/>
    <x v="1"/>
    <x v="12"/>
    <x v="11"/>
    <x v="11"/>
    <x v="2"/>
    <x v="2"/>
    <x v="0"/>
    <x v="2"/>
    <x v="6"/>
    <x v="9"/>
    <x v="0"/>
    <x v="798"/>
    <x v="236"/>
    <x v="7"/>
    <x v="0"/>
    <x v="11"/>
    <x v="4"/>
    <x v="226"/>
    <x v="321"/>
    <x v="3"/>
    <x v="7"/>
    <x v="2"/>
    <x v="1"/>
    <x v="1"/>
    <x v="1"/>
    <x v="32"/>
    <x v="3"/>
    <x v="31"/>
    <x v="2"/>
    <x v="4"/>
    <x v="7"/>
    <x v="0"/>
    <x v="139"/>
    <x v="0"/>
    <x v="3"/>
    <x v="7"/>
    <x v="7"/>
    <x v="2"/>
    <x v="2"/>
  </r>
  <r>
    <x v="2"/>
    <x v="1"/>
    <x v="12"/>
    <x v="11"/>
    <x v="11"/>
    <x v="2"/>
    <x v="2"/>
    <x v="0"/>
    <x v="2"/>
    <x v="6"/>
    <x v="9"/>
    <x v="0"/>
    <x v="113"/>
    <x v="221"/>
    <x v="7"/>
    <x v="0"/>
    <x v="11"/>
    <x v="110"/>
    <x v="227"/>
    <x v="377"/>
    <x v="4"/>
    <x v="7"/>
    <x v="2"/>
    <x v="1"/>
    <x v="0"/>
    <x v="1"/>
    <x v="36"/>
    <x v="3"/>
    <x v="35"/>
    <x v="2"/>
    <x v="4"/>
    <x v="7"/>
    <x v="1"/>
    <x v="140"/>
    <x v="0"/>
    <x v="3"/>
    <x v="7"/>
    <x v="7"/>
    <x v="2"/>
    <x v="2"/>
  </r>
  <r>
    <x v="2"/>
    <x v="1"/>
    <x v="12"/>
    <x v="11"/>
    <x v="11"/>
    <x v="2"/>
    <x v="2"/>
    <x v="0"/>
    <x v="2"/>
    <x v="6"/>
    <x v="9"/>
    <x v="0"/>
    <x v="587"/>
    <x v="174"/>
    <x v="2"/>
    <x v="0"/>
    <x v="14"/>
    <x v="14"/>
    <x v="186"/>
    <x v="198"/>
    <x v="3"/>
    <x v="9"/>
    <x v="2"/>
    <x v="3"/>
    <x v="2"/>
    <x v="2"/>
    <x v="49"/>
    <x v="4"/>
    <x v="38"/>
    <x v="3"/>
    <x v="4"/>
    <x v="9"/>
    <x v="0"/>
    <x v="142"/>
    <x v="0"/>
    <x v="3"/>
    <x v="9"/>
    <x v="9"/>
    <x v="3"/>
    <x v="3"/>
  </r>
  <r>
    <x v="2"/>
    <x v="1"/>
    <x v="12"/>
    <x v="11"/>
    <x v="11"/>
    <x v="2"/>
    <x v="2"/>
    <x v="0"/>
    <x v="2"/>
    <x v="6"/>
    <x v="9"/>
    <x v="0"/>
    <x v="898"/>
    <x v="189"/>
    <x v="2"/>
    <x v="0"/>
    <x v="14"/>
    <x v="13"/>
    <x v="191"/>
    <x v="53"/>
    <x v="4"/>
    <x v="9"/>
    <x v="2"/>
    <x v="1"/>
    <x v="0"/>
    <x v="2"/>
    <x v="44"/>
    <x v="4"/>
    <x v="43"/>
    <x v="3"/>
    <x v="4"/>
    <x v="9"/>
    <x v="1"/>
    <x v="143"/>
    <x v="0"/>
    <x v="3"/>
    <x v="9"/>
    <x v="9"/>
    <x v="3"/>
    <x v="3"/>
  </r>
  <r>
    <x v="2"/>
    <x v="1"/>
    <x v="12"/>
    <x v="11"/>
    <x v="11"/>
    <x v="2"/>
    <x v="2"/>
    <x v="0"/>
    <x v="2"/>
    <x v="6"/>
    <x v="9"/>
    <x v="0"/>
    <x v="386"/>
    <x v="239"/>
    <x v="7"/>
    <x v="0"/>
    <x v="11"/>
    <x v="4"/>
    <x v="226"/>
    <x v="321"/>
    <x v="5"/>
    <x v="9"/>
    <x v="2"/>
    <x v="1"/>
    <x v="0"/>
    <x v="2"/>
    <x v="31"/>
    <x v="3"/>
    <x v="30"/>
    <x v="2"/>
    <x v="4"/>
    <x v="9"/>
    <x v="2"/>
    <x v="144"/>
    <x v="0"/>
    <x v="3"/>
    <x v="9"/>
    <x v="9"/>
    <x v="2"/>
    <x v="2"/>
  </r>
  <r>
    <x v="2"/>
    <x v="1"/>
    <x v="12"/>
    <x v="11"/>
    <x v="11"/>
    <x v="2"/>
    <x v="2"/>
    <x v="0"/>
    <x v="2"/>
    <x v="6"/>
    <x v="9"/>
    <x v="0"/>
    <x v="195"/>
    <x v="243"/>
    <x v="2"/>
    <x v="0"/>
    <x v="14"/>
    <x v="13"/>
    <x v="191"/>
    <x v="53"/>
    <x v="3"/>
    <x v="11"/>
    <x v="2"/>
    <x v="0"/>
    <x v="0"/>
    <x v="0"/>
    <x v="27"/>
    <x v="3"/>
    <x v="29"/>
    <x v="2"/>
    <x v="4"/>
    <x v="11"/>
    <x v="0"/>
    <x v="145"/>
    <x v="0"/>
    <x v="3"/>
    <x v="11"/>
    <x v="11"/>
    <x v="2"/>
    <x v="2"/>
  </r>
  <r>
    <x v="2"/>
    <x v="1"/>
    <x v="12"/>
    <x v="11"/>
    <x v="11"/>
    <x v="2"/>
    <x v="2"/>
    <x v="0"/>
    <x v="2"/>
    <x v="6"/>
    <x v="9"/>
    <x v="0"/>
    <x v="862"/>
    <x v="218"/>
    <x v="2"/>
    <x v="0"/>
    <x v="14"/>
    <x v="60"/>
    <x v="200"/>
    <x v="311"/>
    <x v="3"/>
    <x v="13"/>
    <x v="2"/>
    <x v="3"/>
    <x v="3"/>
    <x v="5"/>
    <x v="36"/>
    <x v="3"/>
    <x v="35"/>
    <x v="2"/>
    <x v="4"/>
    <x v="13"/>
    <x v="0"/>
    <x v="148"/>
    <x v="0"/>
    <x v="3"/>
    <x v="13"/>
    <x v="13"/>
    <x v="2"/>
    <x v="2"/>
  </r>
  <r>
    <x v="2"/>
    <x v="1"/>
    <x v="12"/>
    <x v="11"/>
    <x v="11"/>
    <x v="2"/>
    <x v="2"/>
    <x v="0"/>
    <x v="2"/>
    <x v="6"/>
    <x v="9"/>
    <x v="0"/>
    <x v="672"/>
    <x v="170"/>
    <x v="0"/>
    <x v="0"/>
    <x v="45"/>
    <x v="178"/>
    <x v="223"/>
    <x v="41"/>
    <x v="4"/>
    <x v="13"/>
    <x v="2"/>
    <x v="2"/>
    <x v="1"/>
    <x v="5"/>
    <x v="49"/>
    <x v="4"/>
    <x v="38"/>
    <x v="3"/>
    <x v="4"/>
    <x v="13"/>
    <x v="1"/>
    <x v="149"/>
    <x v="0"/>
    <x v="3"/>
    <x v="13"/>
    <x v="13"/>
    <x v="3"/>
    <x v="3"/>
  </r>
  <r>
    <x v="2"/>
    <x v="1"/>
    <x v="12"/>
    <x v="11"/>
    <x v="11"/>
    <x v="2"/>
    <x v="2"/>
    <x v="0"/>
    <x v="2"/>
    <x v="6"/>
    <x v="9"/>
    <x v="0"/>
    <x v="354"/>
    <x v="791"/>
    <x v="2"/>
    <x v="0"/>
    <x v="2"/>
    <x v="166"/>
    <x v="193"/>
    <x v="229"/>
    <x v="5"/>
    <x v="13"/>
    <x v="2"/>
    <x v="2"/>
    <x v="1"/>
    <x v="5"/>
    <x v="49"/>
    <x v="4"/>
    <x v="38"/>
    <x v="3"/>
    <x v="4"/>
    <x v="13"/>
    <x v="2"/>
    <x v="150"/>
    <x v="0"/>
    <x v="3"/>
    <x v="13"/>
    <x v="13"/>
    <x v="3"/>
    <x v="3"/>
  </r>
  <r>
    <x v="2"/>
    <x v="1"/>
    <x v="12"/>
    <x v="11"/>
    <x v="11"/>
    <x v="2"/>
    <x v="2"/>
    <x v="0"/>
    <x v="2"/>
    <x v="6"/>
    <x v="9"/>
    <x v="0"/>
    <x v="859"/>
    <x v="233"/>
    <x v="2"/>
    <x v="0"/>
    <x v="14"/>
    <x v="14"/>
    <x v="191"/>
    <x v="134"/>
    <x v="5"/>
    <x v="13"/>
    <x v="2"/>
    <x v="1"/>
    <x v="0"/>
    <x v="5"/>
    <x v="33"/>
    <x v="3"/>
    <x v="32"/>
    <x v="2"/>
    <x v="4"/>
    <x v="13"/>
    <x v="2"/>
    <x v="150"/>
    <x v="0"/>
    <x v="3"/>
    <x v="13"/>
    <x v="13"/>
    <x v="2"/>
    <x v="2"/>
  </r>
  <r>
    <x v="2"/>
    <x v="1"/>
    <x v="12"/>
    <x v="11"/>
    <x v="11"/>
    <x v="2"/>
    <x v="2"/>
    <x v="0"/>
    <x v="2"/>
    <x v="6"/>
    <x v="9"/>
    <x v="0"/>
    <x v="208"/>
    <x v="191"/>
    <x v="7"/>
    <x v="0"/>
    <x v="11"/>
    <x v="110"/>
    <x v="227"/>
    <x v="377"/>
    <x v="3"/>
    <x v="15"/>
    <x v="2"/>
    <x v="3"/>
    <x v="3"/>
    <x v="5"/>
    <x v="43"/>
    <x v="4"/>
    <x v="42"/>
    <x v="3"/>
    <x v="4"/>
    <x v="15"/>
    <x v="0"/>
    <x v="151"/>
    <x v="0"/>
    <x v="3"/>
    <x v="15"/>
    <x v="15"/>
    <x v="3"/>
    <x v="3"/>
  </r>
  <r>
    <x v="2"/>
    <x v="1"/>
    <x v="12"/>
    <x v="11"/>
    <x v="11"/>
    <x v="2"/>
    <x v="2"/>
    <x v="0"/>
    <x v="2"/>
    <x v="6"/>
    <x v="9"/>
    <x v="0"/>
    <x v="291"/>
    <x v="187"/>
    <x v="2"/>
    <x v="0"/>
    <x v="14"/>
    <x v="14"/>
    <x v="191"/>
    <x v="134"/>
    <x v="4"/>
    <x v="15"/>
    <x v="2"/>
    <x v="2"/>
    <x v="1"/>
    <x v="5"/>
    <x v="44"/>
    <x v="4"/>
    <x v="44"/>
    <x v="3"/>
    <x v="4"/>
    <x v="15"/>
    <x v="1"/>
    <x v="152"/>
    <x v="0"/>
    <x v="3"/>
    <x v="15"/>
    <x v="15"/>
    <x v="3"/>
    <x v="3"/>
  </r>
  <r>
    <x v="2"/>
    <x v="1"/>
    <x v="12"/>
    <x v="11"/>
    <x v="11"/>
    <x v="2"/>
    <x v="2"/>
    <x v="0"/>
    <x v="2"/>
    <x v="6"/>
    <x v="9"/>
    <x v="0"/>
    <x v="144"/>
    <x v="169"/>
    <x v="2"/>
    <x v="0"/>
    <x v="14"/>
    <x v="14"/>
    <x v="191"/>
    <x v="209"/>
    <x v="5"/>
    <x v="15"/>
    <x v="2"/>
    <x v="2"/>
    <x v="1"/>
    <x v="5"/>
    <x v="50"/>
    <x v="4"/>
    <x v="39"/>
    <x v="3"/>
    <x v="4"/>
    <x v="15"/>
    <x v="2"/>
    <x v="153"/>
    <x v="0"/>
    <x v="3"/>
    <x v="15"/>
    <x v="15"/>
    <x v="3"/>
    <x v="3"/>
  </r>
  <r>
    <x v="2"/>
    <x v="1"/>
    <x v="12"/>
    <x v="11"/>
    <x v="11"/>
    <x v="2"/>
    <x v="2"/>
    <x v="0"/>
    <x v="2"/>
    <x v="6"/>
    <x v="9"/>
    <x v="0"/>
    <x v="521"/>
    <x v="186"/>
    <x v="1"/>
    <x v="0"/>
    <x v="14"/>
    <x v="13"/>
    <x v="191"/>
    <x v="53"/>
    <x v="5"/>
    <x v="15"/>
    <x v="2"/>
    <x v="1"/>
    <x v="0"/>
    <x v="5"/>
    <x v="44"/>
    <x v="4"/>
    <x v="44"/>
    <x v="3"/>
    <x v="4"/>
    <x v="15"/>
    <x v="2"/>
    <x v="153"/>
    <x v="0"/>
    <x v="3"/>
    <x v="15"/>
    <x v="15"/>
    <x v="3"/>
    <x v="3"/>
  </r>
  <r>
    <x v="2"/>
    <x v="1"/>
    <x v="12"/>
    <x v="11"/>
    <x v="11"/>
    <x v="2"/>
    <x v="2"/>
    <x v="0"/>
    <x v="2"/>
    <x v="6"/>
    <x v="9"/>
    <x v="0"/>
    <x v="294"/>
    <x v="207"/>
    <x v="7"/>
    <x v="0"/>
    <x v="11"/>
    <x v="4"/>
    <x v="226"/>
    <x v="321"/>
    <x v="3"/>
    <x v="17"/>
    <x v="2"/>
    <x v="3"/>
    <x v="3"/>
    <x v="5"/>
    <x v="29"/>
    <x v="3"/>
    <x v="37"/>
    <x v="3"/>
    <x v="4"/>
    <x v="17"/>
    <x v="0"/>
    <x v="154"/>
    <x v="0"/>
    <x v="3"/>
    <x v="17"/>
    <x v="17"/>
    <x v="3"/>
    <x v="3"/>
  </r>
  <r>
    <x v="2"/>
    <x v="1"/>
    <x v="12"/>
    <x v="11"/>
    <x v="11"/>
    <x v="2"/>
    <x v="2"/>
    <x v="0"/>
    <x v="2"/>
    <x v="6"/>
    <x v="9"/>
    <x v="0"/>
    <x v="550"/>
    <x v="212"/>
    <x v="2"/>
    <x v="0"/>
    <x v="14"/>
    <x v="60"/>
    <x v="200"/>
    <x v="311"/>
    <x v="4"/>
    <x v="17"/>
    <x v="2"/>
    <x v="2"/>
    <x v="1"/>
    <x v="5"/>
    <x v="38"/>
    <x v="3"/>
    <x v="27"/>
    <x v="2"/>
    <x v="4"/>
    <x v="17"/>
    <x v="1"/>
    <x v="155"/>
    <x v="0"/>
    <x v="3"/>
    <x v="17"/>
    <x v="17"/>
    <x v="2"/>
    <x v="2"/>
  </r>
  <r>
    <x v="2"/>
    <x v="1"/>
    <x v="12"/>
    <x v="11"/>
    <x v="11"/>
    <x v="2"/>
    <x v="2"/>
    <x v="0"/>
    <x v="2"/>
    <x v="6"/>
    <x v="9"/>
    <x v="0"/>
    <x v="645"/>
    <x v="227"/>
    <x v="2"/>
    <x v="0"/>
    <x v="14"/>
    <x v="14"/>
    <x v="191"/>
    <x v="134"/>
    <x v="5"/>
    <x v="17"/>
    <x v="2"/>
    <x v="2"/>
    <x v="1"/>
    <x v="5"/>
    <x v="34"/>
    <x v="3"/>
    <x v="34"/>
    <x v="2"/>
    <x v="4"/>
    <x v="17"/>
    <x v="2"/>
    <x v="156"/>
    <x v="0"/>
    <x v="3"/>
    <x v="17"/>
    <x v="17"/>
    <x v="2"/>
    <x v="2"/>
  </r>
  <r>
    <x v="2"/>
    <x v="1"/>
    <x v="12"/>
    <x v="11"/>
    <x v="11"/>
    <x v="2"/>
    <x v="2"/>
    <x v="0"/>
    <x v="2"/>
    <x v="6"/>
    <x v="9"/>
    <x v="0"/>
    <x v="653"/>
    <x v="237"/>
    <x v="1"/>
    <x v="0"/>
    <x v="14"/>
    <x v="13"/>
    <x v="191"/>
    <x v="53"/>
    <x v="5"/>
    <x v="17"/>
    <x v="2"/>
    <x v="1"/>
    <x v="0"/>
    <x v="5"/>
    <x v="32"/>
    <x v="3"/>
    <x v="31"/>
    <x v="2"/>
    <x v="4"/>
    <x v="17"/>
    <x v="2"/>
    <x v="156"/>
    <x v="0"/>
    <x v="3"/>
    <x v="17"/>
    <x v="17"/>
    <x v="2"/>
    <x v="2"/>
  </r>
  <r>
    <x v="2"/>
    <x v="1"/>
    <x v="12"/>
    <x v="11"/>
    <x v="11"/>
    <x v="2"/>
    <x v="2"/>
    <x v="0"/>
    <x v="2"/>
    <x v="6"/>
    <x v="9"/>
    <x v="0"/>
    <x v="725"/>
    <x v="421"/>
    <x v="2"/>
    <x v="0"/>
    <x v="1"/>
    <x v="166"/>
    <x v="100"/>
    <x v="373"/>
    <x v="3"/>
    <x v="18"/>
    <x v="2"/>
    <x v="2"/>
    <x v="2"/>
    <x v="4"/>
    <x v="35"/>
    <x v="3"/>
    <x v="35"/>
    <x v="2"/>
    <x v="4"/>
    <x v="18"/>
    <x v="0"/>
    <x v="157"/>
    <x v="0"/>
    <x v="3"/>
    <x v="18"/>
    <x v="18"/>
    <x v="2"/>
    <x v="2"/>
  </r>
  <r>
    <x v="2"/>
    <x v="1"/>
    <x v="12"/>
    <x v="11"/>
    <x v="11"/>
    <x v="2"/>
    <x v="2"/>
    <x v="0"/>
    <x v="2"/>
    <x v="6"/>
    <x v="9"/>
    <x v="0"/>
    <x v="825"/>
    <x v="213"/>
    <x v="2"/>
    <x v="0"/>
    <x v="45"/>
    <x v="178"/>
    <x v="223"/>
    <x v="41"/>
    <x v="4"/>
    <x v="18"/>
    <x v="2"/>
    <x v="2"/>
    <x v="1"/>
    <x v="4"/>
    <x v="37"/>
    <x v="3"/>
    <x v="26"/>
    <x v="2"/>
    <x v="4"/>
    <x v="18"/>
    <x v="1"/>
    <x v="158"/>
    <x v="0"/>
    <x v="3"/>
    <x v="18"/>
    <x v="18"/>
    <x v="2"/>
    <x v="2"/>
  </r>
  <r>
    <x v="2"/>
    <x v="1"/>
    <x v="12"/>
    <x v="11"/>
    <x v="11"/>
    <x v="2"/>
    <x v="2"/>
    <x v="0"/>
    <x v="2"/>
    <x v="6"/>
    <x v="9"/>
    <x v="0"/>
    <x v="439"/>
    <x v="200"/>
    <x v="2"/>
    <x v="0"/>
    <x v="45"/>
    <x v="178"/>
    <x v="225"/>
    <x v="183"/>
    <x v="5"/>
    <x v="18"/>
    <x v="2"/>
    <x v="2"/>
    <x v="1"/>
    <x v="4"/>
    <x v="39"/>
    <x v="4"/>
    <x v="40"/>
    <x v="3"/>
    <x v="4"/>
    <x v="18"/>
    <x v="2"/>
    <x v="159"/>
    <x v="0"/>
    <x v="3"/>
    <x v="18"/>
    <x v="18"/>
    <x v="3"/>
    <x v="3"/>
  </r>
  <r>
    <x v="2"/>
    <x v="1"/>
    <x v="12"/>
    <x v="11"/>
    <x v="11"/>
    <x v="2"/>
    <x v="2"/>
    <x v="0"/>
    <x v="2"/>
    <x v="6"/>
    <x v="9"/>
    <x v="0"/>
    <x v="102"/>
    <x v="241"/>
    <x v="2"/>
    <x v="0"/>
    <x v="45"/>
    <x v="178"/>
    <x v="223"/>
    <x v="41"/>
    <x v="3"/>
    <x v="19"/>
    <x v="2"/>
    <x v="2"/>
    <x v="2"/>
    <x v="2"/>
    <x v="28"/>
    <x v="3"/>
    <x v="29"/>
    <x v="2"/>
    <x v="4"/>
    <x v="19"/>
    <x v="0"/>
    <x v="160"/>
    <x v="0"/>
    <x v="3"/>
    <x v="19"/>
    <x v="19"/>
    <x v="2"/>
    <x v="2"/>
  </r>
  <r>
    <x v="2"/>
    <x v="1"/>
    <x v="12"/>
    <x v="11"/>
    <x v="11"/>
    <x v="2"/>
    <x v="2"/>
    <x v="0"/>
    <x v="2"/>
    <x v="6"/>
    <x v="9"/>
    <x v="0"/>
    <x v="736"/>
    <x v="223"/>
    <x v="2"/>
    <x v="0"/>
    <x v="14"/>
    <x v="14"/>
    <x v="191"/>
    <x v="134"/>
    <x v="4"/>
    <x v="19"/>
    <x v="2"/>
    <x v="1"/>
    <x v="0"/>
    <x v="2"/>
    <x v="35"/>
    <x v="3"/>
    <x v="35"/>
    <x v="2"/>
    <x v="4"/>
    <x v="19"/>
    <x v="1"/>
    <x v="161"/>
    <x v="0"/>
    <x v="3"/>
    <x v="19"/>
    <x v="19"/>
    <x v="2"/>
    <x v="2"/>
  </r>
  <r>
    <x v="2"/>
    <x v="1"/>
    <x v="12"/>
    <x v="11"/>
    <x v="11"/>
    <x v="2"/>
    <x v="2"/>
    <x v="0"/>
    <x v="2"/>
    <x v="6"/>
    <x v="9"/>
    <x v="0"/>
    <x v="897"/>
    <x v="178"/>
    <x v="2"/>
    <x v="0"/>
    <x v="14"/>
    <x v="14"/>
    <x v="191"/>
    <x v="134"/>
    <x v="5"/>
    <x v="19"/>
    <x v="2"/>
    <x v="1"/>
    <x v="0"/>
    <x v="2"/>
    <x v="48"/>
    <x v="4"/>
    <x v="47"/>
    <x v="3"/>
    <x v="4"/>
    <x v="19"/>
    <x v="2"/>
    <x v="162"/>
    <x v="0"/>
    <x v="3"/>
    <x v="19"/>
    <x v="19"/>
    <x v="3"/>
    <x v="3"/>
  </r>
  <r>
    <x v="2"/>
    <x v="1"/>
    <x v="12"/>
    <x v="11"/>
    <x v="11"/>
    <x v="2"/>
    <x v="2"/>
    <x v="0"/>
    <x v="2"/>
    <x v="6"/>
    <x v="9"/>
    <x v="0"/>
    <x v="620"/>
    <x v="175"/>
    <x v="2"/>
    <x v="0"/>
    <x v="14"/>
    <x v="14"/>
    <x v="191"/>
    <x v="209"/>
    <x v="3"/>
    <x v="20"/>
    <x v="2"/>
    <x v="1"/>
    <x v="1"/>
    <x v="1"/>
    <x v="48"/>
    <x v="4"/>
    <x v="38"/>
    <x v="3"/>
    <x v="4"/>
    <x v="20"/>
    <x v="0"/>
    <x v="163"/>
    <x v="0"/>
    <x v="3"/>
    <x v="20"/>
    <x v="20"/>
    <x v="3"/>
    <x v="3"/>
  </r>
  <r>
    <x v="2"/>
    <x v="1"/>
    <x v="12"/>
    <x v="11"/>
    <x v="11"/>
    <x v="2"/>
    <x v="2"/>
    <x v="0"/>
    <x v="2"/>
    <x v="6"/>
    <x v="9"/>
    <x v="0"/>
    <x v="924"/>
    <x v="193"/>
    <x v="2"/>
    <x v="0"/>
    <x v="14"/>
    <x v="14"/>
    <x v="191"/>
    <x v="103"/>
    <x v="4"/>
    <x v="20"/>
    <x v="2"/>
    <x v="1"/>
    <x v="0"/>
    <x v="1"/>
    <x v="40"/>
    <x v="4"/>
    <x v="42"/>
    <x v="3"/>
    <x v="4"/>
    <x v="20"/>
    <x v="1"/>
    <x v="164"/>
    <x v="0"/>
    <x v="3"/>
    <x v="20"/>
    <x v="20"/>
    <x v="3"/>
    <x v="3"/>
  </r>
  <r>
    <x v="2"/>
    <x v="1"/>
    <x v="14"/>
    <x v="12"/>
    <x v="12"/>
    <x v="8"/>
    <x v="6"/>
    <x v="8"/>
    <x v="5"/>
    <x v="2"/>
    <x v="6"/>
    <x v="0"/>
    <x v="322"/>
    <x v="556"/>
    <x v="0"/>
    <x v="3"/>
    <x v="3"/>
    <x v="94"/>
    <x v="120"/>
    <x v="49"/>
    <x v="3"/>
    <x v="4"/>
    <x v="2"/>
    <x v="2"/>
    <x v="2"/>
    <x v="3"/>
    <x v="31"/>
    <x v="3"/>
    <x v="30"/>
    <x v="2"/>
    <x v="4"/>
    <x v="4"/>
    <x v="0"/>
    <x v="639"/>
    <x v="0"/>
    <x v="3"/>
    <x v="4"/>
    <x v="4"/>
    <x v="2"/>
    <x v="2"/>
  </r>
  <r>
    <x v="2"/>
    <x v="1"/>
    <x v="14"/>
    <x v="12"/>
    <x v="12"/>
    <x v="8"/>
    <x v="6"/>
    <x v="8"/>
    <x v="5"/>
    <x v="2"/>
    <x v="6"/>
    <x v="0"/>
    <x v="532"/>
    <x v="692"/>
    <x v="2"/>
    <x v="7"/>
    <x v="9"/>
    <x v="150"/>
    <x v="140"/>
    <x v="363"/>
    <x v="4"/>
    <x v="4"/>
    <x v="2"/>
    <x v="2"/>
    <x v="1"/>
    <x v="3"/>
    <x v="28"/>
    <x v="3"/>
    <x v="29"/>
    <x v="2"/>
    <x v="4"/>
    <x v="4"/>
    <x v="1"/>
    <x v="640"/>
    <x v="0"/>
    <x v="3"/>
    <x v="4"/>
    <x v="4"/>
    <x v="2"/>
    <x v="2"/>
  </r>
  <r>
    <x v="2"/>
    <x v="1"/>
    <x v="14"/>
    <x v="12"/>
    <x v="12"/>
    <x v="8"/>
    <x v="6"/>
    <x v="8"/>
    <x v="5"/>
    <x v="2"/>
    <x v="6"/>
    <x v="0"/>
    <x v="347"/>
    <x v="555"/>
    <x v="0"/>
    <x v="3"/>
    <x v="7"/>
    <x v="57"/>
    <x v="60"/>
    <x v="283"/>
    <x v="5"/>
    <x v="4"/>
    <x v="2"/>
    <x v="1"/>
    <x v="0"/>
    <x v="3"/>
    <x v="32"/>
    <x v="3"/>
    <x v="31"/>
    <x v="2"/>
    <x v="4"/>
    <x v="4"/>
    <x v="2"/>
    <x v="641"/>
    <x v="0"/>
    <x v="3"/>
    <x v="4"/>
    <x v="4"/>
    <x v="2"/>
    <x v="2"/>
  </r>
  <r>
    <x v="2"/>
    <x v="1"/>
    <x v="14"/>
    <x v="12"/>
    <x v="12"/>
    <x v="8"/>
    <x v="6"/>
    <x v="8"/>
    <x v="5"/>
    <x v="2"/>
    <x v="6"/>
    <x v="0"/>
    <x v="137"/>
    <x v="782"/>
    <x v="1"/>
    <x v="7"/>
    <x v="9"/>
    <x v="88"/>
    <x v="36"/>
    <x v="344"/>
    <x v="5"/>
    <x v="4"/>
    <x v="2"/>
    <x v="1"/>
    <x v="0"/>
    <x v="3"/>
    <x v="31"/>
    <x v="3"/>
    <x v="30"/>
    <x v="2"/>
    <x v="4"/>
    <x v="4"/>
    <x v="2"/>
    <x v="641"/>
    <x v="0"/>
    <x v="3"/>
    <x v="4"/>
    <x v="4"/>
    <x v="2"/>
    <x v="2"/>
  </r>
  <r>
    <x v="2"/>
    <x v="1"/>
    <x v="14"/>
    <x v="12"/>
    <x v="12"/>
    <x v="8"/>
    <x v="6"/>
    <x v="8"/>
    <x v="5"/>
    <x v="2"/>
    <x v="6"/>
    <x v="0"/>
    <x v="590"/>
    <x v="682"/>
    <x v="0"/>
    <x v="3"/>
    <x v="3"/>
    <x v="62"/>
    <x v="64"/>
    <x v="24"/>
    <x v="3"/>
    <x v="5"/>
    <x v="2"/>
    <x v="1"/>
    <x v="1"/>
    <x v="1"/>
    <x v="35"/>
    <x v="3"/>
    <x v="34"/>
    <x v="2"/>
    <x v="4"/>
    <x v="5"/>
    <x v="0"/>
    <x v="642"/>
    <x v="0"/>
    <x v="3"/>
    <x v="5"/>
    <x v="5"/>
    <x v="2"/>
    <x v="2"/>
  </r>
  <r>
    <x v="2"/>
    <x v="1"/>
    <x v="14"/>
    <x v="12"/>
    <x v="12"/>
    <x v="8"/>
    <x v="6"/>
    <x v="8"/>
    <x v="5"/>
    <x v="2"/>
    <x v="6"/>
    <x v="0"/>
    <x v="690"/>
    <x v="692"/>
    <x v="0"/>
    <x v="3"/>
    <x v="3"/>
    <x v="94"/>
    <x v="64"/>
    <x v="281"/>
    <x v="4"/>
    <x v="5"/>
    <x v="2"/>
    <x v="1"/>
    <x v="0"/>
    <x v="1"/>
    <x v="28"/>
    <x v="3"/>
    <x v="29"/>
    <x v="2"/>
    <x v="4"/>
    <x v="5"/>
    <x v="1"/>
    <x v="643"/>
    <x v="0"/>
    <x v="3"/>
    <x v="5"/>
    <x v="5"/>
    <x v="2"/>
    <x v="2"/>
  </r>
  <r>
    <x v="2"/>
    <x v="1"/>
    <x v="14"/>
    <x v="12"/>
    <x v="12"/>
    <x v="8"/>
    <x v="6"/>
    <x v="8"/>
    <x v="5"/>
    <x v="2"/>
    <x v="6"/>
    <x v="0"/>
    <x v="576"/>
    <x v="843"/>
    <x v="0"/>
    <x v="3"/>
    <x v="3"/>
    <x v="72"/>
    <x v="48"/>
    <x v="180"/>
    <x v="3"/>
    <x v="7"/>
    <x v="2"/>
    <x v="2"/>
    <x v="2"/>
    <x v="3"/>
    <x v="49"/>
    <x v="4"/>
    <x v="38"/>
    <x v="3"/>
    <x v="4"/>
    <x v="7"/>
    <x v="0"/>
    <x v="645"/>
    <x v="0"/>
    <x v="3"/>
    <x v="7"/>
    <x v="7"/>
    <x v="3"/>
    <x v="3"/>
  </r>
  <r>
    <x v="2"/>
    <x v="1"/>
    <x v="14"/>
    <x v="12"/>
    <x v="12"/>
    <x v="8"/>
    <x v="6"/>
    <x v="8"/>
    <x v="5"/>
    <x v="2"/>
    <x v="6"/>
    <x v="0"/>
    <x v="28"/>
    <x v="798"/>
    <x v="1"/>
    <x v="7"/>
    <x v="52"/>
    <x v="142"/>
    <x v="162"/>
    <x v="31"/>
    <x v="4"/>
    <x v="7"/>
    <x v="2"/>
    <x v="2"/>
    <x v="1"/>
    <x v="3"/>
    <x v="44"/>
    <x v="4"/>
    <x v="43"/>
    <x v="3"/>
    <x v="4"/>
    <x v="7"/>
    <x v="1"/>
    <x v="646"/>
    <x v="0"/>
    <x v="3"/>
    <x v="7"/>
    <x v="7"/>
    <x v="3"/>
    <x v="3"/>
  </r>
  <r>
    <x v="2"/>
    <x v="1"/>
    <x v="14"/>
    <x v="12"/>
    <x v="12"/>
    <x v="8"/>
    <x v="6"/>
    <x v="8"/>
    <x v="5"/>
    <x v="2"/>
    <x v="6"/>
    <x v="0"/>
    <x v="348"/>
    <x v="526"/>
    <x v="0"/>
    <x v="7"/>
    <x v="51"/>
    <x v="73"/>
    <x v="23"/>
    <x v="2"/>
    <x v="5"/>
    <x v="7"/>
    <x v="2"/>
    <x v="1"/>
    <x v="0"/>
    <x v="3"/>
    <x v="28"/>
    <x v="3"/>
    <x v="29"/>
    <x v="2"/>
    <x v="4"/>
    <x v="7"/>
    <x v="2"/>
    <x v="647"/>
    <x v="0"/>
    <x v="3"/>
    <x v="7"/>
    <x v="7"/>
    <x v="2"/>
    <x v="2"/>
  </r>
  <r>
    <x v="2"/>
    <x v="1"/>
    <x v="14"/>
    <x v="12"/>
    <x v="12"/>
    <x v="8"/>
    <x v="6"/>
    <x v="8"/>
    <x v="5"/>
    <x v="2"/>
    <x v="6"/>
    <x v="0"/>
    <x v="554"/>
    <x v="425"/>
    <x v="0"/>
    <x v="7"/>
    <x v="9"/>
    <x v="88"/>
    <x v="81"/>
    <x v="253"/>
    <x v="5"/>
    <x v="7"/>
    <x v="2"/>
    <x v="1"/>
    <x v="0"/>
    <x v="3"/>
    <x v="35"/>
    <x v="3"/>
    <x v="34"/>
    <x v="2"/>
    <x v="4"/>
    <x v="7"/>
    <x v="2"/>
    <x v="647"/>
    <x v="0"/>
    <x v="3"/>
    <x v="7"/>
    <x v="7"/>
    <x v="2"/>
    <x v="2"/>
  </r>
  <r>
    <x v="2"/>
    <x v="1"/>
    <x v="14"/>
    <x v="12"/>
    <x v="12"/>
    <x v="8"/>
    <x v="6"/>
    <x v="8"/>
    <x v="5"/>
    <x v="2"/>
    <x v="6"/>
    <x v="0"/>
    <x v="494"/>
    <x v="664"/>
    <x v="0"/>
    <x v="3"/>
    <x v="3"/>
    <x v="72"/>
    <x v="48"/>
    <x v="180"/>
    <x v="3"/>
    <x v="9"/>
    <x v="2"/>
    <x v="3"/>
    <x v="3"/>
    <x v="6"/>
    <x v="47"/>
    <x v="4"/>
    <x v="46"/>
    <x v="3"/>
    <x v="4"/>
    <x v="9"/>
    <x v="0"/>
    <x v="649"/>
    <x v="0"/>
    <x v="3"/>
    <x v="9"/>
    <x v="9"/>
    <x v="3"/>
    <x v="3"/>
  </r>
  <r>
    <x v="2"/>
    <x v="1"/>
    <x v="14"/>
    <x v="12"/>
    <x v="12"/>
    <x v="8"/>
    <x v="6"/>
    <x v="8"/>
    <x v="5"/>
    <x v="2"/>
    <x v="6"/>
    <x v="0"/>
    <x v="766"/>
    <x v="342"/>
    <x v="0"/>
    <x v="3"/>
    <x v="3"/>
    <x v="72"/>
    <x v="48"/>
    <x v="180"/>
    <x v="4"/>
    <x v="9"/>
    <x v="2"/>
    <x v="3"/>
    <x v="2"/>
    <x v="6"/>
    <x v="47"/>
    <x v="4"/>
    <x v="46"/>
    <x v="3"/>
    <x v="4"/>
    <x v="9"/>
    <x v="1"/>
    <x v="650"/>
    <x v="0"/>
    <x v="3"/>
    <x v="9"/>
    <x v="9"/>
    <x v="3"/>
    <x v="3"/>
  </r>
  <r>
    <x v="2"/>
    <x v="1"/>
    <x v="14"/>
    <x v="12"/>
    <x v="12"/>
    <x v="8"/>
    <x v="6"/>
    <x v="8"/>
    <x v="5"/>
    <x v="2"/>
    <x v="6"/>
    <x v="0"/>
    <x v="762"/>
    <x v="839"/>
    <x v="17"/>
    <x v="3"/>
    <x v="5"/>
    <x v="20"/>
    <x v="17"/>
    <x v="404"/>
    <x v="5"/>
    <x v="9"/>
    <x v="2"/>
    <x v="2"/>
    <x v="1"/>
    <x v="6"/>
    <x v="29"/>
    <x v="3"/>
    <x v="36"/>
    <x v="3"/>
    <x v="4"/>
    <x v="9"/>
    <x v="2"/>
    <x v="651"/>
    <x v="0"/>
    <x v="3"/>
    <x v="9"/>
    <x v="9"/>
    <x v="3"/>
    <x v="3"/>
  </r>
  <r>
    <x v="2"/>
    <x v="1"/>
    <x v="14"/>
    <x v="12"/>
    <x v="12"/>
    <x v="8"/>
    <x v="6"/>
    <x v="8"/>
    <x v="5"/>
    <x v="2"/>
    <x v="6"/>
    <x v="0"/>
    <x v="159"/>
    <x v="321"/>
    <x v="0"/>
    <x v="3"/>
    <x v="5"/>
    <x v="20"/>
    <x v="17"/>
    <x v="401"/>
    <x v="6"/>
    <x v="9"/>
    <x v="2"/>
    <x v="1"/>
    <x v="0"/>
    <x v="6"/>
    <x v="27"/>
    <x v="3"/>
    <x v="28"/>
    <x v="2"/>
    <x v="4"/>
    <x v="9"/>
    <x v="3"/>
    <x v="652"/>
    <x v="0"/>
    <x v="3"/>
    <x v="9"/>
    <x v="9"/>
    <x v="2"/>
    <x v="2"/>
  </r>
  <r>
    <x v="2"/>
    <x v="1"/>
    <x v="14"/>
    <x v="12"/>
    <x v="12"/>
    <x v="8"/>
    <x v="6"/>
    <x v="8"/>
    <x v="5"/>
    <x v="2"/>
    <x v="6"/>
    <x v="0"/>
    <x v="382"/>
    <x v="395"/>
    <x v="17"/>
    <x v="7"/>
    <x v="9"/>
    <x v="150"/>
    <x v="145"/>
    <x v="193"/>
    <x v="3"/>
    <x v="9"/>
    <x v="2"/>
    <x v="2"/>
    <x v="2"/>
    <x v="2"/>
    <x v="30"/>
    <x v="3"/>
    <x v="37"/>
    <x v="3"/>
    <x v="4"/>
    <x v="9"/>
    <x v="0"/>
    <x v="649"/>
    <x v="0"/>
    <x v="3"/>
    <x v="9"/>
    <x v="9"/>
    <x v="3"/>
    <x v="3"/>
  </r>
  <r>
    <x v="2"/>
    <x v="1"/>
    <x v="14"/>
    <x v="12"/>
    <x v="12"/>
    <x v="8"/>
    <x v="6"/>
    <x v="8"/>
    <x v="5"/>
    <x v="2"/>
    <x v="6"/>
    <x v="0"/>
    <x v="43"/>
    <x v="781"/>
    <x v="0"/>
    <x v="3"/>
    <x v="3"/>
    <x v="94"/>
    <x v="120"/>
    <x v="47"/>
    <x v="4"/>
    <x v="9"/>
    <x v="2"/>
    <x v="1"/>
    <x v="0"/>
    <x v="2"/>
    <x v="44"/>
    <x v="4"/>
    <x v="43"/>
    <x v="3"/>
    <x v="4"/>
    <x v="9"/>
    <x v="1"/>
    <x v="650"/>
    <x v="0"/>
    <x v="3"/>
    <x v="9"/>
    <x v="9"/>
    <x v="3"/>
    <x v="3"/>
  </r>
  <r>
    <x v="2"/>
    <x v="1"/>
    <x v="14"/>
    <x v="12"/>
    <x v="12"/>
    <x v="8"/>
    <x v="6"/>
    <x v="8"/>
    <x v="5"/>
    <x v="2"/>
    <x v="6"/>
    <x v="0"/>
    <x v="373"/>
    <x v="378"/>
    <x v="0"/>
    <x v="7"/>
    <x v="9"/>
    <x v="150"/>
    <x v="125"/>
    <x v="282"/>
    <x v="3"/>
    <x v="13"/>
    <x v="2"/>
    <x v="2"/>
    <x v="2"/>
    <x v="5"/>
    <x v="30"/>
    <x v="3"/>
    <x v="37"/>
    <x v="3"/>
    <x v="4"/>
    <x v="13"/>
    <x v="0"/>
    <x v="657"/>
    <x v="0"/>
    <x v="3"/>
    <x v="13"/>
    <x v="13"/>
    <x v="3"/>
    <x v="3"/>
  </r>
  <r>
    <x v="2"/>
    <x v="1"/>
    <x v="14"/>
    <x v="12"/>
    <x v="12"/>
    <x v="8"/>
    <x v="6"/>
    <x v="8"/>
    <x v="5"/>
    <x v="2"/>
    <x v="6"/>
    <x v="0"/>
    <x v="613"/>
    <x v="577"/>
    <x v="0"/>
    <x v="3"/>
    <x v="3"/>
    <x v="174"/>
    <x v="246"/>
    <x v="244"/>
    <x v="4"/>
    <x v="13"/>
    <x v="2"/>
    <x v="3"/>
    <x v="2"/>
    <x v="5"/>
    <x v="31"/>
    <x v="3"/>
    <x v="30"/>
    <x v="2"/>
    <x v="4"/>
    <x v="13"/>
    <x v="1"/>
    <x v="658"/>
    <x v="0"/>
    <x v="3"/>
    <x v="13"/>
    <x v="13"/>
    <x v="2"/>
    <x v="2"/>
  </r>
  <r>
    <x v="2"/>
    <x v="1"/>
    <x v="14"/>
    <x v="12"/>
    <x v="12"/>
    <x v="8"/>
    <x v="6"/>
    <x v="8"/>
    <x v="5"/>
    <x v="2"/>
    <x v="6"/>
    <x v="0"/>
    <x v="729"/>
    <x v="551"/>
    <x v="1"/>
    <x v="7"/>
    <x v="52"/>
    <x v="142"/>
    <x v="162"/>
    <x v="31"/>
    <x v="5"/>
    <x v="13"/>
    <x v="2"/>
    <x v="2"/>
    <x v="1"/>
    <x v="5"/>
    <x v="35"/>
    <x v="3"/>
    <x v="34"/>
    <x v="2"/>
    <x v="4"/>
    <x v="13"/>
    <x v="2"/>
    <x v="659"/>
    <x v="0"/>
    <x v="3"/>
    <x v="13"/>
    <x v="13"/>
    <x v="2"/>
    <x v="2"/>
  </r>
  <r>
    <x v="2"/>
    <x v="1"/>
    <x v="14"/>
    <x v="12"/>
    <x v="12"/>
    <x v="8"/>
    <x v="6"/>
    <x v="8"/>
    <x v="5"/>
    <x v="2"/>
    <x v="6"/>
    <x v="0"/>
    <x v="577"/>
    <x v="768"/>
    <x v="0"/>
    <x v="3"/>
    <x v="3"/>
    <x v="6"/>
    <x v="71"/>
    <x v="399"/>
    <x v="6"/>
    <x v="13"/>
    <x v="2"/>
    <x v="1"/>
    <x v="0"/>
    <x v="5"/>
    <x v="50"/>
    <x v="4"/>
    <x v="39"/>
    <x v="3"/>
    <x v="4"/>
    <x v="13"/>
    <x v="3"/>
    <x v="660"/>
    <x v="0"/>
    <x v="3"/>
    <x v="13"/>
    <x v="13"/>
    <x v="3"/>
    <x v="3"/>
  </r>
  <r>
    <x v="2"/>
    <x v="1"/>
    <x v="14"/>
    <x v="12"/>
    <x v="12"/>
    <x v="8"/>
    <x v="6"/>
    <x v="8"/>
    <x v="5"/>
    <x v="2"/>
    <x v="6"/>
    <x v="0"/>
    <x v="586"/>
    <x v="374"/>
    <x v="1"/>
    <x v="7"/>
    <x v="9"/>
    <x v="150"/>
    <x v="125"/>
    <x v="62"/>
    <x v="3"/>
    <x v="15"/>
    <x v="2"/>
    <x v="3"/>
    <x v="3"/>
    <x v="10"/>
    <x v="39"/>
    <x v="4"/>
    <x v="40"/>
    <x v="3"/>
    <x v="4"/>
    <x v="15"/>
    <x v="0"/>
    <x v="661"/>
    <x v="0"/>
    <x v="3"/>
    <x v="15"/>
    <x v="15"/>
    <x v="3"/>
    <x v="3"/>
  </r>
  <r>
    <x v="2"/>
    <x v="1"/>
    <x v="14"/>
    <x v="12"/>
    <x v="12"/>
    <x v="8"/>
    <x v="6"/>
    <x v="8"/>
    <x v="5"/>
    <x v="2"/>
    <x v="6"/>
    <x v="0"/>
    <x v="37"/>
    <x v="393"/>
    <x v="0"/>
    <x v="3"/>
    <x v="3"/>
    <x v="62"/>
    <x v="64"/>
    <x v="24"/>
    <x v="4"/>
    <x v="15"/>
    <x v="2"/>
    <x v="4"/>
    <x v="3"/>
    <x v="10"/>
    <x v="40"/>
    <x v="4"/>
    <x v="41"/>
    <x v="3"/>
    <x v="4"/>
    <x v="15"/>
    <x v="1"/>
    <x v="662"/>
    <x v="0"/>
    <x v="3"/>
    <x v="15"/>
    <x v="15"/>
    <x v="3"/>
    <x v="3"/>
  </r>
  <r>
    <x v="2"/>
    <x v="1"/>
    <x v="14"/>
    <x v="12"/>
    <x v="12"/>
    <x v="8"/>
    <x v="6"/>
    <x v="8"/>
    <x v="5"/>
    <x v="2"/>
    <x v="6"/>
    <x v="0"/>
    <x v="499"/>
    <x v="365"/>
    <x v="17"/>
    <x v="3"/>
    <x v="12"/>
    <x v="155"/>
    <x v="124"/>
    <x v="122"/>
    <x v="5"/>
    <x v="15"/>
    <x v="2"/>
    <x v="3"/>
    <x v="2"/>
    <x v="10"/>
    <x v="48"/>
    <x v="4"/>
    <x v="47"/>
    <x v="3"/>
    <x v="4"/>
    <x v="15"/>
    <x v="2"/>
    <x v="663"/>
    <x v="0"/>
    <x v="3"/>
    <x v="15"/>
    <x v="15"/>
    <x v="3"/>
    <x v="3"/>
  </r>
  <r>
    <x v="2"/>
    <x v="1"/>
    <x v="14"/>
    <x v="12"/>
    <x v="12"/>
    <x v="8"/>
    <x v="6"/>
    <x v="8"/>
    <x v="5"/>
    <x v="2"/>
    <x v="6"/>
    <x v="0"/>
    <x v="790"/>
    <x v="693"/>
    <x v="0"/>
    <x v="3"/>
    <x v="3"/>
    <x v="10"/>
    <x v="72"/>
    <x v="178"/>
    <x v="5"/>
    <x v="15"/>
    <x v="2"/>
    <x v="2"/>
    <x v="1"/>
    <x v="10"/>
    <x v="39"/>
    <x v="4"/>
    <x v="40"/>
    <x v="3"/>
    <x v="4"/>
    <x v="15"/>
    <x v="2"/>
    <x v="663"/>
    <x v="0"/>
    <x v="3"/>
    <x v="15"/>
    <x v="15"/>
    <x v="3"/>
    <x v="3"/>
  </r>
  <r>
    <x v="2"/>
    <x v="1"/>
    <x v="14"/>
    <x v="12"/>
    <x v="12"/>
    <x v="8"/>
    <x v="6"/>
    <x v="8"/>
    <x v="5"/>
    <x v="2"/>
    <x v="6"/>
    <x v="0"/>
    <x v="64"/>
    <x v="599"/>
    <x v="0"/>
    <x v="7"/>
    <x v="9"/>
    <x v="113"/>
    <x v="264"/>
    <x v="375"/>
    <x v="3"/>
    <x v="17"/>
    <x v="2"/>
    <x v="4"/>
    <x v="4"/>
    <x v="9"/>
    <x v="49"/>
    <x v="4"/>
    <x v="38"/>
    <x v="3"/>
    <x v="4"/>
    <x v="17"/>
    <x v="0"/>
    <x v="664"/>
    <x v="0"/>
    <x v="3"/>
    <x v="17"/>
    <x v="17"/>
    <x v="3"/>
    <x v="3"/>
  </r>
  <r>
    <x v="2"/>
    <x v="1"/>
    <x v="14"/>
    <x v="12"/>
    <x v="12"/>
    <x v="8"/>
    <x v="6"/>
    <x v="8"/>
    <x v="5"/>
    <x v="2"/>
    <x v="6"/>
    <x v="0"/>
    <x v="80"/>
    <x v="751"/>
    <x v="1"/>
    <x v="7"/>
    <x v="9"/>
    <x v="150"/>
    <x v="145"/>
    <x v="195"/>
    <x v="4"/>
    <x v="17"/>
    <x v="2"/>
    <x v="3"/>
    <x v="2"/>
    <x v="9"/>
    <x v="48"/>
    <x v="4"/>
    <x v="47"/>
    <x v="3"/>
    <x v="4"/>
    <x v="17"/>
    <x v="1"/>
    <x v="665"/>
    <x v="0"/>
    <x v="3"/>
    <x v="17"/>
    <x v="17"/>
    <x v="3"/>
    <x v="3"/>
  </r>
  <r>
    <x v="2"/>
    <x v="1"/>
    <x v="14"/>
    <x v="12"/>
    <x v="12"/>
    <x v="8"/>
    <x v="6"/>
    <x v="8"/>
    <x v="5"/>
    <x v="2"/>
    <x v="6"/>
    <x v="0"/>
    <x v="39"/>
    <x v="686"/>
    <x v="0"/>
    <x v="3"/>
    <x v="3"/>
    <x v="174"/>
    <x v="246"/>
    <x v="246"/>
    <x v="5"/>
    <x v="17"/>
    <x v="2"/>
    <x v="2"/>
    <x v="1"/>
    <x v="9"/>
    <x v="33"/>
    <x v="3"/>
    <x v="32"/>
    <x v="2"/>
    <x v="4"/>
    <x v="17"/>
    <x v="2"/>
    <x v="666"/>
    <x v="0"/>
    <x v="3"/>
    <x v="17"/>
    <x v="17"/>
    <x v="2"/>
    <x v="2"/>
  </r>
  <r>
    <x v="2"/>
    <x v="1"/>
    <x v="14"/>
    <x v="12"/>
    <x v="12"/>
    <x v="8"/>
    <x v="6"/>
    <x v="8"/>
    <x v="5"/>
    <x v="2"/>
    <x v="6"/>
    <x v="0"/>
    <x v="44"/>
    <x v="563"/>
    <x v="0"/>
    <x v="3"/>
    <x v="3"/>
    <x v="94"/>
    <x v="64"/>
    <x v="281"/>
    <x v="5"/>
    <x v="17"/>
    <x v="2"/>
    <x v="2"/>
    <x v="1"/>
    <x v="9"/>
    <x v="37"/>
    <x v="3"/>
    <x v="26"/>
    <x v="2"/>
    <x v="4"/>
    <x v="17"/>
    <x v="2"/>
    <x v="666"/>
    <x v="0"/>
    <x v="3"/>
    <x v="17"/>
    <x v="17"/>
    <x v="2"/>
    <x v="2"/>
  </r>
  <r>
    <x v="2"/>
    <x v="1"/>
    <x v="14"/>
    <x v="12"/>
    <x v="12"/>
    <x v="8"/>
    <x v="6"/>
    <x v="8"/>
    <x v="5"/>
    <x v="2"/>
    <x v="6"/>
    <x v="0"/>
    <x v="487"/>
    <x v="486"/>
    <x v="0"/>
    <x v="3"/>
    <x v="3"/>
    <x v="174"/>
    <x v="246"/>
    <x v="246"/>
    <x v="3"/>
    <x v="18"/>
    <x v="2"/>
    <x v="2"/>
    <x v="2"/>
    <x v="5"/>
    <x v="47"/>
    <x v="4"/>
    <x v="47"/>
    <x v="3"/>
    <x v="4"/>
    <x v="18"/>
    <x v="0"/>
    <x v="668"/>
    <x v="0"/>
    <x v="3"/>
    <x v="18"/>
    <x v="18"/>
    <x v="3"/>
    <x v="3"/>
  </r>
  <r>
    <x v="2"/>
    <x v="1"/>
    <x v="14"/>
    <x v="12"/>
    <x v="12"/>
    <x v="8"/>
    <x v="6"/>
    <x v="8"/>
    <x v="5"/>
    <x v="2"/>
    <x v="6"/>
    <x v="0"/>
    <x v="520"/>
    <x v="664"/>
    <x v="0"/>
    <x v="3"/>
    <x v="12"/>
    <x v="155"/>
    <x v="312"/>
    <x v="21"/>
    <x v="4"/>
    <x v="18"/>
    <x v="2"/>
    <x v="3"/>
    <x v="2"/>
    <x v="5"/>
    <x v="47"/>
    <x v="4"/>
    <x v="46"/>
    <x v="3"/>
    <x v="4"/>
    <x v="18"/>
    <x v="1"/>
    <x v="669"/>
    <x v="0"/>
    <x v="3"/>
    <x v="18"/>
    <x v="18"/>
    <x v="3"/>
    <x v="3"/>
  </r>
  <r>
    <x v="2"/>
    <x v="1"/>
    <x v="14"/>
    <x v="12"/>
    <x v="12"/>
    <x v="8"/>
    <x v="6"/>
    <x v="8"/>
    <x v="5"/>
    <x v="2"/>
    <x v="6"/>
    <x v="0"/>
    <x v="374"/>
    <x v="755"/>
    <x v="0"/>
    <x v="7"/>
    <x v="9"/>
    <x v="150"/>
    <x v="145"/>
    <x v="423"/>
    <x v="6"/>
    <x v="18"/>
    <x v="2"/>
    <x v="1"/>
    <x v="0"/>
    <x v="5"/>
    <x v="45"/>
    <x v="4"/>
    <x v="44"/>
    <x v="3"/>
    <x v="4"/>
    <x v="18"/>
    <x v="3"/>
    <x v="670"/>
    <x v="0"/>
    <x v="3"/>
    <x v="18"/>
    <x v="18"/>
    <x v="3"/>
    <x v="3"/>
  </r>
  <r>
    <x v="2"/>
    <x v="1"/>
    <x v="14"/>
    <x v="12"/>
    <x v="12"/>
    <x v="8"/>
    <x v="6"/>
    <x v="8"/>
    <x v="5"/>
    <x v="2"/>
    <x v="6"/>
    <x v="0"/>
    <x v="41"/>
    <x v="360"/>
    <x v="0"/>
    <x v="3"/>
    <x v="3"/>
    <x v="174"/>
    <x v="246"/>
    <x v="246"/>
    <x v="3"/>
    <x v="19"/>
    <x v="2"/>
    <x v="2"/>
    <x v="2"/>
    <x v="5"/>
    <x v="50"/>
    <x v="4"/>
    <x v="39"/>
    <x v="3"/>
    <x v="4"/>
    <x v="19"/>
    <x v="0"/>
    <x v="671"/>
    <x v="0"/>
    <x v="3"/>
    <x v="19"/>
    <x v="19"/>
    <x v="3"/>
    <x v="3"/>
  </r>
  <r>
    <x v="2"/>
    <x v="1"/>
    <x v="14"/>
    <x v="12"/>
    <x v="12"/>
    <x v="8"/>
    <x v="6"/>
    <x v="8"/>
    <x v="5"/>
    <x v="2"/>
    <x v="6"/>
    <x v="0"/>
    <x v="226"/>
    <x v="664"/>
    <x v="0"/>
    <x v="3"/>
    <x v="12"/>
    <x v="155"/>
    <x v="312"/>
    <x v="306"/>
    <x v="6"/>
    <x v="19"/>
    <x v="2"/>
    <x v="1"/>
    <x v="0"/>
    <x v="5"/>
    <x v="47"/>
    <x v="4"/>
    <x v="46"/>
    <x v="3"/>
    <x v="4"/>
    <x v="19"/>
    <x v="3"/>
    <x v="674"/>
    <x v="0"/>
    <x v="3"/>
    <x v="19"/>
    <x v="19"/>
    <x v="3"/>
    <x v="3"/>
  </r>
  <r>
    <x v="2"/>
    <x v="1"/>
    <x v="14"/>
    <x v="12"/>
    <x v="12"/>
    <x v="8"/>
    <x v="6"/>
    <x v="8"/>
    <x v="5"/>
    <x v="2"/>
    <x v="6"/>
    <x v="0"/>
    <x v="300"/>
    <x v="677"/>
    <x v="0"/>
    <x v="3"/>
    <x v="3"/>
    <x v="94"/>
    <x v="64"/>
    <x v="89"/>
    <x v="3"/>
    <x v="20"/>
    <x v="2"/>
    <x v="2"/>
    <x v="2"/>
    <x v="2"/>
    <x v="49"/>
    <x v="4"/>
    <x v="38"/>
    <x v="3"/>
    <x v="4"/>
    <x v="20"/>
    <x v="0"/>
    <x v="675"/>
    <x v="0"/>
    <x v="3"/>
    <x v="20"/>
    <x v="20"/>
    <x v="3"/>
    <x v="3"/>
  </r>
  <r>
    <x v="2"/>
    <x v="1"/>
    <x v="14"/>
    <x v="12"/>
    <x v="12"/>
    <x v="8"/>
    <x v="6"/>
    <x v="8"/>
    <x v="5"/>
    <x v="2"/>
    <x v="6"/>
    <x v="0"/>
    <x v="132"/>
    <x v="346"/>
    <x v="2"/>
    <x v="7"/>
    <x v="9"/>
    <x v="150"/>
    <x v="145"/>
    <x v="269"/>
    <x v="4"/>
    <x v="20"/>
    <x v="2"/>
    <x v="1"/>
    <x v="0"/>
    <x v="2"/>
    <x v="34"/>
    <x v="3"/>
    <x v="33"/>
    <x v="2"/>
    <x v="4"/>
    <x v="20"/>
    <x v="1"/>
    <x v="676"/>
    <x v="0"/>
    <x v="3"/>
    <x v="20"/>
    <x v="20"/>
    <x v="2"/>
    <x v="2"/>
  </r>
  <r>
    <x v="2"/>
    <x v="1"/>
    <x v="14"/>
    <x v="12"/>
    <x v="12"/>
    <x v="8"/>
    <x v="6"/>
    <x v="8"/>
    <x v="5"/>
    <x v="2"/>
    <x v="6"/>
    <x v="0"/>
    <x v="397"/>
    <x v="336"/>
    <x v="1"/>
    <x v="7"/>
    <x v="9"/>
    <x v="88"/>
    <x v="159"/>
    <x v="28"/>
    <x v="5"/>
    <x v="20"/>
    <x v="2"/>
    <x v="1"/>
    <x v="0"/>
    <x v="2"/>
    <x v="31"/>
    <x v="3"/>
    <x v="30"/>
    <x v="2"/>
    <x v="4"/>
    <x v="20"/>
    <x v="2"/>
    <x v="677"/>
    <x v="0"/>
    <x v="3"/>
    <x v="20"/>
    <x v="20"/>
    <x v="2"/>
    <x v="2"/>
  </r>
  <r>
    <x v="2"/>
    <x v="1"/>
    <x v="14"/>
    <x v="12"/>
    <x v="12"/>
    <x v="8"/>
    <x v="6"/>
    <x v="8"/>
    <x v="5"/>
    <x v="2"/>
    <x v="6"/>
    <x v="0"/>
    <x v="69"/>
    <x v="640"/>
    <x v="0"/>
    <x v="3"/>
    <x v="3"/>
    <x v="174"/>
    <x v="246"/>
    <x v="246"/>
    <x v="3"/>
    <x v="21"/>
    <x v="2"/>
    <x v="2"/>
    <x v="2"/>
    <x v="5"/>
    <x v="30"/>
    <x v="3"/>
    <x v="37"/>
    <x v="3"/>
    <x v="4"/>
    <x v="21"/>
    <x v="0"/>
    <x v="679"/>
    <x v="0"/>
    <x v="3"/>
    <x v="21"/>
    <x v="21"/>
    <x v="3"/>
    <x v="3"/>
  </r>
  <r>
    <x v="2"/>
    <x v="1"/>
    <x v="14"/>
    <x v="12"/>
    <x v="12"/>
    <x v="8"/>
    <x v="6"/>
    <x v="8"/>
    <x v="5"/>
    <x v="2"/>
    <x v="6"/>
    <x v="0"/>
    <x v="665"/>
    <x v="555"/>
    <x v="1"/>
    <x v="7"/>
    <x v="34"/>
    <x v="135"/>
    <x v="293"/>
    <x v="17"/>
    <x v="4"/>
    <x v="21"/>
    <x v="2"/>
    <x v="3"/>
    <x v="2"/>
    <x v="5"/>
    <x v="32"/>
    <x v="3"/>
    <x v="31"/>
    <x v="2"/>
    <x v="4"/>
    <x v="21"/>
    <x v="1"/>
    <x v="680"/>
    <x v="0"/>
    <x v="3"/>
    <x v="21"/>
    <x v="21"/>
    <x v="2"/>
    <x v="2"/>
  </r>
  <r>
    <x v="2"/>
    <x v="1"/>
    <x v="14"/>
    <x v="12"/>
    <x v="12"/>
    <x v="8"/>
    <x v="6"/>
    <x v="8"/>
    <x v="5"/>
    <x v="2"/>
    <x v="6"/>
    <x v="0"/>
    <x v="26"/>
    <x v="199"/>
    <x v="0"/>
    <x v="3"/>
    <x v="3"/>
    <x v="72"/>
    <x v="48"/>
    <x v="429"/>
    <x v="5"/>
    <x v="21"/>
    <x v="2"/>
    <x v="2"/>
    <x v="1"/>
    <x v="5"/>
    <x v="39"/>
    <x v="4"/>
    <x v="40"/>
    <x v="3"/>
    <x v="4"/>
    <x v="21"/>
    <x v="2"/>
    <x v="681"/>
    <x v="0"/>
    <x v="3"/>
    <x v="21"/>
    <x v="21"/>
    <x v="3"/>
    <x v="3"/>
  </r>
  <r>
    <x v="2"/>
    <x v="1"/>
    <x v="14"/>
    <x v="12"/>
    <x v="12"/>
    <x v="8"/>
    <x v="6"/>
    <x v="8"/>
    <x v="5"/>
    <x v="2"/>
    <x v="6"/>
    <x v="0"/>
    <x v="96"/>
    <x v="513"/>
    <x v="0"/>
    <x v="7"/>
    <x v="9"/>
    <x v="88"/>
    <x v="159"/>
    <x v="28"/>
    <x v="6"/>
    <x v="21"/>
    <x v="2"/>
    <x v="1"/>
    <x v="0"/>
    <x v="5"/>
    <x v="27"/>
    <x v="3"/>
    <x v="28"/>
    <x v="2"/>
    <x v="4"/>
    <x v="21"/>
    <x v="3"/>
    <x v="682"/>
    <x v="0"/>
    <x v="3"/>
    <x v="21"/>
    <x v="21"/>
    <x v="2"/>
    <x v="2"/>
  </r>
  <r>
    <x v="2"/>
    <x v="1"/>
    <x v="15"/>
    <x v="13"/>
    <x v="13"/>
    <x v="5"/>
    <x v="3"/>
    <x v="11"/>
    <x v="10"/>
    <x v="10"/>
    <x v="10"/>
    <x v="0"/>
    <x v="612"/>
    <x v="426"/>
    <x v="2"/>
    <x v="1"/>
    <x v="36"/>
    <x v="139"/>
    <x v="316"/>
    <x v="301"/>
    <x v="3"/>
    <x v="5"/>
    <x v="2"/>
    <x v="1"/>
    <x v="1"/>
    <x v="1"/>
    <x v="34"/>
    <x v="3"/>
    <x v="33"/>
    <x v="2"/>
    <x v="4"/>
    <x v="5"/>
    <x v="0"/>
    <x v="274"/>
    <x v="0"/>
    <x v="3"/>
    <x v="5"/>
    <x v="5"/>
    <x v="2"/>
    <x v="2"/>
  </r>
  <r>
    <x v="2"/>
    <x v="1"/>
    <x v="15"/>
    <x v="13"/>
    <x v="13"/>
    <x v="5"/>
    <x v="3"/>
    <x v="11"/>
    <x v="10"/>
    <x v="10"/>
    <x v="10"/>
    <x v="0"/>
    <x v="56"/>
    <x v="591"/>
    <x v="1"/>
    <x v="5"/>
    <x v="44"/>
    <x v="177"/>
    <x v="243"/>
    <x v="355"/>
    <x v="4"/>
    <x v="5"/>
    <x v="2"/>
    <x v="1"/>
    <x v="0"/>
    <x v="1"/>
    <x v="33"/>
    <x v="3"/>
    <x v="31"/>
    <x v="2"/>
    <x v="4"/>
    <x v="5"/>
    <x v="1"/>
    <x v="275"/>
    <x v="0"/>
    <x v="3"/>
    <x v="5"/>
    <x v="5"/>
    <x v="2"/>
    <x v="2"/>
  </r>
  <r>
    <x v="2"/>
    <x v="1"/>
    <x v="15"/>
    <x v="13"/>
    <x v="13"/>
    <x v="5"/>
    <x v="3"/>
    <x v="11"/>
    <x v="10"/>
    <x v="10"/>
    <x v="10"/>
    <x v="0"/>
    <x v="40"/>
    <x v="674"/>
    <x v="0"/>
    <x v="5"/>
    <x v="42"/>
    <x v="164"/>
    <x v="177"/>
    <x v="179"/>
    <x v="3"/>
    <x v="7"/>
    <x v="2"/>
    <x v="2"/>
    <x v="2"/>
    <x v="2"/>
    <x v="18"/>
    <x v="2"/>
    <x v="25"/>
    <x v="2"/>
    <x v="4"/>
    <x v="7"/>
    <x v="0"/>
    <x v="277"/>
    <x v="0"/>
    <x v="3"/>
    <x v="7"/>
    <x v="7"/>
    <x v="2"/>
    <x v="2"/>
  </r>
  <r>
    <x v="2"/>
    <x v="1"/>
    <x v="15"/>
    <x v="13"/>
    <x v="13"/>
    <x v="5"/>
    <x v="3"/>
    <x v="11"/>
    <x v="10"/>
    <x v="10"/>
    <x v="10"/>
    <x v="0"/>
    <x v="317"/>
    <x v="424"/>
    <x v="1"/>
    <x v="1"/>
    <x v="36"/>
    <x v="139"/>
    <x v="173"/>
    <x v="158"/>
    <x v="4"/>
    <x v="7"/>
    <x v="2"/>
    <x v="1"/>
    <x v="0"/>
    <x v="2"/>
    <x v="47"/>
    <x v="4"/>
    <x v="46"/>
    <x v="3"/>
    <x v="4"/>
    <x v="7"/>
    <x v="1"/>
    <x v="278"/>
    <x v="0"/>
    <x v="3"/>
    <x v="7"/>
    <x v="7"/>
    <x v="3"/>
    <x v="3"/>
  </r>
  <r>
    <x v="2"/>
    <x v="1"/>
    <x v="15"/>
    <x v="13"/>
    <x v="13"/>
    <x v="5"/>
    <x v="3"/>
    <x v="11"/>
    <x v="10"/>
    <x v="10"/>
    <x v="10"/>
    <x v="0"/>
    <x v="252"/>
    <x v="367"/>
    <x v="2"/>
    <x v="5"/>
    <x v="49"/>
    <x v="157"/>
    <x v="168"/>
    <x v="150"/>
    <x v="5"/>
    <x v="7"/>
    <x v="2"/>
    <x v="1"/>
    <x v="0"/>
    <x v="2"/>
    <x v="35"/>
    <x v="3"/>
    <x v="34"/>
    <x v="2"/>
    <x v="4"/>
    <x v="7"/>
    <x v="2"/>
    <x v="279"/>
    <x v="0"/>
    <x v="3"/>
    <x v="7"/>
    <x v="7"/>
    <x v="2"/>
    <x v="2"/>
  </r>
  <r>
    <x v="2"/>
    <x v="1"/>
    <x v="15"/>
    <x v="13"/>
    <x v="13"/>
    <x v="5"/>
    <x v="3"/>
    <x v="11"/>
    <x v="10"/>
    <x v="10"/>
    <x v="10"/>
    <x v="0"/>
    <x v="621"/>
    <x v="865"/>
    <x v="0"/>
    <x v="5"/>
    <x v="49"/>
    <x v="171"/>
    <x v="102"/>
    <x v="73"/>
    <x v="3"/>
    <x v="9"/>
    <x v="2"/>
    <x v="2"/>
    <x v="2"/>
    <x v="4"/>
    <x v="47"/>
    <x v="4"/>
    <x v="46"/>
    <x v="3"/>
    <x v="4"/>
    <x v="9"/>
    <x v="0"/>
    <x v="281"/>
    <x v="0"/>
    <x v="3"/>
    <x v="9"/>
    <x v="9"/>
    <x v="3"/>
    <x v="3"/>
  </r>
  <r>
    <x v="2"/>
    <x v="1"/>
    <x v="15"/>
    <x v="13"/>
    <x v="13"/>
    <x v="5"/>
    <x v="3"/>
    <x v="11"/>
    <x v="10"/>
    <x v="10"/>
    <x v="10"/>
    <x v="0"/>
    <x v="918"/>
    <x v="829"/>
    <x v="2"/>
    <x v="5"/>
    <x v="49"/>
    <x v="157"/>
    <x v="15"/>
    <x v="107"/>
    <x v="4"/>
    <x v="9"/>
    <x v="2"/>
    <x v="2"/>
    <x v="1"/>
    <x v="4"/>
    <x v="34"/>
    <x v="3"/>
    <x v="33"/>
    <x v="2"/>
    <x v="4"/>
    <x v="9"/>
    <x v="1"/>
    <x v="282"/>
    <x v="0"/>
    <x v="3"/>
    <x v="9"/>
    <x v="9"/>
    <x v="2"/>
    <x v="2"/>
  </r>
  <r>
    <x v="2"/>
    <x v="1"/>
    <x v="15"/>
    <x v="13"/>
    <x v="13"/>
    <x v="5"/>
    <x v="3"/>
    <x v="11"/>
    <x v="10"/>
    <x v="10"/>
    <x v="10"/>
    <x v="0"/>
    <x v="129"/>
    <x v="822"/>
    <x v="2"/>
    <x v="1"/>
    <x v="0"/>
    <x v="170"/>
    <x v="93"/>
    <x v="407"/>
    <x v="5"/>
    <x v="9"/>
    <x v="2"/>
    <x v="2"/>
    <x v="1"/>
    <x v="4"/>
    <x v="29"/>
    <x v="3"/>
    <x v="36"/>
    <x v="3"/>
    <x v="4"/>
    <x v="9"/>
    <x v="2"/>
    <x v="283"/>
    <x v="0"/>
    <x v="3"/>
    <x v="9"/>
    <x v="9"/>
    <x v="3"/>
    <x v="3"/>
  </r>
  <r>
    <x v="2"/>
    <x v="1"/>
    <x v="15"/>
    <x v="13"/>
    <x v="13"/>
    <x v="5"/>
    <x v="3"/>
    <x v="11"/>
    <x v="10"/>
    <x v="10"/>
    <x v="10"/>
    <x v="0"/>
    <x v="114"/>
    <x v="733"/>
    <x v="2"/>
    <x v="1"/>
    <x v="0"/>
    <x v="170"/>
    <x v="93"/>
    <x v="407"/>
    <x v="6"/>
    <x v="9"/>
    <x v="2"/>
    <x v="1"/>
    <x v="0"/>
    <x v="4"/>
    <x v="37"/>
    <x v="3"/>
    <x v="26"/>
    <x v="2"/>
    <x v="4"/>
    <x v="9"/>
    <x v="3"/>
    <x v="284"/>
    <x v="0"/>
    <x v="3"/>
    <x v="9"/>
    <x v="9"/>
    <x v="2"/>
    <x v="2"/>
  </r>
  <r>
    <x v="2"/>
    <x v="1"/>
    <x v="15"/>
    <x v="13"/>
    <x v="13"/>
    <x v="5"/>
    <x v="3"/>
    <x v="11"/>
    <x v="10"/>
    <x v="10"/>
    <x v="10"/>
    <x v="0"/>
    <x v="293"/>
    <x v="528"/>
    <x v="2"/>
    <x v="1"/>
    <x v="0"/>
    <x v="170"/>
    <x v="93"/>
    <x v="407"/>
    <x v="3"/>
    <x v="11"/>
    <x v="2"/>
    <x v="3"/>
    <x v="3"/>
    <x v="9"/>
    <x v="39"/>
    <x v="4"/>
    <x v="37"/>
    <x v="3"/>
    <x v="4"/>
    <x v="11"/>
    <x v="0"/>
    <x v="285"/>
    <x v="0"/>
    <x v="3"/>
    <x v="11"/>
    <x v="11"/>
    <x v="3"/>
    <x v="3"/>
  </r>
  <r>
    <x v="2"/>
    <x v="1"/>
    <x v="15"/>
    <x v="13"/>
    <x v="13"/>
    <x v="5"/>
    <x v="3"/>
    <x v="11"/>
    <x v="10"/>
    <x v="10"/>
    <x v="10"/>
    <x v="0"/>
    <x v="522"/>
    <x v="379"/>
    <x v="2"/>
    <x v="5"/>
    <x v="38"/>
    <x v="112"/>
    <x v="136"/>
    <x v="248"/>
    <x v="4"/>
    <x v="11"/>
    <x v="2"/>
    <x v="3"/>
    <x v="2"/>
    <x v="9"/>
    <x v="29"/>
    <x v="3"/>
    <x v="36"/>
    <x v="3"/>
    <x v="4"/>
    <x v="11"/>
    <x v="1"/>
    <x v="286"/>
    <x v="0"/>
    <x v="3"/>
    <x v="11"/>
    <x v="11"/>
    <x v="3"/>
    <x v="3"/>
  </r>
  <r>
    <x v="2"/>
    <x v="1"/>
    <x v="15"/>
    <x v="13"/>
    <x v="13"/>
    <x v="5"/>
    <x v="3"/>
    <x v="11"/>
    <x v="10"/>
    <x v="10"/>
    <x v="10"/>
    <x v="0"/>
    <x v="763"/>
    <x v="596"/>
    <x v="1"/>
    <x v="5"/>
    <x v="49"/>
    <x v="157"/>
    <x v="280"/>
    <x v="247"/>
    <x v="5"/>
    <x v="11"/>
    <x v="2"/>
    <x v="3"/>
    <x v="2"/>
    <x v="9"/>
    <x v="30"/>
    <x v="3"/>
    <x v="36"/>
    <x v="3"/>
    <x v="4"/>
    <x v="11"/>
    <x v="2"/>
    <x v="287"/>
    <x v="0"/>
    <x v="3"/>
    <x v="11"/>
    <x v="11"/>
    <x v="3"/>
    <x v="3"/>
  </r>
  <r>
    <x v="2"/>
    <x v="1"/>
    <x v="15"/>
    <x v="13"/>
    <x v="13"/>
    <x v="5"/>
    <x v="3"/>
    <x v="11"/>
    <x v="10"/>
    <x v="10"/>
    <x v="10"/>
    <x v="0"/>
    <x v="649"/>
    <x v="648"/>
    <x v="2"/>
    <x v="1"/>
    <x v="30"/>
    <x v="120"/>
    <x v="37"/>
    <x v="152"/>
    <x v="5"/>
    <x v="11"/>
    <x v="2"/>
    <x v="2"/>
    <x v="1"/>
    <x v="9"/>
    <x v="46"/>
    <x v="4"/>
    <x v="45"/>
    <x v="3"/>
    <x v="4"/>
    <x v="11"/>
    <x v="2"/>
    <x v="287"/>
    <x v="0"/>
    <x v="3"/>
    <x v="11"/>
    <x v="11"/>
    <x v="3"/>
    <x v="3"/>
  </r>
  <r>
    <x v="2"/>
    <x v="1"/>
    <x v="15"/>
    <x v="13"/>
    <x v="13"/>
    <x v="5"/>
    <x v="3"/>
    <x v="11"/>
    <x v="10"/>
    <x v="10"/>
    <x v="10"/>
    <x v="0"/>
    <x v="652"/>
    <x v="705"/>
    <x v="0"/>
    <x v="1"/>
    <x v="32"/>
    <x v="175"/>
    <x v="235"/>
    <x v="395"/>
    <x v="3"/>
    <x v="13"/>
    <x v="2"/>
    <x v="3"/>
    <x v="3"/>
    <x v="7"/>
    <x v="36"/>
    <x v="3"/>
    <x v="35"/>
    <x v="2"/>
    <x v="4"/>
    <x v="13"/>
    <x v="0"/>
    <x v="288"/>
    <x v="0"/>
    <x v="3"/>
    <x v="13"/>
    <x v="13"/>
    <x v="2"/>
    <x v="2"/>
  </r>
  <r>
    <x v="2"/>
    <x v="1"/>
    <x v="15"/>
    <x v="13"/>
    <x v="13"/>
    <x v="5"/>
    <x v="3"/>
    <x v="11"/>
    <x v="10"/>
    <x v="10"/>
    <x v="10"/>
    <x v="0"/>
    <x v="244"/>
    <x v="416"/>
    <x v="0"/>
    <x v="1"/>
    <x v="30"/>
    <x v="120"/>
    <x v="61"/>
    <x v="235"/>
    <x v="4"/>
    <x v="13"/>
    <x v="2"/>
    <x v="3"/>
    <x v="2"/>
    <x v="7"/>
    <x v="38"/>
    <x v="3"/>
    <x v="27"/>
    <x v="2"/>
    <x v="4"/>
    <x v="13"/>
    <x v="1"/>
    <x v="289"/>
    <x v="0"/>
    <x v="3"/>
    <x v="13"/>
    <x v="13"/>
    <x v="2"/>
    <x v="2"/>
  </r>
  <r>
    <x v="2"/>
    <x v="1"/>
    <x v="15"/>
    <x v="13"/>
    <x v="13"/>
    <x v="5"/>
    <x v="3"/>
    <x v="11"/>
    <x v="10"/>
    <x v="10"/>
    <x v="10"/>
    <x v="0"/>
    <x v="539"/>
    <x v="575"/>
    <x v="0"/>
    <x v="1"/>
    <x v="32"/>
    <x v="127"/>
    <x v="308"/>
    <x v="212"/>
    <x v="5"/>
    <x v="13"/>
    <x v="2"/>
    <x v="2"/>
    <x v="1"/>
    <x v="7"/>
    <x v="33"/>
    <x v="3"/>
    <x v="31"/>
    <x v="2"/>
    <x v="4"/>
    <x v="13"/>
    <x v="2"/>
    <x v="290"/>
    <x v="0"/>
    <x v="3"/>
    <x v="13"/>
    <x v="13"/>
    <x v="2"/>
    <x v="2"/>
  </r>
  <r>
    <x v="2"/>
    <x v="1"/>
    <x v="15"/>
    <x v="13"/>
    <x v="13"/>
    <x v="5"/>
    <x v="3"/>
    <x v="11"/>
    <x v="10"/>
    <x v="10"/>
    <x v="10"/>
    <x v="0"/>
    <x v="190"/>
    <x v="698"/>
    <x v="1"/>
    <x v="1"/>
    <x v="22"/>
    <x v="168"/>
    <x v="99"/>
    <x v="408"/>
    <x v="3"/>
    <x v="15"/>
    <x v="2"/>
    <x v="4"/>
    <x v="4"/>
    <x v="11"/>
    <x v="29"/>
    <x v="3"/>
    <x v="36"/>
    <x v="3"/>
    <x v="4"/>
    <x v="15"/>
    <x v="0"/>
    <x v="291"/>
    <x v="0"/>
    <x v="3"/>
    <x v="15"/>
    <x v="15"/>
    <x v="3"/>
    <x v="3"/>
  </r>
  <r>
    <x v="2"/>
    <x v="1"/>
    <x v="15"/>
    <x v="13"/>
    <x v="13"/>
    <x v="5"/>
    <x v="3"/>
    <x v="11"/>
    <x v="10"/>
    <x v="10"/>
    <x v="10"/>
    <x v="0"/>
    <x v="512"/>
    <x v="739"/>
    <x v="2"/>
    <x v="5"/>
    <x v="42"/>
    <x v="164"/>
    <x v="177"/>
    <x v="179"/>
    <x v="4"/>
    <x v="15"/>
    <x v="2"/>
    <x v="3"/>
    <x v="2"/>
    <x v="11"/>
    <x v="45"/>
    <x v="4"/>
    <x v="44"/>
    <x v="3"/>
    <x v="4"/>
    <x v="15"/>
    <x v="1"/>
    <x v="292"/>
    <x v="0"/>
    <x v="3"/>
    <x v="15"/>
    <x v="15"/>
    <x v="3"/>
    <x v="3"/>
  </r>
  <r>
    <x v="2"/>
    <x v="1"/>
    <x v="15"/>
    <x v="13"/>
    <x v="13"/>
    <x v="5"/>
    <x v="3"/>
    <x v="11"/>
    <x v="10"/>
    <x v="10"/>
    <x v="10"/>
    <x v="0"/>
    <x v="821"/>
    <x v="789"/>
    <x v="0"/>
    <x v="5"/>
    <x v="49"/>
    <x v="171"/>
    <x v="102"/>
    <x v="73"/>
    <x v="5"/>
    <x v="15"/>
    <x v="2"/>
    <x v="3"/>
    <x v="2"/>
    <x v="11"/>
    <x v="50"/>
    <x v="4"/>
    <x v="39"/>
    <x v="3"/>
    <x v="4"/>
    <x v="15"/>
    <x v="2"/>
    <x v="293"/>
    <x v="0"/>
    <x v="3"/>
    <x v="15"/>
    <x v="15"/>
    <x v="3"/>
    <x v="3"/>
  </r>
  <r>
    <x v="2"/>
    <x v="1"/>
    <x v="15"/>
    <x v="13"/>
    <x v="13"/>
    <x v="5"/>
    <x v="3"/>
    <x v="11"/>
    <x v="10"/>
    <x v="10"/>
    <x v="10"/>
    <x v="0"/>
    <x v="775"/>
    <x v="633"/>
    <x v="0"/>
    <x v="1"/>
    <x v="36"/>
    <x v="139"/>
    <x v="313"/>
    <x v="61"/>
    <x v="5"/>
    <x v="15"/>
    <x v="2"/>
    <x v="2"/>
    <x v="1"/>
    <x v="11"/>
    <x v="32"/>
    <x v="3"/>
    <x v="30"/>
    <x v="2"/>
    <x v="4"/>
    <x v="15"/>
    <x v="2"/>
    <x v="293"/>
    <x v="0"/>
    <x v="3"/>
    <x v="15"/>
    <x v="15"/>
    <x v="2"/>
    <x v="2"/>
  </r>
  <r>
    <x v="2"/>
    <x v="1"/>
    <x v="15"/>
    <x v="13"/>
    <x v="13"/>
    <x v="5"/>
    <x v="3"/>
    <x v="11"/>
    <x v="10"/>
    <x v="10"/>
    <x v="10"/>
    <x v="0"/>
    <x v="70"/>
    <x v="860"/>
    <x v="0"/>
    <x v="1"/>
    <x v="32"/>
    <x v="175"/>
    <x v="235"/>
    <x v="395"/>
    <x v="3"/>
    <x v="17"/>
    <x v="2"/>
    <x v="2"/>
    <x v="2"/>
    <x v="5"/>
    <x v="50"/>
    <x v="4"/>
    <x v="39"/>
    <x v="3"/>
    <x v="4"/>
    <x v="17"/>
    <x v="0"/>
    <x v="295"/>
    <x v="0"/>
    <x v="3"/>
    <x v="17"/>
    <x v="17"/>
    <x v="3"/>
    <x v="3"/>
  </r>
  <r>
    <x v="2"/>
    <x v="1"/>
    <x v="15"/>
    <x v="13"/>
    <x v="13"/>
    <x v="5"/>
    <x v="3"/>
    <x v="11"/>
    <x v="10"/>
    <x v="10"/>
    <x v="10"/>
    <x v="0"/>
    <x v="177"/>
    <x v="487"/>
    <x v="2"/>
    <x v="5"/>
    <x v="44"/>
    <x v="177"/>
    <x v="243"/>
    <x v="355"/>
    <x v="4"/>
    <x v="17"/>
    <x v="2"/>
    <x v="3"/>
    <x v="2"/>
    <x v="5"/>
    <x v="36"/>
    <x v="3"/>
    <x v="35"/>
    <x v="2"/>
    <x v="4"/>
    <x v="17"/>
    <x v="1"/>
    <x v="296"/>
    <x v="0"/>
    <x v="3"/>
    <x v="17"/>
    <x v="17"/>
    <x v="2"/>
    <x v="2"/>
  </r>
  <r>
    <x v="2"/>
    <x v="1"/>
    <x v="15"/>
    <x v="13"/>
    <x v="13"/>
    <x v="5"/>
    <x v="3"/>
    <x v="11"/>
    <x v="10"/>
    <x v="10"/>
    <x v="10"/>
    <x v="0"/>
    <x v="376"/>
    <x v="694"/>
    <x v="2"/>
    <x v="1"/>
    <x v="0"/>
    <x v="179"/>
    <x v="59"/>
    <x v="411"/>
    <x v="5"/>
    <x v="17"/>
    <x v="2"/>
    <x v="2"/>
    <x v="1"/>
    <x v="5"/>
    <x v="27"/>
    <x v="3"/>
    <x v="28"/>
    <x v="2"/>
    <x v="4"/>
    <x v="17"/>
    <x v="2"/>
    <x v="297"/>
    <x v="0"/>
    <x v="3"/>
    <x v="17"/>
    <x v="17"/>
    <x v="2"/>
    <x v="2"/>
  </r>
  <r>
    <x v="2"/>
    <x v="1"/>
    <x v="15"/>
    <x v="13"/>
    <x v="13"/>
    <x v="5"/>
    <x v="3"/>
    <x v="11"/>
    <x v="10"/>
    <x v="10"/>
    <x v="10"/>
    <x v="0"/>
    <x v="230"/>
    <x v="484"/>
    <x v="2"/>
    <x v="1"/>
    <x v="30"/>
    <x v="126"/>
    <x v="65"/>
    <x v="340"/>
    <x v="6"/>
    <x v="17"/>
    <x v="2"/>
    <x v="1"/>
    <x v="0"/>
    <x v="5"/>
    <x v="49"/>
    <x v="4"/>
    <x v="38"/>
    <x v="3"/>
    <x v="4"/>
    <x v="17"/>
    <x v="3"/>
    <x v="298"/>
    <x v="0"/>
    <x v="3"/>
    <x v="17"/>
    <x v="17"/>
    <x v="3"/>
    <x v="3"/>
  </r>
  <r>
    <x v="2"/>
    <x v="1"/>
    <x v="15"/>
    <x v="13"/>
    <x v="13"/>
    <x v="5"/>
    <x v="3"/>
    <x v="11"/>
    <x v="10"/>
    <x v="10"/>
    <x v="10"/>
    <x v="0"/>
    <x v="705"/>
    <x v="852"/>
    <x v="0"/>
    <x v="1"/>
    <x v="32"/>
    <x v="175"/>
    <x v="235"/>
    <x v="395"/>
    <x v="3"/>
    <x v="18"/>
    <x v="2"/>
    <x v="3"/>
    <x v="3"/>
    <x v="9"/>
    <x v="34"/>
    <x v="3"/>
    <x v="33"/>
    <x v="2"/>
    <x v="4"/>
    <x v="18"/>
    <x v="0"/>
    <x v="299"/>
    <x v="0"/>
    <x v="3"/>
    <x v="18"/>
    <x v="18"/>
    <x v="2"/>
    <x v="2"/>
  </r>
  <r>
    <x v="2"/>
    <x v="1"/>
    <x v="15"/>
    <x v="13"/>
    <x v="13"/>
    <x v="5"/>
    <x v="3"/>
    <x v="11"/>
    <x v="10"/>
    <x v="10"/>
    <x v="10"/>
    <x v="0"/>
    <x v="149"/>
    <x v="595"/>
    <x v="1"/>
    <x v="1"/>
    <x v="43"/>
    <x v="167"/>
    <x v="281"/>
    <x v="419"/>
    <x v="4"/>
    <x v="18"/>
    <x v="2"/>
    <x v="4"/>
    <x v="3"/>
    <x v="9"/>
    <x v="40"/>
    <x v="4"/>
    <x v="40"/>
    <x v="3"/>
    <x v="4"/>
    <x v="18"/>
    <x v="1"/>
    <x v="300"/>
    <x v="0"/>
    <x v="3"/>
    <x v="18"/>
    <x v="18"/>
    <x v="3"/>
    <x v="3"/>
  </r>
  <r>
    <x v="2"/>
    <x v="1"/>
    <x v="15"/>
    <x v="13"/>
    <x v="13"/>
    <x v="5"/>
    <x v="3"/>
    <x v="11"/>
    <x v="10"/>
    <x v="10"/>
    <x v="10"/>
    <x v="0"/>
    <x v="245"/>
    <x v="828"/>
    <x v="2"/>
    <x v="5"/>
    <x v="49"/>
    <x v="171"/>
    <x v="102"/>
    <x v="73"/>
    <x v="5"/>
    <x v="18"/>
    <x v="2"/>
    <x v="2"/>
    <x v="1"/>
    <x v="9"/>
    <x v="46"/>
    <x v="4"/>
    <x v="45"/>
    <x v="3"/>
    <x v="4"/>
    <x v="18"/>
    <x v="2"/>
    <x v="301"/>
    <x v="0"/>
    <x v="3"/>
    <x v="18"/>
    <x v="18"/>
    <x v="3"/>
    <x v="3"/>
  </r>
  <r>
    <x v="2"/>
    <x v="1"/>
    <x v="15"/>
    <x v="13"/>
    <x v="13"/>
    <x v="5"/>
    <x v="3"/>
    <x v="11"/>
    <x v="10"/>
    <x v="10"/>
    <x v="10"/>
    <x v="0"/>
    <x v="128"/>
    <x v="772"/>
    <x v="2"/>
    <x v="5"/>
    <x v="49"/>
    <x v="157"/>
    <x v="15"/>
    <x v="107"/>
    <x v="5"/>
    <x v="18"/>
    <x v="2"/>
    <x v="2"/>
    <x v="1"/>
    <x v="9"/>
    <x v="48"/>
    <x v="4"/>
    <x v="47"/>
    <x v="3"/>
    <x v="4"/>
    <x v="18"/>
    <x v="2"/>
    <x v="301"/>
    <x v="0"/>
    <x v="3"/>
    <x v="18"/>
    <x v="18"/>
    <x v="3"/>
    <x v="3"/>
  </r>
  <r>
    <x v="2"/>
    <x v="1"/>
    <x v="15"/>
    <x v="13"/>
    <x v="13"/>
    <x v="5"/>
    <x v="3"/>
    <x v="11"/>
    <x v="10"/>
    <x v="10"/>
    <x v="10"/>
    <x v="0"/>
    <x v="7"/>
    <x v="701"/>
    <x v="2"/>
    <x v="5"/>
    <x v="44"/>
    <x v="177"/>
    <x v="77"/>
    <x v="464"/>
    <x v="3"/>
    <x v="19"/>
    <x v="2"/>
    <x v="3"/>
    <x v="3"/>
    <x v="4"/>
    <x v="49"/>
    <x v="4"/>
    <x v="38"/>
    <x v="3"/>
    <x v="4"/>
    <x v="19"/>
    <x v="0"/>
    <x v="302"/>
    <x v="0"/>
    <x v="3"/>
    <x v="19"/>
    <x v="19"/>
    <x v="3"/>
    <x v="3"/>
  </r>
  <r>
    <x v="2"/>
    <x v="1"/>
    <x v="15"/>
    <x v="13"/>
    <x v="13"/>
    <x v="5"/>
    <x v="3"/>
    <x v="11"/>
    <x v="10"/>
    <x v="10"/>
    <x v="10"/>
    <x v="0"/>
    <x v="407"/>
    <x v="587"/>
    <x v="2"/>
    <x v="1"/>
    <x v="8"/>
    <x v="176"/>
    <x v="242"/>
    <x v="316"/>
    <x v="4"/>
    <x v="19"/>
    <x v="2"/>
    <x v="2"/>
    <x v="1"/>
    <x v="4"/>
    <x v="48"/>
    <x v="4"/>
    <x v="46"/>
    <x v="3"/>
    <x v="4"/>
    <x v="19"/>
    <x v="1"/>
    <x v="303"/>
    <x v="0"/>
    <x v="3"/>
    <x v="19"/>
    <x v="19"/>
    <x v="3"/>
    <x v="3"/>
  </r>
  <r>
    <x v="2"/>
    <x v="1"/>
    <x v="15"/>
    <x v="13"/>
    <x v="13"/>
    <x v="5"/>
    <x v="3"/>
    <x v="11"/>
    <x v="10"/>
    <x v="10"/>
    <x v="10"/>
    <x v="0"/>
    <x v="282"/>
    <x v="520"/>
    <x v="1"/>
    <x v="5"/>
    <x v="38"/>
    <x v="67"/>
    <x v="105"/>
    <x v="460"/>
    <x v="5"/>
    <x v="19"/>
    <x v="2"/>
    <x v="1"/>
    <x v="0"/>
    <x v="4"/>
    <x v="47"/>
    <x v="4"/>
    <x v="45"/>
    <x v="3"/>
    <x v="4"/>
    <x v="19"/>
    <x v="2"/>
    <x v="304"/>
    <x v="0"/>
    <x v="3"/>
    <x v="19"/>
    <x v="19"/>
    <x v="3"/>
    <x v="3"/>
  </r>
  <r>
    <x v="2"/>
    <x v="1"/>
    <x v="15"/>
    <x v="13"/>
    <x v="13"/>
    <x v="5"/>
    <x v="3"/>
    <x v="11"/>
    <x v="10"/>
    <x v="10"/>
    <x v="10"/>
    <x v="0"/>
    <x v="364"/>
    <x v="346"/>
    <x v="0"/>
    <x v="5"/>
    <x v="49"/>
    <x v="111"/>
    <x v="275"/>
    <x v="214"/>
    <x v="5"/>
    <x v="19"/>
    <x v="2"/>
    <x v="1"/>
    <x v="0"/>
    <x v="4"/>
    <x v="34"/>
    <x v="3"/>
    <x v="33"/>
    <x v="2"/>
    <x v="4"/>
    <x v="19"/>
    <x v="2"/>
    <x v="304"/>
    <x v="0"/>
    <x v="3"/>
    <x v="19"/>
    <x v="19"/>
    <x v="2"/>
    <x v="2"/>
  </r>
  <r>
    <x v="2"/>
    <x v="1"/>
    <x v="15"/>
    <x v="13"/>
    <x v="13"/>
    <x v="5"/>
    <x v="3"/>
    <x v="11"/>
    <x v="10"/>
    <x v="10"/>
    <x v="10"/>
    <x v="0"/>
    <x v="743"/>
    <x v="395"/>
    <x v="2"/>
    <x v="1"/>
    <x v="0"/>
    <x v="146"/>
    <x v="285"/>
    <x v="88"/>
    <x v="3"/>
    <x v="20"/>
    <x v="2"/>
    <x v="2"/>
    <x v="2"/>
    <x v="3"/>
    <x v="30"/>
    <x v="3"/>
    <x v="37"/>
    <x v="3"/>
    <x v="4"/>
    <x v="20"/>
    <x v="0"/>
    <x v="305"/>
    <x v="0"/>
    <x v="3"/>
    <x v="20"/>
    <x v="20"/>
    <x v="3"/>
    <x v="3"/>
  </r>
  <r>
    <x v="2"/>
    <x v="1"/>
    <x v="15"/>
    <x v="13"/>
    <x v="13"/>
    <x v="5"/>
    <x v="3"/>
    <x v="11"/>
    <x v="10"/>
    <x v="10"/>
    <x v="10"/>
    <x v="0"/>
    <x v="462"/>
    <x v="665"/>
    <x v="2"/>
    <x v="1"/>
    <x v="43"/>
    <x v="167"/>
    <x v="84"/>
    <x v="226"/>
    <x v="4"/>
    <x v="20"/>
    <x v="2"/>
    <x v="2"/>
    <x v="1"/>
    <x v="3"/>
    <x v="35"/>
    <x v="3"/>
    <x v="34"/>
    <x v="2"/>
    <x v="4"/>
    <x v="20"/>
    <x v="1"/>
    <x v="306"/>
    <x v="0"/>
    <x v="3"/>
    <x v="20"/>
    <x v="20"/>
    <x v="2"/>
    <x v="2"/>
  </r>
  <r>
    <x v="2"/>
    <x v="1"/>
    <x v="15"/>
    <x v="13"/>
    <x v="13"/>
    <x v="5"/>
    <x v="3"/>
    <x v="11"/>
    <x v="10"/>
    <x v="10"/>
    <x v="10"/>
    <x v="0"/>
    <x v="299"/>
    <x v="528"/>
    <x v="2"/>
    <x v="5"/>
    <x v="44"/>
    <x v="177"/>
    <x v="77"/>
    <x v="464"/>
    <x v="5"/>
    <x v="20"/>
    <x v="2"/>
    <x v="1"/>
    <x v="0"/>
    <x v="3"/>
    <x v="39"/>
    <x v="4"/>
    <x v="37"/>
    <x v="3"/>
    <x v="4"/>
    <x v="20"/>
    <x v="2"/>
    <x v="307"/>
    <x v="0"/>
    <x v="3"/>
    <x v="20"/>
    <x v="20"/>
    <x v="3"/>
    <x v="3"/>
  </r>
  <r>
    <x v="2"/>
    <x v="1"/>
    <x v="15"/>
    <x v="13"/>
    <x v="13"/>
    <x v="5"/>
    <x v="3"/>
    <x v="11"/>
    <x v="10"/>
    <x v="10"/>
    <x v="10"/>
    <x v="0"/>
    <x v="651"/>
    <x v="541"/>
    <x v="0"/>
    <x v="5"/>
    <x v="38"/>
    <x v="58"/>
    <x v="126"/>
    <x v="335"/>
    <x v="3"/>
    <x v="21"/>
    <x v="2"/>
    <x v="3"/>
    <x v="3"/>
    <x v="5"/>
    <x v="40"/>
    <x v="4"/>
    <x v="40"/>
    <x v="3"/>
    <x v="4"/>
    <x v="21"/>
    <x v="0"/>
    <x v="309"/>
    <x v="0"/>
    <x v="3"/>
    <x v="21"/>
    <x v="21"/>
    <x v="3"/>
    <x v="3"/>
  </r>
  <r>
    <x v="2"/>
    <x v="1"/>
    <x v="15"/>
    <x v="13"/>
    <x v="13"/>
    <x v="5"/>
    <x v="3"/>
    <x v="11"/>
    <x v="10"/>
    <x v="10"/>
    <x v="10"/>
    <x v="0"/>
    <x v="530"/>
    <x v="496"/>
    <x v="2"/>
    <x v="1"/>
    <x v="43"/>
    <x v="167"/>
    <x v="84"/>
    <x v="226"/>
    <x v="4"/>
    <x v="21"/>
    <x v="2"/>
    <x v="2"/>
    <x v="1"/>
    <x v="5"/>
    <x v="31"/>
    <x v="3"/>
    <x v="30"/>
    <x v="2"/>
    <x v="4"/>
    <x v="21"/>
    <x v="1"/>
    <x v="310"/>
    <x v="0"/>
    <x v="3"/>
    <x v="21"/>
    <x v="21"/>
    <x v="2"/>
    <x v="2"/>
  </r>
  <r>
    <x v="2"/>
    <x v="1"/>
    <x v="15"/>
    <x v="13"/>
    <x v="13"/>
    <x v="5"/>
    <x v="3"/>
    <x v="11"/>
    <x v="10"/>
    <x v="10"/>
    <x v="10"/>
    <x v="0"/>
    <x v="156"/>
    <x v="603"/>
    <x v="2"/>
    <x v="5"/>
    <x v="44"/>
    <x v="177"/>
    <x v="28"/>
    <x v="480"/>
    <x v="5"/>
    <x v="21"/>
    <x v="2"/>
    <x v="2"/>
    <x v="1"/>
    <x v="5"/>
    <x v="47"/>
    <x v="4"/>
    <x v="45"/>
    <x v="3"/>
    <x v="4"/>
    <x v="21"/>
    <x v="2"/>
    <x v="311"/>
    <x v="0"/>
    <x v="3"/>
    <x v="21"/>
    <x v="21"/>
    <x v="3"/>
    <x v="3"/>
  </r>
  <r>
    <x v="2"/>
    <x v="1"/>
    <x v="15"/>
    <x v="13"/>
    <x v="13"/>
    <x v="5"/>
    <x v="3"/>
    <x v="11"/>
    <x v="10"/>
    <x v="10"/>
    <x v="10"/>
    <x v="0"/>
    <x v="912"/>
    <x v="538"/>
    <x v="1"/>
    <x v="5"/>
    <x v="38"/>
    <x v="112"/>
    <x v="136"/>
    <x v="202"/>
    <x v="6"/>
    <x v="21"/>
    <x v="2"/>
    <x v="1"/>
    <x v="0"/>
    <x v="5"/>
    <x v="31"/>
    <x v="3"/>
    <x v="29"/>
    <x v="2"/>
    <x v="4"/>
    <x v="21"/>
    <x v="3"/>
    <x v="312"/>
    <x v="0"/>
    <x v="3"/>
    <x v="21"/>
    <x v="21"/>
    <x v="2"/>
    <x v="2"/>
  </r>
  <r>
    <x v="2"/>
    <x v="1"/>
    <x v="13"/>
    <x v="9"/>
    <x v="9"/>
    <x v="9"/>
    <x v="5"/>
    <x v="4"/>
    <x v="7"/>
    <x v="0"/>
    <x v="8"/>
    <x v="0"/>
    <x v="218"/>
    <x v="292"/>
    <x v="4"/>
    <x v="4"/>
    <x v="28"/>
    <x v="114"/>
    <x v="232"/>
    <x v="291"/>
    <x v="3"/>
    <x v="0"/>
    <x v="1"/>
    <x v="2"/>
    <x v="2"/>
    <x v="2"/>
    <x v="12"/>
    <x v="1"/>
    <x v="11"/>
    <x v="0"/>
    <x v="0"/>
    <x v="0"/>
    <x v="0"/>
    <x v="683"/>
    <x v="0"/>
    <x v="0"/>
    <x v="0"/>
    <x v="0"/>
    <x v="0"/>
    <x v="0"/>
  </r>
  <r>
    <x v="2"/>
    <x v="1"/>
    <x v="13"/>
    <x v="9"/>
    <x v="9"/>
    <x v="9"/>
    <x v="5"/>
    <x v="4"/>
    <x v="7"/>
    <x v="0"/>
    <x v="8"/>
    <x v="0"/>
    <x v="715"/>
    <x v="269"/>
    <x v="4"/>
    <x v="4"/>
    <x v="10"/>
    <x v="89"/>
    <x v="230"/>
    <x v="38"/>
    <x v="5"/>
    <x v="0"/>
    <x v="1"/>
    <x v="1"/>
    <x v="0"/>
    <x v="2"/>
    <x v="21"/>
    <x v="2"/>
    <x v="21"/>
    <x v="1"/>
    <x v="0"/>
    <x v="0"/>
    <x v="2"/>
    <x v="684"/>
    <x v="0"/>
    <x v="0"/>
    <x v="0"/>
    <x v="0"/>
    <x v="1"/>
    <x v="1"/>
  </r>
  <r>
    <x v="2"/>
    <x v="1"/>
    <x v="13"/>
    <x v="9"/>
    <x v="9"/>
    <x v="9"/>
    <x v="5"/>
    <x v="4"/>
    <x v="7"/>
    <x v="0"/>
    <x v="8"/>
    <x v="0"/>
    <x v="455"/>
    <x v="279"/>
    <x v="8"/>
    <x v="4"/>
    <x v="21"/>
    <x v="12"/>
    <x v="4"/>
    <x v="293"/>
    <x v="3"/>
    <x v="1"/>
    <x v="1"/>
    <x v="1"/>
    <x v="1"/>
    <x v="2"/>
    <x v="15"/>
    <x v="2"/>
    <x v="16"/>
    <x v="1"/>
    <x v="0"/>
    <x v="1"/>
    <x v="0"/>
    <x v="685"/>
    <x v="0"/>
    <x v="0"/>
    <x v="1"/>
    <x v="1"/>
    <x v="1"/>
    <x v="1"/>
  </r>
  <r>
    <x v="2"/>
    <x v="1"/>
    <x v="13"/>
    <x v="9"/>
    <x v="9"/>
    <x v="9"/>
    <x v="5"/>
    <x v="4"/>
    <x v="7"/>
    <x v="0"/>
    <x v="8"/>
    <x v="0"/>
    <x v="219"/>
    <x v="292"/>
    <x v="4"/>
    <x v="4"/>
    <x v="28"/>
    <x v="114"/>
    <x v="232"/>
    <x v="291"/>
    <x v="4"/>
    <x v="1"/>
    <x v="1"/>
    <x v="2"/>
    <x v="1"/>
    <x v="2"/>
    <x v="12"/>
    <x v="1"/>
    <x v="11"/>
    <x v="0"/>
    <x v="0"/>
    <x v="1"/>
    <x v="1"/>
    <x v="686"/>
    <x v="0"/>
    <x v="0"/>
    <x v="1"/>
    <x v="1"/>
    <x v="0"/>
    <x v="0"/>
  </r>
  <r>
    <x v="2"/>
    <x v="1"/>
    <x v="13"/>
    <x v="9"/>
    <x v="9"/>
    <x v="9"/>
    <x v="5"/>
    <x v="4"/>
    <x v="7"/>
    <x v="0"/>
    <x v="8"/>
    <x v="0"/>
    <x v="160"/>
    <x v="248"/>
    <x v="11"/>
    <x v="4"/>
    <x v="21"/>
    <x v="1"/>
    <x v="210"/>
    <x v="86"/>
    <x v="5"/>
    <x v="1"/>
    <x v="1"/>
    <x v="1"/>
    <x v="0"/>
    <x v="2"/>
    <x v="26"/>
    <x v="2"/>
    <x v="15"/>
    <x v="1"/>
    <x v="0"/>
    <x v="1"/>
    <x v="2"/>
    <x v="687"/>
    <x v="0"/>
    <x v="0"/>
    <x v="1"/>
    <x v="1"/>
    <x v="1"/>
    <x v="1"/>
  </r>
  <r>
    <x v="2"/>
    <x v="1"/>
    <x v="13"/>
    <x v="9"/>
    <x v="9"/>
    <x v="9"/>
    <x v="5"/>
    <x v="4"/>
    <x v="7"/>
    <x v="0"/>
    <x v="8"/>
    <x v="0"/>
    <x v="36"/>
    <x v="256"/>
    <x v="8"/>
    <x v="4"/>
    <x v="10"/>
    <x v="68"/>
    <x v="319"/>
    <x v="350"/>
    <x v="3"/>
    <x v="2"/>
    <x v="1"/>
    <x v="2"/>
    <x v="2"/>
    <x v="4"/>
    <x v="24"/>
    <x v="2"/>
    <x v="14"/>
    <x v="1"/>
    <x v="0"/>
    <x v="2"/>
    <x v="0"/>
    <x v="688"/>
    <x v="0"/>
    <x v="0"/>
    <x v="2"/>
    <x v="2"/>
    <x v="1"/>
    <x v="1"/>
  </r>
  <r>
    <x v="2"/>
    <x v="1"/>
    <x v="13"/>
    <x v="9"/>
    <x v="9"/>
    <x v="9"/>
    <x v="5"/>
    <x v="4"/>
    <x v="7"/>
    <x v="0"/>
    <x v="8"/>
    <x v="0"/>
    <x v="288"/>
    <x v="297"/>
    <x v="11"/>
    <x v="4"/>
    <x v="21"/>
    <x v="12"/>
    <x v="4"/>
    <x v="293"/>
    <x v="4"/>
    <x v="2"/>
    <x v="1"/>
    <x v="2"/>
    <x v="1"/>
    <x v="4"/>
    <x v="11"/>
    <x v="1"/>
    <x v="11"/>
    <x v="0"/>
    <x v="0"/>
    <x v="2"/>
    <x v="1"/>
    <x v="689"/>
    <x v="0"/>
    <x v="0"/>
    <x v="2"/>
    <x v="2"/>
    <x v="0"/>
    <x v="0"/>
  </r>
  <r>
    <x v="2"/>
    <x v="1"/>
    <x v="13"/>
    <x v="9"/>
    <x v="9"/>
    <x v="9"/>
    <x v="5"/>
    <x v="4"/>
    <x v="7"/>
    <x v="0"/>
    <x v="8"/>
    <x v="0"/>
    <x v="714"/>
    <x v="267"/>
    <x v="11"/>
    <x v="4"/>
    <x v="21"/>
    <x v="133"/>
    <x v="3"/>
    <x v="111"/>
    <x v="5"/>
    <x v="2"/>
    <x v="1"/>
    <x v="2"/>
    <x v="1"/>
    <x v="4"/>
    <x v="22"/>
    <x v="2"/>
    <x v="21"/>
    <x v="1"/>
    <x v="0"/>
    <x v="2"/>
    <x v="2"/>
    <x v="690"/>
    <x v="0"/>
    <x v="0"/>
    <x v="2"/>
    <x v="2"/>
    <x v="1"/>
    <x v="1"/>
  </r>
  <r>
    <x v="2"/>
    <x v="1"/>
    <x v="13"/>
    <x v="9"/>
    <x v="9"/>
    <x v="9"/>
    <x v="5"/>
    <x v="4"/>
    <x v="7"/>
    <x v="0"/>
    <x v="8"/>
    <x v="0"/>
    <x v="122"/>
    <x v="305"/>
    <x v="8"/>
    <x v="4"/>
    <x v="21"/>
    <x v="133"/>
    <x v="3"/>
    <x v="268"/>
    <x v="3"/>
    <x v="3"/>
    <x v="1"/>
    <x v="2"/>
    <x v="2"/>
    <x v="5"/>
    <x v="9"/>
    <x v="1"/>
    <x v="8"/>
    <x v="0"/>
    <x v="0"/>
    <x v="3"/>
    <x v="0"/>
    <x v="691"/>
    <x v="0"/>
    <x v="0"/>
    <x v="3"/>
    <x v="3"/>
    <x v="0"/>
    <x v="0"/>
  </r>
  <r>
    <x v="2"/>
    <x v="1"/>
    <x v="13"/>
    <x v="9"/>
    <x v="9"/>
    <x v="9"/>
    <x v="5"/>
    <x v="4"/>
    <x v="7"/>
    <x v="0"/>
    <x v="8"/>
    <x v="0"/>
    <x v="247"/>
    <x v="267"/>
    <x v="11"/>
    <x v="4"/>
    <x v="21"/>
    <x v="183"/>
    <x v="6"/>
    <x v="228"/>
    <x v="4"/>
    <x v="3"/>
    <x v="1"/>
    <x v="3"/>
    <x v="2"/>
    <x v="5"/>
    <x v="22"/>
    <x v="2"/>
    <x v="21"/>
    <x v="1"/>
    <x v="0"/>
    <x v="3"/>
    <x v="1"/>
    <x v="692"/>
    <x v="0"/>
    <x v="0"/>
    <x v="3"/>
    <x v="3"/>
    <x v="1"/>
    <x v="1"/>
  </r>
  <r>
    <x v="2"/>
    <x v="1"/>
    <x v="13"/>
    <x v="9"/>
    <x v="9"/>
    <x v="9"/>
    <x v="5"/>
    <x v="4"/>
    <x v="7"/>
    <x v="0"/>
    <x v="8"/>
    <x v="0"/>
    <x v="502"/>
    <x v="277"/>
    <x v="4"/>
    <x v="4"/>
    <x v="40"/>
    <x v="160"/>
    <x v="66"/>
    <x v="186"/>
    <x v="5"/>
    <x v="3"/>
    <x v="1"/>
    <x v="2"/>
    <x v="1"/>
    <x v="5"/>
    <x v="15"/>
    <x v="2"/>
    <x v="17"/>
    <x v="1"/>
    <x v="0"/>
    <x v="3"/>
    <x v="2"/>
    <x v="693"/>
    <x v="0"/>
    <x v="0"/>
    <x v="3"/>
    <x v="3"/>
    <x v="1"/>
    <x v="1"/>
  </r>
  <r>
    <x v="2"/>
    <x v="1"/>
    <x v="13"/>
    <x v="9"/>
    <x v="9"/>
    <x v="9"/>
    <x v="5"/>
    <x v="4"/>
    <x v="7"/>
    <x v="0"/>
    <x v="8"/>
    <x v="0"/>
    <x v="504"/>
    <x v="293"/>
    <x v="8"/>
    <x v="4"/>
    <x v="21"/>
    <x v="133"/>
    <x v="3"/>
    <x v="268"/>
    <x v="3"/>
    <x v="4"/>
    <x v="1"/>
    <x v="2"/>
    <x v="2"/>
    <x v="4"/>
    <x v="12"/>
    <x v="1"/>
    <x v="11"/>
    <x v="0"/>
    <x v="0"/>
    <x v="4"/>
    <x v="0"/>
    <x v="694"/>
    <x v="0"/>
    <x v="0"/>
    <x v="4"/>
    <x v="4"/>
    <x v="0"/>
    <x v="0"/>
  </r>
  <r>
    <x v="2"/>
    <x v="1"/>
    <x v="13"/>
    <x v="9"/>
    <x v="9"/>
    <x v="9"/>
    <x v="5"/>
    <x v="4"/>
    <x v="7"/>
    <x v="0"/>
    <x v="8"/>
    <x v="0"/>
    <x v="544"/>
    <x v="280"/>
    <x v="4"/>
    <x v="4"/>
    <x v="10"/>
    <x v="68"/>
    <x v="319"/>
    <x v="350"/>
    <x v="4"/>
    <x v="4"/>
    <x v="1"/>
    <x v="3"/>
    <x v="2"/>
    <x v="4"/>
    <x v="6"/>
    <x v="1"/>
    <x v="16"/>
    <x v="1"/>
    <x v="0"/>
    <x v="4"/>
    <x v="1"/>
    <x v="695"/>
    <x v="0"/>
    <x v="0"/>
    <x v="4"/>
    <x v="4"/>
    <x v="1"/>
    <x v="1"/>
  </r>
  <r>
    <x v="2"/>
    <x v="1"/>
    <x v="13"/>
    <x v="9"/>
    <x v="9"/>
    <x v="9"/>
    <x v="5"/>
    <x v="4"/>
    <x v="7"/>
    <x v="0"/>
    <x v="8"/>
    <x v="0"/>
    <x v="463"/>
    <x v="302"/>
    <x v="5"/>
    <x v="4"/>
    <x v="28"/>
    <x v="114"/>
    <x v="38"/>
    <x v="394"/>
    <x v="5"/>
    <x v="4"/>
    <x v="1"/>
    <x v="1"/>
    <x v="0"/>
    <x v="4"/>
    <x v="9"/>
    <x v="1"/>
    <x v="9"/>
    <x v="0"/>
    <x v="0"/>
    <x v="4"/>
    <x v="2"/>
    <x v="696"/>
    <x v="0"/>
    <x v="0"/>
    <x v="4"/>
    <x v="4"/>
    <x v="0"/>
    <x v="0"/>
  </r>
  <r>
    <x v="2"/>
    <x v="1"/>
    <x v="13"/>
    <x v="9"/>
    <x v="9"/>
    <x v="9"/>
    <x v="5"/>
    <x v="4"/>
    <x v="7"/>
    <x v="0"/>
    <x v="8"/>
    <x v="0"/>
    <x v="316"/>
    <x v="296"/>
    <x v="5"/>
    <x v="4"/>
    <x v="10"/>
    <x v="89"/>
    <x v="230"/>
    <x v="38"/>
    <x v="5"/>
    <x v="4"/>
    <x v="1"/>
    <x v="1"/>
    <x v="0"/>
    <x v="4"/>
    <x v="11"/>
    <x v="1"/>
    <x v="11"/>
    <x v="0"/>
    <x v="0"/>
    <x v="4"/>
    <x v="2"/>
    <x v="696"/>
    <x v="0"/>
    <x v="0"/>
    <x v="4"/>
    <x v="4"/>
    <x v="0"/>
    <x v="0"/>
  </r>
  <r>
    <x v="2"/>
    <x v="1"/>
    <x v="13"/>
    <x v="9"/>
    <x v="9"/>
    <x v="9"/>
    <x v="5"/>
    <x v="4"/>
    <x v="7"/>
    <x v="0"/>
    <x v="8"/>
    <x v="0"/>
    <x v="598"/>
    <x v="251"/>
    <x v="8"/>
    <x v="4"/>
    <x v="19"/>
    <x v="2"/>
    <x v="165"/>
    <x v="390"/>
    <x v="3"/>
    <x v="5"/>
    <x v="1"/>
    <x v="2"/>
    <x v="2"/>
    <x v="4"/>
    <x v="25"/>
    <x v="2"/>
    <x v="15"/>
    <x v="1"/>
    <x v="0"/>
    <x v="5"/>
    <x v="0"/>
    <x v="697"/>
    <x v="0"/>
    <x v="0"/>
    <x v="5"/>
    <x v="5"/>
    <x v="1"/>
    <x v="1"/>
  </r>
  <r>
    <x v="2"/>
    <x v="1"/>
    <x v="13"/>
    <x v="9"/>
    <x v="9"/>
    <x v="9"/>
    <x v="5"/>
    <x v="4"/>
    <x v="7"/>
    <x v="0"/>
    <x v="8"/>
    <x v="0"/>
    <x v="659"/>
    <x v="271"/>
    <x v="4"/>
    <x v="4"/>
    <x v="10"/>
    <x v="116"/>
    <x v="319"/>
    <x v="105"/>
    <x v="4"/>
    <x v="5"/>
    <x v="1"/>
    <x v="2"/>
    <x v="1"/>
    <x v="4"/>
    <x v="21"/>
    <x v="2"/>
    <x v="20"/>
    <x v="1"/>
    <x v="0"/>
    <x v="5"/>
    <x v="1"/>
    <x v="698"/>
    <x v="0"/>
    <x v="0"/>
    <x v="5"/>
    <x v="5"/>
    <x v="1"/>
    <x v="1"/>
  </r>
  <r>
    <x v="2"/>
    <x v="1"/>
    <x v="13"/>
    <x v="9"/>
    <x v="9"/>
    <x v="9"/>
    <x v="5"/>
    <x v="4"/>
    <x v="7"/>
    <x v="0"/>
    <x v="8"/>
    <x v="0"/>
    <x v="733"/>
    <x v="289"/>
    <x v="11"/>
    <x v="4"/>
    <x v="21"/>
    <x v="12"/>
    <x v="4"/>
    <x v="63"/>
    <x v="5"/>
    <x v="5"/>
    <x v="1"/>
    <x v="2"/>
    <x v="1"/>
    <x v="4"/>
    <x v="12"/>
    <x v="1"/>
    <x v="2"/>
    <x v="0"/>
    <x v="0"/>
    <x v="5"/>
    <x v="2"/>
    <x v="699"/>
    <x v="0"/>
    <x v="0"/>
    <x v="5"/>
    <x v="5"/>
    <x v="0"/>
    <x v="0"/>
  </r>
  <r>
    <x v="2"/>
    <x v="1"/>
    <x v="13"/>
    <x v="9"/>
    <x v="9"/>
    <x v="9"/>
    <x v="5"/>
    <x v="4"/>
    <x v="7"/>
    <x v="0"/>
    <x v="8"/>
    <x v="0"/>
    <x v="58"/>
    <x v="290"/>
    <x v="4"/>
    <x v="4"/>
    <x v="40"/>
    <x v="160"/>
    <x v="66"/>
    <x v="174"/>
    <x v="5"/>
    <x v="5"/>
    <x v="1"/>
    <x v="1"/>
    <x v="0"/>
    <x v="4"/>
    <x v="12"/>
    <x v="1"/>
    <x v="2"/>
    <x v="0"/>
    <x v="0"/>
    <x v="5"/>
    <x v="2"/>
    <x v="699"/>
    <x v="0"/>
    <x v="0"/>
    <x v="5"/>
    <x v="5"/>
    <x v="0"/>
    <x v="0"/>
  </r>
  <r>
    <x v="2"/>
    <x v="1"/>
    <x v="13"/>
    <x v="9"/>
    <x v="9"/>
    <x v="9"/>
    <x v="5"/>
    <x v="4"/>
    <x v="7"/>
    <x v="0"/>
    <x v="8"/>
    <x v="0"/>
    <x v="146"/>
    <x v="301"/>
    <x v="8"/>
    <x v="4"/>
    <x v="19"/>
    <x v="63"/>
    <x v="219"/>
    <x v="412"/>
    <x v="3"/>
    <x v="6"/>
    <x v="1"/>
    <x v="3"/>
    <x v="3"/>
    <x v="4"/>
    <x v="10"/>
    <x v="1"/>
    <x v="9"/>
    <x v="0"/>
    <x v="0"/>
    <x v="6"/>
    <x v="0"/>
    <x v="700"/>
    <x v="0"/>
    <x v="0"/>
    <x v="6"/>
    <x v="6"/>
    <x v="0"/>
    <x v="0"/>
  </r>
  <r>
    <x v="2"/>
    <x v="1"/>
    <x v="13"/>
    <x v="9"/>
    <x v="9"/>
    <x v="9"/>
    <x v="5"/>
    <x v="4"/>
    <x v="7"/>
    <x v="0"/>
    <x v="8"/>
    <x v="0"/>
    <x v="100"/>
    <x v="299"/>
    <x v="8"/>
    <x v="4"/>
    <x v="21"/>
    <x v="133"/>
    <x v="3"/>
    <x v="201"/>
    <x v="4"/>
    <x v="6"/>
    <x v="1"/>
    <x v="2"/>
    <x v="1"/>
    <x v="4"/>
    <x v="11"/>
    <x v="1"/>
    <x v="10"/>
    <x v="0"/>
    <x v="0"/>
    <x v="6"/>
    <x v="1"/>
    <x v="701"/>
    <x v="0"/>
    <x v="0"/>
    <x v="6"/>
    <x v="6"/>
    <x v="0"/>
    <x v="0"/>
  </r>
  <r>
    <x v="2"/>
    <x v="1"/>
    <x v="13"/>
    <x v="9"/>
    <x v="9"/>
    <x v="9"/>
    <x v="5"/>
    <x v="4"/>
    <x v="7"/>
    <x v="0"/>
    <x v="8"/>
    <x v="0"/>
    <x v="834"/>
    <x v="263"/>
    <x v="5"/>
    <x v="4"/>
    <x v="28"/>
    <x v="64"/>
    <x v="212"/>
    <x v="456"/>
    <x v="5"/>
    <x v="6"/>
    <x v="1"/>
    <x v="1"/>
    <x v="0"/>
    <x v="4"/>
    <x v="23"/>
    <x v="2"/>
    <x v="23"/>
    <x v="1"/>
    <x v="0"/>
    <x v="6"/>
    <x v="2"/>
    <x v="702"/>
    <x v="0"/>
    <x v="0"/>
    <x v="6"/>
    <x v="6"/>
    <x v="1"/>
    <x v="1"/>
  </r>
  <r>
    <x v="2"/>
    <x v="1"/>
    <x v="13"/>
    <x v="9"/>
    <x v="9"/>
    <x v="9"/>
    <x v="5"/>
    <x v="4"/>
    <x v="7"/>
    <x v="0"/>
    <x v="8"/>
    <x v="0"/>
    <x v="220"/>
    <x v="307"/>
    <x v="8"/>
    <x v="4"/>
    <x v="10"/>
    <x v="68"/>
    <x v="319"/>
    <x v="350"/>
    <x v="5"/>
    <x v="6"/>
    <x v="1"/>
    <x v="1"/>
    <x v="0"/>
    <x v="4"/>
    <x v="8"/>
    <x v="1"/>
    <x v="8"/>
    <x v="0"/>
    <x v="0"/>
    <x v="6"/>
    <x v="2"/>
    <x v="702"/>
    <x v="0"/>
    <x v="0"/>
    <x v="6"/>
    <x v="6"/>
    <x v="0"/>
    <x v="0"/>
  </r>
  <r>
    <x v="2"/>
    <x v="1"/>
    <x v="13"/>
    <x v="9"/>
    <x v="9"/>
    <x v="9"/>
    <x v="5"/>
    <x v="4"/>
    <x v="7"/>
    <x v="0"/>
    <x v="8"/>
    <x v="0"/>
    <x v="427"/>
    <x v="257"/>
    <x v="4"/>
    <x v="4"/>
    <x v="28"/>
    <x v="114"/>
    <x v="38"/>
    <x v="394"/>
    <x v="3"/>
    <x v="8"/>
    <x v="1"/>
    <x v="2"/>
    <x v="2"/>
    <x v="3"/>
    <x v="24"/>
    <x v="2"/>
    <x v="14"/>
    <x v="1"/>
    <x v="0"/>
    <x v="8"/>
    <x v="0"/>
    <x v="703"/>
    <x v="0"/>
    <x v="0"/>
    <x v="8"/>
    <x v="8"/>
    <x v="1"/>
    <x v="1"/>
  </r>
  <r>
    <x v="2"/>
    <x v="1"/>
    <x v="13"/>
    <x v="9"/>
    <x v="9"/>
    <x v="9"/>
    <x v="5"/>
    <x v="4"/>
    <x v="7"/>
    <x v="0"/>
    <x v="8"/>
    <x v="0"/>
    <x v="435"/>
    <x v="260"/>
    <x v="8"/>
    <x v="4"/>
    <x v="21"/>
    <x v="70"/>
    <x v="2"/>
    <x v="71"/>
    <x v="4"/>
    <x v="8"/>
    <x v="1"/>
    <x v="2"/>
    <x v="1"/>
    <x v="3"/>
    <x v="24"/>
    <x v="2"/>
    <x v="23"/>
    <x v="1"/>
    <x v="0"/>
    <x v="8"/>
    <x v="1"/>
    <x v="704"/>
    <x v="0"/>
    <x v="0"/>
    <x v="8"/>
    <x v="8"/>
    <x v="1"/>
    <x v="1"/>
  </r>
  <r>
    <x v="2"/>
    <x v="1"/>
    <x v="13"/>
    <x v="9"/>
    <x v="9"/>
    <x v="9"/>
    <x v="5"/>
    <x v="4"/>
    <x v="7"/>
    <x v="0"/>
    <x v="8"/>
    <x v="0"/>
    <x v="732"/>
    <x v="259"/>
    <x v="8"/>
    <x v="4"/>
    <x v="19"/>
    <x v="63"/>
    <x v="190"/>
    <x v="3"/>
    <x v="5"/>
    <x v="8"/>
    <x v="1"/>
    <x v="1"/>
    <x v="0"/>
    <x v="3"/>
    <x v="24"/>
    <x v="2"/>
    <x v="23"/>
    <x v="1"/>
    <x v="0"/>
    <x v="8"/>
    <x v="2"/>
    <x v="705"/>
    <x v="0"/>
    <x v="0"/>
    <x v="8"/>
    <x v="8"/>
    <x v="1"/>
    <x v="1"/>
  </r>
  <r>
    <x v="2"/>
    <x v="1"/>
    <x v="13"/>
    <x v="9"/>
    <x v="9"/>
    <x v="9"/>
    <x v="5"/>
    <x v="4"/>
    <x v="7"/>
    <x v="0"/>
    <x v="8"/>
    <x v="0"/>
    <x v="422"/>
    <x v="254"/>
    <x v="5"/>
    <x v="4"/>
    <x v="28"/>
    <x v="114"/>
    <x v="38"/>
    <x v="1"/>
    <x v="3"/>
    <x v="9"/>
    <x v="1"/>
    <x v="1"/>
    <x v="1"/>
    <x v="1"/>
    <x v="24"/>
    <x v="2"/>
    <x v="14"/>
    <x v="1"/>
    <x v="0"/>
    <x v="9"/>
    <x v="0"/>
    <x v="706"/>
    <x v="0"/>
    <x v="0"/>
    <x v="9"/>
    <x v="9"/>
    <x v="1"/>
    <x v="1"/>
  </r>
  <r>
    <x v="2"/>
    <x v="1"/>
    <x v="13"/>
    <x v="9"/>
    <x v="9"/>
    <x v="9"/>
    <x v="5"/>
    <x v="4"/>
    <x v="7"/>
    <x v="0"/>
    <x v="8"/>
    <x v="0"/>
    <x v="811"/>
    <x v="258"/>
    <x v="5"/>
    <x v="4"/>
    <x v="10"/>
    <x v="89"/>
    <x v="230"/>
    <x v="38"/>
    <x v="4"/>
    <x v="9"/>
    <x v="1"/>
    <x v="1"/>
    <x v="0"/>
    <x v="1"/>
    <x v="24"/>
    <x v="2"/>
    <x v="14"/>
    <x v="1"/>
    <x v="0"/>
    <x v="9"/>
    <x v="1"/>
    <x v="707"/>
    <x v="0"/>
    <x v="0"/>
    <x v="9"/>
    <x v="9"/>
    <x v="1"/>
    <x v="1"/>
  </r>
  <r>
    <x v="2"/>
    <x v="1"/>
    <x v="13"/>
    <x v="9"/>
    <x v="9"/>
    <x v="9"/>
    <x v="5"/>
    <x v="4"/>
    <x v="7"/>
    <x v="0"/>
    <x v="8"/>
    <x v="0"/>
    <x v="917"/>
    <x v="268"/>
    <x v="5"/>
    <x v="4"/>
    <x v="28"/>
    <x v="114"/>
    <x v="38"/>
    <x v="1"/>
    <x v="4"/>
    <x v="10"/>
    <x v="1"/>
    <x v="2"/>
    <x v="1"/>
    <x v="2"/>
    <x v="21"/>
    <x v="2"/>
    <x v="21"/>
    <x v="1"/>
    <x v="0"/>
    <x v="10"/>
    <x v="1"/>
    <x v="710"/>
    <x v="0"/>
    <x v="0"/>
    <x v="10"/>
    <x v="10"/>
    <x v="1"/>
    <x v="1"/>
  </r>
  <r>
    <x v="2"/>
    <x v="1"/>
    <x v="13"/>
    <x v="9"/>
    <x v="9"/>
    <x v="9"/>
    <x v="5"/>
    <x v="4"/>
    <x v="7"/>
    <x v="0"/>
    <x v="8"/>
    <x v="0"/>
    <x v="73"/>
    <x v="255"/>
    <x v="8"/>
    <x v="4"/>
    <x v="29"/>
    <x v="119"/>
    <x v="197"/>
    <x v="19"/>
    <x v="3"/>
    <x v="12"/>
    <x v="1"/>
    <x v="2"/>
    <x v="2"/>
    <x v="2"/>
    <x v="24"/>
    <x v="2"/>
    <x v="14"/>
    <x v="1"/>
    <x v="0"/>
    <x v="12"/>
    <x v="0"/>
    <x v="711"/>
    <x v="0"/>
    <x v="0"/>
    <x v="12"/>
    <x v="12"/>
    <x v="1"/>
    <x v="1"/>
  </r>
  <r>
    <x v="2"/>
    <x v="1"/>
    <x v="13"/>
    <x v="9"/>
    <x v="9"/>
    <x v="9"/>
    <x v="5"/>
    <x v="4"/>
    <x v="7"/>
    <x v="0"/>
    <x v="8"/>
    <x v="0"/>
    <x v="751"/>
    <x v="261"/>
    <x v="8"/>
    <x v="4"/>
    <x v="10"/>
    <x v="184"/>
    <x v="1"/>
    <x v="448"/>
    <x v="4"/>
    <x v="12"/>
    <x v="1"/>
    <x v="1"/>
    <x v="0"/>
    <x v="2"/>
    <x v="23"/>
    <x v="2"/>
    <x v="23"/>
    <x v="1"/>
    <x v="0"/>
    <x v="12"/>
    <x v="1"/>
    <x v="712"/>
    <x v="0"/>
    <x v="0"/>
    <x v="12"/>
    <x v="12"/>
    <x v="1"/>
    <x v="1"/>
  </r>
  <r>
    <x v="2"/>
    <x v="1"/>
    <x v="13"/>
    <x v="9"/>
    <x v="9"/>
    <x v="9"/>
    <x v="5"/>
    <x v="4"/>
    <x v="7"/>
    <x v="0"/>
    <x v="8"/>
    <x v="0"/>
    <x v="618"/>
    <x v="246"/>
    <x v="5"/>
    <x v="4"/>
    <x v="28"/>
    <x v="114"/>
    <x v="38"/>
    <x v="1"/>
    <x v="5"/>
    <x v="12"/>
    <x v="1"/>
    <x v="1"/>
    <x v="0"/>
    <x v="2"/>
    <x v="26"/>
    <x v="2"/>
    <x v="15"/>
    <x v="1"/>
    <x v="0"/>
    <x v="12"/>
    <x v="2"/>
    <x v="713"/>
    <x v="0"/>
    <x v="0"/>
    <x v="12"/>
    <x v="12"/>
    <x v="1"/>
    <x v="1"/>
  </r>
  <r>
    <x v="2"/>
    <x v="1"/>
    <x v="13"/>
    <x v="9"/>
    <x v="9"/>
    <x v="9"/>
    <x v="5"/>
    <x v="4"/>
    <x v="7"/>
    <x v="0"/>
    <x v="8"/>
    <x v="0"/>
    <x v="679"/>
    <x v="273"/>
    <x v="4"/>
    <x v="4"/>
    <x v="28"/>
    <x v="114"/>
    <x v="38"/>
    <x v="394"/>
    <x v="3"/>
    <x v="13"/>
    <x v="1"/>
    <x v="2"/>
    <x v="2"/>
    <x v="3"/>
    <x v="19"/>
    <x v="2"/>
    <x v="19"/>
    <x v="1"/>
    <x v="0"/>
    <x v="13"/>
    <x v="0"/>
    <x v="714"/>
    <x v="0"/>
    <x v="0"/>
    <x v="13"/>
    <x v="13"/>
    <x v="1"/>
    <x v="1"/>
  </r>
  <r>
    <x v="2"/>
    <x v="1"/>
    <x v="13"/>
    <x v="9"/>
    <x v="9"/>
    <x v="9"/>
    <x v="5"/>
    <x v="4"/>
    <x v="7"/>
    <x v="0"/>
    <x v="8"/>
    <x v="0"/>
    <x v="702"/>
    <x v="281"/>
    <x v="11"/>
    <x v="4"/>
    <x v="21"/>
    <x v="70"/>
    <x v="0"/>
    <x v="370"/>
    <x v="5"/>
    <x v="13"/>
    <x v="1"/>
    <x v="1"/>
    <x v="0"/>
    <x v="3"/>
    <x v="6"/>
    <x v="1"/>
    <x v="13"/>
    <x v="1"/>
    <x v="0"/>
    <x v="13"/>
    <x v="2"/>
    <x v="716"/>
    <x v="0"/>
    <x v="0"/>
    <x v="13"/>
    <x v="13"/>
    <x v="1"/>
    <x v="1"/>
  </r>
  <r>
    <x v="2"/>
    <x v="1"/>
    <x v="13"/>
    <x v="9"/>
    <x v="9"/>
    <x v="9"/>
    <x v="5"/>
    <x v="4"/>
    <x v="7"/>
    <x v="0"/>
    <x v="8"/>
    <x v="0"/>
    <x v="800"/>
    <x v="253"/>
    <x v="4"/>
    <x v="4"/>
    <x v="10"/>
    <x v="184"/>
    <x v="1"/>
    <x v="307"/>
    <x v="5"/>
    <x v="13"/>
    <x v="1"/>
    <x v="1"/>
    <x v="0"/>
    <x v="3"/>
    <x v="25"/>
    <x v="2"/>
    <x v="15"/>
    <x v="1"/>
    <x v="0"/>
    <x v="13"/>
    <x v="2"/>
    <x v="716"/>
    <x v="0"/>
    <x v="0"/>
    <x v="13"/>
    <x v="13"/>
    <x v="1"/>
    <x v="1"/>
  </r>
  <r>
    <x v="2"/>
    <x v="1"/>
    <x v="13"/>
    <x v="9"/>
    <x v="9"/>
    <x v="9"/>
    <x v="5"/>
    <x v="4"/>
    <x v="7"/>
    <x v="0"/>
    <x v="8"/>
    <x v="0"/>
    <x v="901"/>
    <x v="275"/>
    <x v="11"/>
    <x v="4"/>
    <x v="21"/>
    <x v="70"/>
    <x v="0"/>
    <x v="370"/>
    <x v="4"/>
    <x v="14"/>
    <x v="1"/>
    <x v="2"/>
    <x v="1"/>
    <x v="2"/>
    <x v="15"/>
    <x v="2"/>
    <x v="17"/>
    <x v="1"/>
    <x v="0"/>
    <x v="14"/>
    <x v="1"/>
    <x v="718"/>
    <x v="0"/>
    <x v="0"/>
    <x v="14"/>
    <x v="14"/>
    <x v="1"/>
    <x v="1"/>
  </r>
  <r>
    <x v="2"/>
    <x v="1"/>
    <x v="13"/>
    <x v="9"/>
    <x v="9"/>
    <x v="9"/>
    <x v="5"/>
    <x v="4"/>
    <x v="7"/>
    <x v="0"/>
    <x v="8"/>
    <x v="0"/>
    <x v="553"/>
    <x v="247"/>
    <x v="4"/>
    <x v="4"/>
    <x v="10"/>
    <x v="89"/>
    <x v="222"/>
    <x v="332"/>
    <x v="5"/>
    <x v="14"/>
    <x v="1"/>
    <x v="1"/>
    <x v="0"/>
    <x v="2"/>
    <x v="26"/>
    <x v="2"/>
    <x v="15"/>
    <x v="1"/>
    <x v="0"/>
    <x v="14"/>
    <x v="2"/>
    <x v="719"/>
    <x v="0"/>
    <x v="0"/>
    <x v="14"/>
    <x v="14"/>
    <x v="1"/>
    <x v="1"/>
  </r>
  <r>
    <x v="2"/>
    <x v="1"/>
    <x v="13"/>
    <x v="9"/>
    <x v="9"/>
    <x v="9"/>
    <x v="5"/>
    <x v="4"/>
    <x v="7"/>
    <x v="0"/>
    <x v="8"/>
    <x v="0"/>
    <x v="286"/>
    <x v="249"/>
    <x v="4"/>
    <x v="4"/>
    <x v="28"/>
    <x v="114"/>
    <x v="232"/>
    <x v="291"/>
    <x v="4"/>
    <x v="16"/>
    <x v="1"/>
    <x v="1"/>
    <x v="0"/>
    <x v="1"/>
    <x v="26"/>
    <x v="2"/>
    <x v="15"/>
    <x v="1"/>
    <x v="0"/>
    <x v="16"/>
    <x v="1"/>
    <x v="720"/>
    <x v="0"/>
    <x v="0"/>
    <x v="16"/>
    <x v="16"/>
    <x v="1"/>
    <x v="1"/>
  </r>
  <r>
    <x v="2"/>
    <x v="1"/>
    <x v="13"/>
    <x v="9"/>
    <x v="9"/>
    <x v="9"/>
    <x v="5"/>
    <x v="4"/>
    <x v="7"/>
    <x v="0"/>
    <x v="8"/>
    <x v="0"/>
    <x v="182"/>
    <x v="285"/>
    <x v="8"/>
    <x v="4"/>
    <x v="10"/>
    <x v="184"/>
    <x v="1"/>
    <x v="448"/>
    <x v="5"/>
    <x v="17"/>
    <x v="1"/>
    <x v="1"/>
    <x v="0"/>
    <x v="4"/>
    <x v="5"/>
    <x v="1"/>
    <x v="12"/>
    <x v="1"/>
    <x v="0"/>
    <x v="17"/>
    <x v="2"/>
    <x v="723"/>
    <x v="0"/>
    <x v="0"/>
    <x v="17"/>
    <x v="17"/>
    <x v="1"/>
    <x v="1"/>
  </r>
  <r>
    <x v="2"/>
    <x v="1"/>
    <x v="13"/>
    <x v="9"/>
    <x v="9"/>
    <x v="9"/>
    <x v="5"/>
    <x v="4"/>
    <x v="7"/>
    <x v="0"/>
    <x v="8"/>
    <x v="0"/>
    <x v="261"/>
    <x v="252"/>
    <x v="4"/>
    <x v="4"/>
    <x v="28"/>
    <x v="114"/>
    <x v="38"/>
    <x v="394"/>
    <x v="3"/>
    <x v="19"/>
    <x v="1"/>
    <x v="1"/>
    <x v="1"/>
    <x v="1"/>
    <x v="25"/>
    <x v="2"/>
    <x v="15"/>
    <x v="1"/>
    <x v="0"/>
    <x v="19"/>
    <x v="0"/>
    <x v="725"/>
    <x v="0"/>
    <x v="0"/>
    <x v="19"/>
    <x v="19"/>
    <x v="1"/>
    <x v="1"/>
  </r>
  <r>
    <x v="2"/>
    <x v="1"/>
    <x v="16"/>
    <x v="10"/>
    <x v="10"/>
    <x v="7"/>
    <x v="4"/>
    <x v="5"/>
    <x v="12"/>
    <x v="3"/>
    <x v="3"/>
    <x v="0"/>
    <x v="692"/>
    <x v="514"/>
    <x v="9"/>
    <x v="6"/>
    <x v="24"/>
    <x v="121"/>
    <x v="171"/>
    <x v="8"/>
    <x v="3"/>
    <x v="0"/>
    <x v="1"/>
    <x v="2"/>
    <x v="2"/>
    <x v="4"/>
    <x v="15"/>
    <x v="2"/>
    <x v="16"/>
    <x v="1"/>
    <x v="0"/>
    <x v="0"/>
    <x v="0"/>
    <x v="432"/>
    <x v="0"/>
    <x v="0"/>
    <x v="0"/>
    <x v="0"/>
    <x v="1"/>
    <x v="1"/>
  </r>
  <r>
    <x v="2"/>
    <x v="1"/>
    <x v="16"/>
    <x v="10"/>
    <x v="10"/>
    <x v="7"/>
    <x v="4"/>
    <x v="5"/>
    <x v="12"/>
    <x v="3"/>
    <x v="3"/>
    <x v="0"/>
    <x v="528"/>
    <x v="864"/>
    <x v="9"/>
    <x v="6"/>
    <x v="47"/>
    <x v="96"/>
    <x v="179"/>
    <x v="459"/>
    <x v="4"/>
    <x v="0"/>
    <x v="1"/>
    <x v="1"/>
    <x v="0"/>
    <x v="4"/>
    <x v="11"/>
    <x v="1"/>
    <x v="11"/>
    <x v="0"/>
    <x v="0"/>
    <x v="0"/>
    <x v="1"/>
    <x v="433"/>
    <x v="0"/>
    <x v="0"/>
    <x v="0"/>
    <x v="0"/>
    <x v="0"/>
    <x v="0"/>
  </r>
  <r>
    <x v="2"/>
    <x v="1"/>
    <x v="16"/>
    <x v="10"/>
    <x v="10"/>
    <x v="7"/>
    <x v="4"/>
    <x v="5"/>
    <x v="12"/>
    <x v="3"/>
    <x v="3"/>
    <x v="0"/>
    <x v="433"/>
    <x v="389"/>
    <x v="6"/>
    <x v="6"/>
    <x v="18"/>
    <x v="61"/>
    <x v="311"/>
    <x v="391"/>
    <x v="5"/>
    <x v="0"/>
    <x v="1"/>
    <x v="1"/>
    <x v="0"/>
    <x v="4"/>
    <x v="7"/>
    <x v="1"/>
    <x v="7"/>
    <x v="0"/>
    <x v="0"/>
    <x v="0"/>
    <x v="2"/>
    <x v="434"/>
    <x v="0"/>
    <x v="0"/>
    <x v="0"/>
    <x v="0"/>
    <x v="0"/>
    <x v="0"/>
  </r>
  <r>
    <x v="2"/>
    <x v="1"/>
    <x v="16"/>
    <x v="10"/>
    <x v="10"/>
    <x v="7"/>
    <x v="4"/>
    <x v="5"/>
    <x v="12"/>
    <x v="3"/>
    <x v="3"/>
    <x v="0"/>
    <x v="416"/>
    <x v="666"/>
    <x v="9"/>
    <x v="6"/>
    <x v="47"/>
    <x v="96"/>
    <x v="179"/>
    <x v="463"/>
    <x v="3"/>
    <x v="1"/>
    <x v="1"/>
    <x v="2"/>
    <x v="2"/>
    <x v="4"/>
    <x v="22"/>
    <x v="2"/>
    <x v="21"/>
    <x v="1"/>
    <x v="0"/>
    <x v="1"/>
    <x v="0"/>
    <x v="435"/>
    <x v="0"/>
    <x v="0"/>
    <x v="1"/>
    <x v="1"/>
    <x v="1"/>
    <x v="1"/>
  </r>
  <r>
    <x v="2"/>
    <x v="1"/>
    <x v="16"/>
    <x v="10"/>
    <x v="10"/>
    <x v="7"/>
    <x v="4"/>
    <x v="5"/>
    <x v="12"/>
    <x v="3"/>
    <x v="3"/>
    <x v="0"/>
    <x v="542"/>
    <x v="456"/>
    <x v="6"/>
    <x v="6"/>
    <x v="47"/>
    <x v="96"/>
    <x v="179"/>
    <x v="9"/>
    <x v="4"/>
    <x v="1"/>
    <x v="1"/>
    <x v="2"/>
    <x v="1"/>
    <x v="4"/>
    <x v="19"/>
    <x v="2"/>
    <x v="19"/>
    <x v="1"/>
    <x v="0"/>
    <x v="1"/>
    <x v="1"/>
    <x v="436"/>
    <x v="0"/>
    <x v="0"/>
    <x v="1"/>
    <x v="1"/>
    <x v="1"/>
    <x v="1"/>
  </r>
  <r>
    <x v="2"/>
    <x v="1"/>
    <x v="16"/>
    <x v="10"/>
    <x v="10"/>
    <x v="7"/>
    <x v="4"/>
    <x v="5"/>
    <x v="12"/>
    <x v="3"/>
    <x v="3"/>
    <x v="0"/>
    <x v="437"/>
    <x v="468"/>
    <x v="9"/>
    <x v="1"/>
    <x v="26"/>
    <x v="15"/>
    <x v="149"/>
    <x v="140"/>
    <x v="5"/>
    <x v="1"/>
    <x v="1"/>
    <x v="2"/>
    <x v="1"/>
    <x v="4"/>
    <x v="9"/>
    <x v="1"/>
    <x v="9"/>
    <x v="0"/>
    <x v="0"/>
    <x v="1"/>
    <x v="2"/>
    <x v="437"/>
    <x v="0"/>
    <x v="0"/>
    <x v="1"/>
    <x v="1"/>
    <x v="0"/>
    <x v="0"/>
  </r>
  <r>
    <x v="2"/>
    <x v="1"/>
    <x v="16"/>
    <x v="10"/>
    <x v="10"/>
    <x v="7"/>
    <x v="4"/>
    <x v="5"/>
    <x v="12"/>
    <x v="3"/>
    <x v="3"/>
    <x v="0"/>
    <x v="868"/>
    <x v="647"/>
    <x v="9"/>
    <x v="6"/>
    <x v="24"/>
    <x v="109"/>
    <x v="34"/>
    <x v="367"/>
    <x v="6"/>
    <x v="1"/>
    <x v="1"/>
    <x v="1"/>
    <x v="0"/>
    <x v="4"/>
    <x v="11"/>
    <x v="1"/>
    <x v="10"/>
    <x v="0"/>
    <x v="0"/>
    <x v="1"/>
    <x v="3"/>
    <x v="438"/>
    <x v="0"/>
    <x v="0"/>
    <x v="1"/>
    <x v="1"/>
    <x v="0"/>
    <x v="0"/>
  </r>
  <r>
    <x v="2"/>
    <x v="1"/>
    <x v="16"/>
    <x v="10"/>
    <x v="10"/>
    <x v="7"/>
    <x v="4"/>
    <x v="5"/>
    <x v="12"/>
    <x v="3"/>
    <x v="3"/>
    <x v="0"/>
    <x v="482"/>
    <x v="509"/>
    <x v="9"/>
    <x v="6"/>
    <x v="47"/>
    <x v="96"/>
    <x v="179"/>
    <x v="101"/>
    <x v="3"/>
    <x v="2"/>
    <x v="1"/>
    <x v="3"/>
    <x v="3"/>
    <x v="5"/>
    <x v="8"/>
    <x v="1"/>
    <x v="8"/>
    <x v="0"/>
    <x v="0"/>
    <x v="2"/>
    <x v="0"/>
    <x v="439"/>
    <x v="0"/>
    <x v="0"/>
    <x v="2"/>
    <x v="2"/>
    <x v="0"/>
    <x v="0"/>
  </r>
  <r>
    <x v="2"/>
    <x v="1"/>
    <x v="16"/>
    <x v="10"/>
    <x v="10"/>
    <x v="7"/>
    <x v="4"/>
    <x v="5"/>
    <x v="12"/>
    <x v="3"/>
    <x v="3"/>
    <x v="0"/>
    <x v="606"/>
    <x v="396"/>
    <x v="9"/>
    <x v="1"/>
    <x v="26"/>
    <x v="98"/>
    <x v="25"/>
    <x v="447"/>
    <x v="4"/>
    <x v="2"/>
    <x v="1"/>
    <x v="2"/>
    <x v="1"/>
    <x v="5"/>
    <x v="2"/>
    <x v="0"/>
    <x v="0"/>
    <x v="0"/>
    <x v="0"/>
    <x v="2"/>
    <x v="1"/>
    <x v="440"/>
    <x v="0"/>
    <x v="0"/>
    <x v="2"/>
    <x v="2"/>
    <x v="0"/>
    <x v="0"/>
  </r>
  <r>
    <x v="2"/>
    <x v="1"/>
    <x v="16"/>
    <x v="10"/>
    <x v="10"/>
    <x v="7"/>
    <x v="4"/>
    <x v="5"/>
    <x v="12"/>
    <x v="3"/>
    <x v="3"/>
    <x v="0"/>
    <x v="807"/>
    <x v="754"/>
    <x v="9"/>
    <x v="6"/>
    <x v="24"/>
    <x v="80"/>
    <x v="207"/>
    <x v="215"/>
    <x v="5"/>
    <x v="2"/>
    <x v="1"/>
    <x v="2"/>
    <x v="1"/>
    <x v="5"/>
    <x v="11"/>
    <x v="1"/>
    <x v="10"/>
    <x v="0"/>
    <x v="0"/>
    <x v="2"/>
    <x v="2"/>
    <x v="441"/>
    <x v="0"/>
    <x v="0"/>
    <x v="2"/>
    <x v="2"/>
    <x v="0"/>
    <x v="0"/>
  </r>
  <r>
    <x v="2"/>
    <x v="1"/>
    <x v="16"/>
    <x v="10"/>
    <x v="10"/>
    <x v="7"/>
    <x v="4"/>
    <x v="5"/>
    <x v="12"/>
    <x v="3"/>
    <x v="3"/>
    <x v="0"/>
    <x v="388"/>
    <x v="409"/>
    <x v="6"/>
    <x v="2"/>
    <x v="33"/>
    <x v="19"/>
    <x v="245"/>
    <x v="60"/>
    <x v="6"/>
    <x v="2"/>
    <x v="1"/>
    <x v="1"/>
    <x v="0"/>
    <x v="5"/>
    <x v="15"/>
    <x v="2"/>
    <x v="17"/>
    <x v="1"/>
    <x v="0"/>
    <x v="2"/>
    <x v="3"/>
    <x v="442"/>
    <x v="0"/>
    <x v="0"/>
    <x v="2"/>
    <x v="2"/>
    <x v="1"/>
    <x v="1"/>
  </r>
  <r>
    <x v="2"/>
    <x v="1"/>
    <x v="16"/>
    <x v="10"/>
    <x v="10"/>
    <x v="7"/>
    <x v="4"/>
    <x v="5"/>
    <x v="12"/>
    <x v="3"/>
    <x v="3"/>
    <x v="0"/>
    <x v="184"/>
    <x v="391"/>
    <x v="9"/>
    <x v="1"/>
    <x v="26"/>
    <x v="98"/>
    <x v="25"/>
    <x v="447"/>
    <x v="3"/>
    <x v="3"/>
    <x v="1"/>
    <x v="3"/>
    <x v="3"/>
    <x v="7"/>
    <x v="16"/>
    <x v="2"/>
    <x v="18"/>
    <x v="1"/>
    <x v="0"/>
    <x v="3"/>
    <x v="0"/>
    <x v="443"/>
    <x v="0"/>
    <x v="0"/>
    <x v="3"/>
    <x v="3"/>
    <x v="1"/>
    <x v="1"/>
  </r>
  <r>
    <x v="2"/>
    <x v="1"/>
    <x v="16"/>
    <x v="10"/>
    <x v="10"/>
    <x v="7"/>
    <x v="4"/>
    <x v="5"/>
    <x v="12"/>
    <x v="3"/>
    <x v="3"/>
    <x v="0"/>
    <x v="150"/>
    <x v="493"/>
    <x v="9"/>
    <x v="1"/>
    <x v="26"/>
    <x v="98"/>
    <x v="238"/>
    <x v="372"/>
    <x v="4"/>
    <x v="3"/>
    <x v="1"/>
    <x v="3"/>
    <x v="2"/>
    <x v="7"/>
    <x v="20"/>
    <x v="2"/>
    <x v="20"/>
    <x v="1"/>
    <x v="0"/>
    <x v="3"/>
    <x v="1"/>
    <x v="444"/>
    <x v="0"/>
    <x v="0"/>
    <x v="3"/>
    <x v="3"/>
    <x v="1"/>
    <x v="1"/>
  </r>
  <r>
    <x v="2"/>
    <x v="1"/>
    <x v="16"/>
    <x v="10"/>
    <x v="10"/>
    <x v="7"/>
    <x v="4"/>
    <x v="5"/>
    <x v="12"/>
    <x v="3"/>
    <x v="3"/>
    <x v="0"/>
    <x v="412"/>
    <x v="629"/>
    <x v="6"/>
    <x v="6"/>
    <x v="46"/>
    <x v="165"/>
    <x v="241"/>
    <x v="388"/>
    <x v="5"/>
    <x v="3"/>
    <x v="1"/>
    <x v="2"/>
    <x v="1"/>
    <x v="7"/>
    <x v="22"/>
    <x v="2"/>
    <x v="21"/>
    <x v="1"/>
    <x v="0"/>
    <x v="3"/>
    <x v="2"/>
    <x v="445"/>
    <x v="0"/>
    <x v="0"/>
    <x v="3"/>
    <x v="3"/>
    <x v="1"/>
    <x v="1"/>
  </r>
  <r>
    <x v="2"/>
    <x v="1"/>
    <x v="16"/>
    <x v="10"/>
    <x v="10"/>
    <x v="7"/>
    <x v="4"/>
    <x v="5"/>
    <x v="12"/>
    <x v="3"/>
    <x v="3"/>
    <x v="0"/>
    <x v="565"/>
    <x v="760"/>
    <x v="9"/>
    <x v="2"/>
    <x v="48"/>
    <x v="140"/>
    <x v="307"/>
    <x v="374"/>
    <x v="5"/>
    <x v="3"/>
    <x v="1"/>
    <x v="2"/>
    <x v="1"/>
    <x v="7"/>
    <x v="7"/>
    <x v="1"/>
    <x v="6"/>
    <x v="0"/>
    <x v="0"/>
    <x v="3"/>
    <x v="2"/>
    <x v="445"/>
    <x v="0"/>
    <x v="0"/>
    <x v="3"/>
    <x v="3"/>
    <x v="0"/>
    <x v="0"/>
  </r>
  <r>
    <x v="2"/>
    <x v="1"/>
    <x v="16"/>
    <x v="10"/>
    <x v="10"/>
    <x v="7"/>
    <x v="4"/>
    <x v="5"/>
    <x v="12"/>
    <x v="3"/>
    <x v="3"/>
    <x v="0"/>
    <x v="287"/>
    <x v="368"/>
    <x v="9"/>
    <x v="1"/>
    <x v="26"/>
    <x v="59"/>
    <x v="131"/>
    <x v="104"/>
    <x v="3"/>
    <x v="4"/>
    <x v="1"/>
    <x v="2"/>
    <x v="2"/>
    <x v="3"/>
    <x v="10"/>
    <x v="1"/>
    <x v="10"/>
    <x v="0"/>
    <x v="0"/>
    <x v="4"/>
    <x v="0"/>
    <x v="447"/>
    <x v="0"/>
    <x v="0"/>
    <x v="4"/>
    <x v="4"/>
    <x v="0"/>
    <x v="0"/>
  </r>
  <r>
    <x v="2"/>
    <x v="1"/>
    <x v="16"/>
    <x v="10"/>
    <x v="10"/>
    <x v="7"/>
    <x v="4"/>
    <x v="5"/>
    <x v="12"/>
    <x v="3"/>
    <x v="3"/>
    <x v="0"/>
    <x v="541"/>
    <x v="417"/>
    <x v="9"/>
    <x v="6"/>
    <x v="24"/>
    <x v="80"/>
    <x v="207"/>
    <x v="215"/>
    <x v="4"/>
    <x v="4"/>
    <x v="1"/>
    <x v="2"/>
    <x v="1"/>
    <x v="3"/>
    <x v="13"/>
    <x v="1"/>
    <x v="3"/>
    <x v="0"/>
    <x v="0"/>
    <x v="4"/>
    <x v="1"/>
    <x v="448"/>
    <x v="0"/>
    <x v="0"/>
    <x v="4"/>
    <x v="4"/>
    <x v="0"/>
    <x v="0"/>
  </r>
  <r>
    <x v="2"/>
    <x v="1"/>
    <x v="16"/>
    <x v="10"/>
    <x v="10"/>
    <x v="7"/>
    <x v="4"/>
    <x v="5"/>
    <x v="12"/>
    <x v="3"/>
    <x v="3"/>
    <x v="0"/>
    <x v="117"/>
    <x v="308"/>
    <x v="9"/>
    <x v="1"/>
    <x v="26"/>
    <x v="98"/>
    <x v="19"/>
    <x v="131"/>
    <x v="5"/>
    <x v="4"/>
    <x v="1"/>
    <x v="1"/>
    <x v="0"/>
    <x v="3"/>
    <x v="8"/>
    <x v="1"/>
    <x v="7"/>
    <x v="0"/>
    <x v="0"/>
    <x v="4"/>
    <x v="2"/>
    <x v="449"/>
    <x v="0"/>
    <x v="0"/>
    <x v="4"/>
    <x v="4"/>
    <x v="0"/>
    <x v="0"/>
  </r>
  <r>
    <x v="2"/>
    <x v="1"/>
    <x v="16"/>
    <x v="10"/>
    <x v="10"/>
    <x v="7"/>
    <x v="4"/>
    <x v="5"/>
    <x v="12"/>
    <x v="3"/>
    <x v="3"/>
    <x v="0"/>
    <x v="840"/>
    <x v="796"/>
    <x v="9"/>
    <x v="6"/>
    <x v="15"/>
    <x v="18"/>
    <x v="63"/>
    <x v="200"/>
    <x v="5"/>
    <x v="4"/>
    <x v="1"/>
    <x v="1"/>
    <x v="0"/>
    <x v="3"/>
    <x v="9"/>
    <x v="1"/>
    <x v="8"/>
    <x v="0"/>
    <x v="0"/>
    <x v="4"/>
    <x v="2"/>
    <x v="449"/>
    <x v="0"/>
    <x v="0"/>
    <x v="4"/>
    <x v="4"/>
    <x v="0"/>
    <x v="0"/>
  </r>
  <r>
    <x v="2"/>
    <x v="1"/>
    <x v="16"/>
    <x v="10"/>
    <x v="10"/>
    <x v="7"/>
    <x v="4"/>
    <x v="5"/>
    <x v="12"/>
    <x v="3"/>
    <x v="3"/>
    <x v="0"/>
    <x v="307"/>
    <x v="799"/>
    <x v="9"/>
    <x v="1"/>
    <x v="26"/>
    <x v="3"/>
    <x v="13"/>
    <x v="328"/>
    <x v="3"/>
    <x v="5"/>
    <x v="1"/>
    <x v="4"/>
    <x v="4"/>
    <x v="9"/>
    <x v="20"/>
    <x v="2"/>
    <x v="19"/>
    <x v="1"/>
    <x v="0"/>
    <x v="5"/>
    <x v="0"/>
    <x v="450"/>
    <x v="0"/>
    <x v="0"/>
    <x v="5"/>
    <x v="5"/>
    <x v="1"/>
    <x v="1"/>
  </r>
  <r>
    <x v="2"/>
    <x v="1"/>
    <x v="16"/>
    <x v="10"/>
    <x v="10"/>
    <x v="7"/>
    <x v="4"/>
    <x v="5"/>
    <x v="12"/>
    <x v="3"/>
    <x v="3"/>
    <x v="0"/>
    <x v="279"/>
    <x v="467"/>
    <x v="2"/>
    <x v="1"/>
    <x v="26"/>
    <x v="15"/>
    <x v="149"/>
    <x v="140"/>
    <x v="4"/>
    <x v="5"/>
    <x v="1"/>
    <x v="3"/>
    <x v="2"/>
    <x v="9"/>
    <x v="21"/>
    <x v="2"/>
    <x v="21"/>
    <x v="1"/>
    <x v="0"/>
    <x v="5"/>
    <x v="1"/>
    <x v="451"/>
    <x v="0"/>
    <x v="0"/>
    <x v="5"/>
    <x v="5"/>
    <x v="1"/>
    <x v="1"/>
  </r>
  <r>
    <x v="2"/>
    <x v="1"/>
    <x v="16"/>
    <x v="10"/>
    <x v="10"/>
    <x v="7"/>
    <x v="4"/>
    <x v="5"/>
    <x v="12"/>
    <x v="3"/>
    <x v="3"/>
    <x v="0"/>
    <x v="709"/>
    <x v="362"/>
    <x v="9"/>
    <x v="6"/>
    <x v="24"/>
    <x v="109"/>
    <x v="34"/>
    <x v="365"/>
    <x v="5"/>
    <x v="5"/>
    <x v="1"/>
    <x v="2"/>
    <x v="1"/>
    <x v="9"/>
    <x v="12"/>
    <x v="1"/>
    <x v="2"/>
    <x v="0"/>
    <x v="0"/>
    <x v="5"/>
    <x v="2"/>
    <x v="452"/>
    <x v="0"/>
    <x v="0"/>
    <x v="5"/>
    <x v="5"/>
    <x v="0"/>
    <x v="0"/>
  </r>
  <r>
    <x v="2"/>
    <x v="1"/>
    <x v="16"/>
    <x v="10"/>
    <x v="10"/>
    <x v="7"/>
    <x v="4"/>
    <x v="5"/>
    <x v="12"/>
    <x v="3"/>
    <x v="3"/>
    <x v="0"/>
    <x v="858"/>
    <x v="560"/>
    <x v="9"/>
    <x v="6"/>
    <x v="15"/>
    <x v="18"/>
    <x v="63"/>
    <x v="200"/>
    <x v="5"/>
    <x v="5"/>
    <x v="1"/>
    <x v="1"/>
    <x v="0"/>
    <x v="9"/>
    <x v="26"/>
    <x v="2"/>
    <x v="15"/>
    <x v="1"/>
    <x v="0"/>
    <x v="5"/>
    <x v="2"/>
    <x v="452"/>
    <x v="0"/>
    <x v="0"/>
    <x v="5"/>
    <x v="5"/>
    <x v="1"/>
    <x v="1"/>
  </r>
  <r>
    <x v="2"/>
    <x v="1"/>
    <x v="16"/>
    <x v="10"/>
    <x v="10"/>
    <x v="7"/>
    <x v="4"/>
    <x v="5"/>
    <x v="12"/>
    <x v="3"/>
    <x v="3"/>
    <x v="0"/>
    <x v="27"/>
    <x v="862"/>
    <x v="9"/>
    <x v="1"/>
    <x v="26"/>
    <x v="98"/>
    <x v="142"/>
    <x v="225"/>
    <x v="3"/>
    <x v="6"/>
    <x v="1"/>
    <x v="1"/>
    <x v="1"/>
    <x v="2"/>
    <x v="25"/>
    <x v="2"/>
    <x v="15"/>
    <x v="1"/>
    <x v="0"/>
    <x v="6"/>
    <x v="0"/>
    <x v="453"/>
    <x v="0"/>
    <x v="0"/>
    <x v="6"/>
    <x v="6"/>
    <x v="1"/>
    <x v="1"/>
  </r>
  <r>
    <x v="2"/>
    <x v="1"/>
    <x v="16"/>
    <x v="10"/>
    <x v="10"/>
    <x v="7"/>
    <x v="4"/>
    <x v="5"/>
    <x v="12"/>
    <x v="3"/>
    <x v="3"/>
    <x v="0"/>
    <x v="579"/>
    <x v="518"/>
    <x v="6"/>
    <x v="6"/>
    <x v="47"/>
    <x v="96"/>
    <x v="179"/>
    <x v="459"/>
    <x v="4"/>
    <x v="6"/>
    <x v="1"/>
    <x v="2"/>
    <x v="1"/>
    <x v="2"/>
    <x v="14"/>
    <x v="1"/>
    <x v="3"/>
    <x v="0"/>
    <x v="0"/>
    <x v="6"/>
    <x v="1"/>
    <x v="454"/>
    <x v="0"/>
    <x v="0"/>
    <x v="6"/>
    <x v="6"/>
    <x v="0"/>
    <x v="0"/>
  </r>
  <r>
    <x v="2"/>
    <x v="1"/>
    <x v="16"/>
    <x v="10"/>
    <x v="10"/>
    <x v="7"/>
    <x v="4"/>
    <x v="5"/>
    <x v="12"/>
    <x v="3"/>
    <x v="3"/>
    <x v="0"/>
    <x v="68"/>
    <x v="434"/>
    <x v="9"/>
    <x v="6"/>
    <x v="24"/>
    <x v="80"/>
    <x v="207"/>
    <x v="215"/>
    <x v="5"/>
    <x v="6"/>
    <x v="1"/>
    <x v="1"/>
    <x v="0"/>
    <x v="2"/>
    <x v="24"/>
    <x v="2"/>
    <x v="14"/>
    <x v="1"/>
    <x v="0"/>
    <x v="6"/>
    <x v="2"/>
    <x v="455"/>
    <x v="0"/>
    <x v="0"/>
    <x v="6"/>
    <x v="6"/>
    <x v="1"/>
    <x v="1"/>
  </r>
  <r>
    <x v="2"/>
    <x v="1"/>
    <x v="16"/>
    <x v="10"/>
    <x v="10"/>
    <x v="7"/>
    <x v="4"/>
    <x v="5"/>
    <x v="12"/>
    <x v="3"/>
    <x v="3"/>
    <x v="0"/>
    <x v="748"/>
    <x v="859"/>
    <x v="9"/>
    <x v="2"/>
    <x v="25"/>
    <x v="95"/>
    <x v="239"/>
    <x v="417"/>
    <x v="3"/>
    <x v="8"/>
    <x v="1"/>
    <x v="3"/>
    <x v="3"/>
    <x v="6"/>
    <x v="5"/>
    <x v="1"/>
    <x v="13"/>
    <x v="1"/>
    <x v="0"/>
    <x v="8"/>
    <x v="0"/>
    <x v="456"/>
    <x v="0"/>
    <x v="0"/>
    <x v="8"/>
    <x v="8"/>
    <x v="1"/>
    <x v="1"/>
  </r>
  <r>
    <x v="2"/>
    <x v="1"/>
    <x v="16"/>
    <x v="10"/>
    <x v="10"/>
    <x v="7"/>
    <x v="4"/>
    <x v="5"/>
    <x v="12"/>
    <x v="3"/>
    <x v="3"/>
    <x v="0"/>
    <x v="776"/>
    <x v="639"/>
    <x v="9"/>
    <x v="1"/>
    <x v="26"/>
    <x v="15"/>
    <x v="149"/>
    <x v="140"/>
    <x v="4"/>
    <x v="8"/>
    <x v="1"/>
    <x v="3"/>
    <x v="2"/>
    <x v="6"/>
    <x v="15"/>
    <x v="2"/>
    <x v="16"/>
    <x v="1"/>
    <x v="0"/>
    <x v="8"/>
    <x v="1"/>
    <x v="457"/>
    <x v="0"/>
    <x v="0"/>
    <x v="8"/>
    <x v="8"/>
    <x v="1"/>
    <x v="1"/>
  </r>
  <r>
    <x v="2"/>
    <x v="1"/>
    <x v="16"/>
    <x v="10"/>
    <x v="10"/>
    <x v="7"/>
    <x v="4"/>
    <x v="5"/>
    <x v="12"/>
    <x v="3"/>
    <x v="3"/>
    <x v="0"/>
    <x v="601"/>
    <x v="404"/>
    <x v="9"/>
    <x v="6"/>
    <x v="24"/>
    <x v="144"/>
    <x v="132"/>
    <x v="294"/>
    <x v="5"/>
    <x v="8"/>
    <x v="1"/>
    <x v="1"/>
    <x v="0"/>
    <x v="6"/>
    <x v="11"/>
    <x v="1"/>
    <x v="11"/>
    <x v="0"/>
    <x v="0"/>
    <x v="8"/>
    <x v="2"/>
    <x v="458"/>
    <x v="0"/>
    <x v="0"/>
    <x v="8"/>
    <x v="8"/>
    <x v="0"/>
    <x v="0"/>
  </r>
  <r>
    <x v="2"/>
    <x v="1"/>
    <x v="16"/>
    <x v="10"/>
    <x v="10"/>
    <x v="7"/>
    <x v="4"/>
    <x v="5"/>
    <x v="12"/>
    <x v="3"/>
    <x v="3"/>
    <x v="0"/>
    <x v="605"/>
    <x v="340"/>
    <x v="9"/>
    <x v="6"/>
    <x v="16"/>
    <x v="78"/>
    <x v="284"/>
    <x v="358"/>
    <x v="6"/>
    <x v="8"/>
    <x v="1"/>
    <x v="1"/>
    <x v="0"/>
    <x v="6"/>
    <x v="23"/>
    <x v="2"/>
    <x v="23"/>
    <x v="1"/>
    <x v="0"/>
    <x v="8"/>
    <x v="3"/>
    <x v="459"/>
    <x v="0"/>
    <x v="0"/>
    <x v="8"/>
    <x v="8"/>
    <x v="1"/>
    <x v="1"/>
  </r>
  <r>
    <x v="2"/>
    <x v="1"/>
    <x v="16"/>
    <x v="10"/>
    <x v="10"/>
    <x v="7"/>
    <x v="4"/>
    <x v="5"/>
    <x v="12"/>
    <x v="3"/>
    <x v="3"/>
    <x v="0"/>
    <x v="176"/>
    <x v="722"/>
    <x v="6"/>
    <x v="6"/>
    <x v="46"/>
    <x v="163"/>
    <x v="161"/>
    <x v="128"/>
    <x v="5"/>
    <x v="9"/>
    <x v="1"/>
    <x v="2"/>
    <x v="1"/>
    <x v="4"/>
    <x v="24"/>
    <x v="2"/>
    <x v="23"/>
    <x v="1"/>
    <x v="0"/>
    <x v="9"/>
    <x v="2"/>
    <x v="462"/>
    <x v="0"/>
    <x v="0"/>
    <x v="9"/>
    <x v="9"/>
    <x v="1"/>
    <x v="1"/>
  </r>
  <r>
    <x v="2"/>
    <x v="1"/>
    <x v="16"/>
    <x v="10"/>
    <x v="10"/>
    <x v="7"/>
    <x v="4"/>
    <x v="5"/>
    <x v="12"/>
    <x v="3"/>
    <x v="3"/>
    <x v="0"/>
    <x v="717"/>
    <x v="452"/>
    <x v="9"/>
    <x v="6"/>
    <x v="24"/>
    <x v="8"/>
    <x v="270"/>
    <x v="437"/>
    <x v="6"/>
    <x v="9"/>
    <x v="1"/>
    <x v="1"/>
    <x v="0"/>
    <x v="4"/>
    <x v="9"/>
    <x v="1"/>
    <x v="9"/>
    <x v="0"/>
    <x v="0"/>
    <x v="9"/>
    <x v="3"/>
    <x v="463"/>
    <x v="0"/>
    <x v="0"/>
    <x v="9"/>
    <x v="9"/>
    <x v="0"/>
    <x v="0"/>
  </r>
  <r>
    <x v="2"/>
    <x v="1"/>
    <x v="16"/>
    <x v="10"/>
    <x v="10"/>
    <x v="7"/>
    <x v="4"/>
    <x v="5"/>
    <x v="12"/>
    <x v="3"/>
    <x v="3"/>
    <x v="0"/>
    <x v="349"/>
    <x v="707"/>
    <x v="9"/>
    <x v="6"/>
    <x v="47"/>
    <x v="96"/>
    <x v="157"/>
    <x v="9"/>
    <x v="3"/>
    <x v="10"/>
    <x v="1"/>
    <x v="2"/>
    <x v="2"/>
    <x v="5"/>
    <x v="22"/>
    <x v="2"/>
    <x v="21"/>
    <x v="1"/>
    <x v="0"/>
    <x v="10"/>
    <x v="0"/>
    <x v="464"/>
    <x v="0"/>
    <x v="0"/>
    <x v="10"/>
    <x v="10"/>
    <x v="1"/>
    <x v="1"/>
  </r>
  <r>
    <x v="2"/>
    <x v="1"/>
    <x v="16"/>
    <x v="10"/>
    <x v="10"/>
    <x v="7"/>
    <x v="4"/>
    <x v="5"/>
    <x v="12"/>
    <x v="3"/>
    <x v="3"/>
    <x v="0"/>
    <x v="393"/>
    <x v="786"/>
    <x v="9"/>
    <x v="1"/>
    <x v="26"/>
    <x v="91"/>
    <x v="49"/>
    <x v="364"/>
    <x v="4"/>
    <x v="10"/>
    <x v="1"/>
    <x v="3"/>
    <x v="2"/>
    <x v="5"/>
    <x v="15"/>
    <x v="2"/>
    <x v="16"/>
    <x v="1"/>
    <x v="0"/>
    <x v="10"/>
    <x v="1"/>
    <x v="465"/>
    <x v="0"/>
    <x v="0"/>
    <x v="10"/>
    <x v="10"/>
    <x v="1"/>
    <x v="1"/>
  </r>
  <r>
    <x v="2"/>
    <x v="1"/>
    <x v="16"/>
    <x v="10"/>
    <x v="10"/>
    <x v="7"/>
    <x v="4"/>
    <x v="5"/>
    <x v="12"/>
    <x v="3"/>
    <x v="3"/>
    <x v="0"/>
    <x v="378"/>
    <x v="349"/>
    <x v="9"/>
    <x v="2"/>
    <x v="48"/>
    <x v="140"/>
    <x v="158"/>
    <x v="374"/>
    <x v="6"/>
    <x v="10"/>
    <x v="1"/>
    <x v="1"/>
    <x v="0"/>
    <x v="5"/>
    <x v="20"/>
    <x v="2"/>
    <x v="20"/>
    <x v="1"/>
    <x v="0"/>
    <x v="10"/>
    <x v="3"/>
    <x v="467"/>
    <x v="0"/>
    <x v="0"/>
    <x v="10"/>
    <x v="10"/>
    <x v="1"/>
    <x v="1"/>
  </r>
  <r>
    <x v="2"/>
    <x v="1"/>
    <x v="16"/>
    <x v="10"/>
    <x v="10"/>
    <x v="7"/>
    <x v="4"/>
    <x v="5"/>
    <x v="12"/>
    <x v="3"/>
    <x v="3"/>
    <x v="0"/>
    <x v="906"/>
    <x v="689"/>
    <x v="6"/>
    <x v="2"/>
    <x v="48"/>
    <x v="140"/>
    <x v="307"/>
    <x v="309"/>
    <x v="3"/>
    <x v="12"/>
    <x v="1"/>
    <x v="3"/>
    <x v="3"/>
    <x v="4"/>
    <x v="19"/>
    <x v="2"/>
    <x v="18"/>
    <x v="1"/>
    <x v="0"/>
    <x v="12"/>
    <x v="0"/>
    <x v="468"/>
    <x v="0"/>
    <x v="0"/>
    <x v="12"/>
    <x v="12"/>
    <x v="1"/>
    <x v="1"/>
  </r>
  <r>
    <x v="2"/>
    <x v="1"/>
    <x v="16"/>
    <x v="10"/>
    <x v="10"/>
    <x v="7"/>
    <x v="4"/>
    <x v="5"/>
    <x v="12"/>
    <x v="3"/>
    <x v="3"/>
    <x v="0"/>
    <x v="52"/>
    <x v="720"/>
    <x v="9"/>
    <x v="6"/>
    <x v="47"/>
    <x v="96"/>
    <x v="179"/>
    <x v="106"/>
    <x v="4"/>
    <x v="12"/>
    <x v="1"/>
    <x v="2"/>
    <x v="1"/>
    <x v="4"/>
    <x v="13"/>
    <x v="1"/>
    <x v="2"/>
    <x v="0"/>
    <x v="0"/>
    <x v="12"/>
    <x v="1"/>
    <x v="469"/>
    <x v="0"/>
    <x v="0"/>
    <x v="12"/>
    <x v="12"/>
    <x v="0"/>
    <x v="0"/>
  </r>
  <r>
    <x v="2"/>
    <x v="1"/>
    <x v="16"/>
    <x v="10"/>
    <x v="10"/>
    <x v="7"/>
    <x v="4"/>
    <x v="5"/>
    <x v="12"/>
    <x v="3"/>
    <x v="3"/>
    <x v="0"/>
    <x v="808"/>
    <x v="497"/>
    <x v="9"/>
    <x v="1"/>
    <x v="26"/>
    <x v="98"/>
    <x v="142"/>
    <x v="387"/>
    <x v="5"/>
    <x v="12"/>
    <x v="1"/>
    <x v="1"/>
    <x v="0"/>
    <x v="4"/>
    <x v="16"/>
    <x v="2"/>
    <x v="18"/>
    <x v="1"/>
    <x v="0"/>
    <x v="12"/>
    <x v="2"/>
    <x v="470"/>
    <x v="0"/>
    <x v="0"/>
    <x v="12"/>
    <x v="12"/>
    <x v="1"/>
    <x v="1"/>
  </r>
  <r>
    <x v="2"/>
    <x v="1"/>
    <x v="16"/>
    <x v="10"/>
    <x v="10"/>
    <x v="7"/>
    <x v="4"/>
    <x v="5"/>
    <x v="12"/>
    <x v="3"/>
    <x v="3"/>
    <x v="0"/>
    <x v="642"/>
    <x v="826"/>
    <x v="9"/>
    <x v="6"/>
    <x v="24"/>
    <x v="85"/>
    <x v="173"/>
    <x v="451"/>
    <x v="5"/>
    <x v="12"/>
    <x v="1"/>
    <x v="1"/>
    <x v="0"/>
    <x v="4"/>
    <x v="22"/>
    <x v="2"/>
    <x v="22"/>
    <x v="1"/>
    <x v="0"/>
    <x v="12"/>
    <x v="2"/>
    <x v="470"/>
    <x v="0"/>
    <x v="0"/>
    <x v="12"/>
    <x v="12"/>
    <x v="1"/>
    <x v="1"/>
  </r>
  <r>
    <x v="2"/>
    <x v="1"/>
    <x v="16"/>
    <x v="10"/>
    <x v="10"/>
    <x v="7"/>
    <x v="4"/>
    <x v="5"/>
    <x v="12"/>
    <x v="3"/>
    <x v="3"/>
    <x v="0"/>
    <x v="392"/>
    <x v="844"/>
    <x v="9"/>
    <x v="6"/>
    <x v="24"/>
    <x v="8"/>
    <x v="270"/>
    <x v="437"/>
    <x v="3"/>
    <x v="13"/>
    <x v="1"/>
    <x v="1"/>
    <x v="1"/>
    <x v="2"/>
    <x v="12"/>
    <x v="1"/>
    <x v="2"/>
    <x v="0"/>
    <x v="0"/>
    <x v="13"/>
    <x v="0"/>
    <x v="472"/>
    <x v="0"/>
    <x v="0"/>
    <x v="13"/>
    <x v="13"/>
    <x v="0"/>
    <x v="0"/>
  </r>
  <r>
    <x v="2"/>
    <x v="1"/>
    <x v="16"/>
    <x v="10"/>
    <x v="10"/>
    <x v="7"/>
    <x v="4"/>
    <x v="5"/>
    <x v="12"/>
    <x v="3"/>
    <x v="3"/>
    <x v="0"/>
    <x v="259"/>
    <x v="380"/>
    <x v="2"/>
    <x v="1"/>
    <x v="26"/>
    <x v="98"/>
    <x v="25"/>
    <x v="447"/>
    <x v="4"/>
    <x v="13"/>
    <x v="1"/>
    <x v="2"/>
    <x v="1"/>
    <x v="2"/>
    <x v="25"/>
    <x v="2"/>
    <x v="15"/>
    <x v="1"/>
    <x v="0"/>
    <x v="13"/>
    <x v="1"/>
    <x v="473"/>
    <x v="0"/>
    <x v="0"/>
    <x v="13"/>
    <x v="13"/>
    <x v="1"/>
    <x v="1"/>
  </r>
  <r>
    <x v="2"/>
    <x v="1"/>
    <x v="16"/>
    <x v="10"/>
    <x v="10"/>
    <x v="7"/>
    <x v="4"/>
    <x v="5"/>
    <x v="12"/>
    <x v="3"/>
    <x v="3"/>
    <x v="0"/>
    <x v="916"/>
    <x v="323"/>
    <x v="6"/>
    <x v="2"/>
    <x v="23"/>
    <x v="25"/>
    <x v="57"/>
    <x v="288"/>
    <x v="3"/>
    <x v="14"/>
    <x v="1"/>
    <x v="0"/>
    <x v="0"/>
    <x v="0"/>
    <x v="5"/>
    <x v="1"/>
    <x v="13"/>
    <x v="1"/>
    <x v="0"/>
    <x v="14"/>
    <x v="0"/>
    <x v="475"/>
    <x v="0"/>
    <x v="0"/>
    <x v="14"/>
    <x v="14"/>
    <x v="1"/>
    <x v="1"/>
  </r>
  <r>
    <x v="2"/>
    <x v="1"/>
    <x v="16"/>
    <x v="10"/>
    <x v="10"/>
    <x v="7"/>
    <x v="4"/>
    <x v="5"/>
    <x v="12"/>
    <x v="3"/>
    <x v="3"/>
    <x v="0"/>
    <x v="264"/>
    <x v="722"/>
    <x v="6"/>
    <x v="6"/>
    <x v="18"/>
    <x v="61"/>
    <x v="233"/>
    <x v="16"/>
    <x v="5"/>
    <x v="17"/>
    <x v="1"/>
    <x v="1"/>
    <x v="0"/>
    <x v="3"/>
    <x v="24"/>
    <x v="2"/>
    <x v="23"/>
    <x v="1"/>
    <x v="0"/>
    <x v="17"/>
    <x v="2"/>
    <x v="478"/>
    <x v="0"/>
    <x v="0"/>
    <x v="17"/>
    <x v="17"/>
    <x v="1"/>
    <x v="1"/>
  </r>
  <r>
    <x v="2"/>
    <x v="1"/>
    <x v="16"/>
    <x v="10"/>
    <x v="10"/>
    <x v="7"/>
    <x v="4"/>
    <x v="5"/>
    <x v="12"/>
    <x v="3"/>
    <x v="3"/>
    <x v="0"/>
    <x v="505"/>
    <x v="706"/>
    <x v="9"/>
    <x v="1"/>
    <x v="26"/>
    <x v="91"/>
    <x v="49"/>
    <x v="210"/>
    <x v="5"/>
    <x v="17"/>
    <x v="1"/>
    <x v="1"/>
    <x v="0"/>
    <x v="3"/>
    <x v="23"/>
    <x v="2"/>
    <x v="22"/>
    <x v="1"/>
    <x v="0"/>
    <x v="17"/>
    <x v="2"/>
    <x v="478"/>
    <x v="0"/>
    <x v="0"/>
    <x v="17"/>
    <x v="17"/>
    <x v="1"/>
    <x v="1"/>
  </r>
  <r>
    <x v="2"/>
    <x v="1"/>
    <x v="12"/>
    <x v="11"/>
    <x v="11"/>
    <x v="2"/>
    <x v="2"/>
    <x v="0"/>
    <x v="2"/>
    <x v="6"/>
    <x v="9"/>
    <x v="0"/>
    <x v="847"/>
    <x v="314"/>
    <x v="10"/>
    <x v="0"/>
    <x v="14"/>
    <x v="13"/>
    <x v="191"/>
    <x v="205"/>
    <x v="3"/>
    <x v="0"/>
    <x v="1"/>
    <x v="2"/>
    <x v="2"/>
    <x v="2"/>
    <x v="4"/>
    <x v="1"/>
    <x v="5"/>
    <x v="0"/>
    <x v="0"/>
    <x v="0"/>
    <x v="0"/>
    <x v="77"/>
    <x v="0"/>
    <x v="0"/>
    <x v="0"/>
    <x v="0"/>
    <x v="0"/>
    <x v="0"/>
  </r>
  <r>
    <x v="2"/>
    <x v="1"/>
    <x v="12"/>
    <x v="11"/>
    <x v="11"/>
    <x v="2"/>
    <x v="2"/>
    <x v="0"/>
    <x v="2"/>
    <x v="6"/>
    <x v="9"/>
    <x v="0"/>
    <x v="869"/>
    <x v="291"/>
    <x v="10"/>
    <x v="0"/>
    <x v="14"/>
    <x v="137"/>
    <x v="184"/>
    <x v="151"/>
    <x v="4"/>
    <x v="0"/>
    <x v="1"/>
    <x v="1"/>
    <x v="0"/>
    <x v="2"/>
    <x v="12"/>
    <x v="1"/>
    <x v="11"/>
    <x v="0"/>
    <x v="0"/>
    <x v="0"/>
    <x v="1"/>
    <x v="78"/>
    <x v="0"/>
    <x v="0"/>
    <x v="0"/>
    <x v="0"/>
    <x v="0"/>
    <x v="0"/>
  </r>
  <r>
    <x v="2"/>
    <x v="1"/>
    <x v="12"/>
    <x v="11"/>
    <x v="11"/>
    <x v="2"/>
    <x v="2"/>
    <x v="0"/>
    <x v="2"/>
    <x v="6"/>
    <x v="9"/>
    <x v="0"/>
    <x v="884"/>
    <x v="306"/>
    <x v="10"/>
    <x v="0"/>
    <x v="14"/>
    <x v="124"/>
    <x v="191"/>
    <x v="55"/>
    <x v="5"/>
    <x v="0"/>
    <x v="1"/>
    <x v="1"/>
    <x v="0"/>
    <x v="2"/>
    <x v="9"/>
    <x v="1"/>
    <x v="8"/>
    <x v="0"/>
    <x v="0"/>
    <x v="0"/>
    <x v="2"/>
    <x v="79"/>
    <x v="0"/>
    <x v="0"/>
    <x v="0"/>
    <x v="0"/>
    <x v="0"/>
    <x v="0"/>
  </r>
  <r>
    <x v="2"/>
    <x v="1"/>
    <x v="12"/>
    <x v="11"/>
    <x v="11"/>
    <x v="2"/>
    <x v="2"/>
    <x v="0"/>
    <x v="2"/>
    <x v="6"/>
    <x v="9"/>
    <x v="0"/>
    <x v="153"/>
    <x v="498"/>
    <x v="10"/>
    <x v="0"/>
    <x v="1"/>
    <x v="166"/>
    <x v="100"/>
    <x v="445"/>
    <x v="3"/>
    <x v="1"/>
    <x v="1"/>
    <x v="2"/>
    <x v="2"/>
    <x v="2"/>
    <x v="4"/>
    <x v="1"/>
    <x v="6"/>
    <x v="0"/>
    <x v="0"/>
    <x v="1"/>
    <x v="0"/>
    <x v="80"/>
    <x v="0"/>
    <x v="0"/>
    <x v="1"/>
    <x v="1"/>
    <x v="0"/>
    <x v="0"/>
  </r>
  <r>
    <x v="2"/>
    <x v="1"/>
    <x v="12"/>
    <x v="11"/>
    <x v="11"/>
    <x v="2"/>
    <x v="2"/>
    <x v="0"/>
    <x v="2"/>
    <x v="6"/>
    <x v="9"/>
    <x v="0"/>
    <x v="170"/>
    <x v="732"/>
    <x v="10"/>
    <x v="0"/>
    <x v="1"/>
    <x v="166"/>
    <x v="189"/>
    <x v="259"/>
    <x v="4"/>
    <x v="1"/>
    <x v="1"/>
    <x v="1"/>
    <x v="0"/>
    <x v="2"/>
    <x v="0"/>
    <x v="0"/>
    <x v="0"/>
    <x v="0"/>
    <x v="0"/>
    <x v="1"/>
    <x v="1"/>
    <x v="81"/>
    <x v="0"/>
    <x v="0"/>
    <x v="1"/>
    <x v="1"/>
    <x v="0"/>
    <x v="0"/>
  </r>
  <r>
    <x v="2"/>
    <x v="1"/>
    <x v="12"/>
    <x v="11"/>
    <x v="11"/>
    <x v="2"/>
    <x v="2"/>
    <x v="0"/>
    <x v="2"/>
    <x v="6"/>
    <x v="9"/>
    <x v="0"/>
    <x v="471"/>
    <x v="286"/>
    <x v="10"/>
    <x v="0"/>
    <x v="14"/>
    <x v="123"/>
    <x v="191"/>
    <x v="442"/>
    <x v="5"/>
    <x v="1"/>
    <x v="1"/>
    <x v="1"/>
    <x v="0"/>
    <x v="2"/>
    <x v="14"/>
    <x v="1"/>
    <x v="3"/>
    <x v="0"/>
    <x v="0"/>
    <x v="1"/>
    <x v="2"/>
    <x v="82"/>
    <x v="0"/>
    <x v="0"/>
    <x v="1"/>
    <x v="1"/>
    <x v="0"/>
    <x v="0"/>
  </r>
  <r>
    <x v="2"/>
    <x v="1"/>
    <x v="12"/>
    <x v="11"/>
    <x v="11"/>
    <x v="2"/>
    <x v="2"/>
    <x v="0"/>
    <x v="2"/>
    <x v="6"/>
    <x v="9"/>
    <x v="0"/>
    <x v="896"/>
    <x v="250"/>
    <x v="10"/>
    <x v="0"/>
    <x v="45"/>
    <x v="178"/>
    <x v="223"/>
    <x v="41"/>
    <x v="3"/>
    <x v="2"/>
    <x v="1"/>
    <x v="2"/>
    <x v="2"/>
    <x v="3"/>
    <x v="26"/>
    <x v="2"/>
    <x v="15"/>
    <x v="1"/>
    <x v="0"/>
    <x v="2"/>
    <x v="0"/>
    <x v="83"/>
    <x v="0"/>
    <x v="0"/>
    <x v="2"/>
    <x v="2"/>
    <x v="1"/>
    <x v="1"/>
  </r>
  <r>
    <x v="2"/>
    <x v="1"/>
    <x v="12"/>
    <x v="11"/>
    <x v="11"/>
    <x v="2"/>
    <x v="2"/>
    <x v="0"/>
    <x v="2"/>
    <x v="6"/>
    <x v="9"/>
    <x v="0"/>
    <x v="15"/>
    <x v="288"/>
    <x v="10"/>
    <x v="0"/>
    <x v="14"/>
    <x v="134"/>
    <x v="198"/>
    <x v="20"/>
    <x v="4"/>
    <x v="2"/>
    <x v="1"/>
    <x v="2"/>
    <x v="1"/>
    <x v="3"/>
    <x v="13"/>
    <x v="1"/>
    <x v="3"/>
    <x v="0"/>
    <x v="0"/>
    <x v="2"/>
    <x v="1"/>
    <x v="84"/>
    <x v="0"/>
    <x v="0"/>
    <x v="2"/>
    <x v="2"/>
    <x v="0"/>
    <x v="0"/>
  </r>
  <r>
    <x v="2"/>
    <x v="1"/>
    <x v="12"/>
    <x v="11"/>
    <x v="11"/>
    <x v="2"/>
    <x v="2"/>
    <x v="0"/>
    <x v="2"/>
    <x v="6"/>
    <x v="9"/>
    <x v="0"/>
    <x v="147"/>
    <x v="294"/>
    <x v="10"/>
    <x v="0"/>
    <x v="14"/>
    <x v="13"/>
    <x v="191"/>
    <x v="205"/>
    <x v="5"/>
    <x v="2"/>
    <x v="1"/>
    <x v="1"/>
    <x v="0"/>
    <x v="3"/>
    <x v="12"/>
    <x v="1"/>
    <x v="11"/>
    <x v="0"/>
    <x v="0"/>
    <x v="2"/>
    <x v="2"/>
    <x v="85"/>
    <x v="0"/>
    <x v="0"/>
    <x v="2"/>
    <x v="2"/>
    <x v="0"/>
    <x v="0"/>
  </r>
  <r>
    <x v="2"/>
    <x v="1"/>
    <x v="12"/>
    <x v="11"/>
    <x v="11"/>
    <x v="2"/>
    <x v="2"/>
    <x v="0"/>
    <x v="2"/>
    <x v="6"/>
    <x v="9"/>
    <x v="0"/>
    <x v="875"/>
    <x v="295"/>
    <x v="10"/>
    <x v="0"/>
    <x v="14"/>
    <x v="124"/>
    <x v="191"/>
    <x v="55"/>
    <x v="5"/>
    <x v="2"/>
    <x v="1"/>
    <x v="1"/>
    <x v="0"/>
    <x v="3"/>
    <x v="12"/>
    <x v="1"/>
    <x v="11"/>
    <x v="0"/>
    <x v="0"/>
    <x v="2"/>
    <x v="2"/>
    <x v="85"/>
    <x v="0"/>
    <x v="0"/>
    <x v="2"/>
    <x v="2"/>
    <x v="0"/>
    <x v="0"/>
  </r>
  <r>
    <x v="2"/>
    <x v="1"/>
    <x v="12"/>
    <x v="11"/>
    <x v="11"/>
    <x v="2"/>
    <x v="2"/>
    <x v="0"/>
    <x v="2"/>
    <x v="6"/>
    <x v="9"/>
    <x v="0"/>
    <x v="514"/>
    <x v="268"/>
    <x v="10"/>
    <x v="0"/>
    <x v="11"/>
    <x v="4"/>
    <x v="226"/>
    <x v="321"/>
    <x v="3"/>
    <x v="3"/>
    <x v="1"/>
    <x v="2"/>
    <x v="2"/>
    <x v="3"/>
    <x v="22"/>
    <x v="2"/>
    <x v="21"/>
    <x v="1"/>
    <x v="0"/>
    <x v="3"/>
    <x v="0"/>
    <x v="86"/>
    <x v="0"/>
    <x v="0"/>
    <x v="3"/>
    <x v="3"/>
    <x v="1"/>
    <x v="1"/>
  </r>
  <r>
    <x v="2"/>
    <x v="1"/>
    <x v="12"/>
    <x v="11"/>
    <x v="11"/>
    <x v="2"/>
    <x v="2"/>
    <x v="0"/>
    <x v="2"/>
    <x v="6"/>
    <x v="9"/>
    <x v="0"/>
    <x v="418"/>
    <x v="276"/>
    <x v="10"/>
    <x v="0"/>
    <x v="14"/>
    <x v="124"/>
    <x v="191"/>
    <x v="55"/>
    <x v="4"/>
    <x v="3"/>
    <x v="1"/>
    <x v="2"/>
    <x v="1"/>
    <x v="3"/>
    <x v="16"/>
    <x v="2"/>
    <x v="17"/>
    <x v="1"/>
    <x v="0"/>
    <x v="3"/>
    <x v="1"/>
    <x v="87"/>
    <x v="0"/>
    <x v="0"/>
    <x v="3"/>
    <x v="3"/>
    <x v="1"/>
    <x v="1"/>
  </r>
  <r>
    <x v="2"/>
    <x v="1"/>
    <x v="12"/>
    <x v="11"/>
    <x v="11"/>
    <x v="2"/>
    <x v="2"/>
    <x v="0"/>
    <x v="2"/>
    <x v="6"/>
    <x v="9"/>
    <x v="0"/>
    <x v="713"/>
    <x v="284"/>
    <x v="10"/>
    <x v="0"/>
    <x v="14"/>
    <x v="124"/>
    <x v="191"/>
    <x v="55"/>
    <x v="5"/>
    <x v="3"/>
    <x v="1"/>
    <x v="1"/>
    <x v="0"/>
    <x v="3"/>
    <x v="5"/>
    <x v="1"/>
    <x v="12"/>
    <x v="1"/>
    <x v="0"/>
    <x v="3"/>
    <x v="2"/>
    <x v="88"/>
    <x v="0"/>
    <x v="0"/>
    <x v="3"/>
    <x v="3"/>
    <x v="1"/>
    <x v="1"/>
  </r>
  <r>
    <x v="2"/>
    <x v="1"/>
    <x v="12"/>
    <x v="11"/>
    <x v="11"/>
    <x v="2"/>
    <x v="2"/>
    <x v="0"/>
    <x v="2"/>
    <x v="6"/>
    <x v="9"/>
    <x v="0"/>
    <x v="567"/>
    <x v="800"/>
    <x v="10"/>
    <x v="0"/>
    <x v="1"/>
    <x v="122"/>
    <x v="319"/>
    <x v="6"/>
    <x v="5"/>
    <x v="3"/>
    <x v="1"/>
    <x v="1"/>
    <x v="0"/>
    <x v="3"/>
    <x v="7"/>
    <x v="1"/>
    <x v="6"/>
    <x v="0"/>
    <x v="0"/>
    <x v="3"/>
    <x v="2"/>
    <x v="88"/>
    <x v="0"/>
    <x v="0"/>
    <x v="3"/>
    <x v="3"/>
    <x v="0"/>
    <x v="0"/>
  </r>
  <r>
    <x v="2"/>
    <x v="1"/>
    <x v="12"/>
    <x v="11"/>
    <x v="11"/>
    <x v="2"/>
    <x v="2"/>
    <x v="0"/>
    <x v="2"/>
    <x v="6"/>
    <x v="9"/>
    <x v="0"/>
    <x v="362"/>
    <x v="300"/>
    <x v="10"/>
    <x v="0"/>
    <x v="14"/>
    <x v="14"/>
    <x v="191"/>
    <x v="134"/>
    <x v="3"/>
    <x v="4"/>
    <x v="1"/>
    <x v="2"/>
    <x v="2"/>
    <x v="3"/>
    <x v="11"/>
    <x v="1"/>
    <x v="10"/>
    <x v="0"/>
    <x v="0"/>
    <x v="4"/>
    <x v="0"/>
    <x v="89"/>
    <x v="0"/>
    <x v="0"/>
    <x v="4"/>
    <x v="4"/>
    <x v="0"/>
    <x v="0"/>
  </r>
  <r>
    <x v="2"/>
    <x v="1"/>
    <x v="12"/>
    <x v="11"/>
    <x v="11"/>
    <x v="2"/>
    <x v="2"/>
    <x v="0"/>
    <x v="2"/>
    <x v="6"/>
    <x v="9"/>
    <x v="0"/>
    <x v="846"/>
    <x v="489"/>
    <x v="4"/>
    <x v="0"/>
    <x v="1"/>
    <x v="166"/>
    <x v="211"/>
    <x v="360"/>
    <x v="4"/>
    <x v="4"/>
    <x v="1"/>
    <x v="2"/>
    <x v="1"/>
    <x v="3"/>
    <x v="22"/>
    <x v="2"/>
    <x v="22"/>
    <x v="1"/>
    <x v="0"/>
    <x v="4"/>
    <x v="1"/>
    <x v="90"/>
    <x v="0"/>
    <x v="0"/>
    <x v="4"/>
    <x v="4"/>
    <x v="1"/>
    <x v="1"/>
  </r>
  <r>
    <x v="2"/>
    <x v="1"/>
    <x v="12"/>
    <x v="11"/>
    <x v="11"/>
    <x v="2"/>
    <x v="2"/>
    <x v="0"/>
    <x v="2"/>
    <x v="6"/>
    <x v="9"/>
    <x v="0"/>
    <x v="850"/>
    <x v="303"/>
    <x v="10"/>
    <x v="0"/>
    <x v="14"/>
    <x v="14"/>
    <x v="188"/>
    <x v="472"/>
    <x v="5"/>
    <x v="4"/>
    <x v="1"/>
    <x v="1"/>
    <x v="0"/>
    <x v="3"/>
    <x v="10"/>
    <x v="1"/>
    <x v="9"/>
    <x v="0"/>
    <x v="0"/>
    <x v="4"/>
    <x v="2"/>
    <x v="91"/>
    <x v="0"/>
    <x v="0"/>
    <x v="4"/>
    <x v="4"/>
    <x v="0"/>
    <x v="0"/>
  </r>
  <r>
    <x v="2"/>
    <x v="1"/>
    <x v="12"/>
    <x v="11"/>
    <x v="11"/>
    <x v="2"/>
    <x v="2"/>
    <x v="0"/>
    <x v="2"/>
    <x v="6"/>
    <x v="9"/>
    <x v="0"/>
    <x v="735"/>
    <x v="304"/>
    <x v="10"/>
    <x v="0"/>
    <x v="13"/>
    <x v="173"/>
    <x v="216"/>
    <x v="398"/>
    <x v="5"/>
    <x v="4"/>
    <x v="1"/>
    <x v="1"/>
    <x v="0"/>
    <x v="3"/>
    <x v="9"/>
    <x v="1"/>
    <x v="9"/>
    <x v="0"/>
    <x v="0"/>
    <x v="4"/>
    <x v="2"/>
    <x v="91"/>
    <x v="0"/>
    <x v="0"/>
    <x v="4"/>
    <x v="4"/>
    <x v="0"/>
    <x v="0"/>
  </r>
  <r>
    <x v="2"/>
    <x v="1"/>
    <x v="12"/>
    <x v="11"/>
    <x v="11"/>
    <x v="2"/>
    <x v="2"/>
    <x v="0"/>
    <x v="2"/>
    <x v="6"/>
    <x v="9"/>
    <x v="0"/>
    <x v="31"/>
    <x v="792"/>
    <x v="10"/>
    <x v="0"/>
    <x v="1"/>
    <x v="166"/>
    <x v="192"/>
    <x v="30"/>
    <x v="3"/>
    <x v="5"/>
    <x v="1"/>
    <x v="3"/>
    <x v="3"/>
    <x v="5"/>
    <x v="13"/>
    <x v="1"/>
    <x v="2"/>
    <x v="0"/>
    <x v="0"/>
    <x v="5"/>
    <x v="0"/>
    <x v="92"/>
    <x v="0"/>
    <x v="0"/>
    <x v="5"/>
    <x v="5"/>
    <x v="0"/>
    <x v="0"/>
  </r>
  <r>
    <x v="2"/>
    <x v="1"/>
    <x v="12"/>
    <x v="11"/>
    <x v="11"/>
    <x v="2"/>
    <x v="2"/>
    <x v="0"/>
    <x v="2"/>
    <x v="6"/>
    <x v="9"/>
    <x v="0"/>
    <x v="351"/>
    <x v="270"/>
    <x v="10"/>
    <x v="0"/>
    <x v="14"/>
    <x v="14"/>
    <x v="191"/>
    <x v="134"/>
    <x v="4"/>
    <x v="5"/>
    <x v="1"/>
    <x v="2"/>
    <x v="1"/>
    <x v="5"/>
    <x v="21"/>
    <x v="2"/>
    <x v="20"/>
    <x v="1"/>
    <x v="0"/>
    <x v="5"/>
    <x v="1"/>
    <x v="93"/>
    <x v="0"/>
    <x v="0"/>
    <x v="5"/>
    <x v="5"/>
    <x v="1"/>
    <x v="1"/>
  </r>
  <r>
    <x v="2"/>
    <x v="1"/>
    <x v="12"/>
    <x v="11"/>
    <x v="11"/>
    <x v="2"/>
    <x v="2"/>
    <x v="0"/>
    <x v="2"/>
    <x v="6"/>
    <x v="9"/>
    <x v="0"/>
    <x v="826"/>
    <x v="309"/>
    <x v="10"/>
    <x v="0"/>
    <x v="45"/>
    <x v="178"/>
    <x v="223"/>
    <x v="41"/>
    <x v="5"/>
    <x v="5"/>
    <x v="1"/>
    <x v="2"/>
    <x v="1"/>
    <x v="5"/>
    <x v="7"/>
    <x v="1"/>
    <x v="6"/>
    <x v="0"/>
    <x v="0"/>
    <x v="5"/>
    <x v="2"/>
    <x v="94"/>
    <x v="0"/>
    <x v="0"/>
    <x v="5"/>
    <x v="5"/>
    <x v="0"/>
    <x v="0"/>
  </r>
  <r>
    <x v="2"/>
    <x v="1"/>
    <x v="12"/>
    <x v="11"/>
    <x v="11"/>
    <x v="2"/>
    <x v="2"/>
    <x v="0"/>
    <x v="2"/>
    <x v="6"/>
    <x v="9"/>
    <x v="0"/>
    <x v="475"/>
    <x v="313"/>
    <x v="10"/>
    <x v="0"/>
    <x v="13"/>
    <x v="173"/>
    <x v="30"/>
    <x v="398"/>
    <x v="5"/>
    <x v="5"/>
    <x v="1"/>
    <x v="1"/>
    <x v="0"/>
    <x v="5"/>
    <x v="4"/>
    <x v="1"/>
    <x v="6"/>
    <x v="0"/>
    <x v="0"/>
    <x v="5"/>
    <x v="2"/>
    <x v="94"/>
    <x v="0"/>
    <x v="0"/>
    <x v="5"/>
    <x v="5"/>
    <x v="0"/>
    <x v="0"/>
  </r>
  <r>
    <x v="2"/>
    <x v="1"/>
    <x v="12"/>
    <x v="11"/>
    <x v="11"/>
    <x v="2"/>
    <x v="2"/>
    <x v="0"/>
    <x v="2"/>
    <x v="6"/>
    <x v="9"/>
    <x v="0"/>
    <x v="831"/>
    <x v="317"/>
    <x v="10"/>
    <x v="0"/>
    <x v="14"/>
    <x v="14"/>
    <x v="191"/>
    <x v="209"/>
    <x v="3"/>
    <x v="6"/>
    <x v="1"/>
    <x v="2"/>
    <x v="2"/>
    <x v="4"/>
    <x v="0"/>
    <x v="0"/>
    <x v="0"/>
    <x v="0"/>
    <x v="0"/>
    <x v="6"/>
    <x v="0"/>
    <x v="95"/>
    <x v="0"/>
    <x v="0"/>
    <x v="6"/>
    <x v="6"/>
    <x v="0"/>
    <x v="0"/>
  </r>
  <r>
    <x v="2"/>
    <x v="1"/>
    <x v="12"/>
    <x v="11"/>
    <x v="11"/>
    <x v="2"/>
    <x v="2"/>
    <x v="0"/>
    <x v="2"/>
    <x v="6"/>
    <x v="9"/>
    <x v="0"/>
    <x v="198"/>
    <x v="278"/>
    <x v="10"/>
    <x v="0"/>
    <x v="45"/>
    <x v="178"/>
    <x v="223"/>
    <x v="41"/>
    <x v="5"/>
    <x v="6"/>
    <x v="1"/>
    <x v="1"/>
    <x v="0"/>
    <x v="4"/>
    <x v="15"/>
    <x v="2"/>
    <x v="17"/>
    <x v="1"/>
    <x v="0"/>
    <x v="6"/>
    <x v="2"/>
    <x v="97"/>
    <x v="0"/>
    <x v="0"/>
    <x v="6"/>
    <x v="6"/>
    <x v="1"/>
    <x v="1"/>
  </r>
  <r>
    <x v="2"/>
    <x v="1"/>
    <x v="12"/>
    <x v="11"/>
    <x v="11"/>
    <x v="2"/>
    <x v="2"/>
    <x v="0"/>
    <x v="2"/>
    <x v="6"/>
    <x v="9"/>
    <x v="0"/>
    <x v="611"/>
    <x v="298"/>
    <x v="10"/>
    <x v="0"/>
    <x v="14"/>
    <x v="14"/>
    <x v="191"/>
    <x v="209"/>
    <x v="5"/>
    <x v="6"/>
    <x v="1"/>
    <x v="1"/>
    <x v="0"/>
    <x v="4"/>
    <x v="11"/>
    <x v="1"/>
    <x v="11"/>
    <x v="0"/>
    <x v="0"/>
    <x v="6"/>
    <x v="2"/>
    <x v="97"/>
    <x v="0"/>
    <x v="0"/>
    <x v="6"/>
    <x v="6"/>
    <x v="0"/>
    <x v="0"/>
  </r>
  <r>
    <x v="2"/>
    <x v="1"/>
    <x v="12"/>
    <x v="11"/>
    <x v="11"/>
    <x v="2"/>
    <x v="2"/>
    <x v="0"/>
    <x v="2"/>
    <x v="6"/>
    <x v="9"/>
    <x v="0"/>
    <x v="767"/>
    <x v="282"/>
    <x v="10"/>
    <x v="0"/>
    <x v="14"/>
    <x v="14"/>
    <x v="191"/>
    <x v="209"/>
    <x v="3"/>
    <x v="8"/>
    <x v="1"/>
    <x v="2"/>
    <x v="2"/>
    <x v="2"/>
    <x v="6"/>
    <x v="1"/>
    <x v="13"/>
    <x v="1"/>
    <x v="0"/>
    <x v="8"/>
    <x v="0"/>
    <x v="98"/>
    <x v="0"/>
    <x v="0"/>
    <x v="8"/>
    <x v="8"/>
    <x v="1"/>
    <x v="1"/>
  </r>
  <r>
    <x v="2"/>
    <x v="1"/>
    <x v="12"/>
    <x v="11"/>
    <x v="11"/>
    <x v="2"/>
    <x v="2"/>
    <x v="0"/>
    <x v="2"/>
    <x v="6"/>
    <x v="9"/>
    <x v="0"/>
    <x v="881"/>
    <x v="262"/>
    <x v="10"/>
    <x v="0"/>
    <x v="14"/>
    <x v="14"/>
    <x v="191"/>
    <x v="209"/>
    <x v="4"/>
    <x v="8"/>
    <x v="1"/>
    <x v="1"/>
    <x v="0"/>
    <x v="2"/>
    <x v="24"/>
    <x v="2"/>
    <x v="23"/>
    <x v="1"/>
    <x v="0"/>
    <x v="8"/>
    <x v="1"/>
    <x v="99"/>
    <x v="0"/>
    <x v="0"/>
    <x v="8"/>
    <x v="8"/>
    <x v="1"/>
    <x v="1"/>
  </r>
  <r>
    <x v="2"/>
    <x v="1"/>
    <x v="12"/>
    <x v="11"/>
    <x v="11"/>
    <x v="2"/>
    <x v="2"/>
    <x v="0"/>
    <x v="2"/>
    <x v="6"/>
    <x v="9"/>
    <x v="0"/>
    <x v="656"/>
    <x v="312"/>
    <x v="10"/>
    <x v="0"/>
    <x v="14"/>
    <x v="14"/>
    <x v="191"/>
    <x v="209"/>
    <x v="5"/>
    <x v="8"/>
    <x v="1"/>
    <x v="1"/>
    <x v="0"/>
    <x v="2"/>
    <x v="7"/>
    <x v="1"/>
    <x v="6"/>
    <x v="0"/>
    <x v="0"/>
    <x v="8"/>
    <x v="2"/>
    <x v="100"/>
    <x v="0"/>
    <x v="0"/>
    <x v="8"/>
    <x v="8"/>
    <x v="0"/>
    <x v="0"/>
  </r>
  <r>
    <x v="2"/>
    <x v="1"/>
    <x v="12"/>
    <x v="11"/>
    <x v="11"/>
    <x v="2"/>
    <x v="2"/>
    <x v="0"/>
    <x v="2"/>
    <x v="6"/>
    <x v="9"/>
    <x v="0"/>
    <x v="527"/>
    <x v="316"/>
    <x v="10"/>
    <x v="0"/>
    <x v="14"/>
    <x v="14"/>
    <x v="191"/>
    <x v="134"/>
    <x v="3"/>
    <x v="9"/>
    <x v="1"/>
    <x v="3"/>
    <x v="3"/>
    <x v="5"/>
    <x v="3"/>
    <x v="1"/>
    <x v="4"/>
    <x v="0"/>
    <x v="0"/>
    <x v="9"/>
    <x v="0"/>
    <x v="101"/>
    <x v="0"/>
    <x v="0"/>
    <x v="9"/>
    <x v="9"/>
    <x v="0"/>
    <x v="0"/>
  </r>
  <r>
    <x v="2"/>
    <x v="1"/>
    <x v="12"/>
    <x v="11"/>
    <x v="11"/>
    <x v="2"/>
    <x v="2"/>
    <x v="0"/>
    <x v="2"/>
    <x v="6"/>
    <x v="9"/>
    <x v="0"/>
    <x v="749"/>
    <x v="848"/>
    <x v="4"/>
    <x v="0"/>
    <x v="1"/>
    <x v="122"/>
    <x v="319"/>
    <x v="6"/>
    <x v="4"/>
    <x v="9"/>
    <x v="1"/>
    <x v="2"/>
    <x v="1"/>
    <x v="5"/>
    <x v="12"/>
    <x v="1"/>
    <x v="11"/>
    <x v="0"/>
    <x v="0"/>
    <x v="9"/>
    <x v="1"/>
    <x v="102"/>
    <x v="0"/>
    <x v="0"/>
    <x v="9"/>
    <x v="9"/>
    <x v="0"/>
    <x v="0"/>
  </r>
  <r>
    <x v="2"/>
    <x v="1"/>
    <x v="12"/>
    <x v="11"/>
    <x v="11"/>
    <x v="2"/>
    <x v="2"/>
    <x v="0"/>
    <x v="2"/>
    <x v="6"/>
    <x v="9"/>
    <x v="0"/>
    <x v="262"/>
    <x v="260"/>
    <x v="10"/>
    <x v="0"/>
    <x v="14"/>
    <x v="13"/>
    <x v="191"/>
    <x v="53"/>
    <x v="5"/>
    <x v="9"/>
    <x v="1"/>
    <x v="2"/>
    <x v="1"/>
    <x v="5"/>
    <x v="24"/>
    <x v="2"/>
    <x v="23"/>
    <x v="1"/>
    <x v="0"/>
    <x v="9"/>
    <x v="2"/>
    <x v="103"/>
    <x v="0"/>
    <x v="0"/>
    <x v="9"/>
    <x v="9"/>
    <x v="1"/>
    <x v="1"/>
  </r>
  <r>
    <x v="2"/>
    <x v="1"/>
    <x v="12"/>
    <x v="11"/>
    <x v="11"/>
    <x v="2"/>
    <x v="2"/>
    <x v="0"/>
    <x v="2"/>
    <x v="6"/>
    <x v="9"/>
    <x v="0"/>
    <x v="879"/>
    <x v="265"/>
    <x v="10"/>
    <x v="0"/>
    <x v="45"/>
    <x v="178"/>
    <x v="223"/>
    <x v="41"/>
    <x v="5"/>
    <x v="9"/>
    <x v="1"/>
    <x v="1"/>
    <x v="0"/>
    <x v="5"/>
    <x v="23"/>
    <x v="2"/>
    <x v="22"/>
    <x v="1"/>
    <x v="0"/>
    <x v="9"/>
    <x v="2"/>
    <x v="103"/>
    <x v="0"/>
    <x v="0"/>
    <x v="9"/>
    <x v="9"/>
    <x v="1"/>
    <x v="1"/>
  </r>
  <r>
    <x v="2"/>
    <x v="1"/>
    <x v="12"/>
    <x v="11"/>
    <x v="11"/>
    <x v="2"/>
    <x v="2"/>
    <x v="0"/>
    <x v="2"/>
    <x v="6"/>
    <x v="9"/>
    <x v="0"/>
    <x v="626"/>
    <x v="287"/>
    <x v="10"/>
    <x v="0"/>
    <x v="45"/>
    <x v="178"/>
    <x v="12"/>
    <x v="313"/>
    <x v="3"/>
    <x v="10"/>
    <x v="1"/>
    <x v="2"/>
    <x v="2"/>
    <x v="3"/>
    <x v="14"/>
    <x v="1"/>
    <x v="3"/>
    <x v="0"/>
    <x v="0"/>
    <x v="10"/>
    <x v="0"/>
    <x v="104"/>
    <x v="0"/>
    <x v="0"/>
    <x v="10"/>
    <x v="10"/>
    <x v="0"/>
    <x v="0"/>
  </r>
  <r>
    <x v="2"/>
    <x v="1"/>
    <x v="12"/>
    <x v="11"/>
    <x v="11"/>
    <x v="2"/>
    <x v="2"/>
    <x v="0"/>
    <x v="2"/>
    <x v="6"/>
    <x v="9"/>
    <x v="0"/>
    <x v="402"/>
    <x v="310"/>
    <x v="10"/>
    <x v="0"/>
    <x v="14"/>
    <x v="134"/>
    <x v="198"/>
    <x v="20"/>
    <x v="5"/>
    <x v="10"/>
    <x v="1"/>
    <x v="1"/>
    <x v="0"/>
    <x v="3"/>
    <x v="7"/>
    <x v="1"/>
    <x v="6"/>
    <x v="0"/>
    <x v="0"/>
    <x v="10"/>
    <x v="2"/>
    <x v="106"/>
    <x v="0"/>
    <x v="0"/>
    <x v="10"/>
    <x v="10"/>
    <x v="0"/>
    <x v="0"/>
  </r>
  <r>
    <x v="2"/>
    <x v="1"/>
    <x v="12"/>
    <x v="11"/>
    <x v="11"/>
    <x v="2"/>
    <x v="2"/>
    <x v="0"/>
    <x v="2"/>
    <x v="6"/>
    <x v="9"/>
    <x v="0"/>
    <x v="372"/>
    <x v="316"/>
    <x v="10"/>
    <x v="0"/>
    <x v="45"/>
    <x v="178"/>
    <x v="12"/>
    <x v="313"/>
    <x v="3"/>
    <x v="12"/>
    <x v="1"/>
    <x v="2"/>
    <x v="2"/>
    <x v="3"/>
    <x v="3"/>
    <x v="1"/>
    <x v="4"/>
    <x v="0"/>
    <x v="0"/>
    <x v="12"/>
    <x v="0"/>
    <x v="107"/>
    <x v="0"/>
    <x v="0"/>
    <x v="12"/>
    <x v="12"/>
    <x v="0"/>
    <x v="0"/>
  </r>
  <r>
    <x v="2"/>
    <x v="1"/>
    <x v="12"/>
    <x v="11"/>
    <x v="11"/>
    <x v="2"/>
    <x v="2"/>
    <x v="0"/>
    <x v="2"/>
    <x v="6"/>
    <x v="9"/>
    <x v="0"/>
    <x v="513"/>
    <x v="315"/>
    <x v="10"/>
    <x v="0"/>
    <x v="14"/>
    <x v="14"/>
    <x v="191"/>
    <x v="209"/>
    <x v="4"/>
    <x v="12"/>
    <x v="1"/>
    <x v="2"/>
    <x v="1"/>
    <x v="3"/>
    <x v="3"/>
    <x v="1"/>
    <x v="5"/>
    <x v="0"/>
    <x v="0"/>
    <x v="12"/>
    <x v="1"/>
    <x v="108"/>
    <x v="0"/>
    <x v="0"/>
    <x v="12"/>
    <x v="12"/>
    <x v="0"/>
    <x v="0"/>
  </r>
  <r>
    <x v="2"/>
    <x v="1"/>
    <x v="12"/>
    <x v="11"/>
    <x v="11"/>
    <x v="2"/>
    <x v="2"/>
    <x v="0"/>
    <x v="2"/>
    <x v="6"/>
    <x v="9"/>
    <x v="0"/>
    <x v="622"/>
    <x v="274"/>
    <x v="10"/>
    <x v="0"/>
    <x v="14"/>
    <x v="124"/>
    <x v="191"/>
    <x v="55"/>
    <x v="5"/>
    <x v="12"/>
    <x v="1"/>
    <x v="1"/>
    <x v="0"/>
    <x v="3"/>
    <x v="19"/>
    <x v="2"/>
    <x v="18"/>
    <x v="1"/>
    <x v="0"/>
    <x v="12"/>
    <x v="2"/>
    <x v="109"/>
    <x v="0"/>
    <x v="0"/>
    <x v="12"/>
    <x v="12"/>
    <x v="1"/>
    <x v="1"/>
  </r>
  <r>
    <x v="2"/>
    <x v="1"/>
    <x v="12"/>
    <x v="11"/>
    <x v="11"/>
    <x v="2"/>
    <x v="2"/>
    <x v="0"/>
    <x v="2"/>
    <x v="6"/>
    <x v="9"/>
    <x v="0"/>
    <x v="126"/>
    <x v="272"/>
    <x v="10"/>
    <x v="0"/>
    <x v="45"/>
    <x v="178"/>
    <x v="12"/>
    <x v="313"/>
    <x v="3"/>
    <x v="13"/>
    <x v="1"/>
    <x v="1"/>
    <x v="1"/>
    <x v="1"/>
    <x v="20"/>
    <x v="2"/>
    <x v="20"/>
    <x v="1"/>
    <x v="0"/>
    <x v="13"/>
    <x v="0"/>
    <x v="110"/>
    <x v="0"/>
    <x v="0"/>
    <x v="13"/>
    <x v="13"/>
    <x v="1"/>
    <x v="1"/>
  </r>
  <r>
    <x v="2"/>
    <x v="1"/>
    <x v="12"/>
    <x v="11"/>
    <x v="11"/>
    <x v="2"/>
    <x v="2"/>
    <x v="0"/>
    <x v="2"/>
    <x v="6"/>
    <x v="9"/>
    <x v="0"/>
    <x v="369"/>
    <x v="311"/>
    <x v="10"/>
    <x v="0"/>
    <x v="14"/>
    <x v="14"/>
    <x v="191"/>
    <x v="134"/>
    <x v="4"/>
    <x v="13"/>
    <x v="1"/>
    <x v="1"/>
    <x v="0"/>
    <x v="1"/>
    <x v="7"/>
    <x v="1"/>
    <x v="6"/>
    <x v="0"/>
    <x v="0"/>
    <x v="13"/>
    <x v="1"/>
    <x v="111"/>
    <x v="0"/>
    <x v="0"/>
    <x v="13"/>
    <x v="13"/>
    <x v="0"/>
    <x v="0"/>
  </r>
  <r>
    <x v="2"/>
    <x v="1"/>
    <x v="12"/>
    <x v="11"/>
    <x v="11"/>
    <x v="2"/>
    <x v="2"/>
    <x v="0"/>
    <x v="2"/>
    <x v="6"/>
    <x v="9"/>
    <x v="0"/>
    <x v="855"/>
    <x v="266"/>
    <x v="10"/>
    <x v="0"/>
    <x v="14"/>
    <x v="134"/>
    <x v="198"/>
    <x v="20"/>
    <x v="3"/>
    <x v="18"/>
    <x v="1"/>
    <x v="1"/>
    <x v="1"/>
    <x v="1"/>
    <x v="22"/>
    <x v="2"/>
    <x v="22"/>
    <x v="1"/>
    <x v="0"/>
    <x v="18"/>
    <x v="0"/>
    <x v="115"/>
    <x v="0"/>
    <x v="0"/>
    <x v="18"/>
    <x v="18"/>
    <x v="1"/>
    <x v="1"/>
  </r>
  <r>
    <x v="2"/>
    <x v="1"/>
    <x v="12"/>
    <x v="11"/>
    <x v="11"/>
    <x v="2"/>
    <x v="2"/>
    <x v="0"/>
    <x v="2"/>
    <x v="6"/>
    <x v="9"/>
    <x v="0"/>
    <x v="694"/>
    <x v="264"/>
    <x v="10"/>
    <x v="0"/>
    <x v="14"/>
    <x v="14"/>
    <x v="191"/>
    <x v="134"/>
    <x v="4"/>
    <x v="18"/>
    <x v="1"/>
    <x v="1"/>
    <x v="0"/>
    <x v="1"/>
    <x v="23"/>
    <x v="2"/>
    <x v="22"/>
    <x v="1"/>
    <x v="0"/>
    <x v="18"/>
    <x v="1"/>
    <x v="116"/>
    <x v="0"/>
    <x v="0"/>
    <x v="18"/>
    <x v="18"/>
    <x v="1"/>
    <x v="1"/>
  </r>
  <r>
    <x v="2"/>
    <x v="1"/>
    <x v="12"/>
    <x v="11"/>
    <x v="11"/>
    <x v="2"/>
    <x v="2"/>
    <x v="0"/>
    <x v="2"/>
    <x v="6"/>
    <x v="9"/>
    <x v="0"/>
    <x v="890"/>
    <x v="283"/>
    <x v="10"/>
    <x v="0"/>
    <x v="45"/>
    <x v="178"/>
    <x v="225"/>
    <x v="184"/>
    <x v="3"/>
    <x v="19"/>
    <x v="1"/>
    <x v="0"/>
    <x v="0"/>
    <x v="0"/>
    <x v="5"/>
    <x v="1"/>
    <x v="13"/>
    <x v="1"/>
    <x v="0"/>
    <x v="19"/>
    <x v="0"/>
    <x v="117"/>
    <x v="0"/>
    <x v="0"/>
    <x v="19"/>
    <x v="19"/>
    <x v="1"/>
    <x v="1"/>
  </r>
  <r>
    <x v="2"/>
    <x v="1"/>
    <x v="14"/>
    <x v="12"/>
    <x v="12"/>
    <x v="8"/>
    <x v="6"/>
    <x v="8"/>
    <x v="5"/>
    <x v="2"/>
    <x v="6"/>
    <x v="0"/>
    <x v="526"/>
    <x v="867"/>
    <x v="9"/>
    <x v="7"/>
    <x v="9"/>
    <x v="150"/>
    <x v="125"/>
    <x v="286"/>
    <x v="3"/>
    <x v="0"/>
    <x v="1"/>
    <x v="3"/>
    <x v="3"/>
    <x v="6"/>
    <x v="9"/>
    <x v="1"/>
    <x v="8"/>
    <x v="0"/>
    <x v="0"/>
    <x v="0"/>
    <x v="0"/>
    <x v="545"/>
    <x v="0"/>
    <x v="0"/>
    <x v="0"/>
    <x v="0"/>
    <x v="0"/>
    <x v="0"/>
  </r>
  <r>
    <x v="2"/>
    <x v="1"/>
    <x v="14"/>
    <x v="12"/>
    <x v="12"/>
    <x v="8"/>
    <x v="6"/>
    <x v="8"/>
    <x v="5"/>
    <x v="2"/>
    <x v="6"/>
    <x v="0"/>
    <x v="20"/>
    <x v="399"/>
    <x v="6"/>
    <x v="3"/>
    <x v="3"/>
    <x v="94"/>
    <x v="64"/>
    <x v="302"/>
    <x v="4"/>
    <x v="0"/>
    <x v="1"/>
    <x v="3"/>
    <x v="2"/>
    <x v="6"/>
    <x v="14"/>
    <x v="1"/>
    <x v="3"/>
    <x v="0"/>
    <x v="0"/>
    <x v="0"/>
    <x v="1"/>
    <x v="546"/>
    <x v="0"/>
    <x v="0"/>
    <x v="0"/>
    <x v="0"/>
    <x v="0"/>
    <x v="0"/>
  </r>
  <r>
    <x v="2"/>
    <x v="1"/>
    <x v="14"/>
    <x v="12"/>
    <x v="12"/>
    <x v="8"/>
    <x v="6"/>
    <x v="8"/>
    <x v="5"/>
    <x v="2"/>
    <x v="6"/>
    <x v="0"/>
    <x v="466"/>
    <x v="524"/>
    <x v="6"/>
    <x v="3"/>
    <x v="3"/>
    <x v="62"/>
    <x v="64"/>
    <x v="24"/>
    <x v="6"/>
    <x v="0"/>
    <x v="1"/>
    <x v="1"/>
    <x v="0"/>
    <x v="6"/>
    <x v="19"/>
    <x v="2"/>
    <x v="18"/>
    <x v="1"/>
    <x v="0"/>
    <x v="0"/>
    <x v="3"/>
    <x v="547"/>
    <x v="0"/>
    <x v="0"/>
    <x v="0"/>
    <x v="0"/>
    <x v="1"/>
    <x v="1"/>
  </r>
  <r>
    <x v="2"/>
    <x v="1"/>
    <x v="14"/>
    <x v="12"/>
    <x v="12"/>
    <x v="8"/>
    <x v="6"/>
    <x v="8"/>
    <x v="5"/>
    <x v="2"/>
    <x v="6"/>
    <x v="0"/>
    <x v="216"/>
    <x v="853"/>
    <x v="6"/>
    <x v="3"/>
    <x v="3"/>
    <x v="72"/>
    <x v="48"/>
    <x v="430"/>
    <x v="3"/>
    <x v="1"/>
    <x v="1"/>
    <x v="3"/>
    <x v="3"/>
    <x v="8"/>
    <x v="21"/>
    <x v="2"/>
    <x v="20"/>
    <x v="1"/>
    <x v="0"/>
    <x v="1"/>
    <x v="0"/>
    <x v="548"/>
    <x v="0"/>
    <x v="0"/>
    <x v="1"/>
    <x v="1"/>
    <x v="1"/>
    <x v="1"/>
  </r>
  <r>
    <x v="2"/>
    <x v="1"/>
    <x v="14"/>
    <x v="12"/>
    <x v="12"/>
    <x v="8"/>
    <x v="6"/>
    <x v="8"/>
    <x v="5"/>
    <x v="2"/>
    <x v="6"/>
    <x v="0"/>
    <x v="585"/>
    <x v="713"/>
    <x v="9"/>
    <x v="7"/>
    <x v="9"/>
    <x v="150"/>
    <x v="125"/>
    <x v="286"/>
    <x v="4"/>
    <x v="1"/>
    <x v="1"/>
    <x v="3"/>
    <x v="2"/>
    <x v="8"/>
    <x v="7"/>
    <x v="1"/>
    <x v="6"/>
    <x v="0"/>
    <x v="0"/>
    <x v="1"/>
    <x v="1"/>
    <x v="549"/>
    <x v="0"/>
    <x v="0"/>
    <x v="1"/>
    <x v="1"/>
    <x v="0"/>
    <x v="0"/>
  </r>
  <r>
    <x v="2"/>
    <x v="1"/>
    <x v="14"/>
    <x v="12"/>
    <x v="12"/>
    <x v="8"/>
    <x v="6"/>
    <x v="8"/>
    <x v="5"/>
    <x v="2"/>
    <x v="6"/>
    <x v="0"/>
    <x v="25"/>
    <x v="372"/>
    <x v="6"/>
    <x v="3"/>
    <x v="3"/>
    <x v="94"/>
    <x v="64"/>
    <x v="426"/>
    <x v="5"/>
    <x v="1"/>
    <x v="1"/>
    <x v="3"/>
    <x v="2"/>
    <x v="8"/>
    <x v="19"/>
    <x v="2"/>
    <x v="18"/>
    <x v="1"/>
    <x v="0"/>
    <x v="1"/>
    <x v="2"/>
    <x v="550"/>
    <x v="0"/>
    <x v="0"/>
    <x v="1"/>
    <x v="1"/>
    <x v="1"/>
    <x v="1"/>
  </r>
  <r>
    <x v="2"/>
    <x v="1"/>
    <x v="14"/>
    <x v="12"/>
    <x v="12"/>
    <x v="8"/>
    <x v="6"/>
    <x v="8"/>
    <x v="5"/>
    <x v="2"/>
    <x v="6"/>
    <x v="0"/>
    <x v="769"/>
    <x v="412"/>
    <x v="6"/>
    <x v="3"/>
    <x v="5"/>
    <x v="20"/>
    <x v="17"/>
    <x v="401"/>
    <x v="5"/>
    <x v="1"/>
    <x v="1"/>
    <x v="2"/>
    <x v="1"/>
    <x v="8"/>
    <x v="15"/>
    <x v="2"/>
    <x v="16"/>
    <x v="1"/>
    <x v="0"/>
    <x v="1"/>
    <x v="2"/>
    <x v="550"/>
    <x v="0"/>
    <x v="0"/>
    <x v="1"/>
    <x v="1"/>
    <x v="1"/>
    <x v="1"/>
  </r>
  <r>
    <x v="2"/>
    <x v="1"/>
    <x v="14"/>
    <x v="12"/>
    <x v="12"/>
    <x v="8"/>
    <x v="6"/>
    <x v="8"/>
    <x v="5"/>
    <x v="2"/>
    <x v="6"/>
    <x v="0"/>
    <x v="285"/>
    <x v="659"/>
    <x v="9"/>
    <x v="3"/>
    <x v="12"/>
    <x v="155"/>
    <x v="124"/>
    <x v="121"/>
    <x v="4"/>
    <x v="2"/>
    <x v="1"/>
    <x v="2"/>
    <x v="1"/>
    <x v="4"/>
    <x v="6"/>
    <x v="1"/>
    <x v="13"/>
    <x v="1"/>
    <x v="0"/>
    <x v="2"/>
    <x v="1"/>
    <x v="553"/>
    <x v="0"/>
    <x v="0"/>
    <x v="2"/>
    <x v="2"/>
    <x v="1"/>
    <x v="1"/>
  </r>
  <r>
    <x v="2"/>
    <x v="1"/>
    <x v="14"/>
    <x v="12"/>
    <x v="12"/>
    <x v="8"/>
    <x v="6"/>
    <x v="8"/>
    <x v="5"/>
    <x v="2"/>
    <x v="6"/>
    <x v="0"/>
    <x v="871"/>
    <x v="480"/>
    <x v="9"/>
    <x v="3"/>
    <x v="12"/>
    <x v="155"/>
    <x v="312"/>
    <x v="304"/>
    <x v="5"/>
    <x v="2"/>
    <x v="1"/>
    <x v="2"/>
    <x v="1"/>
    <x v="4"/>
    <x v="1"/>
    <x v="0"/>
    <x v="4"/>
    <x v="0"/>
    <x v="0"/>
    <x v="2"/>
    <x v="2"/>
    <x v="554"/>
    <x v="0"/>
    <x v="0"/>
    <x v="2"/>
    <x v="2"/>
    <x v="0"/>
    <x v="0"/>
  </r>
  <r>
    <x v="2"/>
    <x v="1"/>
    <x v="14"/>
    <x v="12"/>
    <x v="12"/>
    <x v="8"/>
    <x v="6"/>
    <x v="8"/>
    <x v="5"/>
    <x v="2"/>
    <x v="6"/>
    <x v="0"/>
    <x v="48"/>
    <x v="331"/>
    <x v="6"/>
    <x v="3"/>
    <x v="3"/>
    <x v="62"/>
    <x v="64"/>
    <x v="24"/>
    <x v="6"/>
    <x v="2"/>
    <x v="1"/>
    <x v="1"/>
    <x v="0"/>
    <x v="4"/>
    <x v="21"/>
    <x v="2"/>
    <x v="20"/>
    <x v="1"/>
    <x v="0"/>
    <x v="2"/>
    <x v="3"/>
    <x v="555"/>
    <x v="0"/>
    <x v="0"/>
    <x v="2"/>
    <x v="2"/>
    <x v="1"/>
    <x v="1"/>
  </r>
  <r>
    <x v="2"/>
    <x v="1"/>
    <x v="14"/>
    <x v="12"/>
    <x v="12"/>
    <x v="8"/>
    <x v="6"/>
    <x v="8"/>
    <x v="5"/>
    <x v="2"/>
    <x v="6"/>
    <x v="0"/>
    <x v="344"/>
    <x v="534"/>
    <x v="6"/>
    <x v="3"/>
    <x v="3"/>
    <x v="10"/>
    <x v="72"/>
    <x v="7"/>
    <x v="3"/>
    <x v="3"/>
    <x v="1"/>
    <x v="4"/>
    <x v="4"/>
    <x v="8"/>
    <x v="23"/>
    <x v="2"/>
    <x v="22"/>
    <x v="1"/>
    <x v="0"/>
    <x v="3"/>
    <x v="0"/>
    <x v="556"/>
    <x v="0"/>
    <x v="0"/>
    <x v="3"/>
    <x v="3"/>
    <x v="1"/>
    <x v="1"/>
  </r>
  <r>
    <x v="2"/>
    <x v="1"/>
    <x v="14"/>
    <x v="12"/>
    <x v="12"/>
    <x v="8"/>
    <x v="6"/>
    <x v="8"/>
    <x v="5"/>
    <x v="2"/>
    <x v="6"/>
    <x v="0"/>
    <x v="758"/>
    <x v="808"/>
    <x v="9"/>
    <x v="7"/>
    <x v="52"/>
    <x v="142"/>
    <x v="162"/>
    <x v="31"/>
    <x v="4"/>
    <x v="3"/>
    <x v="1"/>
    <x v="3"/>
    <x v="2"/>
    <x v="8"/>
    <x v="14"/>
    <x v="1"/>
    <x v="3"/>
    <x v="0"/>
    <x v="0"/>
    <x v="3"/>
    <x v="1"/>
    <x v="557"/>
    <x v="0"/>
    <x v="0"/>
    <x v="3"/>
    <x v="3"/>
    <x v="0"/>
    <x v="0"/>
  </r>
  <r>
    <x v="2"/>
    <x v="1"/>
    <x v="14"/>
    <x v="12"/>
    <x v="12"/>
    <x v="8"/>
    <x v="6"/>
    <x v="8"/>
    <x v="5"/>
    <x v="2"/>
    <x v="6"/>
    <x v="0"/>
    <x v="38"/>
    <x v="850"/>
    <x v="6"/>
    <x v="3"/>
    <x v="3"/>
    <x v="174"/>
    <x v="246"/>
    <x v="165"/>
    <x v="5"/>
    <x v="3"/>
    <x v="1"/>
    <x v="2"/>
    <x v="1"/>
    <x v="8"/>
    <x v="11"/>
    <x v="1"/>
    <x v="10"/>
    <x v="0"/>
    <x v="0"/>
    <x v="3"/>
    <x v="2"/>
    <x v="558"/>
    <x v="0"/>
    <x v="0"/>
    <x v="3"/>
    <x v="3"/>
    <x v="0"/>
    <x v="0"/>
  </r>
  <r>
    <x v="2"/>
    <x v="1"/>
    <x v="14"/>
    <x v="12"/>
    <x v="12"/>
    <x v="8"/>
    <x v="6"/>
    <x v="8"/>
    <x v="5"/>
    <x v="2"/>
    <x v="6"/>
    <x v="0"/>
    <x v="163"/>
    <x v="322"/>
    <x v="6"/>
    <x v="7"/>
    <x v="51"/>
    <x v="86"/>
    <x v="279"/>
    <x v="338"/>
    <x v="5"/>
    <x v="3"/>
    <x v="1"/>
    <x v="2"/>
    <x v="1"/>
    <x v="8"/>
    <x v="3"/>
    <x v="1"/>
    <x v="4"/>
    <x v="0"/>
    <x v="0"/>
    <x v="3"/>
    <x v="2"/>
    <x v="558"/>
    <x v="0"/>
    <x v="0"/>
    <x v="3"/>
    <x v="3"/>
    <x v="0"/>
    <x v="0"/>
  </r>
  <r>
    <x v="2"/>
    <x v="1"/>
    <x v="14"/>
    <x v="12"/>
    <x v="12"/>
    <x v="8"/>
    <x v="6"/>
    <x v="8"/>
    <x v="5"/>
    <x v="2"/>
    <x v="6"/>
    <x v="0"/>
    <x v="483"/>
    <x v="431"/>
    <x v="6"/>
    <x v="3"/>
    <x v="7"/>
    <x v="57"/>
    <x v="60"/>
    <x v="283"/>
    <x v="3"/>
    <x v="4"/>
    <x v="1"/>
    <x v="4"/>
    <x v="4"/>
    <x v="8"/>
    <x v="6"/>
    <x v="1"/>
    <x v="13"/>
    <x v="1"/>
    <x v="0"/>
    <x v="4"/>
    <x v="0"/>
    <x v="560"/>
    <x v="0"/>
    <x v="0"/>
    <x v="4"/>
    <x v="4"/>
    <x v="1"/>
    <x v="1"/>
  </r>
  <r>
    <x v="2"/>
    <x v="1"/>
    <x v="14"/>
    <x v="12"/>
    <x v="12"/>
    <x v="8"/>
    <x v="6"/>
    <x v="8"/>
    <x v="5"/>
    <x v="2"/>
    <x v="6"/>
    <x v="0"/>
    <x v="883"/>
    <x v="507"/>
    <x v="6"/>
    <x v="7"/>
    <x v="9"/>
    <x v="150"/>
    <x v="140"/>
    <x v="269"/>
    <x v="4"/>
    <x v="4"/>
    <x v="1"/>
    <x v="3"/>
    <x v="2"/>
    <x v="8"/>
    <x v="21"/>
    <x v="2"/>
    <x v="21"/>
    <x v="1"/>
    <x v="0"/>
    <x v="4"/>
    <x v="1"/>
    <x v="561"/>
    <x v="0"/>
    <x v="0"/>
    <x v="4"/>
    <x v="4"/>
    <x v="1"/>
    <x v="1"/>
  </r>
  <r>
    <x v="2"/>
    <x v="1"/>
    <x v="14"/>
    <x v="12"/>
    <x v="12"/>
    <x v="8"/>
    <x v="6"/>
    <x v="8"/>
    <x v="5"/>
    <x v="2"/>
    <x v="6"/>
    <x v="0"/>
    <x v="341"/>
    <x v="362"/>
    <x v="6"/>
    <x v="3"/>
    <x v="7"/>
    <x v="56"/>
    <x v="294"/>
    <x v="87"/>
    <x v="5"/>
    <x v="4"/>
    <x v="1"/>
    <x v="2"/>
    <x v="1"/>
    <x v="8"/>
    <x v="13"/>
    <x v="1"/>
    <x v="2"/>
    <x v="0"/>
    <x v="0"/>
    <x v="4"/>
    <x v="2"/>
    <x v="562"/>
    <x v="0"/>
    <x v="0"/>
    <x v="4"/>
    <x v="4"/>
    <x v="0"/>
    <x v="0"/>
  </r>
  <r>
    <x v="2"/>
    <x v="1"/>
    <x v="14"/>
    <x v="12"/>
    <x v="12"/>
    <x v="8"/>
    <x v="6"/>
    <x v="8"/>
    <x v="5"/>
    <x v="2"/>
    <x v="6"/>
    <x v="0"/>
    <x v="12"/>
    <x v="866"/>
    <x v="9"/>
    <x v="7"/>
    <x v="52"/>
    <x v="142"/>
    <x v="162"/>
    <x v="31"/>
    <x v="5"/>
    <x v="4"/>
    <x v="1"/>
    <x v="2"/>
    <x v="1"/>
    <x v="8"/>
    <x v="11"/>
    <x v="1"/>
    <x v="10"/>
    <x v="0"/>
    <x v="0"/>
    <x v="4"/>
    <x v="2"/>
    <x v="562"/>
    <x v="0"/>
    <x v="0"/>
    <x v="4"/>
    <x v="4"/>
    <x v="0"/>
    <x v="0"/>
  </r>
  <r>
    <x v="2"/>
    <x v="1"/>
    <x v="14"/>
    <x v="12"/>
    <x v="12"/>
    <x v="8"/>
    <x v="6"/>
    <x v="8"/>
    <x v="5"/>
    <x v="2"/>
    <x v="6"/>
    <x v="0"/>
    <x v="591"/>
    <x v="702"/>
    <x v="6"/>
    <x v="7"/>
    <x v="52"/>
    <x v="142"/>
    <x v="162"/>
    <x v="31"/>
    <x v="3"/>
    <x v="5"/>
    <x v="1"/>
    <x v="3"/>
    <x v="3"/>
    <x v="5"/>
    <x v="25"/>
    <x v="2"/>
    <x v="14"/>
    <x v="1"/>
    <x v="0"/>
    <x v="5"/>
    <x v="0"/>
    <x v="563"/>
    <x v="0"/>
    <x v="0"/>
    <x v="5"/>
    <x v="5"/>
    <x v="1"/>
    <x v="1"/>
  </r>
  <r>
    <x v="2"/>
    <x v="1"/>
    <x v="14"/>
    <x v="12"/>
    <x v="12"/>
    <x v="8"/>
    <x v="6"/>
    <x v="8"/>
    <x v="5"/>
    <x v="2"/>
    <x v="6"/>
    <x v="0"/>
    <x v="167"/>
    <x v="672"/>
    <x v="6"/>
    <x v="3"/>
    <x v="3"/>
    <x v="174"/>
    <x v="246"/>
    <x v="22"/>
    <x v="4"/>
    <x v="5"/>
    <x v="1"/>
    <x v="2"/>
    <x v="1"/>
    <x v="5"/>
    <x v="16"/>
    <x v="2"/>
    <x v="17"/>
    <x v="1"/>
    <x v="0"/>
    <x v="5"/>
    <x v="1"/>
    <x v="564"/>
    <x v="0"/>
    <x v="0"/>
    <x v="5"/>
    <x v="5"/>
    <x v="1"/>
    <x v="1"/>
  </r>
  <r>
    <x v="2"/>
    <x v="1"/>
    <x v="14"/>
    <x v="12"/>
    <x v="12"/>
    <x v="8"/>
    <x v="6"/>
    <x v="8"/>
    <x v="5"/>
    <x v="2"/>
    <x v="6"/>
    <x v="0"/>
    <x v="301"/>
    <x v="583"/>
    <x v="6"/>
    <x v="3"/>
    <x v="3"/>
    <x v="94"/>
    <x v="64"/>
    <x v="281"/>
    <x v="5"/>
    <x v="5"/>
    <x v="1"/>
    <x v="2"/>
    <x v="1"/>
    <x v="5"/>
    <x v="26"/>
    <x v="2"/>
    <x v="15"/>
    <x v="1"/>
    <x v="0"/>
    <x v="5"/>
    <x v="2"/>
    <x v="565"/>
    <x v="0"/>
    <x v="0"/>
    <x v="5"/>
    <x v="5"/>
    <x v="1"/>
    <x v="1"/>
  </r>
  <r>
    <x v="2"/>
    <x v="1"/>
    <x v="14"/>
    <x v="12"/>
    <x v="12"/>
    <x v="8"/>
    <x v="6"/>
    <x v="8"/>
    <x v="5"/>
    <x v="2"/>
    <x v="6"/>
    <x v="0"/>
    <x v="533"/>
    <x v="326"/>
    <x v="6"/>
    <x v="3"/>
    <x v="7"/>
    <x v="56"/>
    <x v="294"/>
    <x v="59"/>
    <x v="6"/>
    <x v="5"/>
    <x v="1"/>
    <x v="1"/>
    <x v="0"/>
    <x v="5"/>
    <x v="26"/>
    <x v="2"/>
    <x v="15"/>
    <x v="1"/>
    <x v="0"/>
    <x v="5"/>
    <x v="3"/>
    <x v="566"/>
    <x v="0"/>
    <x v="0"/>
    <x v="5"/>
    <x v="5"/>
    <x v="1"/>
    <x v="1"/>
  </r>
  <r>
    <x v="2"/>
    <x v="1"/>
    <x v="14"/>
    <x v="12"/>
    <x v="12"/>
    <x v="8"/>
    <x v="6"/>
    <x v="8"/>
    <x v="5"/>
    <x v="2"/>
    <x v="6"/>
    <x v="0"/>
    <x v="639"/>
    <x v="564"/>
    <x v="9"/>
    <x v="7"/>
    <x v="9"/>
    <x v="150"/>
    <x v="125"/>
    <x v="286"/>
    <x v="3"/>
    <x v="6"/>
    <x v="1"/>
    <x v="2"/>
    <x v="2"/>
    <x v="5"/>
    <x v="25"/>
    <x v="2"/>
    <x v="14"/>
    <x v="1"/>
    <x v="0"/>
    <x v="6"/>
    <x v="0"/>
    <x v="567"/>
    <x v="0"/>
    <x v="0"/>
    <x v="6"/>
    <x v="6"/>
    <x v="1"/>
    <x v="1"/>
  </r>
  <r>
    <x v="2"/>
    <x v="1"/>
    <x v="14"/>
    <x v="12"/>
    <x v="12"/>
    <x v="8"/>
    <x v="6"/>
    <x v="8"/>
    <x v="5"/>
    <x v="2"/>
    <x v="6"/>
    <x v="0"/>
    <x v="9"/>
    <x v="668"/>
    <x v="6"/>
    <x v="3"/>
    <x v="3"/>
    <x v="174"/>
    <x v="246"/>
    <x v="22"/>
    <x v="4"/>
    <x v="6"/>
    <x v="1"/>
    <x v="3"/>
    <x v="2"/>
    <x v="5"/>
    <x v="9"/>
    <x v="1"/>
    <x v="8"/>
    <x v="0"/>
    <x v="0"/>
    <x v="6"/>
    <x v="1"/>
    <x v="568"/>
    <x v="0"/>
    <x v="0"/>
    <x v="6"/>
    <x v="6"/>
    <x v="0"/>
    <x v="0"/>
  </r>
  <r>
    <x v="2"/>
    <x v="1"/>
    <x v="14"/>
    <x v="12"/>
    <x v="12"/>
    <x v="8"/>
    <x v="6"/>
    <x v="8"/>
    <x v="5"/>
    <x v="2"/>
    <x v="6"/>
    <x v="0"/>
    <x v="106"/>
    <x v="329"/>
    <x v="9"/>
    <x v="7"/>
    <x v="9"/>
    <x v="88"/>
    <x v="36"/>
    <x v="397"/>
    <x v="5"/>
    <x v="6"/>
    <x v="1"/>
    <x v="2"/>
    <x v="1"/>
    <x v="5"/>
    <x v="10"/>
    <x v="1"/>
    <x v="9"/>
    <x v="0"/>
    <x v="0"/>
    <x v="6"/>
    <x v="2"/>
    <x v="569"/>
    <x v="0"/>
    <x v="0"/>
    <x v="6"/>
    <x v="6"/>
    <x v="0"/>
    <x v="0"/>
  </r>
  <r>
    <x v="2"/>
    <x v="1"/>
    <x v="14"/>
    <x v="12"/>
    <x v="12"/>
    <x v="8"/>
    <x v="6"/>
    <x v="8"/>
    <x v="5"/>
    <x v="2"/>
    <x v="6"/>
    <x v="0"/>
    <x v="698"/>
    <x v="720"/>
    <x v="6"/>
    <x v="3"/>
    <x v="3"/>
    <x v="174"/>
    <x v="246"/>
    <x v="246"/>
    <x v="6"/>
    <x v="6"/>
    <x v="1"/>
    <x v="1"/>
    <x v="0"/>
    <x v="5"/>
    <x v="13"/>
    <x v="1"/>
    <x v="2"/>
    <x v="0"/>
    <x v="0"/>
    <x v="6"/>
    <x v="3"/>
    <x v="570"/>
    <x v="0"/>
    <x v="0"/>
    <x v="6"/>
    <x v="6"/>
    <x v="0"/>
    <x v="0"/>
  </r>
  <r>
    <x v="2"/>
    <x v="1"/>
    <x v="14"/>
    <x v="12"/>
    <x v="12"/>
    <x v="8"/>
    <x v="6"/>
    <x v="8"/>
    <x v="5"/>
    <x v="2"/>
    <x v="6"/>
    <x v="0"/>
    <x v="155"/>
    <x v="422"/>
    <x v="6"/>
    <x v="7"/>
    <x v="9"/>
    <x v="150"/>
    <x v="125"/>
    <x v="282"/>
    <x v="3"/>
    <x v="8"/>
    <x v="1"/>
    <x v="2"/>
    <x v="2"/>
    <x v="4"/>
    <x v="24"/>
    <x v="2"/>
    <x v="23"/>
    <x v="1"/>
    <x v="0"/>
    <x v="8"/>
    <x v="0"/>
    <x v="571"/>
    <x v="0"/>
    <x v="0"/>
    <x v="8"/>
    <x v="8"/>
    <x v="1"/>
    <x v="1"/>
  </r>
  <r>
    <x v="2"/>
    <x v="1"/>
    <x v="14"/>
    <x v="12"/>
    <x v="12"/>
    <x v="8"/>
    <x v="6"/>
    <x v="8"/>
    <x v="5"/>
    <x v="2"/>
    <x v="6"/>
    <x v="0"/>
    <x v="241"/>
    <x v="539"/>
    <x v="9"/>
    <x v="3"/>
    <x v="12"/>
    <x v="155"/>
    <x v="124"/>
    <x v="121"/>
    <x v="5"/>
    <x v="8"/>
    <x v="1"/>
    <x v="1"/>
    <x v="0"/>
    <x v="4"/>
    <x v="4"/>
    <x v="1"/>
    <x v="5"/>
    <x v="0"/>
    <x v="0"/>
    <x v="8"/>
    <x v="2"/>
    <x v="573"/>
    <x v="0"/>
    <x v="0"/>
    <x v="8"/>
    <x v="8"/>
    <x v="0"/>
    <x v="0"/>
  </r>
  <r>
    <x v="2"/>
    <x v="1"/>
    <x v="14"/>
    <x v="12"/>
    <x v="12"/>
    <x v="8"/>
    <x v="6"/>
    <x v="8"/>
    <x v="5"/>
    <x v="2"/>
    <x v="6"/>
    <x v="0"/>
    <x v="516"/>
    <x v="777"/>
    <x v="9"/>
    <x v="7"/>
    <x v="34"/>
    <x v="135"/>
    <x v="22"/>
    <x v="444"/>
    <x v="3"/>
    <x v="9"/>
    <x v="1"/>
    <x v="1"/>
    <x v="1"/>
    <x v="2"/>
    <x v="22"/>
    <x v="2"/>
    <x v="21"/>
    <x v="1"/>
    <x v="0"/>
    <x v="9"/>
    <x v="0"/>
    <x v="575"/>
    <x v="0"/>
    <x v="0"/>
    <x v="9"/>
    <x v="9"/>
    <x v="1"/>
    <x v="1"/>
  </r>
  <r>
    <x v="2"/>
    <x v="1"/>
    <x v="14"/>
    <x v="12"/>
    <x v="12"/>
    <x v="8"/>
    <x v="6"/>
    <x v="8"/>
    <x v="5"/>
    <x v="2"/>
    <x v="6"/>
    <x v="0"/>
    <x v="1"/>
    <x v="560"/>
    <x v="6"/>
    <x v="3"/>
    <x v="3"/>
    <x v="69"/>
    <x v="64"/>
    <x v="426"/>
    <x v="4"/>
    <x v="9"/>
    <x v="1"/>
    <x v="2"/>
    <x v="1"/>
    <x v="2"/>
    <x v="26"/>
    <x v="2"/>
    <x v="15"/>
    <x v="1"/>
    <x v="0"/>
    <x v="9"/>
    <x v="1"/>
    <x v="576"/>
    <x v="0"/>
    <x v="0"/>
    <x v="9"/>
    <x v="9"/>
    <x v="1"/>
    <x v="1"/>
  </r>
  <r>
    <x v="2"/>
    <x v="1"/>
    <x v="14"/>
    <x v="12"/>
    <x v="12"/>
    <x v="8"/>
    <x v="6"/>
    <x v="8"/>
    <x v="5"/>
    <x v="2"/>
    <x v="6"/>
    <x v="0"/>
    <x v="46"/>
    <x v="821"/>
    <x v="9"/>
    <x v="7"/>
    <x v="9"/>
    <x v="150"/>
    <x v="140"/>
    <x v="455"/>
    <x v="5"/>
    <x v="9"/>
    <x v="1"/>
    <x v="1"/>
    <x v="0"/>
    <x v="2"/>
    <x v="6"/>
    <x v="1"/>
    <x v="13"/>
    <x v="1"/>
    <x v="0"/>
    <x v="9"/>
    <x v="2"/>
    <x v="577"/>
    <x v="0"/>
    <x v="0"/>
    <x v="9"/>
    <x v="9"/>
    <x v="1"/>
    <x v="1"/>
  </r>
  <r>
    <x v="2"/>
    <x v="1"/>
    <x v="14"/>
    <x v="12"/>
    <x v="12"/>
    <x v="8"/>
    <x v="6"/>
    <x v="8"/>
    <x v="5"/>
    <x v="2"/>
    <x v="6"/>
    <x v="0"/>
    <x v="4"/>
    <x v="464"/>
    <x v="6"/>
    <x v="3"/>
    <x v="3"/>
    <x v="174"/>
    <x v="246"/>
    <x v="22"/>
    <x v="3"/>
    <x v="10"/>
    <x v="1"/>
    <x v="3"/>
    <x v="3"/>
    <x v="6"/>
    <x v="24"/>
    <x v="2"/>
    <x v="23"/>
    <x v="1"/>
    <x v="0"/>
    <x v="10"/>
    <x v="0"/>
    <x v="578"/>
    <x v="0"/>
    <x v="0"/>
    <x v="10"/>
    <x v="10"/>
    <x v="1"/>
    <x v="1"/>
  </r>
  <r>
    <x v="2"/>
    <x v="1"/>
    <x v="14"/>
    <x v="12"/>
    <x v="12"/>
    <x v="8"/>
    <x v="6"/>
    <x v="8"/>
    <x v="5"/>
    <x v="2"/>
    <x v="6"/>
    <x v="0"/>
    <x v="907"/>
    <x v="511"/>
    <x v="6"/>
    <x v="3"/>
    <x v="12"/>
    <x v="155"/>
    <x v="312"/>
    <x v="304"/>
    <x v="5"/>
    <x v="10"/>
    <x v="1"/>
    <x v="2"/>
    <x v="1"/>
    <x v="6"/>
    <x v="16"/>
    <x v="2"/>
    <x v="17"/>
    <x v="1"/>
    <x v="0"/>
    <x v="10"/>
    <x v="2"/>
    <x v="580"/>
    <x v="0"/>
    <x v="0"/>
    <x v="10"/>
    <x v="10"/>
    <x v="1"/>
    <x v="1"/>
  </r>
  <r>
    <x v="2"/>
    <x v="1"/>
    <x v="14"/>
    <x v="12"/>
    <x v="12"/>
    <x v="8"/>
    <x v="6"/>
    <x v="8"/>
    <x v="5"/>
    <x v="2"/>
    <x v="6"/>
    <x v="0"/>
    <x v="97"/>
    <x v="531"/>
    <x v="6"/>
    <x v="3"/>
    <x v="5"/>
    <x v="20"/>
    <x v="17"/>
    <x v="401"/>
    <x v="6"/>
    <x v="10"/>
    <x v="1"/>
    <x v="1"/>
    <x v="0"/>
    <x v="6"/>
    <x v="13"/>
    <x v="1"/>
    <x v="2"/>
    <x v="0"/>
    <x v="0"/>
    <x v="10"/>
    <x v="3"/>
    <x v="581"/>
    <x v="0"/>
    <x v="0"/>
    <x v="10"/>
    <x v="10"/>
    <x v="0"/>
    <x v="0"/>
  </r>
  <r>
    <x v="2"/>
    <x v="1"/>
    <x v="14"/>
    <x v="12"/>
    <x v="12"/>
    <x v="8"/>
    <x v="6"/>
    <x v="8"/>
    <x v="5"/>
    <x v="2"/>
    <x v="6"/>
    <x v="0"/>
    <x v="549"/>
    <x v="408"/>
    <x v="6"/>
    <x v="3"/>
    <x v="3"/>
    <x v="94"/>
    <x v="64"/>
    <x v="426"/>
    <x v="4"/>
    <x v="12"/>
    <x v="1"/>
    <x v="1"/>
    <x v="0"/>
    <x v="2"/>
    <x v="19"/>
    <x v="2"/>
    <x v="18"/>
    <x v="1"/>
    <x v="0"/>
    <x v="12"/>
    <x v="1"/>
    <x v="583"/>
    <x v="0"/>
    <x v="0"/>
    <x v="12"/>
    <x v="12"/>
    <x v="1"/>
    <x v="1"/>
  </r>
  <r>
    <x v="2"/>
    <x v="1"/>
    <x v="14"/>
    <x v="12"/>
    <x v="12"/>
    <x v="8"/>
    <x v="6"/>
    <x v="8"/>
    <x v="5"/>
    <x v="2"/>
    <x v="6"/>
    <x v="0"/>
    <x v="655"/>
    <x v="759"/>
    <x v="6"/>
    <x v="3"/>
    <x v="3"/>
    <x v="174"/>
    <x v="246"/>
    <x v="246"/>
    <x v="3"/>
    <x v="13"/>
    <x v="1"/>
    <x v="2"/>
    <x v="2"/>
    <x v="3"/>
    <x v="19"/>
    <x v="2"/>
    <x v="18"/>
    <x v="1"/>
    <x v="0"/>
    <x v="13"/>
    <x v="0"/>
    <x v="586"/>
    <x v="0"/>
    <x v="0"/>
    <x v="13"/>
    <x v="13"/>
    <x v="1"/>
    <x v="1"/>
  </r>
  <r>
    <x v="2"/>
    <x v="1"/>
    <x v="14"/>
    <x v="12"/>
    <x v="12"/>
    <x v="8"/>
    <x v="6"/>
    <x v="8"/>
    <x v="5"/>
    <x v="2"/>
    <x v="6"/>
    <x v="0"/>
    <x v="668"/>
    <x v="779"/>
    <x v="6"/>
    <x v="3"/>
    <x v="3"/>
    <x v="10"/>
    <x v="72"/>
    <x v="7"/>
    <x v="4"/>
    <x v="13"/>
    <x v="1"/>
    <x v="2"/>
    <x v="1"/>
    <x v="3"/>
    <x v="21"/>
    <x v="2"/>
    <x v="20"/>
    <x v="1"/>
    <x v="0"/>
    <x v="13"/>
    <x v="1"/>
    <x v="587"/>
    <x v="0"/>
    <x v="0"/>
    <x v="13"/>
    <x v="13"/>
    <x v="1"/>
    <x v="1"/>
  </r>
  <r>
    <x v="2"/>
    <x v="1"/>
    <x v="14"/>
    <x v="12"/>
    <x v="12"/>
    <x v="8"/>
    <x v="6"/>
    <x v="8"/>
    <x v="5"/>
    <x v="2"/>
    <x v="6"/>
    <x v="0"/>
    <x v="663"/>
    <x v="737"/>
    <x v="9"/>
    <x v="7"/>
    <x v="51"/>
    <x v="147"/>
    <x v="262"/>
    <x v="117"/>
    <x v="5"/>
    <x v="13"/>
    <x v="1"/>
    <x v="1"/>
    <x v="0"/>
    <x v="3"/>
    <x v="22"/>
    <x v="2"/>
    <x v="21"/>
    <x v="1"/>
    <x v="0"/>
    <x v="13"/>
    <x v="2"/>
    <x v="588"/>
    <x v="0"/>
    <x v="0"/>
    <x v="13"/>
    <x v="13"/>
    <x v="1"/>
    <x v="1"/>
  </r>
  <r>
    <x v="2"/>
    <x v="1"/>
    <x v="14"/>
    <x v="12"/>
    <x v="12"/>
    <x v="8"/>
    <x v="6"/>
    <x v="8"/>
    <x v="5"/>
    <x v="2"/>
    <x v="6"/>
    <x v="0"/>
    <x v="415"/>
    <x v="853"/>
    <x v="6"/>
    <x v="7"/>
    <x v="9"/>
    <x v="88"/>
    <x v="36"/>
    <x v="224"/>
    <x v="5"/>
    <x v="13"/>
    <x v="1"/>
    <x v="1"/>
    <x v="0"/>
    <x v="3"/>
    <x v="21"/>
    <x v="2"/>
    <x v="20"/>
    <x v="1"/>
    <x v="0"/>
    <x v="13"/>
    <x v="2"/>
    <x v="588"/>
    <x v="0"/>
    <x v="0"/>
    <x v="13"/>
    <x v="13"/>
    <x v="1"/>
    <x v="1"/>
  </r>
  <r>
    <x v="2"/>
    <x v="1"/>
    <x v="14"/>
    <x v="12"/>
    <x v="12"/>
    <x v="8"/>
    <x v="6"/>
    <x v="8"/>
    <x v="5"/>
    <x v="2"/>
    <x v="6"/>
    <x v="0"/>
    <x v="179"/>
    <x v="662"/>
    <x v="6"/>
    <x v="7"/>
    <x v="9"/>
    <x v="88"/>
    <x v="21"/>
    <x v="177"/>
    <x v="3"/>
    <x v="14"/>
    <x v="1"/>
    <x v="2"/>
    <x v="2"/>
    <x v="2"/>
    <x v="25"/>
    <x v="2"/>
    <x v="14"/>
    <x v="1"/>
    <x v="0"/>
    <x v="14"/>
    <x v="0"/>
    <x v="589"/>
    <x v="0"/>
    <x v="0"/>
    <x v="14"/>
    <x v="14"/>
    <x v="1"/>
    <x v="1"/>
  </r>
  <r>
    <x v="2"/>
    <x v="1"/>
    <x v="14"/>
    <x v="12"/>
    <x v="12"/>
    <x v="8"/>
    <x v="6"/>
    <x v="8"/>
    <x v="5"/>
    <x v="2"/>
    <x v="6"/>
    <x v="0"/>
    <x v="673"/>
    <x v="628"/>
    <x v="6"/>
    <x v="3"/>
    <x v="3"/>
    <x v="94"/>
    <x v="64"/>
    <x v="424"/>
    <x v="4"/>
    <x v="14"/>
    <x v="1"/>
    <x v="1"/>
    <x v="0"/>
    <x v="2"/>
    <x v="23"/>
    <x v="2"/>
    <x v="22"/>
    <x v="1"/>
    <x v="0"/>
    <x v="14"/>
    <x v="1"/>
    <x v="590"/>
    <x v="0"/>
    <x v="0"/>
    <x v="14"/>
    <x v="14"/>
    <x v="1"/>
    <x v="1"/>
  </r>
  <r>
    <x v="2"/>
    <x v="1"/>
    <x v="14"/>
    <x v="12"/>
    <x v="12"/>
    <x v="8"/>
    <x v="6"/>
    <x v="8"/>
    <x v="5"/>
    <x v="2"/>
    <x v="6"/>
    <x v="0"/>
    <x v="319"/>
    <x v="862"/>
    <x v="6"/>
    <x v="3"/>
    <x v="3"/>
    <x v="94"/>
    <x v="120"/>
    <x v="49"/>
    <x v="5"/>
    <x v="14"/>
    <x v="1"/>
    <x v="1"/>
    <x v="0"/>
    <x v="2"/>
    <x v="26"/>
    <x v="2"/>
    <x v="15"/>
    <x v="1"/>
    <x v="0"/>
    <x v="14"/>
    <x v="2"/>
    <x v="591"/>
    <x v="0"/>
    <x v="0"/>
    <x v="14"/>
    <x v="14"/>
    <x v="1"/>
    <x v="1"/>
  </r>
  <r>
    <x v="2"/>
    <x v="1"/>
    <x v="14"/>
    <x v="12"/>
    <x v="12"/>
    <x v="8"/>
    <x v="6"/>
    <x v="8"/>
    <x v="5"/>
    <x v="2"/>
    <x v="6"/>
    <x v="0"/>
    <x v="809"/>
    <x v="605"/>
    <x v="6"/>
    <x v="3"/>
    <x v="3"/>
    <x v="174"/>
    <x v="246"/>
    <x v="246"/>
    <x v="3"/>
    <x v="16"/>
    <x v="1"/>
    <x v="2"/>
    <x v="2"/>
    <x v="4"/>
    <x v="21"/>
    <x v="2"/>
    <x v="20"/>
    <x v="1"/>
    <x v="0"/>
    <x v="16"/>
    <x v="0"/>
    <x v="592"/>
    <x v="0"/>
    <x v="0"/>
    <x v="16"/>
    <x v="16"/>
    <x v="1"/>
    <x v="1"/>
  </r>
  <r>
    <x v="2"/>
    <x v="1"/>
    <x v="14"/>
    <x v="12"/>
    <x v="12"/>
    <x v="8"/>
    <x v="6"/>
    <x v="8"/>
    <x v="5"/>
    <x v="2"/>
    <x v="6"/>
    <x v="0"/>
    <x v="927"/>
    <x v="835"/>
    <x v="9"/>
    <x v="3"/>
    <x v="12"/>
    <x v="155"/>
    <x v="312"/>
    <x v="336"/>
    <x v="4"/>
    <x v="16"/>
    <x v="1"/>
    <x v="2"/>
    <x v="1"/>
    <x v="4"/>
    <x v="20"/>
    <x v="2"/>
    <x v="19"/>
    <x v="1"/>
    <x v="0"/>
    <x v="16"/>
    <x v="1"/>
    <x v="593"/>
    <x v="0"/>
    <x v="0"/>
    <x v="16"/>
    <x v="16"/>
    <x v="1"/>
    <x v="1"/>
  </r>
  <r>
    <x v="2"/>
    <x v="1"/>
    <x v="14"/>
    <x v="12"/>
    <x v="12"/>
    <x v="8"/>
    <x v="6"/>
    <x v="8"/>
    <x v="5"/>
    <x v="2"/>
    <x v="6"/>
    <x v="0"/>
    <x v="389"/>
    <x v="455"/>
    <x v="9"/>
    <x v="7"/>
    <x v="9"/>
    <x v="88"/>
    <x v="36"/>
    <x v="397"/>
    <x v="5"/>
    <x v="16"/>
    <x v="1"/>
    <x v="2"/>
    <x v="1"/>
    <x v="4"/>
    <x v="9"/>
    <x v="1"/>
    <x v="8"/>
    <x v="0"/>
    <x v="0"/>
    <x v="16"/>
    <x v="2"/>
    <x v="594"/>
    <x v="0"/>
    <x v="0"/>
    <x v="16"/>
    <x v="16"/>
    <x v="0"/>
    <x v="0"/>
  </r>
  <r>
    <x v="2"/>
    <x v="1"/>
    <x v="14"/>
    <x v="12"/>
    <x v="12"/>
    <x v="8"/>
    <x v="6"/>
    <x v="8"/>
    <x v="5"/>
    <x v="2"/>
    <x v="6"/>
    <x v="0"/>
    <x v="691"/>
    <x v="438"/>
    <x v="6"/>
    <x v="3"/>
    <x v="3"/>
    <x v="174"/>
    <x v="246"/>
    <x v="246"/>
    <x v="3"/>
    <x v="17"/>
    <x v="1"/>
    <x v="1"/>
    <x v="1"/>
    <x v="1"/>
    <x v="21"/>
    <x v="2"/>
    <x v="20"/>
    <x v="1"/>
    <x v="0"/>
    <x v="17"/>
    <x v="0"/>
    <x v="595"/>
    <x v="0"/>
    <x v="0"/>
    <x v="17"/>
    <x v="17"/>
    <x v="1"/>
    <x v="1"/>
  </r>
  <r>
    <x v="2"/>
    <x v="1"/>
    <x v="14"/>
    <x v="12"/>
    <x v="12"/>
    <x v="8"/>
    <x v="6"/>
    <x v="8"/>
    <x v="5"/>
    <x v="2"/>
    <x v="6"/>
    <x v="0"/>
    <x v="330"/>
    <x v="773"/>
    <x v="6"/>
    <x v="3"/>
    <x v="3"/>
    <x v="94"/>
    <x v="64"/>
    <x v="426"/>
    <x v="4"/>
    <x v="17"/>
    <x v="1"/>
    <x v="1"/>
    <x v="0"/>
    <x v="1"/>
    <x v="24"/>
    <x v="2"/>
    <x v="23"/>
    <x v="1"/>
    <x v="0"/>
    <x v="17"/>
    <x v="1"/>
    <x v="596"/>
    <x v="0"/>
    <x v="0"/>
    <x v="17"/>
    <x v="17"/>
    <x v="1"/>
    <x v="1"/>
  </r>
  <r>
    <x v="2"/>
    <x v="1"/>
    <x v="14"/>
    <x v="12"/>
    <x v="12"/>
    <x v="8"/>
    <x v="6"/>
    <x v="8"/>
    <x v="5"/>
    <x v="2"/>
    <x v="6"/>
    <x v="0"/>
    <x v="498"/>
    <x v="558"/>
    <x v="6"/>
    <x v="3"/>
    <x v="3"/>
    <x v="72"/>
    <x v="48"/>
    <x v="180"/>
    <x v="3"/>
    <x v="18"/>
    <x v="1"/>
    <x v="2"/>
    <x v="2"/>
    <x v="3"/>
    <x v="5"/>
    <x v="1"/>
    <x v="12"/>
    <x v="1"/>
    <x v="0"/>
    <x v="18"/>
    <x v="0"/>
    <x v="598"/>
    <x v="0"/>
    <x v="0"/>
    <x v="18"/>
    <x v="18"/>
    <x v="1"/>
    <x v="1"/>
  </r>
  <r>
    <x v="2"/>
    <x v="1"/>
    <x v="14"/>
    <x v="12"/>
    <x v="12"/>
    <x v="8"/>
    <x v="6"/>
    <x v="8"/>
    <x v="5"/>
    <x v="2"/>
    <x v="6"/>
    <x v="0"/>
    <x v="827"/>
    <x v="735"/>
    <x v="9"/>
    <x v="7"/>
    <x v="9"/>
    <x v="150"/>
    <x v="125"/>
    <x v="62"/>
    <x v="4"/>
    <x v="18"/>
    <x v="1"/>
    <x v="2"/>
    <x v="1"/>
    <x v="3"/>
    <x v="24"/>
    <x v="2"/>
    <x v="23"/>
    <x v="1"/>
    <x v="0"/>
    <x v="18"/>
    <x v="1"/>
    <x v="599"/>
    <x v="0"/>
    <x v="0"/>
    <x v="18"/>
    <x v="18"/>
    <x v="1"/>
    <x v="1"/>
  </r>
  <r>
    <x v="2"/>
    <x v="1"/>
    <x v="14"/>
    <x v="12"/>
    <x v="12"/>
    <x v="8"/>
    <x v="6"/>
    <x v="8"/>
    <x v="5"/>
    <x v="2"/>
    <x v="6"/>
    <x v="0"/>
    <x v="30"/>
    <x v="802"/>
    <x v="9"/>
    <x v="7"/>
    <x v="9"/>
    <x v="150"/>
    <x v="125"/>
    <x v="62"/>
    <x v="5"/>
    <x v="18"/>
    <x v="1"/>
    <x v="1"/>
    <x v="0"/>
    <x v="3"/>
    <x v="16"/>
    <x v="2"/>
    <x v="17"/>
    <x v="1"/>
    <x v="0"/>
    <x v="18"/>
    <x v="2"/>
    <x v="600"/>
    <x v="0"/>
    <x v="0"/>
    <x v="18"/>
    <x v="18"/>
    <x v="1"/>
    <x v="1"/>
  </r>
  <r>
    <x v="2"/>
    <x v="1"/>
    <x v="14"/>
    <x v="12"/>
    <x v="12"/>
    <x v="8"/>
    <x v="6"/>
    <x v="8"/>
    <x v="5"/>
    <x v="2"/>
    <x v="6"/>
    <x v="0"/>
    <x v="761"/>
    <x v="583"/>
    <x v="6"/>
    <x v="3"/>
    <x v="3"/>
    <x v="72"/>
    <x v="48"/>
    <x v="180"/>
    <x v="3"/>
    <x v="19"/>
    <x v="1"/>
    <x v="1"/>
    <x v="1"/>
    <x v="1"/>
    <x v="26"/>
    <x v="2"/>
    <x v="15"/>
    <x v="1"/>
    <x v="0"/>
    <x v="19"/>
    <x v="0"/>
    <x v="601"/>
    <x v="0"/>
    <x v="0"/>
    <x v="19"/>
    <x v="19"/>
    <x v="1"/>
    <x v="1"/>
  </r>
  <r>
    <x v="2"/>
    <x v="1"/>
    <x v="14"/>
    <x v="12"/>
    <x v="12"/>
    <x v="8"/>
    <x v="6"/>
    <x v="8"/>
    <x v="5"/>
    <x v="2"/>
    <x v="6"/>
    <x v="0"/>
    <x v="789"/>
    <x v="766"/>
    <x v="9"/>
    <x v="7"/>
    <x v="9"/>
    <x v="150"/>
    <x v="125"/>
    <x v="282"/>
    <x v="4"/>
    <x v="19"/>
    <x v="1"/>
    <x v="1"/>
    <x v="0"/>
    <x v="1"/>
    <x v="15"/>
    <x v="2"/>
    <x v="16"/>
    <x v="1"/>
    <x v="0"/>
    <x v="19"/>
    <x v="1"/>
    <x v="602"/>
    <x v="0"/>
    <x v="0"/>
    <x v="19"/>
    <x v="19"/>
    <x v="1"/>
    <x v="1"/>
  </r>
  <r>
    <x v="2"/>
    <x v="1"/>
    <x v="15"/>
    <x v="13"/>
    <x v="13"/>
    <x v="5"/>
    <x v="3"/>
    <x v="11"/>
    <x v="10"/>
    <x v="10"/>
    <x v="10"/>
    <x v="0"/>
    <x v="604"/>
    <x v="386"/>
    <x v="6"/>
    <x v="1"/>
    <x v="32"/>
    <x v="149"/>
    <x v="178"/>
    <x v="346"/>
    <x v="3"/>
    <x v="0"/>
    <x v="1"/>
    <x v="3"/>
    <x v="3"/>
    <x v="4"/>
    <x v="22"/>
    <x v="2"/>
    <x v="21"/>
    <x v="1"/>
    <x v="0"/>
    <x v="0"/>
    <x v="0"/>
    <x v="205"/>
    <x v="0"/>
    <x v="0"/>
    <x v="0"/>
    <x v="0"/>
    <x v="1"/>
    <x v="1"/>
  </r>
  <r>
    <x v="2"/>
    <x v="1"/>
    <x v="15"/>
    <x v="13"/>
    <x v="13"/>
    <x v="5"/>
    <x v="3"/>
    <x v="11"/>
    <x v="10"/>
    <x v="10"/>
    <x v="10"/>
    <x v="0"/>
    <x v="172"/>
    <x v="766"/>
    <x v="9"/>
    <x v="5"/>
    <x v="38"/>
    <x v="158"/>
    <x v="252"/>
    <x v="166"/>
    <x v="4"/>
    <x v="0"/>
    <x v="1"/>
    <x v="2"/>
    <x v="1"/>
    <x v="4"/>
    <x v="15"/>
    <x v="2"/>
    <x v="16"/>
    <x v="1"/>
    <x v="0"/>
    <x v="0"/>
    <x v="1"/>
    <x v="206"/>
    <x v="0"/>
    <x v="0"/>
    <x v="0"/>
    <x v="0"/>
    <x v="1"/>
    <x v="1"/>
  </r>
  <r>
    <x v="2"/>
    <x v="1"/>
    <x v="15"/>
    <x v="13"/>
    <x v="13"/>
    <x v="5"/>
    <x v="3"/>
    <x v="11"/>
    <x v="10"/>
    <x v="10"/>
    <x v="10"/>
    <x v="0"/>
    <x v="2"/>
    <x v="641"/>
    <x v="9"/>
    <x v="1"/>
    <x v="0"/>
    <x v="156"/>
    <x v="208"/>
    <x v="298"/>
    <x v="5"/>
    <x v="0"/>
    <x v="1"/>
    <x v="1"/>
    <x v="0"/>
    <x v="4"/>
    <x v="1"/>
    <x v="0"/>
    <x v="1"/>
    <x v="0"/>
    <x v="0"/>
    <x v="0"/>
    <x v="2"/>
    <x v="207"/>
    <x v="0"/>
    <x v="0"/>
    <x v="0"/>
    <x v="0"/>
    <x v="0"/>
    <x v="0"/>
  </r>
  <r>
    <x v="2"/>
    <x v="1"/>
    <x v="15"/>
    <x v="13"/>
    <x v="13"/>
    <x v="5"/>
    <x v="3"/>
    <x v="11"/>
    <x v="10"/>
    <x v="10"/>
    <x v="10"/>
    <x v="0"/>
    <x v="712"/>
    <x v="783"/>
    <x v="9"/>
    <x v="1"/>
    <x v="0"/>
    <x v="170"/>
    <x v="288"/>
    <x v="453"/>
    <x v="5"/>
    <x v="0"/>
    <x v="1"/>
    <x v="1"/>
    <x v="0"/>
    <x v="4"/>
    <x v="7"/>
    <x v="1"/>
    <x v="6"/>
    <x v="0"/>
    <x v="0"/>
    <x v="0"/>
    <x v="2"/>
    <x v="207"/>
    <x v="0"/>
    <x v="0"/>
    <x v="0"/>
    <x v="0"/>
    <x v="0"/>
    <x v="0"/>
  </r>
  <r>
    <x v="2"/>
    <x v="1"/>
    <x v="15"/>
    <x v="13"/>
    <x v="13"/>
    <x v="5"/>
    <x v="3"/>
    <x v="11"/>
    <x v="10"/>
    <x v="10"/>
    <x v="10"/>
    <x v="0"/>
    <x v="280"/>
    <x v="584"/>
    <x v="9"/>
    <x v="1"/>
    <x v="0"/>
    <x v="170"/>
    <x v="256"/>
    <x v="223"/>
    <x v="3"/>
    <x v="1"/>
    <x v="1"/>
    <x v="3"/>
    <x v="3"/>
    <x v="4"/>
    <x v="5"/>
    <x v="1"/>
    <x v="3"/>
    <x v="0"/>
    <x v="0"/>
    <x v="1"/>
    <x v="0"/>
    <x v="208"/>
    <x v="0"/>
    <x v="0"/>
    <x v="1"/>
    <x v="1"/>
    <x v="0"/>
    <x v="0"/>
  </r>
  <r>
    <x v="2"/>
    <x v="1"/>
    <x v="15"/>
    <x v="13"/>
    <x v="13"/>
    <x v="5"/>
    <x v="3"/>
    <x v="11"/>
    <x v="10"/>
    <x v="10"/>
    <x v="10"/>
    <x v="0"/>
    <x v="444"/>
    <x v="853"/>
    <x v="9"/>
    <x v="5"/>
    <x v="50"/>
    <x v="117"/>
    <x v="123"/>
    <x v="157"/>
    <x v="4"/>
    <x v="1"/>
    <x v="1"/>
    <x v="2"/>
    <x v="1"/>
    <x v="4"/>
    <x v="21"/>
    <x v="2"/>
    <x v="20"/>
    <x v="1"/>
    <x v="0"/>
    <x v="1"/>
    <x v="1"/>
    <x v="209"/>
    <x v="0"/>
    <x v="0"/>
    <x v="1"/>
    <x v="1"/>
    <x v="1"/>
    <x v="1"/>
  </r>
  <r>
    <x v="2"/>
    <x v="1"/>
    <x v="15"/>
    <x v="13"/>
    <x v="13"/>
    <x v="5"/>
    <x v="3"/>
    <x v="11"/>
    <x v="10"/>
    <x v="10"/>
    <x v="10"/>
    <x v="0"/>
    <x v="314"/>
    <x v="777"/>
    <x v="6"/>
    <x v="1"/>
    <x v="32"/>
    <x v="127"/>
    <x v="308"/>
    <x v="212"/>
    <x v="5"/>
    <x v="1"/>
    <x v="1"/>
    <x v="1"/>
    <x v="0"/>
    <x v="4"/>
    <x v="22"/>
    <x v="2"/>
    <x v="21"/>
    <x v="1"/>
    <x v="0"/>
    <x v="1"/>
    <x v="2"/>
    <x v="210"/>
    <x v="0"/>
    <x v="0"/>
    <x v="1"/>
    <x v="1"/>
    <x v="1"/>
    <x v="1"/>
  </r>
  <r>
    <x v="2"/>
    <x v="1"/>
    <x v="15"/>
    <x v="13"/>
    <x v="13"/>
    <x v="5"/>
    <x v="3"/>
    <x v="11"/>
    <x v="10"/>
    <x v="10"/>
    <x v="10"/>
    <x v="0"/>
    <x v="205"/>
    <x v="649"/>
    <x v="6"/>
    <x v="5"/>
    <x v="38"/>
    <x v="67"/>
    <x v="105"/>
    <x v="460"/>
    <x v="5"/>
    <x v="1"/>
    <x v="1"/>
    <x v="1"/>
    <x v="0"/>
    <x v="4"/>
    <x v="10"/>
    <x v="1"/>
    <x v="9"/>
    <x v="0"/>
    <x v="0"/>
    <x v="1"/>
    <x v="2"/>
    <x v="210"/>
    <x v="0"/>
    <x v="0"/>
    <x v="1"/>
    <x v="1"/>
    <x v="0"/>
    <x v="0"/>
  </r>
  <r>
    <x v="2"/>
    <x v="1"/>
    <x v="15"/>
    <x v="13"/>
    <x v="13"/>
    <x v="5"/>
    <x v="3"/>
    <x v="11"/>
    <x v="10"/>
    <x v="10"/>
    <x v="10"/>
    <x v="0"/>
    <x v="152"/>
    <x v="684"/>
    <x v="6"/>
    <x v="5"/>
    <x v="49"/>
    <x v="157"/>
    <x v="280"/>
    <x v="247"/>
    <x v="3"/>
    <x v="2"/>
    <x v="1"/>
    <x v="3"/>
    <x v="3"/>
    <x v="10"/>
    <x v="10"/>
    <x v="1"/>
    <x v="9"/>
    <x v="0"/>
    <x v="0"/>
    <x v="2"/>
    <x v="0"/>
    <x v="211"/>
    <x v="0"/>
    <x v="0"/>
    <x v="2"/>
    <x v="2"/>
    <x v="0"/>
    <x v="0"/>
  </r>
  <r>
    <x v="2"/>
    <x v="1"/>
    <x v="15"/>
    <x v="13"/>
    <x v="13"/>
    <x v="5"/>
    <x v="3"/>
    <x v="11"/>
    <x v="10"/>
    <x v="10"/>
    <x v="10"/>
    <x v="0"/>
    <x v="468"/>
    <x v="462"/>
    <x v="6"/>
    <x v="1"/>
    <x v="32"/>
    <x v="149"/>
    <x v="178"/>
    <x v="346"/>
    <x v="4"/>
    <x v="2"/>
    <x v="1"/>
    <x v="4"/>
    <x v="3"/>
    <x v="10"/>
    <x v="25"/>
    <x v="2"/>
    <x v="14"/>
    <x v="1"/>
    <x v="0"/>
    <x v="2"/>
    <x v="1"/>
    <x v="212"/>
    <x v="0"/>
    <x v="0"/>
    <x v="2"/>
    <x v="2"/>
    <x v="1"/>
    <x v="1"/>
  </r>
  <r>
    <x v="2"/>
    <x v="1"/>
    <x v="15"/>
    <x v="13"/>
    <x v="13"/>
    <x v="5"/>
    <x v="3"/>
    <x v="11"/>
    <x v="10"/>
    <x v="10"/>
    <x v="10"/>
    <x v="0"/>
    <x v="168"/>
    <x v="542"/>
    <x v="9"/>
    <x v="1"/>
    <x v="0"/>
    <x v="170"/>
    <x v="256"/>
    <x v="223"/>
    <x v="5"/>
    <x v="2"/>
    <x v="1"/>
    <x v="3"/>
    <x v="2"/>
    <x v="10"/>
    <x v="6"/>
    <x v="1"/>
    <x v="12"/>
    <x v="1"/>
    <x v="0"/>
    <x v="2"/>
    <x v="2"/>
    <x v="213"/>
    <x v="0"/>
    <x v="0"/>
    <x v="2"/>
    <x v="2"/>
    <x v="1"/>
    <x v="1"/>
  </r>
  <r>
    <x v="2"/>
    <x v="1"/>
    <x v="15"/>
    <x v="13"/>
    <x v="13"/>
    <x v="5"/>
    <x v="3"/>
    <x v="11"/>
    <x v="10"/>
    <x v="10"/>
    <x v="10"/>
    <x v="0"/>
    <x v="305"/>
    <x v="690"/>
    <x v="9"/>
    <x v="1"/>
    <x v="0"/>
    <x v="161"/>
    <x v="274"/>
    <x v="92"/>
    <x v="5"/>
    <x v="2"/>
    <x v="1"/>
    <x v="2"/>
    <x v="1"/>
    <x v="10"/>
    <x v="7"/>
    <x v="1"/>
    <x v="6"/>
    <x v="0"/>
    <x v="0"/>
    <x v="2"/>
    <x v="2"/>
    <x v="213"/>
    <x v="0"/>
    <x v="0"/>
    <x v="2"/>
    <x v="2"/>
    <x v="0"/>
    <x v="0"/>
  </r>
  <r>
    <x v="2"/>
    <x v="1"/>
    <x v="15"/>
    <x v="13"/>
    <x v="13"/>
    <x v="5"/>
    <x v="3"/>
    <x v="11"/>
    <x v="10"/>
    <x v="10"/>
    <x v="10"/>
    <x v="0"/>
    <x v="231"/>
    <x v="810"/>
    <x v="6"/>
    <x v="1"/>
    <x v="32"/>
    <x v="127"/>
    <x v="107"/>
    <x v="77"/>
    <x v="3"/>
    <x v="3"/>
    <x v="1"/>
    <x v="3"/>
    <x v="3"/>
    <x v="9"/>
    <x v="25"/>
    <x v="2"/>
    <x v="14"/>
    <x v="1"/>
    <x v="0"/>
    <x v="3"/>
    <x v="0"/>
    <x v="214"/>
    <x v="0"/>
    <x v="0"/>
    <x v="3"/>
    <x v="3"/>
    <x v="1"/>
    <x v="1"/>
  </r>
  <r>
    <x v="2"/>
    <x v="1"/>
    <x v="15"/>
    <x v="13"/>
    <x v="13"/>
    <x v="5"/>
    <x v="3"/>
    <x v="11"/>
    <x v="10"/>
    <x v="10"/>
    <x v="10"/>
    <x v="0"/>
    <x v="857"/>
    <x v="830"/>
    <x v="9"/>
    <x v="1"/>
    <x v="0"/>
    <x v="161"/>
    <x v="274"/>
    <x v="92"/>
    <x v="4"/>
    <x v="3"/>
    <x v="1"/>
    <x v="3"/>
    <x v="2"/>
    <x v="9"/>
    <x v="22"/>
    <x v="2"/>
    <x v="21"/>
    <x v="1"/>
    <x v="0"/>
    <x v="3"/>
    <x v="1"/>
    <x v="215"/>
    <x v="0"/>
    <x v="0"/>
    <x v="3"/>
    <x v="3"/>
    <x v="1"/>
    <x v="1"/>
  </r>
  <r>
    <x v="2"/>
    <x v="1"/>
    <x v="15"/>
    <x v="13"/>
    <x v="13"/>
    <x v="5"/>
    <x v="3"/>
    <x v="11"/>
    <x v="10"/>
    <x v="10"/>
    <x v="10"/>
    <x v="0"/>
    <x v="304"/>
    <x v="601"/>
    <x v="6"/>
    <x v="1"/>
    <x v="36"/>
    <x v="139"/>
    <x v="173"/>
    <x v="158"/>
    <x v="5"/>
    <x v="3"/>
    <x v="1"/>
    <x v="3"/>
    <x v="2"/>
    <x v="9"/>
    <x v="25"/>
    <x v="2"/>
    <x v="23"/>
    <x v="1"/>
    <x v="0"/>
    <x v="3"/>
    <x v="2"/>
    <x v="216"/>
    <x v="0"/>
    <x v="0"/>
    <x v="3"/>
    <x v="3"/>
    <x v="1"/>
    <x v="1"/>
  </r>
  <r>
    <x v="2"/>
    <x v="1"/>
    <x v="15"/>
    <x v="13"/>
    <x v="13"/>
    <x v="5"/>
    <x v="3"/>
    <x v="11"/>
    <x v="10"/>
    <x v="10"/>
    <x v="10"/>
    <x v="0"/>
    <x v="55"/>
    <x v="337"/>
    <x v="6"/>
    <x v="5"/>
    <x v="44"/>
    <x v="177"/>
    <x v="243"/>
    <x v="413"/>
    <x v="5"/>
    <x v="3"/>
    <x v="1"/>
    <x v="2"/>
    <x v="1"/>
    <x v="9"/>
    <x v="19"/>
    <x v="2"/>
    <x v="18"/>
    <x v="1"/>
    <x v="0"/>
    <x v="3"/>
    <x v="2"/>
    <x v="216"/>
    <x v="0"/>
    <x v="0"/>
    <x v="3"/>
    <x v="3"/>
    <x v="1"/>
    <x v="1"/>
  </r>
  <r>
    <x v="2"/>
    <x v="1"/>
    <x v="15"/>
    <x v="13"/>
    <x v="13"/>
    <x v="5"/>
    <x v="3"/>
    <x v="11"/>
    <x v="10"/>
    <x v="10"/>
    <x v="10"/>
    <x v="0"/>
    <x v="667"/>
    <x v="479"/>
    <x v="6"/>
    <x v="5"/>
    <x v="49"/>
    <x v="171"/>
    <x v="102"/>
    <x v="73"/>
    <x v="3"/>
    <x v="4"/>
    <x v="1"/>
    <x v="3"/>
    <x v="3"/>
    <x v="9"/>
    <x v="15"/>
    <x v="2"/>
    <x v="16"/>
    <x v="1"/>
    <x v="0"/>
    <x v="4"/>
    <x v="0"/>
    <x v="217"/>
    <x v="0"/>
    <x v="0"/>
    <x v="4"/>
    <x v="4"/>
    <x v="1"/>
    <x v="1"/>
  </r>
  <r>
    <x v="2"/>
    <x v="1"/>
    <x v="15"/>
    <x v="13"/>
    <x v="13"/>
    <x v="5"/>
    <x v="3"/>
    <x v="11"/>
    <x v="10"/>
    <x v="10"/>
    <x v="10"/>
    <x v="0"/>
    <x v="401"/>
    <x v="810"/>
    <x v="9"/>
    <x v="1"/>
    <x v="32"/>
    <x v="127"/>
    <x v="308"/>
    <x v="212"/>
    <x v="4"/>
    <x v="4"/>
    <x v="1"/>
    <x v="3"/>
    <x v="2"/>
    <x v="9"/>
    <x v="25"/>
    <x v="2"/>
    <x v="14"/>
    <x v="1"/>
    <x v="0"/>
    <x v="4"/>
    <x v="1"/>
    <x v="218"/>
    <x v="0"/>
    <x v="0"/>
    <x v="4"/>
    <x v="4"/>
    <x v="1"/>
    <x v="1"/>
  </r>
  <r>
    <x v="2"/>
    <x v="1"/>
    <x v="15"/>
    <x v="13"/>
    <x v="13"/>
    <x v="5"/>
    <x v="3"/>
    <x v="11"/>
    <x v="10"/>
    <x v="10"/>
    <x v="10"/>
    <x v="0"/>
    <x v="363"/>
    <x v="767"/>
    <x v="6"/>
    <x v="1"/>
    <x v="22"/>
    <x v="168"/>
    <x v="99"/>
    <x v="408"/>
    <x v="5"/>
    <x v="4"/>
    <x v="1"/>
    <x v="3"/>
    <x v="2"/>
    <x v="9"/>
    <x v="6"/>
    <x v="1"/>
    <x v="13"/>
    <x v="1"/>
    <x v="0"/>
    <x v="4"/>
    <x v="2"/>
    <x v="219"/>
    <x v="0"/>
    <x v="0"/>
    <x v="4"/>
    <x v="4"/>
    <x v="1"/>
    <x v="1"/>
  </r>
  <r>
    <x v="2"/>
    <x v="1"/>
    <x v="15"/>
    <x v="13"/>
    <x v="13"/>
    <x v="5"/>
    <x v="3"/>
    <x v="11"/>
    <x v="10"/>
    <x v="10"/>
    <x v="10"/>
    <x v="0"/>
    <x v="726"/>
    <x v="545"/>
    <x v="9"/>
    <x v="1"/>
    <x v="43"/>
    <x v="167"/>
    <x v="281"/>
    <x v="419"/>
    <x v="5"/>
    <x v="4"/>
    <x v="1"/>
    <x v="2"/>
    <x v="1"/>
    <x v="9"/>
    <x v="17"/>
    <x v="2"/>
    <x v="15"/>
    <x v="1"/>
    <x v="0"/>
    <x v="4"/>
    <x v="2"/>
    <x v="219"/>
    <x v="0"/>
    <x v="0"/>
    <x v="4"/>
    <x v="4"/>
    <x v="1"/>
    <x v="1"/>
  </r>
  <r>
    <x v="2"/>
    <x v="1"/>
    <x v="15"/>
    <x v="13"/>
    <x v="13"/>
    <x v="5"/>
    <x v="3"/>
    <x v="11"/>
    <x v="10"/>
    <x v="10"/>
    <x v="10"/>
    <x v="0"/>
    <x v="778"/>
    <x v="609"/>
    <x v="6"/>
    <x v="1"/>
    <x v="37"/>
    <x v="141"/>
    <x v="303"/>
    <x v="415"/>
    <x v="4"/>
    <x v="5"/>
    <x v="1"/>
    <x v="3"/>
    <x v="2"/>
    <x v="8"/>
    <x v="20"/>
    <x v="2"/>
    <x v="18"/>
    <x v="1"/>
    <x v="0"/>
    <x v="5"/>
    <x v="1"/>
    <x v="221"/>
    <x v="0"/>
    <x v="0"/>
    <x v="5"/>
    <x v="5"/>
    <x v="1"/>
    <x v="1"/>
  </r>
  <r>
    <x v="2"/>
    <x v="1"/>
    <x v="15"/>
    <x v="13"/>
    <x v="13"/>
    <x v="5"/>
    <x v="3"/>
    <x v="11"/>
    <x v="10"/>
    <x v="10"/>
    <x v="10"/>
    <x v="0"/>
    <x v="518"/>
    <x v="734"/>
    <x v="9"/>
    <x v="5"/>
    <x v="49"/>
    <x v="157"/>
    <x v="15"/>
    <x v="107"/>
    <x v="5"/>
    <x v="5"/>
    <x v="1"/>
    <x v="2"/>
    <x v="1"/>
    <x v="8"/>
    <x v="13"/>
    <x v="1"/>
    <x v="2"/>
    <x v="0"/>
    <x v="0"/>
    <x v="5"/>
    <x v="2"/>
    <x v="222"/>
    <x v="0"/>
    <x v="0"/>
    <x v="5"/>
    <x v="5"/>
    <x v="0"/>
    <x v="0"/>
  </r>
  <r>
    <x v="2"/>
    <x v="1"/>
    <x v="15"/>
    <x v="13"/>
    <x v="13"/>
    <x v="5"/>
    <x v="3"/>
    <x v="11"/>
    <x v="10"/>
    <x v="10"/>
    <x v="10"/>
    <x v="0"/>
    <x v="142"/>
    <x v="779"/>
    <x v="6"/>
    <x v="5"/>
    <x v="49"/>
    <x v="111"/>
    <x v="275"/>
    <x v="214"/>
    <x v="5"/>
    <x v="5"/>
    <x v="1"/>
    <x v="2"/>
    <x v="1"/>
    <x v="8"/>
    <x v="21"/>
    <x v="2"/>
    <x v="20"/>
    <x v="1"/>
    <x v="0"/>
    <x v="5"/>
    <x v="2"/>
    <x v="222"/>
    <x v="0"/>
    <x v="0"/>
    <x v="5"/>
    <x v="5"/>
    <x v="1"/>
    <x v="1"/>
  </r>
  <r>
    <x v="2"/>
    <x v="1"/>
    <x v="15"/>
    <x v="13"/>
    <x v="13"/>
    <x v="5"/>
    <x v="3"/>
    <x v="11"/>
    <x v="10"/>
    <x v="10"/>
    <x v="10"/>
    <x v="0"/>
    <x v="819"/>
    <x v="773"/>
    <x v="6"/>
    <x v="1"/>
    <x v="30"/>
    <x v="120"/>
    <x v="61"/>
    <x v="235"/>
    <x v="3"/>
    <x v="6"/>
    <x v="1"/>
    <x v="3"/>
    <x v="3"/>
    <x v="6"/>
    <x v="24"/>
    <x v="2"/>
    <x v="23"/>
    <x v="1"/>
    <x v="0"/>
    <x v="6"/>
    <x v="0"/>
    <x v="223"/>
    <x v="0"/>
    <x v="0"/>
    <x v="6"/>
    <x v="6"/>
    <x v="1"/>
    <x v="1"/>
  </r>
  <r>
    <x v="2"/>
    <x v="1"/>
    <x v="15"/>
    <x v="13"/>
    <x v="13"/>
    <x v="5"/>
    <x v="3"/>
    <x v="11"/>
    <x v="10"/>
    <x v="10"/>
    <x v="10"/>
    <x v="0"/>
    <x v="112"/>
    <x v="500"/>
    <x v="6"/>
    <x v="1"/>
    <x v="32"/>
    <x v="127"/>
    <x v="308"/>
    <x v="213"/>
    <x v="4"/>
    <x v="6"/>
    <x v="1"/>
    <x v="2"/>
    <x v="1"/>
    <x v="6"/>
    <x v="15"/>
    <x v="2"/>
    <x v="16"/>
    <x v="1"/>
    <x v="0"/>
    <x v="6"/>
    <x v="1"/>
    <x v="224"/>
    <x v="0"/>
    <x v="0"/>
    <x v="6"/>
    <x v="6"/>
    <x v="1"/>
    <x v="1"/>
  </r>
  <r>
    <x v="2"/>
    <x v="1"/>
    <x v="15"/>
    <x v="13"/>
    <x v="13"/>
    <x v="5"/>
    <x v="3"/>
    <x v="11"/>
    <x v="10"/>
    <x v="10"/>
    <x v="10"/>
    <x v="0"/>
    <x v="619"/>
    <x v="794"/>
    <x v="6"/>
    <x v="5"/>
    <x v="38"/>
    <x v="58"/>
    <x v="126"/>
    <x v="124"/>
    <x v="5"/>
    <x v="6"/>
    <x v="1"/>
    <x v="2"/>
    <x v="1"/>
    <x v="6"/>
    <x v="11"/>
    <x v="1"/>
    <x v="10"/>
    <x v="0"/>
    <x v="0"/>
    <x v="6"/>
    <x v="2"/>
    <x v="225"/>
    <x v="0"/>
    <x v="0"/>
    <x v="6"/>
    <x v="6"/>
    <x v="0"/>
    <x v="0"/>
  </r>
  <r>
    <x v="2"/>
    <x v="1"/>
    <x v="15"/>
    <x v="13"/>
    <x v="13"/>
    <x v="5"/>
    <x v="3"/>
    <x v="11"/>
    <x v="10"/>
    <x v="10"/>
    <x v="10"/>
    <x v="0"/>
    <x v="271"/>
    <x v="450"/>
    <x v="9"/>
    <x v="1"/>
    <x v="0"/>
    <x v="170"/>
    <x v="93"/>
    <x v="407"/>
    <x v="5"/>
    <x v="6"/>
    <x v="1"/>
    <x v="2"/>
    <x v="1"/>
    <x v="6"/>
    <x v="11"/>
    <x v="1"/>
    <x v="10"/>
    <x v="0"/>
    <x v="0"/>
    <x v="6"/>
    <x v="2"/>
    <x v="225"/>
    <x v="0"/>
    <x v="0"/>
    <x v="6"/>
    <x v="6"/>
    <x v="0"/>
    <x v="0"/>
  </r>
  <r>
    <x v="2"/>
    <x v="1"/>
    <x v="15"/>
    <x v="13"/>
    <x v="13"/>
    <x v="5"/>
    <x v="3"/>
    <x v="11"/>
    <x v="10"/>
    <x v="10"/>
    <x v="10"/>
    <x v="0"/>
    <x v="784"/>
    <x v="853"/>
    <x v="9"/>
    <x v="5"/>
    <x v="49"/>
    <x v="157"/>
    <x v="275"/>
    <x v="199"/>
    <x v="3"/>
    <x v="8"/>
    <x v="1"/>
    <x v="3"/>
    <x v="3"/>
    <x v="7"/>
    <x v="21"/>
    <x v="2"/>
    <x v="20"/>
    <x v="1"/>
    <x v="0"/>
    <x v="8"/>
    <x v="0"/>
    <x v="226"/>
    <x v="0"/>
    <x v="0"/>
    <x v="8"/>
    <x v="8"/>
    <x v="1"/>
    <x v="1"/>
  </r>
  <r>
    <x v="2"/>
    <x v="1"/>
    <x v="15"/>
    <x v="13"/>
    <x v="13"/>
    <x v="5"/>
    <x v="3"/>
    <x v="11"/>
    <x v="10"/>
    <x v="10"/>
    <x v="10"/>
    <x v="0"/>
    <x v="661"/>
    <x v="812"/>
    <x v="6"/>
    <x v="1"/>
    <x v="22"/>
    <x v="168"/>
    <x v="99"/>
    <x v="408"/>
    <x v="4"/>
    <x v="8"/>
    <x v="1"/>
    <x v="3"/>
    <x v="2"/>
    <x v="7"/>
    <x v="24"/>
    <x v="2"/>
    <x v="23"/>
    <x v="1"/>
    <x v="0"/>
    <x v="8"/>
    <x v="1"/>
    <x v="227"/>
    <x v="0"/>
    <x v="0"/>
    <x v="8"/>
    <x v="8"/>
    <x v="1"/>
    <x v="1"/>
  </r>
  <r>
    <x v="2"/>
    <x v="1"/>
    <x v="15"/>
    <x v="13"/>
    <x v="13"/>
    <x v="5"/>
    <x v="3"/>
    <x v="11"/>
    <x v="10"/>
    <x v="10"/>
    <x v="10"/>
    <x v="0"/>
    <x v="870"/>
    <x v="454"/>
    <x v="6"/>
    <x v="5"/>
    <x v="38"/>
    <x v="58"/>
    <x v="126"/>
    <x v="124"/>
    <x v="5"/>
    <x v="8"/>
    <x v="1"/>
    <x v="2"/>
    <x v="1"/>
    <x v="7"/>
    <x v="21"/>
    <x v="2"/>
    <x v="20"/>
    <x v="1"/>
    <x v="0"/>
    <x v="8"/>
    <x v="2"/>
    <x v="228"/>
    <x v="0"/>
    <x v="0"/>
    <x v="8"/>
    <x v="8"/>
    <x v="1"/>
    <x v="1"/>
  </r>
  <r>
    <x v="2"/>
    <x v="1"/>
    <x v="15"/>
    <x v="13"/>
    <x v="13"/>
    <x v="5"/>
    <x v="3"/>
    <x v="11"/>
    <x v="10"/>
    <x v="10"/>
    <x v="10"/>
    <x v="0"/>
    <x v="338"/>
    <x v="804"/>
    <x v="9"/>
    <x v="5"/>
    <x v="49"/>
    <x v="171"/>
    <x v="102"/>
    <x v="74"/>
    <x v="5"/>
    <x v="8"/>
    <x v="1"/>
    <x v="2"/>
    <x v="1"/>
    <x v="7"/>
    <x v="15"/>
    <x v="2"/>
    <x v="16"/>
    <x v="1"/>
    <x v="0"/>
    <x v="8"/>
    <x v="2"/>
    <x v="228"/>
    <x v="0"/>
    <x v="0"/>
    <x v="8"/>
    <x v="8"/>
    <x v="1"/>
    <x v="1"/>
  </r>
  <r>
    <x v="2"/>
    <x v="1"/>
    <x v="15"/>
    <x v="13"/>
    <x v="13"/>
    <x v="5"/>
    <x v="3"/>
    <x v="11"/>
    <x v="10"/>
    <x v="10"/>
    <x v="10"/>
    <x v="0"/>
    <x v="852"/>
    <x v="700"/>
    <x v="6"/>
    <x v="1"/>
    <x v="32"/>
    <x v="127"/>
    <x v="107"/>
    <x v="77"/>
    <x v="3"/>
    <x v="9"/>
    <x v="1"/>
    <x v="4"/>
    <x v="4"/>
    <x v="8"/>
    <x v="26"/>
    <x v="2"/>
    <x v="15"/>
    <x v="1"/>
    <x v="0"/>
    <x v="9"/>
    <x v="0"/>
    <x v="229"/>
    <x v="0"/>
    <x v="0"/>
    <x v="9"/>
    <x v="9"/>
    <x v="1"/>
    <x v="1"/>
  </r>
  <r>
    <x v="2"/>
    <x v="1"/>
    <x v="15"/>
    <x v="13"/>
    <x v="13"/>
    <x v="5"/>
    <x v="3"/>
    <x v="11"/>
    <x v="10"/>
    <x v="10"/>
    <x v="10"/>
    <x v="0"/>
    <x v="292"/>
    <x v="471"/>
    <x v="6"/>
    <x v="5"/>
    <x v="49"/>
    <x v="157"/>
    <x v="15"/>
    <x v="108"/>
    <x v="5"/>
    <x v="9"/>
    <x v="1"/>
    <x v="2"/>
    <x v="1"/>
    <x v="8"/>
    <x v="20"/>
    <x v="2"/>
    <x v="19"/>
    <x v="1"/>
    <x v="0"/>
    <x v="9"/>
    <x v="2"/>
    <x v="231"/>
    <x v="0"/>
    <x v="0"/>
    <x v="9"/>
    <x v="9"/>
    <x v="1"/>
    <x v="1"/>
  </r>
  <r>
    <x v="2"/>
    <x v="1"/>
    <x v="15"/>
    <x v="13"/>
    <x v="13"/>
    <x v="5"/>
    <x v="3"/>
    <x v="11"/>
    <x v="10"/>
    <x v="10"/>
    <x v="10"/>
    <x v="0"/>
    <x v="599"/>
    <x v="759"/>
    <x v="6"/>
    <x v="5"/>
    <x v="42"/>
    <x v="164"/>
    <x v="177"/>
    <x v="179"/>
    <x v="5"/>
    <x v="9"/>
    <x v="1"/>
    <x v="2"/>
    <x v="1"/>
    <x v="8"/>
    <x v="19"/>
    <x v="2"/>
    <x v="18"/>
    <x v="1"/>
    <x v="0"/>
    <x v="9"/>
    <x v="2"/>
    <x v="231"/>
    <x v="0"/>
    <x v="0"/>
    <x v="9"/>
    <x v="9"/>
    <x v="1"/>
    <x v="1"/>
  </r>
  <r>
    <x v="2"/>
    <x v="1"/>
    <x v="15"/>
    <x v="13"/>
    <x v="13"/>
    <x v="5"/>
    <x v="3"/>
    <x v="11"/>
    <x v="10"/>
    <x v="10"/>
    <x v="10"/>
    <x v="0"/>
    <x v="335"/>
    <x v="710"/>
    <x v="9"/>
    <x v="5"/>
    <x v="44"/>
    <x v="177"/>
    <x v="77"/>
    <x v="464"/>
    <x v="3"/>
    <x v="10"/>
    <x v="1"/>
    <x v="1"/>
    <x v="1"/>
    <x v="2"/>
    <x v="20"/>
    <x v="2"/>
    <x v="19"/>
    <x v="1"/>
    <x v="0"/>
    <x v="10"/>
    <x v="0"/>
    <x v="232"/>
    <x v="0"/>
    <x v="0"/>
    <x v="10"/>
    <x v="10"/>
    <x v="1"/>
    <x v="1"/>
  </r>
  <r>
    <x v="2"/>
    <x v="1"/>
    <x v="15"/>
    <x v="13"/>
    <x v="13"/>
    <x v="5"/>
    <x v="3"/>
    <x v="11"/>
    <x v="10"/>
    <x v="10"/>
    <x v="10"/>
    <x v="0"/>
    <x v="848"/>
    <x v="727"/>
    <x v="6"/>
    <x v="5"/>
    <x v="44"/>
    <x v="177"/>
    <x v="243"/>
    <x v="355"/>
    <x v="4"/>
    <x v="10"/>
    <x v="1"/>
    <x v="2"/>
    <x v="1"/>
    <x v="2"/>
    <x v="20"/>
    <x v="2"/>
    <x v="19"/>
    <x v="1"/>
    <x v="0"/>
    <x v="10"/>
    <x v="1"/>
    <x v="233"/>
    <x v="0"/>
    <x v="0"/>
    <x v="10"/>
    <x v="10"/>
    <x v="1"/>
    <x v="1"/>
  </r>
  <r>
    <x v="2"/>
    <x v="1"/>
    <x v="15"/>
    <x v="13"/>
    <x v="13"/>
    <x v="5"/>
    <x v="3"/>
    <x v="11"/>
    <x v="10"/>
    <x v="10"/>
    <x v="10"/>
    <x v="0"/>
    <x v="133"/>
    <x v="519"/>
    <x v="9"/>
    <x v="5"/>
    <x v="38"/>
    <x v="58"/>
    <x v="126"/>
    <x v="124"/>
    <x v="5"/>
    <x v="10"/>
    <x v="1"/>
    <x v="1"/>
    <x v="0"/>
    <x v="2"/>
    <x v="14"/>
    <x v="1"/>
    <x v="2"/>
    <x v="0"/>
    <x v="0"/>
    <x v="10"/>
    <x v="2"/>
    <x v="234"/>
    <x v="0"/>
    <x v="0"/>
    <x v="10"/>
    <x v="10"/>
    <x v="0"/>
    <x v="0"/>
  </r>
  <r>
    <x v="2"/>
    <x v="1"/>
    <x v="15"/>
    <x v="13"/>
    <x v="13"/>
    <x v="5"/>
    <x v="3"/>
    <x v="11"/>
    <x v="10"/>
    <x v="10"/>
    <x v="10"/>
    <x v="0"/>
    <x v="377"/>
    <x v="361"/>
    <x v="6"/>
    <x v="5"/>
    <x v="38"/>
    <x v="58"/>
    <x v="126"/>
    <x v="124"/>
    <x v="3"/>
    <x v="12"/>
    <x v="1"/>
    <x v="1"/>
    <x v="1"/>
    <x v="1"/>
    <x v="25"/>
    <x v="2"/>
    <x v="14"/>
    <x v="1"/>
    <x v="0"/>
    <x v="12"/>
    <x v="0"/>
    <x v="235"/>
    <x v="0"/>
    <x v="0"/>
    <x v="12"/>
    <x v="12"/>
    <x v="1"/>
    <x v="1"/>
  </r>
  <r>
    <x v="2"/>
    <x v="1"/>
    <x v="15"/>
    <x v="13"/>
    <x v="13"/>
    <x v="5"/>
    <x v="3"/>
    <x v="11"/>
    <x v="10"/>
    <x v="10"/>
    <x v="10"/>
    <x v="0"/>
    <x v="414"/>
    <x v="854"/>
    <x v="6"/>
    <x v="1"/>
    <x v="8"/>
    <x v="176"/>
    <x v="242"/>
    <x v="316"/>
    <x v="3"/>
    <x v="13"/>
    <x v="1"/>
    <x v="0"/>
    <x v="0"/>
    <x v="0"/>
    <x v="20"/>
    <x v="2"/>
    <x v="19"/>
    <x v="1"/>
    <x v="0"/>
    <x v="13"/>
    <x v="0"/>
    <x v="238"/>
    <x v="0"/>
    <x v="0"/>
    <x v="13"/>
    <x v="13"/>
    <x v="1"/>
    <x v="1"/>
  </r>
  <r>
    <x v="2"/>
    <x v="1"/>
    <x v="15"/>
    <x v="13"/>
    <x v="13"/>
    <x v="5"/>
    <x v="3"/>
    <x v="11"/>
    <x v="10"/>
    <x v="10"/>
    <x v="10"/>
    <x v="0"/>
    <x v="125"/>
    <x v="490"/>
    <x v="9"/>
    <x v="5"/>
    <x v="44"/>
    <x v="177"/>
    <x v="243"/>
    <x v="413"/>
    <x v="3"/>
    <x v="17"/>
    <x v="1"/>
    <x v="2"/>
    <x v="2"/>
    <x v="3"/>
    <x v="11"/>
    <x v="1"/>
    <x v="10"/>
    <x v="0"/>
    <x v="0"/>
    <x v="17"/>
    <x v="0"/>
    <x v="240"/>
    <x v="0"/>
    <x v="0"/>
    <x v="17"/>
    <x v="17"/>
    <x v="0"/>
    <x v="0"/>
  </r>
  <r>
    <x v="2"/>
    <x v="1"/>
    <x v="15"/>
    <x v="13"/>
    <x v="13"/>
    <x v="5"/>
    <x v="3"/>
    <x v="11"/>
    <x v="10"/>
    <x v="10"/>
    <x v="10"/>
    <x v="0"/>
    <x v="904"/>
    <x v="826"/>
    <x v="9"/>
    <x v="5"/>
    <x v="49"/>
    <x v="157"/>
    <x v="275"/>
    <x v="199"/>
    <x v="4"/>
    <x v="17"/>
    <x v="1"/>
    <x v="2"/>
    <x v="1"/>
    <x v="3"/>
    <x v="23"/>
    <x v="2"/>
    <x v="22"/>
    <x v="1"/>
    <x v="0"/>
    <x v="17"/>
    <x v="1"/>
    <x v="241"/>
    <x v="0"/>
    <x v="0"/>
    <x v="17"/>
    <x v="17"/>
    <x v="1"/>
    <x v="1"/>
  </r>
  <r>
    <x v="2"/>
    <x v="1"/>
    <x v="15"/>
    <x v="13"/>
    <x v="13"/>
    <x v="5"/>
    <x v="3"/>
    <x v="11"/>
    <x v="10"/>
    <x v="10"/>
    <x v="10"/>
    <x v="0"/>
    <x v="593"/>
    <x v="375"/>
    <x v="9"/>
    <x v="5"/>
    <x v="44"/>
    <x v="177"/>
    <x v="243"/>
    <x v="345"/>
    <x v="5"/>
    <x v="17"/>
    <x v="1"/>
    <x v="1"/>
    <x v="0"/>
    <x v="3"/>
    <x v="15"/>
    <x v="2"/>
    <x v="16"/>
    <x v="1"/>
    <x v="0"/>
    <x v="17"/>
    <x v="2"/>
    <x v="242"/>
    <x v="0"/>
    <x v="0"/>
    <x v="17"/>
    <x v="17"/>
    <x v="1"/>
    <x v="1"/>
  </r>
  <r>
    <x v="2"/>
    <x v="1"/>
    <x v="15"/>
    <x v="13"/>
    <x v="13"/>
    <x v="5"/>
    <x v="3"/>
    <x v="11"/>
    <x v="10"/>
    <x v="10"/>
    <x v="10"/>
    <x v="0"/>
    <x v="839"/>
    <x v="384"/>
    <x v="6"/>
    <x v="1"/>
    <x v="22"/>
    <x v="168"/>
    <x v="99"/>
    <x v="408"/>
    <x v="5"/>
    <x v="17"/>
    <x v="1"/>
    <x v="1"/>
    <x v="0"/>
    <x v="3"/>
    <x v="24"/>
    <x v="2"/>
    <x v="23"/>
    <x v="1"/>
    <x v="0"/>
    <x v="17"/>
    <x v="2"/>
    <x v="242"/>
    <x v="0"/>
    <x v="0"/>
    <x v="17"/>
    <x v="17"/>
    <x v="1"/>
    <x v="1"/>
  </r>
  <r>
    <x v="2"/>
    <x v="1"/>
    <x v="15"/>
    <x v="13"/>
    <x v="13"/>
    <x v="5"/>
    <x v="3"/>
    <x v="11"/>
    <x v="10"/>
    <x v="10"/>
    <x v="10"/>
    <x v="0"/>
    <x v="35"/>
    <x v="530"/>
    <x v="9"/>
    <x v="1"/>
    <x v="0"/>
    <x v="170"/>
    <x v="288"/>
    <x v="452"/>
    <x v="3"/>
    <x v="18"/>
    <x v="1"/>
    <x v="0"/>
    <x v="0"/>
    <x v="0"/>
    <x v="17"/>
    <x v="2"/>
    <x v="15"/>
    <x v="1"/>
    <x v="0"/>
    <x v="18"/>
    <x v="0"/>
    <x v="243"/>
    <x v="0"/>
    <x v="0"/>
    <x v="18"/>
    <x v="18"/>
    <x v="1"/>
    <x v="1"/>
  </r>
  <r>
    <x v="2"/>
    <x v="1"/>
    <x v="13"/>
    <x v="9"/>
    <x v="9"/>
    <x v="9"/>
    <x v="5"/>
    <x v="4"/>
    <x v="7"/>
    <x v="0"/>
    <x v="8"/>
    <x v="0"/>
    <x v="218"/>
    <x v="292"/>
    <x v="4"/>
    <x v="4"/>
    <x v="28"/>
    <x v="114"/>
    <x v="232"/>
    <x v="291"/>
    <x v="3"/>
    <x v="1"/>
    <x v="1"/>
    <x v="2"/>
    <x v="2"/>
    <x v="2"/>
    <x v="12"/>
    <x v="1"/>
    <x v="11"/>
    <x v="0"/>
    <x v="0"/>
    <x v="1"/>
    <x v="0"/>
    <x v="685"/>
    <x v="0"/>
    <x v="0"/>
    <x v="1"/>
    <x v="1"/>
    <x v="0"/>
    <x v="0"/>
  </r>
  <r>
    <x v="2"/>
    <x v="1"/>
    <x v="13"/>
    <x v="9"/>
    <x v="9"/>
    <x v="9"/>
    <x v="5"/>
    <x v="4"/>
    <x v="7"/>
    <x v="0"/>
    <x v="8"/>
    <x v="0"/>
    <x v="715"/>
    <x v="269"/>
    <x v="4"/>
    <x v="4"/>
    <x v="10"/>
    <x v="89"/>
    <x v="230"/>
    <x v="38"/>
    <x v="5"/>
    <x v="1"/>
    <x v="1"/>
    <x v="1"/>
    <x v="0"/>
    <x v="2"/>
    <x v="21"/>
    <x v="2"/>
    <x v="21"/>
    <x v="1"/>
    <x v="0"/>
    <x v="1"/>
    <x v="2"/>
    <x v="687"/>
    <x v="0"/>
    <x v="0"/>
    <x v="1"/>
    <x v="1"/>
    <x v="1"/>
    <x v="1"/>
  </r>
  <r>
    <x v="2"/>
    <x v="1"/>
    <x v="13"/>
    <x v="9"/>
    <x v="9"/>
    <x v="9"/>
    <x v="5"/>
    <x v="4"/>
    <x v="7"/>
    <x v="0"/>
    <x v="8"/>
    <x v="0"/>
    <x v="455"/>
    <x v="279"/>
    <x v="8"/>
    <x v="4"/>
    <x v="21"/>
    <x v="12"/>
    <x v="4"/>
    <x v="293"/>
    <x v="3"/>
    <x v="2"/>
    <x v="1"/>
    <x v="1"/>
    <x v="1"/>
    <x v="2"/>
    <x v="15"/>
    <x v="2"/>
    <x v="16"/>
    <x v="1"/>
    <x v="0"/>
    <x v="2"/>
    <x v="0"/>
    <x v="688"/>
    <x v="0"/>
    <x v="0"/>
    <x v="2"/>
    <x v="2"/>
    <x v="1"/>
    <x v="1"/>
  </r>
  <r>
    <x v="2"/>
    <x v="1"/>
    <x v="13"/>
    <x v="9"/>
    <x v="9"/>
    <x v="9"/>
    <x v="5"/>
    <x v="4"/>
    <x v="7"/>
    <x v="0"/>
    <x v="8"/>
    <x v="0"/>
    <x v="219"/>
    <x v="292"/>
    <x v="4"/>
    <x v="4"/>
    <x v="28"/>
    <x v="114"/>
    <x v="232"/>
    <x v="291"/>
    <x v="4"/>
    <x v="2"/>
    <x v="1"/>
    <x v="2"/>
    <x v="1"/>
    <x v="2"/>
    <x v="12"/>
    <x v="1"/>
    <x v="11"/>
    <x v="0"/>
    <x v="0"/>
    <x v="2"/>
    <x v="1"/>
    <x v="689"/>
    <x v="0"/>
    <x v="0"/>
    <x v="2"/>
    <x v="2"/>
    <x v="0"/>
    <x v="0"/>
  </r>
  <r>
    <x v="2"/>
    <x v="1"/>
    <x v="13"/>
    <x v="9"/>
    <x v="9"/>
    <x v="9"/>
    <x v="5"/>
    <x v="4"/>
    <x v="7"/>
    <x v="0"/>
    <x v="8"/>
    <x v="0"/>
    <x v="160"/>
    <x v="248"/>
    <x v="11"/>
    <x v="4"/>
    <x v="21"/>
    <x v="1"/>
    <x v="210"/>
    <x v="86"/>
    <x v="5"/>
    <x v="2"/>
    <x v="1"/>
    <x v="1"/>
    <x v="0"/>
    <x v="2"/>
    <x v="26"/>
    <x v="2"/>
    <x v="15"/>
    <x v="1"/>
    <x v="0"/>
    <x v="2"/>
    <x v="2"/>
    <x v="690"/>
    <x v="0"/>
    <x v="0"/>
    <x v="2"/>
    <x v="2"/>
    <x v="1"/>
    <x v="1"/>
  </r>
  <r>
    <x v="2"/>
    <x v="1"/>
    <x v="13"/>
    <x v="9"/>
    <x v="9"/>
    <x v="9"/>
    <x v="5"/>
    <x v="4"/>
    <x v="7"/>
    <x v="0"/>
    <x v="8"/>
    <x v="0"/>
    <x v="36"/>
    <x v="256"/>
    <x v="8"/>
    <x v="4"/>
    <x v="10"/>
    <x v="68"/>
    <x v="319"/>
    <x v="350"/>
    <x v="3"/>
    <x v="3"/>
    <x v="1"/>
    <x v="2"/>
    <x v="2"/>
    <x v="4"/>
    <x v="24"/>
    <x v="2"/>
    <x v="14"/>
    <x v="1"/>
    <x v="0"/>
    <x v="3"/>
    <x v="0"/>
    <x v="691"/>
    <x v="0"/>
    <x v="0"/>
    <x v="3"/>
    <x v="3"/>
    <x v="1"/>
    <x v="1"/>
  </r>
  <r>
    <x v="2"/>
    <x v="1"/>
    <x v="13"/>
    <x v="9"/>
    <x v="9"/>
    <x v="9"/>
    <x v="5"/>
    <x v="4"/>
    <x v="7"/>
    <x v="0"/>
    <x v="8"/>
    <x v="0"/>
    <x v="288"/>
    <x v="297"/>
    <x v="11"/>
    <x v="4"/>
    <x v="21"/>
    <x v="12"/>
    <x v="4"/>
    <x v="293"/>
    <x v="4"/>
    <x v="3"/>
    <x v="1"/>
    <x v="2"/>
    <x v="1"/>
    <x v="4"/>
    <x v="11"/>
    <x v="1"/>
    <x v="11"/>
    <x v="0"/>
    <x v="0"/>
    <x v="3"/>
    <x v="1"/>
    <x v="692"/>
    <x v="0"/>
    <x v="0"/>
    <x v="3"/>
    <x v="3"/>
    <x v="0"/>
    <x v="0"/>
  </r>
  <r>
    <x v="2"/>
    <x v="1"/>
    <x v="13"/>
    <x v="9"/>
    <x v="9"/>
    <x v="9"/>
    <x v="5"/>
    <x v="4"/>
    <x v="7"/>
    <x v="0"/>
    <x v="8"/>
    <x v="0"/>
    <x v="714"/>
    <x v="267"/>
    <x v="11"/>
    <x v="4"/>
    <x v="21"/>
    <x v="133"/>
    <x v="3"/>
    <x v="111"/>
    <x v="5"/>
    <x v="3"/>
    <x v="1"/>
    <x v="2"/>
    <x v="1"/>
    <x v="4"/>
    <x v="22"/>
    <x v="2"/>
    <x v="21"/>
    <x v="1"/>
    <x v="0"/>
    <x v="3"/>
    <x v="2"/>
    <x v="693"/>
    <x v="0"/>
    <x v="0"/>
    <x v="3"/>
    <x v="3"/>
    <x v="1"/>
    <x v="1"/>
  </r>
  <r>
    <x v="2"/>
    <x v="1"/>
    <x v="13"/>
    <x v="9"/>
    <x v="9"/>
    <x v="9"/>
    <x v="5"/>
    <x v="4"/>
    <x v="7"/>
    <x v="0"/>
    <x v="8"/>
    <x v="0"/>
    <x v="122"/>
    <x v="305"/>
    <x v="8"/>
    <x v="4"/>
    <x v="21"/>
    <x v="133"/>
    <x v="3"/>
    <x v="268"/>
    <x v="3"/>
    <x v="4"/>
    <x v="1"/>
    <x v="2"/>
    <x v="2"/>
    <x v="5"/>
    <x v="9"/>
    <x v="1"/>
    <x v="8"/>
    <x v="0"/>
    <x v="0"/>
    <x v="4"/>
    <x v="0"/>
    <x v="694"/>
    <x v="0"/>
    <x v="0"/>
    <x v="4"/>
    <x v="4"/>
    <x v="0"/>
    <x v="0"/>
  </r>
  <r>
    <x v="2"/>
    <x v="1"/>
    <x v="13"/>
    <x v="9"/>
    <x v="9"/>
    <x v="9"/>
    <x v="5"/>
    <x v="4"/>
    <x v="7"/>
    <x v="0"/>
    <x v="8"/>
    <x v="0"/>
    <x v="247"/>
    <x v="267"/>
    <x v="11"/>
    <x v="4"/>
    <x v="21"/>
    <x v="183"/>
    <x v="6"/>
    <x v="228"/>
    <x v="4"/>
    <x v="4"/>
    <x v="1"/>
    <x v="3"/>
    <x v="2"/>
    <x v="5"/>
    <x v="22"/>
    <x v="2"/>
    <x v="21"/>
    <x v="1"/>
    <x v="0"/>
    <x v="4"/>
    <x v="1"/>
    <x v="695"/>
    <x v="0"/>
    <x v="0"/>
    <x v="4"/>
    <x v="4"/>
    <x v="1"/>
    <x v="1"/>
  </r>
  <r>
    <x v="2"/>
    <x v="1"/>
    <x v="13"/>
    <x v="9"/>
    <x v="9"/>
    <x v="9"/>
    <x v="5"/>
    <x v="4"/>
    <x v="7"/>
    <x v="0"/>
    <x v="8"/>
    <x v="0"/>
    <x v="502"/>
    <x v="277"/>
    <x v="4"/>
    <x v="4"/>
    <x v="40"/>
    <x v="160"/>
    <x v="66"/>
    <x v="186"/>
    <x v="5"/>
    <x v="4"/>
    <x v="1"/>
    <x v="2"/>
    <x v="1"/>
    <x v="5"/>
    <x v="15"/>
    <x v="2"/>
    <x v="17"/>
    <x v="1"/>
    <x v="0"/>
    <x v="4"/>
    <x v="2"/>
    <x v="696"/>
    <x v="0"/>
    <x v="0"/>
    <x v="4"/>
    <x v="4"/>
    <x v="1"/>
    <x v="1"/>
  </r>
  <r>
    <x v="2"/>
    <x v="1"/>
    <x v="13"/>
    <x v="9"/>
    <x v="9"/>
    <x v="9"/>
    <x v="5"/>
    <x v="4"/>
    <x v="7"/>
    <x v="0"/>
    <x v="8"/>
    <x v="0"/>
    <x v="504"/>
    <x v="293"/>
    <x v="8"/>
    <x v="4"/>
    <x v="21"/>
    <x v="133"/>
    <x v="3"/>
    <x v="268"/>
    <x v="3"/>
    <x v="5"/>
    <x v="1"/>
    <x v="2"/>
    <x v="2"/>
    <x v="4"/>
    <x v="12"/>
    <x v="1"/>
    <x v="11"/>
    <x v="0"/>
    <x v="0"/>
    <x v="5"/>
    <x v="0"/>
    <x v="697"/>
    <x v="0"/>
    <x v="0"/>
    <x v="5"/>
    <x v="5"/>
    <x v="0"/>
    <x v="0"/>
  </r>
  <r>
    <x v="2"/>
    <x v="1"/>
    <x v="13"/>
    <x v="9"/>
    <x v="9"/>
    <x v="9"/>
    <x v="5"/>
    <x v="4"/>
    <x v="7"/>
    <x v="0"/>
    <x v="8"/>
    <x v="0"/>
    <x v="544"/>
    <x v="280"/>
    <x v="4"/>
    <x v="4"/>
    <x v="10"/>
    <x v="68"/>
    <x v="319"/>
    <x v="350"/>
    <x v="4"/>
    <x v="5"/>
    <x v="1"/>
    <x v="3"/>
    <x v="2"/>
    <x v="4"/>
    <x v="6"/>
    <x v="1"/>
    <x v="16"/>
    <x v="1"/>
    <x v="0"/>
    <x v="5"/>
    <x v="1"/>
    <x v="698"/>
    <x v="0"/>
    <x v="0"/>
    <x v="5"/>
    <x v="5"/>
    <x v="1"/>
    <x v="1"/>
  </r>
  <r>
    <x v="2"/>
    <x v="1"/>
    <x v="13"/>
    <x v="9"/>
    <x v="9"/>
    <x v="9"/>
    <x v="5"/>
    <x v="4"/>
    <x v="7"/>
    <x v="0"/>
    <x v="8"/>
    <x v="0"/>
    <x v="463"/>
    <x v="302"/>
    <x v="5"/>
    <x v="4"/>
    <x v="28"/>
    <x v="114"/>
    <x v="38"/>
    <x v="394"/>
    <x v="5"/>
    <x v="5"/>
    <x v="1"/>
    <x v="1"/>
    <x v="0"/>
    <x v="4"/>
    <x v="9"/>
    <x v="1"/>
    <x v="9"/>
    <x v="0"/>
    <x v="0"/>
    <x v="5"/>
    <x v="2"/>
    <x v="699"/>
    <x v="0"/>
    <x v="0"/>
    <x v="5"/>
    <x v="5"/>
    <x v="0"/>
    <x v="0"/>
  </r>
  <r>
    <x v="2"/>
    <x v="1"/>
    <x v="13"/>
    <x v="9"/>
    <x v="9"/>
    <x v="9"/>
    <x v="5"/>
    <x v="4"/>
    <x v="7"/>
    <x v="0"/>
    <x v="8"/>
    <x v="0"/>
    <x v="316"/>
    <x v="296"/>
    <x v="5"/>
    <x v="4"/>
    <x v="10"/>
    <x v="89"/>
    <x v="230"/>
    <x v="38"/>
    <x v="5"/>
    <x v="5"/>
    <x v="1"/>
    <x v="1"/>
    <x v="0"/>
    <x v="4"/>
    <x v="11"/>
    <x v="1"/>
    <x v="11"/>
    <x v="0"/>
    <x v="0"/>
    <x v="5"/>
    <x v="2"/>
    <x v="699"/>
    <x v="0"/>
    <x v="0"/>
    <x v="5"/>
    <x v="5"/>
    <x v="0"/>
    <x v="0"/>
  </r>
  <r>
    <x v="2"/>
    <x v="1"/>
    <x v="13"/>
    <x v="9"/>
    <x v="9"/>
    <x v="9"/>
    <x v="5"/>
    <x v="4"/>
    <x v="7"/>
    <x v="0"/>
    <x v="8"/>
    <x v="0"/>
    <x v="598"/>
    <x v="251"/>
    <x v="8"/>
    <x v="4"/>
    <x v="19"/>
    <x v="2"/>
    <x v="165"/>
    <x v="390"/>
    <x v="3"/>
    <x v="6"/>
    <x v="1"/>
    <x v="2"/>
    <x v="2"/>
    <x v="4"/>
    <x v="25"/>
    <x v="2"/>
    <x v="15"/>
    <x v="1"/>
    <x v="0"/>
    <x v="6"/>
    <x v="0"/>
    <x v="700"/>
    <x v="0"/>
    <x v="0"/>
    <x v="6"/>
    <x v="6"/>
    <x v="1"/>
    <x v="1"/>
  </r>
  <r>
    <x v="2"/>
    <x v="1"/>
    <x v="13"/>
    <x v="9"/>
    <x v="9"/>
    <x v="9"/>
    <x v="5"/>
    <x v="4"/>
    <x v="7"/>
    <x v="0"/>
    <x v="8"/>
    <x v="0"/>
    <x v="659"/>
    <x v="271"/>
    <x v="4"/>
    <x v="4"/>
    <x v="10"/>
    <x v="116"/>
    <x v="319"/>
    <x v="105"/>
    <x v="4"/>
    <x v="6"/>
    <x v="1"/>
    <x v="2"/>
    <x v="1"/>
    <x v="4"/>
    <x v="21"/>
    <x v="2"/>
    <x v="20"/>
    <x v="1"/>
    <x v="0"/>
    <x v="6"/>
    <x v="1"/>
    <x v="701"/>
    <x v="0"/>
    <x v="0"/>
    <x v="6"/>
    <x v="6"/>
    <x v="1"/>
    <x v="1"/>
  </r>
  <r>
    <x v="2"/>
    <x v="1"/>
    <x v="13"/>
    <x v="9"/>
    <x v="9"/>
    <x v="9"/>
    <x v="5"/>
    <x v="4"/>
    <x v="7"/>
    <x v="0"/>
    <x v="8"/>
    <x v="0"/>
    <x v="733"/>
    <x v="289"/>
    <x v="11"/>
    <x v="4"/>
    <x v="21"/>
    <x v="12"/>
    <x v="4"/>
    <x v="63"/>
    <x v="5"/>
    <x v="6"/>
    <x v="1"/>
    <x v="2"/>
    <x v="1"/>
    <x v="4"/>
    <x v="12"/>
    <x v="1"/>
    <x v="2"/>
    <x v="0"/>
    <x v="0"/>
    <x v="6"/>
    <x v="2"/>
    <x v="702"/>
    <x v="0"/>
    <x v="0"/>
    <x v="6"/>
    <x v="6"/>
    <x v="0"/>
    <x v="0"/>
  </r>
  <r>
    <x v="2"/>
    <x v="1"/>
    <x v="13"/>
    <x v="9"/>
    <x v="9"/>
    <x v="9"/>
    <x v="5"/>
    <x v="4"/>
    <x v="7"/>
    <x v="0"/>
    <x v="8"/>
    <x v="0"/>
    <x v="58"/>
    <x v="290"/>
    <x v="4"/>
    <x v="4"/>
    <x v="40"/>
    <x v="160"/>
    <x v="66"/>
    <x v="174"/>
    <x v="5"/>
    <x v="6"/>
    <x v="1"/>
    <x v="1"/>
    <x v="0"/>
    <x v="4"/>
    <x v="12"/>
    <x v="1"/>
    <x v="2"/>
    <x v="0"/>
    <x v="0"/>
    <x v="6"/>
    <x v="2"/>
    <x v="702"/>
    <x v="0"/>
    <x v="0"/>
    <x v="6"/>
    <x v="6"/>
    <x v="0"/>
    <x v="0"/>
  </r>
  <r>
    <x v="2"/>
    <x v="1"/>
    <x v="13"/>
    <x v="9"/>
    <x v="9"/>
    <x v="9"/>
    <x v="5"/>
    <x v="4"/>
    <x v="7"/>
    <x v="0"/>
    <x v="8"/>
    <x v="0"/>
    <x v="146"/>
    <x v="301"/>
    <x v="8"/>
    <x v="4"/>
    <x v="19"/>
    <x v="63"/>
    <x v="219"/>
    <x v="412"/>
    <x v="3"/>
    <x v="8"/>
    <x v="1"/>
    <x v="3"/>
    <x v="3"/>
    <x v="4"/>
    <x v="10"/>
    <x v="1"/>
    <x v="9"/>
    <x v="0"/>
    <x v="0"/>
    <x v="8"/>
    <x v="0"/>
    <x v="703"/>
    <x v="0"/>
    <x v="0"/>
    <x v="8"/>
    <x v="8"/>
    <x v="0"/>
    <x v="0"/>
  </r>
  <r>
    <x v="2"/>
    <x v="1"/>
    <x v="13"/>
    <x v="9"/>
    <x v="9"/>
    <x v="9"/>
    <x v="5"/>
    <x v="4"/>
    <x v="7"/>
    <x v="0"/>
    <x v="8"/>
    <x v="0"/>
    <x v="100"/>
    <x v="299"/>
    <x v="8"/>
    <x v="4"/>
    <x v="21"/>
    <x v="133"/>
    <x v="3"/>
    <x v="201"/>
    <x v="4"/>
    <x v="8"/>
    <x v="1"/>
    <x v="2"/>
    <x v="1"/>
    <x v="4"/>
    <x v="11"/>
    <x v="1"/>
    <x v="10"/>
    <x v="0"/>
    <x v="0"/>
    <x v="8"/>
    <x v="1"/>
    <x v="704"/>
    <x v="0"/>
    <x v="0"/>
    <x v="8"/>
    <x v="8"/>
    <x v="0"/>
    <x v="0"/>
  </r>
  <r>
    <x v="2"/>
    <x v="1"/>
    <x v="13"/>
    <x v="9"/>
    <x v="9"/>
    <x v="9"/>
    <x v="5"/>
    <x v="4"/>
    <x v="7"/>
    <x v="0"/>
    <x v="8"/>
    <x v="0"/>
    <x v="834"/>
    <x v="263"/>
    <x v="5"/>
    <x v="4"/>
    <x v="28"/>
    <x v="64"/>
    <x v="212"/>
    <x v="456"/>
    <x v="5"/>
    <x v="8"/>
    <x v="1"/>
    <x v="1"/>
    <x v="0"/>
    <x v="4"/>
    <x v="23"/>
    <x v="2"/>
    <x v="23"/>
    <x v="1"/>
    <x v="0"/>
    <x v="8"/>
    <x v="2"/>
    <x v="705"/>
    <x v="0"/>
    <x v="0"/>
    <x v="8"/>
    <x v="8"/>
    <x v="1"/>
    <x v="1"/>
  </r>
  <r>
    <x v="2"/>
    <x v="1"/>
    <x v="13"/>
    <x v="9"/>
    <x v="9"/>
    <x v="9"/>
    <x v="5"/>
    <x v="4"/>
    <x v="7"/>
    <x v="0"/>
    <x v="8"/>
    <x v="0"/>
    <x v="220"/>
    <x v="307"/>
    <x v="8"/>
    <x v="4"/>
    <x v="10"/>
    <x v="68"/>
    <x v="319"/>
    <x v="350"/>
    <x v="5"/>
    <x v="8"/>
    <x v="1"/>
    <x v="1"/>
    <x v="0"/>
    <x v="4"/>
    <x v="8"/>
    <x v="1"/>
    <x v="8"/>
    <x v="0"/>
    <x v="0"/>
    <x v="8"/>
    <x v="2"/>
    <x v="705"/>
    <x v="0"/>
    <x v="0"/>
    <x v="8"/>
    <x v="8"/>
    <x v="0"/>
    <x v="0"/>
  </r>
  <r>
    <x v="2"/>
    <x v="1"/>
    <x v="13"/>
    <x v="9"/>
    <x v="9"/>
    <x v="9"/>
    <x v="5"/>
    <x v="4"/>
    <x v="7"/>
    <x v="0"/>
    <x v="8"/>
    <x v="0"/>
    <x v="427"/>
    <x v="257"/>
    <x v="4"/>
    <x v="4"/>
    <x v="28"/>
    <x v="114"/>
    <x v="38"/>
    <x v="394"/>
    <x v="3"/>
    <x v="9"/>
    <x v="1"/>
    <x v="2"/>
    <x v="2"/>
    <x v="3"/>
    <x v="24"/>
    <x v="2"/>
    <x v="14"/>
    <x v="1"/>
    <x v="0"/>
    <x v="9"/>
    <x v="0"/>
    <x v="706"/>
    <x v="0"/>
    <x v="0"/>
    <x v="9"/>
    <x v="9"/>
    <x v="1"/>
    <x v="1"/>
  </r>
  <r>
    <x v="2"/>
    <x v="1"/>
    <x v="13"/>
    <x v="9"/>
    <x v="9"/>
    <x v="9"/>
    <x v="5"/>
    <x v="4"/>
    <x v="7"/>
    <x v="0"/>
    <x v="8"/>
    <x v="0"/>
    <x v="435"/>
    <x v="260"/>
    <x v="8"/>
    <x v="4"/>
    <x v="21"/>
    <x v="70"/>
    <x v="2"/>
    <x v="71"/>
    <x v="4"/>
    <x v="9"/>
    <x v="1"/>
    <x v="2"/>
    <x v="1"/>
    <x v="3"/>
    <x v="24"/>
    <x v="2"/>
    <x v="23"/>
    <x v="1"/>
    <x v="0"/>
    <x v="9"/>
    <x v="1"/>
    <x v="707"/>
    <x v="0"/>
    <x v="0"/>
    <x v="9"/>
    <x v="9"/>
    <x v="1"/>
    <x v="1"/>
  </r>
  <r>
    <x v="2"/>
    <x v="1"/>
    <x v="13"/>
    <x v="9"/>
    <x v="9"/>
    <x v="9"/>
    <x v="5"/>
    <x v="4"/>
    <x v="7"/>
    <x v="0"/>
    <x v="8"/>
    <x v="0"/>
    <x v="732"/>
    <x v="259"/>
    <x v="8"/>
    <x v="4"/>
    <x v="19"/>
    <x v="63"/>
    <x v="190"/>
    <x v="3"/>
    <x v="5"/>
    <x v="9"/>
    <x v="1"/>
    <x v="1"/>
    <x v="0"/>
    <x v="3"/>
    <x v="24"/>
    <x v="2"/>
    <x v="23"/>
    <x v="1"/>
    <x v="0"/>
    <x v="9"/>
    <x v="2"/>
    <x v="708"/>
    <x v="0"/>
    <x v="0"/>
    <x v="9"/>
    <x v="9"/>
    <x v="1"/>
    <x v="1"/>
  </r>
  <r>
    <x v="2"/>
    <x v="1"/>
    <x v="13"/>
    <x v="9"/>
    <x v="9"/>
    <x v="9"/>
    <x v="5"/>
    <x v="4"/>
    <x v="7"/>
    <x v="0"/>
    <x v="8"/>
    <x v="0"/>
    <x v="422"/>
    <x v="254"/>
    <x v="5"/>
    <x v="4"/>
    <x v="28"/>
    <x v="114"/>
    <x v="38"/>
    <x v="1"/>
    <x v="3"/>
    <x v="10"/>
    <x v="1"/>
    <x v="1"/>
    <x v="1"/>
    <x v="1"/>
    <x v="24"/>
    <x v="2"/>
    <x v="14"/>
    <x v="1"/>
    <x v="0"/>
    <x v="10"/>
    <x v="0"/>
    <x v="709"/>
    <x v="0"/>
    <x v="0"/>
    <x v="10"/>
    <x v="10"/>
    <x v="1"/>
    <x v="1"/>
  </r>
  <r>
    <x v="2"/>
    <x v="1"/>
    <x v="13"/>
    <x v="9"/>
    <x v="9"/>
    <x v="9"/>
    <x v="5"/>
    <x v="4"/>
    <x v="7"/>
    <x v="0"/>
    <x v="8"/>
    <x v="0"/>
    <x v="811"/>
    <x v="258"/>
    <x v="5"/>
    <x v="4"/>
    <x v="10"/>
    <x v="89"/>
    <x v="230"/>
    <x v="38"/>
    <x v="4"/>
    <x v="10"/>
    <x v="1"/>
    <x v="1"/>
    <x v="0"/>
    <x v="1"/>
    <x v="24"/>
    <x v="2"/>
    <x v="14"/>
    <x v="1"/>
    <x v="0"/>
    <x v="10"/>
    <x v="1"/>
    <x v="710"/>
    <x v="0"/>
    <x v="0"/>
    <x v="10"/>
    <x v="10"/>
    <x v="1"/>
    <x v="1"/>
  </r>
  <r>
    <x v="2"/>
    <x v="1"/>
    <x v="13"/>
    <x v="9"/>
    <x v="9"/>
    <x v="9"/>
    <x v="5"/>
    <x v="4"/>
    <x v="7"/>
    <x v="0"/>
    <x v="8"/>
    <x v="0"/>
    <x v="917"/>
    <x v="268"/>
    <x v="5"/>
    <x v="4"/>
    <x v="28"/>
    <x v="114"/>
    <x v="38"/>
    <x v="1"/>
    <x v="4"/>
    <x v="12"/>
    <x v="1"/>
    <x v="2"/>
    <x v="1"/>
    <x v="2"/>
    <x v="21"/>
    <x v="2"/>
    <x v="21"/>
    <x v="1"/>
    <x v="0"/>
    <x v="12"/>
    <x v="1"/>
    <x v="712"/>
    <x v="0"/>
    <x v="0"/>
    <x v="12"/>
    <x v="12"/>
    <x v="1"/>
    <x v="1"/>
  </r>
  <r>
    <x v="2"/>
    <x v="1"/>
    <x v="13"/>
    <x v="9"/>
    <x v="9"/>
    <x v="9"/>
    <x v="5"/>
    <x v="4"/>
    <x v="7"/>
    <x v="0"/>
    <x v="8"/>
    <x v="0"/>
    <x v="73"/>
    <x v="255"/>
    <x v="8"/>
    <x v="4"/>
    <x v="29"/>
    <x v="119"/>
    <x v="197"/>
    <x v="19"/>
    <x v="3"/>
    <x v="13"/>
    <x v="1"/>
    <x v="2"/>
    <x v="2"/>
    <x v="2"/>
    <x v="24"/>
    <x v="2"/>
    <x v="14"/>
    <x v="1"/>
    <x v="0"/>
    <x v="13"/>
    <x v="0"/>
    <x v="714"/>
    <x v="0"/>
    <x v="0"/>
    <x v="13"/>
    <x v="13"/>
    <x v="1"/>
    <x v="1"/>
  </r>
  <r>
    <x v="2"/>
    <x v="1"/>
    <x v="13"/>
    <x v="9"/>
    <x v="9"/>
    <x v="9"/>
    <x v="5"/>
    <x v="4"/>
    <x v="7"/>
    <x v="0"/>
    <x v="8"/>
    <x v="0"/>
    <x v="751"/>
    <x v="261"/>
    <x v="8"/>
    <x v="4"/>
    <x v="10"/>
    <x v="184"/>
    <x v="1"/>
    <x v="448"/>
    <x v="4"/>
    <x v="13"/>
    <x v="1"/>
    <x v="1"/>
    <x v="0"/>
    <x v="2"/>
    <x v="23"/>
    <x v="2"/>
    <x v="23"/>
    <x v="1"/>
    <x v="0"/>
    <x v="13"/>
    <x v="1"/>
    <x v="715"/>
    <x v="0"/>
    <x v="0"/>
    <x v="13"/>
    <x v="13"/>
    <x v="1"/>
    <x v="1"/>
  </r>
  <r>
    <x v="2"/>
    <x v="1"/>
    <x v="13"/>
    <x v="9"/>
    <x v="9"/>
    <x v="9"/>
    <x v="5"/>
    <x v="4"/>
    <x v="7"/>
    <x v="0"/>
    <x v="8"/>
    <x v="0"/>
    <x v="618"/>
    <x v="246"/>
    <x v="5"/>
    <x v="4"/>
    <x v="28"/>
    <x v="114"/>
    <x v="38"/>
    <x v="1"/>
    <x v="5"/>
    <x v="13"/>
    <x v="1"/>
    <x v="1"/>
    <x v="0"/>
    <x v="2"/>
    <x v="26"/>
    <x v="2"/>
    <x v="15"/>
    <x v="1"/>
    <x v="0"/>
    <x v="13"/>
    <x v="2"/>
    <x v="716"/>
    <x v="0"/>
    <x v="0"/>
    <x v="13"/>
    <x v="13"/>
    <x v="1"/>
    <x v="1"/>
  </r>
  <r>
    <x v="2"/>
    <x v="1"/>
    <x v="13"/>
    <x v="9"/>
    <x v="9"/>
    <x v="9"/>
    <x v="5"/>
    <x v="4"/>
    <x v="7"/>
    <x v="0"/>
    <x v="8"/>
    <x v="0"/>
    <x v="679"/>
    <x v="273"/>
    <x v="4"/>
    <x v="4"/>
    <x v="28"/>
    <x v="114"/>
    <x v="38"/>
    <x v="394"/>
    <x v="3"/>
    <x v="14"/>
    <x v="1"/>
    <x v="2"/>
    <x v="2"/>
    <x v="3"/>
    <x v="19"/>
    <x v="2"/>
    <x v="19"/>
    <x v="1"/>
    <x v="0"/>
    <x v="14"/>
    <x v="0"/>
    <x v="717"/>
    <x v="0"/>
    <x v="0"/>
    <x v="14"/>
    <x v="14"/>
    <x v="1"/>
    <x v="1"/>
  </r>
  <r>
    <x v="2"/>
    <x v="1"/>
    <x v="13"/>
    <x v="9"/>
    <x v="9"/>
    <x v="9"/>
    <x v="5"/>
    <x v="4"/>
    <x v="7"/>
    <x v="0"/>
    <x v="8"/>
    <x v="0"/>
    <x v="702"/>
    <x v="281"/>
    <x v="11"/>
    <x v="4"/>
    <x v="21"/>
    <x v="70"/>
    <x v="0"/>
    <x v="370"/>
    <x v="5"/>
    <x v="14"/>
    <x v="1"/>
    <x v="1"/>
    <x v="0"/>
    <x v="3"/>
    <x v="6"/>
    <x v="1"/>
    <x v="13"/>
    <x v="1"/>
    <x v="0"/>
    <x v="14"/>
    <x v="2"/>
    <x v="719"/>
    <x v="0"/>
    <x v="0"/>
    <x v="14"/>
    <x v="14"/>
    <x v="1"/>
    <x v="1"/>
  </r>
  <r>
    <x v="2"/>
    <x v="1"/>
    <x v="13"/>
    <x v="9"/>
    <x v="9"/>
    <x v="9"/>
    <x v="5"/>
    <x v="4"/>
    <x v="7"/>
    <x v="0"/>
    <x v="8"/>
    <x v="0"/>
    <x v="800"/>
    <x v="253"/>
    <x v="4"/>
    <x v="4"/>
    <x v="10"/>
    <x v="184"/>
    <x v="1"/>
    <x v="307"/>
    <x v="5"/>
    <x v="14"/>
    <x v="1"/>
    <x v="1"/>
    <x v="0"/>
    <x v="3"/>
    <x v="25"/>
    <x v="2"/>
    <x v="15"/>
    <x v="1"/>
    <x v="0"/>
    <x v="14"/>
    <x v="2"/>
    <x v="719"/>
    <x v="0"/>
    <x v="0"/>
    <x v="14"/>
    <x v="14"/>
    <x v="1"/>
    <x v="1"/>
  </r>
  <r>
    <x v="2"/>
    <x v="1"/>
    <x v="13"/>
    <x v="9"/>
    <x v="9"/>
    <x v="9"/>
    <x v="5"/>
    <x v="4"/>
    <x v="7"/>
    <x v="0"/>
    <x v="8"/>
    <x v="0"/>
    <x v="901"/>
    <x v="275"/>
    <x v="11"/>
    <x v="4"/>
    <x v="21"/>
    <x v="70"/>
    <x v="0"/>
    <x v="370"/>
    <x v="4"/>
    <x v="16"/>
    <x v="1"/>
    <x v="2"/>
    <x v="1"/>
    <x v="2"/>
    <x v="15"/>
    <x v="2"/>
    <x v="17"/>
    <x v="1"/>
    <x v="0"/>
    <x v="16"/>
    <x v="1"/>
    <x v="720"/>
    <x v="0"/>
    <x v="0"/>
    <x v="16"/>
    <x v="16"/>
    <x v="1"/>
    <x v="1"/>
  </r>
  <r>
    <x v="2"/>
    <x v="1"/>
    <x v="13"/>
    <x v="9"/>
    <x v="9"/>
    <x v="9"/>
    <x v="5"/>
    <x v="4"/>
    <x v="7"/>
    <x v="0"/>
    <x v="8"/>
    <x v="0"/>
    <x v="553"/>
    <x v="247"/>
    <x v="4"/>
    <x v="4"/>
    <x v="10"/>
    <x v="89"/>
    <x v="222"/>
    <x v="332"/>
    <x v="5"/>
    <x v="16"/>
    <x v="1"/>
    <x v="1"/>
    <x v="0"/>
    <x v="2"/>
    <x v="26"/>
    <x v="2"/>
    <x v="15"/>
    <x v="1"/>
    <x v="0"/>
    <x v="16"/>
    <x v="2"/>
    <x v="721"/>
    <x v="0"/>
    <x v="0"/>
    <x v="16"/>
    <x v="16"/>
    <x v="1"/>
    <x v="1"/>
  </r>
  <r>
    <x v="2"/>
    <x v="1"/>
    <x v="13"/>
    <x v="9"/>
    <x v="9"/>
    <x v="9"/>
    <x v="5"/>
    <x v="4"/>
    <x v="7"/>
    <x v="0"/>
    <x v="8"/>
    <x v="0"/>
    <x v="286"/>
    <x v="249"/>
    <x v="4"/>
    <x v="4"/>
    <x v="28"/>
    <x v="114"/>
    <x v="232"/>
    <x v="291"/>
    <x v="4"/>
    <x v="17"/>
    <x v="1"/>
    <x v="1"/>
    <x v="0"/>
    <x v="1"/>
    <x v="26"/>
    <x v="2"/>
    <x v="15"/>
    <x v="1"/>
    <x v="0"/>
    <x v="17"/>
    <x v="1"/>
    <x v="722"/>
    <x v="0"/>
    <x v="0"/>
    <x v="17"/>
    <x v="17"/>
    <x v="1"/>
    <x v="1"/>
  </r>
  <r>
    <x v="2"/>
    <x v="1"/>
    <x v="13"/>
    <x v="9"/>
    <x v="9"/>
    <x v="9"/>
    <x v="5"/>
    <x v="4"/>
    <x v="7"/>
    <x v="0"/>
    <x v="8"/>
    <x v="0"/>
    <x v="182"/>
    <x v="285"/>
    <x v="8"/>
    <x v="4"/>
    <x v="10"/>
    <x v="184"/>
    <x v="1"/>
    <x v="448"/>
    <x v="5"/>
    <x v="18"/>
    <x v="1"/>
    <x v="1"/>
    <x v="0"/>
    <x v="4"/>
    <x v="5"/>
    <x v="1"/>
    <x v="12"/>
    <x v="1"/>
    <x v="0"/>
    <x v="18"/>
    <x v="2"/>
    <x v="724"/>
    <x v="0"/>
    <x v="0"/>
    <x v="18"/>
    <x v="18"/>
    <x v="1"/>
    <x v="1"/>
  </r>
  <r>
    <x v="2"/>
    <x v="1"/>
    <x v="16"/>
    <x v="10"/>
    <x v="10"/>
    <x v="7"/>
    <x v="4"/>
    <x v="5"/>
    <x v="12"/>
    <x v="3"/>
    <x v="3"/>
    <x v="0"/>
    <x v="692"/>
    <x v="514"/>
    <x v="9"/>
    <x v="6"/>
    <x v="24"/>
    <x v="121"/>
    <x v="171"/>
    <x v="8"/>
    <x v="3"/>
    <x v="1"/>
    <x v="1"/>
    <x v="2"/>
    <x v="2"/>
    <x v="4"/>
    <x v="15"/>
    <x v="2"/>
    <x v="16"/>
    <x v="1"/>
    <x v="0"/>
    <x v="1"/>
    <x v="0"/>
    <x v="435"/>
    <x v="0"/>
    <x v="0"/>
    <x v="1"/>
    <x v="1"/>
    <x v="1"/>
    <x v="1"/>
  </r>
  <r>
    <x v="2"/>
    <x v="1"/>
    <x v="16"/>
    <x v="10"/>
    <x v="10"/>
    <x v="7"/>
    <x v="4"/>
    <x v="5"/>
    <x v="12"/>
    <x v="3"/>
    <x v="3"/>
    <x v="0"/>
    <x v="528"/>
    <x v="864"/>
    <x v="9"/>
    <x v="6"/>
    <x v="47"/>
    <x v="96"/>
    <x v="179"/>
    <x v="459"/>
    <x v="4"/>
    <x v="1"/>
    <x v="1"/>
    <x v="1"/>
    <x v="0"/>
    <x v="4"/>
    <x v="11"/>
    <x v="1"/>
    <x v="11"/>
    <x v="0"/>
    <x v="0"/>
    <x v="1"/>
    <x v="1"/>
    <x v="436"/>
    <x v="0"/>
    <x v="0"/>
    <x v="1"/>
    <x v="1"/>
    <x v="0"/>
    <x v="0"/>
  </r>
  <r>
    <x v="2"/>
    <x v="1"/>
    <x v="16"/>
    <x v="10"/>
    <x v="10"/>
    <x v="7"/>
    <x v="4"/>
    <x v="5"/>
    <x v="12"/>
    <x v="3"/>
    <x v="3"/>
    <x v="0"/>
    <x v="433"/>
    <x v="389"/>
    <x v="6"/>
    <x v="6"/>
    <x v="18"/>
    <x v="61"/>
    <x v="311"/>
    <x v="391"/>
    <x v="5"/>
    <x v="1"/>
    <x v="1"/>
    <x v="1"/>
    <x v="0"/>
    <x v="4"/>
    <x v="7"/>
    <x v="1"/>
    <x v="7"/>
    <x v="0"/>
    <x v="0"/>
    <x v="1"/>
    <x v="2"/>
    <x v="437"/>
    <x v="0"/>
    <x v="0"/>
    <x v="1"/>
    <x v="1"/>
    <x v="0"/>
    <x v="0"/>
  </r>
  <r>
    <x v="2"/>
    <x v="1"/>
    <x v="16"/>
    <x v="10"/>
    <x v="10"/>
    <x v="7"/>
    <x v="4"/>
    <x v="5"/>
    <x v="12"/>
    <x v="3"/>
    <x v="3"/>
    <x v="0"/>
    <x v="416"/>
    <x v="666"/>
    <x v="9"/>
    <x v="6"/>
    <x v="47"/>
    <x v="96"/>
    <x v="179"/>
    <x v="463"/>
    <x v="3"/>
    <x v="2"/>
    <x v="1"/>
    <x v="2"/>
    <x v="2"/>
    <x v="4"/>
    <x v="22"/>
    <x v="2"/>
    <x v="21"/>
    <x v="1"/>
    <x v="0"/>
    <x v="2"/>
    <x v="0"/>
    <x v="439"/>
    <x v="0"/>
    <x v="0"/>
    <x v="2"/>
    <x v="2"/>
    <x v="1"/>
    <x v="1"/>
  </r>
  <r>
    <x v="2"/>
    <x v="1"/>
    <x v="16"/>
    <x v="10"/>
    <x v="10"/>
    <x v="7"/>
    <x v="4"/>
    <x v="5"/>
    <x v="12"/>
    <x v="3"/>
    <x v="3"/>
    <x v="0"/>
    <x v="542"/>
    <x v="456"/>
    <x v="6"/>
    <x v="6"/>
    <x v="47"/>
    <x v="96"/>
    <x v="179"/>
    <x v="9"/>
    <x v="4"/>
    <x v="2"/>
    <x v="1"/>
    <x v="2"/>
    <x v="1"/>
    <x v="4"/>
    <x v="19"/>
    <x v="2"/>
    <x v="19"/>
    <x v="1"/>
    <x v="0"/>
    <x v="2"/>
    <x v="1"/>
    <x v="440"/>
    <x v="0"/>
    <x v="0"/>
    <x v="2"/>
    <x v="2"/>
    <x v="1"/>
    <x v="1"/>
  </r>
  <r>
    <x v="2"/>
    <x v="1"/>
    <x v="16"/>
    <x v="10"/>
    <x v="10"/>
    <x v="7"/>
    <x v="4"/>
    <x v="5"/>
    <x v="12"/>
    <x v="3"/>
    <x v="3"/>
    <x v="0"/>
    <x v="437"/>
    <x v="468"/>
    <x v="9"/>
    <x v="1"/>
    <x v="26"/>
    <x v="15"/>
    <x v="149"/>
    <x v="140"/>
    <x v="5"/>
    <x v="2"/>
    <x v="1"/>
    <x v="2"/>
    <x v="1"/>
    <x v="4"/>
    <x v="9"/>
    <x v="1"/>
    <x v="9"/>
    <x v="0"/>
    <x v="0"/>
    <x v="2"/>
    <x v="2"/>
    <x v="441"/>
    <x v="0"/>
    <x v="0"/>
    <x v="2"/>
    <x v="2"/>
    <x v="0"/>
    <x v="0"/>
  </r>
  <r>
    <x v="2"/>
    <x v="1"/>
    <x v="16"/>
    <x v="10"/>
    <x v="10"/>
    <x v="7"/>
    <x v="4"/>
    <x v="5"/>
    <x v="12"/>
    <x v="3"/>
    <x v="3"/>
    <x v="0"/>
    <x v="868"/>
    <x v="647"/>
    <x v="9"/>
    <x v="6"/>
    <x v="24"/>
    <x v="109"/>
    <x v="34"/>
    <x v="365"/>
    <x v="6"/>
    <x v="2"/>
    <x v="1"/>
    <x v="1"/>
    <x v="0"/>
    <x v="4"/>
    <x v="11"/>
    <x v="1"/>
    <x v="10"/>
    <x v="0"/>
    <x v="0"/>
    <x v="2"/>
    <x v="3"/>
    <x v="442"/>
    <x v="0"/>
    <x v="0"/>
    <x v="2"/>
    <x v="2"/>
    <x v="0"/>
    <x v="0"/>
  </r>
  <r>
    <x v="2"/>
    <x v="1"/>
    <x v="16"/>
    <x v="10"/>
    <x v="10"/>
    <x v="7"/>
    <x v="4"/>
    <x v="5"/>
    <x v="12"/>
    <x v="3"/>
    <x v="3"/>
    <x v="0"/>
    <x v="482"/>
    <x v="509"/>
    <x v="9"/>
    <x v="6"/>
    <x v="47"/>
    <x v="96"/>
    <x v="179"/>
    <x v="101"/>
    <x v="3"/>
    <x v="3"/>
    <x v="1"/>
    <x v="3"/>
    <x v="3"/>
    <x v="5"/>
    <x v="8"/>
    <x v="1"/>
    <x v="8"/>
    <x v="0"/>
    <x v="0"/>
    <x v="3"/>
    <x v="0"/>
    <x v="443"/>
    <x v="0"/>
    <x v="0"/>
    <x v="3"/>
    <x v="3"/>
    <x v="0"/>
    <x v="0"/>
  </r>
  <r>
    <x v="2"/>
    <x v="1"/>
    <x v="16"/>
    <x v="10"/>
    <x v="10"/>
    <x v="7"/>
    <x v="4"/>
    <x v="5"/>
    <x v="12"/>
    <x v="3"/>
    <x v="3"/>
    <x v="0"/>
    <x v="606"/>
    <x v="396"/>
    <x v="9"/>
    <x v="1"/>
    <x v="26"/>
    <x v="98"/>
    <x v="25"/>
    <x v="447"/>
    <x v="4"/>
    <x v="3"/>
    <x v="1"/>
    <x v="2"/>
    <x v="1"/>
    <x v="5"/>
    <x v="2"/>
    <x v="0"/>
    <x v="0"/>
    <x v="0"/>
    <x v="0"/>
    <x v="3"/>
    <x v="1"/>
    <x v="444"/>
    <x v="0"/>
    <x v="0"/>
    <x v="3"/>
    <x v="3"/>
    <x v="0"/>
    <x v="0"/>
  </r>
  <r>
    <x v="2"/>
    <x v="1"/>
    <x v="16"/>
    <x v="10"/>
    <x v="10"/>
    <x v="7"/>
    <x v="4"/>
    <x v="5"/>
    <x v="12"/>
    <x v="3"/>
    <x v="3"/>
    <x v="0"/>
    <x v="807"/>
    <x v="754"/>
    <x v="9"/>
    <x v="6"/>
    <x v="24"/>
    <x v="80"/>
    <x v="207"/>
    <x v="215"/>
    <x v="5"/>
    <x v="3"/>
    <x v="1"/>
    <x v="2"/>
    <x v="1"/>
    <x v="5"/>
    <x v="11"/>
    <x v="1"/>
    <x v="10"/>
    <x v="0"/>
    <x v="0"/>
    <x v="3"/>
    <x v="2"/>
    <x v="445"/>
    <x v="0"/>
    <x v="0"/>
    <x v="3"/>
    <x v="3"/>
    <x v="0"/>
    <x v="0"/>
  </r>
  <r>
    <x v="2"/>
    <x v="1"/>
    <x v="16"/>
    <x v="10"/>
    <x v="10"/>
    <x v="7"/>
    <x v="4"/>
    <x v="5"/>
    <x v="12"/>
    <x v="3"/>
    <x v="3"/>
    <x v="0"/>
    <x v="388"/>
    <x v="409"/>
    <x v="6"/>
    <x v="2"/>
    <x v="33"/>
    <x v="19"/>
    <x v="245"/>
    <x v="60"/>
    <x v="6"/>
    <x v="3"/>
    <x v="1"/>
    <x v="1"/>
    <x v="0"/>
    <x v="5"/>
    <x v="15"/>
    <x v="2"/>
    <x v="17"/>
    <x v="1"/>
    <x v="0"/>
    <x v="3"/>
    <x v="3"/>
    <x v="446"/>
    <x v="0"/>
    <x v="0"/>
    <x v="3"/>
    <x v="3"/>
    <x v="1"/>
    <x v="1"/>
  </r>
  <r>
    <x v="2"/>
    <x v="1"/>
    <x v="16"/>
    <x v="10"/>
    <x v="10"/>
    <x v="7"/>
    <x v="4"/>
    <x v="5"/>
    <x v="12"/>
    <x v="3"/>
    <x v="3"/>
    <x v="0"/>
    <x v="184"/>
    <x v="391"/>
    <x v="9"/>
    <x v="1"/>
    <x v="26"/>
    <x v="98"/>
    <x v="25"/>
    <x v="447"/>
    <x v="3"/>
    <x v="4"/>
    <x v="1"/>
    <x v="3"/>
    <x v="3"/>
    <x v="7"/>
    <x v="16"/>
    <x v="2"/>
    <x v="18"/>
    <x v="1"/>
    <x v="0"/>
    <x v="4"/>
    <x v="0"/>
    <x v="447"/>
    <x v="0"/>
    <x v="0"/>
    <x v="4"/>
    <x v="4"/>
    <x v="1"/>
    <x v="1"/>
  </r>
  <r>
    <x v="2"/>
    <x v="1"/>
    <x v="16"/>
    <x v="10"/>
    <x v="10"/>
    <x v="7"/>
    <x v="4"/>
    <x v="5"/>
    <x v="12"/>
    <x v="3"/>
    <x v="3"/>
    <x v="0"/>
    <x v="150"/>
    <x v="493"/>
    <x v="9"/>
    <x v="1"/>
    <x v="26"/>
    <x v="98"/>
    <x v="238"/>
    <x v="372"/>
    <x v="4"/>
    <x v="4"/>
    <x v="1"/>
    <x v="3"/>
    <x v="2"/>
    <x v="7"/>
    <x v="20"/>
    <x v="2"/>
    <x v="20"/>
    <x v="1"/>
    <x v="0"/>
    <x v="4"/>
    <x v="1"/>
    <x v="448"/>
    <x v="0"/>
    <x v="0"/>
    <x v="4"/>
    <x v="4"/>
    <x v="1"/>
    <x v="1"/>
  </r>
  <r>
    <x v="2"/>
    <x v="1"/>
    <x v="16"/>
    <x v="10"/>
    <x v="10"/>
    <x v="7"/>
    <x v="4"/>
    <x v="5"/>
    <x v="12"/>
    <x v="3"/>
    <x v="3"/>
    <x v="0"/>
    <x v="412"/>
    <x v="629"/>
    <x v="6"/>
    <x v="6"/>
    <x v="46"/>
    <x v="165"/>
    <x v="241"/>
    <x v="388"/>
    <x v="5"/>
    <x v="4"/>
    <x v="1"/>
    <x v="2"/>
    <x v="1"/>
    <x v="7"/>
    <x v="22"/>
    <x v="2"/>
    <x v="21"/>
    <x v="1"/>
    <x v="0"/>
    <x v="4"/>
    <x v="2"/>
    <x v="449"/>
    <x v="0"/>
    <x v="0"/>
    <x v="4"/>
    <x v="4"/>
    <x v="1"/>
    <x v="1"/>
  </r>
  <r>
    <x v="2"/>
    <x v="1"/>
    <x v="16"/>
    <x v="10"/>
    <x v="10"/>
    <x v="7"/>
    <x v="4"/>
    <x v="5"/>
    <x v="12"/>
    <x v="3"/>
    <x v="3"/>
    <x v="0"/>
    <x v="565"/>
    <x v="760"/>
    <x v="9"/>
    <x v="2"/>
    <x v="48"/>
    <x v="140"/>
    <x v="307"/>
    <x v="374"/>
    <x v="5"/>
    <x v="4"/>
    <x v="1"/>
    <x v="2"/>
    <x v="1"/>
    <x v="7"/>
    <x v="7"/>
    <x v="1"/>
    <x v="6"/>
    <x v="0"/>
    <x v="0"/>
    <x v="4"/>
    <x v="2"/>
    <x v="449"/>
    <x v="0"/>
    <x v="0"/>
    <x v="4"/>
    <x v="4"/>
    <x v="0"/>
    <x v="0"/>
  </r>
  <r>
    <x v="2"/>
    <x v="1"/>
    <x v="16"/>
    <x v="10"/>
    <x v="10"/>
    <x v="7"/>
    <x v="4"/>
    <x v="5"/>
    <x v="12"/>
    <x v="3"/>
    <x v="3"/>
    <x v="0"/>
    <x v="287"/>
    <x v="368"/>
    <x v="9"/>
    <x v="1"/>
    <x v="26"/>
    <x v="59"/>
    <x v="131"/>
    <x v="104"/>
    <x v="3"/>
    <x v="5"/>
    <x v="1"/>
    <x v="2"/>
    <x v="2"/>
    <x v="3"/>
    <x v="10"/>
    <x v="1"/>
    <x v="10"/>
    <x v="0"/>
    <x v="0"/>
    <x v="5"/>
    <x v="0"/>
    <x v="450"/>
    <x v="0"/>
    <x v="0"/>
    <x v="5"/>
    <x v="5"/>
    <x v="0"/>
    <x v="0"/>
  </r>
  <r>
    <x v="2"/>
    <x v="1"/>
    <x v="16"/>
    <x v="10"/>
    <x v="10"/>
    <x v="7"/>
    <x v="4"/>
    <x v="5"/>
    <x v="12"/>
    <x v="3"/>
    <x v="3"/>
    <x v="0"/>
    <x v="541"/>
    <x v="417"/>
    <x v="9"/>
    <x v="6"/>
    <x v="24"/>
    <x v="80"/>
    <x v="207"/>
    <x v="215"/>
    <x v="4"/>
    <x v="5"/>
    <x v="1"/>
    <x v="2"/>
    <x v="1"/>
    <x v="3"/>
    <x v="13"/>
    <x v="1"/>
    <x v="3"/>
    <x v="0"/>
    <x v="0"/>
    <x v="5"/>
    <x v="1"/>
    <x v="451"/>
    <x v="0"/>
    <x v="0"/>
    <x v="5"/>
    <x v="5"/>
    <x v="0"/>
    <x v="0"/>
  </r>
  <r>
    <x v="2"/>
    <x v="1"/>
    <x v="16"/>
    <x v="10"/>
    <x v="10"/>
    <x v="7"/>
    <x v="4"/>
    <x v="5"/>
    <x v="12"/>
    <x v="3"/>
    <x v="3"/>
    <x v="0"/>
    <x v="117"/>
    <x v="308"/>
    <x v="9"/>
    <x v="1"/>
    <x v="26"/>
    <x v="98"/>
    <x v="19"/>
    <x v="131"/>
    <x v="5"/>
    <x v="5"/>
    <x v="1"/>
    <x v="1"/>
    <x v="0"/>
    <x v="3"/>
    <x v="8"/>
    <x v="1"/>
    <x v="7"/>
    <x v="0"/>
    <x v="0"/>
    <x v="5"/>
    <x v="2"/>
    <x v="452"/>
    <x v="0"/>
    <x v="0"/>
    <x v="5"/>
    <x v="5"/>
    <x v="0"/>
    <x v="0"/>
  </r>
  <r>
    <x v="2"/>
    <x v="1"/>
    <x v="16"/>
    <x v="10"/>
    <x v="10"/>
    <x v="7"/>
    <x v="4"/>
    <x v="5"/>
    <x v="12"/>
    <x v="3"/>
    <x v="3"/>
    <x v="0"/>
    <x v="840"/>
    <x v="796"/>
    <x v="9"/>
    <x v="6"/>
    <x v="15"/>
    <x v="18"/>
    <x v="63"/>
    <x v="200"/>
    <x v="5"/>
    <x v="5"/>
    <x v="1"/>
    <x v="1"/>
    <x v="0"/>
    <x v="3"/>
    <x v="9"/>
    <x v="1"/>
    <x v="8"/>
    <x v="0"/>
    <x v="0"/>
    <x v="5"/>
    <x v="2"/>
    <x v="452"/>
    <x v="0"/>
    <x v="0"/>
    <x v="5"/>
    <x v="5"/>
    <x v="0"/>
    <x v="0"/>
  </r>
  <r>
    <x v="2"/>
    <x v="1"/>
    <x v="16"/>
    <x v="10"/>
    <x v="10"/>
    <x v="7"/>
    <x v="4"/>
    <x v="5"/>
    <x v="12"/>
    <x v="3"/>
    <x v="3"/>
    <x v="0"/>
    <x v="307"/>
    <x v="799"/>
    <x v="9"/>
    <x v="1"/>
    <x v="26"/>
    <x v="3"/>
    <x v="13"/>
    <x v="328"/>
    <x v="3"/>
    <x v="6"/>
    <x v="1"/>
    <x v="4"/>
    <x v="4"/>
    <x v="9"/>
    <x v="20"/>
    <x v="2"/>
    <x v="19"/>
    <x v="1"/>
    <x v="0"/>
    <x v="6"/>
    <x v="0"/>
    <x v="453"/>
    <x v="0"/>
    <x v="0"/>
    <x v="6"/>
    <x v="6"/>
    <x v="1"/>
    <x v="1"/>
  </r>
  <r>
    <x v="2"/>
    <x v="1"/>
    <x v="16"/>
    <x v="10"/>
    <x v="10"/>
    <x v="7"/>
    <x v="4"/>
    <x v="5"/>
    <x v="12"/>
    <x v="3"/>
    <x v="3"/>
    <x v="0"/>
    <x v="279"/>
    <x v="467"/>
    <x v="2"/>
    <x v="1"/>
    <x v="26"/>
    <x v="15"/>
    <x v="149"/>
    <x v="140"/>
    <x v="4"/>
    <x v="6"/>
    <x v="1"/>
    <x v="3"/>
    <x v="2"/>
    <x v="9"/>
    <x v="21"/>
    <x v="2"/>
    <x v="21"/>
    <x v="1"/>
    <x v="0"/>
    <x v="6"/>
    <x v="1"/>
    <x v="454"/>
    <x v="0"/>
    <x v="0"/>
    <x v="6"/>
    <x v="6"/>
    <x v="1"/>
    <x v="1"/>
  </r>
  <r>
    <x v="2"/>
    <x v="1"/>
    <x v="16"/>
    <x v="10"/>
    <x v="10"/>
    <x v="7"/>
    <x v="4"/>
    <x v="5"/>
    <x v="12"/>
    <x v="3"/>
    <x v="3"/>
    <x v="0"/>
    <x v="709"/>
    <x v="362"/>
    <x v="9"/>
    <x v="6"/>
    <x v="24"/>
    <x v="109"/>
    <x v="34"/>
    <x v="365"/>
    <x v="5"/>
    <x v="6"/>
    <x v="1"/>
    <x v="2"/>
    <x v="1"/>
    <x v="9"/>
    <x v="12"/>
    <x v="1"/>
    <x v="2"/>
    <x v="0"/>
    <x v="0"/>
    <x v="6"/>
    <x v="2"/>
    <x v="455"/>
    <x v="0"/>
    <x v="0"/>
    <x v="6"/>
    <x v="6"/>
    <x v="0"/>
    <x v="0"/>
  </r>
  <r>
    <x v="2"/>
    <x v="1"/>
    <x v="16"/>
    <x v="10"/>
    <x v="10"/>
    <x v="7"/>
    <x v="4"/>
    <x v="5"/>
    <x v="12"/>
    <x v="3"/>
    <x v="3"/>
    <x v="0"/>
    <x v="858"/>
    <x v="560"/>
    <x v="9"/>
    <x v="6"/>
    <x v="15"/>
    <x v="18"/>
    <x v="63"/>
    <x v="200"/>
    <x v="5"/>
    <x v="6"/>
    <x v="1"/>
    <x v="1"/>
    <x v="0"/>
    <x v="9"/>
    <x v="26"/>
    <x v="2"/>
    <x v="15"/>
    <x v="1"/>
    <x v="0"/>
    <x v="6"/>
    <x v="2"/>
    <x v="455"/>
    <x v="0"/>
    <x v="0"/>
    <x v="6"/>
    <x v="6"/>
    <x v="1"/>
    <x v="1"/>
  </r>
  <r>
    <x v="2"/>
    <x v="1"/>
    <x v="16"/>
    <x v="10"/>
    <x v="10"/>
    <x v="7"/>
    <x v="4"/>
    <x v="5"/>
    <x v="12"/>
    <x v="3"/>
    <x v="3"/>
    <x v="0"/>
    <x v="27"/>
    <x v="862"/>
    <x v="9"/>
    <x v="1"/>
    <x v="26"/>
    <x v="98"/>
    <x v="142"/>
    <x v="225"/>
    <x v="3"/>
    <x v="8"/>
    <x v="1"/>
    <x v="1"/>
    <x v="1"/>
    <x v="2"/>
    <x v="25"/>
    <x v="2"/>
    <x v="15"/>
    <x v="1"/>
    <x v="0"/>
    <x v="8"/>
    <x v="0"/>
    <x v="456"/>
    <x v="0"/>
    <x v="0"/>
    <x v="8"/>
    <x v="8"/>
    <x v="1"/>
    <x v="1"/>
  </r>
  <r>
    <x v="2"/>
    <x v="1"/>
    <x v="16"/>
    <x v="10"/>
    <x v="10"/>
    <x v="7"/>
    <x v="4"/>
    <x v="5"/>
    <x v="12"/>
    <x v="3"/>
    <x v="3"/>
    <x v="0"/>
    <x v="579"/>
    <x v="518"/>
    <x v="6"/>
    <x v="6"/>
    <x v="47"/>
    <x v="96"/>
    <x v="179"/>
    <x v="459"/>
    <x v="4"/>
    <x v="8"/>
    <x v="1"/>
    <x v="2"/>
    <x v="1"/>
    <x v="2"/>
    <x v="14"/>
    <x v="1"/>
    <x v="3"/>
    <x v="0"/>
    <x v="0"/>
    <x v="8"/>
    <x v="1"/>
    <x v="457"/>
    <x v="0"/>
    <x v="0"/>
    <x v="8"/>
    <x v="8"/>
    <x v="0"/>
    <x v="0"/>
  </r>
  <r>
    <x v="2"/>
    <x v="1"/>
    <x v="16"/>
    <x v="10"/>
    <x v="10"/>
    <x v="7"/>
    <x v="4"/>
    <x v="5"/>
    <x v="12"/>
    <x v="3"/>
    <x v="3"/>
    <x v="0"/>
    <x v="68"/>
    <x v="434"/>
    <x v="9"/>
    <x v="6"/>
    <x v="24"/>
    <x v="80"/>
    <x v="207"/>
    <x v="215"/>
    <x v="5"/>
    <x v="8"/>
    <x v="1"/>
    <x v="1"/>
    <x v="0"/>
    <x v="2"/>
    <x v="24"/>
    <x v="2"/>
    <x v="14"/>
    <x v="1"/>
    <x v="0"/>
    <x v="8"/>
    <x v="2"/>
    <x v="458"/>
    <x v="0"/>
    <x v="0"/>
    <x v="8"/>
    <x v="8"/>
    <x v="1"/>
    <x v="1"/>
  </r>
  <r>
    <x v="2"/>
    <x v="1"/>
    <x v="16"/>
    <x v="10"/>
    <x v="10"/>
    <x v="7"/>
    <x v="4"/>
    <x v="5"/>
    <x v="12"/>
    <x v="3"/>
    <x v="3"/>
    <x v="0"/>
    <x v="748"/>
    <x v="859"/>
    <x v="9"/>
    <x v="2"/>
    <x v="25"/>
    <x v="95"/>
    <x v="239"/>
    <x v="417"/>
    <x v="3"/>
    <x v="9"/>
    <x v="1"/>
    <x v="3"/>
    <x v="3"/>
    <x v="6"/>
    <x v="5"/>
    <x v="1"/>
    <x v="13"/>
    <x v="1"/>
    <x v="0"/>
    <x v="9"/>
    <x v="0"/>
    <x v="460"/>
    <x v="0"/>
    <x v="0"/>
    <x v="9"/>
    <x v="9"/>
    <x v="1"/>
    <x v="1"/>
  </r>
  <r>
    <x v="2"/>
    <x v="1"/>
    <x v="16"/>
    <x v="10"/>
    <x v="10"/>
    <x v="7"/>
    <x v="4"/>
    <x v="5"/>
    <x v="12"/>
    <x v="3"/>
    <x v="3"/>
    <x v="0"/>
    <x v="776"/>
    <x v="639"/>
    <x v="9"/>
    <x v="1"/>
    <x v="26"/>
    <x v="15"/>
    <x v="149"/>
    <x v="140"/>
    <x v="4"/>
    <x v="9"/>
    <x v="1"/>
    <x v="3"/>
    <x v="2"/>
    <x v="6"/>
    <x v="15"/>
    <x v="2"/>
    <x v="16"/>
    <x v="1"/>
    <x v="0"/>
    <x v="9"/>
    <x v="1"/>
    <x v="461"/>
    <x v="0"/>
    <x v="0"/>
    <x v="9"/>
    <x v="9"/>
    <x v="1"/>
    <x v="1"/>
  </r>
  <r>
    <x v="2"/>
    <x v="1"/>
    <x v="16"/>
    <x v="10"/>
    <x v="10"/>
    <x v="7"/>
    <x v="4"/>
    <x v="5"/>
    <x v="12"/>
    <x v="3"/>
    <x v="3"/>
    <x v="0"/>
    <x v="601"/>
    <x v="404"/>
    <x v="9"/>
    <x v="6"/>
    <x v="24"/>
    <x v="144"/>
    <x v="132"/>
    <x v="294"/>
    <x v="5"/>
    <x v="9"/>
    <x v="1"/>
    <x v="1"/>
    <x v="0"/>
    <x v="6"/>
    <x v="11"/>
    <x v="1"/>
    <x v="11"/>
    <x v="0"/>
    <x v="0"/>
    <x v="9"/>
    <x v="2"/>
    <x v="462"/>
    <x v="0"/>
    <x v="0"/>
    <x v="9"/>
    <x v="9"/>
    <x v="0"/>
    <x v="0"/>
  </r>
  <r>
    <x v="2"/>
    <x v="1"/>
    <x v="16"/>
    <x v="10"/>
    <x v="10"/>
    <x v="7"/>
    <x v="4"/>
    <x v="5"/>
    <x v="12"/>
    <x v="3"/>
    <x v="3"/>
    <x v="0"/>
    <x v="605"/>
    <x v="340"/>
    <x v="9"/>
    <x v="6"/>
    <x v="16"/>
    <x v="78"/>
    <x v="284"/>
    <x v="358"/>
    <x v="6"/>
    <x v="9"/>
    <x v="1"/>
    <x v="1"/>
    <x v="0"/>
    <x v="6"/>
    <x v="23"/>
    <x v="2"/>
    <x v="23"/>
    <x v="1"/>
    <x v="0"/>
    <x v="9"/>
    <x v="3"/>
    <x v="463"/>
    <x v="0"/>
    <x v="0"/>
    <x v="9"/>
    <x v="9"/>
    <x v="1"/>
    <x v="1"/>
  </r>
  <r>
    <x v="2"/>
    <x v="1"/>
    <x v="16"/>
    <x v="10"/>
    <x v="10"/>
    <x v="7"/>
    <x v="4"/>
    <x v="5"/>
    <x v="12"/>
    <x v="3"/>
    <x v="3"/>
    <x v="0"/>
    <x v="176"/>
    <x v="722"/>
    <x v="6"/>
    <x v="6"/>
    <x v="46"/>
    <x v="163"/>
    <x v="161"/>
    <x v="128"/>
    <x v="5"/>
    <x v="10"/>
    <x v="1"/>
    <x v="2"/>
    <x v="1"/>
    <x v="4"/>
    <x v="24"/>
    <x v="2"/>
    <x v="23"/>
    <x v="1"/>
    <x v="0"/>
    <x v="10"/>
    <x v="2"/>
    <x v="466"/>
    <x v="0"/>
    <x v="0"/>
    <x v="10"/>
    <x v="10"/>
    <x v="1"/>
    <x v="1"/>
  </r>
  <r>
    <x v="2"/>
    <x v="1"/>
    <x v="16"/>
    <x v="10"/>
    <x v="10"/>
    <x v="7"/>
    <x v="4"/>
    <x v="5"/>
    <x v="12"/>
    <x v="3"/>
    <x v="3"/>
    <x v="0"/>
    <x v="717"/>
    <x v="452"/>
    <x v="9"/>
    <x v="6"/>
    <x v="24"/>
    <x v="8"/>
    <x v="270"/>
    <x v="437"/>
    <x v="6"/>
    <x v="10"/>
    <x v="1"/>
    <x v="1"/>
    <x v="0"/>
    <x v="4"/>
    <x v="9"/>
    <x v="1"/>
    <x v="9"/>
    <x v="0"/>
    <x v="0"/>
    <x v="10"/>
    <x v="3"/>
    <x v="467"/>
    <x v="0"/>
    <x v="0"/>
    <x v="10"/>
    <x v="10"/>
    <x v="0"/>
    <x v="0"/>
  </r>
  <r>
    <x v="2"/>
    <x v="1"/>
    <x v="16"/>
    <x v="10"/>
    <x v="10"/>
    <x v="7"/>
    <x v="4"/>
    <x v="5"/>
    <x v="12"/>
    <x v="3"/>
    <x v="3"/>
    <x v="0"/>
    <x v="349"/>
    <x v="707"/>
    <x v="9"/>
    <x v="6"/>
    <x v="47"/>
    <x v="96"/>
    <x v="157"/>
    <x v="9"/>
    <x v="3"/>
    <x v="12"/>
    <x v="1"/>
    <x v="2"/>
    <x v="2"/>
    <x v="5"/>
    <x v="22"/>
    <x v="2"/>
    <x v="21"/>
    <x v="1"/>
    <x v="0"/>
    <x v="12"/>
    <x v="0"/>
    <x v="468"/>
    <x v="0"/>
    <x v="0"/>
    <x v="12"/>
    <x v="12"/>
    <x v="1"/>
    <x v="1"/>
  </r>
  <r>
    <x v="2"/>
    <x v="1"/>
    <x v="16"/>
    <x v="10"/>
    <x v="10"/>
    <x v="7"/>
    <x v="4"/>
    <x v="5"/>
    <x v="12"/>
    <x v="3"/>
    <x v="3"/>
    <x v="0"/>
    <x v="393"/>
    <x v="786"/>
    <x v="9"/>
    <x v="1"/>
    <x v="26"/>
    <x v="91"/>
    <x v="49"/>
    <x v="364"/>
    <x v="4"/>
    <x v="12"/>
    <x v="1"/>
    <x v="3"/>
    <x v="2"/>
    <x v="5"/>
    <x v="15"/>
    <x v="2"/>
    <x v="16"/>
    <x v="1"/>
    <x v="0"/>
    <x v="12"/>
    <x v="1"/>
    <x v="469"/>
    <x v="0"/>
    <x v="0"/>
    <x v="12"/>
    <x v="12"/>
    <x v="1"/>
    <x v="1"/>
  </r>
  <r>
    <x v="2"/>
    <x v="1"/>
    <x v="16"/>
    <x v="10"/>
    <x v="10"/>
    <x v="7"/>
    <x v="4"/>
    <x v="5"/>
    <x v="12"/>
    <x v="3"/>
    <x v="3"/>
    <x v="0"/>
    <x v="378"/>
    <x v="349"/>
    <x v="9"/>
    <x v="2"/>
    <x v="48"/>
    <x v="140"/>
    <x v="158"/>
    <x v="374"/>
    <x v="6"/>
    <x v="12"/>
    <x v="1"/>
    <x v="1"/>
    <x v="0"/>
    <x v="5"/>
    <x v="20"/>
    <x v="2"/>
    <x v="20"/>
    <x v="1"/>
    <x v="0"/>
    <x v="12"/>
    <x v="3"/>
    <x v="471"/>
    <x v="0"/>
    <x v="0"/>
    <x v="12"/>
    <x v="12"/>
    <x v="1"/>
    <x v="1"/>
  </r>
  <r>
    <x v="2"/>
    <x v="1"/>
    <x v="16"/>
    <x v="10"/>
    <x v="10"/>
    <x v="7"/>
    <x v="4"/>
    <x v="5"/>
    <x v="12"/>
    <x v="3"/>
    <x v="3"/>
    <x v="0"/>
    <x v="906"/>
    <x v="689"/>
    <x v="6"/>
    <x v="2"/>
    <x v="48"/>
    <x v="140"/>
    <x v="307"/>
    <x v="309"/>
    <x v="3"/>
    <x v="13"/>
    <x v="1"/>
    <x v="3"/>
    <x v="3"/>
    <x v="4"/>
    <x v="19"/>
    <x v="2"/>
    <x v="18"/>
    <x v="1"/>
    <x v="0"/>
    <x v="13"/>
    <x v="0"/>
    <x v="472"/>
    <x v="0"/>
    <x v="0"/>
    <x v="13"/>
    <x v="13"/>
    <x v="1"/>
    <x v="1"/>
  </r>
  <r>
    <x v="2"/>
    <x v="1"/>
    <x v="16"/>
    <x v="10"/>
    <x v="10"/>
    <x v="7"/>
    <x v="4"/>
    <x v="5"/>
    <x v="12"/>
    <x v="3"/>
    <x v="3"/>
    <x v="0"/>
    <x v="52"/>
    <x v="720"/>
    <x v="9"/>
    <x v="6"/>
    <x v="47"/>
    <x v="96"/>
    <x v="179"/>
    <x v="106"/>
    <x v="4"/>
    <x v="13"/>
    <x v="1"/>
    <x v="2"/>
    <x v="1"/>
    <x v="4"/>
    <x v="13"/>
    <x v="1"/>
    <x v="2"/>
    <x v="0"/>
    <x v="0"/>
    <x v="13"/>
    <x v="1"/>
    <x v="473"/>
    <x v="0"/>
    <x v="0"/>
    <x v="13"/>
    <x v="13"/>
    <x v="0"/>
    <x v="0"/>
  </r>
  <r>
    <x v="2"/>
    <x v="1"/>
    <x v="16"/>
    <x v="10"/>
    <x v="10"/>
    <x v="7"/>
    <x v="4"/>
    <x v="5"/>
    <x v="12"/>
    <x v="3"/>
    <x v="3"/>
    <x v="0"/>
    <x v="808"/>
    <x v="497"/>
    <x v="9"/>
    <x v="1"/>
    <x v="26"/>
    <x v="98"/>
    <x v="142"/>
    <x v="387"/>
    <x v="5"/>
    <x v="13"/>
    <x v="1"/>
    <x v="1"/>
    <x v="0"/>
    <x v="4"/>
    <x v="16"/>
    <x v="2"/>
    <x v="18"/>
    <x v="1"/>
    <x v="0"/>
    <x v="13"/>
    <x v="2"/>
    <x v="474"/>
    <x v="0"/>
    <x v="0"/>
    <x v="13"/>
    <x v="13"/>
    <x v="1"/>
    <x v="1"/>
  </r>
  <r>
    <x v="2"/>
    <x v="1"/>
    <x v="16"/>
    <x v="10"/>
    <x v="10"/>
    <x v="7"/>
    <x v="4"/>
    <x v="5"/>
    <x v="12"/>
    <x v="3"/>
    <x v="3"/>
    <x v="0"/>
    <x v="642"/>
    <x v="826"/>
    <x v="9"/>
    <x v="6"/>
    <x v="24"/>
    <x v="85"/>
    <x v="173"/>
    <x v="451"/>
    <x v="5"/>
    <x v="13"/>
    <x v="1"/>
    <x v="1"/>
    <x v="0"/>
    <x v="4"/>
    <x v="22"/>
    <x v="2"/>
    <x v="22"/>
    <x v="1"/>
    <x v="0"/>
    <x v="13"/>
    <x v="2"/>
    <x v="474"/>
    <x v="0"/>
    <x v="0"/>
    <x v="13"/>
    <x v="13"/>
    <x v="1"/>
    <x v="1"/>
  </r>
  <r>
    <x v="2"/>
    <x v="1"/>
    <x v="16"/>
    <x v="10"/>
    <x v="10"/>
    <x v="7"/>
    <x v="4"/>
    <x v="5"/>
    <x v="12"/>
    <x v="3"/>
    <x v="3"/>
    <x v="0"/>
    <x v="392"/>
    <x v="844"/>
    <x v="9"/>
    <x v="6"/>
    <x v="24"/>
    <x v="8"/>
    <x v="270"/>
    <x v="437"/>
    <x v="3"/>
    <x v="14"/>
    <x v="1"/>
    <x v="1"/>
    <x v="1"/>
    <x v="2"/>
    <x v="12"/>
    <x v="1"/>
    <x v="2"/>
    <x v="0"/>
    <x v="0"/>
    <x v="14"/>
    <x v="0"/>
    <x v="475"/>
    <x v="0"/>
    <x v="0"/>
    <x v="14"/>
    <x v="14"/>
    <x v="0"/>
    <x v="0"/>
  </r>
  <r>
    <x v="2"/>
    <x v="1"/>
    <x v="16"/>
    <x v="10"/>
    <x v="10"/>
    <x v="7"/>
    <x v="4"/>
    <x v="5"/>
    <x v="12"/>
    <x v="3"/>
    <x v="3"/>
    <x v="0"/>
    <x v="259"/>
    <x v="380"/>
    <x v="2"/>
    <x v="1"/>
    <x v="26"/>
    <x v="98"/>
    <x v="25"/>
    <x v="447"/>
    <x v="4"/>
    <x v="14"/>
    <x v="1"/>
    <x v="2"/>
    <x v="1"/>
    <x v="2"/>
    <x v="25"/>
    <x v="2"/>
    <x v="15"/>
    <x v="1"/>
    <x v="0"/>
    <x v="14"/>
    <x v="1"/>
    <x v="476"/>
    <x v="0"/>
    <x v="0"/>
    <x v="14"/>
    <x v="14"/>
    <x v="1"/>
    <x v="1"/>
  </r>
  <r>
    <x v="2"/>
    <x v="1"/>
    <x v="16"/>
    <x v="10"/>
    <x v="10"/>
    <x v="7"/>
    <x v="4"/>
    <x v="5"/>
    <x v="12"/>
    <x v="3"/>
    <x v="3"/>
    <x v="0"/>
    <x v="916"/>
    <x v="323"/>
    <x v="6"/>
    <x v="2"/>
    <x v="23"/>
    <x v="25"/>
    <x v="57"/>
    <x v="288"/>
    <x v="3"/>
    <x v="16"/>
    <x v="1"/>
    <x v="0"/>
    <x v="0"/>
    <x v="0"/>
    <x v="5"/>
    <x v="1"/>
    <x v="13"/>
    <x v="1"/>
    <x v="0"/>
    <x v="16"/>
    <x v="0"/>
    <x v="477"/>
    <x v="0"/>
    <x v="0"/>
    <x v="16"/>
    <x v="16"/>
    <x v="1"/>
    <x v="1"/>
  </r>
  <r>
    <x v="2"/>
    <x v="1"/>
    <x v="16"/>
    <x v="10"/>
    <x v="10"/>
    <x v="7"/>
    <x v="4"/>
    <x v="5"/>
    <x v="12"/>
    <x v="3"/>
    <x v="3"/>
    <x v="0"/>
    <x v="264"/>
    <x v="722"/>
    <x v="6"/>
    <x v="6"/>
    <x v="18"/>
    <x v="61"/>
    <x v="233"/>
    <x v="16"/>
    <x v="5"/>
    <x v="18"/>
    <x v="1"/>
    <x v="1"/>
    <x v="0"/>
    <x v="3"/>
    <x v="24"/>
    <x v="2"/>
    <x v="23"/>
    <x v="1"/>
    <x v="0"/>
    <x v="18"/>
    <x v="2"/>
    <x v="479"/>
    <x v="0"/>
    <x v="0"/>
    <x v="18"/>
    <x v="18"/>
    <x v="1"/>
    <x v="1"/>
  </r>
  <r>
    <x v="2"/>
    <x v="1"/>
    <x v="16"/>
    <x v="10"/>
    <x v="10"/>
    <x v="7"/>
    <x v="4"/>
    <x v="5"/>
    <x v="12"/>
    <x v="3"/>
    <x v="3"/>
    <x v="0"/>
    <x v="505"/>
    <x v="706"/>
    <x v="9"/>
    <x v="1"/>
    <x v="26"/>
    <x v="91"/>
    <x v="49"/>
    <x v="210"/>
    <x v="5"/>
    <x v="18"/>
    <x v="1"/>
    <x v="1"/>
    <x v="0"/>
    <x v="3"/>
    <x v="23"/>
    <x v="2"/>
    <x v="22"/>
    <x v="1"/>
    <x v="0"/>
    <x v="18"/>
    <x v="2"/>
    <x v="479"/>
    <x v="0"/>
    <x v="0"/>
    <x v="18"/>
    <x v="18"/>
    <x v="1"/>
    <x v="1"/>
  </r>
  <r>
    <x v="2"/>
    <x v="1"/>
    <x v="12"/>
    <x v="11"/>
    <x v="11"/>
    <x v="2"/>
    <x v="2"/>
    <x v="0"/>
    <x v="2"/>
    <x v="6"/>
    <x v="9"/>
    <x v="0"/>
    <x v="847"/>
    <x v="314"/>
    <x v="10"/>
    <x v="0"/>
    <x v="14"/>
    <x v="13"/>
    <x v="191"/>
    <x v="205"/>
    <x v="3"/>
    <x v="1"/>
    <x v="1"/>
    <x v="2"/>
    <x v="2"/>
    <x v="2"/>
    <x v="4"/>
    <x v="1"/>
    <x v="5"/>
    <x v="0"/>
    <x v="0"/>
    <x v="1"/>
    <x v="0"/>
    <x v="80"/>
    <x v="0"/>
    <x v="0"/>
    <x v="1"/>
    <x v="1"/>
    <x v="0"/>
    <x v="0"/>
  </r>
  <r>
    <x v="2"/>
    <x v="1"/>
    <x v="12"/>
    <x v="11"/>
    <x v="11"/>
    <x v="2"/>
    <x v="2"/>
    <x v="0"/>
    <x v="2"/>
    <x v="6"/>
    <x v="9"/>
    <x v="0"/>
    <x v="869"/>
    <x v="291"/>
    <x v="10"/>
    <x v="0"/>
    <x v="14"/>
    <x v="137"/>
    <x v="184"/>
    <x v="151"/>
    <x v="4"/>
    <x v="1"/>
    <x v="1"/>
    <x v="1"/>
    <x v="0"/>
    <x v="2"/>
    <x v="12"/>
    <x v="1"/>
    <x v="11"/>
    <x v="0"/>
    <x v="0"/>
    <x v="1"/>
    <x v="1"/>
    <x v="81"/>
    <x v="0"/>
    <x v="0"/>
    <x v="1"/>
    <x v="1"/>
    <x v="0"/>
    <x v="0"/>
  </r>
  <r>
    <x v="2"/>
    <x v="1"/>
    <x v="12"/>
    <x v="11"/>
    <x v="11"/>
    <x v="2"/>
    <x v="2"/>
    <x v="0"/>
    <x v="2"/>
    <x v="6"/>
    <x v="9"/>
    <x v="0"/>
    <x v="884"/>
    <x v="306"/>
    <x v="10"/>
    <x v="0"/>
    <x v="14"/>
    <x v="124"/>
    <x v="191"/>
    <x v="55"/>
    <x v="5"/>
    <x v="1"/>
    <x v="1"/>
    <x v="1"/>
    <x v="0"/>
    <x v="2"/>
    <x v="9"/>
    <x v="1"/>
    <x v="8"/>
    <x v="0"/>
    <x v="0"/>
    <x v="1"/>
    <x v="2"/>
    <x v="82"/>
    <x v="0"/>
    <x v="0"/>
    <x v="1"/>
    <x v="1"/>
    <x v="0"/>
    <x v="0"/>
  </r>
  <r>
    <x v="2"/>
    <x v="1"/>
    <x v="12"/>
    <x v="11"/>
    <x v="11"/>
    <x v="2"/>
    <x v="2"/>
    <x v="0"/>
    <x v="2"/>
    <x v="6"/>
    <x v="9"/>
    <x v="0"/>
    <x v="153"/>
    <x v="498"/>
    <x v="10"/>
    <x v="0"/>
    <x v="1"/>
    <x v="166"/>
    <x v="100"/>
    <x v="445"/>
    <x v="3"/>
    <x v="2"/>
    <x v="1"/>
    <x v="2"/>
    <x v="2"/>
    <x v="2"/>
    <x v="4"/>
    <x v="1"/>
    <x v="6"/>
    <x v="0"/>
    <x v="0"/>
    <x v="2"/>
    <x v="0"/>
    <x v="83"/>
    <x v="0"/>
    <x v="0"/>
    <x v="2"/>
    <x v="2"/>
    <x v="0"/>
    <x v="0"/>
  </r>
  <r>
    <x v="2"/>
    <x v="1"/>
    <x v="12"/>
    <x v="11"/>
    <x v="11"/>
    <x v="2"/>
    <x v="2"/>
    <x v="0"/>
    <x v="2"/>
    <x v="6"/>
    <x v="9"/>
    <x v="0"/>
    <x v="170"/>
    <x v="732"/>
    <x v="10"/>
    <x v="0"/>
    <x v="1"/>
    <x v="166"/>
    <x v="189"/>
    <x v="259"/>
    <x v="4"/>
    <x v="2"/>
    <x v="1"/>
    <x v="1"/>
    <x v="0"/>
    <x v="2"/>
    <x v="0"/>
    <x v="0"/>
    <x v="0"/>
    <x v="0"/>
    <x v="0"/>
    <x v="2"/>
    <x v="1"/>
    <x v="84"/>
    <x v="0"/>
    <x v="0"/>
    <x v="2"/>
    <x v="2"/>
    <x v="0"/>
    <x v="0"/>
  </r>
  <r>
    <x v="2"/>
    <x v="1"/>
    <x v="12"/>
    <x v="11"/>
    <x v="11"/>
    <x v="2"/>
    <x v="2"/>
    <x v="0"/>
    <x v="2"/>
    <x v="6"/>
    <x v="9"/>
    <x v="0"/>
    <x v="471"/>
    <x v="286"/>
    <x v="10"/>
    <x v="0"/>
    <x v="14"/>
    <x v="123"/>
    <x v="191"/>
    <x v="442"/>
    <x v="5"/>
    <x v="2"/>
    <x v="1"/>
    <x v="1"/>
    <x v="0"/>
    <x v="2"/>
    <x v="14"/>
    <x v="1"/>
    <x v="3"/>
    <x v="0"/>
    <x v="0"/>
    <x v="2"/>
    <x v="2"/>
    <x v="85"/>
    <x v="0"/>
    <x v="0"/>
    <x v="2"/>
    <x v="2"/>
    <x v="0"/>
    <x v="0"/>
  </r>
  <r>
    <x v="2"/>
    <x v="1"/>
    <x v="12"/>
    <x v="11"/>
    <x v="11"/>
    <x v="2"/>
    <x v="2"/>
    <x v="0"/>
    <x v="2"/>
    <x v="6"/>
    <x v="9"/>
    <x v="0"/>
    <x v="896"/>
    <x v="250"/>
    <x v="10"/>
    <x v="0"/>
    <x v="45"/>
    <x v="178"/>
    <x v="223"/>
    <x v="41"/>
    <x v="3"/>
    <x v="3"/>
    <x v="1"/>
    <x v="2"/>
    <x v="2"/>
    <x v="3"/>
    <x v="26"/>
    <x v="2"/>
    <x v="15"/>
    <x v="1"/>
    <x v="0"/>
    <x v="3"/>
    <x v="0"/>
    <x v="86"/>
    <x v="0"/>
    <x v="0"/>
    <x v="3"/>
    <x v="3"/>
    <x v="1"/>
    <x v="1"/>
  </r>
  <r>
    <x v="2"/>
    <x v="1"/>
    <x v="12"/>
    <x v="11"/>
    <x v="11"/>
    <x v="2"/>
    <x v="2"/>
    <x v="0"/>
    <x v="2"/>
    <x v="6"/>
    <x v="9"/>
    <x v="0"/>
    <x v="15"/>
    <x v="288"/>
    <x v="10"/>
    <x v="0"/>
    <x v="14"/>
    <x v="134"/>
    <x v="198"/>
    <x v="20"/>
    <x v="4"/>
    <x v="3"/>
    <x v="1"/>
    <x v="2"/>
    <x v="1"/>
    <x v="3"/>
    <x v="13"/>
    <x v="1"/>
    <x v="3"/>
    <x v="0"/>
    <x v="0"/>
    <x v="3"/>
    <x v="1"/>
    <x v="87"/>
    <x v="0"/>
    <x v="0"/>
    <x v="3"/>
    <x v="3"/>
    <x v="0"/>
    <x v="0"/>
  </r>
  <r>
    <x v="2"/>
    <x v="1"/>
    <x v="12"/>
    <x v="11"/>
    <x v="11"/>
    <x v="2"/>
    <x v="2"/>
    <x v="0"/>
    <x v="2"/>
    <x v="6"/>
    <x v="9"/>
    <x v="0"/>
    <x v="147"/>
    <x v="294"/>
    <x v="10"/>
    <x v="0"/>
    <x v="14"/>
    <x v="13"/>
    <x v="191"/>
    <x v="205"/>
    <x v="5"/>
    <x v="3"/>
    <x v="1"/>
    <x v="1"/>
    <x v="0"/>
    <x v="3"/>
    <x v="12"/>
    <x v="1"/>
    <x v="11"/>
    <x v="0"/>
    <x v="0"/>
    <x v="3"/>
    <x v="2"/>
    <x v="88"/>
    <x v="0"/>
    <x v="0"/>
    <x v="3"/>
    <x v="3"/>
    <x v="0"/>
    <x v="0"/>
  </r>
  <r>
    <x v="2"/>
    <x v="1"/>
    <x v="12"/>
    <x v="11"/>
    <x v="11"/>
    <x v="2"/>
    <x v="2"/>
    <x v="0"/>
    <x v="2"/>
    <x v="6"/>
    <x v="9"/>
    <x v="0"/>
    <x v="875"/>
    <x v="295"/>
    <x v="10"/>
    <x v="0"/>
    <x v="14"/>
    <x v="124"/>
    <x v="191"/>
    <x v="55"/>
    <x v="5"/>
    <x v="3"/>
    <x v="1"/>
    <x v="1"/>
    <x v="0"/>
    <x v="3"/>
    <x v="12"/>
    <x v="1"/>
    <x v="11"/>
    <x v="0"/>
    <x v="0"/>
    <x v="3"/>
    <x v="2"/>
    <x v="88"/>
    <x v="0"/>
    <x v="0"/>
    <x v="3"/>
    <x v="3"/>
    <x v="0"/>
    <x v="0"/>
  </r>
  <r>
    <x v="2"/>
    <x v="1"/>
    <x v="12"/>
    <x v="11"/>
    <x v="11"/>
    <x v="2"/>
    <x v="2"/>
    <x v="0"/>
    <x v="2"/>
    <x v="6"/>
    <x v="9"/>
    <x v="0"/>
    <x v="514"/>
    <x v="268"/>
    <x v="10"/>
    <x v="0"/>
    <x v="11"/>
    <x v="4"/>
    <x v="226"/>
    <x v="321"/>
    <x v="3"/>
    <x v="4"/>
    <x v="1"/>
    <x v="2"/>
    <x v="2"/>
    <x v="3"/>
    <x v="22"/>
    <x v="2"/>
    <x v="21"/>
    <x v="1"/>
    <x v="0"/>
    <x v="4"/>
    <x v="0"/>
    <x v="89"/>
    <x v="0"/>
    <x v="0"/>
    <x v="4"/>
    <x v="4"/>
    <x v="1"/>
    <x v="1"/>
  </r>
  <r>
    <x v="2"/>
    <x v="1"/>
    <x v="12"/>
    <x v="11"/>
    <x v="11"/>
    <x v="2"/>
    <x v="2"/>
    <x v="0"/>
    <x v="2"/>
    <x v="6"/>
    <x v="9"/>
    <x v="0"/>
    <x v="418"/>
    <x v="276"/>
    <x v="10"/>
    <x v="0"/>
    <x v="14"/>
    <x v="124"/>
    <x v="191"/>
    <x v="55"/>
    <x v="4"/>
    <x v="4"/>
    <x v="1"/>
    <x v="2"/>
    <x v="1"/>
    <x v="3"/>
    <x v="16"/>
    <x v="2"/>
    <x v="17"/>
    <x v="1"/>
    <x v="0"/>
    <x v="4"/>
    <x v="1"/>
    <x v="90"/>
    <x v="0"/>
    <x v="0"/>
    <x v="4"/>
    <x v="4"/>
    <x v="1"/>
    <x v="1"/>
  </r>
  <r>
    <x v="2"/>
    <x v="1"/>
    <x v="12"/>
    <x v="11"/>
    <x v="11"/>
    <x v="2"/>
    <x v="2"/>
    <x v="0"/>
    <x v="2"/>
    <x v="6"/>
    <x v="9"/>
    <x v="0"/>
    <x v="713"/>
    <x v="284"/>
    <x v="10"/>
    <x v="0"/>
    <x v="14"/>
    <x v="124"/>
    <x v="191"/>
    <x v="55"/>
    <x v="5"/>
    <x v="4"/>
    <x v="1"/>
    <x v="1"/>
    <x v="0"/>
    <x v="3"/>
    <x v="5"/>
    <x v="1"/>
    <x v="12"/>
    <x v="1"/>
    <x v="0"/>
    <x v="4"/>
    <x v="2"/>
    <x v="91"/>
    <x v="0"/>
    <x v="0"/>
    <x v="4"/>
    <x v="4"/>
    <x v="1"/>
    <x v="1"/>
  </r>
  <r>
    <x v="2"/>
    <x v="1"/>
    <x v="12"/>
    <x v="11"/>
    <x v="11"/>
    <x v="2"/>
    <x v="2"/>
    <x v="0"/>
    <x v="2"/>
    <x v="6"/>
    <x v="9"/>
    <x v="0"/>
    <x v="567"/>
    <x v="800"/>
    <x v="10"/>
    <x v="0"/>
    <x v="1"/>
    <x v="122"/>
    <x v="319"/>
    <x v="6"/>
    <x v="5"/>
    <x v="4"/>
    <x v="1"/>
    <x v="1"/>
    <x v="0"/>
    <x v="3"/>
    <x v="7"/>
    <x v="1"/>
    <x v="6"/>
    <x v="0"/>
    <x v="0"/>
    <x v="4"/>
    <x v="2"/>
    <x v="91"/>
    <x v="0"/>
    <x v="0"/>
    <x v="4"/>
    <x v="4"/>
    <x v="0"/>
    <x v="0"/>
  </r>
  <r>
    <x v="2"/>
    <x v="1"/>
    <x v="12"/>
    <x v="11"/>
    <x v="11"/>
    <x v="2"/>
    <x v="2"/>
    <x v="0"/>
    <x v="2"/>
    <x v="6"/>
    <x v="9"/>
    <x v="0"/>
    <x v="362"/>
    <x v="300"/>
    <x v="10"/>
    <x v="0"/>
    <x v="14"/>
    <x v="14"/>
    <x v="191"/>
    <x v="134"/>
    <x v="3"/>
    <x v="5"/>
    <x v="1"/>
    <x v="2"/>
    <x v="2"/>
    <x v="3"/>
    <x v="11"/>
    <x v="1"/>
    <x v="10"/>
    <x v="0"/>
    <x v="0"/>
    <x v="5"/>
    <x v="0"/>
    <x v="92"/>
    <x v="0"/>
    <x v="0"/>
    <x v="5"/>
    <x v="5"/>
    <x v="0"/>
    <x v="0"/>
  </r>
  <r>
    <x v="2"/>
    <x v="1"/>
    <x v="12"/>
    <x v="11"/>
    <x v="11"/>
    <x v="2"/>
    <x v="2"/>
    <x v="0"/>
    <x v="2"/>
    <x v="6"/>
    <x v="9"/>
    <x v="0"/>
    <x v="846"/>
    <x v="489"/>
    <x v="4"/>
    <x v="0"/>
    <x v="1"/>
    <x v="166"/>
    <x v="211"/>
    <x v="360"/>
    <x v="4"/>
    <x v="5"/>
    <x v="1"/>
    <x v="2"/>
    <x v="1"/>
    <x v="3"/>
    <x v="22"/>
    <x v="2"/>
    <x v="22"/>
    <x v="1"/>
    <x v="0"/>
    <x v="5"/>
    <x v="1"/>
    <x v="93"/>
    <x v="0"/>
    <x v="0"/>
    <x v="5"/>
    <x v="5"/>
    <x v="1"/>
    <x v="1"/>
  </r>
  <r>
    <x v="2"/>
    <x v="1"/>
    <x v="12"/>
    <x v="11"/>
    <x v="11"/>
    <x v="2"/>
    <x v="2"/>
    <x v="0"/>
    <x v="2"/>
    <x v="6"/>
    <x v="9"/>
    <x v="0"/>
    <x v="850"/>
    <x v="303"/>
    <x v="10"/>
    <x v="0"/>
    <x v="14"/>
    <x v="14"/>
    <x v="188"/>
    <x v="472"/>
    <x v="5"/>
    <x v="5"/>
    <x v="1"/>
    <x v="1"/>
    <x v="0"/>
    <x v="3"/>
    <x v="10"/>
    <x v="1"/>
    <x v="9"/>
    <x v="0"/>
    <x v="0"/>
    <x v="5"/>
    <x v="2"/>
    <x v="94"/>
    <x v="0"/>
    <x v="0"/>
    <x v="5"/>
    <x v="5"/>
    <x v="0"/>
    <x v="0"/>
  </r>
  <r>
    <x v="2"/>
    <x v="1"/>
    <x v="12"/>
    <x v="11"/>
    <x v="11"/>
    <x v="2"/>
    <x v="2"/>
    <x v="0"/>
    <x v="2"/>
    <x v="6"/>
    <x v="9"/>
    <x v="0"/>
    <x v="735"/>
    <x v="304"/>
    <x v="10"/>
    <x v="0"/>
    <x v="13"/>
    <x v="173"/>
    <x v="216"/>
    <x v="398"/>
    <x v="5"/>
    <x v="5"/>
    <x v="1"/>
    <x v="1"/>
    <x v="0"/>
    <x v="3"/>
    <x v="9"/>
    <x v="1"/>
    <x v="9"/>
    <x v="0"/>
    <x v="0"/>
    <x v="5"/>
    <x v="2"/>
    <x v="94"/>
    <x v="0"/>
    <x v="0"/>
    <x v="5"/>
    <x v="5"/>
    <x v="0"/>
    <x v="0"/>
  </r>
  <r>
    <x v="2"/>
    <x v="1"/>
    <x v="12"/>
    <x v="11"/>
    <x v="11"/>
    <x v="2"/>
    <x v="2"/>
    <x v="0"/>
    <x v="2"/>
    <x v="6"/>
    <x v="9"/>
    <x v="0"/>
    <x v="31"/>
    <x v="792"/>
    <x v="10"/>
    <x v="0"/>
    <x v="1"/>
    <x v="166"/>
    <x v="192"/>
    <x v="30"/>
    <x v="3"/>
    <x v="6"/>
    <x v="1"/>
    <x v="3"/>
    <x v="3"/>
    <x v="5"/>
    <x v="13"/>
    <x v="1"/>
    <x v="2"/>
    <x v="0"/>
    <x v="0"/>
    <x v="6"/>
    <x v="0"/>
    <x v="95"/>
    <x v="0"/>
    <x v="0"/>
    <x v="6"/>
    <x v="6"/>
    <x v="0"/>
    <x v="0"/>
  </r>
  <r>
    <x v="2"/>
    <x v="1"/>
    <x v="12"/>
    <x v="11"/>
    <x v="11"/>
    <x v="2"/>
    <x v="2"/>
    <x v="0"/>
    <x v="2"/>
    <x v="6"/>
    <x v="9"/>
    <x v="0"/>
    <x v="351"/>
    <x v="270"/>
    <x v="10"/>
    <x v="0"/>
    <x v="14"/>
    <x v="14"/>
    <x v="191"/>
    <x v="134"/>
    <x v="4"/>
    <x v="6"/>
    <x v="1"/>
    <x v="2"/>
    <x v="1"/>
    <x v="5"/>
    <x v="21"/>
    <x v="2"/>
    <x v="20"/>
    <x v="1"/>
    <x v="0"/>
    <x v="6"/>
    <x v="1"/>
    <x v="96"/>
    <x v="0"/>
    <x v="0"/>
    <x v="6"/>
    <x v="6"/>
    <x v="1"/>
    <x v="1"/>
  </r>
  <r>
    <x v="2"/>
    <x v="1"/>
    <x v="12"/>
    <x v="11"/>
    <x v="11"/>
    <x v="2"/>
    <x v="2"/>
    <x v="0"/>
    <x v="2"/>
    <x v="6"/>
    <x v="9"/>
    <x v="0"/>
    <x v="826"/>
    <x v="309"/>
    <x v="10"/>
    <x v="0"/>
    <x v="45"/>
    <x v="178"/>
    <x v="223"/>
    <x v="41"/>
    <x v="5"/>
    <x v="6"/>
    <x v="1"/>
    <x v="2"/>
    <x v="1"/>
    <x v="5"/>
    <x v="7"/>
    <x v="1"/>
    <x v="6"/>
    <x v="0"/>
    <x v="0"/>
    <x v="6"/>
    <x v="2"/>
    <x v="97"/>
    <x v="0"/>
    <x v="0"/>
    <x v="6"/>
    <x v="6"/>
    <x v="0"/>
    <x v="0"/>
  </r>
  <r>
    <x v="2"/>
    <x v="1"/>
    <x v="12"/>
    <x v="11"/>
    <x v="11"/>
    <x v="2"/>
    <x v="2"/>
    <x v="0"/>
    <x v="2"/>
    <x v="6"/>
    <x v="9"/>
    <x v="0"/>
    <x v="475"/>
    <x v="313"/>
    <x v="10"/>
    <x v="0"/>
    <x v="13"/>
    <x v="173"/>
    <x v="30"/>
    <x v="398"/>
    <x v="5"/>
    <x v="6"/>
    <x v="1"/>
    <x v="1"/>
    <x v="0"/>
    <x v="5"/>
    <x v="4"/>
    <x v="1"/>
    <x v="6"/>
    <x v="0"/>
    <x v="0"/>
    <x v="6"/>
    <x v="2"/>
    <x v="97"/>
    <x v="0"/>
    <x v="0"/>
    <x v="6"/>
    <x v="6"/>
    <x v="0"/>
    <x v="0"/>
  </r>
  <r>
    <x v="2"/>
    <x v="1"/>
    <x v="12"/>
    <x v="11"/>
    <x v="11"/>
    <x v="2"/>
    <x v="2"/>
    <x v="0"/>
    <x v="2"/>
    <x v="6"/>
    <x v="9"/>
    <x v="0"/>
    <x v="831"/>
    <x v="317"/>
    <x v="10"/>
    <x v="0"/>
    <x v="14"/>
    <x v="14"/>
    <x v="191"/>
    <x v="209"/>
    <x v="3"/>
    <x v="8"/>
    <x v="1"/>
    <x v="2"/>
    <x v="2"/>
    <x v="4"/>
    <x v="0"/>
    <x v="0"/>
    <x v="0"/>
    <x v="0"/>
    <x v="0"/>
    <x v="8"/>
    <x v="0"/>
    <x v="98"/>
    <x v="0"/>
    <x v="0"/>
    <x v="8"/>
    <x v="8"/>
    <x v="0"/>
    <x v="0"/>
  </r>
  <r>
    <x v="2"/>
    <x v="1"/>
    <x v="12"/>
    <x v="11"/>
    <x v="11"/>
    <x v="2"/>
    <x v="2"/>
    <x v="0"/>
    <x v="2"/>
    <x v="6"/>
    <x v="9"/>
    <x v="0"/>
    <x v="198"/>
    <x v="278"/>
    <x v="10"/>
    <x v="0"/>
    <x v="45"/>
    <x v="178"/>
    <x v="223"/>
    <x v="41"/>
    <x v="5"/>
    <x v="8"/>
    <x v="1"/>
    <x v="1"/>
    <x v="0"/>
    <x v="4"/>
    <x v="15"/>
    <x v="2"/>
    <x v="17"/>
    <x v="1"/>
    <x v="0"/>
    <x v="8"/>
    <x v="2"/>
    <x v="100"/>
    <x v="0"/>
    <x v="0"/>
    <x v="8"/>
    <x v="8"/>
    <x v="1"/>
    <x v="1"/>
  </r>
  <r>
    <x v="2"/>
    <x v="1"/>
    <x v="12"/>
    <x v="11"/>
    <x v="11"/>
    <x v="2"/>
    <x v="2"/>
    <x v="0"/>
    <x v="2"/>
    <x v="6"/>
    <x v="9"/>
    <x v="0"/>
    <x v="611"/>
    <x v="298"/>
    <x v="10"/>
    <x v="0"/>
    <x v="14"/>
    <x v="14"/>
    <x v="191"/>
    <x v="209"/>
    <x v="5"/>
    <x v="8"/>
    <x v="1"/>
    <x v="1"/>
    <x v="0"/>
    <x v="4"/>
    <x v="11"/>
    <x v="1"/>
    <x v="11"/>
    <x v="0"/>
    <x v="0"/>
    <x v="8"/>
    <x v="2"/>
    <x v="100"/>
    <x v="0"/>
    <x v="0"/>
    <x v="8"/>
    <x v="8"/>
    <x v="0"/>
    <x v="0"/>
  </r>
  <r>
    <x v="2"/>
    <x v="1"/>
    <x v="12"/>
    <x v="11"/>
    <x v="11"/>
    <x v="2"/>
    <x v="2"/>
    <x v="0"/>
    <x v="2"/>
    <x v="6"/>
    <x v="9"/>
    <x v="0"/>
    <x v="767"/>
    <x v="282"/>
    <x v="10"/>
    <x v="0"/>
    <x v="14"/>
    <x v="14"/>
    <x v="191"/>
    <x v="209"/>
    <x v="3"/>
    <x v="9"/>
    <x v="1"/>
    <x v="2"/>
    <x v="2"/>
    <x v="2"/>
    <x v="6"/>
    <x v="1"/>
    <x v="13"/>
    <x v="1"/>
    <x v="0"/>
    <x v="9"/>
    <x v="0"/>
    <x v="101"/>
    <x v="0"/>
    <x v="0"/>
    <x v="9"/>
    <x v="9"/>
    <x v="1"/>
    <x v="1"/>
  </r>
  <r>
    <x v="2"/>
    <x v="1"/>
    <x v="12"/>
    <x v="11"/>
    <x v="11"/>
    <x v="2"/>
    <x v="2"/>
    <x v="0"/>
    <x v="2"/>
    <x v="6"/>
    <x v="9"/>
    <x v="0"/>
    <x v="881"/>
    <x v="262"/>
    <x v="10"/>
    <x v="0"/>
    <x v="14"/>
    <x v="14"/>
    <x v="191"/>
    <x v="209"/>
    <x v="4"/>
    <x v="9"/>
    <x v="1"/>
    <x v="1"/>
    <x v="0"/>
    <x v="2"/>
    <x v="24"/>
    <x v="2"/>
    <x v="23"/>
    <x v="1"/>
    <x v="0"/>
    <x v="9"/>
    <x v="1"/>
    <x v="102"/>
    <x v="0"/>
    <x v="0"/>
    <x v="9"/>
    <x v="9"/>
    <x v="1"/>
    <x v="1"/>
  </r>
  <r>
    <x v="2"/>
    <x v="1"/>
    <x v="12"/>
    <x v="11"/>
    <x v="11"/>
    <x v="2"/>
    <x v="2"/>
    <x v="0"/>
    <x v="2"/>
    <x v="6"/>
    <x v="9"/>
    <x v="0"/>
    <x v="656"/>
    <x v="312"/>
    <x v="10"/>
    <x v="0"/>
    <x v="14"/>
    <x v="14"/>
    <x v="191"/>
    <x v="209"/>
    <x v="5"/>
    <x v="9"/>
    <x v="1"/>
    <x v="1"/>
    <x v="0"/>
    <x v="2"/>
    <x v="7"/>
    <x v="1"/>
    <x v="6"/>
    <x v="0"/>
    <x v="0"/>
    <x v="9"/>
    <x v="2"/>
    <x v="103"/>
    <x v="0"/>
    <x v="0"/>
    <x v="9"/>
    <x v="9"/>
    <x v="0"/>
    <x v="0"/>
  </r>
  <r>
    <x v="2"/>
    <x v="1"/>
    <x v="12"/>
    <x v="11"/>
    <x v="11"/>
    <x v="2"/>
    <x v="2"/>
    <x v="0"/>
    <x v="2"/>
    <x v="6"/>
    <x v="9"/>
    <x v="0"/>
    <x v="527"/>
    <x v="316"/>
    <x v="10"/>
    <x v="0"/>
    <x v="14"/>
    <x v="14"/>
    <x v="191"/>
    <x v="134"/>
    <x v="3"/>
    <x v="10"/>
    <x v="1"/>
    <x v="3"/>
    <x v="3"/>
    <x v="5"/>
    <x v="3"/>
    <x v="1"/>
    <x v="4"/>
    <x v="0"/>
    <x v="0"/>
    <x v="10"/>
    <x v="0"/>
    <x v="104"/>
    <x v="0"/>
    <x v="0"/>
    <x v="10"/>
    <x v="10"/>
    <x v="0"/>
    <x v="0"/>
  </r>
  <r>
    <x v="2"/>
    <x v="1"/>
    <x v="12"/>
    <x v="11"/>
    <x v="11"/>
    <x v="2"/>
    <x v="2"/>
    <x v="0"/>
    <x v="2"/>
    <x v="6"/>
    <x v="9"/>
    <x v="0"/>
    <x v="749"/>
    <x v="848"/>
    <x v="4"/>
    <x v="0"/>
    <x v="1"/>
    <x v="122"/>
    <x v="319"/>
    <x v="6"/>
    <x v="4"/>
    <x v="10"/>
    <x v="1"/>
    <x v="2"/>
    <x v="1"/>
    <x v="5"/>
    <x v="12"/>
    <x v="1"/>
    <x v="11"/>
    <x v="0"/>
    <x v="0"/>
    <x v="10"/>
    <x v="1"/>
    <x v="105"/>
    <x v="0"/>
    <x v="0"/>
    <x v="10"/>
    <x v="10"/>
    <x v="0"/>
    <x v="0"/>
  </r>
  <r>
    <x v="2"/>
    <x v="1"/>
    <x v="12"/>
    <x v="11"/>
    <x v="11"/>
    <x v="2"/>
    <x v="2"/>
    <x v="0"/>
    <x v="2"/>
    <x v="6"/>
    <x v="9"/>
    <x v="0"/>
    <x v="262"/>
    <x v="260"/>
    <x v="10"/>
    <x v="0"/>
    <x v="14"/>
    <x v="13"/>
    <x v="191"/>
    <x v="53"/>
    <x v="5"/>
    <x v="10"/>
    <x v="1"/>
    <x v="2"/>
    <x v="1"/>
    <x v="5"/>
    <x v="24"/>
    <x v="2"/>
    <x v="23"/>
    <x v="1"/>
    <x v="0"/>
    <x v="10"/>
    <x v="2"/>
    <x v="106"/>
    <x v="0"/>
    <x v="0"/>
    <x v="10"/>
    <x v="10"/>
    <x v="1"/>
    <x v="1"/>
  </r>
  <r>
    <x v="2"/>
    <x v="1"/>
    <x v="12"/>
    <x v="11"/>
    <x v="11"/>
    <x v="2"/>
    <x v="2"/>
    <x v="0"/>
    <x v="2"/>
    <x v="6"/>
    <x v="9"/>
    <x v="0"/>
    <x v="879"/>
    <x v="265"/>
    <x v="10"/>
    <x v="0"/>
    <x v="45"/>
    <x v="178"/>
    <x v="223"/>
    <x v="41"/>
    <x v="5"/>
    <x v="10"/>
    <x v="1"/>
    <x v="1"/>
    <x v="0"/>
    <x v="5"/>
    <x v="23"/>
    <x v="2"/>
    <x v="22"/>
    <x v="1"/>
    <x v="0"/>
    <x v="10"/>
    <x v="2"/>
    <x v="106"/>
    <x v="0"/>
    <x v="0"/>
    <x v="10"/>
    <x v="10"/>
    <x v="1"/>
    <x v="1"/>
  </r>
  <r>
    <x v="2"/>
    <x v="1"/>
    <x v="12"/>
    <x v="11"/>
    <x v="11"/>
    <x v="2"/>
    <x v="2"/>
    <x v="0"/>
    <x v="2"/>
    <x v="6"/>
    <x v="9"/>
    <x v="0"/>
    <x v="626"/>
    <x v="287"/>
    <x v="10"/>
    <x v="0"/>
    <x v="45"/>
    <x v="178"/>
    <x v="12"/>
    <x v="313"/>
    <x v="3"/>
    <x v="12"/>
    <x v="1"/>
    <x v="2"/>
    <x v="2"/>
    <x v="3"/>
    <x v="14"/>
    <x v="1"/>
    <x v="3"/>
    <x v="0"/>
    <x v="0"/>
    <x v="12"/>
    <x v="0"/>
    <x v="107"/>
    <x v="0"/>
    <x v="0"/>
    <x v="12"/>
    <x v="12"/>
    <x v="0"/>
    <x v="0"/>
  </r>
  <r>
    <x v="2"/>
    <x v="1"/>
    <x v="12"/>
    <x v="11"/>
    <x v="11"/>
    <x v="2"/>
    <x v="2"/>
    <x v="0"/>
    <x v="2"/>
    <x v="6"/>
    <x v="9"/>
    <x v="0"/>
    <x v="402"/>
    <x v="310"/>
    <x v="10"/>
    <x v="0"/>
    <x v="14"/>
    <x v="134"/>
    <x v="198"/>
    <x v="20"/>
    <x v="5"/>
    <x v="12"/>
    <x v="1"/>
    <x v="1"/>
    <x v="0"/>
    <x v="3"/>
    <x v="7"/>
    <x v="1"/>
    <x v="6"/>
    <x v="0"/>
    <x v="0"/>
    <x v="12"/>
    <x v="2"/>
    <x v="109"/>
    <x v="0"/>
    <x v="0"/>
    <x v="12"/>
    <x v="12"/>
    <x v="0"/>
    <x v="0"/>
  </r>
  <r>
    <x v="2"/>
    <x v="1"/>
    <x v="12"/>
    <x v="11"/>
    <x v="11"/>
    <x v="2"/>
    <x v="2"/>
    <x v="0"/>
    <x v="2"/>
    <x v="6"/>
    <x v="9"/>
    <x v="0"/>
    <x v="372"/>
    <x v="316"/>
    <x v="10"/>
    <x v="0"/>
    <x v="45"/>
    <x v="178"/>
    <x v="12"/>
    <x v="313"/>
    <x v="3"/>
    <x v="13"/>
    <x v="1"/>
    <x v="2"/>
    <x v="2"/>
    <x v="3"/>
    <x v="3"/>
    <x v="1"/>
    <x v="4"/>
    <x v="0"/>
    <x v="0"/>
    <x v="13"/>
    <x v="0"/>
    <x v="110"/>
    <x v="0"/>
    <x v="0"/>
    <x v="13"/>
    <x v="13"/>
    <x v="0"/>
    <x v="0"/>
  </r>
  <r>
    <x v="2"/>
    <x v="1"/>
    <x v="12"/>
    <x v="11"/>
    <x v="11"/>
    <x v="2"/>
    <x v="2"/>
    <x v="0"/>
    <x v="2"/>
    <x v="6"/>
    <x v="9"/>
    <x v="0"/>
    <x v="513"/>
    <x v="315"/>
    <x v="10"/>
    <x v="0"/>
    <x v="14"/>
    <x v="14"/>
    <x v="191"/>
    <x v="209"/>
    <x v="4"/>
    <x v="13"/>
    <x v="1"/>
    <x v="2"/>
    <x v="1"/>
    <x v="3"/>
    <x v="3"/>
    <x v="1"/>
    <x v="5"/>
    <x v="0"/>
    <x v="0"/>
    <x v="13"/>
    <x v="1"/>
    <x v="111"/>
    <x v="0"/>
    <x v="0"/>
    <x v="13"/>
    <x v="13"/>
    <x v="0"/>
    <x v="0"/>
  </r>
  <r>
    <x v="2"/>
    <x v="1"/>
    <x v="12"/>
    <x v="11"/>
    <x v="11"/>
    <x v="2"/>
    <x v="2"/>
    <x v="0"/>
    <x v="2"/>
    <x v="6"/>
    <x v="9"/>
    <x v="0"/>
    <x v="622"/>
    <x v="274"/>
    <x v="10"/>
    <x v="0"/>
    <x v="14"/>
    <x v="124"/>
    <x v="191"/>
    <x v="55"/>
    <x v="5"/>
    <x v="13"/>
    <x v="1"/>
    <x v="1"/>
    <x v="0"/>
    <x v="3"/>
    <x v="19"/>
    <x v="2"/>
    <x v="18"/>
    <x v="1"/>
    <x v="0"/>
    <x v="13"/>
    <x v="2"/>
    <x v="112"/>
    <x v="0"/>
    <x v="0"/>
    <x v="13"/>
    <x v="13"/>
    <x v="1"/>
    <x v="1"/>
  </r>
  <r>
    <x v="2"/>
    <x v="1"/>
    <x v="12"/>
    <x v="11"/>
    <x v="11"/>
    <x v="2"/>
    <x v="2"/>
    <x v="0"/>
    <x v="2"/>
    <x v="6"/>
    <x v="9"/>
    <x v="0"/>
    <x v="126"/>
    <x v="272"/>
    <x v="10"/>
    <x v="0"/>
    <x v="45"/>
    <x v="178"/>
    <x v="12"/>
    <x v="313"/>
    <x v="3"/>
    <x v="14"/>
    <x v="1"/>
    <x v="1"/>
    <x v="1"/>
    <x v="1"/>
    <x v="20"/>
    <x v="2"/>
    <x v="20"/>
    <x v="1"/>
    <x v="0"/>
    <x v="14"/>
    <x v="0"/>
    <x v="113"/>
    <x v="0"/>
    <x v="0"/>
    <x v="14"/>
    <x v="14"/>
    <x v="1"/>
    <x v="1"/>
  </r>
  <r>
    <x v="2"/>
    <x v="1"/>
    <x v="12"/>
    <x v="11"/>
    <x v="11"/>
    <x v="2"/>
    <x v="2"/>
    <x v="0"/>
    <x v="2"/>
    <x v="6"/>
    <x v="9"/>
    <x v="0"/>
    <x v="369"/>
    <x v="311"/>
    <x v="10"/>
    <x v="0"/>
    <x v="14"/>
    <x v="14"/>
    <x v="191"/>
    <x v="134"/>
    <x v="4"/>
    <x v="14"/>
    <x v="1"/>
    <x v="1"/>
    <x v="0"/>
    <x v="1"/>
    <x v="7"/>
    <x v="1"/>
    <x v="6"/>
    <x v="0"/>
    <x v="0"/>
    <x v="14"/>
    <x v="1"/>
    <x v="114"/>
    <x v="0"/>
    <x v="0"/>
    <x v="14"/>
    <x v="14"/>
    <x v="0"/>
    <x v="0"/>
  </r>
  <r>
    <x v="2"/>
    <x v="1"/>
    <x v="12"/>
    <x v="11"/>
    <x v="11"/>
    <x v="2"/>
    <x v="2"/>
    <x v="0"/>
    <x v="2"/>
    <x v="6"/>
    <x v="9"/>
    <x v="0"/>
    <x v="855"/>
    <x v="266"/>
    <x v="10"/>
    <x v="0"/>
    <x v="14"/>
    <x v="134"/>
    <x v="198"/>
    <x v="20"/>
    <x v="3"/>
    <x v="19"/>
    <x v="1"/>
    <x v="1"/>
    <x v="1"/>
    <x v="1"/>
    <x v="22"/>
    <x v="2"/>
    <x v="22"/>
    <x v="1"/>
    <x v="0"/>
    <x v="19"/>
    <x v="0"/>
    <x v="117"/>
    <x v="0"/>
    <x v="0"/>
    <x v="19"/>
    <x v="19"/>
    <x v="1"/>
    <x v="1"/>
  </r>
  <r>
    <x v="2"/>
    <x v="1"/>
    <x v="12"/>
    <x v="11"/>
    <x v="11"/>
    <x v="2"/>
    <x v="2"/>
    <x v="0"/>
    <x v="2"/>
    <x v="6"/>
    <x v="9"/>
    <x v="0"/>
    <x v="694"/>
    <x v="264"/>
    <x v="10"/>
    <x v="0"/>
    <x v="14"/>
    <x v="14"/>
    <x v="191"/>
    <x v="134"/>
    <x v="4"/>
    <x v="19"/>
    <x v="1"/>
    <x v="1"/>
    <x v="0"/>
    <x v="1"/>
    <x v="23"/>
    <x v="2"/>
    <x v="22"/>
    <x v="1"/>
    <x v="0"/>
    <x v="19"/>
    <x v="1"/>
    <x v="118"/>
    <x v="0"/>
    <x v="0"/>
    <x v="19"/>
    <x v="19"/>
    <x v="1"/>
    <x v="1"/>
  </r>
  <r>
    <x v="2"/>
    <x v="1"/>
    <x v="14"/>
    <x v="12"/>
    <x v="12"/>
    <x v="8"/>
    <x v="6"/>
    <x v="8"/>
    <x v="5"/>
    <x v="2"/>
    <x v="6"/>
    <x v="0"/>
    <x v="526"/>
    <x v="867"/>
    <x v="9"/>
    <x v="7"/>
    <x v="9"/>
    <x v="150"/>
    <x v="125"/>
    <x v="286"/>
    <x v="3"/>
    <x v="1"/>
    <x v="1"/>
    <x v="3"/>
    <x v="3"/>
    <x v="6"/>
    <x v="9"/>
    <x v="1"/>
    <x v="8"/>
    <x v="0"/>
    <x v="0"/>
    <x v="1"/>
    <x v="0"/>
    <x v="548"/>
    <x v="0"/>
    <x v="0"/>
    <x v="1"/>
    <x v="1"/>
    <x v="0"/>
    <x v="0"/>
  </r>
  <r>
    <x v="2"/>
    <x v="1"/>
    <x v="14"/>
    <x v="12"/>
    <x v="12"/>
    <x v="8"/>
    <x v="6"/>
    <x v="8"/>
    <x v="5"/>
    <x v="2"/>
    <x v="6"/>
    <x v="0"/>
    <x v="20"/>
    <x v="399"/>
    <x v="6"/>
    <x v="3"/>
    <x v="3"/>
    <x v="94"/>
    <x v="64"/>
    <x v="302"/>
    <x v="4"/>
    <x v="1"/>
    <x v="1"/>
    <x v="3"/>
    <x v="2"/>
    <x v="6"/>
    <x v="14"/>
    <x v="1"/>
    <x v="3"/>
    <x v="0"/>
    <x v="0"/>
    <x v="1"/>
    <x v="1"/>
    <x v="549"/>
    <x v="0"/>
    <x v="0"/>
    <x v="1"/>
    <x v="1"/>
    <x v="0"/>
    <x v="0"/>
  </r>
  <r>
    <x v="2"/>
    <x v="1"/>
    <x v="14"/>
    <x v="12"/>
    <x v="12"/>
    <x v="8"/>
    <x v="6"/>
    <x v="8"/>
    <x v="5"/>
    <x v="2"/>
    <x v="6"/>
    <x v="0"/>
    <x v="466"/>
    <x v="524"/>
    <x v="6"/>
    <x v="3"/>
    <x v="3"/>
    <x v="62"/>
    <x v="64"/>
    <x v="24"/>
    <x v="6"/>
    <x v="1"/>
    <x v="1"/>
    <x v="1"/>
    <x v="0"/>
    <x v="6"/>
    <x v="19"/>
    <x v="2"/>
    <x v="18"/>
    <x v="1"/>
    <x v="0"/>
    <x v="1"/>
    <x v="3"/>
    <x v="551"/>
    <x v="0"/>
    <x v="0"/>
    <x v="1"/>
    <x v="1"/>
    <x v="1"/>
    <x v="1"/>
  </r>
  <r>
    <x v="2"/>
    <x v="1"/>
    <x v="14"/>
    <x v="12"/>
    <x v="12"/>
    <x v="8"/>
    <x v="6"/>
    <x v="8"/>
    <x v="5"/>
    <x v="2"/>
    <x v="6"/>
    <x v="0"/>
    <x v="216"/>
    <x v="853"/>
    <x v="6"/>
    <x v="3"/>
    <x v="3"/>
    <x v="72"/>
    <x v="48"/>
    <x v="430"/>
    <x v="3"/>
    <x v="2"/>
    <x v="1"/>
    <x v="3"/>
    <x v="3"/>
    <x v="8"/>
    <x v="21"/>
    <x v="2"/>
    <x v="20"/>
    <x v="1"/>
    <x v="0"/>
    <x v="2"/>
    <x v="0"/>
    <x v="552"/>
    <x v="0"/>
    <x v="0"/>
    <x v="2"/>
    <x v="2"/>
    <x v="1"/>
    <x v="1"/>
  </r>
  <r>
    <x v="2"/>
    <x v="1"/>
    <x v="14"/>
    <x v="12"/>
    <x v="12"/>
    <x v="8"/>
    <x v="6"/>
    <x v="8"/>
    <x v="5"/>
    <x v="2"/>
    <x v="6"/>
    <x v="0"/>
    <x v="585"/>
    <x v="713"/>
    <x v="9"/>
    <x v="7"/>
    <x v="9"/>
    <x v="150"/>
    <x v="125"/>
    <x v="286"/>
    <x v="4"/>
    <x v="2"/>
    <x v="1"/>
    <x v="3"/>
    <x v="2"/>
    <x v="8"/>
    <x v="7"/>
    <x v="1"/>
    <x v="6"/>
    <x v="0"/>
    <x v="0"/>
    <x v="2"/>
    <x v="1"/>
    <x v="553"/>
    <x v="0"/>
    <x v="0"/>
    <x v="2"/>
    <x v="2"/>
    <x v="0"/>
    <x v="0"/>
  </r>
  <r>
    <x v="2"/>
    <x v="1"/>
    <x v="14"/>
    <x v="12"/>
    <x v="12"/>
    <x v="8"/>
    <x v="6"/>
    <x v="8"/>
    <x v="5"/>
    <x v="2"/>
    <x v="6"/>
    <x v="0"/>
    <x v="25"/>
    <x v="372"/>
    <x v="6"/>
    <x v="3"/>
    <x v="3"/>
    <x v="94"/>
    <x v="64"/>
    <x v="424"/>
    <x v="5"/>
    <x v="2"/>
    <x v="1"/>
    <x v="3"/>
    <x v="2"/>
    <x v="8"/>
    <x v="19"/>
    <x v="2"/>
    <x v="18"/>
    <x v="1"/>
    <x v="0"/>
    <x v="2"/>
    <x v="2"/>
    <x v="554"/>
    <x v="0"/>
    <x v="0"/>
    <x v="2"/>
    <x v="2"/>
    <x v="1"/>
    <x v="1"/>
  </r>
  <r>
    <x v="2"/>
    <x v="1"/>
    <x v="14"/>
    <x v="12"/>
    <x v="12"/>
    <x v="8"/>
    <x v="6"/>
    <x v="8"/>
    <x v="5"/>
    <x v="2"/>
    <x v="6"/>
    <x v="0"/>
    <x v="769"/>
    <x v="412"/>
    <x v="6"/>
    <x v="3"/>
    <x v="5"/>
    <x v="20"/>
    <x v="17"/>
    <x v="401"/>
    <x v="5"/>
    <x v="2"/>
    <x v="1"/>
    <x v="2"/>
    <x v="1"/>
    <x v="8"/>
    <x v="15"/>
    <x v="2"/>
    <x v="16"/>
    <x v="1"/>
    <x v="0"/>
    <x v="2"/>
    <x v="2"/>
    <x v="554"/>
    <x v="0"/>
    <x v="0"/>
    <x v="2"/>
    <x v="2"/>
    <x v="1"/>
    <x v="1"/>
  </r>
  <r>
    <x v="2"/>
    <x v="1"/>
    <x v="14"/>
    <x v="12"/>
    <x v="12"/>
    <x v="8"/>
    <x v="6"/>
    <x v="8"/>
    <x v="5"/>
    <x v="2"/>
    <x v="6"/>
    <x v="0"/>
    <x v="285"/>
    <x v="659"/>
    <x v="9"/>
    <x v="3"/>
    <x v="12"/>
    <x v="155"/>
    <x v="124"/>
    <x v="121"/>
    <x v="4"/>
    <x v="3"/>
    <x v="1"/>
    <x v="2"/>
    <x v="1"/>
    <x v="4"/>
    <x v="6"/>
    <x v="1"/>
    <x v="13"/>
    <x v="1"/>
    <x v="0"/>
    <x v="3"/>
    <x v="1"/>
    <x v="557"/>
    <x v="0"/>
    <x v="0"/>
    <x v="3"/>
    <x v="3"/>
    <x v="1"/>
    <x v="1"/>
  </r>
  <r>
    <x v="2"/>
    <x v="1"/>
    <x v="14"/>
    <x v="12"/>
    <x v="12"/>
    <x v="8"/>
    <x v="6"/>
    <x v="8"/>
    <x v="5"/>
    <x v="2"/>
    <x v="6"/>
    <x v="0"/>
    <x v="871"/>
    <x v="480"/>
    <x v="9"/>
    <x v="3"/>
    <x v="12"/>
    <x v="155"/>
    <x v="312"/>
    <x v="304"/>
    <x v="5"/>
    <x v="3"/>
    <x v="1"/>
    <x v="2"/>
    <x v="1"/>
    <x v="4"/>
    <x v="1"/>
    <x v="0"/>
    <x v="4"/>
    <x v="0"/>
    <x v="0"/>
    <x v="3"/>
    <x v="2"/>
    <x v="558"/>
    <x v="0"/>
    <x v="0"/>
    <x v="3"/>
    <x v="3"/>
    <x v="0"/>
    <x v="0"/>
  </r>
  <r>
    <x v="2"/>
    <x v="1"/>
    <x v="14"/>
    <x v="12"/>
    <x v="12"/>
    <x v="8"/>
    <x v="6"/>
    <x v="8"/>
    <x v="5"/>
    <x v="2"/>
    <x v="6"/>
    <x v="0"/>
    <x v="48"/>
    <x v="331"/>
    <x v="6"/>
    <x v="3"/>
    <x v="3"/>
    <x v="62"/>
    <x v="64"/>
    <x v="24"/>
    <x v="6"/>
    <x v="3"/>
    <x v="1"/>
    <x v="1"/>
    <x v="0"/>
    <x v="4"/>
    <x v="21"/>
    <x v="2"/>
    <x v="20"/>
    <x v="1"/>
    <x v="0"/>
    <x v="3"/>
    <x v="3"/>
    <x v="559"/>
    <x v="0"/>
    <x v="0"/>
    <x v="3"/>
    <x v="3"/>
    <x v="1"/>
    <x v="1"/>
  </r>
  <r>
    <x v="2"/>
    <x v="1"/>
    <x v="14"/>
    <x v="12"/>
    <x v="12"/>
    <x v="8"/>
    <x v="6"/>
    <x v="8"/>
    <x v="5"/>
    <x v="2"/>
    <x v="6"/>
    <x v="0"/>
    <x v="344"/>
    <x v="534"/>
    <x v="6"/>
    <x v="3"/>
    <x v="3"/>
    <x v="10"/>
    <x v="72"/>
    <x v="7"/>
    <x v="3"/>
    <x v="4"/>
    <x v="1"/>
    <x v="4"/>
    <x v="4"/>
    <x v="8"/>
    <x v="23"/>
    <x v="2"/>
    <x v="22"/>
    <x v="1"/>
    <x v="0"/>
    <x v="4"/>
    <x v="0"/>
    <x v="560"/>
    <x v="0"/>
    <x v="0"/>
    <x v="4"/>
    <x v="4"/>
    <x v="1"/>
    <x v="1"/>
  </r>
  <r>
    <x v="2"/>
    <x v="1"/>
    <x v="14"/>
    <x v="12"/>
    <x v="12"/>
    <x v="8"/>
    <x v="6"/>
    <x v="8"/>
    <x v="5"/>
    <x v="2"/>
    <x v="6"/>
    <x v="0"/>
    <x v="758"/>
    <x v="808"/>
    <x v="9"/>
    <x v="7"/>
    <x v="52"/>
    <x v="142"/>
    <x v="162"/>
    <x v="31"/>
    <x v="4"/>
    <x v="4"/>
    <x v="1"/>
    <x v="3"/>
    <x v="2"/>
    <x v="8"/>
    <x v="14"/>
    <x v="1"/>
    <x v="3"/>
    <x v="0"/>
    <x v="0"/>
    <x v="4"/>
    <x v="1"/>
    <x v="561"/>
    <x v="0"/>
    <x v="0"/>
    <x v="4"/>
    <x v="4"/>
    <x v="0"/>
    <x v="0"/>
  </r>
  <r>
    <x v="2"/>
    <x v="1"/>
    <x v="14"/>
    <x v="12"/>
    <x v="12"/>
    <x v="8"/>
    <x v="6"/>
    <x v="8"/>
    <x v="5"/>
    <x v="2"/>
    <x v="6"/>
    <x v="0"/>
    <x v="38"/>
    <x v="850"/>
    <x v="6"/>
    <x v="3"/>
    <x v="3"/>
    <x v="174"/>
    <x v="246"/>
    <x v="165"/>
    <x v="5"/>
    <x v="4"/>
    <x v="1"/>
    <x v="2"/>
    <x v="1"/>
    <x v="8"/>
    <x v="11"/>
    <x v="1"/>
    <x v="10"/>
    <x v="0"/>
    <x v="0"/>
    <x v="4"/>
    <x v="2"/>
    <x v="562"/>
    <x v="0"/>
    <x v="0"/>
    <x v="4"/>
    <x v="4"/>
    <x v="0"/>
    <x v="0"/>
  </r>
  <r>
    <x v="2"/>
    <x v="1"/>
    <x v="14"/>
    <x v="12"/>
    <x v="12"/>
    <x v="8"/>
    <x v="6"/>
    <x v="8"/>
    <x v="5"/>
    <x v="2"/>
    <x v="6"/>
    <x v="0"/>
    <x v="163"/>
    <x v="322"/>
    <x v="6"/>
    <x v="7"/>
    <x v="51"/>
    <x v="86"/>
    <x v="279"/>
    <x v="338"/>
    <x v="5"/>
    <x v="4"/>
    <x v="1"/>
    <x v="2"/>
    <x v="1"/>
    <x v="8"/>
    <x v="3"/>
    <x v="1"/>
    <x v="4"/>
    <x v="0"/>
    <x v="0"/>
    <x v="4"/>
    <x v="2"/>
    <x v="562"/>
    <x v="0"/>
    <x v="0"/>
    <x v="4"/>
    <x v="4"/>
    <x v="0"/>
    <x v="0"/>
  </r>
  <r>
    <x v="2"/>
    <x v="1"/>
    <x v="14"/>
    <x v="12"/>
    <x v="12"/>
    <x v="8"/>
    <x v="6"/>
    <x v="8"/>
    <x v="5"/>
    <x v="2"/>
    <x v="6"/>
    <x v="0"/>
    <x v="483"/>
    <x v="431"/>
    <x v="6"/>
    <x v="3"/>
    <x v="7"/>
    <x v="57"/>
    <x v="60"/>
    <x v="283"/>
    <x v="3"/>
    <x v="5"/>
    <x v="1"/>
    <x v="4"/>
    <x v="4"/>
    <x v="8"/>
    <x v="6"/>
    <x v="1"/>
    <x v="13"/>
    <x v="1"/>
    <x v="0"/>
    <x v="5"/>
    <x v="0"/>
    <x v="563"/>
    <x v="0"/>
    <x v="0"/>
    <x v="5"/>
    <x v="5"/>
    <x v="1"/>
    <x v="1"/>
  </r>
  <r>
    <x v="2"/>
    <x v="1"/>
    <x v="14"/>
    <x v="12"/>
    <x v="12"/>
    <x v="8"/>
    <x v="6"/>
    <x v="8"/>
    <x v="5"/>
    <x v="2"/>
    <x v="6"/>
    <x v="0"/>
    <x v="883"/>
    <x v="507"/>
    <x v="6"/>
    <x v="7"/>
    <x v="9"/>
    <x v="150"/>
    <x v="140"/>
    <x v="269"/>
    <x v="4"/>
    <x v="5"/>
    <x v="1"/>
    <x v="3"/>
    <x v="2"/>
    <x v="8"/>
    <x v="21"/>
    <x v="2"/>
    <x v="21"/>
    <x v="1"/>
    <x v="0"/>
    <x v="5"/>
    <x v="1"/>
    <x v="564"/>
    <x v="0"/>
    <x v="0"/>
    <x v="5"/>
    <x v="5"/>
    <x v="1"/>
    <x v="1"/>
  </r>
  <r>
    <x v="2"/>
    <x v="1"/>
    <x v="14"/>
    <x v="12"/>
    <x v="12"/>
    <x v="8"/>
    <x v="6"/>
    <x v="8"/>
    <x v="5"/>
    <x v="2"/>
    <x v="6"/>
    <x v="0"/>
    <x v="341"/>
    <x v="362"/>
    <x v="6"/>
    <x v="3"/>
    <x v="7"/>
    <x v="56"/>
    <x v="294"/>
    <x v="87"/>
    <x v="5"/>
    <x v="5"/>
    <x v="1"/>
    <x v="2"/>
    <x v="1"/>
    <x v="8"/>
    <x v="13"/>
    <x v="1"/>
    <x v="2"/>
    <x v="0"/>
    <x v="0"/>
    <x v="5"/>
    <x v="2"/>
    <x v="565"/>
    <x v="0"/>
    <x v="0"/>
    <x v="5"/>
    <x v="5"/>
    <x v="0"/>
    <x v="0"/>
  </r>
  <r>
    <x v="2"/>
    <x v="1"/>
    <x v="14"/>
    <x v="12"/>
    <x v="12"/>
    <x v="8"/>
    <x v="6"/>
    <x v="8"/>
    <x v="5"/>
    <x v="2"/>
    <x v="6"/>
    <x v="0"/>
    <x v="12"/>
    <x v="866"/>
    <x v="9"/>
    <x v="7"/>
    <x v="52"/>
    <x v="142"/>
    <x v="162"/>
    <x v="31"/>
    <x v="5"/>
    <x v="5"/>
    <x v="1"/>
    <x v="2"/>
    <x v="1"/>
    <x v="8"/>
    <x v="11"/>
    <x v="1"/>
    <x v="10"/>
    <x v="0"/>
    <x v="0"/>
    <x v="5"/>
    <x v="2"/>
    <x v="565"/>
    <x v="0"/>
    <x v="0"/>
    <x v="5"/>
    <x v="5"/>
    <x v="0"/>
    <x v="0"/>
  </r>
  <r>
    <x v="2"/>
    <x v="1"/>
    <x v="14"/>
    <x v="12"/>
    <x v="12"/>
    <x v="8"/>
    <x v="6"/>
    <x v="8"/>
    <x v="5"/>
    <x v="2"/>
    <x v="6"/>
    <x v="0"/>
    <x v="591"/>
    <x v="702"/>
    <x v="6"/>
    <x v="7"/>
    <x v="52"/>
    <x v="142"/>
    <x v="162"/>
    <x v="31"/>
    <x v="3"/>
    <x v="6"/>
    <x v="1"/>
    <x v="3"/>
    <x v="3"/>
    <x v="5"/>
    <x v="25"/>
    <x v="2"/>
    <x v="14"/>
    <x v="1"/>
    <x v="0"/>
    <x v="6"/>
    <x v="0"/>
    <x v="567"/>
    <x v="0"/>
    <x v="0"/>
    <x v="6"/>
    <x v="6"/>
    <x v="1"/>
    <x v="1"/>
  </r>
  <r>
    <x v="2"/>
    <x v="1"/>
    <x v="14"/>
    <x v="12"/>
    <x v="12"/>
    <x v="8"/>
    <x v="6"/>
    <x v="8"/>
    <x v="5"/>
    <x v="2"/>
    <x v="6"/>
    <x v="0"/>
    <x v="167"/>
    <x v="672"/>
    <x v="6"/>
    <x v="3"/>
    <x v="3"/>
    <x v="174"/>
    <x v="246"/>
    <x v="22"/>
    <x v="4"/>
    <x v="6"/>
    <x v="1"/>
    <x v="2"/>
    <x v="1"/>
    <x v="5"/>
    <x v="16"/>
    <x v="2"/>
    <x v="17"/>
    <x v="1"/>
    <x v="0"/>
    <x v="6"/>
    <x v="1"/>
    <x v="568"/>
    <x v="0"/>
    <x v="0"/>
    <x v="6"/>
    <x v="6"/>
    <x v="1"/>
    <x v="1"/>
  </r>
  <r>
    <x v="2"/>
    <x v="1"/>
    <x v="14"/>
    <x v="12"/>
    <x v="12"/>
    <x v="8"/>
    <x v="6"/>
    <x v="8"/>
    <x v="5"/>
    <x v="2"/>
    <x v="6"/>
    <x v="0"/>
    <x v="301"/>
    <x v="583"/>
    <x v="6"/>
    <x v="3"/>
    <x v="3"/>
    <x v="94"/>
    <x v="64"/>
    <x v="281"/>
    <x v="5"/>
    <x v="6"/>
    <x v="1"/>
    <x v="2"/>
    <x v="1"/>
    <x v="5"/>
    <x v="26"/>
    <x v="2"/>
    <x v="15"/>
    <x v="1"/>
    <x v="0"/>
    <x v="6"/>
    <x v="2"/>
    <x v="569"/>
    <x v="0"/>
    <x v="0"/>
    <x v="6"/>
    <x v="6"/>
    <x v="1"/>
    <x v="1"/>
  </r>
  <r>
    <x v="2"/>
    <x v="1"/>
    <x v="14"/>
    <x v="12"/>
    <x v="12"/>
    <x v="8"/>
    <x v="6"/>
    <x v="8"/>
    <x v="5"/>
    <x v="2"/>
    <x v="6"/>
    <x v="0"/>
    <x v="533"/>
    <x v="326"/>
    <x v="6"/>
    <x v="3"/>
    <x v="7"/>
    <x v="56"/>
    <x v="294"/>
    <x v="59"/>
    <x v="6"/>
    <x v="6"/>
    <x v="1"/>
    <x v="1"/>
    <x v="0"/>
    <x v="5"/>
    <x v="26"/>
    <x v="2"/>
    <x v="15"/>
    <x v="1"/>
    <x v="0"/>
    <x v="6"/>
    <x v="3"/>
    <x v="570"/>
    <x v="0"/>
    <x v="0"/>
    <x v="6"/>
    <x v="6"/>
    <x v="1"/>
    <x v="1"/>
  </r>
  <r>
    <x v="2"/>
    <x v="1"/>
    <x v="14"/>
    <x v="12"/>
    <x v="12"/>
    <x v="8"/>
    <x v="6"/>
    <x v="8"/>
    <x v="5"/>
    <x v="2"/>
    <x v="6"/>
    <x v="0"/>
    <x v="639"/>
    <x v="564"/>
    <x v="9"/>
    <x v="7"/>
    <x v="9"/>
    <x v="150"/>
    <x v="125"/>
    <x v="286"/>
    <x v="3"/>
    <x v="8"/>
    <x v="1"/>
    <x v="2"/>
    <x v="2"/>
    <x v="5"/>
    <x v="25"/>
    <x v="2"/>
    <x v="14"/>
    <x v="1"/>
    <x v="0"/>
    <x v="8"/>
    <x v="0"/>
    <x v="571"/>
    <x v="0"/>
    <x v="0"/>
    <x v="8"/>
    <x v="8"/>
    <x v="1"/>
    <x v="1"/>
  </r>
  <r>
    <x v="2"/>
    <x v="1"/>
    <x v="14"/>
    <x v="12"/>
    <x v="12"/>
    <x v="8"/>
    <x v="6"/>
    <x v="8"/>
    <x v="5"/>
    <x v="2"/>
    <x v="6"/>
    <x v="0"/>
    <x v="9"/>
    <x v="668"/>
    <x v="6"/>
    <x v="3"/>
    <x v="3"/>
    <x v="174"/>
    <x v="246"/>
    <x v="22"/>
    <x v="4"/>
    <x v="8"/>
    <x v="1"/>
    <x v="3"/>
    <x v="2"/>
    <x v="5"/>
    <x v="9"/>
    <x v="1"/>
    <x v="8"/>
    <x v="0"/>
    <x v="0"/>
    <x v="8"/>
    <x v="1"/>
    <x v="572"/>
    <x v="0"/>
    <x v="0"/>
    <x v="8"/>
    <x v="8"/>
    <x v="0"/>
    <x v="0"/>
  </r>
  <r>
    <x v="2"/>
    <x v="1"/>
    <x v="14"/>
    <x v="12"/>
    <x v="12"/>
    <x v="8"/>
    <x v="6"/>
    <x v="8"/>
    <x v="5"/>
    <x v="2"/>
    <x v="6"/>
    <x v="0"/>
    <x v="106"/>
    <x v="329"/>
    <x v="9"/>
    <x v="7"/>
    <x v="9"/>
    <x v="88"/>
    <x v="36"/>
    <x v="397"/>
    <x v="5"/>
    <x v="8"/>
    <x v="1"/>
    <x v="2"/>
    <x v="1"/>
    <x v="5"/>
    <x v="10"/>
    <x v="1"/>
    <x v="9"/>
    <x v="0"/>
    <x v="0"/>
    <x v="8"/>
    <x v="2"/>
    <x v="573"/>
    <x v="0"/>
    <x v="0"/>
    <x v="8"/>
    <x v="8"/>
    <x v="0"/>
    <x v="0"/>
  </r>
  <r>
    <x v="2"/>
    <x v="1"/>
    <x v="14"/>
    <x v="12"/>
    <x v="12"/>
    <x v="8"/>
    <x v="6"/>
    <x v="8"/>
    <x v="5"/>
    <x v="2"/>
    <x v="6"/>
    <x v="0"/>
    <x v="698"/>
    <x v="720"/>
    <x v="6"/>
    <x v="3"/>
    <x v="3"/>
    <x v="174"/>
    <x v="246"/>
    <x v="246"/>
    <x v="6"/>
    <x v="8"/>
    <x v="1"/>
    <x v="1"/>
    <x v="0"/>
    <x v="5"/>
    <x v="13"/>
    <x v="1"/>
    <x v="2"/>
    <x v="0"/>
    <x v="0"/>
    <x v="8"/>
    <x v="3"/>
    <x v="574"/>
    <x v="0"/>
    <x v="0"/>
    <x v="8"/>
    <x v="8"/>
    <x v="0"/>
    <x v="0"/>
  </r>
  <r>
    <x v="2"/>
    <x v="1"/>
    <x v="14"/>
    <x v="12"/>
    <x v="12"/>
    <x v="8"/>
    <x v="6"/>
    <x v="8"/>
    <x v="5"/>
    <x v="2"/>
    <x v="6"/>
    <x v="0"/>
    <x v="155"/>
    <x v="422"/>
    <x v="6"/>
    <x v="7"/>
    <x v="9"/>
    <x v="150"/>
    <x v="125"/>
    <x v="282"/>
    <x v="3"/>
    <x v="9"/>
    <x v="1"/>
    <x v="2"/>
    <x v="2"/>
    <x v="4"/>
    <x v="24"/>
    <x v="2"/>
    <x v="23"/>
    <x v="1"/>
    <x v="0"/>
    <x v="9"/>
    <x v="0"/>
    <x v="575"/>
    <x v="0"/>
    <x v="0"/>
    <x v="9"/>
    <x v="9"/>
    <x v="1"/>
    <x v="1"/>
  </r>
  <r>
    <x v="2"/>
    <x v="1"/>
    <x v="14"/>
    <x v="12"/>
    <x v="12"/>
    <x v="8"/>
    <x v="6"/>
    <x v="8"/>
    <x v="5"/>
    <x v="2"/>
    <x v="6"/>
    <x v="0"/>
    <x v="241"/>
    <x v="539"/>
    <x v="9"/>
    <x v="3"/>
    <x v="12"/>
    <x v="155"/>
    <x v="124"/>
    <x v="119"/>
    <x v="5"/>
    <x v="9"/>
    <x v="1"/>
    <x v="1"/>
    <x v="0"/>
    <x v="4"/>
    <x v="4"/>
    <x v="1"/>
    <x v="5"/>
    <x v="0"/>
    <x v="0"/>
    <x v="9"/>
    <x v="2"/>
    <x v="577"/>
    <x v="0"/>
    <x v="0"/>
    <x v="9"/>
    <x v="9"/>
    <x v="0"/>
    <x v="0"/>
  </r>
  <r>
    <x v="2"/>
    <x v="1"/>
    <x v="14"/>
    <x v="12"/>
    <x v="12"/>
    <x v="8"/>
    <x v="6"/>
    <x v="8"/>
    <x v="5"/>
    <x v="2"/>
    <x v="6"/>
    <x v="0"/>
    <x v="516"/>
    <x v="777"/>
    <x v="9"/>
    <x v="7"/>
    <x v="34"/>
    <x v="135"/>
    <x v="22"/>
    <x v="444"/>
    <x v="3"/>
    <x v="10"/>
    <x v="1"/>
    <x v="1"/>
    <x v="1"/>
    <x v="2"/>
    <x v="22"/>
    <x v="2"/>
    <x v="21"/>
    <x v="1"/>
    <x v="0"/>
    <x v="10"/>
    <x v="0"/>
    <x v="578"/>
    <x v="0"/>
    <x v="0"/>
    <x v="10"/>
    <x v="10"/>
    <x v="1"/>
    <x v="1"/>
  </r>
  <r>
    <x v="2"/>
    <x v="1"/>
    <x v="14"/>
    <x v="12"/>
    <x v="12"/>
    <x v="8"/>
    <x v="6"/>
    <x v="8"/>
    <x v="5"/>
    <x v="2"/>
    <x v="6"/>
    <x v="0"/>
    <x v="1"/>
    <x v="560"/>
    <x v="6"/>
    <x v="3"/>
    <x v="3"/>
    <x v="69"/>
    <x v="64"/>
    <x v="424"/>
    <x v="4"/>
    <x v="10"/>
    <x v="1"/>
    <x v="2"/>
    <x v="1"/>
    <x v="2"/>
    <x v="26"/>
    <x v="2"/>
    <x v="15"/>
    <x v="1"/>
    <x v="0"/>
    <x v="10"/>
    <x v="1"/>
    <x v="579"/>
    <x v="0"/>
    <x v="0"/>
    <x v="10"/>
    <x v="10"/>
    <x v="1"/>
    <x v="1"/>
  </r>
  <r>
    <x v="2"/>
    <x v="1"/>
    <x v="14"/>
    <x v="12"/>
    <x v="12"/>
    <x v="8"/>
    <x v="6"/>
    <x v="8"/>
    <x v="5"/>
    <x v="2"/>
    <x v="6"/>
    <x v="0"/>
    <x v="46"/>
    <x v="821"/>
    <x v="9"/>
    <x v="7"/>
    <x v="9"/>
    <x v="150"/>
    <x v="140"/>
    <x v="455"/>
    <x v="5"/>
    <x v="10"/>
    <x v="1"/>
    <x v="1"/>
    <x v="0"/>
    <x v="2"/>
    <x v="6"/>
    <x v="1"/>
    <x v="13"/>
    <x v="1"/>
    <x v="0"/>
    <x v="10"/>
    <x v="2"/>
    <x v="580"/>
    <x v="0"/>
    <x v="0"/>
    <x v="10"/>
    <x v="10"/>
    <x v="1"/>
    <x v="1"/>
  </r>
  <r>
    <x v="2"/>
    <x v="1"/>
    <x v="14"/>
    <x v="12"/>
    <x v="12"/>
    <x v="8"/>
    <x v="6"/>
    <x v="8"/>
    <x v="5"/>
    <x v="2"/>
    <x v="6"/>
    <x v="0"/>
    <x v="4"/>
    <x v="464"/>
    <x v="6"/>
    <x v="3"/>
    <x v="3"/>
    <x v="174"/>
    <x v="246"/>
    <x v="22"/>
    <x v="3"/>
    <x v="12"/>
    <x v="1"/>
    <x v="3"/>
    <x v="3"/>
    <x v="6"/>
    <x v="24"/>
    <x v="2"/>
    <x v="23"/>
    <x v="1"/>
    <x v="0"/>
    <x v="12"/>
    <x v="0"/>
    <x v="582"/>
    <x v="0"/>
    <x v="0"/>
    <x v="12"/>
    <x v="12"/>
    <x v="1"/>
    <x v="1"/>
  </r>
  <r>
    <x v="2"/>
    <x v="1"/>
    <x v="14"/>
    <x v="12"/>
    <x v="12"/>
    <x v="8"/>
    <x v="6"/>
    <x v="8"/>
    <x v="5"/>
    <x v="2"/>
    <x v="6"/>
    <x v="0"/>
    <x v="907"/>
    <x v="511"/>
    <x v="6"/>
    <x v="3"/>
    <x v="12"/>
    <x v="155"/>
    <x v="312"/>
    <x v="304"/>
    <x v="5"/>
    <x v="12"/>
    <x v="1"/>
    <x v="2"/>
    <x v="1"/>
    <x v="6"/>
    <x v="16"/>
    <x v="2"/>
    <x v="17"/>
    <x v="1"/>
    <x v="0"/>
    <x v="12"/>
    <x v="2"/>
    <x v="584"/>
    <x v="0"/>
    <x v="0"/>
    <x v="12"/>
    <x v="12"/>
    <x v="1"/>
    <x v="1"/>
  </r>
  <r>
    <x v="2"/>
    <x v="1"/>
    <x v="14"/>
    <x v="12"/>
    <x v="12"/>
    <x v="8"/>
    <x v="6"/>
    <x v="8"/>
    <x v="5"/>
    <x v="2"/>
    <x v="6"/>
    <x v="0"/>
    <x v="97"/>
    <x v="531"/>
    <x v="6"/>
    <x v="3"/>
    <x v="5"/>
    <x v="20"/>
    <x v="17"/>
    <x v="401"/>
    <x v="6"/>
    <x v="12"/>
    <x v="1"/>
    <x v="1"/>
    <x v="0"/>
    <x v="6"/>
    <x v="13"/>
    <x v="1"/>
    <x v="2"/>
    <x v="0"/>
    <x v="0"/>
    <x v="12"/>
    <x v="3"/>
    <x v="585"/>
    <x v="0"/>
    <x v="0"/>
    <x v="12"/>
    <x v="12"/>
    <x v="0"/>
    <x v="0"/>
  </r>
  <r>
    <x v="2"/>
    <x v="1"/>
    <x v="14"/>
    <x v="12"/>
    <x v="12"/>
    <x v="8"/>
    <x v="6"/>
    <x v="8"/>
    <x v="5"/>
    <x v="2"/>
    <x v="6"/>
    <x v="0"/>
    <x v="549"/>
    <x v="408"/>
    <x v="6"/>
    <x v="3"/>
    <x v="3"/>
    <x v="94"/>
    <x v="64"/>
    <x v="424"/>
    <x v="4"/>
    <x v="13"/>
    <x v="1"/>
    <x v="1"/>
    <x v="0"/>
    <x v="2"/>
    <x v="19"/>
    <x v="2"/>
    <x v="18"/>
    <x v="1"/>
    <x v="0"/>
    <x v="13"/>
    <x v="1"/>
    <x v="587"/>
    <x v="0"/>
    <x v="0"/>
    <x v="13"/>
    <x v="13"/>
    <x v="1"/>
    <x v="1"/>
  </r>
  <r>
    <x v="2"/>
    <x v="1"/>
    <x v="14"/>
    <x v="12"/>
    <x v="12"/>
    <x v="8"/>
    <x v="6"/>
    <x v="8"/>
    <x v="5"/>
    <x v="2"/>
    <x v="6"/>
    <x v="0"/>
    <x v="655"/>
    <x v="759"/>
    <x v="6"/>
    <x v="3"/>
    <x v="3"/>
    <x v="174"/>
    <x v="246"/>
    <x v="244"/>
    <x v="3"/>
    <x v="14"/>
    <x v="1"/>
    <x v="2"/>
    <x v="2"/>
    <x v="3"/>
    <x v="19"/>
    <x v="2"/>
    <x v="18"/>
    <x v="1"/>
    <x v="0"/>
    <x v="14"/>
    <x v="0"/>
    <x v="589"/>
    <x v="0"/>
    <x v="0"/>
    <x v="14"/>
    <x v="14"/>
    <x v="1"/>
    <x v="1"/>
  </r>
  <r>
    <x v="2"/>
    <x v="1"/>
    <x v="14"/>
    <x v="12"/>
    <x v="12"/>
    <x v="8"/>
    <x v="6"/>
    <x v="8"/>
    <x v="5"/>
    <x v="2"/>
    <x v="6"/>
    <x v="0"/>
    <x v="668"/>
    <x v="779"/>
    <x v="6"/>
    <x v="3"/>
    <x v="3"/>
    <x v="10"/>
    <x v="72"/>
    <x v="7"/>
    <x v="4"/>
    <x v="14"/>
    <x v="1"/>
    <x v="2"/>
    <x v="1"/>
    <x v="3"/>
    <x v="21"/>
    <x v="2"/>
    <x v="20"/>
    <x v="1"/>
    <x v="0"/>
    <x v="14"/>
    <x v="1"/>
    <x v="590"/>
    <x v="0"/>
    <x v="0"/>
    <x v="14"/>
    <x v="14"/>
    <x v="1"/>
    <x v="1"/>
  </r>
  <r>
    <x v="2"/>
    <x v="1"/>
    <x v="14"/>
    <x v="12"/>
    <x v="12"/>
    <x v="8"/>
    <x v="6"/>
    <x v="8"/>
    <x v="5"/>
    <x v="2"/>
    <x v="6"/>
    <x v="0"/>
    <x v="663"/>
    <x v="737"/>
    <x v="9"/>
    <x v="7"/>
    <x v="51"/>
    <x v="147"/>
    <x v="262"/>
    <x v="117"/>
    <x v="5"/>
    <x v="14"/>
    <x v="1"/>
    <x v="1"/>
    <x v="0"/>
    <x v="3"/>
    <x v="22"/>
    <x v="2"/>
    <x v="21"/>
    <x v="1"/>
    <x v="0"/>
    <x v="14"/>
    <x v="2"/>
    <x v="591"/>
    <x v="0"/>
    <x v="0"/>
    <x v="14"/>
    <x v="14"/>
    <x v="1"/>
    <x v="1"/>
  </r>
  <r>
    <x v="2"/>
    <x v="1"/>
    <x v="14"/>
    <x v="12"/>
    <x v="12"/>
    <x v="8"/>
    <x v="6"/>
    <x v="8"/>
    <x v="5"/>
    <x v="2"/>
    <x v="6"/>
    <x v="0"/>
    <x v="415"/>
    <x v="853"/>
    <x v="6"/>
    <x v="7"/>
    <x v="9"/>
    <x v="88"/>
    <x v="36"/>
    <x v="224"/>
    <x v="5"/>
    <x v="14"/>
    <x v="1"/>
    <x v="1"/>
    <x v="0"/>
    <x v="3"/>
    <x v="21"/>
    <x v="2"/>
    <x v="20"/>
    <x v="1"/>
    <x v="0"/>
    <x v="14"/>
    <x v="2"/>
    <x v="591"/>
    <x v="0"/>
    <x v="0"/>
    <x v="14"/>
    <x v="14"/>
    <x v="1"/>
    <x v="1"/>
  </r>
  <r>
    <x v="2"/>
    <x v="1"/>
    <x v="14"/>
    <x v="12"/>
    <x v="12"/>
    <x v="8"/>
    <x v="6"/>
    <x v="8"/>
    <x v="5"/>
    <x v="2"/>
    <x v="6"/>
    <x v="0"/>
    <x v="179"/>
    <x v="662"/>
    <x v="6"/>
    <x v="7"/>
    <x v="9"/>
    <x v="88"/>
    <x v="21"/>
    <x v="177"/>
    <x v="3"/>
    <x v="16"/>
    <x v="1"/>
    <x v="2"/>
    <x v="2"/>
    <x v="2"/>
    <x v="25"/>
    <x v="2"/>
    <x v="14"/>
    <x v="1"/>
    <x v="0"/>
    <x v="16"/>
    <x v="0"/>
    <x v="592"/>
    <x v="0"/>
    <x v="0"/>
    <x v="16"/>
    <x v="16"/>
    <x v="1"/>
    <x v="1"/>
  </r>
  <r>
    <x v="2"/>
    <x v="1"/>
    <x v="14"/>
    <x v="12"/>
    <x v="12"/>
    <x v="8"/>
    <x v="6"/>
    <x v="8"/>
    <x v="5"/>
    <x v="2"/>
    <x v="6"/>
    <x v="0"/>
    <x v="673"/>
    <x v="628"/>
    <x v="6"/>
    <x v="3"/>
    <x v="3"/>
    <x v="94"/>
    <x v="64"/>
    <x v="424"/>
    <x v="4"/>
    <x v="16"/>
    <x v="1"/>
    <x v="1"/>
    <x v="0"/>
    <x v="2"/>
    <x v="23"/>
    <x v="2"/>
    <x v="22"/>
    <x v="1"/>
    <x v="0"/>
    <x v="16"/>
    <x v="1"/>
    <x v="593"/>
    <x v="0"/>
    <x v="0"/>
    <x v="16"/>
    <x v="16"/>
    <x v="1"/>
    <x v="1"/>
  </r>
  <r>
    <x v="2"/>
    <x v="1"/>
    <x v="14"/>
    <x v="12"/>
    <x v="12"/>
    <x v="8"/>
    <x v="6"/>
    <x v="8"/>
    <x v="5"/>
    <x v="2"/>
    <x v="6"/>
    <x v="0"/>
    <x v="319"/>
    <x v="862"/>
    <x v="6"/>
    <x v="3"/>
    <x v="3"/>
    <x v="94"/>
    <x v="120"/>
    <x v="49"/>
    <x v="5"/>
    <x v="16"/>
    <x v="1"/>
    <x v="1"/>
    <x v="0"/>
    <x v="2"/>
    <x v="26"/>
    <x v="2"/>
    <x v="15"/>
    <x v="1"/>
    <x v="0"/>
    <x v="16"/>
    <x v="2"/>
    <x v="594"/>
    <x v="0"/>
    <x v="0"/>
    <x v="16"/>
    <x v="16"/>
    <x v="1"/>
    <x v="1"/>
  </r>
  <r>
    <x v="2"/>
    <x v="1"/>
    <x v="14"/>
    <x v="12"/>
    <x v="12"/>
    <x v="8"/>
    <x v="6"/>
    <x v="8"/>
    <x v="5"/>
    <x v="2"/>
    <x v="6"/>
    <x v="0"/>
    <x v="809"/>
    <x v="605"/>
    <x v="6"/>
    <x v="3"/>
    <x v="3"/>
    <x v="174"/>
    <x v="246"/>
    <x v="246"/>
    <x v="3"/>
    <x v="17"/>
    <x v="1"/>
    <x v="2"/>
    <x v="2"/>
    <x v="4"/>
    <x v="21"/>
    <x v="2"/>
    <x v="20"/>
    <x v="1"/>
    <x v="0"/>
    <x v="17"/>
    <x v="0"/>
    <x v="595"/>
    <x v="0"/>
    <x v="0"/>
    <x v="17"/>
    <x v="17"/>
    <x v="1"/>
    <x v="1"/>
  </r>
  <r>
    <x v="2"/>
    <x v="1"/>
    <x v="14"/>
    <x v="12"/>
    <x v="12"/>
    <x v="8"/>
    <x v="6"/>
    <x v="8"/>
    <x v="5"/>
    <x v="2"/>
    <x v="6"/>
    <x v="0"/>
    <x v="927"/>
    <x v="835"/>
    <x v="9"/>
    <x v="3"/>
    <x v="12"/>
    <x v="155"/>
    <x v="312"/>
    <x v="336"/>
    <x v="4"/>
    <x v="17"/>
    <x v="1"/>
    <x v="2"/>
    <x v="1"/>
    <x v="4"/>
    <x v="20"/>
    <x v="2"/>
    <x v="19"/>
    <x v="1"/>
    <x v="0"/>
    <x v="17"/>
    <x v="1"/>
    <x v="596"/>
    <x v="0"/>
    <x v="0"/>
    <x v="17"/>
    <x v="17"/>
    <x v="1"/>
    <x v="1"/>
  </r>
  <r>
    <x v="2"/>
    <x v="1"/>
    <x v="14"/>
    <x v="12"/>
    <x v="12"/>
    <x v="8"/>
    <x v="6"/>
    <x v="8"/>
    <x v="5"/>
    <x v="2"/>
    <x v="6"/>
    <x v="0"/>
    <x v="389"/>
    <x v="455"/>
    <x v="9"/>
    <x v="7"/>
    <x v="9"/>
    <x v="88"/>
    <x v="36"/>
    <x v="397"/>
    <x v="5"/>
    <x v="17"/>
    <x v="1"/>
    <x v="2"/>
    <x v="1"/>
    <x v="4"/>
    <x v="9"/>
    <x v="1"/>
    <x v="8"/>
    <x v="0"/>
    <x v="0"/>
    <x v="17"/>
    <x v="2"/>
    <x v="597"/>
    <x v="0"/>
    <x v="0"/>
    <x v="17"/>
    <x v="17"/>
    <x v="0"/>
    <x v="0"/>
  </r>
  <r>
    <x v="2"/>
    <x v="1"/>
    <x v="14"/>
    <x v="12"/>
    <x v="12"/>
    <x v="8"/>
    <x v="6"/>
    <x v="8"/>
    <x v="5"/>
    <x v="2"/>
    <x v="6"/>
    <x v="0"/>
    <x v="691"/>
    <x v="438"/>
    <x v="6"/>
    <x v="3"/>
    <x v="3"/>
    <x v="174"/>
    <x v="246"/>
    <x v="246"/>
    <x v="3"/>
    <x v="18"/>
    <x v="1"/>
    <x v="1"/>
    <x v="1"/>
    <x v="1"/>
    <x v="21"/>
    <x v="2"/>
    <x v="20"/>
    <x v="1"/>
    <x v="0"/>
    <x v="18"/>
    <x v="0"/>
    <x v="598"/>
    <x v="0"/>
    <x v="0"/>
    <x v="18"/>
    <x v="18"/>
    <x v="1"/>
    <x v="1"/>
  </r>
  <r>
    <x v="2"/>
    <x v="1"/>
    <x v="14"/>
    <x v="12"/>
    <x v="12"/>
    <x v="8"/>
    <x v="6"/>
    <x v="8"/>
    <x v="5"/>
    <x v="2"/>
    <x v="6"/>
    <x v="0"/>
    <x v="330"/>
    <x v="773"/>
    <x v="6"/>
    <x v="3"/>
    <x v="3"/>
    <x v="94"/>
    <x v="64"/>
    <x v="424"/>
    <x v="4"/>
    <x v="18"/>
    <x v="1"/>
    <x v="1"/>
    <x v="0"/>
    <x v="1"/>
    <x v="24"/>
    <x v="2"/>
    <x v="23"/>
    <x v="1"/>
    <x v="0"/>
    <x v="18"/>
    <x v="1"/>
    <x v="599"/>
    <x v="0"/>
    <x v="0"/>
    <x v="18"/>
    <x v="18"/>
    <x v="1"/>
    <x v="1"/>
  </r>
  <r>
    <x v="2"/>
    <x v="1"/>
    <x v="14"/>
    <x v="12"/>
    <x v="12"/>
    <x v="8"/>
    <x v="6"/>
    <x v="8"/>
    <x v="5"/>
    <x v="2"/>
    <x v="6"/>
    <x v="0"/>
    <x v="498"/>
    <x v="558"/>
    <x v="6"/>
    <x v="3"/>
    <x v="3"/>
    <x v="72"/>
    <x v="48"/>
    <x v="180"/>
    <x v="3"/>
    <x v="19"/>
    <x v="1"/>
    <x v="2"/>
    <x v="2"/>
    <x v="3"/>
    <x v="5"/>
    <x v="1"/>
    <x v="12"/>
    <x v="1"/>
    <x v="0"/>
    <x v="19"/>
    <x v="0"/>
    <x v="601"/>
    <x v="0"/>
    <x v="0"/>
    <x v="19"/>
    <x v="19"/>
    <x v="1"/>
    <x v="1"/>
  </r>
  <r>
    <x v="2"/>
    <x v="1"/>
    <x v="14"/>
    <x v="12"/>
    <x v="12"/>
    <x v="8"/>
    <x v="6"/>
    <x v="8"/>
    <x v="5"/>
    <x v="2"/>
    <x v="6"/>
    <x v="0"/>
    <x v="827"/>
    <x v="735"/>
    <x v="9"/>
    <x v="7"/>
    <x v="9"/>
    <x v="150"/>
    <x v="125"/>
    <x v="62"/>
    <x v="4"/>
    <x v="19"/>
    <x v="1"/>
    <x v="2"/>
    <x v="1"/>
    <x v="3"/>
    <x v="24"/>
    <x v="2"/>
    <x v="23"/>
    <x v="1"/>
    <x v="0"/>
    <x v="19"/>
    <x v="1"/>
    <x v="602"/>
    <x v="0"/>
    <x v="0"/>
    <x v="19"/>
    <x v="19"/>
    <x v="1"/>
    <x v="1"/>
  </r>
  <r>
    <x v="2"/>
    <x v="1"/>
    <x v="14"/>
    <x v="12"/>
    <x v="12"/>
    <x v="8"/>
    <x v="6"/>
    <x v="8"/>
    <x v="5"/>
    <x v="2"/>
    <x v="6"/>
    <x v="0"/>
    <x v="30"/>
    <x v="802"/>
    <x v="9"/>
    <x v="7"/>
    <x v="9"/>
    <x v="150"/>
    <x v="125"/>
    <x v="62"/>
    <x v="5"/>
    <x v="19"/>
    <x v="1"/>
    <x v="1"/>
    <x v="0"/>
    <x v="3"/>
    <x v="16"/>
    <x v="2"/>
    <x v="17"/>
    <x v="1"/>
    <x v="0"/>
    <x v="19"/>
    <x v="2"/>
    <x v="603"/>
    <x v="0"/>
    <x v="0"/>
    <x v="19"/>
    <x v="19"/>
    <x v="1"/>
    <x v="1"/>
  </r>
  <r>
    <x v="2"/>
    <x v="1"/>
    <x v="15"/>
    <x v="13"/>
    <x v="13"/>
    <x v="5"/>
    <x v="3"/>
    <x v="11"/>
    <x v="10"/>
    <x v="10"/>
    <x v="10"/>
    <x v="0"/>
    <x v="604"/>
    <x v="386"/>
    <x v="6"/>
    <x v="1"/>
    <x v="32"/>
    <x v="149"/>
    <x v="178"/>
    <x v="346"/>
    <x v="3"/>
    <x v="1"/>
    <x v="1"/>
    <x v="3"/>
    <x v="3"/>
    <x v="4"/>
    <x v="22"/>
    <x v="2"/>
    <x v="21"/>
    <x v="1"/>
    <x v="0"/>
    <x v="1"/>
    <x v="0"/>
    <x v="208"/>
    <x v="0"/>
    <x v="0"/>
    <x v="1"/>
    <x v="1"/>
    <x v="1"/>
    <x v="1"/>
  </r>
  <r>
    <x v="2"/>
    <x v="1"/>
    <x v="15"/>
    <x v="13"/>
    <x v="13"/>
    <x v="5"/>
    <x v="3"/>
    <x v="11"/>
    <x v="10"/>
    <x v="10"/>
    <x v="10"/>
    <x v="0"/>
    <x v="172"/>
    <x v="766"/>
    <x v="9"/>
    <x v="5"/>
    <x v="38"/>
    <x v="158"/>
    <x v="252"/>
    <x v="166"/>
    <x v="4"/>
    <x v="1"/>
    <x v="1"/>
    <x v="2"/>
    <x v="1"/>
    <x v="4"/>
    <x v="15"/>
    <x v="2"/>
    <x v="16"/>
    <x v="1"/>
    <x v="0"/>
    <x v="1"/>
    <x v="1"/>
    <x v="209"/>
    <x v="0"/>
    <x v="0"/>
    <x v="1"/>
    <x v="1"/>
    <x v="1"/>
    <x v="1"/>
  </r>
  <r>
    <x v="2"/>
    <x v="1"/>
    <x v="15"/>
    <x v="13"/>
    <x v="13"/>
    <x v="5"/>
    <x v="3"/>
    <x v="11"/>
    <x v="10"/>
    <x v="10"/>
    <x v="10"/>
    <x v="0"/>
    <x v="2"/>
    <x v="641"/>
    <x v="9"/>
    <x v="1"/>
    <x v="0"/>
    <x v="156"/>
    <x v="208"/>
    <x v="298"/>
    <x v="5"/>
    <x v="1"/>
    <x v="1"/>
    <x v="1"/>
    <x v="0"/>
    <x v="4"/>
    <x v="1"/>
    <x v="0"/>
    <x v="1"/>
    <x v="0"/>
    <x v="0"/>
    <x v="1"/>
    <x v="2"/>
    <x v="210"/>
    <x v="0"/>
    <x v="0"/>
    <x v="1"/>
    <x v="1"/>
    <x v="0"/>
    <x v="0"/>
  </r>
  <r>
    <x v="2"/>
    <x v="1"/>
    <x v="15"/>
    <x v="13"/>
    <x v="13"/>
    <x v="5"/>
    <x v="3"/>
    <x v="11"/>
    <x v="10"/>
    <x v="10"/>
    <x v="10"/>
    <x v="0"/>
    <x v="712"/>
    <x v="783"/>
    <x v="9"/>
    <x v="1"/>
    <x v="0"/>
    <x v="170"/>
    <x v="288"/>
    <x v="453"/>
    <x v="5"/>
    <x v="1"/>
    <x v="1"/>
    <x v="1"/>
    <x v="0"/>
    <x v="4"/>
    <x v="7"/>
    <x v="1"/>
    <x v="6"/>
    <x v="0"/>
    <x v="0"/>
    <x v="1"/>
    <x v="2"/>
    <x v="210"/>
    <x v="0"/>
    <x v="0"/>
    <x v="1"/>
    <x v="1"/>
    <x v="0"/>
    <x v="0"/>
  </r>
  <r>
    <x v="2"/>
    <x v="1"/>
    <x v="15"/>
    <x v="13"/>
    <x v="13"/>
    <x v="5"/>
    <x v="3"/>
    <x v="11"/>
    <x v="10"/>
    <x v="10"/>
    <x v="10"/>
    <x v="0"/>
    <x v="280"/>
    <x v="584"/>
    <x v="9"/>
    <x v="1"/>
    <x v="0"/>
    <x v="170"/>
    <x v="256"/>
    <x v="223"/>
    <x v="3"/>
    <x v="2"/>
    <x v="1"/>
    <x v="3"/>
    <x v="3"/>
    <x v="4"/>
    <x v="5"/>
    <x v="1"/>
    <x v="3"/>
    <x v="0"/>
    <x v="0"/>
    <x v="2"/>
    <x v="0"/>
    <x v="211"/>
    <x v="0"/>
    <x v="0"/>
    <x v="2"/>
    <x v="2"/>
    <x v="0"/>
    <x v="0"/>
  </r>
  <r>
    <x v="2"/>
    <x v="1"/>
    <x v="15"/>
    <x v="13"/>
    <x v="13"/>
    <x v="5"/>
    <x v="3"/>
    <x v="11"/>
    <x v="10"/>
    <x v="10"/>
    <x v="10"/>
    <x v="0"/>
    <x v="444"/>
    <x v="853"/>
    <x v="9"/>
    <x v="5"/>
    <x v="50"/>
    <x v="117"/>
    <x v="123"/>
    <x v="157"/>
    <x v="4"/>
    <x v="2"/>
    <x v="1"/>
    <x v="2"/>
    <x v="1"/>
    <x v="4"/>
    <x v="21"/>
    <x v="2"/>
    <x v="20"/>
    <x v="1"/>
    <x v="0"/>
    <x v="2"/>
    <x v="1"/>
    <x v="212"/>
    <x v="0"/>
    <x v="0"/>
    <x v="2"/>
    <x v="2"/>
    <x v="1"/>
    <x v="1"/>
  </r>
  <r>
    <x v="2"/>
    <x v="1"/>
    <x v="15"/>
    <x v="13"/>
    <x v="13"/>
    <x v="5"/>
    <x v="3"/>
    <x v="11"/>
    <x v="10"/>
    <x v="10"/>
    <x v="10"/>
    <x v="0"/>
    <x v="314"/>
    <x v="777"/>
    <x v="6"/>
    <x v="1"/>
    <x v="32"/>
    <x v="127"/>
    <x v="308"/>
    <x v="212"/>
    <x v="5"/>
    <x v="2"/>
    <x v="1"/>
    <x v="1"/>
    <x v="0"/>
    <x v="4"/>
    <x v="22"/>
    <x v="2"/>
    <x v="21"/>
    <x v="1"/>
    <x v="0"/>
    <x v="2"/>
    <x v="2"/>
    <x v="213"/>
    <x v="0"/>
    <x v="0"/>
    <x v="2"/>
    <x v="2"/>
    <x v="1"/>
    <x v="1"/>
  </r>
  <r>
    <x v="2"/>
    <x v="1"/>
    <x v="15"/>
    <x v="13"/>
    <x v="13"/>
    <x v="5"/>
    <x v="3"/>
    <x v="11"/>
    <x v="10"/>
    <x v="10"/>
    <x v="10"/>
    <x v="0"/>
    <x v="205"/>
    <x v="649"/>
    <x v="6"/>
    <x v="5"/>
    <x v="38"/>
    <x v="67"/>
    <x v="105"/>
    <x v="460"/>
    <x v="5"/>
    <x v="2"/>
    <x v="1"/>
    <x v="1"/>
    <x v="0"/>
    <x v="4"/>
    <x v="10"/>
    <x v="1"/>
    <x v="9"/>
    <x v="0"/>
    <x v="0"/>
    <x v="2"/>
    <x v="2"/>
    <x v="213"/>
    <x v="0"/>
    <x v="0"/>
    <x v="2"/>
    <x v="2"/>
    <x v="0"/>
    <x v="0"/>
  </r>
  <r>
    <x v="2"/>
    <x v="1"/>
    <x v="15"/>
    <x v="13"/>
    <x v="13"/>
    <x v="5"/>
    <x v="3"/>
    <x v="11"/>
    <x v="10"/>
    <x v="10"/>
    <x v="10"/>
    <x v="0"/>
    <x v="152"/>
    <x v="684"/>
    <x v="6"/>
    <x v="5"/>
    <x v="49"/>
    <x v="157"/>
    <x v="280"/>
    <x v="247"/>
    <x v="3"/>
    <x v="3"/>
    <x v="1"/>
    <x v="3"/>
    <x v="3"/>
    <x v="10"/>
    <x v="10"/>
    <x v="1"/>
    <x v="9"/>
    <x v="0"/>
    <x v="0"/>
    <x v="3"/>
    <x v="0"/>
    <x v="214"/>
    <x v="0"/>
    <x v="0"/>
    <x v="3"/>
    <x v="3"/>
    <x v="0"/>
    <x v="0"/>
  </r>
  <r>
    <x v="2"/>
    <x v="1"/>
    <x v="15"/>
    <x v="13"/>
    <x v="13"/>
    <x v="5"/>
    <x v="3"/>
    <x v="11"/>
    <x v="10"/>
    <x v="10"/>
    <x v="10"/>
    <x v="0"/>
    <x v="468"/>
    <x v="462"/>
    <x v="6"/>
    <x v="1"/>
    <x v="32"/>
    <x v="149"/>
    <x v="178"/>
    <x v="346"/>
    <x v="4"/>
    <x v="3"/>
    <x v="1"/>
    <x v="4"/>
    <x v="3"/>
    <x v="10"/>
    <x v="25"/>
    <x v="2"/>
    <x v="14"/>
    <x v="1"/>
    <x v="0"/>
    <x v="3"/>
    <x v="1"/>
    <x v="215"/>
    <x v="0"/>
    <x v="0"/>
    <x v="3"/>
    <x v="3"/>
    <x v="1"/>
    <x v="1"/>
  </r>
  <r>
    <x v="2"/>
    <x v="1"/>
    <x v="15"/>
    <x v="13"/>
    <x v="13"/>
    <x v="5"/>
    <x v="3"/>
    <x v="11"/>
    <x v="10"/>
    <x v="10"/>
    <x v="10"/>
    <x v="0"/>
    <x v="168"/>
    <x v="542"/>
    <x v="9"/>
    <x v="1"/>
    <x v="0"/>
    <x v="170"/>
    <x v="256"/>
    <x v="223"/>
    <x v="5"/>
    <x v="3"/>
    <x v="1"/>
    <x v="3"/>
    <x v="2"/>
    <x v="10"/>
    <x v="6"/>
    <x v="1"/>
    <x v="12"/>
    <x v="1"/>
    <x v="0"/>
    <x v="3"/>
    <x v="2"/>
    <x v="216"/>
    <x v="0"/>
    <x v="0"/>
    <x v="3"/>
    <x v="3"/>
    <x v="1"/>
    <x v="1"/>
  </r>
  <r>
    <x v="2"/>
    <x v="1"/>
    <x v="15"/>
    <x v="13"/>
    <x v="13"/>
    <x v="5"/>
    <x v="3"/>
    <x v="11"/>
    <x v="10"/>
    <x v="10"/>
    <x v="10"/>
    <x v="0"/>
    <x v="305"/>
    <x v="690"/>
    <x v="9"/>
    <x v="1"/>
    <x v="0"/>
    <x v="161"/>
    <x v="274"/>
    <x v="92"/>
    <x v="5"/>
    <x v="3"/>
    <x v="1"/>
    <x v="2"/>
    <x v="1"/>
    <x v="10"/>
    <x v="7"/>
    <x v="1"/>
    <x v="6"/>
    <x v="0"/>
    <x v="0"/>
    <x v="3"/>
    <x v="2"/>
    <x v="216"/>
    <x v="0"/>
    <x v="0"/>
    <x v="3"/>
    <x v="3"/>
    <x v="0"/>
    <x v="0"/>
  </r>
  <r>
    <x v="2"/>
    <x v="1"/>
    <x v="15"/>
    <x v="13"/>
    <x v="13"/>
    <x v="5"/>
    <x v="3"/>
    <x v="11"/>
    <x v="10"/>
    <x v="10"/>
    <x v="10"/>
    <x v="0"/>
    <x v="231"/>
    <x v="810"/>
    <x v="6"/>
    <x v="1"/>
    <x v="32"/>
    <x v="127"/>
    <x v="107"/>
    <x v="77"/>
    <x v="3"/>
    <x v="4"/>
    <x v="1"/>
    <x v="3"/>
    <x v="3"/>
    <x v="9"/>
    <x v="25"/>
    <x v="2"/>
    <x v="14"/>
    <x v="1"/>
    <x v="0"/>
    <x v="4"/>
    <x v="0"/>
    <x v="217"/>
    <x v="0"/>
    <x v="0"/>
    <x v="4"/>
    <x v="4"/>
    <x v="1"/>
    <x v="1"/>
  </r>
  <r>
    <x v="2"/>
    <x v="1"/>
    <x v="15"/>
    <x v="13"/>
    <x v="13"/>
    <x v="5"/>
    <x v="3"/>
    <x v="11"/>
    <x v="10"/>
    <x v="10"/>
    <x v="10"/>
    <x v="0"/>
    <x v="857"/>
    <x v="830"/>
    <x v="9"/>
    <x v="1"/>
    <x v="0"/>
    <x v="161"/>
    <x v="274"/>
    <x v="92"/>
    <x v="4"/>
    <x v="4"/>
    <x v="1"/>
    <x v="3"/>
    <x v="2"/>
    <x v="9"/>
    <x v="22"/>
    <x v="2"/>
    <x v="21"/>
    <x v="1"/>
    <x v="0"/>
    <x v="4"/>
    <x v="1"/>
    <x v="218"/>
    <x v="0"/>
    <x v="0"/>
    <x v="4"/>
    <x v="4"/>
    <x v="1"/>
    <x v="1"/>
  </r>
  <r>
    <x v="2"/>
    <x v="1"/>
    <x v="15"/>
    <x v="13"/>
    <x v="13"/>
    <x v="5"/>
    <x v="3"/>
    <x v="11"/>
    <x v="10"/>
    <x v="10"/>
    <x v="10"/>
    <x v="0"/>
    <x v="304"/>
    <x v="601"/>
    <x v="6"/>
    <x v="1"/>
    <x v="36"/>
    <x v="139"/>
    <x v="173"/>
    <x v="158"/>
    <x v="5"/>
    <x v="4"/>
    <x v="1"/>
    <x v="3"/>
    <x v="2"/>
    <x v="9"/>
    <x v="25"/>
    <x v="2"/>
    <x v="23"/>
    <x v="1"/>
    <x v="0"/>
    <x v="4"/>
    <x v="2"/>
    <x v="219"/>
    <x v="0"/>
    <x v="0"/>
    <x v="4"/>
    <x v="4"/>
    <x v="1"/>
    <x v="1"/>
  </r>
  <r>
    <x v="2"/>
    <x v="1"/>
    <x v="15"/>
    <x v="13"/>
    <x v="13"/>
    <x v="5"/>
    <x v="3"/>
    <x v="11"/>
    <x v="10"/>
    <x v="10"/>
    <x v="10"/>
    <x v="0"/>
    <x v="55"/>
    <x v="337"/>
    <x v="6"/>
    <x v="5"/>
    <x v="44"/>
    <x v="177"/>
    <x v="243"/>
    <x v="413"/>
    <x v="5"/>
    <x v="4"/>
    <x v="1"/>
    <x v="2"/>
    <x v="1"/>
    <x v="9"/>
    <x v="19"/>
    <x v="2"/>
    <x v="18"/>
    <x v="1"/>
    <x v="0"/>
    <x v="4"/>
    <x v="2"/>
    <x v="219"/>
    <x v="0"/>
    <x v="0"/>
    <x v="4"/>
    <x v="4"/>
    <x v="1"/>
    <x v="1"/>
  </r>
  <r>
    <x v="2"/>
    <x v="1"/>
    <x v="15"/>
    <x v="13"/>
    <x v="13"/>
    <x v="5"/>
    <x v="3"/>
    <x v="11"/>
    <x v="10"/>
    <x v="10"/>
    <x v="10"/>
    <x v="0"/>
    <x v="667"/>
    <x v="479"/>
    <x v="6"/>
    <x v="5"/>
    <x v="49"/>
    <x v="171"/>
    <x v="102"/>
    <x v="73"/>
    <x v="3"/>
    <x v="5"/>
    <x v="1"/>
    <x v="3"/>
    <x v="3"/>
    <x v="9"/>
    <x v="15"/>
    <x v="2"/>
    <x v="16"/>
    <x v="1"/>
    <x v="0"/>
    <x v="5"/>
    <x v="0"/>
    <x v="220"/>
    <x v="0"/>
    <x v="0"/>
    <x v="5"/>
    <x v="5"/>
    <x v="1"/>
    <x v="1"/>
  </r>
  <r>
    <x v="2"/>
    <x v="1"/>
    <x v="15"/>
    <x v="13"/>
    <x v="13"/>
    <x v="5"/>
    <x v="3"/>
    <x v="11"/>
    <x v="10"/>
    <x v="10"/>
    <x v="10"/>
    <x v="0"/>
    <x v="401"/>
    <x v="810"/>
    <x v="9"/>
    <x v="1"/>
    <x v="32"/>
    <x v="127"/>
    <x v="308"/>
    <x v="212"/>
    <x v="4"/>
    <x v="5"/>
    <x v="1"/>
    <x v="3"/>
    <x v="2"/>
    <x v="9"/>
    <x v="25"/>
    <x v="2"/>
    <x v="14"/>
    <x v="1"/>
    <x v="0"/>
    <x v="5"/>
    <x v="1"/>
    <x v="221"/>
    <x v="0"/>
    <x v="0"/>
    <x v="5"/>
    <x v="5"/>
    <x v="1"/>
    <x v="1"/>
  </r>
  <r>
    <x v="2"/>
    <x v="1"/>
    <x v="15"/>
    <x v="13"/>
    <x v="13"/>
    <x v="5"/>
    <x v="3"/>
    <x v="11"/>
    <x v="10"/>
    <x v="10"/>
    <x v="10"/>
    <x v="0"/>
    <x v="363"/>
    <x v="767"/>
    <x v="6"/>
    <x v="1"/>
    <x v="22"/>
    <x v="168"/>
    <x v="99"/>
    <x v="408"/>
    <x v="5"/>
    <x v="5"/>
    <x v="1"/>
    <x v="3"/>
    <x v="2"/>
    <x v="9"/>
    <x v="6"/>
    <x v="1"/>
    <x v="13"/>
    <x v="1"/>
    <x v="0"/>
    <x v="5"/>
    <x v="2"/>
    <x v="222"/>
    <x v="0"/>
    <x v="0"/>
    <x v="5"/>
    <x v="5"/>
    <x v="1"/>
    <x v="1"/>
  </r>
  <r>
    <x v="2"/>
    <x v="1"/>
    <x v="15"/>
    <x v="13"/>
    <x v="13"/>
    <x v="5"/>
    <x v="3"/>
    <x v="11"/>
    <x v="10"/>
    <x v="10"/>
    <x v="10"/>
    <x v="0"/>
    <x v="726"/>
    <x v="545"/>
    <x v="9"/>
    <x v="1"/>
    <x v="43"/>
    <x v="167"/>
    <x v="281"/>
    <x v="419"/>
    <x v="5"/>
    <x v="5"/>
    <x v="1"/>
    <x v="2"/>
    <x v="1"/>
    <x v="9"/>
    <x v="17"/>
    <x v="2"/>
    <x v="15"/>
    <x v="1"/>
    <x v="0"/>
    <x v="5"/>
    <x v="2"/>
    <x v="222"/>
    <x v="0"/>
    <x v="0"/>
    <x v="5"/>
    <x v="5"/>
    <x v="1"/>
    <x v="1"/>
  </r>
  <r>
    <x v="2"/>
    <x v="1"/>
    <x v="15"/>
    <x v="13"/>
    <x v="13"/>
    <x v="5"/>
    <x v="3"/>
    <x v="11"/>
    <x v="10"/>
    <x v="10"/>
    <x v="10"/>
    <x v="0"/>
    <x v="778"/>
    <x v="609"/>
    <x v="6"/>
    <x v="1"/>
    <x v="37"/>
    <x v="141"/>
    <x v="303"/>
    <x v="415"/>
    <x v="4"/>
    <x v="6"/>
    <x v="1"/>
    <x v="3"/>
    <x v="2"/>
    <x v="8"/>
    <x v="20"/>
    <x v="2"/>
    <x v="18"/>
    <x v="1"/>
    <x v="0"/>
    <x v="6"/>
    <x v="1"/>
    <x v="224"/>
    <x v="0"/>
    <x v="0"/>
    <x v="6"/>
    <x v="6"/>
    <x v="1"/>
    <x v="1"/>
  </r>
  <r>
    <x v="2"/>
    <x v="1"/>
    <x v="15"/>
    <x v="13"/>
    <x v="13"/>
    <x v="5"/>
    <x v="3"/>
    <x v="11"/>
    <x v="10"/>
    <x v="10"/>
    <x v="10"/>
    <x v="0"/>
    <x v="518"/>
    <x v="734"/>
    <x v="9"/>
    <x v="5"/>
    <x v="49"/>
    <x v="157"/>
    <x v="15"/>
    <x v="107"/>
    <x v="5"/>
    <x v="6"/>
    <x v="1"/>
    <x v="2"/>
    <x v="1"/>
    <x v="8"/>
    <x v="13"/>
    <x v="1"/>
    <x v="2"/>
    <x v="0"/>
    <x v="0"/>
    <x v="6"/>
    <x v="2"/>
    <x v="225"/>
    <x v="0"/>
    <x v="0"/>
    <x v="6"/>
    <x v="6"/>
    <x v="0"/>
    <x v="0"/>
  </r>
  <r>
    <x v="2"/>
    <x v="1"/>
    <x v="15"/>
    <x v="13"/>
    <x v="13"/>
    <x v="5"/>
    <x v="3"/>
    <x v="11"/>
    <x v="10"/>
    <x v="10"/>
    <x v="10"/>
    <x v="0"/>
    <x v="142"/>
    <x v="779"/>
    <x v="6"/>
    <x v="5"/>
    <x v="49"/>
    <x v="111"/>
    <x v="275"/>
    <x v="214"/>
    <x v="5"/>
    <x v="6"/>
    <x v="1"/>
    <x v="2"/>
    <x v="1"/>
    <x v="8"/>
    <x v="21"/>
    <x v="2"/>
    <x v="20"/>
    <x v="1"/>
    <x v="0"/>
    <x v="6"/>
    <x v="2"/>
    <x v="225"/>
    <x v="0"/>
    <x v="0"/>
    <x v="6"/>
    <x v="6"/>
    <x v="1"/>
    <x v="1"/>
  </r>
  <r>
    <x v="2"/>
    <x v="1"/>
    <x v="15"/>
    <x v="13"/>
    <x v="13"/>
    <x v="5"/>
    <x v="3"/>
    <x v="11"/>
    <x v="10"/>
    <x v="10"/>
    <x v="10"/>
    <x v="0"/>
    <x v="819"/>
    <x v="773"/>
    <x v="6"/>
    <x v="1"/>
    <x v="30"/>
    <x v="120"/>
    <x v="61"/>
    <x v="235"/>
    <x v="3"/>
    <x v="8"/>
    <x v="1"/>
    <x v="3"/>
    <x v="3"/>
    <x v="6"/>
    <x v="24"/>
    <x v="2"/>
    <x v="23"/>
    <x v="1"/>
    <x v="0"/>
    <x v="8"/>
    <x v="0"/>
    <x v="226"/>
    <x v="0"/>
    <x v="0"/>
    <x v="8"/>
    <x v="8"/>
    <x v="1"/>
    <x v="1"/>
  </r>
  <r>
    <x v="2"/>
    <x v="1"/>
    <x v="15"/>
    <x v="13"/>
    <x v="13"/>
    <x v="5"/>
    <x v="3"/>
    <x v="11"/>
    <x v="10"/>
    <x v="10"/>
    <x v="10"/>
    <x v="0"/>
    <x v="112"/>
    <x v="500"/>
    <x v="6"/>
    <x v="1"/>
    <x v="32"/>
    <x v="127"/>
    <x v="308"/>
    <x v="213"/>
    <x v="4"/>
    <x v="8"/>
    <x v="1"/>
    <x v="2"/>
    <x v="1"/>
    <x v="6"/>
    <x v="15"/>
    <x v="2"/>
    <x v="16"/>
    <x v="1"/>
    <x v="0"/>
    <x v="8"/>
    <x v="1"/>
    <x v="227"/>
    <x v="0"/>
    <x v="0"/>
    <x v="8"/>
    <x v="8"/>
    <x v="1"/>
    <x v="1"/>
  </r>
  <r>
    <x v="2"/>
    <x v="1"/>
    <x v="15"/>
    <x v="13"/>
    <x v="13"/>
    <x v="5"/>
    <x v="3"/>
    <x v="11"/>
    <x v="10"/>
    <x v="10"/>
    <x v="10"/>
    <x v="0"/>
    <x v="619"/>
    <x v="794"/>
    <x v="6"/>
    <x v="5"/>
    <x v="38"/>
    <x v="58"/>
    <x v="126"/>
    <x v="124"/>
    <x v="5"/>
    <x v="8"/>
    <x v="1"/>
    <x v="2"/>
    <x v="1"/>
    <x v="6"/>
    <x v="11"/>
    <x v="1"/>
    <x v="10"/>
    <x v="0"/>
    <x v="0"/>
    <x v="8"/>
    <x v="2"/>
    <x v="228"/>
    <x v="0"/>
    <x v="0"/>
    <x v="8"/>
    <x v="8"/>
    <x v="0"/>
    <x v="0"/>
  </r>
  <r>
    <x v="2"/>
    <x v="1"/>
    <x v="15"/>
    <x v="13"/>
    <x v="13"/>
    <x v="5"/>
    <x v="3"/>
    <x v="11"/>
    <x v="10"/>
    <x v="10"/>
    <x v="10"/>
    <x v="0"/>
    <x v="271"/>
    <x v="450"/>
    <x v="9"/>
    <x v="1"/>
    <x v="0"/>
    <x v="170"/>
    <x v="93"/>
    <x v="407"/>
    <x v="5"/>
    <x v="8"/>
    <x v="1"/>
    <x v="2"/>
    <x v="1"/>
    <x v="6"/>
    <x v="11"/>
    <x v="1"/>
    <x v="10"/>
    <x v="0"/>
    <x v="0"/>
    <x v="8"/>
    <x v="2"/>
    <x v="228"/>
    <x v="0"/>
    <x v="0"/>
    <x v="8"/>
    <x v="8"/>
    <x v="0"/>
    <x v="0"/>
  </r>
  <r>
    <x v="2"/>
    <x v="1"/>
    <x v="15"/>
    <x v="13"/>
    <x v="13"/>
    <x v="5"/>
    <x v="3"/>
    <x v="11"/>
    <x v="10"/>
    <x v="10"/>
    <x v="10"/>
    <x v="0"/>
    <x v="784"/>
    <x v="853"/>
    <x v="9"/>
    <x v="5"/>
    <x v="49"/>
    <x v="157"/>
    <x v="275"/>
    <x v="199"/>
    <x v="3"/>
    <x v="9"/>
    <x v="1"/>
    <x v="3"/>
    <x v="3"/>
    <x v="7"/>
    <x v="21"/>
    <x v="2"/>
    <x v="20"/>
    <x v="1"/>
    <x v="0"/>
    <x v="9"/>
    <x v="0"/>
    <x v="229"/>
    <x v="0"/>
    <x v="0"/>
    <x v="9"/>
    <x v="9"/>
    <x v="1"/>
    <x v="1"/>
  </r>
  <r>
    <x v="2"/>
    <x v="1"/>
    <x v="15"/>
    <x v="13"/>
    <x v="13"/>
    <x v="5"/>
    <x v="3"/>
    <x v="11"/>
    <x v="10"/>
    <x v="10"/>
    <x v="10"/>
    <x v="0"/>
    <x v="661"/>
    <x v="812"/>
    <x v="6"/>
    <x v="1"/>
    <x v="22"/>
    <x v="168"/>
    <x v="99"/>
    <x v="408"/>
    <x v="4"/>
    <x v="9"/>
    <x v="1"/>
    <x v="3"/>
    <x v="2"/>
    <x v="7"/>
    <x v="24"/>
    <x v="2"/>
    <x v="23"/>
    <x v="1"/>
    <x v="0"/>
    <x v="9"/>
    <x v="1"/>
    <x v="230"/>
    <x v="0"/>
    <x v="0"/>
    <x v="9"/>
    <x v="9"/>
    <x v="1"/>
    <x v="1"/>
  </r>
  <r>
    <x v="2"/>
    <x v="1"/>
    <x v="15"/>
    <x v="13"/>
    <x v="13"/>
    <x v="5"/>
    <x v="3"/>
    <x v="11"/>
    <x v="10"/>
    <x v="10"/>
    <x v="10"/>
    <x v="0"/>
    <x v="870"/>
    <x v="454"/>
    <x v="6"/>
    <x v="5"/>
    <x v="38"/>
    <x v="58"/>
    <x v="126"/>
    <x v="124"/>
    <x v="5"/>
    <x v="9"/>
    <x v="1"/>
    <x v="2"/>
    <x v="1"/>
    <x v="7"/>
    <x v="21"/>
    <x v="2"/>
    <x v="20"/>
    <x v="1"/>
    <x v="0"/>
    <x v="9"/>
    <x v="2"/>
    <x v="231"/>
    <x v="0"/>
    <x v="0"/>
    <x v="9"/>
    <x v="9"/>
    <x v="1"/>
    <x v="1"/>
  </r>
  <r>
    <x v="2"/>
    <x v="1"/>
    <x v="15"/>
    <x v="13"/>
    <x v="13"/>
    <x v="5"/>
    <x v="3"/>
    <x v="11"/>
    <x v="10"/>
    <x v="10"/>
    <x v="10"/>
    <x v="0"/>
    <x v="338"/>
    <x v="804"/>
    <x v="9"/>
    <x v="5"/>
    <x v="49"/>
    <x v="171"/>
    <x v="102"/>
    <x v="74"/>
    <x v="5"/>
    <x v="9"/>
    <x v="1"/>
    <x v="2"/>
    <x v="1"/>
    <x v="7"/>
    <x v="15"/>
    <x v="2"/>
    <x v="16"/>
    <x v="1"/>
    <x v="0"/>
    <x v="9"/>
    <x v="2"/>
    <x v="231"/>
    <x v="0"/>
    <x v="0"/>
    <x v="9"/>
    <x v="9"/>
    <x v="1"/>
    <x v="1"/>
  </r>
  <r>
    <x v="2"/>
    <x v="1"/>
    <x v="15"/>
    <x v="13"/>
    <x v="13"/>
    <x v="5"/>
    <x v="3"/>
    <x v="11"/>
    <x v="10"/>
    <x v="10"/>
    <x v="10"/>
    <x v="0"/>
    <x v="852"/>
    <x v="700"/>
    <x v="6"/>
    <x v="1"/>
    <x v="32"/>
    <x v="127"/>
    <x v="107"/>
    <x v="77"/>
    <x v="3"/>
    <x v="10"/>
    <x v="1"/>
    <x v="4"/>
    <x v="4"/>
    <x v="8"/>
    <x v="26"/>
    <x v="2"/>
    <x v="15"/>
    <x v="1"/>
    <x v="0"/>
    <x v="10"/>
    <x v="0"/>
    <x v="232"/>
    <x v="0"/>
    <x v="0"/>
    <x v="10"/>
    <x v="10"/>
    <x v="1"/>
    <x v="1"/>
  </r>
  <r>
    <x v="2"/>
    <x v="1"/>
    <x v="15"/>
    <x v="13"/>
    <x v="13"/>
    <x v="5"/>
    <x v="3"/>
    <x v="11"/>
    <x v="10"/>
    <x v="10"/>
    <x v="10"/>
    <x v="0"/>
    <x v="292"/>
    <x v="471"/>
    <x v="6"/>
    <x v="5"/>
    <x v="49"/>
    <x v="157"/>
    <x v="15"/>
    <x v="108"/>
    <x v="5"/>
    <x v="10"/>
    <x v="1"/>
    <x v="2"/>
    <x v="1"/>
    <x v="8"/>
    <x v="20"/>
    <x v="2"/>
    <x v="19"/>
    <x v="1"/>
    <x v="0"/>
    <x v="10"/>
    <x v="2"/>
    <x v="234"/>
    <x v="0"/>
    <x v="0"/>
    <x v="10"/>
    <x v="10"/>
    <x v="1"/>
    <x v="1"/>
  </r>
  <r>
    <x v="2"/>
    <x v="1"/>
    <x v="15"/>
    <x v="13"/>
    <x v="13"/>
    <x v="5"/>
    <x v="3"/>
    <x v="11"/>
    <x v="10"/>
    <x v="10"/>
    <x v="10"/>
    <x v="0"/>
    <x v="599"/>
    <x v="759"/>
    <x v="6"/>
    <x v="5"/>
    <x v="42"/>
    <x v="164"/>
    <x v="177"/>
    <x v="179"/>
    <x v="5"/>
    <x v="10"/>
    <x v="1"/>
    <x v="2"/>
    <x v="1"/>
    <x v="8"/>
    <x v="19"/>
    <x v="2"/>
    <x v="18"/>
    <x v="1"/>
    <x v="0"/>
    <x v="10"/>
    <x v="2"/>
    <x v="234"/>
    <x v="0"/>
    <x v="0"/>
    <x v="10"/>
    <x v="10"/>
    <x v="1"/>
    <x v="1"/>
  </r>
  <r>
    <x v="2"/>
    <x v="1"/>
    <x v="15"/>
    <x v="13"/>
    <x v="13"/>
    <x v="5"/>
    <x v="3"/>
    <x v="11"/>
    <x v="10"/>
    <x v="10"/>
    <x v="10"/>
    <x v="0"/>
    <x v="335"/>
    <x v="710"/>
    <x v="9"/>
    <x v="5"/>
    <x v="44"/>
    <x v="177"/>
    <x v="77"/>
    <x v="464"/>
    <x v="3"/>
    <x v="12"/>
    <x v="1"/>
    <x v="1"/>
    <x v="1"/>
    <x v="2"/>
    <x v="20"/>
    <x v="2"/>
    <x v="19"/>
    <x v="1"/>
    <x v="0"/>
    <x v="12"/>
    <x v="0"/>
    <x v="235"/>
    <x v="0"/>
    <x v="0"/>
    <x v="12"/>
    <x v="12"/>
    <x v="1"/>
    <x v="1"/>
  </r>
  <r>
    <x v="2"/>
    <x v="1"/>
    <x v="15"/>
    <x v="13"/>
    <x v="13"/>
    <x v="5"/>
    <x v="3"/>
    <x v="11"/>
    <x v="10"/>
    <x v="10"/>
    <x v="10"/>
    <x v="0"/>
    <x v="848"/>
    <x v="727"/>
    <x v="6"/>
    <x v="5"/>
    <x v="44"/>
    <x v="177"/>
    <x v="243"/>
    <x v="355"/>
    <x v="4"/>
    <x v="12"/>
    <x v="1"/>
    <x v="2"/>
    <x v="1"/>
    <x v="2"/>
    <x v="20"/>
    <x v="2"/>
    <x v="19"/>
    <x v="1"/>
    <x v="0"/>
    <x v="12"/>
    <x v="1"/>
    <x v="236"/>
    <x v="0"/>
    <x v="0"/>
    <x v="12"/>
    <x v="12"/>
    <x v="1"/>
    <x v="1"/>
  </r>
  <r>
    <x v="2"/>
    <x v="1"/>
    <x v="15"/>
    <x v="13"/>
    <x v="13"/>
    <x v="5"/>
    <x v="3"/>
    <x v="11"/>
    <x v="10"/>
    <x v="10"/>
    <x v="10"/>
    <x v="0"/>
    <x v="133"/>
    <x v="519"/>
    <x v="9"/>
    <x v="5"/>
    <x v="38"/>
    <x v="58"/>
    <x v="126"/>
    <x v="124"/>
    <x v="5"/>
    <x v="12"/>
    <x v="1"/>
    <x v="1"/>
    <x v="0"/>
    <x v="2"/>
    <x v="14"/>
    <x v="1"/>
    <x v="2"/>
    <x v="0"/>
    <x v="0"/>
    <x v="12"/>
    <x v="2"/>
    <x v="237"/>
    <x v="0"/>
    <x v="0"/>
    <x v="12"/>
    <x v="12"/>
    <x v="0"/>
    <x v="0"/>
  </r>
  <r>
    <x v="2"/>
    <x v="1"/>
    <x v="15"/>
    <x v="13"/>
    <x v="13"/>
    <x v="5"/>
    <x v="3"/>
    <x v="11"/>
    <x v="10"/>
    <x v="10"/>
    <x v="10"/>
    <x v="0"/>
    <x v="377"/>
    <x v="361"/>
    <x v="6"/>
    <x v="5"/>
    <x v="38"/>
    <x v="58"/>
    <x v="128"/>
    <x v="124"/>
    <x v="3"/>
    <x v="13"/>
    <x v="1"/>
    <x v="1"/>
    <x v="1"/>
    <x v="1"/>
    <x v="25"/>
    <x v="2"/>
    <x v="14"/>
    <x v="1"/>
    <x v="0"/>
    <x v="13"/>
    <x v="0"/>
    <x v="238"/>
    <x v="0"/>
    <x v="0"/>
    <x v="13"/>
    <x v="13"/>
    <x v="1"/>
    <x v="1"/>
  </r>
  <r>
    <x v="2"/>
    <x v="1"/>
    <x v="15"/>
    <x v="13"/>
    <x v="13"/>
    <x v="5"/>
    <x v="3"/>
    <x v="11"/>
    <x v="10"/>
    <x v="10"/>
    <x v="10"/>
    <x v="0"/>
    <x v="414"/>
    <x v="854"/>
    <x v="6"/>
    <x v="1"/>
    <x v="8"/>
    <x v="176"/>
    <x v="242"/>
    <x v="316"/>
    <x v="3"/>
    <x v="14"/>
    <x v="1"/>
    <x v="0"/>
    <x v="0"/>
    <x v="0"/>
    <x v="20"/>
    <x v="2"/>
    <x v="19"/>
    <x v="1"/>
    <x v="0"/>
    <x v="14"/>
    <x v="0"/>
    <x v="239"/>
    <x v="0"/>
    <x v="0"/>
    <x v="14"/>
    <x v="14"/>
    <x v="1"/>
    <x v="1"/>
  </r>
  <r>
    <x v="2"/>
    <x v="1"/>
    <x v="15"/>
    <x v="13"/>
    <x v="13"/>
    <x v="5"/>
    <x v="3"/>
    <x v="11"/>
    <x v="10"/>
    <x v="10"/>
    <x v="10"/>
    <x v="0"/>
    <x v="125"/>
    <x v="490"/>
    <x v="9"/>
    <x v="5"/>
    <x v="44"/>
    <x v="177"/>
    <x v="243"/>
    <x v="413"/>
    <x v="3"/>
    <x v="18"/>
    <x v="1"/>
    <x v="2"/>
    <x v="2"/>
    <x v="3"/>
    <x v="11"/>
    <x v="1"/>
    <x v="10"/>
    <x v="0"/>
    <x v="0"/>
    <x v="18"/>
    <x v="0"/>
    <x v="243"/>
    <x v="0"/>
    <x v="0"/>
    <x v="18"/>
    <x v="18"/>
    <x v="0"/>
    <x v="0"/>
  </r>
  <r>
    <x v="2"/>
    <x v="1"/>
    <x v="15"/>
    <x v="13"/>
    <x v="13"/>
    <x v="5"/>
    <x v="3"/>
    <x v="11"/>
    <x v="10"/>
    <x v="10"/>
    <x v="10"/>
    <x v="0"/>
    <x v="904"/>
    <x v="826"/>
    <x v="9"/>
    <x v="5"/>
    <x v="49"/>
    <x v="157"/>
    <x v="275"/>
    <x v="199"/>
    <x v="4"/>
    <x v="18"/>
    <x v="1"/>
    <x v="2"/>
    <x v="1"/>
    <x v="3"/>
    <x v="23"/>
    <x v="2"/>
    <x v="22"/>
    <x v="1"/>
    <x v="0"/>
    <x v="18"/>
    <x v="1"/>
    <x v="244"/>
    <x v="0"/>
    <x v="0"/>
    <x v="18"/>
    <x v="18"/>
    <x v="1"/>
    <x v="1"/>
  </r>
  <r>
    <x v="2"/>
    <x v="1"/>
    <x v="15"/>
    <x v="13"/>
    <x v="13"/>
    <x v="5"/>
    <x v="3"/>
    <x v="11"/>
    <x v="10"/>
    <x v="10"/>
    <x v="10"/>
    <x v="0"/>
    <x v="593"/>
    <x v="375"/>
    <x v="9"/>
    <x v="5"/>
    <x v="44"/>
    <x v="177"/>
    <x v="243"/>
    <x v="345"/>
    <x v="5"/>
    <x v="18"/>
    <x v="1"/>
    <x v="1"/>
    <x v="0"/>
    <x v="3"/>
    <x v="15"/>
    <x v="2"/>
    <x v="16"/>
    <x v="1"/>
    <x v="0"/>
    <x v="18"/>
    <x v="2"/>
    <x v="245"/>
    <x v="0"/>
    <x v="0"/>
    <x v="18"/>
    <x v="18"/>
    <x v="1"/>
    <x v="1"/>
  </r>
  <r>
    <x v="2"/>
    <x v="1"/>
    <x v="15"/>
    <x v="13"/>
    <x v="13"/>
    <x v="5"/>
    <x v="3"/>
    <x v="11"/>
    <x v="10"/>
    <x v="10"/>
    <x v="10"/>
    <x v="0"/>
    <x v="839"/>
    <x v="384"/>
    <x v="6"/>
    <x v="1"/>
    <x v="22"/>
    <x v="168"/>
    <x v="99"/>
    <x v="408"/>
    <x v="5"/>
    <x v="18"/>
    <x v="1"/>
    <x v="1"/>
    <x v="0"/>
    <x v="3"/>
    <x v="24"/>
    <x v="2"/>
    <x v="23"/>
    <x v="1"/>
    <x v="0"/>
    <x v="18"/>
    <x v="2"/>
    <x v="245"/>
    <x v="0"/>
    <x v="0"/>
    <x v="18"/>
    <x v="18"/>
    <x v="1"/>
    <x v="1"/>
  </r>
  <r>
    <x v="2"/>
    <x v="1"/>
    <x v="15"/>
    <x v="13"/>
    <x v="13"/>
    <x v="5"/>
    <x v="3"/>
    <x v="11"/>
    <x v="10"/>
    <x v="10"/>
    <x v="10"/>
    <x v="0"/>
    <x v="35"/>
    <x v="530"/>
    <x v="9"/>
    <x v="1"/>
    <x v="0"/>
    <x v="170"/>
    <x v="288"/>
    <x v="452"/>
    <x v="3"/>
    <x v="19"/>
    <x v="1"/>
    <x v="0"/>
    <x v="0"/>
    <x v="0"/>
    <x v="17"/>
    <x v="2"/>
    <x v="15"/>
    <x v="1"/>
    <x v="0"/>
    <x v="19"/>
    <x v="0"/>
    <x v="246"/>
    <x v="0"/>
    <x v="0"/>
    <x v="19"/>
    <x v="19"/>
    <x v="1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78">
  <r>
    <x v="0"/>
    <x v="0"/>
    <x v="0"/>
    <x v="7"/>
    <x v="7"/>
    <x v="1"/>
    <x v="1"/>
    <x v="6"/>
    <x v="11"/>
    <x v="9"/>
    <x v="1"/>
    <x v="0"/>
    <x v="486"/>
    <x v="573"/>
    <x v="18"/>
    <x v="3"/>
    <x v="3"/>
    <x v="94"/>
    <x v="64"/>
    <x v="255"/>
    <x v="3"/>
    <x v="13"/>
    <x v="0"/>
    <x v="3"/>
    <x v="3"/>
    <x v="7"/>
    <x v="87"/>
    <x v="8"/>
    <x v="90"/>
    <x v="7"/>
    <x v="1"/>
    <x v="13"/>
    <x v="0"/>
    <x v="49"/>
    <x v="0"/>
    <x v="1"/>
    <x v="13"/>
    <x v="13"/>
  </r>
  <r>
    <x v="0"/>
    <x v="0"/>
    <x v="0"/>
    <x v="7"/>
    <x v="7"/>
    <x v="1"/>
    <x v="1"/>
    <x v="6"/>
    <x v="11"/>
    <x v="9"/>
    <x v="1"/>
    <x v="0"/>
    <x v="139"/>
    <x v="631"/>
    <x v="18"/>
    <x v="4"/>
    <x v="21"/>
    <x v="132"/>
    <x v="111"/>
    <x v="101"/>
    <x v="4"/>
    <x v="13"/>
    <x v="0"/>
    <x v="3"/>
    <x v="2"/>
    <x v="7"/>
    <x v="88"/>
    <x v="8"/>
    <x v="91"/>
    <x v="7"/>
    <x v="1"/>
    <x v="13"/>
    <x v="1"/>
    <x v="50"/>
    <x v="0"/>
    <x v="1"/>
    <x v="13"/>
    <x v="13"/>
  </r>
  <r>
    <x v="0"/>
    <x v="0"/>
    <x v="0"/>
    <x v="7"/>
    <x v="7"/>
    <x v="1"/>
    <x v="1"/>
    <x v="6"/>
    <x v="11"/>
    <x v="9"/>
    <x v="1"/>
    <x v="0"/>
    <x v="211"/>
    <x v="790"/>
    <x v="18"/>
    <x v="4"/>
    <x v="28"/>
    <x v="113"/>
    <x v="289"/>
    <x v="325"/>
    <x v="5"/>
    <x v="13"/>
    <x v="0"/>
    <x v="2"/>
    <x v="1"/>
    <x v="7"/>
    <x v="136"/>
    <x v="12"/>
    <x v="123"/>
    <x v="11"/>
    <x v="1"/>
    <x v="13"/>
    <x v="2"/>
    <x v="51"/>
    <x v="0"/>
    <x v="1"/>
    <x v="13"/>
    <x v="13"/>
  </r>
  <r>
    <x v="0"/>
    <x v="0"/>
    <x v="0"/>
    <x v="7"/>
    <x v="7"/>
    <x v="1"/>
    <x v="1"/>
    <x v="6"/>
    <x v="11"/>
    <x v="9"/>
    <x v="1"/>
    <x v="0"/>
    <x v="854"/>
    <x v="570"/>
    <x v="18"/>
    <x v="4"/>
    <x v="21"/>
    <x v="132"/>
    <x v="113"/>
    <x v="261"/>
    <x v="5"/>
    <x v="13"/>
    <x v="0"/>
    <x v="2"/>
    <x v="1"/>
    <x v="7"/>
    <x v="79"/>
    <x v="7"/>
    <x v="80"/>
    <x v="6"/>
    <x v="1"/>
    <x v="13"/>
    <x v="2"/>
    <x v="51"/>
    <x v="0"/>
    <x v="1"/>
    <x v="13"/>
    <x v="13"/>
  </r>
  <r>
    <x v="0"/>
    <x v="0"/>
    <x v="0"/>
    <x v="7"/>
    <x v="7"/>
    <x v="1"/>
    <x v="1"/>
    <x v="6"/>
    <x v="11"/>
    <x v="9"/>
    <x v="1"/>
    <x v="0"/>
    <x v="49"/>
    <x v="805"/>
    <x v="19"/>
    <x v="0"/>
    <x v="1"/>
    <x v="165"/>
    <x v="35"/>
    <x v="317"/>
    <x v="3"/>
    <x v="15"/>
    <x v="0"/>
    <x v="2"/>
    <x v="2"/>
    <x v="4"/>
    <x v="183"/>
    <x v="23"/>
    <x v="170"/>
    <x v="23"/>
    <x v="1"/>
    <x v="15"/>
    <x v="0"/>
    <x v="52"/>
    <x v="0"/>
    <x v="1"/>
    <x v="15"/>
    <x v="15"/>
  </r>
  <r>
    <x v="0"/>
    <x v="0"/>
    <x v="0"/>
    <x v="7"/>
    <x v="7"/>
    <x v="1"/>
    <x v="1"/>
    <x v="6"/>
    <x v="11"/>
    <x v="9"/>
    <x v="1"/>
    <x v="0"/>
    <x v="120"/>
    <x v="559"/>
    <x v="0"/>
    <x v="6"/>
    <x v="47"/>
    <x v="96"/>
    <x v="184"/>
    <x v="26"/>
    <x v="4"/>
    <x v="15"/>
    <x v="0"/>
    <x v="3"/>
    <x v="2"/>
    <x v="4"/>
    <x v="128"/>
    <x v="11"/>
    <x v="115"/>
    <x v="10"/>
    <x v="1"/>
    <x v="15"/>
    <x v="1"/>
    <x v="53"/>
    <x v="0"/>
    <x v="1"/>
    <x v="15"/>
    <x v="15"/>
  </r>
  <r>
    <x v="0"/>
    <x v="0"/>
    <x v="0"/>
    <x v="7"/>
    <x v="7"/>
    <x v="1"/>
    <x v="1"/>
    <x v="6"/>
    <x v="11"/>
    <x v="9"/>
    <x v="1"/>
    <x v="0"/>
    <x v="131"/>
    <x v="784"/>
    <x v="18"/>
    <x v="4"/>
    <x v="21"/>
    <x v="132"/>
    <x v="113"/>
    <x v="85"/>
    <x v="5"/>
    <x v="15"/>
    <x v="0"/>
    <x v="1"/>
    <x v="0"/>
    <x v="4"/>
    <x v="77"/>
    <x v="7"/>
    <x v="88"/>
    <x v="7"/>
    <x v="1"/>
    <x v="15"/>
    <x v="2"/>
    <x v="54"/>
    <x v="0"/>
    <x v="1"/>
    <x v="15"/>
    <x v="15"/>
  </r>
  <r>
    <x v="0"/>
    <x v="0"/>
    <x v="0"/>
    <x v="7"/>
    <x v="7"/>
    <x v="1"/>
    <x v="1"/>
    <x v="6"/>
    <x v="11"/>
    <x v="9"/>
    <x v="1"/>
    <x v="0"/>
    <x v="472"/>
    <x v="657"/>
    <x v="0"/>
    <x v="2"/>
    <x v="25"/>
    <x v="97"/>
    <x v="256"/>
    <x v="278"/>
    <x v="5"/>
    <x v="15"/>
    <x v="0"/>
    <x v="1"/>
    <x v="0"/>
    <x v="4"/>
    <x v="86"/>
    <x v="7"/>
    <x v="87"/>
    <x v="7"/>
    <x v="1"/>
    <x v="15"/>
    <x v="2"/>
    <x v="54"/>
    <x v="0"/>
    <x v="1"/>
    <x v="15"/>
    <x v="15"/>
  </r>
  <r>
    <x v="0"/>
    <x v="0"/>
    <x v="0"/>
    <x v="7"/>
    <x v="7"/>
    <x v="1"/>
    <x v="1"/>
    <x v="6"/>
    <x v="11"/>
    <x v="9"/>
    <x v="1"/>
    <x v="0"/>
    <x v="847"/>
    <x v="756"/>
    <x v="18"/>
    <x v="1"/>
    <x v="26"/>
    <x v="83"/>
    <x v="87"/>
    <x v="380"/>
    <x v="3"/>
    <x v="17"/>
    <x v="0"/>
    <x v="3"/>
    <x v="3"/>
    <x v="11"/>
    <x v="87"/>
    <x v="8"/>
    <x v="90"/>
    <x v="7"/>
    <x v="1"/>
    <x v="17"/>
    <x v="0"/>
    <x v="55"/>
    <x v="0"/>
    <x v="1"/>
    <x v="17"/>
    <x v="17"/>
  </r>
  <r>
    <x v="0"/>
    <x v="0"/>
    <x v="0"/>
    <x v="7"/>
    <x v="7"/>
    <x v="1"/>
    <x v="1"/>
    <x v="6"/>
    <x v="11"/>
    <x v="9"/>
    <x v="1"/>
    <x v="0"/>
    <x v="465"/>
    <x v="363"/>
    <x v="18"/>
    <x v="5"/>
    <x v="49"/>
    <x v="156"/>
    <x v="285"/>
    <x v="245"/>
    <x v="4"/>
    <x v="17"/>
    <x v="0"/>
    <x v="4"/>
    <x v="3"/>
    <x v="11"/>
    <x v="165"/>
    <x v="16"/>
    <x v="151"/>
    <x v="15"/>
    <x v="1"/>
    <x v="17"/>
    <x v="1"/>
    <x v="56"/>
    <x v="0"/>
    <x v="1"/>
    <x v="17"/>
    <x v="17"/>
  </r>
  <r>
    <x v="0"/>
    <x v="0"/>
    <x v="0"/>
    <x v="7"/>
    <x v="7"/>
    <x v="1"/>
    <x v="1"/>
    <x v="6"/>
    <x v="11"/>
    <x v="9"/>
    <x v="1"/>
    <x v="0"/>
    <x v="304"/>
    <x v="567"/>
    <x v="18"/>
    <x v="7"/>
    <x v="9"/>
    <x v="151"/>
    <x v="145"/>
    <x v="279"/>
    <x v="5"/>
    <x v="17"/>
    <x v="0"/>
    <x v="3"/>
    <x v="2"/>
    <x v="11"/>
    <x v="124"/>
    <x v="11"/>
    <x v="118"/>
    <x v="10"/>
    <x v="1"/>
    <x v="17"/>
    <x v="2"/>
    <x v="57"/>
    <x v="0"/>
    <x v="1"/>
    <x v="17"/>
    <x v="17"/>
  </r>
  <r>
    <x v="0"/>
    <x v="0"/>
    <x v="0"/>
    <x v="7"/>
    <x v="7"/>
    <x v="1"/>
    <x v="1"/>
    <x v="6"/>
    <x v="11"/>
    <x v="9"/>
    <x v="1"/>
    <x v="0"/>
    <x v="386"/>
    <x v="397"/>
    <x v="18"/>
    <x v="6"/>
    <x v="24"/>
    <x v="179"/>
    <x v="320"/>
    <x v="188"/>
    <x v="5"/>
    <x v="17"/>
    <x v="0"/>
    <x v="2"/>
    <x v="1"/>
    <x v="11"/>
    <x v="95"/>
    <x v="8"/>
    <x v="86"/>
    <x v="7"/>
    <x v="1"/>
    <x v="17"/>
    <x v="2"/>
    <x v="57"/>
    <x v="0"/>
    <x v="1"/>
    <x v="17"/>
    <x v="17"/>
  </r>
  <r>
    <x v="0"/>
    <x v="0"/>
    <x v="0"/>
    <x v="7"/>
    <x v="7"/>
    <x v="1"/>
    <x v="1"/>
    <x v="6"/>
    <x v="11"/>
    <x v="9"/>
    <x v="1"/>
    <x v="0"/>
    <x v="830"/>
    <x v="630"/>
    <x v="19"/>
    <x v="4"/>
    <x v="21"/>
    <x v="132"/>
    <x v="113"/>
    <x v="259"/>
    <x v="3"/>
    <x v="18"/>
    <x v="0"/>
    <x v="4"/>
    <x v="4"/>
    <x v="13"/>
    <x v="176"/>
    <x v="19"/>
    <x v="161"/>
    <x v="18"/>
    <x v="1"/>
    <x v="18"/>
    <x v="0"/>
    <x v="58"/>
    <x v="0"/>
    <x v="1"/>
    <x v="18"/>
    <x v="18"/>
  </r>
  <r>
    <x v="0"/>
    <x v="0"/>
    <x v="0"/>
    <x v="7"/>
    <x v="7"/>
    <x v="1"/>
    <x v="1"/>
    <x v="6"/>
    <x v="11"/>
    <x v="9"/>
    <x v="1"/>
    <x v="0"/>
    <x v="21"/>
    <x v="522"/>
    <x v="18"/>
    <x v="3"/>
    <x v="3"/>
    <x v="69"/>
    <x v="64"/>
    <x v="420"/>
    <x v="4"/>
    <x v="18"/>
    <x v="0"/>
    <x v="4"/>
    <x v="3"/>
    <x v="13"/>
    <x v="87"/>
    <x v="8"/>
    <x v="90"/>
    <x v="7"/>
    <x v="1"/>
    <x v="18"/>
    <x v="1"/>
    <x v="59"/>
    <x v="0"/>
    <x v="1"/>
    <x v="18"/>
    <x v="18"/>
  </r>
  <r>
    <x v="0"/>
    <x v="0"/>
    <x v="0"/>
    <x v="7"/>
    <x v="7"/>
    <x v="1"/>
    <x v="1"/>
    <x v="6"/>
    <x v="11"/>
    <x v="9"/>
    <x v="1"/>
    <x v="0"/>
    <x v="397"/>
    <x v="439"/>
    <x v="18"/>
    <x v="1"/>
    <x v="4"/>
    <x v="65"/>
    <x v="87"/>
    <x v="381"/>
    <x v="5"/>
    <x v="18"/>
    <x v="0"/>
    <x v="3"/>
    <x v="2"/>
    <x v="13"/>
    <x v="100"/>
    <x v="9"/>
    <x v="110"/>
    <x v="9"/>
    <x v="1"/>
    <x v="18"/>
    <x v="2"/>
    <x v="60"/>
    <x v="0"/>
    <x v="1"/>
    <x v="18"/>
    <x v="18"/>
  </r>
  <r>
    <x v="0"/>
    <x v="0"/>
    <x v="0"/>
    <x v="7"/>
    <x v="7"/>
    <x v="1"/>
    <x v="1"/>
    <x v="6"/>
    <x v="11"/>
    <x v="9"/>
    <x v="1"/>
    <x v="0"/>
    <x v="286"/>
    <x v="568"/>
    <x v="18"/>
    <x v="1"/>
    <x v="36"/>
    <x v="138"/>
    <x v="325"/>
    <x v="300"/>
    <x v="5"/>
    <x v="18"/>
    <x v="0"/>
    <x v="2"/>
    <x v="1"/>
    <x v="13"/>
    <x v="112"/>
    <x v="10"/>
    <x v="111"/>
    <x v="9"/>
    <x v="1"/>
    <x v="18"/>
    <x v="2"/>
    <x v="60"/>
    <x v="0"/>
    <x v="1"/>
    <x v="18"/>
    <x v="18"/>
  </r>
  <r>
    <x v="0"/>
    <x v="0"/>
    <x v="0"/>
    <x v="7"/>
    <x v="7"/>
    <x v="1"/>
    <x v="1"/>
    <x v="6"/>
    <x v="11"/>
    <x v="9"/>
    <x v="1"/>
    <x v="0"/>
    <x v="500"/>
    <x v="615"/>
    <x v="19"/>
    <x v="5"/>
    <x v="49"/>
    <x v="156"/>
    <x v="285"/>
    <x v="245"/>
    <x v="3"/>
    <x v="19"/>
    <x v="0"/>
    <x v="4"/>
    <x v="4"/>
    <x v="12"/>
    <x v="85"/>
    <x v="7"/>
    <x v="84"/>
    <x v="7"/>
    <x v="1"/>
    <x v="19"/>
    <x v="0"/>
    <x v="61"/>
    <x v="0"/>
    <x v="1"/>
    <x v="19"/>
    <x v="19"/>
  </r>
  <r>
    <x v="0"/>
    <x v="0"/>
    <x v="0"/>
    <x v="7"/>
    <x v="7"/>
    <x v="1"/>
    <x v="1"/>
    <x v="6"/>
    <x v="11"/>
    <x v="9"/>
    <x v="1"/>
    <x v="0"/>
    <x v="872"/>
    <x v="419"/>
    <x v="18"/>
    <x v="3"/>
    <x v="3"/>
    <x v="173"/>
    <x v="255"/>
    <x v="244"/>
    <x v="4"/>
    <x v="19"/>
    <x v="0"/>
    <x v="4"/>
    <x v="3"/>
    <x v="12"/>
    <x v="92"/>
    <x v="8"/>
    <x v="94"/>
    <x v="7"/>
    <x v="1"/>
    <x v="19"/>
    <x v="1"/>
    <x v="62"/>
    <x v="0"/>
    <x v="1"/>
    <x v="19"/>
    <x v="19"/>
  </r>
  <r>
    <x v="0"/>
    <x v="0"/>
    <x v="0"/>
    <x v="7"/>
    <x v="7"/>
    <x v="1"/>
    <x v="1"/>
    <x v="6"/>
    <x v="11"/>
    <x v="9"/>
    <x v="1"/>
    <x v="0"/>
    <x v="354"/>
    <x v="495"/>
    <x v="0"/>
    <x v="3"/>
    <x v="3"/>
    <x v="72"/>
    <x v="48"/>
    <x v="428"/>
    <x v="5"/>
    <x v="19"/>
    <x v="0"/>
    <x v="3"/>
    <x v="2"/>
    <x v="12"/>
    <x v="132"/>
    <x v="12"/>
    <x v="132"/>
    <x v="12"/>
    <x v="1"/>
    <x v="19"/>
    <x v="2"/>
    <x v="63"/>
    <x v="0"/>
    <x v="1"/>
    <x v="19"/>
    <x v="19"/>
  </r>
  <r>
    <x v="0"/>
    <x v="0"/>
    <x v="0"/>
    <x v="7"/>
    <x v="7"/>
    <x v="1"/>
    <x v="1"/>
    <x v="6"/>
    <x v="11"/>
    <x v="9"/>
    <x v="1"/>
    <x v="0"/>
    <x v="110"/>
    <x v="650"/>
    <x v="0"/>
    <x v="6"/>
    <x v="41"/>
    <x v="161"/>
    <x v="68"/>
    <x v="240"/>
    <x v="5"/>
    <x v="19"/>
    <x v="0"/>
    <x v="2"/>
    <x v="1"/>
    <x v="12"/>
    <x v="76"/>
    <x v="7"/>
    <x v="79"/>
    <x v="6"/>
    <x v="1"/>
    <x v="19"/>
    <x v="2"/>
    <x v="63"/>
    <x v="0"/>
    <x v="1"/>
    <x v="19"/>
    <x v="19"/>
  </r>
  <r>
    <x v="0"/>
    <x v="0"/>
    <x v="0"/>
    <x v="7"/>
    <x v="7"/>
    <x v="1"/>
    <x v="1"/>
    <x v="6"/>
    <x v="11"/>
    <x v="9"/>
    <x v="1"/>
    <x v="0"/>
    <x v="633"/>
    <x v="761"/>
    <x v="19"/>
    <x v="1"/>
    <x v="26"/>
    <x v="104"/>
    <x v="147"/>
    <x v="84"/>
    <x v="3"/>
    <x v="20"/>
    <x v="0"/>
    <x v="4"/>
    <x v="4"/>
    <x v="8"/>
    <x v="162"/>
    <x v="16"/>
    <x v="154"/>
    <x v="16"/>
    <x v="1"/>
    <x v="20"/>
    <x v="0"/>
    <x v="64"/>
    <x v="0"/>
    <x v="1"/>
    <x v="20"/>
    <x v="20"/>
  </r>
  <r>
    <x v="0"/>
    <x v="0"/>
    <x v="0"/>
    <x v="7"/>
    <x v="7"/>
    <x v="1"/>
    <x v="1"/>
    <x v="6"/>
    <x v="11"/>
    <x v="9"/>
    <x v="1"/>
    <x v="0"/>
    <x v="547"/>
    <x v="442"/>
    <x v="19"/>
    <x v="3"/>
    <x v="3"/>
    <x v="173"/>
    <x v="255"/>
    <x v="244"/>
    <x v="4"/>
    <x v="20"/>
    <x v="0"/>
    <x v="3"/>
    <x v="2"/>
    <x v="8"/>
    <x v="104"/>
    <x v="9"/>
    <x v="98"/>
    <x v="8"/>
    <x v="1"/>
    <x v="20"/>
    <x v="1"/>
    <x v="65"/>
    <x v="0"/>
    <x v="1"/>
    <x v="20"/>
    <x v="20"/>
  </r>
  <r>
    <x v="0"/>
    <x v="0"/>
    <x v="0"/>
    <x v="7"/>
    <x v="7"/>
    <x v="1"/>
    <x v="1"/>
    <x v="6"/>
    <x v="11"/>
    <x v="9"/>
    <x v="1"/>
    <x v="0"/>
    <x v="549"/>
    <x v="678"/>
    <x v="18"/>
    <x v="4"/>
    <x v="28"/>
    <x v="113"/>
    <x v="41"/>
    <x v="87"/>
    <x v="5"/>
    <x v="20"/>
    <x v="0"/>
    <x v="2"/>
    <x v="1"/>
    <x v="8"/>
    <x v="152"/>
    <x v="14"/>
    <x v="142"/>
    <x v="13"/>
    <x v="1"/>
    <x v="20"/>
    <x v="2"/>
    <x v="66"/>
    <x v="0"/>
    <x v="1"/>
    <x v="20"/>
    <x v="20"/>
  </r>
  <r>
    <x v="0"/>
    <x v="0"/>
    <x v="0"/>
    <x v="7"/>
    <x v="7"/>
    <x v="1"/>
    <x v="1"/>
    <x v="6"/>
    <x v="11"/>
    <x v="9"/>
    <x v="1"/>
    <x v="0"/>
    <x v="51"/>
    <x v="624"/>
    <x v="18"/>
    <x v="4"/>
    <x v="10"/>
    <x v="89"/>
    <x v="281"/>
    <x v="38"/>
    <x v="5"/>
    <x v="20"/>
    <x v="0"/>
    <x v="2"/>
    <x v="1"/>
    <x v="8"/>
    <x v="159"/>
    <x v="15"/>
    <x v="145"/>
    <x v="14"/>
    <x v="1"/>
    <x v="20"/>
    <x v="2"/>
    <x v="66"/>
    <x v="0"/>
    <x v="1"/>
    <x v="20"/>
    <x v="20"/>
  </r>
  <r>
    <x v="0"/>
    <x v="0"/>
    <x v="0"/>
    <x v="7"/>
    <x v="7"/>
    <x v="1"/>
    <x v="1"/>
    <x v="6"/>
    <x v="11"/>
    <x v="9"/>
    <x v="1"/>
    <x v="0"/>
    <x v="842"/>
    <x v="617"/>
    <x v="18"/>
    <x v="1"/>
    <x v="26"/>
    <x v="91"/>
    <x v="49"/>
    <x v="353"/>
    <x v="3"/>
    <x v="21"/>
    <x v="0"/>
    <x v="3"/>
    <x v="3"/>
    <x v="8"/>
    <x v="96"/>
    <x v="8"/>
    <x v="95"/>
    <x v="8"/>
    <x v="1"/>
    <x v="21"/>
    <x v="0"/>
    <x v="67"/>
    <x v="0"/>
    <x v="1"/>
    <x v="21"/>
    <x v="21"/>
  </r>
  <r>
    <x v="0"/>
    <x v="0"/>
    <x v="0"/>
    <x v="7"/>
    <x v="7"/>
    <x v="1"/>
    <x v="1"/>
    <x v="6"/>
    <x v="11"/>
    <x v="9"/>
    <x v="1"/>
    <x v="0"/>
    <x v="495"/>
    <x v="472"/>
    <x v="19"/>
    <x v="6"/>
    <x v="47"/>
    <x v="96"/>
    <x v="162"/>
    <x v="26"/>
    <x v="4"/>
    <x v="21"/>
    <x v="0"/>
    <x v="3"/>
    <x v="2"/>
    <x v="8"/>
    <x v="110"/>
    <x v="10"/>
    <x v="116"/>
    <x v="10"/>
    <x v="1"/>
    <x v="21"/>
    <x v="1"/>
    <x v="68"/>
    <x v="0"/>
    <x v="1"/>
    <x v="21"/>
    <x v="21"/>
  </r>
  <r>
    <x v="0"/>
    <x v="0"/>
    <x v="0"/>
    <x v="7"/>
    <x v="7"/>
    <x v="1"/>
    <x v="1"/>
    <x v="6"/>
    <x v="11"/>
    <x v="9"/>
    <x v="1"/>
    <x v="0"/>
    <x v="684"/>
    <x v="634"/>
    <x v="18"/>
    <x v="7"/>
    <x v="9"/>
    <x v="88"/>
    <x v="91"/>
    <x v="82"/>
    <x v="5"/>
    <x v="21"/>
    <x v="0"/>
    <x v="2"/>
    <x v="1"/>
    <x v="8"/>
    <x v="177"/>
    <x v="19"/>
    <x v="163"/>
    <x v="19"/>
    <x v="1"/>
    <x v="21"/>
    <x v="2"/>
    <x v="69"/>
    <x v="0"/>
    <x v="1"/>
    <x v="21"/>
    <x v="21"/>
  </r>
  <r>
    <x v="0"/>
    <x v="0"/>
    <x v="0"/>
    <x v="7"/>
    <x v="7"/>
    <x v="1"/>
    <x v="1"/>
    <x v="6"/>
    <x v="11"/>
    <x v="9"/>
    <x v="1"/>
    <x v="0"/>
    <x v="833"/>
    <x v="527"/>
    <x v="18"/>
    <x v="7"/>
    <x v="9"/>
    <x v="151"/>
    <x v="145"/>
    <x v="451"/>
    <x v="5"/>
    <x v="21"/>
    <x v="0"/>
    <x v="2"/>
    <x v="1"/>
    <x v="8"/>
    <x v="118"/>
    <x v="10"/>
    <x v="114"/>
    <x v="10"/>
    <x v="1"/>
    <x v="21"/>
    <x v="2"/>
    <x v="69"/>
    <x v="0"/>
    <x v="1"/>
    <x v="21"/>
    <x v="21"/>
  </r>
  <r>
    <x v="0"/>
    <x v="0"/>
    <x v="0"/>
    <x v="7"/>
    <x v="7"/>
    <x v="1"/>
    <x v="1"/>
    <x v="6"/>
    <x v="11"/>
    <x v="9"/>
    <x v="1"/>
    <x v="0"/>
    <x v="22"/>
    <x v="569"/>
    <x v="18"/>
    <x v="3"/>
    <x v="3"/>
    <x v="72"/>
    <x v="48"/>
    <x v="425"/>
    <x v="3"/>
    <x v="22"/>
    <x v="0"/>
    <x v="3"/>
    <x v="3"/>
    <x v="9"/>
    <x v="91"/>
    <x v="8"/>
    <x v="92"/>
    <x v="7"/>
    <x v="1"/>
    <x v="22"/>
    <x v="0"/>
    <x v="70"/>
    <x v="0"/>
    <x v="1"/>
    <x v="22"/>
    <x v="22"/>
  </r>
  <r>
    <x v="0"/>
    <x v="0"/>
    <x v="0"/>
    <x v="7"/>
    <x v="7"/>
    <x v="1"/>
    <x v="1"/>
    <x v="6"/>
    <x v="11"/>
    <x v="9"/>
    <x v="1"/>
    <x v="0"/>
    <x v="609"/>
    <x v="573"/>
    <x v="18"/>
    <x v="0"/>
    <x v="11"/>
    <x v="109"/>
    <x v="186"/>
    <x v="462"/>
    <x v="4"/>
    <x v="22"/>
    <x v="0"/>
    <x v="4"/>
    <x v="3"/>
    <x v="9"/>
    <x v="87"/>
    <x v="8"/>
    <x v="90"/>
    <x v="7"/>
    <x v="1"/>
    <x v="22"/>
    <x v="1"/>
    <x v="71"/>
    <x v="0"/>
    <x v="1"/>
    <x v="22"/>
    <x v="22"/>
  </r>
  <r>
    <x v="0"/>
    <x v="0"/>
    <x v="0"/>
    <x v="7"/>
    <x v="7"/>
    <x v="1"/>
    <x v="1"/>
    <x v="6"/>
    <x v="11"/>
    <x v="9"/>
    <x v="1"/>
    <x v="0"/>
    <x v="726"/>
    <x v="769"/>
    <x v="18"/>
    <x v="6"/>
    <x v="24"/>
    <x v="128"/>
    <x v="319"/>
    <x v="215"/>
    <x v="5"/>
    <x v="22"/>
    <x v="0"/>
    <x v="2"/>
    <x v="1"/>
    <x v="9"/>
    <x v="153"/>
    <x v="14"/>
    <x v="138"/>
    <x v="13"/>
    <x v="1"/>
    <x v="22"/>
    <x v="2"/>
    <x v="72"/>
    <x v="0"/>
    <x v="1"/>
    <x v="22"/>
    <x v="22"/>
  </r>
  <r>
    <x v="0"/>
    <x v="0"/>
    <x v="0"/>
    <x v="7"/>
    <x v="7"/>
    <x v="1"/>
    <x v="1"/>
    <x v="6"/>
    <x v="11"/>
    <x v="9"/>
    <x v="1"/>
    <x v="0"/>
    <x v="544"/>
    <x v="343"/>
    <x v="18"/>
    <x v="6"/>
    <x v="47"/>
    <x v="96"/>
    <x v="162"/>
    <x v="26"/>
    <x v="5"/>
    <x v="22"/>
    <x v="0"/>
    <x v="2"/>
    <x v="1"/>
    <x v="9"/>
    <x v="79"/>
    <x v="7"/>
    <x v="80"/>
    <x v="6"/>
    <x v="1"/>
    <x v="22"/>
    <x v="2"/>
    <x v="72"/>
    <x v="0"/>
    <x v="1"/>
    <x v="22"/>
    <x v="22"/>
  </r>
  <r>
    <x v="0"/>
    <x v="0"/>
    <x v="0"/>
    <x v="7"/>
    <x v="7"/>
    <x v="1"/>
    <x v="1"/>
    <x v="6"/>
    <x v="11"/>
    <x v="9"/>
    <x v="1"/>
    <x v="0"/>
    <x v="473"/>
    <x v="510"/>
    <x v="18"/>
    <x v="1"/>
    <x v="26"/>
    <x v="102"/>
    <x v="147"/>
    <x v="84"/>
    <x v="3"/>
    <x v="23"/>
    <x v="0"/>
    <x v="3"/>
    <x v="3"/>
    <x v="6"/>
    <x v="133"/>
    <x v="12"/>
    <x v="133"/>
    <x v="12"/>
    <x v="1"/>
    <x v="23"/>
    <x v="0"/>
    <x v="73"/>
    <x v="0"/>
    <x v="1"/>
    <x v="23"/>
    <x v="23"/>
  </r>
  <r>
    <x v="0"/>
    <x v="0"/>
    <x v="0"/>
    <x v="7"/>
    <x v="7"/>
    <x v="1"/>
    <x v="1"/>
    <x v="6"/>
    <x v="11"/>
    <x v="9"/>
    <x v="1"/>
    <x v="0"/>
    <x v="865"/>
    <x v="410"/>
    <x v="18"/>
    <x v="6"/>
    <x v="24"/>
    <x v="117"/>
    <x v="156"/>
    <x v="230"/>
    <x v="4"/>
    <x v="23"/>
    <x v="0"/>
    <x v="3"/>
    <x v="2"/>
    <x v="6"/>
    <x v="187"/>
    <x v="24"/>
    <x v="172"/>
    <x v="25"/>
    <x v="1"/>
    <x v="23"/>
    <x v="1"/>
    <x v="74"/>
    <x v="0"/>
    <x v="1"/>
    <x v="23"/>
    <x v="23"/>
  </r>
  <r>
    <x v="0"/>
    <x v="0"/>
    <x v="0"/>
    <x v="7"/>
    <x v="7"/>
    <x v="1"/>
    <x v="1"/>
    <x v="6"/>
    <x v="11"/>
    <x v="9"/>
    <x v="1"/>
    <x v="0"/>
    <x v="804"/>
    <x v="432"/>
    <x v="0"/>
    <x v="1"/>
    <x v="36"/>
    <x v="138"/>
    <x v="178"/>
    <x v="159"/>
    <x v="5"/>
    <x v="23"/>
    <x v="0"/>
    <x v="2"/>
    <x v="1"/>
    <x v="6"/>
    <x v="116"/>
    <x v="10"/>
    <x v="113"/>
    <x v="10"/>
    <x v="1"/>
    <x v="23"/>
    <x v="2"/>
    <x v="75"/>
    <x v="0"/>
    <x v="1"/>
    <x v="23"/>
    <x v="23"/>
  </r>
  <r>
    <x v="0"/>
    <x v="0"/>
    <x v="0"/>
    <x v="7"/>
    <x v="7"/>
    <x v="1"/>
    <x v="1"/>
    <x v="6"/>
    <x v="11"/>
    <x v="9"/>
    <x v="1"/>
    <x v="0"/>
    <x v="518"/>
    <x v="373"/>
    <x v="19"/>
    <x v="7"/>
    <x v="51"/>
    <x v="146"/>
    <x v="20"/>
    <x v="204"/>
    <x v="6"/>
    <x v="23"/>
    <x v="0"/>
    <x v="1"/>
    <x v="0"/>
    <x v="6"/>
    <x v="168"/>
    <x v="16"/>
    <x v="153"/>
    <x v="16"/>
    <x v="1"/>
    <x v="23"/>
    <x v="3"/>
    <x v="76"/>
    <x v="0"/>
    <x v="1"/>
    <x v="23"/>
    <x v="23"/>
  </r>
  <r>
    <x v="0"/>
    <x v="3"/>
    <x v="1"/>
    <x v="3"/>
    <x v="3"/>
    <x v="14"/>
    <x v="17"/>
    <x v="3"/>
    <x v="9"/>
    <x v="4"/>
    <x v="4"/>
    <x v="0"/>
    <x v="532"/>
    <x v="715"/>
    <x v="18"/>
    <x v="7"/>
    <x v="9"/>
    <x v="49"/>
    <x v="126"/>
    <x v="202"/>
    <x v="3"/>
    <x v="13"/>
    <x v="0"/>
    <x v="3"/>
    <x v="3"/>
    <x v="6"/>
    <x v="84"/>
    <x v="7"/>
    <x v="87"/>
    <x v="7"/>
    <x v="1"/>
    <x v="13"/>
    <x v="0"/>
    <x v="854"/>
    <x v="0"/>
    <x v="1"/>
    <x v="13"/>
    <x v="13"/>
  </r>
  <r>
    <x v="0"/>
    <x v="3"/>
    <x v="1"/>
    <x v="3"/>
    <x v="3"/>
    <x v="14"/>
    <x v="17"/>
    <x v="3"/>
    <x v="9"/>
    <x v="4"/>
    <x v="4"/>
    <x v="0"/>
    <x v="248"/>
    <x v="833"/>
    <x v="18"/>
    <x v="5"/>
    <x v="44"/>
    <x v="53"/>
    <x v="248"/>
    <x v="354"/>
    <x v="4"/>
    <x v="13"/>
    <x v="0"/>
    <x v="3"/>
    <x v="2"/>
    <x v="6"/>
    <x v="89"/>
    <x v="8"/>
    <x v="100"/>
    <x v="8"/>
    <x v="1"/>
    <x v="13"/>
    <x v="1"/>
    <x v="855"/>
    <x v="0"/>
    <x v="1"/>
    <x v="13"/>
    <x v="13"/>
  </r>
  <r>
    <x v="0"/>
    <x v="3"/>
    <x v="1"/>
    <x v="3"/>
    <x v="3"/>
    <x v="14"/>
    <x v="17"/>
    <x v="3"/>
    <x v="9"/>
    <x v="4"/>
    <x v="4"/>
    <x v="0"/>
    <x v="660"/>
    <x v="807"/>
    <x v="18"/>
    <x v="1"/>
    <x v="26"/>
    <x v="40"/>
    <x v="209"/>
    <x v="222"/>
    <x v="5"/>
    <x v="13"/>
    <x v="0"/>
    <x v="2"/>
    <x v="1"/>
    <x v="6"/>
    <x v="114"/>
    <x v="10"/>
    <x v="106"/>
    <x v="9"/>
    <x v="1"/>
    <x v="13"/>
    <x v="2"/>
    <x v="856"/>
    <x v="0"/>
    <x v="1"/>
    <x v="13"/>
    <x v="13"/>
  </r>
  <r>
    <x v="0"/>
    <x v="3"/>
    <x v="1"/>
    <x v="3"/>
    <x v="3"/>
    <x v="14"/>
    <x v="17"/>
    <x v="3"/>
    <x v="9"/>
    <x v="4"/>
    <x v="4"/>
    <x v="0"/>
    <x v="854"/>
    <x v="570"/>
    <x v="18"/>
    <x v="4"/>
    <x v="21"/>
    <x v="46"/>
    <x v="113"/>
    <x v="261"/>
    <x v="5"/>
    <x v="13"/>
    <x v="0"/>
    <x v="1"/>
    <x v="0"/>
    <x v="6"/>
    <x v="76"/>
    <x v="7"/>
    <x v="80"/>
    <x v="6"/>
    <x v="1"/>
    <x v="13"/>
    <x v="2"/>
    <x v="856"/>
    <x v="0"/>
    <x v="1"/>
    <x v="13"/>
    <x v="13"/>
  </r>
  <r>
    <x v="0"/>
    <x v="3"/>
    <x v="1"/>
    <x v="3"/>
    <x v="3"/>
    <x v="14"/>
    <x v="17"/>
    <x v="3"/>
    <x v="9"/>
    <x v="4"/>
    <x v="4"/>
    <x v="0"/>
    <x v="871"/>
    <x v="376"/>
    <x v="18"/>
    <x v="4"/>
    <x v="21"/>
    <x v="32"/>
    <x v="53"/>
    <x v="148"/>
    <x v="3"/>
    <x v="15"/>
    <x v="0"/>
    <x v="3"/>
    <x v="3"/>
    <x v="9"/>
    <x v="95"/>
    <x v="8"/>
    <x v="96"/>
    <x v="8"/>
    <x v="1"/>
    <x v="15"/>
    <x v="0"/>
    <x v="857"/>
    <x v="0"/>
    <x v="1"/>
    <x v="15"/>
    <x v="15"/>
  </r>
  <r>
    <x v="0"/>
    <x v="3"/>
    <x v="1"/>
    <x v="3"/>
    <x v="3"/>
    <x v="14"/>
    <x v="17"/>
    <x v="3"/>
    <x v="9"/>
    <x v="4"/>
    <x v="4"/>
    <x v="0"/>
    <x v="130"/>
    <x v="644"/>
    <x v="19"/>
    <x v="2"/>
    <x v="48"/>
    <x v="47"/>
    <x v="207"/>
    <x v="135"/>
    <x v="4"/>
    <x v="15"/>
    <x v="0"/>
    <x v="3"/>
    <x v="2"/>
    <x v="9"/>
    <x v="114"/>
    <x v="10"/>
    <x v="105"/>
    <x v="9"/>
    <x v="1"/>
    <x v="15"/>
    <x v="1"/>
    <x v="858"/>
    <x v="0"/>
    <x v="1"/>
    <x v="15"/>
    <x v="15"/>
  </r>
  <r>
    <x v="0"/>
    <x v="3"/>
    <x v="1"/>
    <x v="3"/>
    <x v="3"/>
    <x v="14"/>
    <x v="17"/>
    <x v="3"/>
    <x v="9"/>
    <x v="4"/>
    <x v="4"/>
    <x v="0"/>
    <x v="814"/>
    <x v="548"/>
    <x v="18"/>
    <x v="3"/>
    <x v="3"/>
    <x v="38"/>
    <x v="64"/>
    <x v="420"/>
    <x v="5"/>
    <x v="15"/>
    <x v="0"/>
    <x v="3"/>
    <x v="2"/>
    <x v="9"/>
    <x v="92"/>
    <x v="8"/>
    <x v="94"/>
    <x v="7"/>
    <x v="1"/>
    <x v="15"/>
    <x v="2"/>
    <x v="859"/>
    <x v="0"/>
    <x v="1"/>
    <x v="15"/>
    <x v="15"/>
  </r>
  <r>
    <x v="0"/>
    <x v="3"/>
    <x v="1"/>
    <x v="3"/>
    <x v="3"/>
    <x v="14"/>
    <x v="17"/>
    <x v="3"/>
    <x v="9"/>
    <x v="4"/>
    <x v="4"/>
    <x v="0"/>
    <x v="763"/>
    <x v="499"/>
    <x v="19"/>
    <x v="3"/>
    <x v="3"/>
    <x v="33"/>
    <x v="69"/>
    <x v="182"/>
    <x v="5"/>
    <x v="15"/>
    <x v="0"/>
    <x v="2"/>
    <x v="1"/>
    <x v="9"/>
    <x v="107"/>
    <x v="9"/>
    <x v="108"/>
    <x v="9"/>
    <x v="1"/>
    <x v="15"/>
    <x v="2"/>
    <x v="859"/>
    <x v="0"/>
    <x v="1"/>
    <x v="15"/>
    <x v="15"/>
  </r>
  <r>
    <x v="0"/>
    <x v="3"/>
    <x v="1"/>
    <x v="3"/>
    <x v="3"/>
    <x v="14"/>
    <x v="17"/>
    <x v="3"/>
    <x v="9"/>
    <x v="4"/>
    <x v="4"/>
    <x v="0"/>
    <x v="401"/>
    <x v="572"/>
    <x v="19"/>
    <x v="5"/>
    <x v="44"/>
    <x v="53"/>
    <x v="248"/>
    <x v="355"/>
    <x v="3"/>
    <x v="17"/>
    <x v="0"/>
    <x v="3"/>
    <x v="3"/>
    <x v="9"/>
    <x v="123"/>
    <x v="11"/>
    <x v="128"/>
    <x v="11"/>
    <x v="1"/>
    <x v="17"/>
    <x v="0"/>
    <x v="860"/>
    <x v="0"/>
    <x v="1"/>
    <x v="17"/>
    <x v="17"/>
  </r>
  <r>
    <x v="0"/>
    <x v="3"/>
    <x v="1"/>
    <x v="3"/>
    <x v="3"/>
    <x v="14"/>
    <x v="17"/>
    <x v="3"/>
    <x v="9"/>
    <x v="4"/>
    <x v="4"/>
    <x v="0"/>
    <x v="875"/>
    <x v="823"/>
    <x v="19"/>
    <x v="4"/>
    <x v="21"/>
    <x v="32"/>
    <x v="53"/>
    <x v="168"/>
    <x v="4"/>
    <x v="17"/>
    <x v="0"/>
    <x v="4"/>
    <x v="3"/>
    <x v="9"/>
    <x v="103"/>
    <x v="9"/>
    <x v="98"/>
    <x v="8"/>
    <x v="1"/>
    <x v="17"/>
    <x v="1"/>
    <x v="861"/>
    <x v="0"/>
    <x v="1"/>
    <x v="17"/>
    <x v="17"/>
  </r>
  <r>
    <x v="0"/>
    <x v="3"/>
    <x v="1"/>
    <x v="3"/>
    <x v="3"/>
    <x v="14"/>
    <x v="17"/>
    <x v="3"/>
    <x v="9"/>
    <x v="4"/>
    <x v="4"/>
    <x v="0"/>
    <x v="575"/>
    <x v="736"/>
    <x v="18"/>
    <x v="3"/>
    <x v="3"/>
    <x v="33"/>
    <x v="69"/>
    <x v="182"/>
    <x v="5"/>
    <x v="17"/>
    <x v="0"/>
    <x v="2"/>
    <x v="1"/>
    <x v="9"/>
    <x v="88"/>
    <x v="8"/>
    <x v="93"/>
    <x v="7"/>
    <x v="1"/>
    <x v="17"/>
    <x v="2"/>
    <x v="862"/>
    <x v="0"/>
    <x v="1"/>
    <x v="17"/>
    <x v="17"/>
  </r>
  <r>
    <x v="0"/>
    <x v="3"/>
    <x v="1"/>
    <x v="3"/>
    <x v="3"/>
    <x v="14"/>
    <x v="17"/>
    <x v="3"/>
    <x v="9"/>
    <x v="4"/>
    <x v="4"/>
    <x v="0"/>
    <x v="304"/>
    <x v="567"/>
    <x v="18"/>
    <x v="7"/>
    <x v="9"/>
    <x v="49"/>
    <x v="148"/>
    <x v="33"/>
    <x v="5"/>
    <x v="17"/>
    <x v="0"/>
    <x v="2"/>
    <x v="1"/>
    <x v="9"/>
    <x v="121"/>
    <x v="11"/>
    <x v="118"/>
    <x v="10"/>
    <x v="1"/>
    <x v="17"/>
    <x v="2"/>
    <x v="862"/>
    <x v="0"/>
    <x v="1"/>
    <x v="17"/>
    <x v="17"/>
  </r>
  <r>
    <x v="0"/>
    <x v="3"/>
    <x v="1"/>
    <x v="3"/>
    <x v="3"/>
    <x v="14"/>
    <x v="17"/>
    <x v="3"/>
    <x v="9"/>
    <x v="4"/>
    <x v="4"/>
    <x v="0"/>
    <x v="569"/>
    <x v="525"/>
    <x v="20"/>
    <x v="6"/>
    <x v="47"/>
    <x v="39"/>
    <x v="162"/>
    <x v="26"/>
    <x v="3"/>
    <x v="18"/>
    <x v="0"/>
    <x v="3"/>
    <x v="3"/>
    <x v="9"/>
    <x v="140"/>
    <x v="12"/>
    <x v="131"/>
    <x v="12"/>
    <x v="1"/>
    <x v="18"/>
    <x v="0"/>
    <x v="863"/>
    <x v="0"/>
    <x v="1"/>
    <x v="18"/>
    <x v="18"/>
  </r>
  <r>
    <x v="0"/>
    <x v="3"/>
    <x v="1"/>
    <x v="3"/>
    <x v="3"/>
    <x v="14"/>
    <x v="17"/>
    <x v="3"/>
    <x v="9"/>
    <x v="4"/>
    <x v="4"/>
    <x v="0"/>
    <x v="872"/>
    <x v="419"/>
    <x v="18"/>
    <x v="3"/>
    <x v="3"/>
    <x v="52"/>
    <x v="255"/>
    <x v="244"/>
    <x v="4"/>
    <x v="18"/>
    <x v="0"/>
    <x v="3"/>
    <x v="2"/>
    <x v="9"/>
    <x v="91"/>
    <x v="8"/>
    <x v="94"/>
    <x v="7"/>
    <x v="1"/>
    <x v="18"/>
    <x v="1"/>
    <x v="864"/>
    <x v="0"/>
    <x v="1"/>
    <x v="18"/>
    <x v="18"/>
  </r>
  <r>
    <x v="0"/>
    <x v="3"/>
    <x v="1"/>
    <x v="3"/>
    <x v="3"/>
    <x v="14"/>
    <x v="17"/>
    <x v="3"/>
    <x v="9"/>
    <x v="4"/>
    <x v="4"/>
    <x v="0"/>
    <x v="830"/>
    <x v="630"/>
    <x v="19"/>
    <x v="4"/>
    <x v="21"/>
    <x v="46"/>
    <x v="113"/>
    <x v="261"/>
    <x v="5"/>
    <x v="18"/>
    <x v="0"/>
    <x v="3"/>
    <x v="2"/>
    <x v="9"/>
    <x v="175"/>
    <x v="19"/>
    <x v="161"/>
    <x v="18"/>
    <x v="1"/>
    <x v="18"/>
    <x v="2"/>
    <x v="865"/>
    <x v="0"/>
    <x v="1"/>
    <x v="18"/>
    <x v="18"/>
  </r>
  <r>
    <x v="0"/>
    <x v="3"/>
    <x v="1"/>
    <x v="3"/>
    <x v="3"/>
    <x v="14"/>
    <x v="17"/>
    <x v="3"/>
    <x v="9"/>
    <x v="4"/>
    <x v="4"/>
    <x v="0"/>
    <x v="748"/>
    <x v="625"/>
    <x v="18"/>
    <x v="4"/>
    <x v="21"/>
    <x v="32"/>
    <x v="53"/>
    <x v="366"/>
    <x v="5"/>
    <x v="18"/>
    <x v="0"/>
    <x v="2"/>
    <x v="1"/>
    <x v="9"/>
    <x v="113"/>
    <x v="10"/>
    <x v="112"/>
    <x v="9"/>
    <x v="1"/>
    <x v="18"/>
    <x v="2"/>
    <x v="865"/>
    <x v="0"/>
    <x v="1"/>
    <x v="18"/>
    <x v="18"/>
  </r>
  <r>
    <x v="0"/>
    <x v="3"/>
    <x v="1"/>
    <x v="3"/>
    <x v="3"/>
    <x v="14"/>
    <x v="17"/>
    <x v="3"/>
    <x v="9"/>
    <x v="4"/>
    <x v="4"/>
    <x v="0"/>
    <x v="827"/>
    <x v="816"/>
    <x v="19"/>
    <x v="4"/>
    <x v="21"/>
    <x v="34"/>
    <x v="85"/>
    <x v="168"/>
    <x v="3"/>
    <x v="19"/>
    <x v="0"/>
    <x v="3"/>
    <x v="3"/>
    <x v="10"/>
    <x v="111"/>
    <x v="10"/>
    <x v="117"/>
    <x v="10"/>
    <x v="1"/>
    <x v="19"/>
    <x v="0"/>
    <x v="866"/>
    <x v="0"/>
    <x v="1"/>
    <x v="19"/>
    <x v="19"/>
  </r>
  <r>
    <x v="0"/>
    <x v="3"/>
    <x v="1"/>
    <x v="3"/>
    <x v="3"/>
    <x v="14"/>
    <x v="17"/>
    <x v="3"/>
    <x v="9"/>
    <x v="4"/>
    <x v="4"/>
    <x v="0"/>
    <x v="67"/>
    <x v="429"/>
    <x v="18"/>
    <x v="3"/>
    <x v="3"/>
    <x v="33"/>
    <x v="69"/>
    <x v="425"/>
    <x v="4"/>
    <x v="19"/>
    <x v="0"/>
    <x v="4"/>
    <x v="3"/>
    <x v="10"/>
    <x v="106"/>
    <x v="9"/>
    <x v="107"/>
    <x v="9"/>
    <x v="1"/>
    <x v="19"/>
    <x v="1"/>
    <x v="867"/>
    <x v="0"/>
    <x v="1"/>
    <x v="19"/>
    <x v="19"/>
  </r>
  <r>
    <x v="0"/>
    <x v="3"/>
    <x v="1"/>
    <x v="3"/>
    <x v="3"/>
    <x v="14"/>
    <x v="17"/>
    <x v="3"/>
    <x v="9"/>
    <x v="4"/>
    <x v="4"/>
    <x v="0"/>
    <x v="348"/>
    <x v="576"/>
    <x v="19"/>
    <x v="3"/>
    <x v="3"/>
    <x v="38"/>
    <x v="64"/>
    <x v="423"/>
    <x v="5"/>
    <x v="19"/>
    <x v="0"/>
    <x v="2"/>
    <x v="1"/>
    <x v="10"/>
    <x v="89"/>
    <x v="8"/>
    <x v="99"/>
    <x v="8"/>
    <x v="1"/>
    <x v="19"/>
    <x v="2"/>
    <x v="868"/>
    <x v="0"/>
    <x v="1"/>
    <x v="19"/>
    <x v="19"/>
  </r>
  <r>
    <x v="0"/>
    <x v="3"/>
    <x v="1"/>
    <x v="3"/>
    <x v="3"/>
    <x v="14"/>
    <x v="17"/>
    <x v="3"/>
    <x v="9"/>
    <x v="4"/>
    <x v="4"/>
    <x v="0"/>
    <x v="360"/>
    <x v="817"/>
    <x v="18"/>
    <x v="6"/>
    <x v="24"/>
    <x v="45"/>
    <x v="208"/>
    <x v="79"/>
    <x v="5"/>
    <x v="19"/>
    <x v="0"/>
    <x v="3"/>
    <x v="2"/>
    <x v="10"/>
    <x v="161"/>
    <x v="15"/>
    <x v="148"/>
    <x v="15"/>
    <x v="1"/>
    <x v="19"/>
    <x v="2"/>
    <x v="868"/>
    <x v="0"/>
    <x v="1"/>
    <x v="19"/>
    <x v="19"/>
  </r>
  <r>
    <x v="0"/>
    <x v="3"/>
    <x v="1"/>
    <x v="3"/>
    <x v="3"/>
    <x v="14"/>
    <x v="17"/>
    <x v="3"/>
    <x v="9"/>
    <x v="4"/>
    <x v="4"/>
    <x v="0"/>
    <x v="728"/>
    <x v="661"/>
    <x v="19"/>
    <x v="1"/>
    <x v="26"/>
    <x v="40"/>
    <x v="146"/>
    <x v="84"/>
    <x v="3"/>
    <x v="20"/>
    <x v="0"/>
    <x v="4"/>
    <x v="4"/>
    <x v="12"/>
    <x v="134"/>
    <x v="12"/>
    <x v="123"/>
    <x v="11"/>
    <x v="1"/>
    <x v="20"/>
    <x v="0"/>
    <x v="869"/>
    <x v="0"/>
    <x v="1"/>
    <x v="20"/>
    <x v="20"/>
  </r>
  <r>
    <x v="0"/>
    <x v="3"/>
    <x v="1"/>
    <x v="3"/>
    <x v="3"/>
    <x v="14"/>
    <x v="17"/>
    <x v="3"/>
    <x v="9"/>
    <x v="4"/>
    <x v="4"/>
    <x v="0"/>
    <x v="841"/>
    <x v="683"/>
    <x v="20"/>
    <x v="2"/>
    <x v="48"/>
    <x v="47"/>
    <x v="51"/>
    <x v="404"/>
    <x v="4"/>
    <x v="20"/>
    <x v="0"/>
    <x v="3"/>
    <x v="2"/>
    <x v="12"/>
    <x v="108"/>
    <x v="10"/>
    <x v="111"/>
    <x v="9"/>
    <x v="1"/>
    <x v="20"/>
    <x v="1"/>
    <x v="870"/>
    <x v="0"/>
    <x v="1"/>
    <x v="20"/>
    <x v="20"/>
  </r>
  <r>
    <x v="0"/>
    <x v="3"/>
    <x v="1"/>
    <x v="3"/>
    <x v="3"/>
    <x v="14"/>
    <x v="17"/>
    <x v="3"/>
    <x v="9"/>
    <x v="4"/>
    <x v="4"/>
    <x v="0"/>
    <x v="489"/>
    <x v="793"/>
    <x v="18"/>
    <x v="3"/>
    <x v="3"/>
    <x v="33"/>
    <x v="69"/>
    <x v="182"/>
    <x v="5"/>
    <x v="20"/>
    <x v="0"/>
    <x v="3"/>
    <x v="2"/>
    <x v="12"/>
    <x v="88"/>
    <x v="8"/>
    <x v="93"/>
    <x v="7"/>
    <x v="1"/>
    <x v="20"/>
    <x v="2"/>
    <x v="871"/>
    <x v="0"/>
    <x v="1"/>
    <x v="20"/>
    <x v="20"/>
  </r>
  <r>
    <x v="0"/>
    <x v="3"/>
    <x v="1"/>
    <x v="3"/>
    <x v="3"/>
    <x v="14"/>
    <x v="17"/>
    <x v="3"/>
    <x v="9"/>
    <x v="4"/>
    <x v="4"/>
    <x v="0"/>
    <x v="547"/>
    <x v="442"/>
    <x v="19"/>
    <x v="3"/>
    <x v="3"/>
    <x v="52"/>
    <x v="255"/>
    <x v="244"/>
    <x v="5"/>
    <x v="20"/>
    <x v="0"/>
    <x v="3"/>
    <x v="2"/>
    <x v="12"/>
    <x v="103"/>
    <x v="9"/>
    <x v="98"/>
    <x v="8"/>
    <x v="1"/>
    <x v="20"/>
    <x v="2"/>
    <x v="871"/>
    <x v="0"/>
    <x v="1"/>
    <x v="20"/>
    <x v="20"/>
  </r>
  <r>
    <x v="0"/>
    <x v="3"/>
    <x v="1"/>
    <x v="3"/>
    <x v="3"/>
    <x v="14"/>
    <x v="17"/>
    <x v="3"/>
    <x v="9"/>
    <x v="4"/>
    <x v="4"/>
    <x v="0"/>
    <x v="695"/>
    <x v="353"/>
    <x v="19"/>
    <x v="4"/>
    <x v="21"/>
    <x v="34"/>
    <x v="131"/>
    <x v="118"/>
    <x v="3"/>
    <x v="21"/>
    <x v="0"/>
    <x v="3"/>
    <x v="3"/>
    <x v="11"/>
    <x v="107"/>
    <x v="9"/>
    <x v="108"/>
    <x v="9"/>
    <x v="1"/>
    <x v="21"/>
    <x v="0"/>
    <x v="872"/>
    <x v="0"/>
    <x v="1"/>
    <x v="21"/>
    <x v="21"/>
  </r>
  <r>
    <x v="0"/>
    <x v="3"/>
    <x v="1"/>
    <x v="3"/>
    <x v="3"/>
    <x v="14"/>
    <x v="17"/>
    <x v="3"/>
    <x v="9"/>
    <x v="4"/>
    <x v="4"/>
    <x v="0"/>
    <x v="495"/>
    <x v="472"/>
    <x v="19"/>
    <x v="6"/>
    <x v="47"/>
    <x v="39"/>
    <x v="162"/>
    <x v="27"/>
    <x v="4"/>
    <x v="21"/>
    <x v="0"/>
    <x v="4"/>
    <x v="3"/>
    <x v="11"/>
    <x v="119"/>
    <x v="10"/>
    <x v="116"/>
    <x v="10"/>
    <x v="1"/>
    <x v="21"/>
    <x v="1"/>
    <x v="873"/>
    <x v="0"/>
    <x v="1"/>
    <x v="21"/>
    <x v="21"/>
  </r>
  <r>
    <x v="0"/>
    <x v="3"/>
    <x v="1"/>
    <x v="3"/>
    <x v="3"/>
    <x v="14"/>
    <x v="17"/>
    <x v="3"/>
    <x v="9"/>
    <x v="4"/>
    <x v="4"/>
    <x v="0"/>
    <x v="412"/>
    <x v="547"/>
    <x v="20"/>
    <x v="6"/>
    <x v="24"/>
    <x v="43"/>
    <x v="156"/>
    <x v="289"/>
    <x v="5"/>
    <x v="21"/>
    <x v="0"/>
    <x v="3"/>
    <x v="2"/>
    <x v="11"/>
    <x v="158"/>
    <x v="15"/>
    <x v="145"/>
    <x v="14"/>
    <x v="1"/>
    <x v="21"/>
    <x v="2"/>
    <x v="874"/>
    <x v="0"/>
    <x v="1"/>
    <x v="21"/>
    <x v="21"/>
  </r>
  <r>
    <x v="0"/>
    <x v="3"/>
    <x v="1"/>
    <x v="3"/>
    <x v="3"/>
    <x v="14"/>
    <x v="17"/>
    <x v="3"/>
    <x v="9"/>
    <x v="4"/>
    <x v="4"/>
    <x v="0"/>
    <x v="331"/>
    <x v="652"/>
    <x v="19"/>
    <x v="5"/>
    <x v="49"/>
    <x v="41"/>
    <x v="280"/>
    <x v="212"/>
    <x v="5"/>
    <x v="21"/>
    <x v="0"/>
    <x v="2"/>
    <x v="1"/>
    <x v="11"/>
    <x v="133"/>
    <x v="12"/>
    <x v="133"/>
    <x v="12"/>
    <x v="1"/>
    <x v="21"/>
    <x v="2"/>
    <x v="874"/>
    <x v="0"/>
    <x v="1"/>
    <x v="21"/>
    <x v="21"/>
  </r>
  <r>
    <x v="0"/>
    <x v="3"/>
    <x v="1"/>
    <x v="3"/>
    <x v="3"/>
    <x v="14"/>
    <x v="17"/>
    <x v="3"/>
    <x v="9"/>
    <x v="4"/>
    <x v="4"/>
    <x v="0"/>
    <x v="16"/>
    <x v="679"/>
    <x v="19"/>
    <x v="3"/>
    <x v="3"/>
    <x v="38"/>
    <x v="241"/>
    <x v="52"/>
    <x v="3"/>
    <x v="22"/>
    <x v="0"/>
    <x v="3"/>
    <x v="3"/>
    <x v="5"/>
    <x v="124"/>
    <x v="11"/>
    <x v="120"/>
    <x v="10"/>
    <x v="1"/>
    <x v="22"/>
    <x v="0"/>
    <x v="875"/>
    <x v="0"/>
    <x v="1"/>
    <x v="22"/>
    <x v="22"/>
  </r>
  <r>
    <x v="0"/>
    <x v="3"/>
    <x v="1"/>
    <x v="3"/>
    <x v="3"/>
    <x v="14"/>
    <x v="17"/>
    <x v="3"/>
    <x v="9"/>
    <x v="4"/>
    <x v="4"/>
    <x v="0"/>
    <x v="631"/>
    <x v="714"/>
    <x v="19"/>
    <x v="4"/>
    <x v="21"/>
    <x v="46"/>
    <x v="113"/>
    <x v="99"/>
    <x v="4"/>
    <x v="22"/>
    <x v="0"/>
    <x v="2"/>
    <x v="1"/>
    <x v="5"/>
    <x v="85"/>
    <x v="7"/>
    <x v="88"/>
    <x v="7"/>
    <x v="1"/>
    <x v="22"/>
    <x v="1"/>
    <x v="876"/>
    <x v="0"/>
    <x v="1"/>
    <x v="22"/>
    <x v="22"/>
  </r>
  <r>
    <x v="0"/>
    <x v="3"/>
    <x v="1"/>
    <x v="3"/>
    <x v="3"/>
    <x v="14"/>
    <x v="17"/>
    <x v="3"/>
    <x v="9"/>
    <x v="4"/>
    <x v="4"/>
    <x v="0"/>
    <x v="121"/>
    <x v="699"/>
    <x v="18"/>
    <x v="4"/>
    <x v="28"/>
    <x v="42"/>
    <x v="43"/>
    <x v="323"/>
    <x v="5"/>
    <x v="22"/>
    <x v="0"/>
    <x v="2"/>
    <x v="1"/>
    <x v="5"/>
    <x v="135"/>
    <x v="12"/>
    <x v="124"/>
    <x v="11"/>
    <x v="1"/>
    <x v="22"/>
    <x v="2"/>
    <x v="877"/>
    <x v="0"/>
    <x v="1"/>
    <x v="22"/>
    <x v="22"/>
  </r>
  <r>
    <x v="0"/>
    <x v="3"/>
    <x v="1"/>
    <x v="3"/>
    <x v="3"/>
    <x v="14"/>
    <x v="17"/>
    <x v="3"/>
    <x v="9"/>
    <x v="4"/>
    <x v="4"/>
    <x v="0"/>
    <x v="5"/>
    <x v="17"/>
    <x v="18"/>
    <x v="3"/>
    <x v="3"/>
    <x v="72"/>
    <x v="69"/>
    <x v="426"/>
    <x v="6"/>
    <x v="22"/>
    <x v="0"/>
    <x v="1"/>
    <x v="0"/>
    <x v="5"/>
    <x v="132"/>
    <x v="12"/>
    <x v="133"/>
    <x v="12"/>
    <x v="1"/>
    <x v="22"/>
    <x v="3"/>
    <x v="878"/>
    <x v="0"/>
    <x v="1"/>
    <x v="22"/>
    <x v="22"/>
  </r>
  <r>
    <x v="0"/>
    <x v="3"/>
    <x v="1"/>
    <x v="3"/>
    <x v="3"/>
    <x v="14"/>
    <x v="17"/>
    <x v="3"/>
    <x v="9"/>
    <x v="4"/>
    <x v="4"/>
    <x v="0"/>
    <x v="537"/>
    <x v="501"/>
    <x v="20"/>
    <x v="3"/>
    <x v="3"/>
    <x v="33"/>
    <x v="69"/>
    <x v="426"/>
    <x v="3"/>
    <x v="23"/>
    <x v="0"/>
    <x v="4"/>
    <x v="4"/>
    <x v="9"/>
    <x v="145"/>
    <x v="13"/>
    <x v="137"/>
    <x v="13"/>
    <x v="1"/>
    <x v="23"/>
    <x v="0"/>
    <x v="879"/>
    <x v="0"/>
    <x v="1"/>
    <x v="23"/>
    <x v="23"/>
  </r>
  <r>
    <x v="0"/>
    <x v="3"/>
    <x v="1"/>
    <x v="3"/>
    <x v="3"/>
    <x v="14"/>
    <x v="17"/>
    <x v="3"/>
    <x v="9"/>
    <x v="4"/>
    <x v="4"/>
    <x v="0"/>
    <x v="518"/>
    <x v="373"/>
    <x v="19"/>
    <x v="7"/>
    <x v="51"/>
    <x v="48"/>
    <x v="206"/>
    <x v="204"/>
    <x v="4"/>
    <x v="23"/>
    <x v="0"/>
    <x v="3"/>
    <x v="2"/>
    <x v="9"/>
    <x v="167"/>
    <x v="16"/>
    <x v="153"/>
    <x v="16"/>
    <x v="1"/>
    <x v="23"/>
    <x v="1"/>
    <x v="880"/>
    <x v="0"/>
    <x v="1"/>
    <x v="23"/>
    <x v="23"/>
  </r>
  <r>
    <x v="0"/>
    <x v="3"/>
    <x v="1"/>
    <x v="3"/>
    <x v="3"/>
    <x v="14"/>
    <x v="17"/>
    <x v="3"/>
    <x v="9"/>
    <x v="4"/>
    <x v="4"/>
    <x v="0"/>
    <x v="473"/>
    <x v="510"/>
    <x v="18"/>
    <x v="1"/>
    <x v="26"/>
    <x v="40"/>
    <x v="146"/>
    <x v="84"/>
    <x v="5"/>
    <x v="23"/>
    <x v="0"/>
    <x v="2"/>
    <x v="1"/>
    <x v="9"/>
    <x v="132"/>
    <x v="12"/>
    <x v="133"/>
    <x v="12"/>
    <x v="1"/>
    <x v="23"/>
    <x v="2"/>
    <x v="881"/>
    <x v="0"/>
    <x v="1"/>
    <x v="23"/>
    <x v="23"/>
  </r>
  <r>
    <x v="0"/>
    <x v="3"/>
    <x v="1"/>
    <x v="3"/>
    <x v="3"/>
    <x v="14"/>
    <x v="17"/>
    <x v="3"/>
    <x v="9"/>
    <x v="4"/>
    <x v="4"/>
    <x v="0"/>
    <x v="851"/>
    <x v="614"/>
    <x v="18"/>
    <x v="5"/>
    <x v="38"/>
    <x v="30"/>
    <x v="16"/>
    <x v="189"/>
    <x v="5"/>
    <x v="23"/>
    <x v="0"/>
    <x v="2"/>
    <x v="1"/>
    <x v="9"/>
    <x v="146"/>
    <x v="13"/>
    <x v="137"/>
    <x v="13"/>
    <x v="1"/>
    <x v="23"/>
    <x v="2"/>
    <x v="881"/>
    <x v="0"/>
    <x v="1"/>
    <x v="23"/>
    <x v="23"/>
  </r>
  <r>
    <x v="0"/>
    <x v="1"/>
    <x v="2"/>
    <x v="7"/>
    <x v="7"/>
    <x v="6"/>
    <x v="9"/>
    <x v="6"/>
    <x v="11"/>
    <x v="9"/>
    <x v="1"/>
    <x v="0"/>
    <x v="725"/>
    <x v="344"/>
    <x v="18"/>
    <x v="4"/>
    <x v="28"/>
    <x v="113"/>
    <x v="43"/>
    <x v="69"/>
    <x v="3"/>
    <x v="13"/>
    <x v="3"/>
    <x v="4"/>
    <x v="4"/>
    <x v="10"/>
    <x v="67"/>
    <x v="6"/>
    <x v="69"/>
    <x v="5"/>
    <x v="2"/>
    <x v="13"/>
    <x v="0"/>
    <x v="364"/>
    <x v="0"/>
    <x v="1"/>
    <x v="13"/>
    <x v="13"/>
  </r>
  <r>
    <x v="0"/>
    <x v="1"/>
    <x v="2"/>
    <x v="7"/>
    <x v="7"/>
    <x v="6"/>
    <x v="9"/>
    <x v="6"/>
    <x v="11"/>
    <x v="9"/>
    <x v="1"/>
    <x v="0"/>
    <x v="451"/>
    <x v="797"/>
    <x v="18"/>
    <x v="3"/>
    <x v="3"/>
    <x v="173"/>
    <x v="255"/>
    <x v="244"/>
    <x v="4"/>
    <x v="13"/>
    <x v="3"/>
    <x v="3"/>
    <x v="2"/>
    <x v="10"/>
    <x v="51"/>
    <x v="5"/>
    <x v="55"/>
    <x v="4"/>
    <x v="2"/>
    <x v="13"/>
    <x v="1"/>
    <x v="365"/>
    <x v="0"/>
    <x v="1"/>
    <x v="13"/>
    <x v="13"/>
  </r>
  <r>
    <x v="0"/>
    <x v="1"/>
    <x v="2"/>
    <x v="7"/>
    <x v="7"/>
    <x v="6"/>
    <x v="9"/>
    <x v="6"/>
    <x v="11"/>
    <x v="9"/>
    <x v="1"/>
    <x v="0"/>
    <x v="815"/>
    <x v="597"/>
    <x v="18"/>
    <x v="6"/>
    <x v="47"/>
    <x v="96"/>
    <x v="162"/>
    <x v="239"/>
    <x v="3"/>
    <x v="15"/>
    <x v="3"/>
    <x v="3"/>
    <x v="3"/>
    <x v="10"/>
    <x v="70"/>
    <x v="6"/>
    <x v="62"/>
    <x v="5"/>
    <x v="2"/>
    <x v="15"/>
    <x v="0"/>
    <x v="367"/>
    <x v="0"/>
    <x v="1"/>
    <x v="15"/>
    <x v="15"/>
  </r>
  <r>
    <x v="0"/>
    <x v="1"/>
    <x v="2"/>
    <x v="7"/>
    <x v="7"/>
    <x v="6"/>
    <x v="9"/>
    <x v="6"/>
    <x v="11"/>
    <x v="9"/>
    <x v="1"/>
    <x v="0"/>
    <x v="238"/>
    <x v="855"/>
    <x v="18"/>
    <x v="4"/>
    <x v="29"/>
    <x v="118"/>
    <x v="24"/>
    <x v="248"/>
    <x v="4"/>
    <x v="15"/>
    <x v="3"/>
    <x v="4"/>
    <x v="3"/>
    <x v="10"/>
    <x v="66"/>
    <x v="6"/>
    <x v="77"/>
    <x v="6"/>
    <x v="2"/>
    <x v="15"/>
    <x v="1"/>
    <x v="368"/>
    <x v="0"/>
    <x v="1"/>
    <x v="15"/>
    <x v="15"/>
  </r>
  <r>
    <x v="0"/>
    <x v="1"/>
    <x v="2"/>
    <x v="7"/>
    <x v="7"/>
    <x v="6"/>
    <x v="9"/>
    <x v="6"/>
    <x v="11"/>
    <x v="9"/>
    <x v="1"/>
    <x v="0"/>
    <x v="18"/>
    <x v="752"/>
    <x v="18"/>
    <x v="3"/>
    <x v="3"/>
    <x v="173"/>
    <x v="255"/>
    <x v="164"/>
    <x v="3"/>
    <x v="17"/>
    <x v="3"/>
    <x v="4"/>
    <x v="4"/>
    <x v="15"/>
    <x v="68"/>
    <x v="6"/>
    <x v="70"/>
    <x v="5"/>
    <x v="2"/>
    <x v="17"/>
    <x v="0"/>
    <x v="370"/>
    <x v="0"/>
    <x v="1"/>
    <x v="17"/>
    <x v="17"/>
  </r>
  <r>
    <x v="0"/>
    <x v="1"/>
    <x v="2"/>
    <x v="7"/>
    <x v="7"/>
    <x v="6"/>
    <x v="9"/>
    <x v="6"/>
    <x v="11"/>
    <x v="9"/>
    <x v="1"/>
    <x v="0"/>
    <x v="214"/>
    <x v="627"/>
    <x v="0"/>
    <x v="1"/>
    <x v="26"/>
    <x v="91"/>
    <x v="49"/>
    <x v="363"/>
    <x v="4"/>
    <x v="17"/>
    <x v="3"/>
    <x v="4"/>
    <x v="3"/>
    <x v="15"/>
    <x v="56"/>
    <x v="5"/>
    <x v="58"/>
    <x v="4"/>
    <x v="2"/>
    <x v="17"/>
    <x v="1"/>
    <x v="371"/>
    <x v="0"/>
    <x v="1"/>
    <x v="17"/>
    <x v="17"/>
  </r>
  <r>
    <x v="0"/>
    <x v="1"/>
    <x v="2"/>
    <x v="7"/>
    <x v="7"/>
    <x v="6"/>
    <x v="9"/>
    <x v="6"/>
    <x v="11"/>
    <x v="9"/>
    <x v="1"/>
    <x v="0"/>
    <x v="778"/>
    <x v="345"/>
    <x v="18"/>
    <x v="4"/>
    <x v="28"/>
    <x v="113"/>
    <x v="43"/>
    <x v="325"/>
    <x v="3"/>
    <x v="18"/>
    <x v="3"/>
    <x v="4"/>
    <x v="4"/>
    <x v="12"/>
    <x v="55"/>
    <x v="5"/>
    <x v="57"/>
    <x v="4"/>
    <x v="2"/>
    <x v="18"/>
    <x v="0"/>
    <x v="373"/>
    <x v="0"/>
    <x v="1"/>
    <x v="18"/>
    <x v="18"/>
  </r>
  <r>
    <x v="0"/>
    <x v="1"/>
    <x v="2"/>
    <x v="7"/>
    <x v="7"/>
    <x v="6"/>
    <x v="9"/>
    <x v="6"/>
    <x v="11"/>
    <x v="9"/>
    <x v="1"/>
    <x v="0"/>
    <x v="562"/>
    <x v="446"/>
    <x v="18"/>
    <x v="4"/>
    <x v="21"/>
    <x v="132"/>
    <x v="113"/>
    <x v="231"/>
    <x v="4"/>
    <x v="18"/>
    <x v="3"/>
    <x v="4"/>
    <x v="3"/>
    <x v="12"/>
    <x v="57"/>
    <x v="5"/>
    <x v="50"/>
    <x v="4"/>
    <x v="2"/>
    <x v="18"/>
    <x v="1"/>
    <x v="374"/>
    <x v="0"/>
    <x v="1"/>
    <x v="18"/>
    <x v="18"/>
  </r>
  <r>
    <x v="0"/>
    <x v="1"/>
    <x v="2"/>
    <x v="7"/>
    <x v="7"/>
    <x v="6"/>
    <x v="9"/>
    <x v="6"/>
    <x v="11"/>
    <x v="9"/>
    <x v="1"/>
    <x v="0"/>
    <x v="253"/>
    <x v="680"/>
    <x v="18"/>
    <x v="4"/>
    <x v="28"/>
    <x v="113"/>
    <x v="43"/>
    <x v="325"/>
    <x v="3"/>
    <x v="19"/>
    <x v="3"/>
    <x v="5"/>
    <x v="5"/>
    <x v="16"/>
    <x v="69"/>
    <x v="6"/>
    <x v="71"/>
    <x v="5"/>
    <x v="2"/>
    <x v="19"/>
    <x v="0"/>
    <x v="376"/>
    <x v="0"/>
    <x v="1"/>
    <x v="19"/>
    <x v="19"/>
  </r>
  <r>
    <x v="0"/>
    <x v="1"/>
    <x v="2"/>
    <x v="7"/>
    <x v="7"/>
    <x v="6"/>
    <x v="9"/>
    <x v="6"/>
    <x v="11"/>
    <x v="9"/>
    <x v="1"/>
    <x v="0"/>
    <x v="174"/>
    <x v="616"/>
    <x v="18"/>
    <x v="4"/>
    <x v="28"/>
    <x v="113"/>
    <x v="43"/>
    <x v="138"/>
    <x v="4"/>
    <x v="19"/>
    <x v="3"/>
    <x v="4"/>
    <x v="3"/>
    <x v="16"/>
    <x v="61"/>
    <x v="5"/>
    <x v="61"/>
    <x v="5"/>
    <x v="2"/>
    <x v="19"/>
    <x v="1"/>
    <x v="377"/>
    <x v="0"/>
    <x v="1"/>
    <x v="19"/>
    <x v="19"/>
  </r>
  <r>
    <x v="0"/>
    <x v="1"/>
    <x v="2"/>
    <x v="7"/>
    <x v="7"/>
    <x v="6"/>
    <x v="9"/>
    <x v="6"/>
    <x v="11"/>
    <x v="9"/>
    <x v="1"/>
    <x v="0"/>
    <x v="204"/>
    <x v="623"/>
    <x v="18"/>
    <x v="1"/>
    <x v="26"/>
    <x v="100"/>
    <x v="138"/>
    <x v="146"/>
    <x v="3"/>
    <x v="20"/>
    <x v="3"/>
    <x v="4"/>
    <x v="4"/>
    <x v="12"/>
    <x v="58"/>
    <x v="5"/>
    <x v="50"/>
    <x v="4"/>
    <x v="2"/>
    <x v="20"/>
    <x v="0"/>
    <x v="379"/>
    <x v="0"/>
    <x v="1"/>
    <x v="20"/>
    <x v="20"/>
  </r>
  <r>
    <x v="0"/>
    <x v="1"/>
    <x v="2"/>
    <x v="7"/>
    <x v="7"/>
    <x v="6"/>
    <x v="9"/>
    <x v="6"/>
    <x v="11"/>
    <x v="9"/>
    <x v="1"/>
    <x v="0"/>
    <x v="326"/>
    <x v="602"/>
    <x v="18"/>
    <x v="3"/>
    <x v="3"/>
    <x v="94"/>
    <x v="64"/>
    <x v="23"/>
    <x v="4"/>
    <x v="20"/>
    <x v="3"/>
    <x v="3"/>
    <x v="2"/>
    <x v="12"/>
    <x v="56"/>
    <x v="5"/>
    <x v="58"/>
    <x v="4"/>
    <x v="2"/>
    <x v="20"/>
    <x v="1"/>
    <x v="380"/>
    <x v="0"/>
    <x v="1"/>
    <x v="20"/>
    <x v="20"/>
  </r>
  <r>
    <x v="0"/>
    <x v="1"/>
    <x v="2"/>
    <x v="7"/>
    <x v="7"/>
    <x v="6"/>
    <x v="9"/>
    <x v="6"/>
    <x v="11"/>
    <x v="9"/>
    <x v="1"/>
    <x v="0"/>
    <x v="510"/>
    <x v="770"/>
    <x v="19"/>
    <x v="1"/>
    <x v="26"/>
    <x v="100"/>
    <x v="310"/>
    <x v="216"/>
    <x v="3"/>
    <x v="21"/>
    <x v="3"/>
    <x v="3"/>
    <x v="3"/>
    <x v="8"/>
    <x v="70"/>
    <x v="6"/>
    <x v="62"/>
    <x v="5"/>
    <x v="2"/>
    <x v="21"/>
    <x v="0"/>
    <x v="382"/>
    <x v="0"/>
    <x v="1"/>
    <x v="21"/>
    <x v="21"/>
  </r>
  <r>
    <x v="0"/>
    <x v="1"/>
    <x v="2"/>
    <x v="7"/>
    <x v="7"/>
    <x v="6"/>
    <x v="9"/>
    <x v="6"/>
    <x v="11"/>
    <x v="9"/>
    <x v="1"/>
    <x v="0"/>
    <x v="862"/>
    <x v="324"/>
    <x v="18"/>
    <x v="3"/>
    <x v="3"/>
    <x v="94"/>
    <x v="64"/>
    <x v="23"/>
    <x v="4"/>
    <x v="21"/>
    <x v="3"/>
    <x v="3"/>
    <x v="2"/>
    <x v="8"/>
    <x v="59"/>
    <x v="5"/>
    <x v="51"/>
    <x v="4"/>
    <x v="2"/>
    <x v="21"/>
    <x v="1"/>
    <x v="383"/>
    <x v="0"/>
    <x v="1"/>
    <x v="21"/>
    <x v="21"/>
  </r>
  <r>
    <x v="0"/>
    <x v="1"/>
    <x v="2"/>
    <x v="7"/>
    <x v="7"/>
    <x v="6"/>
    <x v="9"/>
    <x v="6"/>
    <x v="11"/>
    <x v="9"/>
    <x v="1"/>
    <x v="0"/>
    <x v="198"/>
    <x v="741"/>
    <x v="0"/>
    <x v="6"/>
    <x v="24"/>
    <x v="144"/>
    <x v="90"/>
    <x v="269"/>
    <x v="3"/>
    <x v="22"/>
    <x v="3"/>
    <x v="3"/>
    <x v="3"/>
    <x v="7"/>
    <x v="62"/>
    <x v="5"/>
    <x v="64"/>
    <x v="5"/>
    <x v="2"/>
    <x v="22"/>
    <x v="0"/>
    <x v="385"/>
    <x v="0"/>
    <x v="1"/>
    <x v="22"/>
    <x v="22"/>
  </r>
  <r>
    <x v="0"/>
    <x v="1"/>
    <x v="2"/>
    <x v="7"/>
    <x v="7"/>
    <x v="6"/>
    <x v="9"/>
    <x v="6"/>
    <x v="11"/>
    <x v="9"/>
    <x v="1"/>
    <x v="0"/>
    <x v="216"/>
    <x v="818"/>
    <x v="0"/>
    <x v="4"/>
    <x v="10"/>
    <x v="89"/>
    <x v="327"/>
    <x v="434"/>
    <x v="4"/>
    <x v="22"/>
    <x v="3"/>
    <x v="3"/>
    <x v="2"/>
    <x v="7"/>
    <x v="54"/>
    <x v="5"/>
    <x v="66"/>
    <x v="5"/>
    <x v="2"/>
    <x v="22"/>
    <x v="1"/>
    <x v="386"/>
    <x v="0"/>
    <x v="1"/>
    <x v="22"/>
    <x v="22"/>
  </r>
  <r>
    <x v="0"/>
    <x v="1"/>
    <x v="2"/>
    <x v="7"/>
    <x v="7"/>
    <x v="6"/>
    <x v="9"/>
    <x v="6"/>
    <x v="11"/>
    <x v="9"/>
    <x v="1"/>
    <x v="0"/>
    <x v="431"/>
    <x v="663"/>
    <x v="18"/>
    <x v="7"/>
    <x v="9"/>
    <x v="88"/>
    <x v="36"/>
    <x v="224"/>
    <x v="3"/>
    <x v="23"/>
    <x v="3"/>
    <x v="1"/>
    <x v="1"/>
    <x v="2"/>
    <x v="56"/>
    <x v="5"/>
    <x v="58"/>
    <x v="4"/>
    <x v="2"/>
    <x v="23"/>
    <x v="0"/>
    <x v="388"/>
    <x v="0"/>
    <x v="1"/>
    <x v="23"/>
    <x v="23"/>
  </r>
  <r>
    <x v="0"/>
    <x v="1"/>
    <x v="2"/>
    <x v="7"/>
    <x v="7"/>
    <x v="6"/>
    <x v="9"/>
    <x v="6"/>
    <x v="11"/>
    <x v="9"/>
    <x v="1"/>
    <x v="0"/>
    <x v="669"/>
    <x v="763"/>
    <x v="1"/>
    <x v="7"/>
    <x v="9"/>
    <x v="153"/>
    <x v="163"/>
    <x v="276"/>
    <x v="4"/>
    <x v="23"/>
    <x v="3"/>
    <x v="2"/>
    <x v="1"/>
    <x v="2"/>
    <x v="62"/>
    <x v="5"/>
    <x v="64"/>
    <x v="5"/>
    <x v="2"/>
    <x v="23"/>
    <x v="1"/>
    <x v="389"/>
    <x v="0"/>
    <x v="1"/>
    <x v="23"/>
    <x v="23"/>
  </r>
  <r>
    <x v="0"/>
    <x v="2"/>
    <x v="3"/>
    <x v="8"/>
    <x v="8"/>
    <x v="0"/>
    <x v="0"/>
    <x v="1"/>
    <x v="6"/>
    <x v="7"/>
    <x v="2"/>
    <x v="0"/>
    <x v="212"/>
    <x v="19"/>
    <x v="18"/>
    <x v="4"/>
    <x v="28"/>
    <x v="42"/>
    <x v="43"/>
    <x v="322"/>
    <x v="0"/>
    <x v="13"/>
    <x v="0"/>
    <x v="2"/>
    <x v="2"/>
    <x v="3"/>
    <x v="136"/>
    <x v="12"/>
    <x v="123"/>
    <x v="11"/>
    <x v="1"/>
    <x v="13"/>
    <x v="0"/>
    <x v="0"/>
    <x v="0"/>
    <x v="1"/>
    <x v="13"/>
    <x v="13"/>
  </r>
  <r>
    <x v="0"/>
    <x v="2"/>
    <x v="3"/>
    <x v="8"/>
    <x v="8"/>
    <x v="0"/>
    <x v="0"/>
    <x v="1"/>
    <x v="6"/>
    <x v="7"/>
    <x v="2"/>
    <x v="0"/>
    <x v="852"/>
    <x v="66"/>
    <x v="0"/>
    <x v="4"/>
    <x v="28"/>
    <x v="42"/>
    <x v="155"/>
    <x v="283"/>
    <x v="0"/>
    <x v="15"/>
    <x v="0"/>
    <x v="1"/>
    <x v="1"/>
    <x v="2"/>
    <x v="86"/>
    <x v="7"/>
    <x v="87"/>
    <x v="7"/>
    <x v="1"/>
    <x v="15"/>
    <x v="0"/>
    <x v="1"/>
    <x v="0"/>
    <x v="1"/>
    <x v="15"/>
    <x v="15"/>
  </r>
  <r>
    <x v="0"/>
    <x v="2"/>
    <x v="3"/>
    <x v="8"/>
    <x v="8"/>
    <x v="0"/>
    <x v="0"/>
    <x v="1"/>
    <x v="6"/>
    <x v="7"/>
    <x v="2"/>
    <x v="0"/>
    <x v="875"/>
    <x v="9"/>
    <x v="19"/>
    <x v="4"/>
    <x v="21"/>
    <x v="32"/>
    <x v="54"/>
    <x v="367"/>
    <x v="0"/>
    <x v="17"/>
    <x v="0"/>
    <x v="2"/>
    <x v="2"/>
    <x v="3"/>
    <x v="154"/>
    <x v="14"/>
    <x v="139"/>
    <x v="13"/>
    <x v="1"/>
    <x v="17"/>
    <x v="0"/>
    <x v="2"/>
    <x v="0"/>
    <x v="1"/>
    <x v="17"/>
    <x v="17"/>
  </r>
  <r>
    <x v="0"/>
    <x v="2"/>
    <x v="3"/>
    <x v="8"/>
    <x v="8"/>
    <x v="0"/>
    <x v="0"/>
    <x v="1"/>
    <x v="6"/>
    <x v="7"/>
    <x v="2"/>
    <x v="0"/>
    <x v="501"/>
    <x v="70"/>
    <x v="18"/>
    <x v="4"/>
    <x v="21"/>
    <x v="35"/>
    <x v="130"/>
    <x v="465"/>
    <x v="0"/>
    <x v="18"/>
    <x v="0"/>
    <x v="3"/>
    <x v="3"/>
    <x v="6"/>
    <x v="85"/>
    <x v="7"/>
    <x v="84"/>
    <x v="7"/>
    <x v="1"/>
    <x v="18"/>
    <x v="0"/>
    <x v="3"/>
    <x v="0"/>
    <x v="1"/>
    <x v="18"/>
    <x v="18"/>
  </r>
  <r>
    <x v="0"/>
    <x v="2"/>
    <x v="3"/>
    <x v="8"/>
    <x v="8"/>
    <x v="0"/>
    <x v="0"/>
    <x v="1"/>
    <x v="6"/>
    <x v="7"/>
    <x v="2"/>
    <x v="0"/>
    <x v="299"/>
    <x v="30"/>
    <x v="19"/>
    <x v="4"/>
    <x v="28"/>
    <x v="42"/>
    <x v="43"/>
    <x v="86"/>
    <x v="0"/>
    <x v="19"/>
    <x v="0"/>
    <x v="2"/>
    <x v="2"/>
    <x v="2"/>
    <x v="124"/>
    <x v="11"/>
    <x v="118"/>
    <x v="10"/>
    <x v="1"/>
    <x v="19"/>
    <x v="0"/>
    <x v="4"/>
    <x v="0"/>
    <x v="1"/>
    <x v="19"/>
    <x v="19"/>
  </r>
  <r>
    <x v="0"/>
    <x v="2"/>
    <x v="3"/>
    <x v="8"/>
    <x v="8"/>
    <x v="0"/>
    <x v="0"/>
    <x v="1"/>
    <x v="6"/>
    <x v="7"/>
    <x v="2"/>
    <x v="0"/>
    <x v="820"/>
    <x v="69"/>
    <x v="18"/>
    <x v="4"/>
    <x v="21"/>
    <x v="46"/>
    <x v="223"/>
    <x v="295"/>
    <x v="0"/>
    <x v="20"/>
    <x v="0"/>
    <x v="3"/>
    <x v="3"/>
    <x v="6"/>
    <x v="85"/>
    <x v="7"/>
    <x v="84"/>
    <x v="7"/>
    <x v="1"/>
    <x v="20"/>
    <x v="0"/>
    <x v="5"/>
    <x v="0"/>
    <x v="1"/>
    <x v="20"/>
    <x v="20"/>
  </r>
  <r>
    <x v="0"/>
    <x v="2"/>
    <x v="3"/>
    <x v="8"/>
    <x v="8"/>
    <x v="0"/>
    <x v="0"/>
    <x v="1"/>
    <x v="6"/>
    <x v="7"/>
    <x v="2"/>
    <x v="0"/>
    <x v="162"/>
    <x v="27"/>
    <x v="19"/>
    <x v="4"/>
    <x v="21"/>
    <x v="32"/>
    <x v="108"/>
    <x v="73"/>
    <x v="0"/>
    <x v="21"/>
    <x v="0"/>
    <x v="1"/>
    <x v="1"/>
    <x v="2"/>
    <x v="129"/>
    <x v="11"/>
    <x v="121"/>
    <x v="11"/>
    <x v="1"/>
    <x v="21"/>
    <x v="0"/>
    <x v="6"/>
    <x v="0"/>
    <x v="1"/>
    <x v="21"/>
    <x v="21"/>
  </r>
  <r>
    <x v="1"/>
    <x v="3"/>
    <x v="4"/>
    <x v="0"/>
    <x v="0"/>
    <x v="12"/>
    <x v="16"/>
    <x v="2"/>
    <x v="1"/>
    <x v="11"/>
    <x v="11"/>
    <x v="0"/>
    <x v="6"/>
    <x v="626"/>
    <x v="17"/>
    <x v="4"/>
    <x v="21"/>
    <x v="70"/>
    <x v="85"/>
    <x v="148"/>
    <x v="1"/>
    <x v="15"/>
    <x v="0"/>
    <x v="6"/>
    <x v="6"/>
    <x v="21"/>
    <x v="163"/>
    <x v="16"/>
    <x v="159"/>
    <x v="17"/>
    <x v="1"/>
    <x v="15"/>
    <x v="1"/>
    <x v="818"/>
    <x v="0"/>
    <x v="1"/>
    <x v="15"/>
    <x v="15"/>
  </r>
  <r>
    <x v="1"/>
    <x v="3"/>
    <x v="4"/>
    <x v="0"/>
    <x v="0"/>
    <x v="12"/>
    <x v="16"/>
    <x v="2"/>
    <x v="1"/>
    <x v="11"/>
    <x v="11"/>
    <x v="0"/>
    <x v="57"/>
    <x v="728"/>
    <x v="19"/>
    <x v="1"/>
    <x v="25"/>
    <x v="97"/>
    <x v="256"/>
    <x v="45"/>
    <x v="0"/>
    <x v="20"/>
    <x v="0"/>
    <x v="6"/>
    <x v="6"/>
    <x v="22"/>
    <x v="128"/>
    <x v="11"/>
    <x v="132"/>
    <x v="12"/>
    <x v="1"/>
    <x v="20"/>
    <x v="0"/>
    <x v="821"/>
    <x v="0"/>
    <x v="1"/>
    <x v="20"/>
    <x v="20"/>
  </r>
  <r>
    <x v="1"/>
    <x v="3"/>
    <x v="4"/>
    <x v="0"/>
    <x v="0"/>
    <x v="12"/>
    <x v="16"/>
    <x v="2"/>
    <x v="1"/>
    <x v="11"/>
    <x v="11"/>
    <x v="0"/>
    <x v="79"/>
    <x v="540"/>
    <x v="17"/>
    <x v="1"/>
    <x v="26"/>
    <x v="91"/>
    <x v="49"/>
    <x v="353"/>
    <x v="0"/>
    <x v="17"/>
    <x v="0"/>
    <x v="6"/>
    <x v="6"/>
    <x v="24"/>
    <x v="94"/>
    <x v="8"/>
    <x v="107"/>
    <x v="9"/>
    <x v="1"/>
    <x v="17"/>
    <x v="0"/>
    <x v="819"/>
    <x v="0"/>
    <x v="1"/>
    <x v="17"/>
    <x v="17"/>
  </r>
  <r>
    <x v="1"/>
    <x v="3"/>
    <x v="4"/>
    <x v="0"/>
    <x v="0"/>
    <x v="12"/>
    <x v="16"/>
    <x v="2"/>
    <x v="1"/>
    <x v="11"/>
    <x v="11"/>
    <x v="0"/>
    <x v="481"/>
    <x v="483"/>
    <x v="20"/>
    <x v="7"/>
    <x v="9"/>
    <x v="153"/>
    <x v="150"/>
    <x v="194"/>
    <x v="2"/>
    <x v="22"/>
    <x v="0"/>
    <x v="6"/>
    <x v="6"/>
    <x v="23"/>
    <x v="156"/>
    <x v="15"/>
    <x v="147"/>
    <x v="15"/>
    <x v="1"/>
    <x v="22"/>
    <x v="2"/>
    <x v="822"/>
    <x v="0"/>
    <x v="1"/>
    <x v="22"/>
    <x v="22"/>
  </r>
  <r>
    <x v="1"/>
    <x v="3"/>
    <x v="4"/>
    <x v="0"/>
    <x v="0"/>
    <x v="12"/>
    <x v="16"/>
    <x v="2"/>
    <x v="1"/>
    <x v="11"/>
    <x v="11"/>
    <x v="0"/>
    <x v="537"/>
    <x v="501"/>
    <x v="20"/>
    <x v="3"/>
    <x v="3"/>
    <x v="72"/>
    <x v="48"/>
    <x v="429"/>
    <x v="0"/>
    <x v="23"/>
    <x v="0"/>
    <x v="6"/>
    <x v="6"/>
    <x v="17"/>
    <x v="134"/>
    <x v="12"/>
    <x v="137"/>
    <x v="13"/>
    <x v="1"/>
    <x v="23"/>
    <x v="0"/>
    <x v="823"/>
    <x v="0"/>
    <x v="1"/>
    <x v="23"/>
    <x v="23"/>
  </r>
  <r>
    <x v="1"/>
    <x v="3"/>
    <x v="4"/>
    <x v="0"/>
    <x v="0"/>
    <x v="12"/>
    <x v="16"/>
    <x v="2"/>
    <x v="1"/>
    <x v="11"/>
    <x v="11"/>
    <x v="0"/>
    <x v="569"/>
    <x v="525"/>
    <x v="20"/>
    <x v="6"/>
    <x v="47"/>
    <x v="96"/>
    <x v="162"/>
    <x v="26"/>
    <x v="1"/>
    <x v="18"/>
    <x v="0"/>
    <x v="6"/>
    <x v="6"/>
    <x v="25"/>
    <x v="128"/>
    <x v="11"/>
    <x v="131"/>
    <x v="12"/>
    <x v="1"/>
    <x v="18"/>
    <x v="1"/>
    <x v="820"/>
    <x v="0"/>
    <x v="1"/>
    <x v="18"/>
    <x v="18"/>
  </r>
  <r>
    <x v="1"/>
    <x v="3"/>
    <x v="4"/>
    <x v="0"/>
    <x v="0"/>
    <x v="12"/>
    <x v="16"/>
    <x v="2"/>
    <x v="1"/>
    <x v="11"/>
    <x v="11"/>
    <x v="0"/>
    <x v="673"/>
    <x v="738"/>
    <x v="20"/>
    <x v="4"/>
    <x v="21"/>
    <x v="70"/>
    <x v="52"/>
    <x v="366"/>
    <x v="2"/>
    <x v="13"/>
    <x v="0"/>
    <x v="6"/>
    <x v="6"/>
    <x v="19"/>
    <x v="147"/>
    <x v="13"/>
    <x v="144"/>
    <x v="14"/>
    <x v="1"/>
    <x v="13"/>
    <x v="2"/>
    <x v="817"/>
    <x v="0"/>
    <x v="1"/>
    <x v="13"/>
    <x v="13"/>
  </r>
  <r>
    <x v="1"/>
    <x v="3"/>
    <x v="5"/>
    <x v="2"/>
    <x v="2"/>
    <x v="11"/>
    <x v="15"/>
    <x v="7"/>
    <x v="8"/>
    <x v="11"/>
    <x v="11"/>
    <x v="0"/>
    <x v="16"/>
    <x v="679"/>
    <x v="19"/>
    <x v="3"/>
    <x v="3"/>
    <x v="94"/>
    <x v="121"/>
    <x v="52"/>
    <x v="2"/>
    <x v="22"/>
    <x v="0"/>
    <x v="6"/>
    <x v="6"/>
    <x v="4"/>
    <x v="113"/>
    <x v="10"/>
    <x v="120"/>
    <x v="10"/>
    <x v="1"/>
    <x v="22"/>
    <x v="2"/>
    <x v="815"/>
    <x v="0"/>
    <x v="1"/>
    <x v="22"/>
    <x v="22"/>
  </r>
  <r>
    <x v="1"/>
    <x v="3"/>
    <x v="5"/>
    <x v="2"/>
    <x v="2"/>
    <x v="11"/>
    <x v="15"/>
    <x v="7"/>
    <x v="8"/>
    <x v="11"/>
    <x v="11"/>
    <x v="0"/>
    <x v="841"/>
    <x v="683"/>
    <x v="20"/>
    <x v="2"/>
    <x v="48"/>
    <x v="139"/>
    <x v="50"/>
    <x v="404"/>
    <x v="1"/>
    <x v="20"/>
    <x v="0"/>
    <x v="6"/>
    <x v="6"/>
    <x v="10"/>
    <x v="98"/>
    <x v="9"/>
    <x v="111"/>
    <x v="9"/>
    <x v="1"/>
    <x v="20"/>
    <x v="1"/>
    <x v="813"/>
    <x v="0"/>
    <x v="1"/>
    <x v="20"/>
    <x v="20"/>
  </r>
  <r>
    <x v="1"/>
    <x v="3"/>
    <x v="5"/>
    <x v="2"/>
    <x v="2"/>
    <x v="11"/>
    <x v="15"/>
    <x v="7"/>
    <x v="8"/>
    <x v="11"/>
    <x v="11"/>
    <x v="0"/>
    <x v="830"/>
    <x v="630"/>
    <x v="19"/>
    <x v="4"/>
    <x v="21"/>
    <x v="132"/>
    <x v="113"/>
    <x v="259"/>
    <x v="1"/>
    <x v="18"/>
    <x v="0"/>
    <x v="6"/>
    <x v="6"/>
    <x v="5"/>
    <x v="172"/>
    <x v="18"/>
    <x v="161"/>
    <x v="18"/>
    <x v="1"/>
    <x v="18"/>
    <x v="1"/>
    <x v="812"/>
    <x v="0"/>
    <x v="1"/>
    <x v="18"/>
    <x v="18"/>
  </r>
  <r>
    <x v="1"/>
    <x v="3"/>
    <x v="5"/>
    <x v="2"/>
    <x v="2"/>
    <x v="11"/>
    <x v="15"/>
    <x v="7"/>
    <x v="8"/>
    <x v="11"/>
    <x v="11"/>
    <x v="0"/>
    <x v="412"/>
    <x v="547"/>
    <x v="20"/>
    <x v="6"/>
    <x v="24"/>
    <x v="117"/>
    <x v="156"/>
    <x v="288"/>
    <x v="1"/>
    <x v="21"/>
    <x v="0"/>
    <x v="6"/>
    <x v="6"/>
    <x v="7"/>
    <x v="151"/>
    <x v="14"/>
    <x v="145"/>
    <x v="14"/>
    <x v="1"/>
    <x v="21"/>
    <x v="1"/>
    <x v="814"/>
    <x v="0"/>
    <x v="1"/>
    <x v="21"/>
    <x v="21"/>
  </r>
  <r>
    <x v="1"/>
    <x v="3"/>
    <x v="5"/>
    <x v="2"/>
    <x v="2"/>
    <x v="11"/>
    <x v="15"/>
    <x v="7"/>
    <x v="8"/>
    <x v="11"/>
    <x v="11"/>
    <x v="0"/>
    <x v="547"/>
    <x v="442"/>
    <x v="19"/>
    <x v="3"/>
    <x v="3"/>
    <x v="173"/>
    <x v="255"/>
    <x v="244"/>
    <x v="2"/>
    <x v="17"/>
    <x v="0"/>
    <x v="6"/>
    <x v="6"/>
    <x v="9"/>
    <x v="93"/>
    <x v="8"/>
    <x v="98"/>
    <x v="8"/>
    <x v="1"/>
    <x v="17"/>
    <x v="2"/>
    <x v="811"/>
    <x v="0"/>
    <x v="1"/>
    <x v="17"/>
    <x v="17"/>
  </r>
  <r>
    <x v="1"/>
    <x v="3"/>
    <x v="5"/>
    <x v="2"/>
    <x v="2"/>
    <x v="11"/>
    <x v="15"/>
    <x v="7"/>
    <x v="8"/>
    <x v="11"/>
    <x v="11"/>
    <x v="0"/>
    <x v="708"/>
    <x v="780"/>
    <x v="20"/>
    <x v="4"/>
    <x v="28"/>
    <x v="113"/>
    <x v="39"/>
    <x v="87"/>
    <x v="2"/>
    <x v="23"/>
    <x v="0"/>
    <x v="6"/>
    <x v="6"/>
    <x v="4"/>
    <x v="150"/>
    <x v="14"/>
    <x v="149"/>
    <x v="15"/>
    <x v="1"/>
    <x v="23"/>
    <x v="2"/>
    <x v="816"/>
    <x v="0"/>
    <x v="1"/>
    <x v="23"/>
    <x v="23"/>
  </r>
  <r>
    <x v="1"/>
    <x v="3"/>
    <x v="5"/>
    <x v="2"/>
    <x v="2"/>
    <x v="11"/>
    <x v="15"/>
    <x v="7"/>
    <x v="8"/>
    <x v="11"/>
    <x v="11"/>
    <x v="0"/>
    <x v="312"/>
    <x v="566"/>
    <x v="20"/>
    <x v="4"/>
    <x v="21"/>
    <x v="70"/>
    <x v="52"/>
    <x v="168"/>
    <x v="0"/>
    <x v="13"/>
    <x v="0"/>
    <x v="6"/>
    <x v="6"/>
    <x v="4"/>
    <x v="141"/>
    <x v="13"/>
    <x v="141"/>
    <x v="13"/>
    <x v="1"/>
    <x v="13"/>
    <x v="0"/>
    <x v="810"/>
    <x v="0"/>
    <x v="1"/>
    <x v="13"/>
    <x v="13"/>
  </r>
  <r>
    <x v="1"/>
    <x v="3"/>
    <x v="4"/>
    <x v="0"/>
    <x v="0"/>
    <x v="12"/>
    <x v="16"/>
    <x v="2"/>
    <x v="1"/>
    <x v="11"/>
    <x v="11"/>
    <x v="0"/>
    <x v="728"/>
    <x v="661"/>
    <x v="19"/>
    <x v="1"/>
    <x v="26"/>
    <x v="100"/>
    <x v="147"/>
    <x v="84"/>
    <x v="1"/>
    <x v="20"/>
    <x v="4"/>
    <x v="6"/>
    <x v="6"/>
    <x v="18"/>
    <x v="120"/>
    <x v="11"/>
    <x v="123"/>
    <x v="11"/>
    <x v="3"/>
    <x v="20"/>
    <x v="1"/>
    <x v="824"/>
    <x v="0"/>
    <x v="1"/>
    <x v="20"/>
    <x v="20"/>
  </r>
  <r>
    <x v="1"/>
    <x v="1"/>
    <x v="6"/>
    <x v="1"/>
    <x v="1"/>
    <x v="4"/>
    <x v="8"/>
    <x v="10"/>
    <x v="0"/>
    <x v="11"/>
    <x v="11"/>
    <x v="0"/>
    <x v="275"/>
    <x v="75"/>
    <x v="19"/>
    <x v="4"/>
    <x v="21"/>
    <x v="132"/>
    <x v="112"/>
    <x v="264"/>
    <x v="0"/>
    <x v="21"/>
    <x v="3"/>
    <x v="6"/>
    <x v="6"/>
    <x v="8"/>
    <x v="68"/>
    <x v="6"/>
    <x v="74"/>
    <x v="6"/>
    <x v="2"/>
    <x v="21"/>
    <x v="0"/>
    <x v="197"/>
    <x v="0"/>
    <x v="1"/>
    <x v="21"/>
    <x v="21"/>
  </r>
  <r>
    <x v="1"/>
    <x v="1"/>
    <x v="6"/>
    <x v="1"/>
    <x v="1"/>
    <x v="4"/>
    <x v="8"/>
    <x v="10"/>
    <x v="0"/>
    <x v="11"/>
    <x v="11"/>
    <x v="0"/>
    <x v="280"/>
    <x v="68"/>
    <x v="19"/>
    <x v="1"/>
    <x v="26"/>
    <x v="15"/>
    <x v="78"/>
    <x v="141"/>
    <x v="0"/>
    <x v="18"/>
    <x v="3"/>
    <x v="6"/>
    <x v="6"/>
    <x v="20"/>
    <x v="71"/>
    <x v="6"/>
    <x v="84"/>
    <x v="7"/>
    <x v="2"/>
    <x v="18"/>
    <x v="0"/>
    <x v="195"/>
    <x v="0"/>
    <x v="1"/>
    <x v="18"/>
    <x v="18"/>
  </r>
  <r>
    <x v="1"/>
    <x v="1"/>
    <x v="6"/>
    <x v="1"/>
    <x v="1"/>
    <x v="4"/>
    <x v="8"/>
    <x v="10"/>
    <x v="0"/>
    <x v="11"/>
    <x v="11"/>
    <x v="0"/>
    <x v="831"/>
    <x v="83"/>
    <x v="19"/>
    <x v="1"/>
    <x v="26"/>
    <x v="84"/>
    <x v="88"/>
    <x v="379"/>
    <x v="1"/>
    <x v="15"/>
    <x v="3"/>
    <x v="6"/>
    <x v="6"/>
    <x v="20"/>
    <x v="64"/>
    <x v="6"/>
    <x v="81"/>
    <x v="6"/>
    <x v="2"/>
    <x v="15"/>
    <x v="1"/>
    <x v="194"/>
    <x v="0"/>
    <x v="1"/>
    <x v="15"/>
    <x v="15"/>
  </r>
  <r>
    <x v="1"/>
    <x v="1"/>
    <x v="6"/>
    <x v="1"/>
    <x v="1"/>
    <x v="4"/>
    <x v="8"/>
    <x v="10"/>
    <x v="0"/>
    <x v="11"/>
    <x v="11"/>
    <x v="0"/>
    <x v="511"/>
    <x v="102"/>
    <x v="19"/>
    <x v="1"/>
    <x v="26"/>
    <x v="101"/>
    <x v="309"/>
    <x v="221"/>
    <x v="0"/>
    <x v="20"/>
    <x v="3"/>
    <x v="6"/>
    <x v="6"/>
    <x v="14"/>
    <x v="56"/>
    <x v="5"/>
    <x v="62"/>
    <x v="5"/>
    <x v="2"/>
    <x v="20"/>
    <x v="0"/>
    <x v="196"/>
    <x v="0"/>
    <x v="1"/>
    <x v="20"/>
    <x v="20"/>
  </r>
  <r>
    <x v="1"/>
    <x v="1"/>
    <x v="6"/>
    <x v="1"/>
    <x v="1"/>
    <x v="4"/>
    <x v="8"/>
    <x v="10"/>
    <x v="0"/>
    <x v="11"/>
    <x v="11"/>
    <x v="0"/>
    <x v="632"/>
    <x v="63"/>
    <x v="19"/>
    <x v="4"/>
    <x v="21"/>
    <x v="132"/>
    <x v="112"/>
    <x v="100"/>
    <x v="0"/>
    <x v="22"/>
    <x v="3"/>
    <x v="6"/>
    <x v="6"/>
    <x v="6"/>
    <x v="73"/>
    <x v="6"/>
    <x v="88"/>
    <x v="7"/>
    <x v="2"/>
    <x v="22"/>
    <x v="0"/>
    <x v="198"/>
    <x v="0"/>
    <x v="1"/>
    <x v="22"/>
    <x v="22"/>
  </r>
  <r>
    <x v="1"/>
    <x v="1"/>
    <x v="17"/>
    <x v="2"/>
    <x v="2"/>
    <x v="3"/>
    <x v="7"/>
    <x v="7"/>
    <x v="8"/>
    <x v="11"/>
    <x v="11"/>
    <x v="0"/>
    <x v="274"/>
    <x v="846"/>
    <x v="18"/>
    <x v="1"/>
    <x v="26"/>
    <x v="83"/>
    <x v="277"/>
    <x v="350"/>
    <x v="0"/>
    <x v="15"/>
    <x v="3"/>
    <x v="6"/>
    <x v="6"/>
    <x v="6"/>
    <x v="56"/>
    <x v="5"/>
    <x v="71"/>
    <x v="5"/>
    <x v="2"/>
    <x v="15"/>
    <x v="0"/>
    <x v="176"/>
    <x v="0"/>
    <x v="1"/>
    <x v="15"/>
    <x v="15"/>
  </r>
  <r>
    <x v="1"/>
    <x v="1"/>
    <x v="17"/>
    <x v="2"/>
    <x v="2"/>
    <x v="3"/>
    <x v="7"/>
    <x v="7"/>
    <x v="8"/>
    <x v="11"/>
    <x v="11"/>
    <x v="0"/>
    <x v="215"/>
    <x v="341"/>
    <x v="19"/>
    <x v="2"/>
    <x v="27"/>
    <x v="16"/>
    <x v="289"/>
    <x v="113"/>
    <x v="0"/>
    <x v="19"/>
    <x v="3"/>
    <x v="6"/>
    <x v="6"/>
    <x v="8"/>
    <x v="55"/>
    <x v="5"/>
    <x v="70"/>
    <x v="5"/>
    <x v="2"/>
    <x v="19"/>
    <x v="0"/>
    <x v="177"/>
    <x v="0"/>
    <x v="1"/>
    <x v="19"/>
    <x v="19"/>
  </r>
  <r>
    <x v="1"/>
    <x v="1"/>
    <x v="17"/>
    <x v="2"/>
    <x v="2"/>
    <x v="3"/>
    <x v="7"/>
    <x v="7"/>
    <x v="8"/>
    <x v="11"/>
    <x v="11"/>
    <x v="0"/>
    <x v="532"/>
    <x v="715"/>
    <x v="18"/>
    <x v="7"/>
    <x v="9"/>
    <x v="153"/>
    <x v="126"/>
    <x v="202"/>
    <x v="1"/>
    <x v="13"/>
    <x v="3"/>
    <x v="6"/>
    <x v="6"/>
    <x v="5"/>
    <x v="73"/>
    <x v="6"/>
    <x v="87"/>
    <x v="7"/>
    <x v="2"/>
    <x v="13"/>
    <x v="1"/>
    <x v="175"/>
    <x v="0"/>
    <x v="1"/>
    <x v="13"/>
    <x v="13"/>
  </r>
  <r>
    <x v="1"/>
    <x v="1"/>
    <x v="17"/>
    <x v="2"/>
    <x v="2"/>
    <x v="3"/>
    <x v="7"/>
    <x v="7"/>
    <x v="8"/>
    <x v="11"/>
    <x v="11"/>
    <x v="0"/>
    <x v="579"/>
    <x v="858"/>
    <x v="18"/>
    <x v="4"/>
    <x v="21"/>
    <x v="70"/>
    <x v="109"/>
    <x v="72"/>
    <x v="1"/>
    <x v="20"/>
    <x v="3"/>
    <x v="6"/>
    <x v="6"/>
    <x v="2"/>
    <x v="72"/>
    <x v="6"/>
    <x v="84"/>
    <x v="7"/>
    <x v="2"/>
    <x v="20"/>
    <x v="1"/>
    <x v="178"/>
    <x v="0"/>
    <x v="1"/>
    <x v="20"/>
    <x v="20"/>
  </r>
  <r>
    <x v="2"/>
    <x v="2"/>
    <x v="18"/>
    <x v="5"/>
    <x v="5"/>
    <x v="19"/>
    <x v="20"/>
    <x v="12"/>
    <x v="3"/>
    <x v="8"/>
    <x v="5"/>
    <x v="0"/>
    <x v="305"/>
    <x v="96"/>
    <x v="0"/>
    <x v="3"/>
    <x v="7"/>
    <x v="29"/>
    <x v="288"/>
    <x v="144"/>
    <x v="3"/>
    <x v="13"/>
    <x v="0"/>
    <x v="3"/>
    <x v="3"/>
    <x v="5"/>
    <x v="71"/>
    <x v="6"/>
    <x v="72"/>
    <x v="6"/>
    <x v="1"/>
    <x v="13"/>
    <x v="0"/>
    <x v="970"/>
    <x v="0"/>
    <x v="1"/>
    <x v="13"/>
    <x v="13"/>
  </r>
  <r>
    <x v="2"/>
    <x v="2"/>
    <x v="18"/>
    <x v="5"/>
    <x v="5"/>
    <x v="19"/>
    <x v="20"/>
    <x v="12"/>
    <x v="3"/>
    <x v="8"/>
    <x v="5"/>
    <x v="0"/>
    <x v="342"/>
    <x v="106"/>
    <x v="0"/>
    <x v="3"/>
    <x v="12"/>
    <x v="50"/>
    <x v="44"/>
    <x v="124"/>
    <x v="4"/>
    <x v="13"/>
    <x v="0"/>
    <x v="2"/>
    <x v="1"/>
    <x v="5"/>
    <x v="68"/>
    <x v="6"/>
    <x v="71"/>
    <x v="5"/>
    <x v="1"/>
    <x v="13"/>
    <x v="1"/>
    <x v="971"/>
    <x v="0"/>
    <x v="1"/>
    <x v="13"/>
    <x v="13"/>
  </r>
  <r>
    <x v="2"/>
    <x v="2"/>
    <x v="18"/>
    <x v="5"/>
    <x v="5"/>
    <x v="19"/>
    <x v="20"/>
    <x v="12"/>
    <x v="3"/>
    <x v="8"/>
    <x v="5"/>
    <x v="0"/>
    <x v="136"/>
    <x v="86"/>
    <x v="0"/>
    <x v="3"/>
    <x v="3"/>
    <x v="38"/>
    <x v="276"/>
    <x v="181"/>
    <x v="3"/>
    <x v="15"/>
    <x v="0"/>
    <x v="1"/>
    <x v="1"/>
    <x v="1"/>
    <x v="65"/>
    <x v="6"/>
    <x v="78"/>
    <x v="6"/>
    <x v="1"/>
    <x v="15"/>
    <x v="0"/>
    <x v="972"/>
    <x v="0"/>
    <x v="1"/>
    <x v="15"/>
    <x v="15"/>
  </r>
  <r>
    <x v="2"/>
    <x v="2"/>
    <x v="18"/>
    <x v="5"/>
    <x v="5"/>
    <x v="19"/>
    <x v="20"/>
    <x v="12"/>
    <x v="3"/>
    <x v="8"/>
    <x v="5"/>
    <x v="0"/>
    <x v="241"/>
    <x v="98"/>
    <x v="0"/>
    <x v="3"/>
    <x v="12"/>
    <x v="50"/>
    <x v="44"/>
    <x v="124"/>
    <x v="4"/>
    <x v="15"/>
    <x v="0"/>
    <x v="1"/>
    <x v="0"/>
    <x v="1"/>
    <x v="70"/>
    <x v="6"/>
    <x v="63"/>
    <x v="5"/>
    <x v="1"/>
    <x v="15"/>
    <x v="1"/>
    <x v="973"/>
    <x v="0"/>
    <x v="1"/>
    <x v="15"/>
    <x v="15"/>
  </r>
  <r>
    <x v="2"/>
    <x v="2"/>
    <x v="18"/>
    <x v="5"/>
    <x v="5"/>
    <x v="19"/>
    <x v="20"/>
    <x v="12"/>
    <x v="3"/>
    <x v="8"/>
    <x v="5"/>
    <x v="0"/>
    <x v="3"/>
    <x v="90"/>
    <x v="0"/>
    <x v="3"/>
    <x v="3"/>
    <x v="38"/>
    <x v="276"/>
    <x v="4"/>
    <x v="3"/>
    <x v="17"/>
    <x v="0"/>
    <x v="2"/>
    <x v="2"/>
    <x v="5"/>
    <x v="74"/>
    <x v="6"/>
    <x v="76"/>
    <x v="6"/>
    <x v="1"/>
    <x v="17"/>
    <x v="0"/>
    <x v="974"/>
    <x v="0"/>
    <x v="1"/>
    <x v="17"/>
    <x v="17"/>
  </r>
  <r>
    <x v="2"/>
    <x v="2"/>
    <x v="18"/>
    <x v="5"/>
    <x v="5"/>
    <x v="19"/>
    <x v="20"/>
    <x v="12"/>
    <x v="3"/>
    <x v="8"/>
    <x v="5"/>
    <x v="0"/>
    <x v="520"/>
    <x v="101"/>
    <x v="0"/>
    <x v="3"/>
    <x v="3"/>
    <x v="38"/>
    <x v="276"/>
    <x v="427"/>
    <x v="4"/>
    <x v="17"/>
    <x v="0"/>
    <x v="3"/>
    <x v="2"/>
    <x v="5"/>
    <x v="70"/>
    <x v="6"/>
    <x v="63"/>
    <x v="5"/>
    <x v="1"/>
    <x v="17"/>
    <x v="1"/>
    <x v="975"/>
    <x v="0"/>
    <x v="1"/>
    <x v="17"/>
    <x v="17"/>
  </r>
  <r>
    <x v="2"/>
    <x v="2"/>
    <x v="18"/>
    <x v="5"/>
    <x v="5"/>
    <x v="19"/>
    <x v="20"/>
    <x v="12"/>
    <x v="3"/>
    <x v="8"/>
    <x v="5"/>
    <x v="0"/>
    <x v="230"/>
    <x v="65"/>
    <x v="18"/>
    <x v="3"/>
    <x v="3"/>
    <x v="38"/>
    <x v="276"/>
    <x v="55"/>
    <x v="3"/>
    <x v="18"/>
    <x v="0"/>
    <x v="3"/>
    <x v="3"/>
    <x v="5"/>
    <x v="85"/>
    <x v="7"/>
    <x v="88"/>
    <x v="7"/>
    <x v="1"/>
    <x v="18"/>
    <x v="0"/>
    <x v="976"/>
    <x v="0"/>
    <x v="1"/>
    <x v="18"/>
    <x v="18"/>
  </r>
  <r>
    <x v="2"/>
    <x v="2"/>
    <x v="18"/>
    <x v="5"/>
    <x v="5"/>
    <x v="19"/>
    <x v="20"/>
    <x v="12"/>
    <x v="3"/>
    <x v="8"/>
    <x v="5"/>
    <x v="0"/>
    <x v="762"/>
    <x v="39"/>
    <x v="19"/>
    <x v="3"/>
    <x v="3"/>
    <x v="38"/>
    <x v="276"/>
    <x v="181"/>
    <x v="4"/>
    <x v="18"/>
    <x v="0"/>
    <x v="2"/>
    <x v="1"/>
    <x v="5"/>
    <x v="107"/>
    <x v="9"/>
    <x v="108"/>
    <x v="9"/>
    <x v="1"/>
    <x v="18"/>
    <x v="1"/>
    <x v="977"/>
    <x v="0"/>
    <x v="1"/>
    <x v="18"/>
    <x v="18"/>
  </r>
  <r>
    <x v="2"/>
    <x v="2"/>
    <x v="18"/>
    <x v="5"/>
    <x v="5"/>
    <x v="19"/>
    <x v="20"/>
    <x v="12"/>
    <x v="3"/>
    <x v="8"/>
    <x v="5"/>
    <x v="0"/>
    <x v="574"/>
    <x v="51"/>
    <x v="18"/>
    <x v="3"/>
    <x v="3"/>
    <x v="38"/>
    <x v="276"/>
    <x v="181"/>
    <x v="3"/>
    <x v="19"/>
    <x v="0"/>
    <x v="3"/>
    <x v="3"/>
    <x v="7"/>
    <x v="91"/>
    <x v="8"/>
    <x v="93"/>
    <x v="7"/>
    <x v="1"/>
    <x v="19"/>
    <x v="0"/>
    <x v="978"/>
    <x v="0"/>
    <x v="1"/>
    <x v="19"/>
    <x v="19"/>
  </r>
  <r>
    <x v="2"/>
    <x v="2"/>
    <x v="18"/>
    <x v="5"/>
    <x v="5"/>
    <x v="19"/>
    <x v="20"/>
    <x v="12"/>
    <x v="3"/>
    <x v="8"/>
    <x v="5"/>
    <x v="0"/>
    <x v="432"/>
    <x v="49"/>
    <x v="18"/>
    <x v="3"/>
    <x v="5"/>
    <x v="28"/>
    <x v="47"/>
    <x v="399"/>
    <x v="4"/>
    <x v="19"/>
    <x v="0"/>
    <x v="3"/>
    <x v="2"/>
    <x v="7"/>
    <x v="95"/>
    <x v="8"/>
    <x v="95"/>
    <x v="8"/>
    <x v="1"/>
    <x v="19"/>
    <x v="1"/>
    <x v="979"/>
    <x v="0"/>
    <x v="1"/>
    <x v="19"/>
    <x v="19"/>
  </r>
  <r>
    <x v="2"/>
    <x v="2"/>
    <x v="18"/>
    <x v="5"/>
    <x v="5"/>
    <x v="19"/>
    <x v="20"/>
    <x v="12"/>
    <x v="3"/>
    <x v="8"/>
    <x v="5"/>
    <x v="0"/>
    <x v="488"/>
    <x v="52"/>
    <x v="18"/>
    <x v="3"/>
    <x v="3"/>
    <x v="38"/>
    <x v="276"/>
    <x v="181"/>
    <x v="3"/>
    <x v="20"/>
    <x v="0"/>
    <x v="2"/>
    <x v="2"/>
    <x v="4"/>
    <x v="91"/>
    <x v="8"/>
    <x v="93"/>
    <x v="7"/>
    <x v="1"/>
    <x v="20"/>
    <x v="0"/>
    <x v="980"/>
    <x v="0"/>
    <x v="1"/>
    <x v="20"/>
    <x v="20"/>
  </r>
  <r>
    <x v="2"/>
    <x v="2"/>
    <x v="18"/>
    <x v="5"/>
    <x v="5"/>
    <x v="19"/>
    <x v="20"/>
    <x v="12"/>
    <x v="3"/>
    <x v="8"/>
    <x v="5"/>
    <x v="0"/>
    <x v="911"/>
    <x v="60"/>
    <x v="0"/>
    <x v="3"/>
    <x v="12"/>
    <x v="50"/>
    <x v="44"/>
    <x v="122"/>
    <x v="4"/>
    <x v="20"/>
    <x v="0"/>
    <x v="2"/>
    <x v="1"/>
    <x v="4"/>
    <x v="77"/>
    <x v="7"/>
    <x v="90"/>
    <x v="7"/>
    <x v="1"/>
    <x v="20"/>
    <x v="1"/>
    <x v="981"/>
    <x v="0"/>
    <x v="1"/>
    <x v="20"/>
    <x v="20"/>
  </r>
  <r>
    <x v="2"/>
    <x v="2"/>
    <x v="18"/>
    <x v="5"/>
    <x v="5"/>
    <x v="19"/>
    <x v="20"/>
    <x v="12"/>
    <x v="3"/>
    <x v="8"/>
    <x v="5"/>
    <x v="0"/>
    <x v="618"/>
    <x v="41"/>
    <x v="0"/>
    <x v="3"/>
    <x v="3"/>
    <x v="38"/>
    <x v="276"/>
    <x v="181"/>
    <x v="3"/>
    <x v="21"/>
    <x v="0"/>
    <x v="2"/>
    <x v="2"/>
    <x v="4"/>
    <x v="105"/>
    <x v="9"/>
    <x v="104"/>
    <x v="9"/>
    <x v="1"/>
    <x v="21"/>
    <x v="0"/>
    <x v="982"/>
    <x v="0"/>
    <x v="1"/>
    <x v="21"/>
    <x v="21"/>
  </r>
  <r>
    <x v="2"/>
    <x v="2"/>
    <x v="18"/>
    <x v="5"/>
    <x v="5"/>
    <x v="19"/>
    <x v="20"/>
    <x v="12"/>
    <x v="3"/>
    <x v="8"/>
    <x v="5"/>
    <x v="0"/>
    <x v="493"/>
    <x v="78"/>
    <x v="0"/>
    <x v="3"/>
    <x v="3"/>
    <x v="38"/>
    <x v="276"/>
    <x v="243"/>
    <x v="4"/>
    <x v="21"/>
    <x v="0"/>
    <x v="2"/>
    <x v="1"/>
    <x v="4"/>
    <x v="81"/>
    <x v="7"/>
    <x v="73"/>
    <x v="6"/>
    <x v="1"/>
    <x v="21"/>
    <x v="1"/>
    <x v="983"/>
    <x v="0"/>
    <x v="1"/>
    <x v="21"/>
    <x v="21"/>
  </r>
  <r>
    <x v="2"/>
    <x v="2"/>
    <x v="18"/>
    <x v="5"/>
    <x v="5"/>
    <x v="19"/>
    <x v="20"/>
    <x v="12"/>
    <x v="3"/>
    <x v="8"/>
    <x v="5"/>
    <x v="0"/>
    <x v="23"/>
    <x v="53"/>
    <x v="18"/>
    <x v="3"/>
    <x v="3"/>
    <x v="38"/>
    <x v="276"/>
    <x v="427"/>
    <x v="3"/>
    <x v="22"/>
    <x v="0"/>
    <x v="2"/>
    <x v="2"/>
    <x v="2"/>
    <x v="88"/>
    <x v="8"/>
    <x v="92"/>
    <x v="7"/>
    <x v="1"/>
    <x v="22"/>
    <x v="0"/>
    <x v="984"/>
    <x v="0"/>
    <x v="1"/>
    <x v="22"/>
    <x v="22"/>
  </r>
  <r>
    <x v="2"/>
    <x v="2"/>
    <x v="18"/>
    <x v="5"/>
    <x v="5"/>
    <x v="19"/>
    <x v="20"/>
    <x v="12"/>
    <x v="3"/>
    <x v="8"/>
    <x v="5"/>
    <x v="0"/>
    <x v="158"/>
    <x v="29"/>
    <x v="0"/>
    <x v="3"/>
    <x v="7"/>
    <x v="29"/>
    <x v="288"/>
    <x v="144"/>
    <x v="4"/>
    <x v="22"/>
    <x v="0"/>
    <x v="1"/>
    <x v="0"/>
    <x v="2"/>
    <x v="121"/>
    <x v="11"/>
    <x v="119"/>
    <x v="10"/>
    <x v="1"/>
    <x v="22"/>
    <x v="1"/>
    <x v="985"/>
    <x v="0"/>
    <x v="1"/>
    <x v="22"/>
    <x v="22"/>
  </r>
  <r>
    <x v="2"/>
    <x v="2"/>
    <x v="18"/>
    <x v="5"/>
    <x v="5"/>
    <x v="19"/>
    <x v="20"/>
    <x v="12"/>
    <x v="3"/>
    <x v="8"/>
    <x v="5"/>
    <x v="0"/>
    <x v="11"/>
    <x v="55"/>
    <x v="19"/>
    <x v="3"/>
    <x v="3"/>
    <x v="38"/>
    <x v="276"/>
    <x v="253"/>
    <x v="3"/>
    <x v="23"/>
    <x v="0"/>
    <x v="1"/>
    <x v="1"/>
    <x v="1"/>
    <x v="87"/>
    <x v="8"/>
    <x v="92"/>
    <x v="7"/>
    <x v="1"/>
    <x v="23"/>
    <x v="0"/>
    <x v="986"/>
    <x v="0"/>
    <x v="1"/>
    <x v="23"/>
    <x v="23"/>
  </r>
  <r>
    <x v="2"/>
    <x v="2"/>
    <x v="18"/>
    <x v="5"/>
    <x v="5"/>
    <x v="19"/>
    <x v="20"/>
    <x v="12"/>
    <x v="3"/>
    <x v="8"/>
    <x v="5"/>
    <x v="0"/>
    <x v="590"/>
    <x v="64"/>
    <x v="0"/>
    <x v="3"/>
    <x v="3"/>
    <x v="38"/>
    <x v="276"/>
    <x v="421"/>
    <x v="4"/>
    <x v="23"/>
    <x v="0"/>
    <x v="1"/>
    <x v="0"/>
    <x v="1"/>
    <x v="86"/>
    <x v="7"/>
    <x v="88"/>
    <x v="7"/>
    <x v="1"/>
    <x v="23"/>
    <x v="1"/>
    <x v="987"/>
    <x v="0"/>
    <x v="1"/>
    <x v="23"/>
    <x v="23"/>
  </r>
  <r>
    <x v="2"/>
    <x v="2"/>
    <x v="18"/>
    <x v="4"/>
    <x v="4"/>
    <x v="20"/>
    <x v="19"/>
    <x v="9"/>
    <x v="4"/>
    <x v="1"/>
    <x v="7"/>
    <x v="0"/>
    <x v="248"/>
    <x v="47"/>
    <x v="18"/>
    <x v="5"/>
    <x v="44"/>
    <x v="176"/>
    <x v="291"/>
    <x v="356"/>
    <x v="3"/>
    <x v="13"/>
    <x v="0"/>
    <x v="3"/>
    <x v="3"/>
    <x v="5"/>
    <x v="90"/>
    <x v="8"/>
    <x v="100"/>
    <x v="8"/>
    <x v="1"/>
    <x v="13"/>
    <x v="0"/>
    <x v="988"/>
    <x v="0"/>
    <x v="1"/>
    <x v="13"/>
    <x v="13"/>
  </r>
  <r>
    <x v="2"/>
    <x v="2"/>
    <x v="18"/>
    <x v="4"/>
    <x v="4"/>
    <x v="20"/>
    <x v="19"/>
    <x v="9"/>
    <x v="4"/>
    <x v="1"/>
    <x v="7"/>
    <x v="0"/>
    <x v="683"/>
    <x v="105"/>
    <x v="0"/>
    <x v="1"/>
    <x v="43"/>
    <x v="166"/>
    <x v="271"/>
    <x v="413"/>
    <x v="1"/>
    <x v="13"/>
    <x v="0"/>
    <x v="2"/>
    <x v="1"/>
    <x v="5"/>
    <x v="68"/>
    <x v="6"/>
    <x v="71"/>
    <x v="5"/>
    <x v="1"/>
    <x v="13"/>
    <x v="1"/>
    <x v="989"/>
    <x v="0"/>
    <x v="1"/>
    <x v="13"/>
    <x v="13"/>
  </r>
  <r>
    <x v="2"/>
    <x v="2"/>
    <x v="18"/>
    <x v="4"/>
    <x v="4"/>
    <x v="20"/>
    <x v="19"/>
    <x v="9"/>
    <x v="4"/>
    <x v="1"/>
    <x v="7"/>
    <x v="0"/>
    <x v="189"/>
    <x v="67"/>
    <x v="18"/>
    <x v="5"/>
    <x v="44"/>
    <x v="176"/>
    <x v="297"/>
    <x v="409"/>
    <x v="3"/>
    <x v="15"/>
    <x v="0"/>
    <x v="3"/>
    <x v="3"/>
    <x v="5"/>
    <x v="84"/>
    <x v="7"/>
    <x v="87"/>
    <x v="7"/>
    <x v="1"/>
    <x v="15"/>
    <x v="0"/>
    <x v="990"/>
    <x v="0"/>
    <x v="1"/>
    <x v="15"/>
    <x v="15"/>
  </r>
  <r>
    <x v="2"/>
    <x v="2"/>
    <x v="18"/>
    <x v="4"/>
    <x v="4"/>
    <x v="20"/>
    <x v="19"/>
    <x v="9"/>
    <x v="4"/>
    <x v="1"/>
    <x v="7"/>
    <x v="0"/>
    <x v="566"/>
    <x v="109"/>
    <x v="0"/>
    <x v="1"/>
    <x v="43"/>
    <x v="166"/>
    <x v="263"/>
    <x v="413"/>
    <x v="1"/>
    <x v="15"/>
    <x v="0"/>
    <x v="2"/>
    <x v="1"/>
    <x v="5"/>
    <x v="67"/>
    <x v="6"/>
    <x v="70"/>
    <x v="5"/>
    <x v="1"/>
    <x v="15"/>
    <x v="1"/>
    <x v="991"/>
    <x v="0"/>
    <x v="1"/>
    <x v="15"/>
    <x v="15"/>
  </r>
  <r>
    <x v="2"/>
    <x v="2"/>
    <x v="18"/>
    <x v="4"/>
    <x v="4"/>
    <x v="20"/>
    <x v="19"/>
    <x v="9"/>
    <x v="4"/>
    <x v="1"/>
    <x v="7"/>
    <x v="0"/>
    <x v="847"/>
    <x v="58"/>
    <x v="19"/>
    <x v="1"/>
    <x v="4"/>
    <x v="65"/>
    <x v="268"/>
    <x v="382"/>
    <x v="3"/>
    <x v="17"/>
    <x v="0"/>
    <x v="3"/>
    <x v="3"/>
    <x v="4"/>
    <x v="78"/>
    <x v="7"/>
    <x v="90"/>
    <x v="7"/>
    <x v="1"/>
    <x v="17"/>
    <x v="0"/>
    <x v="992"/>
    <x v="0"/>
    <x v="1"/>
    <x v="17"/>
    <x v="17"/>
  </r>
  <r>
    <x v="2"/>
    <x v="2"/>
    <x v="18"/>
    <x v="4"/>
    <x v="4"/>
    <x v="20"/>
    <x v="19"/>
    <x v="9"/>
    <x v="4"/>
    <x v="1"/>
    <x v="7"/>
    <x v="0"/>
    <x v="101"/>
    <x v="82"/>
    <x v="18"/>
    <x v="5"/>
    <x v="44"/>
    <x v="176"/>
    <x v="297"/>
    <x v="409"/>
    <x v="1"/>
    <x v="17"/>
    <x v="0"/>
    <x v="2"/>
    <x v="1"/>
    <x v="4"/>
    <x v="79"/>
    <x v="7"/>
    <x v="82"/>
    <x v="6"/>
    <x v="1"/>
    <x v="17"/>
    <x v="1"/>
    <x v="993"/>
    <x v="0"/>
    <x v="1"/>
    <x v="17"/>
    <x v="17"/>
  </r>
  <r>
    <x v="2"/>
    <x v="2"/>
    <x v="18"/>
    <x v="4"/>
    <x v="4"/>
    <x v="20"/>
    <x v="19"/>
    <x v="9"/>
    <x v="4"/>
    <x v="1"/>
    <x v="7"/>
    <x v="0"/>
    <x v="565"/>
    <x v="44"/>
    <x v="0"/>
    <x v="1"/>
    <x v="4"/>
    <x v="65"/>
    <x v="82"/>
    <x v="382"/>
    <x v="0"/>
    <x v="18"/>
    <x v="0"/>
    <x v="1"/>
    <x v="1"/>
    <x v="3"/>
    <x v="102"/>
    <x v="9"/>
    <x v="97"/>
    <x v="8"/>
    <x v="1"/>
    <x v="18"/>
    <x v="0"/>
    <x v="994"/>
    <x v="0"/>
    <x v="1"/>
    <x v="18"/>
    <x v="18"/>
  </r>
  <r>
    <x v="2"/>
    <x v="2"/>
    <x v="18"/>
    <x v="4"/>
    <x v="4"/>
    <x v="20"/>
    <x v="19"/>
    <x v="9"/>
    <x v="4"/>
    <x v="1"/>
    <x v="7"/>
    <x v="0"/>
    <x v="476"/>
    <x v="23"/>
    <x v="1"/>
    <x v="5"/>
    <x v="38"/>
    <x v="58"/>
    <x v="270"/>
    <x v="396"/>
    <x v="1"/>
    <x v="18"/>
    <x v="0"/>
    <x v="1"/>
    <x v="0"/>
    <x v="3"/>
    <x v="122"/>
    <x v="11"/>
    <x v="127"/>
    <x v="11"/>
    <x v="1"/>
    <x v="18"/>
    <x v="1"/>
    <x v="995"/>
    <x v="0"/>
    <x v="1"/>
    <x v="18"/>
    <x v="18"/>
  </r>
  <r>
    <x v="2"/>
    <x v="2"/>
    <x v="18"/>
    <x v="4"/>
    <x v="4"/>
    <x v="20"/>
    <x v="19"/>
    <x v="9"/>
    <x v="4"/>
    <x v="1"/>
    <x v="7"/>
    <x v="0"/>
    <x v="864"/>
    <x v="80"/>
    <x v="19"/>
    <x v="1"/>
    <x v="32"/>
    <x v="148"/>
    <x v="287"/>
    <x v="346"/>
    <x v="3"/>
    <x v="19"/>
    <x v="0"/>
    <x v="3"/>
    <x v="3"/>
    <x v="4"/>
    <x v="80"/>
    <x v="7"/>
    <x v="73"/>
    <x v="6"/>
    <x v="1"/>
    <x v="19"/>
    <x v="0"/>
    <x v="996"/>
    <x v="0"/>
    <x v="1"/>
    <x v="19"/>
    <x v="19"/>
  </r>
  <r>
    <x v="2"/>
    <x v="2"/>
    <x v="18"/>
    <x v="4"/>
    <x v="4"/>
    <x v="20"/>
    <x v="19"/>
    <x v="9"/>
    <x v="4"/>
    <x v="1"/>
    <x v="7"/>
    <x v="0"/>
    <x v="642"/>
    <x v="73"/>
    <x v="1"/>
    <x v="5"/>
    <x v="38"/>
    <x v="58"/>
    <x v="264"/>
    <x v="439"/>
    <x v="1"/>
    <x v="19"/>
    <x v="0"/>
    <x v="2"/>
    <x v="1"/>
    <x v="4"/>
    <x v="83"/>
    <x v="7"/>
    <x v="83"/>
    <x v="7"/>
    <x v="1"/>
    <x v="19"/>
    <x v="1"/>
    <x v="997"/>
    <x v="0"/>
    <x v="1"/>
    <x v="19"/>
    <x v="19"/>
  </r>
  <r>
    <x v="2"/>
    <x v="2"/>
    <x v="18"/>
    <x v="4"/>
    <x v="4"/>
    <x v="20"/>
    <x v="19"/>
    <x v="9"/>
    <x v="4"/>
    <x v="1"/>
    <x v="7"/>
    <x v="0"/>
    <x v="810"/>
    <x v="25"/>
    <x v="19"/>
    <x v="5"/>
    <x v="44"/>
    <x v="176"/>
    <x v="265"/>
    <x v="356"/>
    <x v="3"/>
    <x v="20"/>
    <x v="0"/>
    <x v="3"/>
    <x v="3"/>
    <x v="5"/>
    <x v="129"/>
    <x v="11"/>
    <x v="125"/>
    <x v="11"/>
    <x v="1"/>
    <x v="20"/>
    <x v="0"/>
    <x v="998"/>
    <x v="0"/>
    <x v="1"/>
    <x v="20"/>
    <x v="20"/>
  </r>
  <r>
    <x v="2"/>
    <x v="2"/>
    <x v="18"/>
    <x v="4"/>
    <x v="4"/>
    <x v="20"/>
    <x v="19"/>
    <x v="9"/>
    <x v="4"/>
    <x v="1"/>
    <x v="7"/>
    <x v="0"/>
    <x v="625"/>
    <x v="62"/>
    <x v="0"/>
    <x v="1"/>
    <x v="32"/>
    <x v="126"/>
    <x v="179"/>
    <x v="81"/>
    <x v="1"/>
    <x v="20"/>
    <x v="0"/>
    <x v="2"/>
    <x v="1"/>
    <x v="5"/>
    <x v="86"/>
    <x v="7"/>
    <x v="88"/>
    <x v="7"/>
    <x v="1"/>
    <x v="20"/>
    <x v="1"/>
    <x v="999"/>
    <x v="0"/>
    <x v="1"/>
    <x v="20"/>
    <x v="20"/>
  </r>
  <r>
    <x v="2"/>
    <x v="2"/>
    <x v="18"/>
    <x v="4"/>
    <x v="4"/>
    <x v="20"/>
    <x v="19"/>
    <x v="9"/>
    <x v="4"/>
    <x v="1"/>
    <x v="7"/>
    <x v="0"/>
    <x v="317"/>
    <x v="76"/>
    <x v="3"/>
    <x v="1"/>
    <x v="32"/>
    <x v="174"/>
    <x v="287"/>
    <x v="392"/>
    <x v="3"/>
    <x v="21"/>
    <x v="0"/>
    <x v="3"/>
    <x v="3"/>
    <x v="4"/>
    <x v="81"/>
    <x v="7"/>
    <x v="74"/>
    <x v="6"/>
    <x v="1"/>
    <x v="21"/>
    <x v="0"/>
    <x v="1000"/>
    <x v="0"/>
    <x v="1"/>
    <x v="21"/>
    <x v="21"/>
  </r>
  <r>
    <x v="2"/>
    <x v="2"/>
    <x v="18"/>
    <x v="4"/>
    <x v="4"/>
    <x v="20"/>
    <x v="19"/>
    <x v="9"/>
    <x v="4"/>
    <x v="1"/>
    <x v="7"/>
    <x v="0"/>
    <x v="250"/>
    <x v="74"/>
    <x v="0"/>
    <x v="5"/>
    <x v="38"/>
    <x v="58"/>
    <x v="266"/>
    <x v="190"/>
    <x v="1"/>
    <x v="21"/>
    <x v="0"/>
    <x v="2"/>
    <x v="1"/>
    <x v="4"/>
    <x v="83"/>
    <x v="7"/>
    <x v="83"/>
    <x v="7"/>
    <x v="1"/>
    <x v="21"/>
    <x v="1"/>
    <x v="1001"/>
    <x v="0"/>
    <x v="1"/>
    <x v="21"/>
    <x v="21"/>
  </r>
  <r>
    <x v="2"/>
    <x v="2"/>
    <x v="18"/>
    <x v="4"/>
    <x v="4"/>
    <x v="20"/>
    <x v="19"/>
    <x v="9"/>
    <x v="4"/>
    <x v="1"/>
    <x v="7"/>
    <x v="0"/>
    <x v="414"/>
    <x v="45"/>
    <x v="0"/>
    <x v="5"/>
    <x v="38"/>
    <x v="58"/>
    <x v="58"/>
    <x v="190"/>
    <x v="3"/>
    <x v="22"/>
    <x v="0"/>
    <x v="3"/>
    <x v="3"/>
    <x v="5"/>
    <x v="101"/>
    <x v="9"/>
    <x v="103"/>
    <x v="8"/>
    <x v="1"/>
    <x v="22"/>
    <x v="0"/>
    <x v="1002"/>
    <x v="0"/>
    <x v="1"/>
    <x v="22"/>
    <x v="22"/>
  </r>
  <r>
    <x v="2"/>
    <x v="2"/>
    <x v="18"/>
    <x v="4"/>
    <x v="4"/>
    <x v="20"/>
    <x v="19"/>
    <x v="9"/>
    <x v="4"/>
    <x v="1"/>
    <x v="7"/>
    <x v="0"/>
    <x v="706"/>
    <x v="33"/>
    <x v="1"/>
    <x v="5"/>
    <x v="38"/>
    <x v="58"/>
    <x v="165"/>
    <x v="352"/>
    <x v="1"/>
    <x v="22"/>
    <x v="0"/>
    <x v="2"/>
    <x v="1"/>
    <x v="5"/>
    <x v="114"/>
    <x v="10"/>
    <x v="106"/>
    <x v="9"/>
    <x v="1"/>
    <x v="22"/>
    <x v="1"/>
    <x v="1003"/>
    <x v="0"/>
    <x v="1"/>
    <x v="22"/>
    <x v="22"/>
  </r>
  <r>
    <x v="2"/>
    <x v="2"/>
    <x v="18"/>
    <x v="6"/>
    <x v="6"/>
    <x v="18"/>
    <x v="18"/>
    <x v="1"/>
    <x v="6"/>
    <x v="5"/>
    <x v="0"/>
    <x v="0"/>
    <x v="139"/>
    <x v="56"/>
    <x v="18"/>
    <x v="4"/>
    <x v="21"/>
    <x v="46"/>
    <x v="46"/>
    <x v="103"/>
    <x v="0"/>
    <x v="13"/>
    <x v="0"/>
    <x v="1"/>
    <x v="1"/>
    <x v="1"/>
    <x v="88"/>
    <x v="8"/>
    <x v="91"/>
    <x v="7"/>
    <x v="1"/>
    <x v="13"/>
    <x v="0"/>
    <x v="958"/>
    <x v="0"/>
    <x v="1"/>
    <x v="13"/>
    <x v="13"/>
  </r>
  <r>
    <x v="2"/>
    <x v="2"/>
    <x v="18"/>
    <x v="6"/>
    <x v="6"/>
    <x v="18"/>
    <x v="18"/>
    <x v="1"/>
    <x v="6"/>
    <x v="5"/>
    <x v="0"/>
    <x v="0"/>
    <x v="717"/>
    <x v="85"/>
    <x v="18"/>
    <x v="4"/>
    <x v="21"/>
    <x v="46"/>
    <x v="45"/>
    <x v="103"/>
    <x v="1"/>
    <x v="13"/>
    <x v="0"/>
    <x v="1"/>
    <x v="0"/>
    <x v="1"/>
    <x v="75"/>
    <x v="7"/>
    <x v="78"/>
    <x v="6"/>
    <x v="1"/>
    <x v="13"/>
    <x v="1"/>
    <x v="959"/>
    <x v="0"/>
    <x v="1"/>
    <x v="13"/>
    <x v="13"/>
  </r>
  <r>
    <x v="2"/>
    <x v="2"/>
    <x v="18"/>
    <x v="6"/>
    <x v="6"/>
    <x v="18"/>
    <x v="18"/>
    <x v="1"/>
    <x v="6"/>
    <x v="5"/>
    <x v="0"/>
    <x v="0"/>
    <x v="237"/>
    <x v="87"/>
    <x v="18"/>
    <x v="4"/>
    <x v="29"/>
    <x v="44"/>
    <x v="274"/>
    <x v="249"/>
    <x v="0"/>
    <x v="15"/>
    <x v="0"/>
    <x v="1"/>
    <x v="1"/>
    <x v="1"/>
    <x v="65"/>
    <x v="6"/>
    <x v="77"/>
    <x v="6"/>
    <x v="1"/>
    <x v="15"/>
    <x v="0"/>
    <x v="960"/>
    <x v="0"/>
    <x v="1"/>
    <x v="15"/>
    <x v="15"/>
  </r>
  <r>
    <x v="2"/>
    <x v="2"/>
    <x v="18"/>
    <x v="6"/>
    <x v="6"/>
    <x v="18"/>
    <x v="18"/>
    <x v="1"/>
    <x v="6"/>
    <x v="5"/>
    <x v="0"/>
    <x v="0"/>
    <x v="854"/>
    <x v="84"/>
    <x v="18"/>
    <x v="4"/>
    <x v="21"/>
    <x v="46"/>
    <x v="45"/>
    <x v="266"/>
    <x v="1"/>
    <x v="15"/>
    <x v="0"/>
    <x v="1"/>
    <x v="0"/>
    <x v="1"/>
    <x v="79"/>
    <x v="7"/>
    <x v="80"/>
    <x v="6"/>
    <x v="1"/>
    <x v="15"/>
    <x v="1"/>
    <x v="961"/>
    <x v="0"/>
    <x v="1"/>
    <x v="15"/>
    <x v="15"/>
  </r>
  <r>
    <x v="2"/>
    <x v="2"/>
    <x v="18"/>
    <x v="6"/>
    <x v="6"/>
    <x v="18"/>
    <x v="18"/>
    <x v="1"/>
    <x v="6"/>
    <x v="5"/>
    <x v="0"/>
    <x v="0"/>
    <x v="501"/>
    <x v="70"/>
    <x v="18"/>
    <x v="4"/>
    <x v="21"/>
    <x v="46"/>
    <x v="45"/>
    <x v="466"/>
    <x v="0"/>
    <x v="17"/>
    <x v="0"/>
    <x v="1"/>
    <x v="1"/>
    <x v="1"/>
    <x v="84"/>
    <x v="7"/>
    <x v="84"/>
    <x v="7"/>
    <x v="1"/>
    <x v="17"/>
    <x v="0"/>
    <x v="962"/>
    <x v="0"/>
    <x v="1"/>
    <x v="17"/>
    <x v="17"/>
  </r>
  <r>
    <x v="2"/>
    <x v="2"/>
    <x v="18"/>
    <x v="6"/>
    <x v="6"/>
    <x v="18"/>
    <x v="18"/>
    <x v="1"/>
    <x v="6"/>
    <x v="5"/>
    <x v="0"/>
    <x v="0"/>
    <x v="464"/>
    <x v="81"/>
    <x v="18"/>
    <x v="4"/>
    <x v="21"/>
    <x v="46"/>
    <x v="46"/>
    <x v="232"/>
    <x v="1"/>
    <x v="17"/>
    <x v="0"/>
    <x v="1"/>
    <x v="0"/>
    <x v="1"/>
    <x v="80"/>
    <x v="7"/>
    <x v="82"/>
    <x v="6"/>
    <x v="1"/>
    <x v="17"/>
    <x v="1"/>
    <x v="963"/>
    <x v="0"/>
    <x v="1"/>
    <x v="17"/>
    <x v="17"/>
  </r>
  <r>
    <x v="2"/>
    <x v="2"/>
    <x v="18"/>
    <x v="6"/>
    <x v="6"/>
    <x v="18"/>
    <x v="18"/>
    <x v="1"/>
    <x v="6"/>
    <x v="5"/>
    <x v="0"/>
    <x v="0"/>
    <x v="748"/>
    <x v="35"/>
    <x v="18"/>
    <x v="4"/>
    <x v="21"/>
    <x v="32"/>
    <x v="273"/>
    <x v="369"/>
    <x v="0"/>
    <x v="18"/>
    <x v="0"/>
    <x v="1"/>
    <x v="1"/>
    <x v="2"/>
    <x v="114"/>
    <x v="10"/>
    <x v="112"/>
    <x v="9"/>
    <x v="1"/>
    <x v="18"/>
    <x v="0"/>
    <x v="964"/>
    <x v="0"/>
    <x v="1"/>
    <x v="18"/>
    <x v="18"/>
  </r>
  <r>
    <x v="2"/>
    <x v="2"/>
    <x v="18"/>
    <x v="6"/>
    <x v="6"/>
    <x v="18"/>
    <x v="18"/>
    <x v="1"/>
    <x v="6"/>
    <x v="5"/>
    <x v="0"/>
    <x v="0"/>
    <x v="115"/>
    <x v="77"/>
    <x v="18"/>
    <x v="4"/>
    <x v="21"/>
    <x v="46"/>
    <x v="46"/>
    <x v="296"/>
    <x v="1"/>
    <x v="18"/>
    <x v="0"/>
    <x v="2"/>
    <x v="1"/>
    <x v="2"/>
    <x v="82"/>
    <x v="7"/>
    <x v="73"/>
    <x v="6"/>
    <x v="1"/>
    <x v="18"/>
    <x v="1"/>
    <x v="965"/>
    <x v="0"/>
    <x v="1"/>
    <x v="18"/>
    <x v="18"/>
  </r>
  <r>
    <x v="2"/>
    <x v="2"/>
    <x v="18"/>
    <x v="6"/>
    <x v="6"/>
    <x v="18"/>
    <x v="18"/>
    <x v="1"/>
    <x v="6"/>
    <x v="5"/>
    <x v="0"/>
    <x v="0"/>
    <x v="75"/>
    <x v="91"/>
    <x v="18"/>
    <x v="4"/>
    <x v="10"/>
    <x v="36"/>
    <x v="292"/>
    <x v="306"/>
    <x v="0"/>
    <x v="20"/>
    <x v="0"/>
    <x v="1"/>
    <x v="1"/>
    <x v="1"/>
    <x v="74"/>
    <x v="6"/>
    <x v="76"/>
    <x v="6"/>
    <x v="1"/>
    <x v="20"/>
    <x v="0"/>
    <x v="966"/>
    <x v="0"/>
    <x v="1"/>
    <x v="20"/>
    <x v="20"/>
  </r>
  <r>
    <x v="2"/>
    <x v="2"/>
    <x v="18"/>
    <x v="6"/>
    <x v="6"/>
    <x v="18"/>
    <x v="18"/>
    <x v="1"/>
    <x v="6"/>
    <x v="5"/>
    <x v="0"/>
    <x v="0"/>
    <x v="821"/>
    <x v="69"/>
    <x v="18"/>
    <x v="4"/>
    <x v="21"/>
    <x v="46"/>
    <x v="272"/>
    <x v="296"/>
    <x v="1"/>
    <x v="20"/>
    <x v="0"/>
    <x v="1"/>
    <x v="0"/>
    <x v="1"/>
    <x v="85"/>
    <x v="7"/>
    <x v="84"/>
    <x v="7"/>
    <x v="1"/>
    <x v="20"/>
    <x v="1"/>
    <x v="967"/>
    <x v="0"/>
    <x v="1"/>
    <x v="20"/>
    <x v="20"/>
  </r>
  <r>
    <x v="2"/>
    <x v="2"/>
    <x v="18"/>
    <x v="6"/>
    <x v="6"/>
    <x v="18"/>
    <x v="18"/>
    <x v="1"/>
    <x v="6"/>
    <x v="5"/>
    <x v="0"/>
    <x v="0"/>
    <x v="162"/>
    <x v="27"/>
    <x v="19"/>
    <x v="4"/>
    <x v="21"/>
    <x v="32"/>
    <x v="273"/>
    <x v="74"/>
    <x v="0"/>
    <x v="21"/>
    <x v="0"/>
    <x v="0"/>
    <x v="0"/>
    <x v="0"/>
    <x v="128"/>
    <x v="11"/>
    <x v="121"/>
    <x v="11"/>
    <x v="1"/>
    <x v="21"/>
    <x v="0"/>
    <x v="968"/>
    <x v="0"/>
    <x v="1"/>
    <x v="21"/>
    <x v="21"/>
  </r>
  <r>
    <x v="2"/>
    <x v="2"/>
    <x v="18"/>
    <x v="6"/>
    <x v="6"/>
    <x v="18"/>
    <x v="18"/>
    <x v="1"/>
    <x v="6"/>
    <x v="5"/>
    <x v="0"/>
    <x v="0"/>
    <x v="631"/>
    <x v="63"/>
    <x v="19"/>
    <x v="4"/>
    <x v="21"/>
    <x v="46"/>
    <x v="46"/>
    <x v="103"/>
    <x v="0"/>
    <x v="22"/>
    <x v="0"/>
    <x v="0"/>
    <x v="0"/>
    <x v="0"/>
    <x v="86"/>
    <x v="7"/>
    <x v="88"/>
    <x v="7"/>
    <x v="1"/>
    <x v="22"/>
    <x v="0"/>
    <x v="969"/>
    <x v="0"/>
    <x v="1"/>
    <x v="22"/>
    <x v="22"/>
  </r>
  <r>
    <x v="0"/>
    <x v="1"/>
    <x v="2"/>
    <x v="7"/>
    <x v="7"/>
    <x v="6"/>
    <x v="9"/>
    <x v="6"/>
    <x v="11"/>
    <x v="9"/>
    <x v="1"/>
    <x v="0"/>
    <x v="725"/>
    <x v="344"/>
    <x v="18"/>
    <x v="4"/>
    <x v="28"/>
    <x v="113"/>
    <x v="39"/>
    <x v="69"/>
    <x v="3"/>
    <x v="13"/>
    <x v="3"/>
    <x v="4"/>
    <x v="4"/>
    <x v="10"/>
    <x v="67"/>
    <x v="6"/>
    <x v="69"/>
    <x v="5"/>
    <x v="2"/>
    <x v="13"/>
    <x v="0"/>
    <x v="364"/>
    <x v="0"/>
    <x v="2"/>
    <x v="13"/>
    <x v="13"/>
  </r>
  <r>
    <x v="0"/>
    <x v="1"/>
    <x v="2"/>
    <x v="7"/>
    <x v="7"/>
    <x v="6"/>
    <x v="9"/>
    <x v="6"/>
    <x v="11"/>
    <x v="9"/>
    <x v="1"/>
    <x v="0"/>
    <x v="451"/>
    <x v="797"/>
    <x v="18"/>
    <x v="3"/>
    <x v="3"/>
    <x v="173"/>
    <x v="255"/>
    <x v="242"/>
    <x v="4"/>
    <x v="13"/>
    <x v="3"/>
    <x v="3"/>
    <x v="2"/>
    <x v="10"/>
    <x v="51"/>
    <x v="5"/>
    <x v="55"/>
    <x v="4"/>
    <x v="2"/>
    <x v="13"/>
    <x v="1"/>
    <x v="365"/>
    <x v="0"/>
    <x v="2"/>
    <x v="13"/>
    <x v="13"/>
  </r>
  <r>
    <x v="0"/>
    <x v="1"/>
    <x v="2"/>
    <x v="7"/>
    <x v="7"/>
    <x v="6"/>
    <x v="9"/>
    <x v="6"/>
    <x v="11"/>
    <x v="9"/>
    <x v="1"/>
    <x v="0"/>
    <x v="165"/>
    <x v="708"/>
    <x v="0"/>
    <x v="3"/>
    <x v="3"/>
    <x v="173"/>
    <x v="255"/>
    <x v="21"/>
    <x v="5"/>
    <x v="13"/>
    <x v="3"/>
    <x v="3"/>
    <x v="2"/>
    <x v="10"/>
    <x v="52"/>
    <x v="5"/>
    <x v="56"/>
    <x v="4"/>
    <x v="2"/>
    <x v="13"/>
    <x v="2"/>
    <x v="366"/>
    <x v="0"/>
    <x v="2"/>
    <x v="13"/>
    <x v="13"/>
  </r>
  <r>
    <x v="0"/>
    <x v="1"/>
    <x v="2"/>
    <x v="7"/>
    <x v="7"/>
    <x v="6"/>
    <x v="9"/>
    <x v="6"/>
    <x v="11"/>
    <x v="9"/>
    <x v="1"/>
    <x v="0"/>
    <x v="141"/>
    <x v="740"/>
    <x v="18"/>
    <x v="2"/>
    <x v="48"/>
    <x v="139"/>
    <x v="51"/>
    <x v="59"/>
    <x v="5"/>
    <x v="13"/>
    <x v="3"/>
    <x v="2"/>
    <x v="1"/>
    <x v="10"/>
    <x v="63"/>
    <x v="6"/>
    <x v="67"/>
    <x v="5"/>
    <x v="2"/>
    <x v="13"/>
    <x v="2"/>
    <x v="366"/>
    <x v="0"/>
    <x v="2"/>
    <x v="13"/>
    <x v="13"/>
  </r>
  <r>
    <x v="0"/>
    <x v="1"/>
    <x v="2"/>
    <x v="7"/>
    <x v="7"/>
    <x v="6"/>
    <x v="9"/>
    <x v="6"/>
    <x v="11"/>
    <x v="9"/>
    <x v="1"/>
    <x v="0"/>
    <x v="815"/>
    <x v="597"/>
    <x v="18"/>
    <x v="6"/>
    <x v="47"/>
    <x v="96"/>
    <x v="162"/>
    <x v="239"/>
    <x v="3"/>
    <x v="15"/>
    <x v="3"/>
    <x v="3"/>
    <x v="3"/>
    <x v="10"/>
    <x v="70"/>
    <x v="6"/>
    <x v="62"/>
    <x v="5"/>
    <x v="2"/>
    <x v="15"/>
    <x v="0"/>
    <x v="367"/>
    <x v="0"/>
    <x v="2"/>
    <x v="15"/>
    <x v="15"/>
  </r>
  <r>
    <x v="0"/>
    <x v="1"/>
    <x v="2"/>
    <x v="7"/>
    <x v="7"/>
    <x v="6"/>
    <x v="9"/>
    <x v="6"/>
    <x v="11"/>
    <x v="9"/>
    <x v="1"/>
    <x v="0"/>
    <x v="238"/>
    <x v="855"/>
    <x v="18"/>
    <x v="4"/>
    <x v="29"/>
    <x v="118"/>
    <x v="24"/>
    <x v="248"/>
    <x v="4"/>
    <x v="15"/>
    <x v="3"/>
    <x v="4"/>
    <x v="3"/>
    <x v="10"/>
    <x v="66"/>
    <x v="6"/>
    <x v="77"/>
    <x v="6"/>
    <x v="2"/>
    <x v="15"/>
    <x v="1"/>
    <x v="368"/>
    <x v="0"/>
    <x v="2"/>
    <x v="15"/>
    <x v="15"/>
  </r>
  <r>
    <x v="0"/>
    <x v="1"/>
    <x v="2"/>
    <x v="7"/>
    <x v="7"/>
    <x v="6"/>
    <x v="9"/>
    <x v="6"/>
    <x v="11"/>
    <x v="9"/>
    <x v="1"/>
    <x v="0"/>
    <x v="305"/>
    <x v="515"/>
    <x v="19"/>
    <x v="3"/>
    <x v="7"/>
    <x v="56"/>
    <x v="26"/>
    <x v="144"/>
    <x v="5"/>
    <x v="15"/>
    <x v="3"/>
    <x v="3"/>
    <x v="2"/>
    <x v="10"/>
    <x v="72"/>
    <x v="6"/>
    <x v="72"/>
    <x v="6"/>
    <x v="2"/>
    <x v="15"/>
    <x v="2"/>
    <x v="369"/>
    <x v="0"/>
    <x v="2"/>
    <x v="15"/>
    <x v="15"/>
  </r>
  <r>
    <x v="0"/>
    <x v="1"/>
    <x v="2"/>
    <x v="7"/>
    <x v="7"/>
    <x v="6"/>
    <x v="9"/>
    <x v="6"/>
    <x v="11"/>
    <x v="9"/>
    <x v="1"/>
    <x v="0"/>
    <x v="701"/>
    <x v="554"/>
    <x v="18"/>
    <x v="4"/>
    <x v="21"/>
    <x v="70"/>
    <x v="53"/>
    <x v="366"/>
    <x v="5"/>
    <x v="15"/>
    <x v="3"/>
    <x v="2"/>
    <x v="1"/>
    <x v="10"/>
    <x v="51"/>
    <x v="5"/>
    <x v="55"/>
    <x v="4"/>
    <x v="2"/>
    <x v="15"/>
    <x v="2"/>
    <x v="369"/>
    <x v="0"/>
    <x v="2"/>
    <x v="15"/>
    <x v="15"/>
  </r>
  <r>
    <x v="0"/>
    <x v="1"/>
    <x v="2"/>
    <x v="7"/>
    <x v="7"/>
    <x v="6"/>
    <x v="9"/>
    <x v="6"/>
    <x v="11"/>
    <x v="9"/>
    <x v="1"/>
    <x v="0"/>
    <x v="18"/>
    <x v="752"/>
    <x v="18"/>
    <x v="3"/>
    <x v="3"/>
    <x v="173"/>
    <x v="255"/>
    <x v="162"/>
    <x v="3"/>
    <x v="17"/>
    <x v="3"/>
    <x v="4"/>
    <x v="4"/>
    <x v="15"/>
    <x v="68"/>
    <x v="6"/>
    <x v="70"/>
    <x v="5"/>
    <x v="2"/>
    <x v="17"/>
    <x v="0"/>
    <x v="370"/>
    <x v="0"/>
    <x v="2"/>
    <x v="17"/>
    <x v="17"/>
  </r>
  <r>
    <x v="0"/>
    <x v="1"/>
    <x v="2"/>
    <x v="7"/>
    <x v="7"/>
    <x v="6"/>
    <x v="9"/>
    <x v="6"/>
    <x v="11"/>
    <x v="9"/>
    <x v="1"/>
    <x v="0"/>
    <x v="214"/>
    <x v="627"/>
    <x v="0"/>
    <x v="1"/>
    <x v="26"/>
    <x v="91"/>
    <x v="49"/>
    <x v="363"/>
    <x v="4"/>
    <x v="17"/>
    <x v="3"/>
    <x v="4"/>
    <x v="3"/>
    <x v="15"/>
    <x v="56"/>
    <x v="5"/>
    <x v="58"/>
    <x v="4"/>
    <x v="2"/>
    <x v="17"/>
    <x v="1"/>
    <x v="371"/>
    <x v="0"/>
    <x v="2"/>
    <x v="17"/>
    <x v="17"/>
  </r>
  <r>
    <x v="0"/>
    <x v="1"/>
    <x v="2"/>
    <x v="7"/>
    <x v="7"/>
    <x v="6"/>
    <x v="9"/>
    <x v="6"/>
    <x v="11"/>
    <x v="9"/>
    <x v="1"/>
    <x v="0"/>
    <x v="744"/>
    <x v="730"/>
    <x v="18"/>
    <x v="4"/>
    <x v="28"/>
    <x v="113"/>
    <x v="39"/>
    <x v="325"/>
    <x v="5"/>
    <x v="17"/>
    <x v="3"/>
    <x v="3"/>
    <x v="2"/>
    <x v="15"/>
    <x v="60"/>
    <x v="5"/>
    <x v="60"/>
    <x v="5"/>
    <x v="2"/>
    <x v="17"/>
    <x v="2"/>
    <x v="372"/>
    <x v="0"/>
    <x v="2"/>
    <x v="17"/>
    <x v="17"/>
  </r>
  <r>
    <x v="0"/>
    <x v="1"/>
    <x v="2"/>
    <x v="7"/>
    <x v="7"/>
    <x v="6"/>
    <x v="9"/>
    <x v="6"/>
    <x v="11"/>
    <x v="9"/>
    <x v="1"/>
    <x v="0"/>
    <x v="754"/>
    <x v="600"/>
    <x v="18"/>
    <x v="3"/>
    <x v="7"/>
    <x v="56"/>
    <x v="26"/>
    <x v="144"/>
    <x v="5"/>
    <x v="17"/>
    <x v="3"/>
    <x v="3"/>
    <x v="2"/>
    <x v="15"/>
    <x v="69"/>
    <x v="6"/>
    <x v="71"/>
    <x v="5"/>
    <x v="2"/>
    <x v="17"/>
    <x v="2"/>
    <x v="372"/>
    <x v="0"/>
    <x v="2"/>
    <x v="17"/>
    <x v="17"/>
  </r>
  <r>
    <x v="0"/>
    <x v="1"/>
    <x v="2"/>
    <x v="7"/>
    <x v="7"/>
    <x v="6"/>
    <x v="9"/>
    <x v="6"/>
    <x v="11"/>
    <x v="9"/>
    <x v="1"/>
    <x v="0"/>
    <x v="778"/>
    <x v="345"/>
    <x v="18"/>
    <x v="4"/>
    <x v="28"/>
    <x v="113"/>
    <x v="39"/>
    <x v="325"/>
    <x v="3"/>
    <x v="18"/>
    <x v="3"/>
    <x v="4"/>
    <x v="4"/>
    <x v="12"/>
    <x v="55"/>
    <x v="5"/>
    <x v="57"/>
    <x v="4"/>
    <x v="2"/>
    <x v="18"/>
    <x v="0"/>
    <x v="373"/>
    <x v="0"/>
    <x v="2"/>
    <x v="18"/>
    <x v="18"/>
  </r>
  <r>
    <x v="0"/>
    <x v="1"/>
    <x v="2"/>
    <x v="7"/>
    <x v="7"/>
    <x v="6"/>
    <x v="9"/>
    <x v="6"/>
    <x v="11"/>
    <x v="9"/>
    <x v="1"/>
    <x v="0"/>
    <x v="562"/>
    <x v="446"/>
    <x v="18"/>
    <x v="4"/>
    <x v="21"/>
    <x v="132"/>
    <x v="111"/>
    <x v="231"/>
    <x v="4"/>
    <x v="18"/>
    <x v="3"/>
    <x v="4"/>
    <x v="3"/>
    <x v="12"/>
    <x v="57"/>
    <x v="5"/>
    <x v="50"/>
    <x v="4"/>
    <x v="2"/>
    <x v="18"/>
    <x v="1"/>
    <x v="374"/>
    <x v="0"/>
    <x v="2"/>
    <x v="18"/>
    <x v="18"/>
  </r>
  <r>
    <x v="0"/>
    <x v="1"/>
    <x v="2"/>
    <x v="7"/>
    <x v="7"/>
    <x v="6"/>
    <x v="9"/>
    <x v="6"/>
    <x v="11"/>
    <x v="9"/>
    <x v="1"/>
    <x v="0"/>
    <x v="359"/>
    <x v="776"/>
    <x v="1"/>
    <x v="4"/>
    <x v="29"/>
    <x v="118"/>
    <x v="24"/>
    <x v="248"/>
    <x v="5"/>
    <x v="18"/>
    <x v="3"/>
    <x v="3"/>
    <x v="2"/>
    <x v="12"/>
    <x v="67"/>
    <x v="6"/>
    <x v="69"/>
    <x v="5"/>
    <x v="2"/>
    <x v="18"/>
    <x v="2"/>
    <x v="375"/>
    <x v="0"/>
    <x v="2"/>
    <x v="18"/>
    <x v="18"/>
  </r>
  <r>
    <x v="0"/>
    <x v="1"/>
    <x v="2"/>
    <x v="7"/>
    <x v="7"/>
    <x v="6"/>
    <x v="9"/>
    <x v="6"/>
    <x v="11"/>
    <x v="9"/>
    <x v="1"/>
    <x v="0"/>
    <x v="675"/>
    <x v="474"/>
    <x v="18"/>
    <x v="4"/>
    <x v="40"/>
    <x v="159"/>
    <x v="67"/>
    <x v="174"/>
    <x v="5"/>
    <x v="18"/>
    <x v="3"/>
    <x v="2"/>
    <x v="1"/>
    <x v="12"/>
    <x v="74"/>
    <x v="6"/>
    <x v="76"/>
    <x v="6"/>
    <x v="2"/>
    <x v="18"/>
    <x v="2"/>
    <x v="375"/>
    <x v="0"/>
    <x v="2"/>
    <x v="18"/>
    <x v="18"/>
  </r>
  <r>
    <x v="0"/>
    <x v="1"/>
    <x v="2"/>
    <x v="7"/>
    <x v="7"/>
    <x v="6"/>
    <x v="9"/>
    <x v="6"/>
    <x v="11"/>
    <x v="9"/>
    <x v="1"/>
    <x v="0"/>
    <x v="253"/>
    <x v="680"/>
    <x v="18"/>
    <x v="4"/>
    <x v="28"/>
    <x v="113"/>
    <x v="39"/>
    <x v="325"/>
    <x v="3"/>
    <x v="19"/>
    <x v="3"/>
    <x v="5"/>
    <x v="5"/>
    <x v="16"/>
    <x v="69"/>
    <x v="6"/>
    <x v="71"/>
    <x v="5"/>
    <x v="2"/>
    <x v="19"/>
    <x v="0"/>
    <x v="376"/>
    <x v="0"/>
    <x v="2"/>
    <x v="19"/>
    <x v="19"/>
  </r>
  <r>
    <x v="0"/>
    <x v="1"/>
    <x v="2"/>
    <x v="7"/>
    <x v="7"/>
    <x v="6"/>
    <x v="9"/>
    <x v="6"/>
    <x v="11"/>
    <x v="9"/>
    <x v="1"/>
    <x v="0"/>
    <x v="176"/>
    <x v="616"/>
    <x v="18"/>
    <x v="4"/>
    <x v="28"/>
    <x v="113"/>
    <x v="39"/>
    <x v="138"/>
    <x v="4"/>
    <x v="19"/>
    <x v="3"/>
    <x v="4"/>
    <x v="3"/>
    <x v="16"/>
    <x v="61"/>
    <x v="5"/>
    <x v="61"/>
    <x v="5"/>
    <x v="2"/>
    <x v="19"/>
    <x v="1"/>
    <x v="377"/>
    <x v="0"/>
    <x v="2"/>
    <x v="19"/>
    <x v="19"/>
  </r>
  <r>
    <x v="0"/>
    <x v="1"/>
    <x v="2"/>
    <x v="7"/>
    <x v="7"/>
    <x v="6"/>
    <x v="9"/>
    <x v="6"/>
    <x v="11"/>
    <x v="9"/>
    <x v="1"/>
    <x v="0"/>
    <x v="215"/>
    <x v="341"/>
    <x v="19"/>
    <x v="2"/>
    <x v="27"/>
    <x v="16"/>
    <x v="289"/>
    <x v="113"/>
    <x v="5"/>
    <x v="19"/>
    <x v="3"/>
    <x v="3"/>
    <x v="2"/>
    <x v="16"/>
    <x v="68"/>
    <x v="6"/>
    <x v="70"/>
    <x v="5"/>
    <x v="2"/>
    <x v="19"/>
    <x v="2"/>
    <x v="378"/>
    <x v="0"/>
    <x v="2"/>
    <x v="19"/>
    <x v="19"/>
  </r>
  <r>
    <x v="0"/>
    <x v="1"/>
    <x v="2"/>
    <x v="7"/>
    <x v="7"/>
    <x v="6"/>
    <x v="9"/>
    <x v="6"/>
    <x v="11"/>
    <x v="9"/>
    <x v="1"/>
    <x v="0"/>
    <x v="372"/>
    <x v="505"/>
    <x v="18"/>
    <x v="1"/>
    <x v="26"/>
    <x v="102"/>
    <x v="147"/>
    <x v="383"/>
    <x v="5"/>
    <x v="19"/>
    <x v="3"/>
    <x v="3"/>
    <x v="2"/>
    <x v="16"/>
    <x v="52"/>
    <x v="5"/>
    <x v="57"/>
    <x v="4"/>
    <x v="2"/>
    <x v="19"/>
    <x v="2"/>
    <x v="378"/>
    <x v="0"/>
    <x v="2"/>
    <x v="19"/>
    <x v="19"/>
  </r>
  <r>
    <x v="0"/>
    <x v="1"/>
    <x v="2"/>
    <x v="7"/>
    <x v="7"/>
    <x v="6"/>
    <x v="9"/>
    <x v="6"/>
    <x v="11"/>
    <x v="9"/>
    <x v="1"/>
    <x v="0"/>
    <x v="206"/>
    <x v="623"/>
    <x v="18"/>
    <x v="1"/>
    <x v="26"/>
    <x v="102"/>
    <x v="136"/>
    <x v="146"/>
    <x v="3"/>
    <x v="20"/>
    <x v="3"/>
    <x v="4"/>
    <x v="4"/>
    <x v="12"/>
    <x v="58"/>
    <x v="5"/>
    <x v="50"/>
    <x v="4"/>
    <x v="2"/>
    <x v="20"/>
    <x v="0"/>
    <x v="379"/>
    <x v="0"/>
    <x v="2"/>
    <x v="20"/>
    <x v="20"/>
  </r>
  <r>
    <x v="0"/>
    <x v="1"/>
    <x v="2"/>
    <x v="7"/>
    <x v="7"/>
    <x v="6"/>
    <x v="9"/>
    <x v="6"/>
    <x v="11"/>
    <x v="9"/>
    <x v="1"/>
    <x v="0"/>
    <x v="326"/>
    <x v="602"/>
    <x v="18"/>
    <x v="3"/>
    <x v="3"/>
    <x v="94"/>
    <x v="64"/>
    <x v="23"/>
    <x v="4"/>
    <x v="20"/>
    <x v="3"/>
    <x v="3"/>
    <x v="2"/>
    <x v="12"/>
    <x v="56"/>
    <x v="5"/>
    <x v="58"/>
    <x v="4"/>
    <x v="2"/>
    <x v="20"/>
    <x v="1"/>
    <x v="380"/>
    <x v="0"/>
    <x v="2"/>
    <x v="20"/>
    <x v="20"/>
  </r>
  <r>
    <x v="0"/>
    <x v="1"/>
    <x v="2"/>
    <x v="7"/>
    <x v="7"/>
    <x v="6"/>
    <x v="9"/>
    <x v="6"/>
    <x v="11"/>
    <x v="9"/>
    <x v="1"/>
    <x v="0"/>
    <x v="449"/>
    <x v="635"/>
    <x v="18"/>
    <x v="0"/>
    <x v="45"/>
    <x v="177"/>
    <x v="27"/>
    <x v="43"/>
    <x v="5"/>
    <x v="20"/>
    <x v="3"/>
    <x v="3"/>
    <x v="2"/>
    <x v="12"/>
    <x v="53"/>
    <x v="5"/>
    <x v="65"/>
    <x v="5"/>
    <x v="2"/>
    <x v="20"/>
    <x v="2"/>
    <x v="381"/>
    <x v="0"/>
    <x v="2"/>
    <x v="20"/>
    <x v="20"/>
  </r>
  <r>
    <x v="0"/>
    <x v="1"/>
    <x v="2"/>
    <x v="7"/>
    <x v="7"/>
    <x v="6"/>
    <x v="9"/>
    <x v="6"/>
    <x v="11"/>
    <x v="9"/>
    <x v="1"/>
    <x v="0"/>
    <x v="363"/>
    <x v="355"/>
    <x v="18"/>
    <x v="7"/>
    <x v="9"/>
    <x v="88"/>
    <x v="36"/>
    <x v="393"/>
    <x v="5"/>
    <x v="20"/>
    <x v="3"/>
    <x v="3"/>
    <x v="2"/>
    <x v="12"/>
    <x v="62"/>
    <x v="5"/>
    <x v="64"/>
    <x v="5"/>
    <x v="2"/>
    <x v="20"/>
    <x v="2"/>
    <x v="381"/>
    <x v="0"/>
    <x v="2"/>
    <x v="20"/>
    <x v="20"/>
  </r>
  <r>
    <x v="0"/>
    <x v="1"/>
    <x v="2"/>
    <x v="7"/>
    <x v="7"/>
    <x v="6"/>
    <x v="9"/>
    <x v="6"/>
    <x v="11"/>
    <x v="9"/>
    <x v="1"/>
    <x v="0"/>
    <x v="508"/>
    <x v="770"/>
    <x v="19"/>
    <x v="1"/>
    <x v="26"/>
    <x v="102"/>
    <x v="312"/>
    <x v="220"/>
    <x v="3"/>
    <x v="21"/>
    <x v="3"/>
    <x v="3"/>
    <x v="3"/>
    <x v="8"/>
    <x v="70"/>
    <x v="6"/>
    <x v="62"/>
    <x v="5"/>
    <x v="2"/>
    <x v="21"/>
    <x v="0"/>
    <x v="382"/>
    <x v="0"/>
    <x v="2"/>
    <x v="21"/>
    <x v="21"/>
  </r>
  <r>
    <x v="0"/>
    <x v="1"/>
    <x v="2"/>
    <x v="7"/>
    <x v="7"/>
    <x v="6"/>
    <x v="9"/>
    <x v="6"/>
    <x v="11"/>
    <x v="9"/>
    <x v="1"/>
    <x v="0"/>
    <x v="862"/>
    <x v="324"/>
    <x v="18"/>
    <x v="3"/>
    <x v="3"/>
    <x v="94"/>
    <x v="64"/>
    <x v="23"/>
    <x v="4"/>
    <x v="21"/>
    <x v="3"/>
    <x v="3"/>
    <x v="2"/>
    <x v="8"/>
    <x v="59"/>
    <x v="5"/>
    <x v="51"/>
    <x v="4"/>
    <x v="2"/>
    <x v="21"/>
    <x v="1"/>
    <x v="383"/>
    <x v="0"/>
    <x v="2"/>
    <x v="21"/>
    <x v="21"/>
  </r>
  <r>
    <x v="0"/>
    <x v="1"/>
    <x v="2"/>
    <x v="7"/>
    <x v="7"/>
    <x v="6"/>
    <x v="9"/>
    <x v="6"/>
    <x v="11"/>
    <x v="9"/>
    <x v="1"/>
    <x v="0"/>
    <x v="750"/>
    <x v="815"/>
    <x v="1"/>
    <x v="2"/>
    <x v="20"/>
    <x v="127"/>
    <x v="142"/>
    <x v="471"/>
    <x v="5"/>
    <x v="21"/>
    <x v="3"/>
    <x v="3"/>
    <x v="2"/>
    <x v="8"/>
    <x v="67"/>
    <x v="6"/>
    <x v="69"/>
    <x v="5"/>
    <x v="2"/>
    <x v="21"/>
    <x v="2"/>
    <x v="384"/>
    <x v="0"/>
    <x v="2"/>
    <x v="21"/>
    <x v="21"/>
  </r>
  <r>
    <x v="0"/>
    <x v="1"/>
    <x v="2"/>
    <x v="7"/>
    <x v="7"/>
    <x v="6"/>
    <x v="9"/>
    <x v="6"/>
    <x v="11"/>
    <x v="9"/>
    <x v="1"/>
    <x v="0"/>
    <x v="885"/>
    <x v="653"/>
    <x v="1"/>
    <x v="4"/>
    <x v="10"/>
    <x v="89"/>
    <x v="281"/>
    <x v="36"/>
    <x v="5"/>
    <x v="21"/>
    <x v="3"/>
    <x v="2"/>
    <x v="1"/>
    <x v="8"/>
    <x v="63"/>
    <x v="6"/>
    <x v="67"/>
    <x v="5"/>
    <x v="2"/>
    <x v="21"/>
    <x v="2"/>
    <x v="384"/>
    <x v="0"/>
    <x v="2"/>
    <x v="21"/>
    <x v="21"/>
  </r>
  <r>
    <x v="0"/>
    <x v="1"/>
    <x v="2"/>
    <x v="7"/>
    <x v="7"/>
    <x v="6"/>
    <x v="9"/>
    <x v="6"/>
    <x v="11"/>
    <x v="9"/>
    <x v="1"/>
    <x v="0"/>
    <x v="198"/>
    <x v="741"/>
    <x v="0"/>
    <x v="6"/>
    <x v="24"/>
    <x v="144"/>
    <x v="90"/>
    <x v="269"/>
    <x v="3"/>
    <x v="22"/>
    <x v="3"/>
    <x v="3"/>
    <x v="3"/>
    <x v="7"/>
    <x v="62"/>
    <x v="5"/>
    <x v="64"/>
    <x v="5"/>
    <x v="2"/>
    <x v="22"/>
    <x v="0"/>
    <x v="385"/>
    <x v="0"/>
    <x v="2"/>
    <x v="22"/>
    <x v="22"/>
  </r>
  <r>
    <x v="0"/>
    <x v="1"/>
    <x v="2"/>
    <x v="7"/>
    <x v="7"/>
    <x v="6"/>
    <x v="9"/>
    <x v="6"/>
    <x v="11"/>
    <x v="9"/>
    <x v="1"/>
    <x v="0"/>
    <x v="216"/>
    <x v="818"/>
    <x v="0"/>
    <x v="4"/>
    <x v="10"/>
    <x v="89"/>
    <x v="327"/>
    <x v="434"/>
    <x v="4"/>
    <x v="22"/>
    <x v="3"/>
    <x v="3"/>
    <x v="2"/>
    <x v="7"/>
    <x v="54"/>
    <x v="5"/>
    <x v="66"/>
    <x v="5"/>
    <x v="2"/>
    <x v="22"/>
    <x v="1"/>
    <x v="386"/>
    <x v="0"/>
    <x v="2"/>
    <x v="22"/>
    <x v="22"/>
  </r>
  <r>
    <x v="0"/>
    <x v="1"/>
    <x v="2"/>
    <x v="7"/>
    <x v="7"/>
    <x v="6"/>
    <x v="9"/>
    <x v="6"/>
    <x v="11"/>
    <x v="9"/>
    <x v="1"/>
    <x v="0"/>
    <x v="448"/>
    <x v="847"/>
    <x v="18"/>
    <x v="4"/>
    <x v="21"/>
    <x v="132"/>
    <x v="111"/>
    <x v="265"/>
    <x v="5"/>
    <x v="22"/>
    <x v="3"/>
    <x v="2"/>
    <x v="1"/>
    <x v="7"/>
    <x v="57"/>
    <x v="5"/>
    <x v="59"/>
    <x v="4"/>
    <x v="2"/>
    <x v="22"/>
    <x v="2"/>
    <x v="387"/>
    <x v="0"/>
    <x v="2"/>
    <x v="22"/>
    <x v="22"/>
  </r>
  <r>
    <x v="0"/>
    <x v="1"/>
    <x v="2"/>
    <x v="7"/>
    <x v="7"/>
    <x v="6"/>
    <x v="9"/>
    <x v="6"/>
    <x v="11"/>
    <x v="9"/>
    <x v="1"/>
    <x v="0"/>
    <x v="95"/>
    <x v="562"/>
    <x v="0"/>
    <x v="4"/>
    <x v="21"/>
    <x v="132"/>
    <x v="111"/>
    <x v="263"/>
    <x v="5"/>
    <x v="22"/>
    <x v="3"/>
    <x v="2"/>
    <x v="1"/>
    <x v="7"/>
    <x v="58"/>
    <x v="5"/>
    <x v="50"/>
    <x v="4"/>
    <x v="2"/>
    <x v="22"/>
    <x v="2"/>
    <x v="387"/>
    <x v="0"/>
    <x v="2"/>
    <x v="22"/>
    <x v="22"/>
  </r>
  <r>
    <x v="0"/>
    <x v="1"/>
    <x v="2"/>
    <x v="7"/>
    <x v="7"/>
    <x v="6"/>
    <x v="9"/>
    <x v="6"/>
    <x v="11"/>
    <x v="9"/>
    <x v="1"/>
    <x v="0"/>
    <x v="431"/>
    <x v="663"/>
    <x v="18"/>
    <x v="7"/>
    <x v="9"/>
    <x v="88"/>
    <x v="36"/>
    <x v="224"/>
    <x v="3"/>
    <x v="23"/>
    <x v="3"/>
    <x v="1"/>
    <x v="1"/>
    <x v="2"/>
    <x v="56"/>
    <x v="5"/>
    <x v="58"/>
    <x v="4"/>
    <x v="2"/>
    <x v="23"/>
    <x v="0"/>
    <x v="388"/>
    <x v="0"/>
    <x v="2"/>
    <x v="23"/>
    <x v="23"/>
  </r>
  <r>
    <x v="0"/>
    <x v="1"/>
    <x v="2"/>
    <x v="7"/>
    <x v="7"/>
    <x v="6"/>
    <x v="9"/>
    <x v="6"/>
    <x v="11"/>
    <x v="9"/>
    <x v="1"/>
    <x v="0"/>
    <x v="669"/>
    <x v="763"/>
    <x v="1"/>
    <x v="7"/>
    <x v="9"/>
    <x v="153"/>
    <x v="163"/>
    <x v="276"/>
    <x v="4"/>
    <x v="23"/>
    <x v="3"/>
    <x v="2"/>
    <x v="1"/>
    <x v="2"/>
    <x v="62"/>
    <x v="5"/>
    <x v="64"/>
    <x v="5"/>
    <x v="2"/>
    <x v="23"/>
    <x v="1"/>
    <x v="389"/>
    <x v="0"/>
    <x v="2"/>
    <x v="23"/>
    <x v="23"/>
  </r>
  <r>
    <x v="0"/>
    <x v="1"/>
    <x v="2"/>
    <x v="7"/>
    <x v="7"/>
    <x v="6"/>
    <x v="9"/>
    <x v="6"/>
    <x v="11"/>
    <x v="9"/>
    <x v="1"/>
    <x v="0"/>
    <x v="870"/>
    <x v="324"/>
    <x v="1"/>
    <x v="4"/>
    <x v="10"/>
    <x v="89"/>
    <x v="242"/>
    <x v="40"/>
    <x v="5"/>
    <x v="23"/>
    <x v="3"/>
    <x v="1"/>
    <x v="0"/>
    <x v="2"/>
    <x v="59"/>
    <x v="5"/>
    <x v="51"/>
    <x v="4"/>
    <x v="2"/>
    <x v="23"/>
    <x v="2"/>
    <x v="390"/>
    <x v="0"/>
    <x v="2"/>
    <x v="23"/>
    <x v="23"/>
  </r>
  <r>
    <x v="0"/>
    <x v="2"/>
    <x v="3"/>
    <x v="8"/>
    <x v="8"/>
    <x v="0"/>
    <x v="0"/>
    <x v="1"/>
    <x v="6"/>
    <x v="7"/>
    <x v="2"/>
    <x v="0"/>
    <x v="278"/>
    <x v="122"/>
    <x v="0"/>
    <x v="4"/>
    <x v="21"/>
    <x v="27"/>
    <x v="157"/>
    <x v="291"/>
    <x v="0"/>
    <x v="13"/>
    <x v="3"/>
    <x v="3"/>
    <x v="3"/>
    <x v="5"/>
    <x v="54"/>
    <x v="5"/>
    <x v="66"/>
    <x v="5"/>
    <x v="2"/>
    <x v="13"/>
    <x v="0"/>
    <x v="7"/>
    <x v="0"/>
    <x v="2"/>
    <x v="13"/>
    <x v="13"/>
  </r>
  <r>
    <x v="0"/>
    <x v="2"/>
    <x v="3"/>
    <x v="8"/>
    <x v="8"/>
    <x v="0"/>
    <x v="0"/>
    <x v="1"/>
    <x v="6"/>
    <x v="7"/>
    <x v="2"/>
    <x v="0"/>
    <x v="224"/>
    <x v="149"/>
    <x v="1"/>
    <x v="4"/>
    <x v="6"/>
    <x v="183"/>
    <x v="329"/>
    <x v="432"/>
    <x v="1"/>
    <x v="13"/>
    <x v="3"/>
    <x v="2"/>
    <x v="1"/>
    <x v="5"/>
    <x v="56"/>
    <x v="5"/>
    <x v="58"/>
    <x v="4"/>
    <x v="2"/>
    <x v="13"/>
    <x v="1"/>
    <x v="8"/>
    <x v="0"/>
    <x v="2"/>
    <x v="13"/>
    <x v="13"/>
  </r>
  <r>
    <x v="0"/>
    <x v="2"/>
    <x v="3"/>
    <x v="8"/>
    <x v="8"/>
    <x v="0"/>
    <x v="0"/>
    <x v="1"/>
    <x v="6"/>
    <x v="7"/>
    <x v="2"/>
    <x v="0"/>
    <x v="217"/>
    <x v="128"/>
    <x v="18"/>
    <x v="4"/>
    <x v="21"/>
    <x v="35"/>
    <x v="130"/>
    <x v="115"/>
    <x v="0"/>
    <x v="15"/>
    <x v="3"/>
    <x v="2"/>
    <x v="2"/>
    <x v="5"/>
    <x v="61"/>
    <x v="5"/>
    <x v="60"/>
    <x v="5"/>
    <x v="2"/>
    <x v="15"/>
    <x v="0"/>
    <x v="9"/>
    <x v="0"/>
    <x v="2"/>
    <x v="15"/>
    <x v="15"/>
  </r>
  <r>
    <x v="0"/>
    <x v="2"/>
    <x v="3"/>
    <x v="8"/>
    <x v="8"/>
    <x v="0"/>
    <x v="0"/>
    <x v="1"/>
    <x v="6"/>
    <x v="7"/>
    <x v="2"/>
    <x v="0"/>
    <x v="729"/>
    <x v="138"/>
    <x v="18"/>
    <x v="4"/>
    <x v="21"/>
    <x v="32"/>
    <x v="54"/>
    <x v="367"/>
    <x v="1"/>
    <x v="15"/>
    <x v="3"/>
    <x v="3"/>
    <x v="2"/>
    <x v="5"/>
    <x v="59"/>
    <x v="5"/>
    <x v="51"/>
    <x v="4"/>
    <x v="2"/>
    <x v="15"/>
    <x v="1"/>
    <x v="10"/>
    <x v="0"/>
    <x v="2"/>
    <x v="15"/>
    <x v="15"/>
  </r>
  <r>
    <x v="0"/>
    <x v="2"/>
    <x v="3"/>
    <x v="8"/>
    <x v="8"/>
    <x v="0"/>
    <x v="0"/>
    <x v="1"/>
    <x v="6"/>
    <x v="7"/>
    <x v="2"/>
    <x v="0"/>
    <x v="252"/>
    <x v="131"/>
    <x v="0"/>
    <x v="4"/>
    <x v="21"/>
    <x v="32"/>
    <x v="54"/>
    <x v="170"/>
    <x v="0"/>
    <x v="17"/>
    <x v="3"/>
    <x v="4"/>
    <x v="4"/>
    <x v="8"/>
    <x v="59"/>
    <x v="5"/>
    <x v="51"/>
    <x v="4"/>
    <x v="2"/>
    <x v="17"/>
    <x v="0"/>
    <x v="11"/>
    <x v="0"/>
    <x v="2"/>
    <x v="17"/>
    <x v="17"/>
  </r>
  <r>
    <x v="0"/>
    <x v="2"/>
    <x v="3"/>
    <x v="8"/>
    <x v="8"/>
    <x v="0"/>
    <x v="0"/>
    <x v="1"/>
    <x v="6"/>
    <x v="7"/>
    <x v="2"/>
    <x v="0"/>
    <x v="923"/>
    <x v="144"/>
    <x v="0"/>
    <x v="4"/>
    <x v="21"/>
    <x v="46"/>
    <x v="160"/>
    <x v="102"/>
    <x v="1"/>
    <x v="17"/>
    <x v="3"/>
    <x v="3"/>
    <x v="2"/>
    <x v="8"/>
    <x v="58"/>
    <x v="5"/>
    <x v="50"/>
    <x v="4"/>
    <x v="2"/>
    <x v="17"/>
    <x v="1"/>
    <x v="12"/>
    <x v="0"/>
    <x v="2"/>
    <x v="17"/>
    <x v="17"/>
  </r>
  <r>
    <x v="0"/>
    <x v="2"/>
    <x v="3"/>
    <x v="8"/>
    <x v="8"/>
    <x v="0"/>
    <x v="0"/>
    <x v="1"/>
    <x v="6"/>
    <x v="7"/>
    <x v="2"/>
    <x v="0"/>
    <x v="836"/>
    <x v="103"/>
    <x v="0"/>
    <x v="3"/>
    <x v="3"/>
    <x v="38"/>
    <x v="64"/>
    <x v="302"/>
    <x v="0"/>
    <x v="18"/>
    <x v="3"/>
    <x v="3"/>
    <x v="3"/>
    <x v="7"/>
    <x v="70"/>
    <x v="6"/>
    <x v="71"/>
    <x v="5"/>
    <x v="2"/>
    <x v="18"/>
    <x v="0"/>
    <x v="13"/>
    <x v="0"/>
    <x v="2"/>
    <x v="18"/>
    <x v="18"/>
  </r>
  <r>
    <x v="0"/>
    <x v="2"/>
    <x v="3"/>
    <x v="8"/>
    <x v="8"/>
    <x v="0"/>
    <x v="0"/>
    <x v="1"/>
    <x v="6"/>
    <x v="7"/>
    <x v="2"/>
    <x v="0"/>
    <x v="541"/>
    <x v="145"/>
    <x v="1"/>
    <x v="4"/>
    <x v="21"/>
    <x v="54"/>
    <x v="76"/>
    <x v="227"/>
    <x v="1"/>
    <x v="18"/>
    <x v="3"/>
    <x v="3"/>
    <x v="2"/>
    <x v="7"/>
    <x v="57"/>
    <x v="5"/>
    <x v="59"/>
    <x v="4"/>
    <x v="2"/>
    <x v="18"/>
    <x v="1"/>
    <x v="14"/>
    <x v="0"/>
    <x v="2"/>
    <x v="18"/>
    <x v="18"/>
  </r>
  <r>
    <x v="0"/>
    <x v="2"/>
    <x v="3"/>
    <x v="8"/>
    <x v="8"/>
    <x v="0"/>
    <x v="0"/>
    <x v="1"/>
    <x v="6"/>
    <x v="7"/>
    <x v="2"/>
    <x v="0"/>
    <x v="797"/>
    <x v="134"/>
    <x v="0"/>
    <x v="4"/>
    <x v="21"/>
    <x v="46"/>
    <x v="223"/>
    <x v="295"/>
    <x v="0"/>
    <x v="19"/>
    <x v="3"/>
    <x v="3"/>
    <x v="3"/>
    <x v="5"/>
    <x v="59"/>
    <x v="5"/>
    <x v="51"/>
    <x v="4"/>
    <x v="2"/>
    <x v="19"/>
    <x v="0"/>
    <x v="15"/>
    <x v="0"/>
    <x v="2"/>
    <x v="19"/>
    <x v="19"/>
  </r>
  <r>
    <x v="0"/>
    <x v="2"/>
    <x v="3"/>
    <x v="8"/>
    <x v="8"/>
    <x v="0"/>
    <x v="0"/>
    <x v="1"/>
    <x v="6"/>
    <x v="7"/>
    <x v="2"/>
    <x v="0"/>
    <x v="691"/>
    <x v="114"/>
    <x v="0"/>
    <x v="4"/>
    <x v="19"/>
    <x v="31"/>
    <x v="222"/>
    <x v="129"/>
    <x v="1"/>
    <x v="19"/>
    <x v="3"/>
    <x v="2"/>
    <x v="1"/>
    <x v="5"/>
    <x v="64"/>
    <x v="6"/>
    <x v="68"/>
    <x v="5"/>
    <x v="2"/>
    <x v="19"/>
    <x v="1"/>
    <x v="16"/>
    <x v="0"/>
    <x v="2"/>
    <x v="19"/>
    <x v="19"/>
  </r>
  <r>
    <x v="0"/>
    <x v="2"/>
    <x v="3"/>
    <x v="8"/>
    <x v="8"/>
    <x v="0"/>
    <x v="0"/>
    <x v="1"/>
    <x v="6"/>
    <x v="7"/>
    <x v="2"/>
    <x v="0"/>
    <x v="506"/>
    <x v="127"/>
    <x v="18"/>
    <x v="4"/>
    <x v="19"/>
    <x v="31"/>
    <x v="222"/>
    <x v="129"/>
    <x v="0"/>
    <x v="20"/>
    <x v="3"/>
    <x v="2"/>
    <x v="2"/>
    <x v="3"/>
    <x v="61"/>
    <x v="5"/>
    <x v="61"/>
    <x v="5"/>
    <x v="2"/>
    <x v="20"/>
    <x v="0"/>
    <x v="17"/>
    <x v="0"/>
    <x v="2"/>
    <x v="20"/>
    <x v="20"/>
  </r>
  <r>
    <x v="0"/>
    <x v="2"/>
    <x v="3"/>
    <x v="8"/>
    <x v="8"/>
    <x v="0"/>
    <x v="0"/>
    <x v="1"/>
    <x v="6"/>
    <x v="7"/>
    <x v="2"/>
    <x v="0"/>
    <x v="910"/>
    <x v="133"/>
    <x v="1"/>
    <x v="4"/>
    <x v="19"/>
    <x v="51"/>
    <x v="8"/>
    <x v="374"/>
    <x v="1"/>
    <x v="20"/>
    <x v="3"/>
    <x v="2"/>
    <x v="1"/>
    <x v="3"/>
    <x v="59"/>
    <x v="5"/>
    <x v="51"/>
    <x v="4"/>
    <x v="2"/>
    <x v="20"/>
    <x v="1"/>
    <x v="18"/>
    <x v="0"/>
    <x v="2"/>
    <x v="20"/>
    <x v="20"/>
  </r>
  <r>
    <x v="0"/>
    <x v="2"/>
    <x v="3"/>
    <x v="8"/>
    <x v="8"/>
    <x v="0"/>
    <x v="0"/>
    <x v="1"/>
    <x v="6"/>
    <x v="7"/>
    <x v="2"/>
    <x v="0"/>
    <x v="95"/>
    <x v="139"/>
    <x v="1"/>
    <x v="4"/>
    <x v="21"/>
    <x v="46"/>
    <x v="161"/>
    <x v="260"/>
    <x v="0"/>
    <x v="21"/>
    <x v="3"/>
    <x v="3"/>
    <x v="3"/>
    <x v="5"/>
    <x v="58"/>
    <x v="5"/>
    <x v="50"/>
    <x v="4"/>
    <x v="2"/>
    <x v="21"/>
    <x v="0"/>
    <x v="19"/>
    <x v="0"/>
    <x v="2"/>
    <x v="21"/>
    <x v="21"/>
  </r>
  <r>
    <x v="0"/>
    <x v="2"/>
    <x v="3"/>
    <x v="8"/>
    <x v="8"/>
    <x v="0"/>
    <x v="0"/>
    <x v="1"/>
    <x v="6"/>
    <x v="7"/>
    <x v="2"/>
    <x v="0"/>
    <x v="789"/>
    <x v="97"/>
    <x v="1"/>
    <x v="4"/>
    <x v="21"/>
    <x v="35"/>
    <x v="130"/>
    <x v="115"/>
    <x v="1"/>
    <x v="21"/>
    <x v="3"/>
    <x v="2"/>
    <x v="1"/>
    <x v="5"/>
    <x v="72"/>
    <x v="6"/>
    <x v="72"/>
    <x v="6"/>
    <x v="2"/>
    <x v="21"/>
    <x v="1"/>
    <x v="20"/>
    <x v="0"/>
    <x v="2"/>
    <x v="21"/>
    <x v="21"/>
  </r>
  <r>
    <x v="0"/>
    <x v="2"/>
    <x v="3"/>
    <x v="8"/>
    <x v="8"/>
    <x v="0"/>
    <x v="0"/>
    <x v="1"/>
    <x v="6"/>
    <x v="7"/>
    <x v="2"/>
    <x v="0"/>
    <x v="292"/>
    <x v="151"/>
    <x v="1"/>
    <x v="4"/>
    <x v="21"/>
    <x v="37"/>
    <x v="218"/>
    <x v="94"/>
    <x v="0"/>
    <x v="22"/>
    <x v="3"/>
    <x v="1"/>
    <x v="1"/>
    <x v="1"/>
    <x v="56"/>
    <x v="5"/>
    <x v="58"/>
    <x v="4"/>
    <x v="2"/>
    <x v="22"/>
    <x v="0"/>
    <x v="21"/>
    <x v="0"/>
    <x v="2"/>
    <x v="22"/>
    <x v="22"/>
  </r>
  <r>
    <x v="0"/>
    <x v="2"/>
    <x v="3"/>
    <x v="8"/>
    <x v="8"/>
    <x v="0"/>
    <x v="0"/>
    <x v="1"/>
    <x v="6"/>
    <x v="7"/>
    <x v="2"/>
    <x v="0"/>
    <x v="664"/>
    <x v="95"/>
    <x v="1"/>
    <x v="4"/>
    <x v="21"/>
    <x v="32"/>
    <x v="54"/>
    <x v="367"/>
    <x v="1"/>
    <x v="22"/>
    <x v="3"/>
    <x v="1"/>
    <x v="0"/>
    <x v="1"/>
    <x v="74"/>
    <x v="6"/>
    <x v="75"/>
    <x v="6"/>
    <x v="2"/>
    <x v="22"/>
    <x v="1"/>
    <x v="22"/>
    <x v="0"/>
    <x v="2"/>
    <x v="22"/>
    <x v="22"/>
  </r>
  <r>
    <x v="1"/>
    <x v="1"/>
    <x v="6"/>
    <x v="1"/>
    <x v="1"/>
    <x v="4"/>
    <x v="8"/>
    <x v="10"/>
    <x v="0"/>
    <x v="11"/>
    <x v="11"/>
    <x v="0"/>
    <x v="275"/>
    <x v="75"/>
    <x v="19"/>
    <x v="4"/>
    <x v="21"/>
    <x v="132"/>
    <x v="116"/>
    <x v="262"/>
    <x v="0"/>
    <x v="21"/>
    <x v="3"/>
    <x v="6"/>
    <x v="6"/>
    <x v="8"/>
    <x v="68"/>
    <x v="6"/>
    <x v="74"/>
    <x v="6"/>
    <x v="2"/>
    <x v="21"/>
    <x v="0"/>
    <x v="197"/>
    <x v="0"/>
    <x v="2"/>
    <x v="21"/>
    <x v="21"/>
  </r>
  <r>
    <x v="1"/>
    <x v="1"/>
    <x v="6"/>
    <x v="1"/>
    <x v="1"/>
    <x v="4"/>
    <x v="8"/>
    <x v="10"/>
    <x v="0"/>
    <x v="11"/>
    <x v="11"/>
    <x v="0"/>
    <x v="280"/>
    <x v="68"/>
    <x v="19"/>
    <x v="1"/>
    <x v="26"/>
    <x v="15"/>
    <x v="78"/>
    <x v="141"/>
    <x v="0"/>
    <x v="18"/>
    <x v="3"/>
    <x v="6"/>
    <x v="6"/>
    <x v="20"/>
    <x v="71"/>
    <x v="6"/>
    <x v="84"/>
    <x v="7"/>
    <x v="2"/>
    <x v="18"/>
    <x v="0"/>
    <x v="195"/>
    <x v="0"/>
    <x v="2"/>
    <x v="18"/>
    <x v="18"/>
  </r>
  <r>
    <x v="1"/>
    <x v="1"/>
    <x v="6"/>
    <x v="1"/>
    <x v="1"/>
    <x v="4"/>
    <x v="8"/>
    <x v="10"/>
    <x v="0"/>
    <x v="11"/>
    <x v="11"/>
    <x v="0"/>
    <x v="831"/>
    <x v="83"/>
    <x v="19"/>
    <x v="1"/>
    <x v="26"/>
    <x v="82"/>
    <x v="86"/>
    <x v="379"/>
    <x v="1"/>
    <x v="15"/>
    <x v="3"/>
    <x v="6"/>
    <x v="6"/>
    <x v="20"/>
    <x v="64"/>
    <x v="6"/>
    <x v="81"/>
    <x v="6"/>
    <x v="2"/>
    <x v="15"/>
    <x v="1"/>
    <x v="194"/>
    <x v="0"/>
    <x v="2"/>
    <x v="15"/>
    <x v="15"/>
  </r>
  <r>
    <x v="1"/>
    <x v="1"/>
    <x v="6"/>
    <x v="1"/>
    <x v="1"/>
    <x v="4"/>
    <x v="8"/>
    <x v="10"/>
    <x v="0"/>
    <x v="11"/>
    <x v="11"/>
    <x v="0"/>
    <x v="509"/>
    <x v="102"/>
    <x v="19"/>
    <x v="1"/>
    <x v="26"/>
    <x v="99"/>
    <x v="311"/>
    <x v="219"/>
    <x v="0"/>
    <x v="20"/>
    <x v="3"/>
    <x v="6"/>
    <x v="6"/>
    <x v="14"/>
    <x v="56"/>
    <x v="5"/>
    <x v="62"/>
    <x v="5"/>
    <x v="2"/>
    <x v="20"/>
    <x v="0"/>
    <x v="196"/>
    <x v="0"/>
    <x v="2"/>
    <x v="20"/>
    <x v="20"/>
  </r>
  <r>
    <x v="1"/>
    <x v="1"/>
    <x v="6"/>
    <x v="1"/>
    <x v="1"/>
    <x v="4"/>
    <x v="8"/>
    <x v="10"/>
    <x v="0"/>
    <x v="11"/>
    <x v="11"/>
    <x v="0"/>
    <x v="632"/>
    <x v="63"/>
    <x v="19"/>
    <x v="4"/>
    <x v="21"/>
    <x v="132"/>
    <x v="114"/>
    <x v="100"/>
    <x v="0"/>
    <x v="22"/>
    <x v="3"/>
    <x v="6"/>
    <x v="6"/>
    <x v="6"/>
    <x v="73"/>
    <x v="6"/>
    <x v="88"/>
    <x v="7"/>
    <x v="2"/>
    <x v="22"/>
    <x v="0"/>
    <x v="198"/>
    <x v="0"/>
    <x v="2"/>
    <x v="22"/>
    <x v="22"/>
  </r>
  <r>
    <x v="1"/>
    <x v="1"/>
    <x v="17"/>
    <x v="2"/>
    <x v="2"/>
    <x v="3"/>
    <x v="7"/>
    <x v="7"/>
    <x v="8"/>
    <x v="11"/>
    <x v="11"/>
    <x v="0"/>
    <x v="274"/>
    <x v="846"/>
    <x v="18"/>
    <x v="1"/>
    <x v="26"/>
    <x v="81"/>
    <x v="277"/>
    <x v="350"/>
    <x v="0"/>
    <x v="15"/>
    <x v="3"/>
    <x v="6"/>
    <x v="6"/>
    <x v="6"/>
    <x v="56"/>
    <x v="5"/>
    <x v="71"/>
    <x v="5"/>
    <x v="2"/>
    <x v="15"/>
    <x v="0"/>
    <x v="176"/>
    <x v="0"/>
    <x v="2"/>
    <x v="15"/>
    <x v="15"/>
  </r>
  <r>
    <x v="1"/>
    <x v="1"/>
    <x v="17"/>
    <x v="2"/>
    <x v="2"/>
    <x v="3"/>
    <x v="7"/>
    <x v="7"/>
    <x v="8"/>
    <x v="11"/>
    <x v="11"/>
    <x v="0"/>
    <x v="215"/>
    <x v="341"/>
    <x v="19"/>
    <x v="2"/>
    <x v="27"/>
    <x v="16"/>
    <x v="289"/>
    <x v="113"/>
    <x v="0"/>
    <x v="19"/>
    <x v="3"/>
    <x v="6"/>
    <x v="6"/>
    <x v="8"/>
    <x v="55"/>
    <x v="5"/>
    <x v="70"/>
    <x v="5"/>
    <x v="2"/>
    <x v="19"/>
    <x v="0"/>
    <x v="177"/>
    <x v="0"/>
    <x v="2"/>
    <x v="19"/>
    <x v="19"/>
  </r>
  <r>
    <x v="1"/>
    <x v="1"/>
    <x v="17"/>
    <x v="2"/>
    <x v="2"/>
    <x v="3"/>
    <x v="7"/>
    <x v="7"/>
    <x v="8"/>
    <x v="11"/>
    <x v="11"/>
    <x v="0"/>
    <x v="532"/>
    <x v="715"/>
    <x v="18"/>
    <x v="7"/>
    <x v="9"/>
    <x v="153"/>
    <x v="126"/>
    <x v="202"/>
    <x v="1"/>
    <x v="13"/>
    <x v="3"/>
    <x v="6"/>
    <x v="6"/>
    <x v="5"/>
    <x v="73"/>
    <x v="6"/>
    <x v="87"/>
    <x v="7"/>
    <x v="2"/>
    <x v="13"/>
    <x v="1"/>
    <x v="175"/>
    <x v="0"/>
    <x v="2"/>
    <x v="13"/>
    <x v="13"/>
  </r>
  <r>
    <x v="1"/>
    <x v="1"/>
    <x v="17"/>
    <x v="2"/>
    <x v="2"/>
    <x v="3"/>
    <x v="7"/>
    <x v="7"/>
    <x v="8"/>
    <x v="11"/>
    <x v="11"/>
    <x v="0"/>
    <x v="579"/>
    <x v="858"/>
    <x v="18"/>
    <x v="4"/>
    <x v="21"/>
    <x v="70"/>
    <x v="109"/>
    <x v="72"/>
    <x v="1"/>
    <x v="20"/>
    <x v="3"/>
    <x v="6"/>
    <x v="6"/>
    <x v="2"/>
    <x v="72"/>
    <x v="6"/>
    <x v="84"/>
    <x v="7"/>
    <x v="2"/>
    <x v="20"/>
    <x v="1"/>
    <x v="178"/>
    <x v="0"/>
    <x v="2"/>
    <x v="20"/>
    <x v="20"/>
  </r>
  <r>
    <x v="0"/>
    <x v="1"/>
    <x v="2"/>
    <x v="7"/>
    <x v="7"/>
    <x v="6"/>
    <x v="9"/>
    <x v="6"/>
    <x v="11"/>
    <x v="9"/>
    <x v="1"/>
    <x v="0"/>
    <x v="834"/>
    <x v="328"/>
    <x v="18"/>
    <x v="1"/>
    <x v="26"/>
    <x v="3"/>
    <x v="278"/>
    <x v="436"/>
    <x v="3"/>
    <x v="3"/>
    <x v="2"/>
    <x v="3"/>
    <x v="3"/>
    <x v="6"/>
    <x v="32"/>
    <x v="3"/>
    <x v="34"/>
    <x v="2"/>
    <x v="4"/>
    <x v="3"/>
    <x v="0"/>
    <x v="391"/>
    <x v="0"/>
    <x v="3"/>
    <x v="3"/>
    <x v="3"/>
  </r>
  <r>
    <x v="0"/>
    <x v="1"/>
    <x v="2"/>
    <x v="7"/>
    <x v="7"/>
    <x v="6"/>
    <x v="9"/>
    <x v="6"/>
    <x v="11"/>
    <x v="9"/>
    <x v="1"/>
    <x v="0"/>
    <x v="704"/>
    <x v="430"/>
    <x v="0"/>
    <x v="4"/>
    <x v="21"/>
    <x v="75"/>
    <x v="53"/>
    <x v="464"/>
    <x v="4"/>
    <x v="3"/>
    <x v="2"/>
    <x v="3"/>
    <x v="2"/>
    <x v="6"/>
    <x v="37"/>
    <x v="3"/>
    <x v="40"/>
    <x v="3"/>
    <x v="4"/>
    <x v="3"/>
    <x v="1"/>
    <x v="392"/>
    <x v="0"/>
    <x v="3"/>
    <x v="3"/>
    <x v="3"/>
  </r>
  <r>
    <x v="0"/>
    <x v="1"/>
    <x v="2"/>
    <x v="7"/>
    <x v="7"/>
    <x v="6"/>
    <x v="9"/>
    <x v="6"/>
    <x v="11"/>
    <x v="9"/>
    <x v="1"/>
    <x v="0"/>
    <x v="828"/>
    <x v="743"/>
    <x v="1"/>
    <x v="4"/>
    <x v="19"/>
    <x v="17"/>
    <x v="62"/>
    <x v="298"/>
    <x v="5"/>
    <x v="3"/>
    <x v="2"/>
    <x v="2"/>
    <x v="1"/>
    <x v="6"/>
    <x v="37"/>
    <x v="3"/>
    <x v="37"/>
    <x v="3"/>
    <x v="4"/>
    <x v="3"/>
    <x v="2"/>
    <x v="393"/>
    <x v="0"/>
    <x v="3"/>
    <x v="3"/>
    <x v="3"/>
  </r>
  <r>
    <x v="0"/>
    <x v="1"/>
    <x v="2"/>
    <x v="7"/>
    <x v="7"/>
    <x v="6"/>
    <x v="9"/>
    <x v="6"/>
    <x v="11"/>
    <x v="9"/>
    <x v="1"/>
    <x v="0"/>
    <x v="111"/>
    <x v="492"/>
    <x v="2"/>
    <x v="2"/>
    <x v="20"/>
    <x v="127"/>
    <x v="140"/>
    <x v="471"/>
    <x v="6"/>
    <x v="3"/>
    <x v="2"/>
    <x v="1"/>
    <x v="0"/>
    <x v="6"/>
    <x v="27"/>
    <x v="3"/>
    <x v="32"/>
    <x v="2"/>
    <x v="4"/>
    <x v="3"/>
    <x v="3"/>
    <x v="394"/>
    <x v="0"/>
    <x v="3"/>
    <x v="3"/>
    <x v="3"/>
  </r>
  <r>
    <x v="0"/>
    <x v="1"/>
    <x v="2"/>
    <x v="7"/>
    <x v="7"/>
    <x v="6"/>
    <x v="9"/>
    <x v="6"/>
    <x v="11"/>
    <x v="9"/>
    <x v="1"/>
    <x v="0"/>
    <x v="901"/>
    <x v="352"/>
    <x v="0"/>
    <x v="3"/>
    <x v="7"/>
    <x v="57"/>
    <x v="174"/>
    <x v="282"/>
    <x v="3"/>
    <x v="4"/>
    <x v="2"/>
    <x v="4"/>
    <x v="4"/>
    <x v="8"/>
    <x v="27"/>
    <x v="3"/>
    <x v="31"/>
    <x v="2"/>
    <x v="4"/>
    <x v="4"/>
    <x v="0"/>
    <x v="395"/>
    <x v="0"/>
    <x v="3"/>
    <x v="4"/>
    <x v="4"/>
  </r>
  <r>
    <x v="0"/>
    <x v="1"/>
    <x v="2"/>
    <x v="7"/>
    <x v="7"/>
    <x v="6"/>
    <x v="9"/>
    <x v="6"/>
    <x v="11"/>
    <x v="9"/>
    <x v="1"/>
    <x v="0"/>
    <x v="914"/>
    <x v="829"/>
    <x v="0"/>
    <x v="5"/>
    <x v="49"/>
    <x v="156"/>
    <x v="296"/>
    <x v="230"/>
    <x v="4"/>
    <x v="4"/>
    <x v="2"/>
    <x v="3"/>
    <x v="2"/>
    <x v="8"/>
    <x v="31"/>
    <x v="3"/>
    <x v="33"/>
    <x v="2"/>
    <x v="4"/>
    <x v="4"/>
    <x v="1"/>
    <x v="396"/>
    <x v="0"/>
    <x v="3"/>
    <x v="4"/>
    <x v="4"/>
  </r>
  <r>
    <x v="0"/>
    <x v="1"/>
    <x v="2"/>
    <x v="7"/>
    <x v="7"/>
    <x v="6"/>
    <x v="9"/>
    <x v="6"/>
    <x v="11"/>
    <x v="9"/>
    <x v="1"/>
    <x v="0"/>
    <x v="648"/>
    <x v="590"/>
    <x v="0"/>
    <x v="1"/>
    <x v="0"/>
    <x v="169"/>
    <x v="92"/>
    <x v="402"/>
    <x v="5"/>
    <x v="4"/>
    <x v="2"/>
    <x v="2"/>
    <x v="1"/>
    <x v="8"/>
    <x v="40"/>
    <x v="4"/>
    <x v="44"/>
    <x v="3"/>
    <x v="4"/>
    <x v="4"/>
    <x v="2"/>
    <x v="397"/>
    <x v="0"/>
    <x v="3"/>
    <x v="4"/>
    <x v="4"/>
  </r>
  <r>
    <x v="0"/>
    <x v="1"/>
    <x v="2"/>
    <x v="7"/>
    <x v="7"/>
    <x v="6"/>
    <x v="9"/>
    <x v="6"/>
    <x v="11"/>
    <x v="9"/>
    <x v="1"/>
    <x v="0"/>
    <x v="577"/>
    <x v="843"/>
    <x v="0"/>
    <x v="3"/>
    <x v="3"/>
    <x v="72"/>
    <x v="48"/>
    <x v="182"/>
    <x v="5"/>
    <x v="4"/>
    <x v="2"/>
    <x v="2"/>
    <x v="1"/>
    <x v="8"/>
    <x v="46"/>
    <x v="4"/>
    <x v="38"/>
    <x v="3"/>
    <x v="4"/>
    <x v="4"/>
    <x v="2"/>
    <x v="397"/>
    <x v="0"/>
    <x v="3"/>
    <x v="4"/>
    <x v="4"/>
  </r>
  <r>
    <x v="0"/>
    <x v="1"/>
    <x v="2"/>
    <x v="7"/>
    <x v="7"/>
    <x v="6"/>
    <x v="9"/>
    <x v="6"/>
    <x v="11"/>
    <x v="9"/>
    <x v="1"/>
    <x v="0"/>
    <x v="494"/>
    <x v="664"/>
    <x v="0"/>
    <x v="3"/>
    <x v="3"/>
    <x v="72"/>
    <x v="48"/>
    <x v="182"/>
    <x v="3"/>
    <x v="5"/>
    <x v="2"/>
    <x v="3"/>
    <x v="3"/>
    <x v="10"/>
    <x v="44"/>
    <x v="4"/>
    <x v="46"/>
    <x v="3"/>
    <x v="4"/>
    <x v="5"/>
    <x v="0"/>
    <x v="398"/>
    <x v="0"/>
    <x v="3"/>
    <x v="5"/>
    <x v="5"/>
  </r>
  <r>
    <x v="0"/>
    <x v="1"/>
    <x v="2"/>
    <x v="7"/>
    <x v="7"/>
    <x v="6"/>
    <x v="9"/>
    <x v="6"/>
    <x v="11"/>
    <x v="9"/>
    <x v="1"/>
    <x v="0"/>
    <x v="895"/>
    <x v="348"/>
    <x v="0"/>
    <x v="4"/>
    <x v="21"/>
    <x v="132"/>
    <x v="117"/>
    <x v="294"/>
    <x v="4"/>
    <x v="5"/>
    <x v="2"/>
    <x v="4"/>
    <x v="3"/>
    <x v="10"/>
    <x v="28"/>
    <x v="3"/>
    <x v="32"/>
    <x v="2"/>
    <x v="4"/>
    <x v="5"/>
    <x v="1"/>
    <x v="399"/>
    <x v="0"/>
    <x v="3"/>
    <x v="5"/>
    <x v="5"/>
  </r>
  <r>
    <x v="0"/>
    <x v="1"/>
    <x v="2"/>
    <x v="7"/>
    <x v="7"/>
    <x v="6"/>
    <x v="9"/>
    <x v="6"/>
    <x v="11"/>
    <x v="9"/>
    <x v="1"/>
    <x v="0"/>
    <x v="338"/>
    <x v="581"/>
    <x v="0"/>
    <x v="3"/>
    <x v="3"/>
    <x v="173"/>
    <x v="255"/>
    <x v="242"/>
    <x v="5"/>
    <x v="5"/>
    <x v="2"/>
    <x v="3"/>
    <x v="2"/>
    <x v="10"/>
    <x v="36"/>
    <x v="3"/>
    <x v="36"/>
    <x v="3"/>
    <x v="4"/>
    <x v="5"/>
    <x v="2"/>
    <x v="400"/>
    <x v="0"/>
    <x v="3"/>
    <x v="5"/>
    <x v="5"/>
  </r>
  <r>
    <x v="0"/>
    <x v="1"/>
    <x v="2"/>
    <x v="7"/>
    <x v="7"/>
    <x v="6"/>
    <x v="9"/>
    <x v="6"/>
    <x v="11"/>
    <x v="9"/>
    <x v="1"/>
    <x v="0"/>
    <x v="93"/>
    <x v="427"/>
    <x v="0"/>
    <x v="4"/>
    <x v="21"/>
    <x v="132"/>
    <x v="111"/>
    <x v="453"/>
    <x v="5"/>
    <x v="5"/>
    <x v="2"/>
    <x v="2"/>
    <x v="1"/>
    <x v="10"/>
    <x v="30"/>
    <x v="3"/>
    <x v="43"/>
    <x v="3"/>
    <x v="4"/>
    <x v="5"/>
    <x v="2"/>
    <x v="400"/>
    <x v="0"/>
    <x v="3"/>
    <x v="5"/>
    <x v="5"/>
  </r>
  <r>
    <x v="0"/>
    <x v="1"/>
    <x v="2"/>
    <x v="7"/>
    <x v="7"/>
    <x v="6"/>
    <x v="9"/>
    <x v="6"/>
    <x v="11"/>
    <x v="9"/>
    <x v="1"/>
    <x v="0"/>
    <x v="295"/>
    <x v="528"/>
    <x v="0"/>
    <x v="1"/>
    <x v="0"/>
    <x v="169"/>
    <x v="92"/>
    <x v="402"/>
    <x v="3"/>
    <x v="7"/>
    <x v="2"/>
    <x v="4"/>
    <x v="4"/>
    <x v="14"/>
    <x v="37"/>
    <x v="3"/>
    <x v="37"/>
    <x v="3"/>
    <x v="4"/>
    <x v="7"/>
    <x v="0"/>
    <x v="401"/>
    <x v="0"/>
    <x v="3"/>
    <x v="7"/>
    <x v="7"/>
  </r>
  <r>
    <x v="0"/>
    <x v="1"/>
    <x v="2"/>
    <x v="7"/>
    <x v="7"/>
    <x v="6"/>
    <x v="9"/>
    <x v="6"/>
    <x v="11"/>
    <x v="9"/>
    <x v="1"/>
    <x v="0"/>
    <x v="793"/>
    <x v="348"/>
    <x v="0"/>
    <x v="4"/>
    <x v="19"/>
    <x v="2"/>
    <x v="169"/>
    <x v="385"/>
    <x v="4"/>
    <x v="7"/>
    <x v="2"/>
    <x v="4"/>
    <x v="3"/>
    <x v="14"/>
    <x v="28"/>
    <x v="3"/>
    <x v="32"/>
    <x v="2"/>
    <x v="4"/>
    <x v="7"/>
    <x v="1"/>
    <x v="402"/>
    <x v="0"/>
    <x v="3"/>
    <x v="7"/>
    <x v="7"/>
  </r>
  <r>
    <x v="0"/>
    <x v="1"/>
    <x v="2"/>
    <x v="7"/>
    <x v="7"/>
    <x v="6"/>
    <x v="9"/>
    <x v="6"/>
    <x v="11"/>
    <x v="9"/>
    <x v="1"/>
    <x v="0"/>
    <x v="644"/>
    <x v="575"/>
    <x v="0"/>
    <x v="1"/>
    <x v="26"/>
    <x v="98"/>
    <x v="19"/>
    <x v="134"/>
    <x v="5"/>
    <x v="7"/>
    <x v="2"/>
    <x v="3"/>
    <x v="2"/>
    <x v="14"/>
    <x v="27"/>
    <x v="3"/>
    <x v="31"/>
    <x v="2"/>
    <x v="4"/>
    <x v="7"/>
    <x v="2"/>
    <x v="403"/>
    <x v="0"/>
    <x v="3"/>
    <x v="7"/>
    <x v="7"/>
  </r>
  <r>
    <x v="0"/>
    <x v="1"/>
    <x v="2"/>
    <x v="7"/>
    <x v="7"/>
    <x v="6"/>
    <x v="9"/>
    <x v="6"/>
    <x v="11"/>
    <x v="9"/>
    <x v="1"/>
    <x v="0"/>
    <x v="878"/>
    <x v="369"/>
    <x v="0"/>
    <x v="2"/>
    <x v="48"/>
    <x v="139"/>
    <x v="314"/>
    <x v="308"/>
    <x v="5"/>
    <x v="7"/>
    <x v="2"/>
    <x v="3"/>
    <x v="2"/>
    <x v="14"/>
    <x v="43"/>
    <x v="4"/>
    <x v="45"/>
    <x v="3"/>
    <x v="4"/>
    <x v="7"/>
    <x v="2"/>
    <x v="403"/>
    <x v="0"/>
    <x v="3"/>
    <x v="7"/>
    <x v="7"/>
  </r>
  <r>
    <x v="0"/>
    <x v="1"/>
    <x v="2"/>
    <x v="7"/>
    <x v="7"/>
    <x v="6"/>
    <x v="9"/>
    <x v="6"/>
    <x v="11"/>
    <x v="9"/>
    <x v="1"/>
    <x v="0"/>
    <x v="650"/>
    <x v="705"/>
    <x v="0"/>
    <x v="1"/>
    <x v="32"/>
    <x v="174"/>
    <x v="240"/>
    <x v="391"/>
    <x v="3"/>
    <x v="9"/>
    <x v="2"/>
    <x v="4"/>
    <x v="4"/>
    <x v="18"/>
    <x v="33"/>
    <x v="3"/>
    <x v="35"/>
    <x v="2"/>
    <x v="4"/>
    <x v="9"/>
    <x v="0"/>
    <x v="404"/>
    <x v="0"/>
    <x v="3"/>
    <x v="9"/>
    <x v="9"/>
  </r>
  <r>
    <x v="0"/>
    <x v="1"/>
    <x v="2"/>
    <x v="7"/>
    <x v="7"/>
    <x v="6"/>
    <x v="9"/>
    <x v="6"/>
    <x v="11"/>
    <x v="9"/>
    <x v="1"/>
    <x v="0"/>
    <x v="383"/>
    <x v="395"/>
    <x v="0"/>
    <x v="7"/>
    <x v="9"/>
    <x v="153"/>
    <x v="148"/>
    <x v="191"/>
    <x v="4"/>
    <x v="9"/>
    <x v="2"/>
    <x v="4"/>
    <x v="3"/>
    <x v="18"/>
    <x v="37"/>
    <x v="3"/>
    <x v="37"/>
    <x v="3"/>
    <x v="4"/>
    <x v="9"/>
    <x v="1"/>
    <x v="405"/>
    <x v="0"/>
    <x v="3"/>
    <x v="9"/>
    <x v="9"/>
  </r>
  <r>
    <x v="0"/>
    <x v="1"/>
    <x v="2"/>
    <x v="7"/>
    <x v="7"/>
    <x v="6"/>
    <x v="9"/>
    <x v="6"/>
    <x v="11"/>
    <x v="9"/>
    <x v="1"/>
    <x v="0"/>
    <x v="615"/>
    <x v="451"/>
    <x v="0"/>
    <x v="4"/>
    <x v="40"/>
    <x v="159"/>
    <x v="178"/>
    <x v="105"/>
    <x v="5"/>
    <x v="9"/>
    <x v="2"/>
    <x v="3"/>
    <x v="2"/>
    <x v="18"/>
    <x v="28"/>
    <x v="3"/>
    <x v="33"/>
    <x v="2"/>
    <x v="4"/>
    <x v="9"/>
    <x v="2"/>
    <x v="406"/>
    <x v="0"/>
    <x v="3"/>
    <x v="9"/>
    <x v="9"/>
  </r>
  <r>
    <x v="0"/>
    <x v="1"/>
    <x v="2"/>
    <x v="7"/>
    <x v="7"/>
    <x v="6"/>
    <x v="9"/>
    <x v="6"/>
    <x v="11"/>
    <x v="9"/>
    <x v="1"/>
    <x v="0"/>
    <x v="375"/>
    <x v="378"/>
    <x v="0"/>
    <x v="7"/>
    <x v="9"/>
    <x v="149"/>
    <x v="126"/>
    <x v="281"/>
    <x v="5"/>
    <x v="9"/>
    <x v="2"/>
    <x v="3"/>
    <x v="2"/>
    <x v="18"/>
    <x v="37"/>
    <x v="3"/>
    <x v="37"/>
    <x v="3"/>
    <x v="4"/>
    <x v="9"/>
    <x v="2"/>
    <x v="406"/>
    <x v="0"/>
    <x v="3"/>
    <x v="9"/>
    <x v="9"/>
  </r>
  <r>
    <x v="0"/>
    <x v="1"/>
    <x v="2"/>
    <x v="7"/>
    <x v="7"/>
    <x v="6"/>
    <x v="9"/>
    <x v="6"/>
    <x v="11"/>
    <x v="9"/>
    <x v="1"/>
    <x v="0"/>
    <x v="225"/>
    <x v="356"/>
    <x v="0"/>
    <x v="3"/>
    <x v="3"/>
    <x v="173"/>
    <x v="253"/>
    <x v="162"/>
    <x v="3"/>
    <x v="11"/>
    <x v="2"/>
    <x v="4"/>
    <x v="4"/>
    <x v="14"/>
    <x v="50"/>
    <x v="4"/>
    <x v="52"/>
    <x v="4"/>
    <x v="4"/>
    <x v="11"/>
    <x v="0"/>
    <x v="407"/>
    <x v="0"/>
    <x v="3"/>
    <x v="11"/>
    <x v="11"/>
  </r>
  <r>
    <x v="0"/>
    <x v="1"/>
    <x v="2"/>
    <x v="7"/>
    <x v="7"/>
    <x v="6"/>
    <x v="9"/>
    <x v="6"/>
    <x v="11"/>
    <x v="9"/>
    <x v="1"/>
    <x v="0"/>
    <x v="681"/>
    <x v="721"/>
    <x v="0"/>
    <x v="2"/>
    <x v="23"/>
    <x v="55"/>
    <x v="172"/>
    <x v="314"/>
    <x v="4"/>
    <x v="11"/>
    <x v="2"/>
    <x v="4"/>
    <x v="3"/>
    <x v="14"/>
    <x v="45"/>
    <x v="4"/>
    <x v="47"/>
    <x v="3"/>
    <x v="4"/>
    <x v="11"/>
    <x v="1"/>
    <x v="408"/>
    <x v="0"/>
    <x v="3"/>
    <x v="11"/>
    <x v="11"/>
  </r>
  <r>
    <x v="0"/>
    <x v="1"/>
    <x v="2"/>
    <x v="7"/>
    <x v="7"/>
    <x v="6"/>
    <x v="9"/>
    <x v="6"/>
    <x v="11"/>
    <x v="9"/>
    <x v="1"/>
    <x v="0"/>
    <x v="185"/>
    <x v="731"/>
    <x v="0"/>
    <x v="4"/>
    <x v="10"/>
    <x v="89"/>
    <x v="97"/>
    <x v="376"/>
    <x v="5"/>
    <x v="11"/>
    <x v="2"/>
    <x v="3"/>
    <x v="2"/>
    <x v="14"/>
    <x v="36"/>
    <x v="3"/>
    <x v="36"/>
    <x v="3"/>
    <x v="4"/>
    <x v="11"/>
    <x v="2"/>
    <x v="409"/>
    <x v="0"/>
    <x v="3"/>
    <x v="11"/>
    <x v="11"/>
  </r>
  <r>
    <x v="0"/>
    <x v="1"/>
    <x v="2"/>
    <x v="7"/>
    <x v="7"/>
    <x v="6"/>
    <x v="9"/>
    <x v="6"/>
    <x v="11"/>
    <x v="9"/>
    <x v="1"/>
    <x v="0"/>
    <x v="859"/>
    <x v="811"/>
    <x v="0"/>
    <x v="0"/>
    <x v="14"/>
    <x v="60"/>
    <x v="79"/>
    <x v="309"/>
    <x v="5"/>
    <x v="11"/>
    <x v="2"/>
    <x v="3"/>
    <x v="2"/>
    <x v="14"/>
    <x v="33"/>
    <x v="3"/>
    <x v="35"/>
    <x v="2"/>
    <x v="4"/>
    <x v="11"/>
    <x v="2"/>
    <x v="409"/>
    <x v="0"/>
    <x v="3"/>
    <x v="11"/>
    <x v="11"/>
  </r>
  <r>
    <x v="0"/>
    <x v="1"/>
    <x v="2"/>
    <x v="7"/>
    <x v="7"/>
    <x v="6"/>
    <x v="9"/>
    <x v="6"/>
    <x v="11"/>
    <x v="9"/>
    <x v="1"/>
    <x v="0"/>
    <x v="352"/>
    <x v="482"/>
    <x v="0"/>
    <x v="3"/>
    <x v="3"/>
    <x v="94"/>
    <x v="64"/>
    <x v="420"/>
    <x v="3"/>
    <x v="13"/>
    <x v="2"/>
    <x v="4"/>
    <x v="4"/>
    <x v="15"/>
    <x v="35"/>
    <x v="3"/>
    <x v="36"/>
    <x v="3"/>
    <x v="4"/>
    <x v="13"/>
    <x v="0"/>
    <x v="410"/>
    <x v="0"/>
    <x v="3"/>
    <x v="13"/>
    <x v="13"/>
  </r>
  <r>
    <x v="0"/>
    <x v="1"/>
    <x v="2"/>
    <x v="7"/>
    <x v="7"/>
    <x v="6"/>
    <x v="9"/>
    <x v="6"/>
    <x v="11"/>
    <x v="9"/>
    <x v="1"/>
    <x v="0"/>
    <x v="456"/>
    <x v="537"/>
    <x v="0"/>
    <x v="4"/>
    <x v="29"/>
    <x v="118"/>
    <x v="211"/>
    <x v="132"/>
    <x v="4"/>
    <x v="13"/>
    <x v="2"/>
    <x v="4"/>
    <x v="3"/>
    <x v="15"/>
    <x v="29"/>
    <x v="3"/>
    <x v="41"/>
    <x v="3"/>
    <x v="4"/>
    <x v="13"/>
    <x v="1"/>
    <x v="411"/>
    <x v="0"/>
    <x v="3"/>
    <x v="13"/>
    <x v="13"/>
  </r>
  <r>
    <x v="0"/>
    <x v="1"/>
    <x v="2"/>
    <x v="7"/>
    <x v="7"/>
    <x v="6"/>
    <x v="9"/>
    <x v="6"/>
    <x v="11"/>
    <x v="9"/>
    <x v="1"/>
    <x v="0"/>
    <x v="71"/>
    <x v="651"/>
    <x v="0"/>
    <x v="1"/>
    <x v="26"/>
    <x v="100"/>
    <x v="312"/>
    <x v="97"/>
    <x v="5"/>
    <x v="13"/>
    <x v="2"/>
    <x v="3"/>
    <x v="2"/>
    <x v="15"/>
    <x v="40"/>
    <x v="4"/>
    <x v="44"/>
    <x v="3"/>
    <x v="4"/>
    <x v="13"/>
    <x v="2"/>
    <x v="412"/>
    <x v="0"/>
    <x v="3"/>
    <x v="13"/>
    <x v="13"/>
  </r>
  <r>
    <x v="0"/>
    <x v="1"/>
    <x v="2"/>
    <x v="7"/>
    <x v="7"/>
    <x v="6"/>
    <x v="9"/>
    <x v="6"/>
    <x v="11"/>
    <x v="9"/>
    <x v="1"/>
    <x v="0"/>
    <x v="719"/>
    <x v="580"/>
    <x v="0"/>
    <x v="3"/>
    <x v="3"/>
    <x v="94"/>
    <x v="64"/>
    <x v="422"/>
    <x v="5"/>
    <x v="13"/>
    <x v="2"/>
    <x v="3"/>
    <x v="2"/>
    <x v="15"/>
    <x v="49"/>
    <x v="4"/>
    <x v="49"/>
    <x v="4"/>
    <x v="4"/>
    <x v="13"/>
    <x v="2"/>
    <x v="412"/>
    <x v="0"/>
    <x v="3"/>
    <x v="13"/>
    <x v="13"/>
  </r>
  <r>
    <x v="0"/>
    <x v="1"/>
    <x v="2"/>
    <x v="7"/>
    <x v="7"/>
    <x v="6"/>
    <x v="9"/>
    <x v="6"/>
    <x v="11"/>
    <x v="9"/>
    <x v="1"/>
    <x v="0"/>
    <x v="164"/>
    <x v="491"/>
    <x v="0"/>
    <x v="3"/>
    <x v="3"/>
    <x v="173"/>
    <x v="255"/>
    <x v="21"/>
    <x v="3"/>
    <x v="15"/>
    <x v="2"/>
    <x v="4"/>
    <x v="4"/>
    <x v="18"/>
    <x v="39"/>
    <x v="4"/>
    <x v="44"/>
    <x v="3"/>
    <x v="4"/>
    <x v="15"/>
    <x v="0"/>
    <x v="413"/>
    <x v="0"/>
    <x v="3"/>
    <x v="15"/>
    <x v="15"/>
  </r>
  <r>
    <x v="0"/>
    <x v="1"/>
    <x v="2"/>
    <x v="7"/>
    <x v="7"/>
    <x v="6"/>
    <x v="9"/>
    <x v="6"/>
    <x v="11"/>
    <x v="9"/>
    <x v="1"/>
    <x v="0"/>
    <x v="430"/>
    <x v="748"/>
    <x v="0"/>
    <x v="1"/>
    <x v="26"/>
    <x v="3"/>
    <x v="13"/>
    <x v="328"/>
    <x v="4"/>
    <x v="15"/>
    <x v="2"/>
    <x v="4"/>
    <x v="3"/>
    <x v="18"/>
    <x v="47"/>
    <x v="4"/>
    <x v="39"/>
    <x v="3"/>
    <x v="4"/>
    <x v="15"/>
    <x v="1"/>
    <x v="414"/>
    <x v="0"/>
    <x v="3"/>
    <x v="15"/>
    <x v="15"/>
  </r>
  <r>
    <x v="0"/>
    <x v="1"/>
    <x v="2"/>
    <x v="7"/>
    <x v="7"/>
    <x v="6"/>
    <x v="9"/>
    <x v="6"/>
    <x v="11"/>
    <x v="9"/>
    <x v="1"/>
    <x v="0"/>
    <x v="630"/>
    <x v="849"/>
    <x v="18"/>
    <x v="0"/>
    <x v="45"/>
    <x v="177"/>
    <x v="27"/>
    <x v="43"/>
    <x v="5"/>
    <x v="15"/>
    <x v="2"/>
    <x v="3"/>
    <x v="2"/>
    <x v="18"/>
    <x v="44"/>
    <x v="4"/>
    <x v="46"/>
    <x v="3"/>
    <x v="4"/>
    <x v="15"/>
    <x v="2"/>
    <x v="415"/>
    <x v="0"/>
    <x v="3"/>
    <x v="15"/>
    <x v="15"/>
  </r>
  <r>
    <x v="0"/>
    <x v="1"/>
    <x v="2"/>
    <x v="7"/>
    <x v="7"/>
    <x v="6"/>
    <x v="9"/>
    <x v="6"/>
    <x v="11"/>
    <x v="9"/>
    <x v="1"/>
    <x v="0"/>
    <x v="559"/>
    <x v="430"/>
    <x v="0"/>
    <x v="4"/>
    <x v="21"/>
    <x v="70"/>
    <x v="119"/>
    <x v="274"/>
    <x v="5"/>
    <x v="15"/>
    <x v="2"/>
    <x v="3"/>
    <x v="2"/>
    <x v="18"/>
    <x v="37"/>
    <x v="3"/>
    <x v="40"/>
    <x v="3"/>
    <x v="4"/>
    <x v="15"/>
    <x v="2"/>
    <x v="415"/>
    <x v="0"/>
    <x v="3"/>
    <x v="15"/>
    <x v="15"/>
  </r>
  <r>
    <x v="0"/>
    <x v="1"/>
    <x v="2"/>
    <x v="7"/>
    <x v="7"/>
    <x v="6"/>
    <x v="9"/>
    <x v="6"/>
    <x v="11"/>
    <x v="9"/>
    <x v="1"/>
    <x v="0"/>
    <x v="148"/>
    <x v="840"/>
    <x v="18"/>
    <x v="1"/>
    <x v="26"/>
    <x v="102"/>
    <x v="19"/>
    <x v="134"/>
    <x v="3"/>
    <x v="17"/>
    <x v="2"/>
    <x v="4"/>
    <x v="4"/>
    <x v="13"/>
    <x v="47"/>
    <x v="4"/>
    <x v="39"/>
    <x v="3"/>
    <x v="4"/>
    <x v="17"/>
    <x v="0"/>
    <x v="416"/>
    <x v="0"/>
    <x v="3"/>
    <x v="17"/>
    <x v="17"/>
  </r>
  <r>
    <x v="0"/>
    <x v="1"/>
    <x v="2"/>
    <x v="7"/>
    <x v="7"/>
    <x v="6"/>
    <x v="9"/>
    <x v="6"/>
    <x v="11"/>
    <x v="9"/>
    <x v="1"/>
    <x v="0"/>
    <x v="315"/>
    <x v="357"/>
    <x v="0"/>
    <x v="1"/>
    <x v="26"/>
    <x v="104"/>
    <x v="312"/>
    <x v="97"/>
    <x v="4"/>
    <x v="17"/>
    <x v="2"/>
    <x v="4"/>
    <x v="3"/>
    <x v="13"/>
    <x v="49"/>
    <x v="4"/>
    <x v="49"/>
    <x v="4"/>
    <x v="4"/>
    <x v="17"/>
    <x v="1"/>
    <x v="417"/>
    <x v="0"/>
    <x v="3"/>
    <x v="17"/>
    <x v="17"/>
  </r>
  <r>
    <x v="0"/>
    <x v="1"/>
    <x v="2"/>
    <x v="7"/>
    <x v="7"/>
    <x v="6"/>
    <x v="9"/>
    <x v="6"/>
    <x v="11"/>
    <x v="9"/>
    <x v="1"/>
    <x v="0"/>
    <x v="90"/>
    <x v="466"/>
    <x v="0"/>
    <x v="4"/>
    <x v="29"/>
    <x v="118"/>
    <x v="56"/>
    <x v="156"/>
    <x v="5"/>
    <x v="17"/>
    <x v="2"/>
    <x v="3"/>
    <x v="2"/>
    <x v="13"/>
    <x v="43"/>
    <x v="4"/>
    <x v="46"/>
    <x v="3"/>
    <x v="4"/>
    <x v="17"/>
    <x v="2"/>
    <x v="418"/>
    <x v="0"/>
    <x v="3"/>
    <x v="17"/>
    <x v="17"/>
  </r>
  <r>
    <x v="0"/>
    <x v="1"/>
    <x v="2"/>
    <x v="7"/>
    <x v="7"/>
    <x v="6"/>
    <x v="9"/>
    <x v="6"/>
    <x v="11"/>
    <x v="9"/>
    <x v="1"/>
    <x v="0"/>
    <x v="376"/>
    <x v="755"/>
    <x v="2"/>
    <x v="7"/>
    <x v="9"/>
    <x v="149"/>
    <x v="150"/>
    <x v="419"/>
    <x v="5"/>
    <x v="17"/>
    <x v="2"/>
    <x v="2"/>
    <x v="1"/>
    <x v="13"/>
    <x v="40"/>
    <x v="4"/>
    <x v="44"/>
    <x v="3"/>
    <x v="4"/>
    <x v="17"/>
    <x v="2"/>
    <x v="418"/>
    <x v="0"/>
    <x v="3"/>
    <x v="17"/>
    <x v="17"/>
  </r>
  <r>
    <x v="0"/>
    <x v="1"/>
    <x v="2"/>
    <x v="7"/>
    <x v="7"/>
    <x v="6"/>
    <x v="9"/>
    <x v="6"/>
    <x v="11"/>
    <x v="9"/>
    <x v="1"/>
    <x v="0"/>
    <x v="634"/>
    <x v="771"/>
    <x v="0"/>
    <x v="6"/>
    <x v="47"/>
    <x v="96"/>
    <x v="162"/>
    <x v="239"/>
    <x v="3"/>
    <x v="18"/>
    <x v="2"/>
    <x v="3"/>
    <x v="3"/>
    <x v="8"/>
    <x v="34"/>
    <x v="3"/>
    <x v="26"/>
    <x v="2"/>
    <x v="4"/>
    <x v="18"/>
    <x v="0"/>
    <x v="419"/>
    <x v="0"/>
    <x v="3"/>
    <x v="18"/>
    <x v="18"/>
  </r>
  <r>
    <x v="0"/>
    <x v="1"/>
    <x v="2"/>
    <x v="7"/>
    <x v="7"/>
    <x v="6"/>
    <x v="9"/>
    <x v="6"/>
    <x v="11"/>
    <x v="9"/>
    <x v="1"/>
    <x v="0"/>
    <x v="816"/>
    <x v="697"/>
    <x v="0"/>
    <x v="3"/>
    <x v="3"/>
    <x v="173"/>
    <x v="255"/>
    <x v="242"/>
    <x v="4"/>
    <x v="18"/>
    <x v="2"/>
    <x v="3"/>
    <x v="2"/>
    <x v="8"/>
    <x v="49"/>
    <x v="4"/>
    <x v="49"/>
    <x v="4"/>
    <x v="4"/>
    <x v="18"/>
    <x v="1"/>
    <x v="420"/>
    <x v="0"/>
    <x v="3"/>
    <x v="18"/>
    <x v="18"/>
  </r>
  <r>
    <x v="0"/>
    <x v="1"/>
    <x v="2"/>
    <x v="7"/>
    <x v="7"/>
    <x v="6"/>
    <x v="9"/>
    <x v="6"/>
    <x v="11"/>
    <x v="9"/>
    <x v="1"/>
    <x v="0"/>
    <x v="424"/>
    <x v="390"/>
    <x v="1"/>
    <x v="1"/>
    <x v="26"/>
    <x v="104"/>
    <x v="310"/>
    <x v="97"/>
    <x v="5"/>
    <x v="18"/>
    <x v="2"/>
    <x v="2"/>
    <x v="1"/>
    <x v="8"/>
    <x v="42"/>
    <x v="4"/>
    <x v="54"/>
    <x v="4"/>
    <x v="4"/>
    <x v="18"/>
    <x v="2"/>
    <x v="421"/>
    <x v="0"/>
    <x v="3"/>
    <x v="18"/>
    <x v="18"/>
  </r>
  <r>
    <x v="0"/>
    <x v="1"/>
    <x v="2"/>
    <x v="7"/>
    <x v="7"/>
    <x v="6"/>
    <x v="9"/>
    <x v="6"/>
    <x v="11"/>
    <x v="9"/>
    <x v="1"/>
    <x v="0"/>
    <x v="736"/>
    <x v="486"/>
    <x v="18"/>
    <x v="4"/>
    <x v="40"/>
    <x v="159"/>
    <x v="67"/>
    <x v="174"/>
    <x v="5"/>
    <x v="18"/>
    <x v="2"/>
    <x v="2"/>
    <x v="1"/>
    <x v="8"/>
    <x v="44"/>
    <x v="4"/>
    <x v="47"/>
    <x v="3"/>
    <x v="4"/>
    <x v="18"/>
    <x v="2"/>
    <x v="421"/>
    <x v="0"/>
    <x v="3"/>
    <x v="18"/>
    <x v="18"/>
  </r>
  <r>
    <x v="0"/>
    <x v="1"/>
    <x v="2"/>
    <x v="7"/>
    <x v="7"/>
    <x v="6"/>
    <x v="9"/>
    <x v="6"/>
    <x v="11"/>
    <x v="9"/>
    <x v="1"/>
    <x v="0"/>
    <x v="34"/>
    <x v="822"/>
    <x v="0"/>
    <x v="3"/>
    <x v="3"/>
    <x v="62"/>
    <x v="64"/>
    <x v="23"/>
    <x v="3"/>
    <x v="19"/>
    <x v="2"/>
    <x v="3"/>
    <x v="3"/>
    <x v="7"/>
    <x v="36"/>
    <x v="3"/>
    <x v="36"/>
    <x v="3"/>
    <x v="4"/>
    <x v="19"/>
    <x v="0"/>
    <x v="422"/>
    <x v="0"/>
    <x v="3"/>
    <x v="19"/>
    <x v="19"/>
  </r>
  <r>
    <x v="0"/>
    <x v="1"/>
    <x v="2"/>
    <x v="7"/>
    <x v="7"/>
    <x v="6"/>
    <x v="9"/>
    <x v="6"/>
    <x v="11"/>
    <x v="9"/>
    <x v="1"/>
    <x v="0"/>
    <x v="450"/>
    <x v="693"/>
    <x v="0"/>
    <x v="3"/>
    <x v="3"/>
    <x v="173"/>
    <x v="255"/>
    <x v="242"/>
    <x v="4"/>
    <x v="19"/>
    <x v="2"/>
    <x v="3"/>
    <x v="2"/>
    <x v="7"/>
    <x v="38"/>
    <x v="3"/>
    <x v="40"/>
    <x v="3"/>
    <x v="4"/>
    <x v="19"/>
    <x v="1"/>
    <x v="423"/>
    <x v="0"/>
    <x v="3"/>
    <x v="19"/>
    <x v="19"/>
  </r>
  <r>
    <x v="0"/>
    <x v="1"/>
    <x v="2"/>
    <x v="7"/>
    <x v="7"/>
    <x v="6"/>
    <x v="9"/>
    <x v="6"/>
    <x v="11"/>
    <x v="9"/>
    <x v="1"/>
    <x v="0"/>
    <x v="646"/>
    <x v="751"/>
    <x v="18"/>
    <x v="4"/>
    <x v="21"/>
    <x v="74"/>
    <x v="131"/>
    <x v="117"/>
    <x v="5"/>
    <x v="19"/>
    <x v="2"/>
    <x v="2"/>
    <x v="1"/>
    <x v="7"/>
    <x v="45"/>
    <x v="4"/>
    <x v="47"/>
    <x v="3"/>
    <x v="4"/>
    <x v="19"/>
    <x v="2"/>
    <x v="424"/>
    <x v="0"/>
    <x v="3"/>
    <x v="19"/>
    <x v="19"/>
  </r>
  <r>
    <x v="0"/>
    <x v="1"/>
    <x v="2"/>
    <x v="7"/>
    <x v="7"/>
    <x v="6"/>
    <x v="9"/>
    <x v="6"/>
    <x v="11"/>
    <x v="9"/>
    <x v="1"/>
    <x v="0"/>
    <x v="795"/>
    <x v="403"/>
    <x v="18"/>
    <x v="4"/>
    <x v="28"/>
    <x v="113"/>
    <x v="39"/>
    <x v="325"/>
    <x v="5"/>
    <x v="19"/>
    <x v="2"/>
    <x v="2"/>
    <x v="1"/>
    <x v="7"/>
    <x v="45"/>
    <x v="4"/>
    <x v="47"/>
    <x v="3"/>
    <x v="4"/>
    <x v="19"/>
    <x v="2"/>
    <x v="424"/>
    <x v="0"/>
    <x v="3"/>
    <x v="19"/>
    <x v="19"/>
  </r>
  <r>
    <x v="0"/>
    <x v="1"/>
    <x v="2"/>
    <x v="7"/>
    <x v="7"/>
    <x v="6"/>
    <x v="9"/>
    <x v="6"/>
    <x v="11"/>
    <x v="9"/>
    <x v="1"/>
    <x v="0"/>
    <x v="433"/>
    <x v="620"/>
    <x v="0"/>
    <x v="4"/>
    <x v="21"/>
    <x v="132"/>
    <x v="113"/>
    <x v="453"/>
    <x v="3"/>
    <x v="20"/>
    <x v="2"/>
    <x v="3"/>
    <x v="3"/>
    <x v="5"/>
    <x v="35"/>
    <x v="3"/>
    <x v="27"/>
    <x v="2"/>
    <x v="4"/>
    <x v="20"/>
    <x v="0"/>
    <x v="425"/>
    <x v="0"/>
    <x v="3"/>
    <x v="20"/>
    <x v="20"/>
  </r>
  <r>
    <x v="0"/>
    <x v="1"/>
    <x v="2"/>
    <x v="7"/>
    <x v="7"/>
    <x v="6"/>
    <x v="9"/>
    <x v="6"/>
    <x v="11"/>
    <x v="9"/>
    <x v="1"/>
    <x v="0"/>
    <x v="649"/>
    <x v="541"/>
    <x v="0"/>
    <x v="5"/>
    <x v="38"/>
    <x v="58"/>
    <x v="300"/>
    <x v="334"/>
    <x v="4"/>
    <x v="20"/>
    <x v="2"/>
    <x v="2"/>
    <x v="1"/>
    <x v="5"/>
    <x v="38"/>
    <x v="3"/>
    <x v="40"/>
    <x v="3"/>
    <x v="4"/>
    <x v="20"/>
    <x v="1"/>
    <x v="426"/>
    <x v="0"/>
    <x v="3"/>
    <x v="20"/>
    <x v="20"/>
  </r>
  <r>
    <x v="0"/>
    <x v="1"/>
    <x v="2"/>
    <x v="7"/>
    <x v="7"/>
    <x v="6"/>
    <x v="9"/>
    <x v="6"/>
    <x v="11"/>
    <x v="9"/>
    <x v="1"/>
    <x v="0"/>
    <x v="437"/>
    <x v="415"/>
    <x v="2"/>
    <x v="2"/>
    <x v="20"/>
    <x v="66"/>
    <x v="313"/>
    <x v="236"/>
    <x v="5"/>
    <x v="20"/>
    <x v="2"/>
    <x v="2"/>
    <x v="1"/>
    <x v="5"/>
    <x v="46"/>
    <x v="4"/>
    <x v="39"/>
    <x v="3"/>
    <x v="4"/>
    <x v="20"/>
    <x v="2"/>
    <x v="427"/>
    <x v="0"/>
    <x v="3"/>
    <x v="20"/>
    <x v="20"/>
  </r>
  <r>
    <x v="0"/>
    <x v="1"/>
    <x v="2"/>
    <x v="7"/>
    <x v="7"/>
    <x v="6"/>
    <x v="9"/>
    <x v="6"/>
    <x v="11"/>
    <x v="9"/>
    <x v="1"/>
    <x v="0"/>
    <x v="755"/>
    <x v="504"/>
    <x v="0"/>
    <x v="1"/>
    <x v="30"/>
    <x v="119"/>
    <x v="32"/>
    <x v="332"/>
    <x v="6"/>
    <x v="20"/>
    <x v="2"/>
    <x v="1"/>
    <x v="0"/>
    <x v="5"/>
    <x v="31"/>
    <x v="3"/>
    <x v="34"/>
    <x v="2"/>
    <x v="4"/>
    <x v="20"/>
    <x v="3"/>
    <x v="428"/>
    <x v="0"/>
    <x v="3"/>
    <x v="20"/>
    <x v="20"/>
  </r>
  <r>
    <x v="0"/>
    <x v="1"/>
    <x v="2"/>
    <x v="7"/>
    <x v="7"/>
    <x v="6"/>
    <x v="9"/>
    <x v="6"/>
    <x v="11"/>
    <x v="9"/>
    <x v="1"/>
    <x v="0"/>
    <x v="391"/>
    <x v="729"/>
    <x v="0"/>
    <x v="0"/>
    <x v="14"/>
    <x v="131"/>
    <x v="110"/>
    <x v="57"/>
    <x v="3"/>
    <x v="21"/>
    <x v="2"/>
    <x v="2"/>
    <x v="2"/>
    <x v="2"/>
    <x v="42"/>
    <x v="4"/>
    <x v="54"/>
    <x v="4"/>
    <x v="4"/>
    <x v="21"/>
    <x v="0"/>
    <x v="429"/>
    <x v="0"/>
    <x v="3"/>
    <x v="21"/>
    <x v="21"/>
  </r>
  <r>
    <x v="0"/>
    <x v="1"/>
    <x v="2"/>
    <x v="7"/>
    <x v="7"/>
    <x v="6"/>
    <x v="9"/>
    <x v="6"/>
    <x v="11"/>
    <x v="9"/>
    <x v="1"/>
    <x v="0"/>
    <x v="694"/>
    <x v="506"/>
    <x v="1"/>
    <x v="1"/>
    <x v="30"/>
    <x v="119"/>
    <x v="32"/>
    <x v="332"/>
    <x v="4"/>
    <x v="21"/>
    <x v="2"/>
    <x v="1"/>
    <x v="0"/>
    <x v="2"/>
    <x v="28"/>
    <x v="3"/>
    <x v="33"/>
    <x v="2"/>
    <x v="4"/>
    <x v="21"/>
    <x v="1"/>
    <x v="430"/>
    <x v="0"/>
    <x v="3"/>
    <x v="21"/>
    <x v="21"/>
  </r>
  <r>
    <x v="0"/>
    <x v="1"/>
    <x v="2"/>
    <x v="7"/>
    <x v="7"/>
    <x v="6"/>
    <x v="9"/>
    <x v="6"/>
    <x v="11"/>
    <x v="9"/>
    <x v="1"/>
    <x v="0"/>
    <x v="258"/>
    <x v="607"/>
    <x v="0"/>
    <x v="4"/>
    <x v="21"/>
    <x v="132"/>
    <x v="113"/>
    <x v="85"/>
    <x v="5"/>
    <x v="21"/>
    <x v="2"/>
    <x v="1"/>
    <x v="0"/>
    <x v="2"/>
    <x v="39"/>
    <x v="4"/>
    <x v="43"/>
    <x v="3"/>
    <x v="4"/>
    <x v="21"/>
    <x v="2"/>
    <x v="431"/>
    <x v="0"/>
    <x v="3"/>
    <x v="21"/>
    <x v="21"/>
  </r>
  <r>
    <x v="0"/>
    <x v="2"/>
    <x v="3"/>
    <x v="8"/>
    <x v="8"/>
    <x v="0"/>
    <x v="0"/>
    <x v="1"/>
    <x v="6"/>
    <x v="7"/>
    <x v="2"/>
    <x v="0"/>
    <x v="503"/>
    <x v="220"/>
    <x v="2"/>
    <x v="4"/>
    <x v="21"/>
    <x v="35"/>
    <x v="130"/>
    <x v="465"/>
    <x v="0"/>
    <x v="3"/>
    <x v="2"/>
    <x v="3"/>
    <x v="3"/>
    <x v="5"/>
    <x v="33"/>
    <x v="3"/>
    <x v="35"/>
    <x v="2"/>
    <x v="4"/>
    <x v="3"/>
    <x v="0"/>
    <x v="23"/>
    <x v="0"/>
    <x v="3"/>
    <x v="3"/>
    <x v="3"/>
  </r>
  <r>
    <x v="0"/>
    <x v="2"/>
    <x v="3"/>
    <x v="8"/>
    <x v="8"/>
    <x v="0"/>
    <x v="0"/>
    <x v="1"/>
    <x v="6"/>
    <x v="7"/>
    <x v="2"/>
    <x v="0"/>
    <x v="201"/>
    <x v="224"/>
    <x v="2"/>
    <x v="4"/>
    <x v="21"/>
    <x v="46"/>
    <x v="113"/>
    <x v="461"/>
    <x v="1"/>
    <x v="3"/>
    <x v="2"/>
    <x v="2"/>
    <x v="1"/>
    <x v="5"/>
    <x v="33"/>
    <x v="3"/>
    <x v="35"/>
    <x v="2"/>
    <x v="4"/>
    <x v="3"/>
    <x v="1"/>
    <x v="24"/>
    <x v="0"/>
    <x v="3"/>
    <x v="3"/>
    <x v="3"/>
  </r>
  <r>
    <x v="0"/>
    <x v="2"/>
    <x v="3"/>
    <x v="8"/>
    <x v="8"/>
    <x v="0"/>
    <x v="0"/>
    <x v="1"/>
    <x v="6"/>
    <x v="7"/>
    <x v="2"/>
    <x v="0"/>
    <x v="135"/>
    <x v="231"/>
    <x v="2"/>
    <x v="4"/>
    <x v="21"/>
    <x v="35"/>
    <x v="130"/>
    <x v="465"/>
    <x v="0"/>
    <x v="4"/>
    <x v="2"/>
    <x v="3"/>
    <x v="3"/>
    <x v="5"/>
    <x v="31"/>
    <x v="3"/>
    <x v="33"/>
    <x v="2"/>
    <x v="4"/>
    <x v="4"/>
    <x v="0"/>
    <x v="25"/>
    <x v="0"/>
    <x v="3"/>
    <x v="4"/>
    <x v="4"/>
  </r>
  <r>
    <x v="0"/>
    <x v="2"/>
    <x v="3"/>
    <x v="8"/>
    <x v="8"/>
    <x v="0"/>
    <x v="0"/>
    <x v="1"/>
    <x v="6"/>
    <x v="7"/>
    <x v="2"/>
    <x v="0"/>
    <x v="183"/>
    <x v="238"/>
    <x v="2"/>
    <x v="4"/>
    <x v="21"/>
    <x v="46"/>
    <x v="159"/>
    <x v="340"/>
    <x v="1"/>
    <x v="4"/>
    <x v="2"/>
    <x v="2"/>
    <x v="1"/>
    <x v="5"/>
    <x v="27"/>
    <x v="3"/>
    <x v="31"/>
    <x v="2"/>
    <x v="4"/>
    <x v="4"/>
    <x v="1"/>
    <x v="26"/>
    <x v="0"/>
    <x v="3"/>
    <x v="4"/>
    <x v="4"/>
  </r>
  <r>
    <x v="0"/>
    <x v="2"/>
    <x v="3"/>
    <x v="8"/>
    <x v="8"/>
    <x v="0"/>
    <x v="0"/>
    <x v="1"/>
    <x v="6"/>
    <x v="7"/>
    <x v="2"/>
    <x v="0"/>
    <x v="334"/>
    <x v="185"/>
    <x v="0"/>
    <x v="4"/>
    <x v="21"/>
    <x v="27"/>
    <x v="157"/>
    <x v="291"/>
    <x v="0"/>
    <x v="5"/>
    <x v="2"/>
    <x v="3"/>
    <x v="3"/>
    <x v="5"/>
    <x v="40"/>
    <x v="4"/>
    <x v="44"/>
    <x v="3"/>
    <x v="4"/>
    <x v="5"/>
    <x v="0"/>
    <x v="27"/>
    <x v="0"/>
    <x v="3"/>
    <x v="5"/>
    <x v="5"/>
  </r>
  <r>
    <x v="0"/>
    <x v="2"/>
    <x v="3"/>
    <x v="8"/>
    <x v="8"/>
    <x v="0"/>
    <x v="0"/>
    <x v="1"/>
    <x v="6"/>
    <x v="7"/>
    <x v="2"/>
    <x v="0"/>
    <x v="672"/>
    <x v="216"/>
    <x v="0"/>
    <x v="3"/>
    <x v="3"/>
    <x v="38"/>
    <x v="121"/>
    <x v="54"/>
    <x v="1"/>
    <x v="5"/>
    <x v="2"/>
    <x v="2"/>
    <x v="1"/>
    <x v="5"/>
    <x v="34"/>
    <x v="3"/>
    <x v="26"/>
    <x v="2"/>
    <x v="4"/>
    <x v="5"/>
    <x v="1"/>
    <x v="28"/>
    <x v="0"/>
    <x v="3"/>
    <x v="5"/>
    <x v="5"/>
  </r>
  <r>
    <x v="0"/>
    <x v="2"/>
    <x v="3"/>
    <x v="8"/>
    <x v="8"/>
    <x v="0"/>
    <x v="0"/>
    <x v="1"/>
    <x v="6"/>
    <x v="7"/>
    <x v="2"/>
    <x v="0"/>
    <x v="888"/>
    <x v="210"/>
    <x v="0"/>
    <x v="4"/>
    <x v="21"/>
    <x v="46"/>
    <x v="160"/>
    <x v="102"/>
    <x v="0"/>
    <x v="7"/>
    <x v="2"/>
    <x v="4"/>
    <x v="4"/>
    <x v="9"/>
    <x v="36"/>
    <x v="3"/>
    <x v="36"/>
    <x v="3"/>
    <x v="4"/>
    <x v="7"/>
    <x v="0"/>
    <x v="29"/>
    <x v="0"/>
    <x v="3"/>
    <x v="7"/>
    <x v="7"/>
  </r>
  <r>
    <x v="0"/>
    <x v="2"/>
    <x v="3"/>
    <x v="8"/>
    <x v="8"/>
    <x v="0"/>
    <x v="0"/>
    <x v="1"/>
    <x v="6"/>
    <x v="7"/>
    <x v="2"/>
    <x v="0"/>
    <x v="698"/>
    <x v="179"/>
    <x v="18"/>
    <x v="4"/>
    <x v="21"/>
    <x v="46"/>
    <x v="223"/>
    <x v="295"/>
    <x v="1"/>
    <x v="7"/>
    <x v="2"/>
    <x v="3"/>
    <x v="2"/>
    <x v="9"/>
    <x v="45"/>
    <x v="4"/>
    <x v="47"/>
    <x v="3"/>
    <x v="4"/>
    <x v="7"/>
    <x v="1"/>
    <x v="30"/>
    <x v="0"/>
    <x v="3"/>
    <x v="7"/>
    <x v="7"/>
  </r>
  <r>
    <x v="0"/>
    <x v="2"/>
    <x v="3"/>
    <x v="8"/>
    <x v="8"/>
    <x v="0"/>
    <x v="0"/>
    <x v="1"/>
    <x v="6"/>
    <x v="7"/>
    <x v="2"/>
    <x v="0"/>
    <x v="697"/>
    <x v="179"/>
    <x v="0"/>
    <x v="4"/>
    <x v="21"/>
    <x v="46"/>
    <x v="223"/>
    <x v="295"/>
    <x v="0"/>
    <x v="9"/>
    <x v="2"/>
    <x v="3"/>
    <x v="3"/>
    <x v="7"/>
    <x v="45"/>
    <x v="4"/>
    <x v="47"/>
    <x v="3"/>
    <x v="4"/>
    <x v="9"/>
    <x v="0"/>
    <x v="31"/>
    <x v="0"/>
    <x v="3"/>
    <x v="9"/>
    <x v="9"/>
  </r>
  <r>
    <x v="0"/>
    <x v="2"/>
    <x v="3"/>
    <x v="8"/>
    <x v="8"/>
    <x v="0"/>
    <x v="0"/>
    <x v="1"/>
    <x v="6"/>
    <x v="7"/>
    <x v="2"/>
    <x v="0"/>
    <x v="668"/>
    <x v="167"/>
    <x v="2"/>
    <x v="4"/>
    <x v="21"/>
    <x v="35"/>
    <x v="130"/>
    <x v="465"/>
    <x v="1"/>
    <x v="9"/>
    <x v="2"/>
    <x v="3"/>
    <x v="2"/>
    <x v="7"/>
    <x v="48"/>
    <x v="4"/>
    <x v="48"/>
    <x v="4"/>
    <x v="4"/>
    <x v="9"/>
    <x v="1"/>
    <x v="32"/>
    <x v="0"/>
    <x v="3"/>
    <x v="9"/>
    <x v="9"/>
  </r>
  <r>
    <x v="0"/>
    <x v="2"/>
    <x v="3"/>
    <x v="8"/>
    <x v="8"/>
    <x v="0"/>
    <x v="0"/>
    <x v="1"/>
    <x v="6"/>
    <x v="7"/>
    <x v="2"/>
    <x v="0"/>
    <x v="429"/>
    <x v="198"/>
    <x v="1"/>
    <x v="4"/>
    <x v="21"/>
    <x v="35"/>
    <x v="130"/>
    <x v="115"/>
    <x v="0"/>
    <x v="11"/>
    <x v="2"/>
    <x v="3"/>
    <x v="3"/>
    <x v="6"/>
    <x v="38"/>
    <x v="3"/>
    <x v="40"/>
    <x v="3"/>
    <x v="4"/>
    <x v="11"/>
    <x v="0"/>
    <x v="33"/>
    <x v="0"/>
    <x v="3"/>
    <x v="11"/>
    <x v="11"/>
  </r>
  <r>
    <x v="0"/>
    <x v="2"/>
    <x v="3"/>
    <x v="8"/>
    <x v="8"/>
    <x v="0"/>
    <x v="0"/>
    <x v="1"/>
    <x v="6"/>
    <x v="7"/>
    <x v="2"/>
    <x v="0"/>
    <x v="735"/>
    <x v="158"/>
    <x v="18"/>
    <x v="4"/>
    <x v="21"/>
    <x v="35"/>
    <x v="130"/>
    <x v="115"/>
    <x v="1"/>
    <x v="11"/>
    <x v="2"/>
    <x v="3"/>
    <x v="2"/>
    <x v="6"/>
    <x v="42"/>
    <x v="4"/>
    <x v="54"/>
    <x v="4"/>
    <x v="4"/>
    <x v="11"/>
    <x v="1"/>
    <x v="34"/>
    <x v="0"/>
    <x v="3"/>
    <x v="11"/>
    <x v="11"/>
  </r>
  <r>
    <x v="0"/>
    <x v="2"/>
    <x v="3"/>
    <x v="8"/>
    <x v="8"/>
    <x v="0"/>
    <x v="0"/>
    <x v="1"/>
    <x v="6"/>
    <x v="7"/>
    <x v="2"/>
    <x v="0"/>
    <x v="320"/>
    <x v="222"/>
    <x v="2"/>
    <x v="4"/>
    <x v="21"/>
    <x v="46"/>
    <x v="161"/>
    <x v="260"/>
    <x v="0"/>
    <x v="13"/>
    <x v="2"/>
    <x v="3"/>
    <x v="3"/>
    <x v="6"/>
    <x v="33"/>
    <x v="3"/>
    <x v="35"/>
    <x v="2"/>
    <x v="4"/>
    <x v="13"/>
    <x v="0"/>
    <x v="35"/>
    <x v="0"/>
    <x v="3"/>
    <x v="13"/>
    <x v="13"/>
  </r>
  <r>
    <x v="0"/>
    <x v="2"/>
    <x v="3"/>
    <x v="8"/>
    <x v="8"/>
    <x v="0"/>
    <x v="0"/>
    <x v="1"/>
    <x v="6"/>
    <x v="7"/>
    <x v="2"/>
    <x v="0"/>
    <x v="234"/>
    <x v="167"/>
    <x v="0"/>
    <x v="4"/>
    <x v="21"/>
    <x v="32"/>
    <x v="54"/>
    <x v="149"/>
    <x v="1"/>
    <x v="13"/>
    <x v="2"/>
    <x v="3"/>
    <x v="2"/>
    <x v="6"/>
    <x v="48"/>
    <x v="4"/>
    <x v="48"/>
    <x v="4"/>
    <x v="4"/>
    <x v="13"/>
    <x v="1"/>
    <x v="36"/>
    <x v="0"/>
    <x v="3"/>
    <x v="13"/>
    <x v="13"/>
  </r>
  <r>
    <x v="0"/>
    <x v="2"/>
    <x v="3"/>
    <x v="8"/>
    <x v="8"/>
    <x v="0"/>
    <x v="0"/>
    <x v="1"/>
    <x v="6"/>
    <x v="7"/>
    <x v="2"/>
    <x v="0"/>
    <x v="443"/>
    <x v="180"/>
    <x v="1"/>
    <x v="4"/>
    <x v="21"/>
    <x v="26"/>
    <x v="158"/>
    <x v="270"/>
    <x v="0"/>
    <x v="15"/>
    <x v="2"/>
    <x v="3"/>
    <x v="3"/>
    <x v="8"/>
    <x v="45"/>
    <x v="4"/>
    <x v="47"/>
    <x v="3"/>
    <x v="4"/>
    <x v="15"/>
    <x v="0"/>
    <x v="37"/>
    <x v="0"/>
    <x v="3"/>
    <x v="15"/>
    <x v="15"/>
  </r>
  <r>
    <x v="0"/>
    <x v="2"/>
    <x v="3"/>
    <x v="8"/>
    <x v="8"/>
    <x v="0"/>
    <x v="0"/>
    <x v="1"/>
    <x v="6"/>
    <x v="7"/>
    <x v="2"/>
    <x v="0"/>
    <x v="99"/>
    <x v="172"/>
    <x v="2"/>
    <x v="4"/>
    <x v="10"/>
    <x v="36"/>
    <x v="98"/>
    <x v="377"/>
    <x v="1"/>
    <x v="15"/>
    <x v="2"/>
    <x v="3"/>
    <x v="2"/>
    <x v="8"/>
    <x v="46"/>
    <x v="4"/>
    <x v="38"/>
    <x v="3"/>
    <x v="4"/>
    <x v="15"/>
    <x v="1"/>
    <x v="38"/>
    <x v="0"/>
    <x v="3"/>
    <x v="15"/>
    <x v="15"/>
  </r>
  <r>
    <x v="0"/>
    <x v="2"/>
    <x v="3"/>
    <x v="8"/>
    <x v="8"/>
    <x v="0"/>
    <x v="0"/>
    <x v="1"/>
    <x v="6"/>
    <x v="7"/>
    <x v="2"/>
    <x v="0"/>
    <x v="561"/>
    <x v="201"/>
    <x v="1"/>
    <x v="4"/>
    <x v="21"/>
    <x v="26"/>
    <x v="158"/>
    <x v="270"/>
    <x v="0"/>
    <x v="17"/>
    <x v="2"/>
    <x v="3"/>
    <x v="3"/>
    <x v="6"/>
    <x v="38"/>
    <x v="3"/>
    <x v="40"/>
    <x v="3"/>
    <x v="4"/>
    <x v="17"/>
    <x v="0"/>
    <x v="39"/>
    <x v="0"/>
    <x v="3"/>
    <x v="17"/>
    <x v="17"/>
  </r>
  <r>
    <x v="0"/>
    <x v="2"/>
    <x v="3"/>
    <x v="8"/>
    <x v="8"/>
    <x v="0"/>
    <x v="0"/>
    <x v="1"/>
    <x v="6"/>
    <x v="7"/>
    <x v="2"/>
    <x v="0"/>
    <x v="564"/>
    <x v="176"/>
    <x v="1"/>
    <x v="4"/>
    <x v="21"/>
    <x v="32"/>
    <x v="54"/>
    <x v="169"/>
    <x v="1"/>
    <x v="17"/>
    <x v="2"/>
    <x v="3"/>
    <x v="2"/>
    <x v="6"/>
    <x v="46"/>
    <x v="4"/>
    <x v="47"/>
    <x v="3"/>
    <x v="4"/>
    <x v="17"/>
    <x v="1"/>
    <x v="40"/>
    <x v="0"/>
    <x v="3"/>
    <x v="17"/>
    <x v="17"/>
  </r>
  <r>
    <x v="0"/>
    <x v="2"/>
    <x v="3"/>
    <x v="8"/>
    <x v="8"/>
    <x v="0"/>
    <x v="0"/>
    <x v="1"/>
    <x v="6"/>
    <x v="7"/>
    <x v="2"/>
    <x v="0"/>
    <x v="314"/>
    <x v="204"/>
    <x v="0"/>
    <x v="4"/>
    <x v="21"/>
    <x v="46"/>
    <x v="115"/>
    <x v="411"/>
    <x v="0"/>
    <x v="18"/>
    <x v="2"/>
    <x v="3"/>
    <x v="3"/>
    <x v="7"/>
    <x v="37"/>
    <x v="3"/>
    <x v="37"/>
    <x v="3"/>
    <x v="4"/>
    <x v="18"/>
    <x v="0"/>
    <x v="41"/>
    <x v="0"/>
    <x v="3"/>
    <x v="18"/>
    <x v="18"/>
  </r>
  <r>
    <x v="0"/>
    <x v="2"/>
    <x v="3"/>
    <x v="8"/>
    <x v="8"/>
    <x v="0"/>
    <x v="0"/>
    <x v="1"/>
    <x v="6"/>
    <x v="7"/>
    <x v="2"/>
    <x v="0"/>
    <x v="227"/>
    <x v="166"/>
    <x v="2"/>
    <x v="4"/>
    <x v="10"/>
    <x v="36"/>
    <x v="98"/>
    <x v="377"/>
    <x v="1"/>
    <x v="18"/>
    <x v="2"/>
    <x v="3"/>
    <x v="2"/>
    <x v="7"/>
    <x v="48"/>
    <x v="4"/>
    <x v="48"/>
    <x v="4"/>
    <x v="4"/>
    <x v="18"/>
    <x v="1"/>
    <x v="42"/>
    <x v="0"/>
    <x v="3"/>
    <x v="18"/>
    <x v="18"/>
  </r>
  <r>
    <x v="0"/>
    <x v="2"/>
    <x v="3"/>
    <x v="8"/>
    <x v="8"/>
    <x v="0"/>
    <x v="0"/>
    <x v="1"/>
    <x v="6"/>
    <x v="7"/>
    <x v="2"/>
    <x v="0"/>
    <x v="646"/>
    <x v="180"/>
    <x v="0"/>
    <x v="4"/>
    <x v="21"/>
    <x v="35"/>
    <x v="130"/>
    <x v="115"/>
    <x v="0"/>
    <x v="19"/>
    <x v="2"/>
    <x v="3"/>
    <x v="3"/>
    <x v="5"/>
    <x v="45"/>
    <x v="4"/>
    <x v="47"/>
    <x v="3"/>
    <x v="4"/>
    <x v="19"/>
    <x v="0"/>
    <x v="43"/>
    <x v="0"/>
    <x v="3"/>
    <x v="19"/>
    <x v="19"/>
  </r>
  <r>
    <x v="0"/>
    <x v="2"/>
    <x v="3"/>
    <x v="8"/>
    <x v="8"/>
    <x v="0"/>
    <x v="0"/>
    <x v="1"/>
    <x v="6"/>
    <x v="7"/>
    <x v="2"/>
    <x v="0"/>
    <x v="169"/>
    <x v="159"/>
    <x v="1"/>
    <x v="4"/>
    <x v="19"/>
    <x v="31"/>
    <x v="222"/>
    <x v="129"/>
    <x v="1"/>
    <x v="19"/>
    <x v="2"/>
    <x v="2"/>
    <x v="1"/>
    <x v="5"/>
    <x v="42"/>
    <x v="4"/>
    <x v="54"/>
    <x v="4"/>
    <x v="4"/>
    <x v="19"/>
    <x v="1"/>
    <x v="44"/>
    <x v="0"/>
    <x v="3"/>
    <x v="19"/>
    <x v="19"/>
  </r>
  <r>
    <x v="0"/>
    <x v="2"/>
    <x v="3"/>
    <x v="8"/>
    <x v="8"/>
    <x v="0"/>
    <x v="0"/>
    <x v="1"/>
    <x v="6"/>
    <x v="7"/>
    <x v="2"/>
    <x v="0"/>
    <x v="539"/>
    <x v="163"/>
    <x v="1"/>
    <x v="4"/>
    <x v="21"/>
    <x v="54"/>
    <x v="76"/>
    <x v="227"/>
    <x v="0"/>
    <x v="20"/>
    <x v="2"/>
    <x v="3"/>
    <x v="3"/>
    <x v="5"/>
    <x v="49"/>
    <x v="4"/>
    <x v="49"/>
    <x v="4"/>
    <x v="4"/>
    <x v="20"/>
    <x v="0"/>
    <x v="45"/>
    <x v="0"/>
    <x v="3"/>
    <x v="20"/>
    <x v="20"/>
  </r>
  <r>
    <x v="0"/>
    <x v="2"/>
    <x v="3"/>
    <x v="8"/>
    <x v="8"/>
    <x v="0"/>
    <x v="0"/>
    <x v="1"/>
    <x v="6"/>
    <x v="7"/>
    <x v="2"/>
    <x v="0"/>
    <x v="843"/>
    <x v="173"/>
    <x v="2"/>
    <x v="4"/>
    <x v="21"/>
    <x v="46"/>
    <x v="161"/>
    <x v="260"/>
    <x v="1"/>
    <x v="20"/>
    <x v="2"/>
    <x v="2"/>
    <x v="1"/>
    <x v="5"/>
    <x v="46"/>
    <x v="4"/>
    <x v="38"/>
    <x v="3"/>
    <x v="4"/>
    <x v="20"/>
    <x v="1"/>
    <x v="46"/>
    <x v="0"/>
    <x v="3"/>
    <x v="20"/>
    <x v="20"/>
  </r>
  <r>
    <x v="0"/>
    <x v="2"/>
    <x v="3"/>
    <x v="8"/>
    <x v="8"/>
    <x v="0"/>
    <x v="0"/>
    <x v="1"/>
    <x v="6"/>
    <x v="7"/>
    <x v="2"/>
    <x v="0"/>
    <x v="442"/>
    <x v="171"/>
    <x v="0"/>
    <x v="7"/>
    <x v="52"/>
    <x v="183"/>
    <x v="7"/>
    <x v="83"/>
    <x v="0"/>
    <x v="21"/>
    <x v="2"/>
    <x v="3"/>
    <x v="3"/>
    <x v="5"/>
    <x v="46"/>
    <x v="4"/>
    <x v="38"/>
    <x v="3"/>
    <x v="4"/>
    <x v="21"/>
    <x v="0"/>
    <x v="47"/>
    <x v="0"/>
    <x v="3"/>
    <x v="21"/>
    <x v="21"/>
  </r>
  <r>
    <x v="0"/>
    <x v="2"/>
    <x v="3"/>
    <x v="8"/>
    <x v="8"/>
    <x v="0"/>
    <x v="0"/>
    <x v="1"/>
    <x v="6"/>
    <x v="7"/>
    <x v="2"/>
    <x v="0"/>
    <x v="62"/>
    <x v="184"/>
    <x v="0"/>
    <x v="4"/>
    <x v="21"/>
    <x v="32"/>
    <x v="54"/>
    <x v="336"/>
    <x v="1"/>
    <x v="21"/>
    <x v="2"/>
    <x v="2"/>
    <x v="1"/>
    <x v="5"/>
    <x v="43"/>
    <x v="4"/>
    <x v="44"/>
    <x v="3"/>
    <x v="4"/>
    <x v="21"/>
    <x v="1"/>
    <x v="48"/>
    <x v="0"/>
    <x v="3"/>
    <x v="21"/>
    <x v="21"/>
  </r>
  <r>
    <x v="1"/>
    <x v="1"/>
    <x v="6"/>
    <x v="1"/>
    <x v="1"/>
    <x v="4"/>
    <x v="8"/>
    <x v="10"/>
    <x v="0"/>
    <x v="11"/>
    <x v="11"/>
    <x v="0"/>
    <x v="173"/>
    <x v="126"/>
    <x v="18"/>
    <x v="4"/>
    <x v="28"/>
    <x v="113"/>
    <x v="40"/>
    <x v="139"/>
    <x v="1"/>
    <x v="19"/>
    <x v="2"/>
    <x v="6"/>
    <x v="6"/>
    <x v="11"/>
    <x v="47"/>
    <x v="4"/>
    <x v="61"/>
    <x v="5"/>
    <x v="4"/>
    <x v="19"/>
    <x v="1"/>
    <x v="202"/>
    <x v="0"/>
    <x v="3"/>
    <x v="19"/>
    <x v="19"/>
  </r>
  <r>
    <x v="1"/>
    <x v="1"/>
    <x v="6"/>
    <x v="1"/>
    <x v="1"/>
    <x v="4"/>
    <x v="8"/>
    <x v="10"/>
    <x v="0"/>
    <x v="11"/>
    <x v="11"/>
    <x v="0"/>
    <x v="205"/>
    <x v="140"/>
    <x v="18"/>
    <x v="1"/>
    <x v="26"/>
    <x v="107"/>
    <x v="135"/>
    <x v="401"/>
    <x v="0"/>
    <x v="17"/>
    <x v="2"/>
    <x v="6"/>
    <x v="6"/>
    <x v="14"/>
    <x v="44"/>
    <x v="4"/>
    <x v="50"/>
    <x v="4"/>
    <x v="4"/>
    <x v="17"/>
    <x v="0"/>
    <x v="201"/>
    <x v="0"/>
    <x v="3"/>
    <x v="17"/>
    <x v="17"/>
  </r>
  <r>
    <x v="1"/>
    <x v="1"/>
    <x v="6"/>
    <x v="1"/>
    <x v="1"/>
    <x v="4"/>
    <x v="8"/>
    <x v="10"/>
    <x v="0"/>
    <x v="11"/>
    <x v="11"/>
    <x v="0"/>
    <x v="808"/>
    <x v="162"/>
    <x v="0"/>
    <x v="3"/>
    <x v="3"/>
    <x v="173"/>
    <x v="254"/>
    <x v="163"/>
    <x v="1"/>
    <x v="3"/>
    <x v="2"/>
    <x v="6"/>
    <x v="6"/>
    <x v="7"/>
    <x v="35"/>
    <x v="3"/>
    <x v="49"/>
    <x v="4"/>
    <x v="4"/>
    <x v="3"/>
    <x v="1"/>
    <x v="199"/>
    <x v="0"/>
    <x v="3"/>
    <x v="3"/>
    <x v="3"/>
  </r>
  <r>
    <x v="1"/>
    <x v="1"/>
    <x v="6"/>
    <x v="1"/>
    <x v="1"/>
    <x v="4"/>
    <x v="8"/>
    <x v="10"/>
    <x v="0"/>
    <x v="11"/>
    <x v="11"/>
    <x v="0"/>
    <x v="572"/>
    <x v="165"/>
    <x v="2"/>
    <x v="6"/>
    <x v="24"/>
    <x v="108"/>
    <x v="34"/>
    <x v="365"/>
    <x v="0"/>
    <x v="4"/>
    <x v="2"/>
    <x v="6"/>
    <x v="6"/>
    <x v="6"/>
    <x v="34"/>
    <x v="3"/>
    <x v="49"/>
    <x v="4"/>
    <x v="4"/>
    <x v="4"/>
    <x v="0"/>
    <x v="200"/>
    <x v="0"/>
    <x v="3"/>
    <x v="4"/>
    <x v="4"/>
  </r>
  <r>
    <x v="1"/>
    <x v="1"/>
    <x v="6"/>
    <x v="1"/>
    <x v="1"/>
    <x v="4"/>
    <x v="8"/>
    <x v="10"/>
    <x v="0"/>
    <x v="11"/>
    <x v="11"/>
    <x v="0"/>
    <x v="884"/>
    <x v="116"/>
    <x v="1"/>
    <x v="4"/>
    <x v="10"/>
    <x v="89"/>
    <x v="281"/>
    <x v="39"/>
    <x v="0"/>
    <x v="20"/>
    <x v="2"/>
    <x v="6"/>
    <x v="6"/>
    <x v="2"/>
    <x v="41"/>
    <x v="4"/>
    <x v="67"/>
    <x v="5"/>
    <x v="4"/>
    <x v="20"/>
    <x v="0"/>
    <x v="203"/>
    <x v="0"/>
    <x v="3"/>
    <x v="20"/>
    <x v="20"/>
  </r>
  <r>
    <x v="1"/>
    <x v="1"/>
    <x v="6"/>
    <x v="1"/>
    <x v="1"/>
    <x v="4"/>
    <x v="8"/>
    <x v="10"/>
    <x v="0"/>
    <x v="11"/>
    <x v="11"/>
    <x v="0"/>
    <x v="311"/>
    <x v="115"/>
    <x v="18"/>
    <x v="5"/>
    <x v="38"/>
    <x v="67"/>
    <x v="128"/>
    <x v="458"/>
    <x v="1"/>
    <x v="21"/>
    <x v="2"/>
    <x v="6"/>
    <x v="6"/>
    <x v="5"/>
    <x v="41"/>
    <x v="4"/>
    <x v="68"/>
    <x v="5"/>
    <x v="4"/>
    <x v="21"/>
    <x v="1"/>
    <x v="204"/>
    <x v="0"/>
    <x v="3"/>
    <x v="21"/>
    <x v="21"/>
  </r>
  <r>
    <x v="1"/>
    <x v="1"/>
    <x v="17"/>
    <x v="2"/>
    <x v="2"/>
    <x v="3"/>
    <x v="7"/>
    <x v="7"/>
    <x v="8"/>
    <x v="11"/>
    <x v="11"/>
    <x v="0"/>
    <x v="108"/>
    <x v="757"/>
    <x v="18"/>
    <x v="4"/>
    <x v="21"/>
    <x v="132"/>
    <x v="117"/>
    <x v="85"/>
    <x v="0"/>
    <x v="18"/>
    <x v="2"/>
    <x v="6"/>
    <x v="6"/>
    <x v="3"/>
    <x v="42"/>
    <x v="4"/>
    <x v="67"/>
    <x v="5"/>
    <x v="4"/>
    <x v="18"/>
    <x v="0"/>
    <x v="183"/>
    <x v="0"/>
    <x v="3"/>
    <x v="18"/>
    <x v="18"/>
  </r>
  <r>
    <x v="1"/>
    <x v="1"/>
    <x v="17"/>
    <x v="2"/>
    <x v="2"/>
    <x v="3"/>
    <x v="7"/>
    <x v="7"/>
    <x v="8"/>
    <x v="11"/>
    <x v="11"/>
    <x v="0"/>
    <x v="795"/>
    <x v="403"/>
    <x v="18"/>
    <x v="4"/>
    <x v="28"/>
    <x v="113"/>
    <x v="41"/>
    <x v="325"/>
    <x v="0"/>
    <x v="19"/>
    <x v="2"/>
    <x v="6"/>
    <x v="6"/>
    <x v="2"/>
    <x v="31"/>
    <x v="3"/>
    <x v="47"/>
    <x v="3"/>
    <x v="4"/>
    <x v="19"/>
    <x v="0"/>
    <x v="184"/>
    <x v="0"/>
    <x v="3"/>
    <x v="19"/>
    <x v="19"/>
  </r>
  <r>
    <x v="1"/>
    <x v="1"/>
    <x v="17"/>
    <x v="2"/>
    <x v="2"/>
    <x v="3"/>
    <x v="7"/>
    <x v="7"/>
    <x v="8"/>
    <x v="11"/>
    <x v="11"/>
    <x v="0"/>
    <x v="431"/>
    <x v="663"/>
    <x v="18"/>
    <x v="7"/>
    <x v="9"/>
    <x v="88"/>
    <x v="36"/>
    <x v="224"/>
    <x v="0"/>
    <x v="21"/>
    <x v="2"/>
    <x v="6"/>
    <x v="6"/>
    <x v="1"/>
    <x v="43"/>
    <x v="4"/>
    <x v="58"/>
    <x v="4"/>
    <x v="4"/>
    <x v="21"/>
    <x v="0"/>
    <x v="186"/>
    <x v="0"/>
    <x v="3"/>
    <x v="21"/>
    <x v="21"/>
  </r>
  <r>
    <x v="1"/>
    <x v="1"/>
    <x v="17"/>
    <x v="2"/>
    <x v="2"/>
    <x v="3"/>
    <x v="7"/>
    <x v="7"/>
    <x v="8"/>
    <x v="11"/>
    <x v="11"/>
    <x v="0"/>
    <x v="470"/>
    <x v="351"/>
    <x v="18"/>
    <x v="1"/>
    <x v="26"/>
    <x v="106"/>
    <x v="310"/>
    <x v="220"/>
    <x v="0"/>
    <x v="5"/>
    <x v="2"/>
    <x v="6"/>
    <x v="6"/>
    <x v="2"/>
    <x v="30"/>
    <x v="3"/>
    <x v="55"/>
    <x v="4"/>
    <x v="4"/>
    <x v="5"/>
    <x v="0"/>
    <x v="179"/>
    <x v="0"/>
    <x v="3"/>
    <x v="5"/>
    <x v="5"/>
  </r>
  <r>
    <x v="1"/>
    <x v="1"/>
    <x v="17"/>
    <x v="2"/>
    <x v="2"/>
    <x v="3"/>
    <x v="7"/>
    <x v="7"/>
    <x v="8"/>
    <x v="11"/>
    <x v="11"/>
    <x v="0"/>
    <x v="487"/>
    <x v="486"/>
    <x v="0"/>
    <x v="3"/>
    <x v="3"/>
    <x v="173"/>
    <x v="253"/>
    <x v="242"/>
    <x v="0"/>
    <x v="9"/>
    <x v="2"/>
    <x v="6"/>
    <x v="6"/>
    <x v="1"/>
    <x v="31"/>
    <x v="3"/>
    <x v="47"/>
    <x v="3"/>
    <x v="4"/>
    <x v="9"/>
    <x v="0"/>
    <x v="180"/>
    <x v="0"/>
    <x v="3"/>
    <x v="9"/>
    <x v="9"/>
  </r>
  <r>
    <x v="1"/>
    <x v="1"/>
    <x v="17"/>
    <x v="2"/>
    <x v="2"/>
    <x v="3"/>
    <x v="7"/>
    <x v="7"/>
    <x v="8"/>
    <x v="11"/>
    <x v="11"/>
    <x v="0"/>
    <x v="516"/>
    <x v="529"/>
    <x v="18"/>
    <x v="2"/>
    <x v="23"/>
    <x v="55"/>
    <x v="14"/>
    <x v="205"/>
    <x v="0"/>
    <x v="17"/>
    <x v="2"/>
    <x v="6"/>
    <x v="6"/>
    <x v="2"/>
    <x v="46"/>
    <x v="4"/>
    <x v="51"/>
    <x v="4"/>
    <x v="4"/>
    <x v="17"/>
    <x v="0"/>
    <x v="182"/>
    <x v="0"/>
    <x v="3"/>
    <x v="17"/>
    <x v="17"/>
  </r>
  <r>
    <x v="1"/>
    <x v="1"/>
    <x v="17"/>
    <x v="2"/>
    <x v="2"/>
    <x v="3"/>
    <x v="7"/>
    <x v="7"/>
    <x v="8"/>
    <x v="11"/>
    <x v="11"/>
    <x v="0"/>
    <x v="744"/>
    <x v="730"/>
    <x v="18"/>
    <x v="4"/>
    <x v="28"/>
    <x v="113"/>
    <x v="41"/>
    <x v="325"/>
    <x v="1"/>
    <x v="15"/>
    <x v="2"/>
    <x v="6"/>
    <x v="6"/>
    <x v="2"/>
    <x v="47"/>
    <x v="4"/>
    <x v="60"/>
    <x v="5"/>
    <x v="4"/>
    <x v="15"/>
    <x v="1"/>
    <x v="181"/>
    <x v="0"/>
    <x v="3"/>
    <x v="15"/>
    <x v="15"/>
  </r>
  <r>
    <x v="1"/>
    <x v="1"/>
    <x v="17"/>
    <x v="2"/>
    <x v="2"/>
    <x v="3"/>
    <x v="7"/>
    <x v="7"/>
    <x v="8"/>
    <x v="11"/>
    <x v="11"/>
    <x v="0"/>
    <x v="772"/>
    <x v="457"/>
    <x v="0"/>
    <x v="3"/>
    <x v="7"/>
    <x v="56"/>
    <x v="26"/>
    <x v="144"/>
    <x v="1"/>
    <x v="20"/>
    <x v="2"/>
    <x v="6"/>
    <x v="6"/>
    <x v="3"/>
    <x v="37"/>
    <x v="3"/>
    <x v="53"/>
    <x v="4"/>
    <x v="4"/>
    <x v="20"/>
    <x v="1"/>
    <x v="185"/>
    <x v="0"/>
    <x v="3"/>
    <x v="20"/>
    <x v="20"/>
  </r>
  <r>
    <x v="0"/>
    <x v="1"/>
    <x v="2"/>
    <x v="7"/>
    <x v="7"/>
    <x v="6"/>
    <x v="9"/>
    <x v="6"/>
    <x v="11"/>
    <x v="9"/>
    <x v="1"/>
    <x v="0"/>
    <x v="834"/>
    <x v="328"/>
    <x v="18"/>
    <x v="1"/>
    <x v="26"/>
    <x v="3"/>
    <x v="278"/>
    <x v="436"/>
    <x v="3"/>
    <x v="3"/>
    <x v="2"/>
    <x v="3"/>
    <x v="3"/>
    <x v="6"/>
    <x v="32"/>
    <x v="3"/>
    <x v="34"/>
    <x v="2"/>
    <x v="4"/>
    <x v="3"/>
    <x v="0"/>
    <x v="391"/>
    <x v="0"/>
    <x v="3"/>
    <x v="4"/>
    <x v="4"/>
  </r>
  <r>
    <x v="0"/>
    <x v="1"/>
    <x v="2"/>
    <x v="7"/>
    <x v="7"/>
    <x v="6"/>
    <x v="9"/>
    <x v="6"/>
    <x v="11"/>
    <x v="9"/>
    <x v="1"/>
    <x v="0"/>
    <x v="704"/>
    <x v="430"/>
    <x v="0"/>
    <x v="4"/>
    <x v="21"/>
    <x v="75"/>
    <x v="53"/>
    <x v="464"/>
    <x v="4"/>
    <x v="3"/>
    <x v="2"/>
    <x v="3"/>
    <x v="2"/>
    <x v="6"/>
    <x v="37"/>
    <x v="3"/>
    <x v="40"/>
    <x v="3"/>
    <x v="4"/>
    <x v="3"/>
    <x v="1"/>
    <x v="392"/>
    <x v="0"/>
    <x v="3"/>
    <x v="4"/>
    <x v="4"/>
  </r>
  <r>
    <x v="0"/>
    <x v="1"/>
    <x v="2"/>
    <x v="7"/>
    <x v="7"/>
    <x v="6"/>
    <x v="9"/>
    <x v="6"/>
    <x v="11"/>
    <x v="9"/>
    <x v="1"/>
    <x v="0"/>
    <x v="828"/>
    <x v="743"/>
    <x v="1"/>
    <x v="4"/>
    <x v="19"/>
    <x v="17"/>
    <x v="62"/>
    <x v="298"/>
    <x v="5"/>
    <x v="3"/>
    <x v="2"/>
    <x v="2"/>
    <x v="1"/>
    <x v="6"/>
    <x v="37"/>
    <x v="3"/>
    <x v="37"/>
    <x v="3"/>
    <x v="4"/>
    <x v="3"/>
    <x v="2"/>
    <x v="393"/>
    <x v="0"/>
    <x v="3"/>
    <x v="4"/>
    <x v="4"/>
  </r>
  <r>
    <x v="0"/>
    <x v="1"/>
    <x v="2"/>
    <x v="7"/>
    <x v="7"/>
    <x v="6"/>
    <x v="9"/>
    <x v="6"/>
    <x v="11"/>
    <x v="9"/>
    <x v="1"/>
    <x v="0"/>
    <x v="111"/>
    <x v="492"/>
    <x v="2"/>
    <x v="2"/>
    <x v="20"/>
    <x v="127"/>
    <x v="142"/>
    <x v="471"/>
    <x v="6"/>
    <x v="3"/>
    <x v="2"/>
    <x v="1"/>
    <x v="0"/>
    <x v="6"/>
    <x v="27"/>
    <x v="3"/>
    <x v="32"/>
    <x v="2"/>
    <x v="4"/>
    <x v="3"/>
    <x v="3"/>
    <x v="394"/>
    <x v="0"/>
    <x v="3"/>
    <x v="4"/>
    <x v="4"/>
  </r>
  <r>
    <x v="0"/>
    <x v="1"/>
    <x v="2"/>
    <x v="7"/>
    <x v="7"/>
    <x v="6"/>
    <x v="9"/>
    <x v="6"/>
    <x v="11"/>
    <x v="9"/>
    <x v="1"/>
    <x v="0"/>
    <x v="901"/>
    <x v="352"/>
    <x v="0"/>
    <x v="3"/>
    <x v="7"/>
    <x v="57"/>
    <x v="174"/>
    <x v="282"/>
    <x v="3"/>
    <x v="4"/>
    <x v="2"/>
    <x v="4"/>
    <x v="4"/>
    <x v="8"/>
    <x v="27"/>
    <x v="3"/>
    <x v="31"/>
    <x v="2"/>
    <x v="4"/>
    <x v="4"/>
    <x v="0"/>
    <x v="395"/>
    <x v="0"/>
    <x v="3"/>
    <x v="5"/>
    <x v="5"/>
  </r>
  <r>
    <x v="0"/>
    <x v="1"/>
    <x v="2"/>
    <x v="7"/>
    <x v="7"/>
    <x v="6"/>
    <x v="9"/>
    <x v="6"/>
    <x v="11"/>
    <x v="9"/>
    <x v="1"/>
    <x v="0"/>
    <x v="914"/>
    <x v="829"/>
    <x v="0"/>
    <x v="5"/>
    <x v="49"/>
    <x v="156"/>
    <x v="296"/>
    <x v="230"/>
    <x v="4"/>
    <x v="4"/>
    <x v="2"/>
    <x v="3"/>
    <x v="2"/>
    <x v="8"/>
    <x v="31"/>
    <x v="3"/>
    <x v="33"/>
    <x v="2"/>
    <x v="4"/>
    <x v="4"/>
    <x v="1"/>
    <x v="396"/>
    <x v="0"/>
    <x v="3"/>
    <x v="5"/>
    <x v="5"/>
  </r>
  <r>
    <x v="0"/>
    <x v="1"/>
    <x v="2"/>
    <x v="7"/>
    <x v="7"/>
    <x v="6"/>
    <x v="9"/>
    <x v="6"/>
    <x v="11"/>
    <x v="9"/>
    <x v="1"/>
    <x v="0"/>
    <x v="648"/>
    <x v="590"/>
    <x v="0"/>
    <x v="1"/>
    <x v="0"/>
    <x v="169"/>
    <x v="92"/>
    <x v="402"/>
    <x v="5"/>
    <x v="4"/>
    <x v="2"/>
    <x v="2"/>
    <x v="1"/>
    <x v="8"/>
    <x v="40"/>
    <x v="4"/>
    <x v="44"/>
    <x v="3"/>
    <x v="4"/>
    <x v="4"/>
    <x v="2"/>
    <x v="397"/>
    <x v="0"/>
    <x v="3"/>
    <x v="5"/>
    <x v="5"/>
  </r>
  <r>
    <x v="0"/>
    <x v="1"/>
    <x v="2"/>
    <x v="7"/>
    <x v="7"/>
    <x v="6"/>
    <x v="9"/>
    <x v="6"/>
    <x v="11"/>
    <x v="9"/>
    <x v="1"/>
    <x v="0"/>
    <x v="577"/>
    <x v="843"/>
    <x v="0"/>
    <x v="3"/>
    <x v="3"/>
    <x v="72"/>
    <x v="48"/>
    <x v="182"/>
    <x v="5"/>
    <x v="4"/>
    <x v="2"/>
    <x v="2"/>
    <x v="1"/>
    <x v="8"/>
    <x v="46"/>
    <x v="4"/>
    <x v="38"/>
    <x v="3"/>
    <x v="4"/>
    <x v="4"/>
    <x v="2"/>
    <x v="397"/>
    <x v="0"/>
    <x v="3"/>
    <x v="5"/>
    <x v="5"/>
  </r>
  <r>
    <x v="0"/>
    <x v="1"/>
    <x v="2"/>
    <x v="7"/>
    <x v="7"/>
    <x v="6"/>
    <x v="9"/>
    <x v="6"/>
    <x v="11"/>
    <x v="9"/>
    <x v="1"/>
    <x v="0"/>
    <x v="494"/>
    <x v="664"/>
    <x v="0"/>
    <x v="3"/>
    <x v="3"/>
    <x v="72"/>
    <x v="48"/>
    <x v="182"/>
    <x v="3"/>
    <x v="5"/>
    <x v="2"/>
    <x v="3"/>
    <x v="3"/>
    <x v="10"/>
    <x v="44"/>
    <x v="4"/>
    <x v="46"/>
    <x v="3"/>
    <x v="4"/>
    <x v="5"/>
    <x v="0"/>
    <x v="398"/>
    <x v="0"/>
    <x v="3"/>
    <x v="7"/>
    <x v="7"/>
  </r>
  <r>
    <x v="0"/>
    <x v="1"/>
    <x v="2"/>
    <x v="7"/>
    <x v="7"/>
    <x v="6"/>
    <x v="9"/>
    <x v="6"/>
    <x v="11"/>
    <x v="9"/>
    <x v="1"/>
    <x v="0"/>
    <x v="895"/>
    <x v="348"/>
    <x v="0"/>
    <x v="4"/>
    <x v="21"/>
    <x v="132"/>
    <x v="117"/>
    <x v="294"/>
    <x v="4"/>
    <x v="5"/>
    <x v="2"/>
    <x v="4"/>
    <x v="3"/>
    <x v="10"/>
    <x v="28"/>
    <x v="3"/>
    <x v="32"/>
    <x v="2"/>
    <x v="4"/>
    <x v="5"/>
    <x v="1"/>
    <x v="399"/>
    <x v="0"/>
    <x v="3"/>
    <x v="7"/>
    <x v="7"/>
  </r>
  <r>
    <x v="0"/>
    <x v="1"/>
    <x v="2"/>
    <x v="7"/>
    <x v="7"/>
    <x v="6"/>
    <x v="9"/>
    <x v="6"/>
    <x v="11"/>
    <x v="9"/>
    <x v="1"/>
    <x v="0"/>
    <x v="338"/>
    <x v="581"/>
    <x v="0"/>
    <x v="3"/>
    <x v="3"/>
    <x v="173"/>
    <x v="253"/>
    <x v="242"/>
    <x v="5"/>
    <x v="5"/>
    <x v="2"/>
    <x v="3"/>
    <x v="2"/>
    <x v="10"/>
    <x v="36"/>
    <x v="3"/>
    <x v="36"/>
    <x v="3"/>
    <x v="4"/>
    <x v="5"/>
    <x v="2"/>
    <x v="400"/>
    <x v="0"/>
    <x v="3"/>
    <x v="7"/>
    <x v="7"/>
  </r>
  <r>
    <x v="0"/>
    <x v="1"/>
    <x v="2"/>
    <x v="7"/>
    <x v="7"/>
    <x v="6"/>
    <x v="9"/>
    <x v="6"/>
    <x v="11"/>
    <x v="9"/>
    <x v="1"/>
    <x v="0"/>
    <x v="93"/>
    <x v="427"/>
    <x v="0"/>
    <x v="4"/>
    <x v="21"/>
    <x v="132"/>
    <x v="117"/>
    <x v="453"/>
    <x v="5"/>
    <x v="5"/>
    <x v="2"/>
    <x v="2"/>
    <x v="1"/>
    <x v="10"/>
    <x v="30"/>
    <x v="3"/>
    <x v="43"/>
    <x v="3"/>
    <x v="4"/>
    <x v="5"/>
    <x v="2"/>
    <x v="400"/>
    <x v="0"/>
    <x v="3"/>
    <x v="7"/>
    <x v="7"/>
  </r>
  <r>
    <x v="0"/>
    <x v="1"/>
    <x v="2"/>
    <x v="7"/>
    <x v="7"/>
    <x v="6"/>
    <x v="9"/>
    <x v="6"/>
    <x v="11"/>
    <x v="9"/>
    <x v="1"/>
    <x v="0"/>
    <x v="295"/>
    <x v="528"/>
    <x v="0"/>
    <x v="1"/>
    <x v="0"/>
    <x v="169"/>
    <x v="92"/>
    <x v="402"/>
    <x v="3"/>
    <x v="7"/>
    <x v="2"/>
    <x v="4"/>
    <x v="4"/>
    <x v="14"/>
    <x v="37"/>
    <x v="3"/>
    <x v="37"/>
    <x v="3"/>
    <x v="4"/>
    <x v="7"/>
    <x v="0"/>
    <x v="401"/>
    <x v="0"/>
    <x v="3"/>
    <x v="9"/>
    <x v="9"/>
  </r>
  <r>
    <x v="0"/>
    <x v="1"/>
    <x v="2"/>
    <x v="7"/>
    <x v="7"/>
    <x v="6"/>
    <x v="9"/>
    <x v="6"/>
    <x v="11"/>
    <x v="9"/>
    <x v="1"/>
    <x v="0"/>
    <x v="793"/>
    <x v="348"/>
    <x v="0"/>
    <x v="4"/>
    <x v="19"/>
    <x v="2"/>
    <x v="169"/>
    <x v="385"/>
    <x v="4"/>
    <x v="7"/>
    <x v="2"/>
    <x v="4"/>
    <x v="3"/>
    <x v="14"/>
    <x v="28"/>
    <x v="3"/>
    <x v="32"/>
    <x v="2"/>
    <x v="4"/>
    <x v="7"/>
    <x v="1"/>
    <x v="402"/>
    <x v="0"/>
    <x v="3"/>
    <x v="9"/>
    <x v="9"/>
  </r>
  <r>
    <x v="0"/>
    <x v="1"/>
    <x v="2"/>
    <x v="7"/>
    <x v="7"/>
    <x v="6"/>
    <x v="9"/>
    <x v="6"/>
    <x v="11"/>
    <x v="9"/>
    <x v="1"/>
    <x v="0"/>
    <x v="644"/>
    <x v="575"/>
    <x v="0"/>
    <x v="1"/>
    <x v="26"/>
    <x v="102"/>
    <x v="19"/>
    <x v="134"/>
    <x v="5"/>
    <x v="7"/>
    <x v="2"/>
    <x v="3"/>
    <x v="2"/>
    <x v="14"/>
    <x v="27"/>
    <x v="3"/>
    <x v="31"/>
    <x v="2"/>
    <x v="4"/>
    <x v="7"/>
    <x v="2"/>
    <x v="403"/>
    <x v="0"/>
    <x v="3"/>
    <x v="9"/>
    <x v="9"/>
  </r>
  <r>
    <x v="0"/>
    <x v="1"/>
    <x v="2"/>
    <x v="7"/>
    <x v="7"/>
    <x v="6"/>
    <x v="9"/>
    <x v="6"/>
    <x v="11"/>
    <x v="9"/>
    <x v="1"/>
    <x v="0"/>
    <x v="878"/>
    <x v="369"/>
    <x v="0"/>
    <x v="2"/>
    <x v="48"/>
    <x v="139"/>
    <x v="316"/>
    <x v="308"/>
    <x v="5"/>
    <x v="7"/>
    <x v="2"/>
    <x v="3"/>
    <x v="2"/>
    <x v="14"/>
    <x v="43"/>
    <x v="4"/>
    <x v="45"/>
    <x v="3"/>
    <x v="4"/>
    <x v="7"/>
    <x v="2"/>
    <x v="403"/>
    <x v="0"/>
    <x v="3"/>
    <x v="9"/>
    <x v="9"/>
  </r>
  <r>
    <x v="0"/>
    <x v="1"/>
    <x v="2"/>
    <x v="7"/>
    <x v="7"/>
    <x v="6"/>
    <x v="9"/>
    <x v="6"/>
    <x v="11"/>
    <x v="9"/>
    <x v="1"/>
    <x v="0"/>
    <x v="650"/>
    <x v="705"/>
    <x v="0"/>
    <x v="1"/>
    <x v="32"/>
    <x v="174"/>
    <x v="240"/>
    <x v="391"/>
    <x v="3"/>
    <x v="9"/>
    <x v="2"/>
    <x v="4"/>
    <x v="4"/>
    <x v="18"/>
    <x v="33"/>
    <x v="3"/>
    <x v="35"/>
    <x v="2"/>
    <x v="4"/>
    <x v="9"/>
    <x v="0"/>
    <x v="404"/>
    <x v="0"/>
    <x v="3"/>
    <x v="11"/>
    <x v="11"/>
  </r>
  <r>
    <x v="0"/>
    <x v="1"/>
    <x v="2"/>
    <x v="7"/>
    <x v="7"/>
    <x v="6"/>
    <x v="9"/>
    <x v="6"/>
    <x v="11"/>
    <x v="9"/>
    <x v="1"/>
    <x v="0"/>
    <x v="385"/>
    <x v="395"/>
    <x v="0"/>
    <x v="7"/>
    <x v="9"/>
    <x v="151"/>
    <x v="150"/>
    <x v="193"/>
    <x v="4"/>
    <x v="9"/>
    <x v="2"/>
    <x v="4"/>
    <x v="3"/>
    <x v="18"/>
    <x v="37"/>
    <x v="3"/>
    <x v="37"/>
    <x v="3"/>
    <x v="4"/>
    <x v="9"/>
    <x v="1"/>
    <x v="405"/>
    <x v="0"/>
    <x v="3"/>
    <x v="11"/>
    <x v="11"/>
  </r>
  <r>
    <x v="0"/>
    <x v="1"/>
    <x v="2"/>
    <x v="7"/>
    <x v="7"/>
    <x v="6"/>
    <x v="9"/>
    <x v="6"/>
    <x v="11"/>
    <x v="9"/>
    <x v="1"/>
    <x v="0"/>
    <x v="615"/>
    <x v="451"/>
    <x v="0"/>
    <x v="4"/>
    <x v="40"/>
    <x v="159"/>
    <x v="178"/>
    <x v="105"/>
    <x v="5"/>
    <x v="9"/>
    <x v="2"/>
    <x v="3"/>
    <x v="2"/>
    <x v="18"/>
    <x v="28"/>
    <x v="3"/>
    <x v="33"/>
    <x v="2"/>
    <x v="4"/>
    <x v="9"/>
    <x v="2"/>
    <x v="406"/>
    <x v="0"/>
    <x v="3"/>
    <x v="11"/>
    <x v="11"/>
  </r>
  <r>
    <x v="0"/>
    <x v="1"/>
    <x v="2"/>
    <x v="7"/>
    <x v="7"/>
    <x v="6"/>
    <x v="9"/>
    <x v="6"/>
    <x v="11"/>
    <x v="9"/>
    <x v="1"/>
    <x v="0"/>
    <x v="375"/>
    <x v="378"/>
    <x v="0"/>
    <x v="7"/>
    <x v="9"/>
    <x v="151"/>
    <x v="126"/>
    <x v="281"/>
    <x v="5"/>
    <x v="9"/>
    <x v="2"/>
    <x v="3"/>
    <x v="2"/>
    <x v="18"/>
    <x v="37"/>
    <x v="3"/>
    <x v="37"/>
    <x v="3"/>
    <x v="4"/>
    <x v="9"/>
    <x v="2"/>
    <x v="406"/>
    <x v="0"/>
    <x v="3"/>
    <x v="11"/>
    <x v="11"/>
  </r>
  <r>
    <x v="0"/>
    <x v="1"/>
    <x v="2"/>
    <x v="7"/>
    <x v="7"/>
    <x v="6"/>
    <x v="9"/>
    <x v="6"/>
    <x v="11"/>
    <x v="9"/>
    <x v="1"/>
    <x v="0"/>
    <x v="225"/>
    <x v="356"/>
    <x v="0"/>
    <x v="3"/>
    <x v="3"/>
    <x v="173"/>
    <x v="253"/>
    <x v="164"/>
    <x v="3"/>
    <x v="11"/>
    <x v="2"/>
    <x v="4"/>
    <x v="4"/>
    <x v="14"/>
    <x v="50"/>
    <x v="4"/>
    <x v="52"/>
    <x v="4"/>
    <x v="4"/>
    <x v="11"/>
    <x v="0"/>
    <x v="407"/>
    <x v="0"/>
    <x v="3"/>
    <x v="13"/>
    <x v="13"/>
  </r>
  <r>
    <x v="0"/>
    <x v="1"/>
    <x v="2"/>
    <x v="7"/>
    <x v="7"/>
    <x v="6"/>
    <x v="9"/>
    <x v="6"/>
    <x v="11"/>
    <x v="9"/>
    <x v="1"/>
    <x v="0"/>
    <x v="681"/>
    <x v="721"/>
    <x v="0"/>
    <x v="2"/>
    <x v="23"/>
    <x v="55"/>
    <x v="172"/>
    <x v="314"/>
    <x v="4"/>
    <x v="11"/>
    <x v="2"/>
    <x v="4"/>
    <x v="3"/>
    <x v="14"/>
    <x v="45"/>
    <x v="4"/>
    <x v="47"/>
    <x v="3"/>
    <x v="4"/>
    <x v="11"/>
    <x v="1"/>
    <x v="408"/>
    <x v="0"/>
    <x v="3"/>
    <x v="13"/>
    <x v="13"/>
  </r>
  <r>
    <x v="0"/>
    <x v="1"/>
    <x v="2"/>
    <x v="7"/>
    <x v="7"/>
    <x v="6"/>
    <x v="9"/>
    <x v="6"/>
    <x v="11"/>
    <x v="9"/>
    <x v="1"/>
    <x v="0"/>
    <x v="185"/>
    <x v="731"/>
    <x v="0"/>
    <x v="4"/>
    <x v="10"/>
    <x v="89"/>
    <x v="97"/>
    <x v="376"/>
    <x v="5"/>
    <x v="11"/>
    <x v="2"/>
    <x v="3"/>
    <x v="2"/>
    <x v="14"/>
    <x v="36"/>
    <x v="3"/>
    <x v="36"/>
    <x v="3"/>
    <x v="4"/>
    <x v="11"/>
    <x v="2"/>
    <x v="409"/>
    <x v="0"/>
    <x v="3"/>
    <x v="13"/>
    <x v="13"/>
  </r>
  <r>
    <x v="0"/>
    <x v="1"/>
    <x v="2"/>
    <x v="7"/>
    <x v="7"/>
    <x v="6"/>
    <x v="9"/>
    <x v="6"/>
    <x v="11"/>
    <x v="9"/>
    <x v="1"/>
    <x v="0"/>
    <x v="859"/>
    <x v="811"/>
    <x v="0"/>
    <x v="0"/>
    <x v="14"/>
    <x v="60"/>
    <x v="79"/>
    <x v="309"/>
    <x v="5"/>
    <x v="11"/>
    <x v="2"/>
    <x v="3"/>
    <x v="2"/>
    <x v="14"/>
    <x v="33"/>
    <x v="3"/>
    <x v="35"/>
    <x v="2"/>
    <x v="4"/>
    <x v="11"/>
    <x v="2"/>
    <x v="409"/>
    <x v="0"/>
    <x v="3"/>
    <x v="13"/>
    <x v="13"/>
  </r>
  <r>
    <x v="0"/>
    <x v="1"/>
    <x v="2"/>
    <x v="7"/>
    <x v="7"/>
    <x v="6"/>
    <x v="9"/>
    <x v="6"/>
    <x v="11"/>
    <x v="9"/>
    <x v="1"/>
    <x v="0"/>
    <x v="352"/>
    <x v="482"/>
    <x v="0"/>
    <x v="3"/>
    <x v="3"/>
    <x v="94"/>
    <x v="64"/>
    <x v="420"/>
    <x v="3"/>
    <x v="13"/>
    <x v="2"/>
    <x v="4"/>
    <x v="4"/>
    <x v="15"/>
    <x v="35"/>
    <x v="3"/>
    <x v="36"/>
    <x v="3"/>
    <x v="4"/>
    <x v="13"/>
    <x v="0"/>
    <x v="410"/>
    <x v="0"/>
    <x v="3"/>
    <x v="15"/>
    <x v="15"/>
  </r>
  <r>
    <x v="0"/>
    <x v="1"/>
    <x v="2"/>
    <x v="7"/>
    <x v="7"/>
    <x v="6"/>
    <x v="9"/>
    <x v="6"/>
    <x v="11"/>
    <x v="9"/>
    <x v="1"/>
    <x v="0"/>
    <x v="456"/>
    <x v="537"/>
    <x v="0"/>
    <x v="4"/>
    <x v="29"/>
    <x v="118"/>
    <x v="211"/>
    <x v="132"/>
    <x v="4"/>
    <x v="13"/>
    <x v="2"/>
    <x v="4"/>
    <x v="3"/>
    <x v="15"/>
    <x v="29"/>
    <x v="3"/>
    <x v="41"/>
    <x v="3"/>
    <x v="4"/>
    <x v="13"/>
    <x v="1"/>
    <x v="411"/>
    <x v="0"/>
    <x v="3"/>
    <x v="15"/>
    <x v="15"/>
  </r>
  <r>
    <x v="0"/>
    <x v="1"/>
    <x v="2"/>
    <x v="7"/>
    <x v="7"/>
    <x v="6"/>
    <x v="9"/>
    <x v="6"/>
    <x v="11"/>
    <x v="9"/>
    <x v="1"/>
    <x v="0"/>
    <x v="71"/>
    <x v="651"/>
    <x v="0"/>
    <x v="1"/>
    <x v="26"/>
    <x v="102"/>
    <x v="312"/>
    <x v="97"/>
    <x v="5"/>
    <x v="13"/>
    <x v="2"/>
    <x v="3"/>
    <x v="2"/>
    <x v="15"/>
    <x v="40"/>
    <x v="4"/>
    <x v="44"/>
    <x v="3"/>
    <x v="4"/>
    <x v="13"/>
    <x v="2"/>
    <x v="412"/>
    <x v="0"/>
    <x v="3"/>
    <x v="15"/>
    <x v="15"/>
  </r>
  <r>
    <x v="0"/>
    <x v="1"/>
    <x v="2"/>
    <x v="7"/>
    <x v="7"/>
    <x v="6"/>
    <x v="9"/>
    <x v="6"/>
    <x v="11"/>
    <x v="9"/>
    <x v="1"/>
    <x v="0"/>
    <x v="719"/>
    <x v="580"/>
    <x v="0"/>
    <x v="3"/>
    <x v="3"/>
    <x v="94"/>
    <x v="64"/>
    <x v="420"/>
    <x v="5"/>
    <x v="13"/>
    <x v="2"/>
    <x v="3"/>
    <x v="2"/>
    <x v="15"/>
    <x v="49"/>
    <x v="4"/>
    <x v="49"/>
    <x v="4"/>
    <x v="4"/>
    <x v="13"/>
    <x v="2"/>
    <x v="412"/>
    <x v="0"/>
    <x v="3"/>
    <x v="15"/>
    <x v="15"/>
  </r>
  <r>
    <x v="0"/>
    <x v="1"/>
    <x v="2"/>
    <x v="7"/>
    <x v="7"/>
    <x v="6"/>
    <x v="9"/>
    <x v="6"/>
    <x v="11"/>
    <x v="9"/>
    <x v="1"/>
    <x v="0"/>
    <x v="164"/>
    <x v="491"/>
    <x v="0"/>
    <x v="3"/>
    <x v="3"/>
    <x v="173"/>
    <x v="253"/>
    <x v="21"/>
    <x v="3"/>
    <x v="15"/>
    <x v="2"/>
    <x v="4"/>
    <x v="4"/>
    <x v="18"/>
    <x v="39"/>
    <x v="4"/>
    <x v="44"/>
    <x v="3"/>
    <x v="4"/>
    <x v="15"/>
    <x v="0"/>
    <x v="413"/>
    <x v="0"/>
    <x v="3"/>
    <x v="17"/>
    <x v="17"/>
  </r>
  <r>
    <x v="0"/>
    <x v="1"/>
    <x v="2"/>
    <x v="7"/>
    <x v="7"/>
    <x v="6"/>
    <x v="9"/>
    <x v="6"/>
    <x v="11"/>
    <x v="9"/>
    <x v="1"/>
    <x v="0"/>
    <x v="430"/>
    <x v="748"/>
    <x v="0"/>
    <x v="1"/>
    <x v="26"/>
    <x v="3"/>
    <x v="13"/>
    <x v="328"/>
    <x v="4"/>
    <x v="15"/>
    <x v="2"/>
    <x v="4"/>
    <x v="3"/>
    <x v="18"/>
    <x v="47"/>
    <x v="4"/>
    <x v="39"/>
    <x v="3"/>
    <x v="4"/>
    <x v="15"/>
    <x v="1"/>
    <x v="414"/>
    <x v="0"/>
    <x v="3"/>
    <x v="17"/>
    <x v="17"/>
  </r>
  <r>
    <x v="0"/>
    <x v="1"/>
    <x v="2"/>
    <x v="7"/>
    <x v="7"/>
    <x v="6"/>
    <x v="9"/>
    <x v="6"/>
    <x v="11"/>
    <x v="9"/>
    <x v="1"/>
    <x v="0"/>
    <x v="630"/>
    <x v="849"/>
    <x v="18"/>
    <x v="0"/>
    <x v="45"/>
    <x v="177"/>
    <x v="27"/>
    <x v="43"/>
    <x v="5"/>
    <x v="15"/>
    <x v="2"/>
    <x v="3"/>
    <x v="2"/>
    <x v="18"/>
    <x v="44"/>
    <x v="4"/>
    <x v="46"/>
    <x v="3"/>
    <x v="4"/>
    <x v="15"/>
    <x v="2"/>
    <x v="415"/>
    <x v="0"/>
    <x v="3"/>
    <x v="17"/>
    <x v="17"/>
  </r>
  <r>
    <x v="0"/>
    <x v="1"/>
    <x v="2"/>
    <x v="7"/>
    <x v="7"/>
    <x v="6"/>
    <x v="9"/>
    <x v="6"/>
    <x v="11"/>
    <x v="9"/>
    <x v="1"/>
    <x v="0"/>
    <x v="557"/>
    <x v="430"/>
    <x v="0"/>
    <x v="4"/>
    <x v="21"/>
    <x v="70"/>
    <x v="119"/>
    <x v="272"/>
    <x v="5"/>
    <x v="15"/>
    <x v="2"/>
    <x v="3"/>
    <x v="2"/>
    <x v="18"/>
    <x v="37"/>
    <x v="3"/>
    <x v="40"/>
    <x v="3"/>
    <x v="4"/>
    <x v="15"/>
    <x v="2"/>
    <x v="415"/>
    <x v="0"/>
    <x v="3"/>
    <x v="17"/>
    <x v="17"/>
  </r>
  <r>
    <x v="0"/>
    <x v="1"/>
    <x v="2"/>
    <x v="7"/>
    <x v="7"/>
    <x v="6"/>
    <x v="9"/>
    <x v="6"/>
    <x v="11"/>
    <x v="9"/>
    <x v="1"/>
    <x v="0"/>
    <x v="148"/>
    <x v="840"/>
    <x v="18"/>
    <x v="1"/>
    <x v="26"/>
    <x v="102"/>
    <x v="19"/>
    <x v="134"/>
    <x v="3"/>
    <x v="17"/>
    <x v="2"/>
    <x v="4"/>
    <x v="4"/>
    <x v="13"/>
    <x v="47"/>
    <x v="4"/>
    <x v="39"/>
    <x v="3"/>
    <x v="4"/>
    <x v="17"/>
    <x v="0"/>
    <x v="416"/>
    <x v="0"/>
    <x v="3"/>
    <x v="18"/>
    <x v="18"/>
  </r>
  <r>
    <x v="0"/>
    <x v="1"/>
    <x v="2"/>
    <x v="7"/>
    <x v="7"/>
    <x v="6"/>
    <x v="9"/>
    <x v="6"/>
    <x v="11"/>
    <x v="9"/>
    <x v="1"/>
    <x v="0"/>
    <x v="315"/>
    <x v="357"/>
    <x v="0"/>
    <x v="1"/>
    <x v="26"/>
    <x v="102"/>
    <x v="308"/>
    <x v="97"/>
    <x v="4"/>
    <x v="17"/>
    <x v="2"/>
    <x v="4"/>
    <x v="3"/>
    <x v="13"/>
    <x v="49"/>
    <x v="4"/>
    <x v="49"/>
    <x v="4"/>
    <x v="4"/>
    <x v="17"/>
    <x v="1"/>
    <x v="417"/>
    <x v="0"/>
    <x v="3"/>
    <x v="18"/>
    <x v="18"/>
  </r>
  <r>
    <x v="0"/>
    <x v="1"/>
    <x v="2"/>
    <x v="7"/>
    <x v="7"/>
    <x v="6"/>
    <x v="9"/>
    <x v="6"/>
    <x v="11"/>
    <x v="9"/>
    <x v="1"/>
    <x v="0"/>
    <x v="90"/>
    <x v="466"/>
    <x v="0"/>
    <x v="4"/>
    <x v="29"/>
    <x v="118"/>
    <x v="56"/>
    <x v="156"/>
    <x v="5"/>
    <x v="17"/>
    <x v="2"/>
    <x v="3"/>
    <x v="2"/>
    <x v="13"/>
    <x v="43"/>
    <x v="4"/>
    <x v="46"/>
    <x v="3"/>
    <x v="4"/>
    <x v="17"/>
    <x v="2"/>
    <x v="418"/>
    <x v="0"/>
    <x v="3"/>
    <x v="18"/>
    <x v="18"/>
  </r>
  <r>
    <x v="0"/>
    <x v="1"/>
    <x v="2"/>
    <x v="7"/>
    <x v="7"/>
    <x v="6"/>
    <x v="9"/>
    <x v="6"/>
    <x v="11"/>
    <x v="9"/>
    <x v="1"/>
    <x v="0"/>
    <x v="376"/>
    <x v="755"/>
    <x v="2"/>
    <x v="7"/>
    <x v="9"/>
    <x v="151"/>
    <x v="152"/>
    <x v="419"/>
    <x v="5"/>
    <x v="17"/>
    <x v="2"/>
    <x v="2"/>
    <x v="1"/>
    <x v="13"/>
    <x v="40"/>
    <x v="4"/>
    <x v="44"/>
    <x v="3"/>
    <x v="4"/>
    <x v="17"/>
    <x v="2"/>
    <x v="418"/>
    <x v="0"/>
    <x v="3"/>
    <x v="18"/>
    <x v="18"/>
  </r>
  <r>
    <x v="0"/>
    <x v="1"/>
    <x v="2"/>
    <x v="7"/>
    <x v="7"/>
    <x v="6"/>
    <x v="9"/>
    <x v="6"/>
    <x v="11"/>
    <x v="9"/>
    <x v="1"/>
    <x v="0"/>
    <x v="634"/>
    <x v="771"/>
    <x v="0"/>
    <x v="6"/>
    <x v="47"/>
    <x v="96"/>
    <x v="162"/>
    <x v="237"/>
    <x v="3"/>
    <x v="18"/>
    <x v="2"/>
    <x v="3"/>
    <x v="3"/>
    <x v="8"/>
    <x v="34"/>
    <x v="3"/>
    <x v="26"/>
    <x v="2"/>
    <x v="4"/>
    <x v="18"/>
    <x v="0"/>
    <x v="419"/>
    <x v="0"/>
    <x v="3"/>
    <x v="19"/>
    <x v="19"/>
  </r>
  <r>
    <x v="0"/>
    <x v="1"/>
    <x v="2"/>
    <x v="7"/>
    <x v="7"/>
    <x v="6"/>
    <x v="9"/>
    <x v="6"/>
    <x v="11"/>
    <x v="9"/>
    <x v="1"/>
    <x v="0"/>
    <x v="816"/>
    <x v="697"/>
    <x v="0"/>
    <x v="3"/>
    <x v="3"/>
    <x v="173"/>
    <x v="253"/>
    <x v="242"/>
    <x v="4"/>
    <x v="18"/>
    <x v="2"/>
    <x v="3"/>
    <x v="2"/>
    <x v="8"/>
    <x v="49"/>
    <x v="4"/>
    <x v="49"/>
    <x v="4"/>
    <x v="4"/>
    <x v="18"/>
    <x v="1"/>
    <x v="420"/>
    <x v="0"/>
    <x v="3"/>
    <x v="19"/>
    <x v="19"/>
  </r>
  <r>
    <x v="0"/>
    <x v="1"/>
    <x v="2"/>
    <x v="7"/>
    <x v="7"/>
    <x v="6"/>
    <x v="9"/>
    <x v="6"/>
    <x v="11"/>
    <x v="9"/>
    <x v="1"/>
    <x v="0"/>
    <x v="424"/>
    <x v="390"/>
    <x v="1"/>
    <x v="1"/>
    <x v="26"/>
    <x v="102"/>
    <x v="312"/>
    <x v="97"/>
    <x v="5"/>
    <x v="18"/>
    <x v="2"/>
    <x v="2"/>
    <x v="1"/>
    <x v="8"/>
    <x v="42"/>
    <x v="4"/>
    <x v="54"/>
    <x v="4"/>
    <x v="4"/>
    <x v="18"/>
    <x v="2"/>
    <x v="421"/>
    <x v="0"/>
    <x v="3"/>
    <x v="19"/>
    <x v="19"/>
  </r>
  <r>
    <x v="0"/>
    <x v="1"/>
    <x v="2"/>
    <x v="7"/>
    <x v="7"/>
    <x v="6"/>
    <x v="9"/>
    <x v="6"/>
    <x v="11"/>
    <x v="9"/>
    <x v="1"/>
    <x v="0"/>
    <x v="736"/>
    <x v="486"/>
    <x v="18"/>
    <x v="4"/>
    <x v="40"/>
    <x v="159"/>
    <x v="67"/>
    <x v="174"/>
    <x v="5"/>
    <x v="18"/>
    <x v="2"/>
    <x v="2"/>
    <x v="1"/>
    <x v="8"/>
    <x v="44"/>
    <x v="4"/>
    <x v="47"/>
    <x v="3"/>
    <x v="4"/>
    <x v="18"/>
    <x v="2"/>
    <x v="421"/>
    <x v="0"/>
    <x v="3"/>
    <x v="19"/>
    <x v="19"/>
  </r>
  <r>
    <x v="0"/>
    <x v="1"/>
    <x v="2"/>
    <x v="7"/>
    <x v="7"/>
    <x v="6"/>
    <x v="9"/>
    <x v="6"/>
    <x v="11"/>
    <x v="9"/>
    <x v="1"/>
    <x v="0"/>
    <x v="34"/>
    <x v="822"/>
    <x v="0"/>
    <x v="3"/>
    <x v="3"/>
    <x v="62"/>
    <x v="64"/>
    <x v="23"/>
    <x v="3"/>
    <x v="19"/>
    <x v="2"/>
    <x v="3"/>
    <x v="3"/>
    <x v="7"/>
    <x v="36"/>
    <x v="3"/>
    <x v="36"/>
    <x v="3"/>
    <x v="4"/>
    <x v="19"/>
    <x v="0"/>
    <x v="422"/>
    <x v="0"/>
    <x v="3"/>
    <x v="20"/>
    <x v="20"/>
  </r>
  <r>
    <x v="0"/>
    <x v="1"/>
    <x v="2"/>
    <x v="7"/>
    <x v="7"/>
    <x v="6"/>
    <x v="9"/>
    <x v="6"/>
    <x v="11"/>
    <x v="9"/>
    <x v="1"/>
    <x v="0"/>
    <x v="450"/>
    <x v="693"/>
    <x v="0"/>
    <x v="3"/>
    <x v="3"/>
    <x v="173"/>
    <x v="253"/>
    <x v="242"/>
    <x v="4"/>
    <x v="19"/>
    <x v="2"/>
    <x v="3"/>
    <x v="2"/>
    <x v="7"/>
    <x v="38"/>
    <x v="3"/>
    <x v="40"/>
    <x v="3"/>
    <x v="4"/>
    <x v="19"/>
    <x v="1"/>
    <x v="423"/>
    <x v="0"/>
    <x v="3"/>
    <x v="20"/>
    <x v="20"/>
  </r>
  <r>
    <x v="0"/>
    <x v="1"/>
    <x v="2"/>
    <x v="7"/>
    <x v="7"/>
    <x v="6"/>
    <x v="9"/>
    <x v="6"/>
    <x v="11"/>
    <x v="9"/>
    <x v="1"/>
    <x v="0"/>
    <x v="646"/>
    <x v="751"/>
    <x v="18"/>
    <x v="4"/>
    <x v="21"/>
    <x v="74"/>
    <x v="131"/>
    <x v="117"/>
    <x v="5"/>
    <x v="19"/>
    <x v="2"/>
    <x v="2"/>
    <x v="1"/>
    <x v="7"/>
    <x v="45"/>
    <x v="4"/>
    <x v="47"/>
    <x v="3"/>
    <x v="4"/>
    <x v="19"/>
    <x v="2"/>
    <x v="424"/>
    <x v="0"/>
    <x v="3"/>
    <x v="20"/>
    <x v="20"/>
  </r>
  <r>
    <x v="0"/>
    <x v="1"/>
    <x v="2"/>
    <x v="7"/>
    <x v="7"/>
    <x v="6"/>
    <x v="9"/>
    <x v="6"/>
    <x v="11"/>
    <x v="9"/>
    <x v="1"/>
    <x v="0"/>
    <x v="795"/>
    <x v="403"/>
    <x v="18"/>
    <x v="4"/>
    <x v="28"/>
    <x v="113"/>
    <x v="39"/>
    <x v="325"/>
    <x v="5"/>
    <x v="19"/>
    <x v="2"/>
    <x v="2"/>
    <x v="1"/>
    <x v="7"/>
    <x v="45"/>
    <x v="4"/>
    <x v="47"/>
    <x v="3"/>
    <x v="4"/>
    <x v="19"/>
    <x v="2"/>
    <x v="424"/>
    <x v="0"/>
    <x v="3"/>
    <x v="20"/>
    <x v="20"/>
  </r>
  <r>
    <x v="0"/>
    <x v="1"/>
    <x v="2"/>
    <x v="7"/>
    <x v="7"/>
    <x v="6"/>
    <x v="9"/>
    <x v="6"/>
    <x v="11"/>
    <x v="9"/>
    <x v="1"/>
    <x v="0"/>
    <x v="433"/>
    <x v="620"/>
    <x v="0"/>
    <x v="4"/>
    <x v="21"/>
    <x v="132"/>
    <x v="113"/>
    <x v="453"/>
    <x v="3"/>
    <x v="20"/>
    <x v="2"/>
    <x v="3"/>
    <x v="3"/>
    <x v="5"/>
    <x v="35"/>
    <x v="3"/>
    <x v="27"/>
    <x v="2"/>
    <x v="4"/>
    <x v="20"/>
    <x v="0"/>
    <x v="425"/>
    <x v="0"/>
    <x v="3"/>
    <x v="21"/>
    <x v="21"/>
  </r>
  <r>
    <x v="0"/>
    <x v="1"/>
    <x v="2"/>
    <x v="7"/>
    <x v="7"/>
    <x v="6"/>
    <x v="9"/>
    <x v="6"/>
    <x v="11"/>
    <x v="9"/>
    <x v="1"/>
    <x v="0"/>
    <x v="649"/>
    <x v="541"/>
    <x v="0"/>
    <x v="5"/>
    <x v="38"/>
    <x v="58"/>
    <x v="300"/>
    <x v="334"/>
    <x v="4"/>
    <x v="20"/>
    <x v="2"/>
    <x v="2"/>
    <x v="1"/>
    <x v="5"/>
    <x v="38"/>
    <x v="3"/>
    <x v="40"/>
    <x v="3"/>
    <x v="4"/>
    <x v="20"/>
    <x v="1"/>
    <x v="426"/>
    <x v="0"/>
    <x v="3"/>
    <x v="21"/>
    <x v="21"/>
  </r>
  <r>
    <x v="0"/>
    <x v="1"/>
    <x v="2"/>
    <x v="7"/>
    <x v="7"/>
    <x v="6"/>
    <x v="9"/>
    <x v="6"/>
    <x v="11"/>
    <x v="9"/>
    <x v="1"/>
    <x v="0"/>
    <x v="437"/>
    <x v="415"/>
    <x v="2"/>
    <x v="2"/>
    <x v="20"/>
    <x v="66"/>
    <x v="313"/>
    <x v="236"/>
    <x v="5"/>
    <x v="20"/>
    <x v="2"/>
    <x v="2"/>
    <x v="1"/>
    <x v="5"/>
    <x v="46"/>
    <x v="4"/>
    <x v="39"/>
    <x v="3"/>
    <x v="4"/>
    <x v="20"/>
    <x v="2"/>
    <x v="427"/>
    <x v="0"/>
    <x v="3"/>
    <x v="21"/>
    <x v="21"/>
  </r>
  <r>
    <x v="0"/>
    <x v="1"/>
    <x v="2"/>
    <x v="7"/>
    <x v="7"/>
    <x v="6"/>
    <x v="9"/>
    <x v="6"/>
    <x v="11"/>
    <x v="9"/>
    <x v="1"/>
    <x v="0"/>
    <x v="755"/>
    <x v="504"/>
    <x v="0"/>
    <x v="1"/>
    <x v="30"/>
    <x v="119"/>
    <x v="32"/>
    <x v="332"/>
    <x v="6"/>
    <x v="20"/>
    <x v="2"/>
    <x v="1"/>
    <x v="0"/>
    <x v="5"/>
    <x v="31"/>
    <x v="3"/>
    <x v="34"/>
    <x v="2"/>
    <x v="4"/>
    <x v="20"/>
    <x v="3"/>
    <x v="428"/>
    <x v="0"/>
    <x v="3"/>
    <x v="21"/>
    <x v="21"/>
  </r>
  <r>
    <x v="0"/>
    <x v="2"/>
    <x v="3"/>
    <x v="8"/>
    <x v="8"/>
    <x v="0"/>
    <x v="0"/>
    <x v="1"/>
    <x v="6"/>
    <x v="7"/>
    <x v="2"/>
    <x v="0"/>
    <x v="503"/>
    <x v="220"/>
    <x v="2"/>
    <x v="4"/>
    <x v="21"/>
    <x v="35"/>
    <x v="130"/>
    <x v="465"/>
    <x v="0"/>
    <x v="3"/>
    <x v="2"/>
    <x v="3"/>
    <x v="3"/>
    <x v="5"/>
    <x v="33"/>
    <x v="3"/>
    <x v="35"/>
    <x v="2"/>
    <x v="4"/>
    <x v="3"/>
    <x v="0"/>
    <x v="23"/>
    <x v="0"/>
    <x v="3"/>
    <x v="4"/>
    <x v="4"/>
  </r>
  <r>
    <x v="0"/>
    <x v="2"/>
    <x v="3"/>
    <x v="8"/>
    <x v="8"/>
    <x v="0"/>
    <x v="0"/>
    <x v="1"/>
    <x v="6"/>
    <x v="7"/>
    <x v="2"/>
    <x v="0"/>
    <x v="201"/>
    <x v="224"/>
    <x v="2"/>
    <x v="4"/>
    <x v="21"/>
    <x v="46"/>
    <x v="113"/>
    <x v="461"/>
    <x v="1"/>
    <x v="3"/>
    <x v="2"/>
    <x v="2"/>
    <x v="1"/>
    <x v="5"/>
    <x v="33"/>
    <x v="3"/>
    <x v="35"/>
    <x v="2"/>
    <x v="4"/>
    <x v="3"/>
    <x v="1"/>
    <x v="24"/>
    <x v="0"/>
    <x v="3"/>
    <x v="4"/>
    <x v="4"/>
  </r>
  <r>
    <x v="0"/>
    <x v="2"/>
    <x v="3"/>
    <x v="8"/>
    <x v="8"/>
    <x v="0"/>
    <x v="0"/>
    <x v="1"/>
    <x v="6"/>
    <x v="7"/>
    <x v="2"/>
    <x v="0"/>
    <x v="135"/>
    <x v="231"/>
    <x v="2"/>
    <x v="4"/>
    <x v="21"/>
    <x v="35"/>
    <x v="130"/>
    <x v="465"/>
    <x v="0"/>
    <x v="4"/>
    <x v="2"/>
    <x v="3"/>
    <x v="3"/>
    <x v="5"/>
    <x v="31"/>
    <x v="3"/>
    <x v="33"/>
    <x v="2"/>
    <x v="4"/>
    <x v="4"/>
    <x v="0"/>
    <x v="25"/>
    <x v="0"/>
    <x v="3"/>
    <x v="5"/>
    <x v="5"/>
  </r>
  <r>
    <x v="0"/>
    <x v="2"/>
    <x v="3"/>
    <x v="8"/>
    <x v="8"/>
    <x v="0"/>
    <x v="0"/>
    <x v="1"/>
    <x v="6"/>
    <x v="7"/>
    <x v="2"/>
    <x v="0"/>
    <x v="183"/>
    <x v="238"/>
    <x v="2"/>
    <x v="4"/>
    <x v="21"/>
    <x v="46"/>
    <x v="159"/>
    <x v="340"/>
    <x v="1"/>
    <x v="4"/>
    <x v="2"/>
    <x v="2"/>
    <x v="1"/>
    <x v="5"/>
    <x v="27"/>
    <x v="3"/>
    <x v="31"/>
    <x v="2"/>
    <x v="4"/>
    <x v="4"/>
    <x v="1"/>
    <x v="26"/>
    <x v="0"/>
    <x v="3"/>
    <x v="5"/>
    <x v="5"/>
  </r>
  <r>
    <x v="0"/>
    <x v="2"/>
    <x v="3"/>
    <x v="8"/>
    <x v="8"/>
    <x v="0"/>
    <x v="0"/>
    <x v="1"/>
    <x v="6"/>
    <x v="7"/>
    <x v="2"/>
    <x v="0"/>
    <x v="334"/>
    <x v="185"/>
    <x v="0"/>
    <x v="4"/>
    <x v="21"/>
    <x v="27"/>
    <x v="157"/>
    <x v="291"/>
    <x v="0"/>
    <x v="5"/>
    <x v="2"/>
    <x v="3"/>
    <x v="3"/>
    <x v="5"/>
    <x v="40"/>
    <x v="4"/>
    <x v="44"/>
    <x v="3"/>
    <x v="4"/>
    <x v="5"/>
    <x v="0"/>
    <x v="27"/>
    <x v="0"/>
    <x v="3"/>
    <x v="7"/>
    <x v="7"/>
  </r>
  <r>
    <x v="0"/>
    <x v="2"/>
    <x v="3"/>
    <x v="8"/>
    <x v="8"/>
    <x v="0"/>
    <x v="0"/>
    <x v="1"/>
    <x v="6"/>
    <x v="7"/>
    <x v="2"/>
    <x v="0"/>
    <x v="672"/>
    <x v="216"/>
    <x v="0"/>
    <x v="3"/>
    <x v="3"/>
    <x v="38"/>
    <x v="121"/>
    <x v="54"/>
    <x v="1"/>
    <x v="5"/>
    <x v="2"/>
    <x v="2"/>
    <x v="1"/>
    <x v="5"/>
    <x v="34"/>
    <x v="3"/>
    <x v="26"/>
    <x v="2"/>
    <x v="4"/>
    <x v="5"/>
    <x v="1"/>
    <x v="28"/>
    <x v="0"/>
    <x v="3"/>
    <x v="7"/>
    <x v="7"/>
  </r>
  <r>
    <x v="0"/>
    <x v="2"/>
    <x v="3"/>
    <x v="8"/>
    <x v="8"/>
    <x v="0"/>
    <x v="0"/>
    <x v="1"/>
    <x v="6"/>
    <x v="7"/>
    <x v="2"/>
    <x v="0"/>
    <x v="888"/>
    <x v="210"/>
    <x v="0"/>
    <x v="4"/>
    <x v="21"/>
    <x v="46"/>
    <x v="160"/>
    <x v="102"/>
    <x v="0"/>
    <x v="7"/>
    <x v="2"/>
    <x v="4"/>
    <x v="4"/>
    <x v="9"/>
    <x v="36"/>
    <x v="3"/>
    <x v="36"/>
    <x v="3"/>
    <x v="4"/>
    <x v="7"/>
    <x v="0"/>
    <x v="29"/>
    <x v="0"/>
    <x v="3"/>
    <x v="9"/>
    <x v="9"/>
  </r>
  <r>
    <x v="0"/>
    <x v="2"/>
    <x v="3"/>
    <x v="8"/>
    <x v="8"/>
    <x v="0"/>
    <x v="0"/>
    <x v="1"/>
    <x v="6"/>
    <x v="7"/>
    <x v="2"/>
    <x v="0"/>
    <x v="698"/>
    <x v="179"/>
    <x v="18"/>
    <x v="4"/>
    <x v="21"/>
    <x v="46"/>
    <x v="223"/>
    <x v="295"/>
    <x v="1"/>
    <x v="7"/>
    <x v="2"/>
    <x v="3"/>
    <x v="2"/>
    <x v="9"/>
    <x v="45"/>
    <x v="4"/>
    <x v="47"/>
    <x v="3"/>
    <x v="4"/>
    <x v="7"/>
    <x v="1"/>
    <x v="30"/>
    <x v="0"/>
    <x v="3"/>
    <x v="9"/>
    <x v="9"/>
  </r>
  <r>
    <x v="0"/>
    <x v="2"/>
    <x v="3"/>
    <x v="8"/>
    <x v="8"/>
    <x v="0"/>
    <x v="0"/>
    <x v="1"/>
    <x v="6"/>
    <x v="7"/>
    <x v="2"/>
    <x v="0"/>
    <x v="697"/>
    <x v="179"/>
    <x v="0"/>
    <x v="4"/>
    <x v="21"/>
    <x v="46"/>
    <x v="223"/>
    <x v="295"/>
    <x v="0"/>
    <x v="9"/>
    <x v="2"/>
    <x v="3"/>
    <x v="3"/>
    <x v="7"/>
    <x v="45"/>
    <x v="4"/>
    <x v="47"/>
    <x v="3"/>
    <x v="4"/>
    <x v="9"/>
    <x v="0"/>
    <x v="31"/>
    <x v="0"/>
    <x v="3"/>
    <x v="11"/>
    <x v="11"/>
  </r>
  <r>
    <x v="0"/>
    <x v="2"/>
    <x v="3"/>
    <x v="8"/>
    <x v="8"/>
    <x v="0"/>
    <x v="0"/>
    <x v="1"/>
    <x v="6"/>
    <x v="7"/>
    <x v="2"/>
    <x v="0"/>
    <x v="668"/>
    <x v="167"/>
    <x v="2"/>
    <x v="4"/>
    <x v="21"/>
    <x v="35"/>
    <x v="130"/>
    <x v="465"/>
    <x v="1"/>
    <x v="9"/>
    <x v="2"/>
    <x v="3"/>
    <x v="2"/>
    <x v="7"/>
    <x v="48"/>
    <x v="4"/>
    <x v="48"/>
    <x v="4"/>
    <x v="4"/>
    <x v="9"/>
    <x v="1"/>
    <x v="32"/>
    <x v="0"/>
    <x v="3"/>
    <x v="11"/>
    <x v="11"/>
  </r>
  <r>
    <x v="0"/>
    <x v="2"/>
    <x v="3"/>
    <x v="8"/>
    <x v="8"/>
    <x v="0"/>
    <x v="0"/>
    <x v="1"/>
    <x v="6"/>
    <x v="7"/>
    <x v="2"/>
    <x v="0"/>
    <x v="429"/>
    <x v="198"/>
    <x v="1"/>
    <x v="4"/>
    <x v="21"/>
    <x v="35"/>
    <x v="130"/>
    <x v="115"/>
    <x v="0"/>
    <x v="11"/>
    <x v="2"/>
    <x v="3"/>
    <x v="3"/>
    <x v="6"/>
    <x v="38"/>
    <x v="3"/>
    <x v="40"/>
    <x v="3"/>
    <x v="4"/>
    <x v="11"/>
    <x v="0"/>
    <x v="33"/>
    <x v="0"/>
    <x v="3"/>
    <x v="13"/>
    <x v="13"/>
  </r>
  <r>
    <x v="0"/>
    <x v="2"/>
    <x v="3"/>
    <x v="8"/>
    <x v="8"/>
    <x v="0"/>
    <x v="0"/>
    <x v="1"/>
    <x v="6"/>
    <x v="7"/>
    <x v="2"/>
    <x v="0"/>
    <x v="735"/>
    <x v="158"/>
    <x v="18"/>
    <x v="4"/>
    <x v="21"/>
    <x v="35"/>
    <x v="130"/>
    <x v="115"/>
    <x v="1"/>
    <x v="11"/>
    <x v="2"/>
    <x v="3"/>
    <x v="2"/>
    <x v="6"/>
    <x v="42"/>
    <x v="4"/>
    <x v="54"/>
    <x v="4"/>
    <x v="4"/>
    <x v="11"/>
    <x v="1"/>
    <x v="34"/>
    <x v="0"/>
    <x v="3"/>
    <x v="13"/>
    <x v="13"/>
  </r>
  <r>
    <x v="0"/>
    <x v="2"/>
    <x v="3"/>
    <x v="8"/>
    <x v="8"/>
    <x v="0"/>
    <x v="0"/>
    <x v="1"/>
    <x v="6"/>
    <x v="7"/>
    <x v="2"/>
    <x v="0"/>
    <x v="320"/>
    <x v="222"/>
    <x v="2"/>
    <x v="4"/>
    <x v="21"/>
    <x v="46"/>
    <x v="161"/>
    <x v="260"/>
    <x v="0"/>
    <x v="13"/>
    <x v="2"/>
    <x v="3"/>
    <x v="3"/>
    <x v="6"/>
    <x v="33"/>
    <x v="3"/>
    <x v="35"/>
    <x v="2"/>
    <x v="4"/>
    <x v="13"/>
    <x v="0"/>
    <x v="35"/>
    <x v="0"/>
    <x v="3"/>
    <x v="15"/>
    <x v="15"/>
  </r>
  <r>
    <x v="0"/>
    <x v="2"/>
    <x v="3"/>
    <x v="8"/>
    <x v="8"/>
    <x v="0"/>
    <x v="0"/>
    <x v="1"/>
    <x v="6"/>
    <x v="7"/>
    <x v="2"/>
    <x v="0"/>
    <x v="234"/>
    <x v="167"/>
    <x v="0"/>
    <x v="4"/>
    <x v="21"/>
    <x v="32"/>
    <x v="54"/>
    <x v="149"/>
    <x v="1"/>
    <x v="13"/>
    <x v="2"/>
    <x v="3"/>
    <x v="2"/>
    <x v="6"/>
    <x v="48"/>
    <x v="4"/>
    <x v="48"/>
    <x v="4"/>
    <x v="4"/>
    <x v="13"/>
    <x v="1"/>
    <x v="36"/>
    <x v="0"/>
    <x v="3"/>
    <x v="15"/>
    <x v="15"/>
  </r>
  <r>
    <x v="0"/>
    <x v="2"/>
    <x v="3"/>
    <x v="8"/>
    <x v="8"/>
    <x v="0"/>
    <x v="0"/>
    <x v="1"/>
    <x v="6"/>
    <x v="7"/>
    <x v="2"/>
    <x v="0"/>
    <x v="443"/>
    <x v="180"/>
    <x v="1"/>
    <x v="4"/>
    <x v="21"/>
    <x v="26"/>
    <x v="158"/>
    <x v="270"/>
    <x v="0"/>
    <x v="15"/>
    <x v="2"/>
    <x v="3"/>
    <x v="3"/>
    <x v="8"/>
    <x v="45"/>
    <x v="4"/>
    <x v="47"/>
    <x v="3"/>
    <x v="4"/>
    <x v="15"/>
    <x v="0"/>
    <x v="37"/>
    <x v="0"/>
    <x v="3"/>
    <x v="17"/>
    <x v="17"/>
  </r>
  <r>
    <x v="0"/>
    <x v="2"/>
    <x v="3"/>
    <x v="8"/>
    <x v="8"/>
    <x v="0"/>
    <x v="0"/>
    <x v="1"/>
    <x v="6"/>
    <x v="7"/>
    <x v="2"/>
    <x v="0"/>
    <x v="99"/>
    <x v="172"/>
    <x v="2"/>
    <x v="4"/>
    <x v="10"/>
    <x v="36"/>
    <x v="98"/>
    <x v="377"/>
    <x v="1"/>
    <x v="15"/>
    <x v="2"/>
    <x v="3"/>
    <x v="2"/>
    <x v="8"/>
    <x v="46"/>
    <x v="4"/>
    <x v="38"/>
    <x v="3"/>
    <x v="4"/>
    <x v="15"/>
    <x v="1"/>
    <x v="38"/>
    <x v="0"/>
    <x v="3"/>
    <x v="17"/>
    <x v="17"/>
  </r>
  <r>
    <x v="0"/>
    <x v="2"/>
    <x v="3"/>
    <x v="8"/>
    <x v="8"/>
    <x v="0"/>
    <x v="0"/>
    <x v="1"/>
    <x v="6"/>
    <x v="7"/>
    <x v="2"/>
    <x v="0"/>
    <x v="561"/>
    <x v="201"/>
    <x v="1"/>
    <x v="4"/>
    <x v="21"/>
    <x v="26"/>
    <x v="158"/>
    <x v="270"/>
    <x v="0"/>
    <x v="17"/>
    <x v="2"/>
    <x v="3"/>
    <x v="3"/>
    <x v="6"/>
    <x v="38"/>
    <x v="3"/>
    <x v="40"/>
    <x v="3"/>
    <x v="4"/>
    <x v="17"/>
    <x v="0"/>
    <x v="39"/>
    <x v="0"/>
    <x v="3"/>
    <x v="18"/>
    <x v="18"/>
  </r>
  <r>
    <x v="0"/>
    <x v="2"/>
    <x v="3"/>
    <x v="8"/>
    <x v="8"/>
    <x v="0"/>
    <x v="0"/>
    <x v="1"/>
    <x v="6"/>
    <x v="7"/>
    <x v="2"/>
    <x v="0"/>
    <x v="564"/>
    <x v="176"/>
    <x v="1"/>
    <x v="4"/>
    <x v="21"/>
    <x v="32"/>
    <x v="54"/>
    <x v="169"/>
    <x v="1"/>
    <x v="17"/>
    <x v="2"/>
    <x v="3"/>
    <x v="2"/>
    <x v="6"/>
    <x v="46"/>
    <x v="4"/>
    <x v="47"/>
    <x v="3"/>
    <x v="4"/>
    <x v="17"/>
    <x v="1"/>
    <x v="40"/>
    <x v="0"/>
    <x v="3"/>
    <x v="18"/>
    <x v="18"/>
  </r>
  <r>
    <x v="0"/>
    <x v="2"/>
    <x v="3"/>
    <x v="8"/>
    <x v="8"/>
    <x v="0"/>
    <x v="0"/>
    <x v="1"/>
    <x v="6"/>
    <x v="7"/>
    <x v="2"/>
    <x v="0"/>
    <x v="314"/>
    <x v="204"/>
    <x v="0"/>
    <x v="4"/>
    <x v="21"/>
    <x v="46"/>
    <x v="113"/>
    <x v="411"/>
    <x v="0"/>
    <x v="18"/>
    <x v="2"/>
    <x v="3"/>
    <x v="3"/>
    <x v="7"/>
    <x v="37"/>
    <x v="3"/>
    <x v="37"/>
    <x v="3"/>
    <x v="4"/>
    <x v="18"/>
    <x v="0"/>
    <x v="41"/>
    <x v="0"/>
    <x v="3"/>
    <x v="19"/>
    <x v="19"/>
  </r>
  <r>
    <x v="0"/>
    <x v="2"/>
    <x v="3"/>
    <x v="8"/>
    <x v="8"/>
    <x v="0"/>
    <x v="0"/>
    <x v="1"/>
    <x v="6"/>
    <x v="7"/>
    <x v="2"/>
    <x v="0"/>
    <x v="227"/>
    <x v="166"/>
    <x v="2"/>
    <x v="4"/>
    <x v="10"/>
    <x v="36"/>
    <x v="98"/>
    <x v="377"/>
    <x v="1"/>
    <x v="18"/>
    <x v="2"/>
    <x v="3"/>
    <x v="2"/>
    <x v="7"/>
    <x v="48"/>
    <x v="4"/>
    <x v="48"/>
    <x v="4"/>
    <x v="4"/>
    <x v="18"/>
    <x v="1"/>
    <x v="42"/>
    <x v="0"/>
    <x v="3"/>
    <x v="19"/>
    <x v="19"/>
  </r>
  <r>
    <x v="0"/>
    <x v="2"/>
    <x v="3"/>
    <x v="8"/>
    <x v="8"/>
    <x v="0"/>
    <x v="0"/>
    <x v="1"/>
    <x v="6"/>
    <x v="7"/>
    <x v="2"/>
    <x v="0"/>
    <x v="646"/>
    <x v="180"/>
    <x v="0"/>
    <x v="4"/>
    <x v="21"/>
    <x v="35"/>
    <x v="130"/>
    <x v="115"/>
    <x v="0"/>
    <x v="19"/>
    <x v="2"/>
    <x v="3"/>
    <x v="3"/>
    <x v="5"/>
    <x v="45"/>
    <x v="4"/>
    <x v="47"/>
    <x v="3"/>
    <x v="4"/>
    <x v="19"/>
    <x v="0"/>
    <x v="43"/>
    <x v="0"/>
    <x v="3"/>
    <x v="20"/>
    <x v="20"/>
  </r>
  <r>
    <x v="0"/>
    <x v="2"/>
    <x v="3"/>
    <x v="8"/>
    <x v="8"/>
    <x v="0"/>
    <x v="0"/>
    <x v="1"/>
    <x v="6"/>
    <x v="7"/>
    <x v="2"/>
    <x v="0"/>
    <x v="169"/>
    <x v="159"/>
    <x v="1"/>
    <x v="4"/>
    <x v="19"/>
    <x v="31"/>
    <x v="222"/>
    <x v="129"/>
    <x v="1"/>
    <x v="19"/>
    <x v="2"/>
    <x v="2"/>
    <x v="1"/>
    <x v="5"/>
    <x v="42"/>
    <x v="4"/>
    <x v="54"/>
    <x v="4"/>
    <x v="4"/>
    <x v="19"/>
    <x v="1"/>
    <x v="44"/>
    <x v="0"/>
    <x v="3"/>
    <x v="20"/>
    <x v="20"/>
  </r>
  <r>
    <x v="0"/>
    <x v="2"/>
    <x v="3"/>
    <x v="8"/>
    <x v="8"/>
    <x v="0"/>
    <x v="0"/>
    <x v="1"/>
    <x v="6"/>
    <x v="7"/>
    <x v="2"/>
    <x v="0"/>
    <x v="539"/>
    <x v="163"/>
    <x v="1"/>
    <x v="4"/>
    <x v="21"/>
    <x v="54"/>
    <x v="76"/>
    <x v="227"/>
    <x v="0"/>
    <x v="20"/>
    <x v="2"/>
    <x v="3"/>
    <x v="3"/>
    <x v="5"/>
    <x v="49"/>
    <x v="4"/>
    <x v="49"/>
    <x v="4"/>
    <x v="4"/>
    <x v="20"/>
    <x v="0"/>
    <x v="45"/>
    <x v="0"/>
    <x v="3"/>
    <x v="21"/>
    <x v="21"/>
  </r>
  <r>
    <x v="0"/>
    <x v="2"/>
    <x v="3"/>
    <x v="8"/>
    <x v="8"/>
    <x v="0"/>
    <x v="0"/>
    <x v="1"/>
    <x v="6"/>
    <x v="7"/>
    <x v="2"/>
    <x v="0"/>
    <x v="843"/>
    <x v="173"/>
    <x v="2"/>
    <x v="4"/>
    <x v="21"/>
    <x v="46"/>
    <x v="161"/>
    <x v="260"/>
    <x v="1"/>
    <x v="20"/>
    <x v="2"/>
    <x v="2"/>
    <x v="1"/>
    <x v="5"/>
    <x v="46"/>
    <x v="4"/>
    <x v="38"/>
    <x v="3"/>
    <x v="4"/>
    <x v="20"/>
    <x v="1"/>
    <x v="46"/>
    <x v="0"/>
    <x v="3"/>
    <x v="21"/>
    <x v="21"/>
  </r>
  <r>
    <x v="1"/>
    <x v="1"/>
    <x v="6"/>
    <x v="1"/>
    <x v="1"/>
    <x v="4"/>
    <x v="8"/>
    <x v="10"/>
    <x v="0"/>
    <x v="11"/>
    <x v="11"/>
    <x v="0"/>
    <x v="175"/>
    <x v="126"/>
    <x v="18"/>
    <x v="4"/>
    <x v="28"/>
    <x v="113"/>
    <x v="42"/>
    <x v="139"/>
    <x v="1"/>
    <x v="19"/>
    <x v="2"/>
    <x v="6"/>
    <x v="6"/>
    <x v="11"/>
    <x v="47"/>
    <x v="4"/>
    <x v="61"/>
    <x v="5"/>
    <x v="4"/>
    <x v="19"/>
    <x v="1"/>
    <x v="202"/>
    <x v="0"/>
    <x v="3"/>
    <x v="20"/>
    <x v="20"/>
  </r>
  <r>
    <x v="1"/>
    <x v="1"/>
    <x v="6"/>
    <x v="1"/>
    <x v="1"/>
    <x v="4"/>
    <x v="8"/>
    <x v="10"/>
    <x v="0"/>
    <x v="11"/>
    <x v="11"/>
    <x v="0"/>
    <x v="203"/>
    <x v="140"/>
    <x v="18"/>
    <x v="1"/>
    <x v="26"/>
    <x v="103"/>
    <x v="137"/>
    <x v="401"/>
    <x v="0"/>
    <x v="17"/>
    <x v="2"/>
    <x v="6"/>
    <x v="6"/>
    <x v="14"/>
    <x v="44"/>
    <x v="4"/>
    <x v="50"/>
    <x v="4"/>
    <x v="4"/>
    <x v="17"/>
    <x v="0"/>
    <x v="201"/>
    <x v="0"/>
    <x v="3"/>
    <x v="18"/>
    <x v="18"/>
  </r>
  <r>
    <x v="1"/>
    <x v="1"/>
    <x v="6"/>
    <x v="1"/>
    <x v="1"/>
    <x v="4"/>
    <x v="8"/>
    <x v="10"/>
    <x v="0"/>
    <x v="11"/>
    <x v="11"/>
    <x v="0"/>
    <x v="808"/>
    <x v="162"/>
    <x v="0"/>
    <x v="3"/>
    <x v="3"/>
    <x v="173"/>
    <x v="252"/>
    <x v="165"/>
    <x v="1"/>
    <x v="3"/>
    <x v="2"/>
    <x v="6"/>
    <x v="6"/>
    <x v="7"/>
    <x v="35"/>
    <x v="3"/>
    <x v="49"/>
    <x v="4"/>
    <x v="4"/>
    <x v="3"/>
    <x v="1"/>
    <x v="199"/>
    <x v="0"/>
    <x v="3"/>
    <x v="4"/>
    <x v="4"/>
  </r>
  <r>
    <x v="1"/>
    <x v="1"/>
    <x v="6"/>
    <x v="1"/>
    <x v="1"/>
    <x v="4"/>
    <x v="8"/>
    <x v="10"/>
    <x v="0"/>
    <x v="11"/>
    <x v="11"/>
    <x v="0"/>
    <x v="572"/>
    <x v="165"/>
    <x v="2"/>
    <x v="6"/>
    <x v="24"/>
    <x v="108"/>
    <x v="34"/>
    <x v="365"/>
    <x v="0"/>
    <x v="4"/>
    <x v="2"/>
    <x v="6"/>
    <x v="6"/>
    <x v="6"/>
    <x v="34"/>
    <x v="3"/>
    <x v="49"/>
    <x v="4"/>
    <x v="4"/>
    <x v="4"/>
    <x v="0"/>
    <x v="200"/>
    <x v="0"/>
    <x v="3"/>
    <x v="5"/>
    <x v="5"/>
  </r>
  <r>
    <x v="1"/>
    <x v="1"/>
    <x v="6"/>
    <x v="1"/>
    <x v="1"/>
    <x v="4"/>
    <x v="8"/>
    <x v="10"/>
    <x v="0"/>
    <x v="11"/>
    <x v="11"/>
    <x v="0"/>
    <x v="884"/>
    <x v="116"/>
    <x v="1"/>
    <x v="4"/>
    <x v="10"/>
    <x v="89"/>
    <x v="281"/>
    <x v="37"/>
    <x v="0"/>
    <x v="20"/>
    <x v="2"/>
    <x v="6"/>
    <x v="6"/>
    <x v="2"/>
    <x v="41"/>
    <x v="4"/>
    <x v="67"/>
    <x v="5"/>
    <x v="4"/>
    <x v="20"/>
    <x v="0"/>
    <x v="203"/>
    <x v="0"/>
    <x v="3"/>
    <x v="21"/>
    <x v="21"/>
  </r>
  <r>
    <x v="1"/>
    <x v="1"/>
    <x v="17"/>
    <x v="2"/>
    <x v="2"/>
    <x v="3"/>
    <x v="7"/>
    <x v="7"/>
    <x v="8"/>
    <x v="11"/>
    <x v="11"/>
    <x v="0"/>
    <x v="108"/>
    <x v="757"/>
    <x v="18"/>
    <x v="4"/>
    <x v="21"/>
    <x v="132"/>
    <x v="111"/>
    <x v="85"/>
    <x v="0"/>
    <x v="18"/>
    <x v="2"/>
    <x v="6"/>
    <x v="6"/>
    <x v="3"/>
    <x v="42"/>
    <x v="4"/>
    <x v="67"/>
    <x v="5"/>
    <x v="4"/>
    <x v="18"/>
    <x v="0"/>
    <x v="183"/>
    <x v="0"/>
    <x v="3"/>
    <x v="19"/>
    <x v="19"/>
  </r>
  <r>
    <x v="1"/>
    <x v="1"/>
    <x v="17"/>
    <x v="2"/>
    <x v="2"/>
    <x v="3"/>
    <x v="7"/>
    <x v="7"/>
    <x v="8"/>
    <x v="11"/>
    <x v="11"/>
    <x v="0"/>
    <x v="795"/>
    <x v="403"/>
    <x v="18"/>
    <x v="4"/>
    <x v="28"/>
    <x v="113"/>
    <x v="43"/>
    <x v="325"/>
    <x v="0"/>
    <x v="19"/>
    <x v="2"/>
    <x v="6"/>
    <x v="6"/>
    <x v="2"/>
    <x v="31"/>
    <x v="3"/>
    <x v="47"/>
    <x v="3"/>
    <x v="4"/>
    <x v="19"/>
    <x v="0"/>
    <x v="184"/>
    <x v="0"/>
    <x v="3"/>
    <x v="20"/>
    <x v="20"/>
  </r>
  <r>
    <x v="1"/>
    <x v="1"/>
    <x v="17"/>
    <x v="2"/>
    <x v="2"/>
    <x v="3"/>
    <x v="7"/>
    <x v="7"/>
    <x v="8"/>
    <x v="11"/>
    <x v="11"/>
    <x v="0"/>
    <x v="470"/>
    <x v="351"/>
    <x v="18"/>
    <x v="1"/>
    <x v="26"/>
    <x v="104"/>
    <x v="312"/>
    <x v="220"/>
    <x v="0"/>
    <x v="5"/>
    <x v="2"/>
    <x v="6"/>
    <x v="6"/>
    <x v="2"/>
    <x v="30"/>
    <x v="3"/>
    <x v="55"/>
    <x v="4"/>
    <x v="4"/>
    <x v="5"/>
    <x v="0"/>
    <x v="179"/>
    <x v="0"/>
    <x v="3"/>
    <x v="7"/>
    <x v="7"/>
  </r>
  <r>
    <x v="1"/>
    <x v="1"/>
    <x v="17"/>
    <x v="2"/>
    <x v="2"/>
    <x v="3"/>
    <x v="7"/>
    <x v="7"/>
    <x v="8"/>
    <x v="11"/>
    <x v="11"/>
    <x v="0"/>
    <x v="487"/>
    <x v="486"/>
    <x v="0"/>
    <x v="3"/>
    <x v="3"/>
    <x v="173"/>
    <x v="253"/>
    <x v="244"/>
    <x v="0"/>
    <x v="9"/>
    <x v="2"/>
    <x v="6"/>
    <x v="6"/>
    <x v="1"/>
    <x v="31"/>
    <x v="3"/>
    <x v="47"/>
    <x v="3"/>
    <x v="4"/>
    <x v="9"/>
    <x v="0"/>
    <x v="180"/>
    <x v="0"/>
    <x v="3"/>
    <x v="11"/>
    <x v="11"/>
  </r>
  <r>
    <x v="1"/>
    <x v="1"/>
    <x v="17"/>
    <x v="2"/>
    <x v="2"/>
    <x v="3"/>
    <x v="7"/>
    <x v="7"/>
    <x v="8"/>
    <x v="11"/>
    <x v="11"/>
    <x v="0"/>
    <x v="516"/>
    <x v="529"/>
    <x v="18"/>
    <x v="2"/>
    <x v="23"/>
    <x v="55"/>
    <x v="14"/>
    <x v="205"/>
    <x v="0"/>
    <x v="17"/>
    <x v="2"/>
    <x v="6"/>
    <x v="6"/>
    <x v="2"/>
    <x v="46"/>
    <x v="4"/>
    <x v="51"/>
    <x v="4"/>
    <x v="4"/>
    <x v="17"/>
    <x v="0"/>
    <x v="182"/>
    <x v="0"/>
    <x v="3"/>
    <x v="18"/>
    <x v="18"/>
  </r>
  <r>
    <x v="1"/>
    <x v="1"/>
    <x v="17"/>
    <x v="2"/>
    <x v="2"/>
    <x v="3"/>
    <x v="7"/>
    <x v="7"/>
    <x v="8"/>
    <x v="11"/>
    <x v="11"/>
    <x v="0"/>
    <x v="744"/>
    <x v="730"/>
    <x v="18"/>
    <x v="4"/>
    <x v="28"/>
    <x v="113"/>
    <x v="43"/>
    <x v="325"/>
    <x v="1"/>
    <x v="15"/>
    <x v="2"/>
    <x v="6"/>
    <x v="6"/>
    <x v="2"/>
    <x v="47"/>
    <x v="4"/>
    <x v="60"/>
    <x v="5"/>
    <x v="4"/>
    <x v="15"/>
    <x v="1"/>
    <x v="181"/>
    <x v="0"/>
    <x v="3"/>
    <x v="17"/>
    <x v="17"/>
  </r>
  <r>
    <x v="1"/>
    <x v="1"/>
    <x v="17"/>
    <x v="2"/>
    <x v="2"/>
    <x v="3"/>
    <x v="7"/>
    <x v="7"/>
    <x v="8"/>
    <x v="11"/>
    <x v="11"/>
    <x v="0"/>
    <x v="772"/>
    <x v="457"/>
    <x v="0"/>
    <x v="3"/>
    <x v="7"/>
    <x v="56"/>
    <x v="26"/>
    <x v="144"/>
    <x v="1"/>
    <x v="20"/>
    <x v="2"/>
    <x v="6"/>
    <x v="6"/>
    <x v="3"/>
    <x v="37"/>
    <x v="3"/>
    <x v="53"/>
    <x v="4"/>
    <x v="4"/>
    <x v="20"/>
    <x v="1"/>
    <x v="185"/>
    <x v="0"/>
    <x v="3"/>
    <x v="21"/>
    <x v="21"/>
  </r>
  <r>
    <x v="0"/>
    <x v="1"/>
    <x v="2"/>
    <x v="7"/>
    <x v="7"/>
    <x v="6"/>
    <x v="9"/>
    <x v="6"/>
    <x v="11"/>
    <x v="9"/>
    <x v="1"/>
    <x v="0"/>
    <x v="328"/>
    <x v="417"/>
    <x v="14"/>
    <x v="3"/>
    <x v="3"/>
    <x v="94"/>
    <x v="64"/>
    <x v="420"/>
    <x v="3"/>
    <x v="0"/>
    <x v="1"/>
    <x v="4"/>
    <x v="4"/>
    <x v="9"/>
    <x v="10"/>
    <x v="1"/>
    <x v="3"/>
    <x v="0"/>
    <x v="0"/>
    <x v="0"/>
    <x v="0"/>
    <x v="313"/>
    <x v="0"/>
    <x v="0"/>
    <x v="0"/>
    <x v="0"/>
  </r>
  <r>
    <x v="0"/>
    <x v="1"/>
    <x v="2"/>
    <x v="7"/>
    <x v="7"/>
    <x v="6"/>
    <x v="9"/>
    <x v="6"/>
    <x v="11"/>
    <x v="9"/>
    <x v="1"/>
    <x v="0"/>
    <x v="858"/>
    <x v="371"/>
    <x v="14"/>
    <x v="1"/>
    <x v="26"/>
    <x v="100"/>
    <x v="312"/>
    <x v="218"/>
    <x v="4"/>
    <x v="0"/>
    <x v="1"/>
    <x v="3"/>
    <x v="2"/>
    <x v="9"/>
    <x v="3"/>
    <x v="1"/>
    <x v="7"/>
    <x v="0"/>
    <x v="0"/>
    <x v="0"/>
    <x v="1"/>
    <x v="314"/>
    <x v="0"/>
    <x v="0"/>
    <x v="0"/>
    <x v="0"/>
  </r>
  <r>
    <x v="0"/>
    <x v="1"/>
    <x v="2"/>
    <x v="7"/>
    <x v="7"/>
    <x v="6"/>
    <x v="9"/>
    <x v="6"/>
    <x v="11"/>
    <x v="9"/>
    <x v="1"/>
    <x v="0"/>
    <x v="777"/>
    <x v="405"/>
    <x v="14"/>
    <x v="3"/>
    <x v="3"/>
    <x v="69"/>
    <x v="64"/>
    <x v="420"/>
    <x v="5"/>
    <x v="0"/>
    <x v="1"/>
    <x v="2"/>
    <x v="1"/>
    <x v="9"/>
    <x v="7"/>
    <x v="1"/>
    <x v="9"/>
    <x v="0"/>
    <x v="0"/>
    <x v="0"/>
    <x v="2"/>
    <x v="315"/>
    <x v="0"/>
    <x v="0"/>
    <x v="0"/>
    <x v="0"/>
  </r>
  <r>
    <x v="0"/>
    <x v="1"/>
    <x v="2"/>
    <x v="7"/>
    <x v="7"/>
    <x v="6"/>
    <x v="9"/>
    <x v="6"/>
    <x v="11"/>
    <x v="9"/>
    <x v="1"/>
    <x v="0"/>
    <x v="605"/>
    <x v="386"/>
    <x v="9"/>
    <x v="1"/>
    <x v="32"/>
    <x v="148"/>
    <x v="106"/>
    <x v="345"/>
    <x v="5"/>
    <x v="0"/>
    <x v="1"/>
    <x v="2"/>
    <x v="1"/>
    <x v="9"/>
    <x v="19"/>
    <x v="2"/>
    <x v="21"/>
    <x v="1"/>
    <x v="0"/>
    <x v="0"/>
    <x v="2"/>
    <x v="315"/>
    <x v="0"/>
    <x v="0"/>
    <x v="0"/>
    <x v="0"/>
  </r>
  <r>
    <x v="0"/>
    <x v="1"/>
    <x v="2"/>
    <x v="7"/>
    <x v="7"/>
    <x v="6"/>
    <x v="9"/>
    <x v="6"/>
    <x v="11"/>
    <x v="9"/>
    <x v="1"/>
    <x v="0"/>
    <x v="324"/>
    <x v="556"/>
    <x v="6"/>
    <x v="3"/>
    <x v="3"/>
    <x v="94"/>
    <x v="121"/>
    <x v="51"/>
    <x v="3"/>
    <x v="1"/>
    <x v="1"/>
    <x v="4"/>
    <x v="4"/>
    <x v="13"/>
    <x v="18"/>
    <x v="2"/>
    <x v="30"/>
    <x v="2"/>
    <x v="0"/>
    <x v="1"/>
    <x v="0"/>
    <x v="316"/>
    <x v="0"/>
    <x v="0"/>
    <x v="1"/>
    <x v="1"/>
  </r>
  <r>
    <x v="0"/>
    <x v="1"/>
    <x v="2"/>
    <x v="7"/>
    <x v="7"/>
    <x v="6"/>
    <x v="9"/>
    <x v="6"/>
    <x v="11"/>
    <x v="9"/>
    <x v="1"/>
    <x v="0"/>
    <x v="469"/>
    <x v="579"/>
    <x v="6"/>
    <x v="2"/>
    <x v="20"/>
    <x v="127"/>
    <x v="142"/>
    <x v="471"/>
    <x v="4"/>
    <x v="1"/>
    <x v="1"/>
    <x v="3"/>
    <x v="2"/>
    <x v="13"/>
    <x v="14"/>
    <x v="1"/>
    <x v="16"/>
    <x v="1"/>
    <x v="0"/>
    <x v="1"/>
    <x v="1"/>
    <x v="317"/>
    <x v="0"/>
    <x v="0"/>
    <x v="1"/>
    <x v="1"/>
  </r>
  <r>
    <x v="0"/>
    <x v="1"/>
    <x v="2"/>
    <x v="7"/>
    <x v="7"/>
    <x v="6"/>
    <x v="9"/>
    <x v="6"/>
    <x v="11"/>
    <x v="9"/>
    <x v="1"/>
    <x v="0"/>
    <x v="543"/>
    <x v="456"/>
    <x v="6"/>
    <x v="6"/>
    <x v="47"/>
    <x v="96"/>
    <x v="184"/>
    <x v="9"/>
    <x v="5"/>
    <x v="1"/>
    <x v="1"/>
    <x v="3"/>
    <x v="2"/>
    <x v="13"/>
    <x v="6"/>
    <x v="1"/>
    <x v="19"/>
    <x v="1"/>
    <x v="0"/>
    <x v="1"/>
    <x v="2"/>
    <x v="318"/>
    <x v="0"/>
    <x v="0"/>
    <x v="1"/>
    <x v="1"/>
  </r>
  <r>
    <x v="0"/>
    <x v="1"/>
    <x v="2"/>
    <x v="7"/>
    <x v="7"/>
    <x v="6"/>
    <x v="9"/>
    <x v="6"/>
    <x v="11"/>
    <x v="9"/>
    <x v="1"/>
    <x v="0"/>
    <x v="482"/>
    <x v="509"/>
    <x v="16"/>
    <x v="6"/>
    <x v="47"/>
    <x v="96"/>
    <x v="184"/>
    <x v="104"/>
    <x v="5"/>
    <x v="1"/>
    <x v="1"/>
    <x v="3"/>
    <x v="2"/>
    <x v="13"/>
    <x v="3"/>
    <x v="1"/>
    <x v="8"/>
    <x v="0"/>
    <x v="0"/>
    <x v="1"/>
    <x v="2"/>
    <x v="318"/>
    <x v="0"/>
    <x v="0"/>
    <x v="1"/>
    <x v="1"/>
  </r>
  <r>
    <x v="0"/>
    <x v="1"/>
    <x v="2"/>
    <x v="7"/>
    <x v="7"/>
    <x v="6"/>
    <x v="9"/>
    <x v="6"/>
    <x v="11"/>
    <x v="9"/>
    <x v="1"/>
    <x v="0"/>
    <x v="117"/>
    <x v="669"/>
    <x v="14"/>
    <x v="1"/>
    <x v="26"/>
    <x v="104"/>
    <x v="19"/>
    <x v="134"/>
    <x v="3"/>
    <x v="2"/>
    <x v="1"/>
    <x v="5"/>
    <x v="5"/>
    <x v="16"/>
    <x v="3"/>
    <x v="1"/>
    <x v="7"/>
    <x v="0"/>
    <x v="0"/>
    <x v="2"/>
    <x v="0"/>
    <x v="319"/>
    <x v="0"/>
    <x v="0"/>
    <x v="2"/>
    <x v="2"/>
  </r>
  <r>
    <x v="0"/>
    <x v="1"/>
    <x v="2"/>
    <x v="7"/>
    <x v="7"/>
    <x v="6"/>
    <x v="9"/>
    <x v="6"/>
    <x v="11"/>
    <x v="9"/>
    <x v="1"/>
    <x v="0"/>
    <x v="756"/>
    <x v="808"/>
    <x v="9"/>
    <x v="7"/>
    <x v="52"/>
    <x v="141"/>
    <x v="168"/>
    <x v="31"/>
    <x v="4"/>
    <x v="2"/>
    <x v="1"/>
    <x v="4"/>
    <x v="3"/>
    <x v="16"/>
    <x v="11"/>
    <x v="1"/>
    <x v="3"/>
    <x v="0"/>
    <x v="0"/>
    <x v="2"/>
    <x v="1"/>
    <x v="320"/>
    <x v="0"/>
    <x v="0"/>
    <x v="2"/>
    <x v="2"/>
  </r>
  <r>
    <x v="0"/>
    <x v="1"/>
    <x v="2"/>
    <x v="7"/>
    <x v="7"/>
    <x v="6"/>
    <x v="9"/>
    <x v="6"/>
    <x v="11"/>
    <x v="9"/>
    <x v="1"/>
    <x v="0"/>
    <x v="36"/>
    <x v="824"/>
    <x v="6"/>
    <x v="4"/>
    <x v="10"/>
    <x v="68"/>
    <x v="242"/>
    <x v="348"/>
    <x v="5"/>
    <x v="2"/>
    <x v="1"/>
    <x v="3"/>
    <x v="2"/>
    <x v="16"/>
    <x v="22"/>
    <x v="2"/>
    <x v="14"/>
    <x v="1"/>
    <x v="0"/>
    <x v="2"/>
    <x v="2"/>
    <x v="321"/>
    <x v="0"/>
    <x v="0"/>
    <x v="2"/>
    <x v="2"/>
  </r>
  <r>
    <x v="0"/>
    <x v="1"/>
    <x v="2"/>
    <x v="7"/>
    <x v="7"/>
    <x v="6"/>
    <x v="9"/>
    <x v="6"/>
    <x v="11"/>
    <x v="9"/>
    <x v="1"/>
    <x v="0"/>
    <x v="152"/>
    <x v="684"/>
    <x v="6"/>
    <x v="5"/>
    <x v="49"/>
    <x v="156"/>
    <x v="285"/>
    <x v="245"/>
    <x v="5"/>
    <x v="2"/>
    <x v="1"/>
    <x v="3"/>
    <x v="2"/>
    <x v="16"/>
    <x v="7"/>
    <x v="1"/>
    <x v="9"/>
    <x v="0"/>
    <x v="0"/>
    <x v="2"/>
    <x v="2"/>
    <x v="321"/>
    <x v="0"/>
    <x v="0"/>
    <x v="2"/>
    <x v="2"/>
  </r>
  <r>
    <x v="0"/>
    <x v="1"/>
    <x v="2"/>
    <x v="7"/>
    <x v="7"/>
    <x v="6"/>
    <x v="9"/>
    <x v="6"/>
    <x v="11"/>
    <x v="9"/>
    <x v="1"/>
    <x v="0"/>
    <x v="881"/>
    <x v="507"/>
    <x v="6"/>
    <x v="7"/>
    <x v="9"/>
    <x v="151"/>
    <x v="150"/>
    <x v="267"/>
    <x v="3"/>
    <x v="3"/>
    <x v="1"/>
    <x v="5"/>
    <x v="5"/>
    <x v="17"/>
    <x v="16"/>
    <x v="2"/>
    <x v="21"/>
    <x v="1"/>
    <x v="0"/>
    <x v="3"/>
    <x v="0"/>
    <x v="322"/>
    <x v="0"/>
    <x v="0"/>
    <x v="3"/>
    <x v="3"/>
  </r>
  <r>
    <x v="0"/>
    <x v="1"/>
    <x v="2"/>
    <x v="7"/>
    <x v="7"/>
    <x v="6"/>
    <x v="9"/>
    <x v="6"/>
    <x v="11"/>
    <x v="9"/>
    <x v="1"/>
    <x v="0"/>
    <x v="395"/>
    <x v="366"/>
    <x v="6"/>
    <x v="7"/>
    <x v="9"/>
    <x v="151"/>
    <x v="126"/>
    <x v="202"/>
    <x v="4"/>
    <x v="3"/>
    <x v="1"/>
    <x v="4"/>
    <x v="3"/>
    <x v="17"/>
    <x v="21"/>
    <x v="2"/>
    <x v="23"/>
    <x v="1"/>
    <x v="0"/>
    <x v="3"/>
    <x v="1"/>
    <x v="323"/>
    <x v="0"/>
    <x v="0"/>
    <x v="3"/>
    <x v="3"/>
  </r>
  <r>
    <x v="0"/>
    <x v="1"/>
    <x v="2"/>
    <x v="7"/>
    <x v="7"/>
    <x v="6"/>
    <x v="9"/>
    <x v="6"/>
    <x v="11"/>
    <x v="9"/>
    <x v="1"/>
    <x v="0"/>
    <x v="325"/>
    <x v="389"/>
    <x v="14"/>
    <x v="3"/>
    <x v="3"/>
    <x v="94"/>
    <x v="64"/>
    <x v="23"/>
    <x v="5"/>
    <x v="3"/>
    <x v="1"/>
    <x v="3"/>
    <x v="2"/>
    <x v="17"/>
    <x v="3"/>
    <x v="1"/>
    <x v="7"/>
    <x v="0"/>
    <x v="0"/>
    <x v="3"/>
    <x v="2"/>
    <x v="324"/>
    <x v="0"/>
    <x v="0"/>
    <x v="3"/>
    <x v="3"/>
  </r>
  <r>
    <x v="0"/>
    <x v="1"/>
    <x v="2"/>
    <x v="7"/>
    <x v="7"/>
    <x v="6"/>
    <x v="9"/>
    <x v="6"/>
    <x v="11"/>
    <x v="9"/>
    <x v="1"/>
    <x v="0"/>
    <x v="346"/>
    <x v="534"/>
    <x v="9"/>
    <x v="3"/>
    <x v="3"/>
    <x v="10"/>
    <x v="72"/>
    <x v="7"/>
    <x v="5"/>
    <x v="3"/>
    <x v="1"/>
    <x v="3"/>
    <x v="2"/>
    <x v="17"/>
    <x v="20"/>
    <x v="2"/>
    <x v="22"/>
    <x v="1"/>
    <x v="0"/>
    <x v="3"/>
    <x v="2"/>
    <x v="324"/>
    <x v="0"/>
    <x v="0"/>
    <x v="3"/>
    <x v="3"/>
  </r>
  <r>
    <x v="0"/>
    <x v="1"/>
    <x v="2"/>
    <x v="7"/>
    <x v="7"/>
    <x v="6"/>
    <x v="9"/>
    <x v="6"/>
    <x v="11"/>
    <x v="9"/>
    <x v="1"/>
    <x v="0"/>
    <x v="483"/>
    <x v="431"/>
    <x v="6"/>
    <x v="3"/>
    <x v="7"/>
    <x v="56"/>
    <x v="174"/>
    <x v="282"/>
    <x v="3"/>
    <x v="4"/>
    <x v="1"/>
    <x v="5"/>
    <x v="5"/>
    <x v="19"/>
    <x v="12"/>
    <x v="1"/>
    <x v="13"/>
    <x v="1"/>
    <x v="0"/>
    <x v="4"/>
    <x v="0"/>
    <x v="325"/>
    <x v="0"/>
    <x v="0"/>
    <x v="4"/>
    <x v="4"/>
  </r>
  <r>
    <x v="0"/>
    <x v="1"/>
    <x v="2"/>
    <x v="7"/>
    <x v="7"/>
    <x v="6"/>
    <x v="9"/>
    <x v="6"/>
    <x v="11"/>
    <x v="9"/>
    <x v="1"/>
    <x v="0"/>
    <x v="309"/>
    <x v="799"/>
    <x v="9"/>
    <x v="1"/>
    <x v="26"/>
    <x v="3"/>
    <x v="13"/>
    <x v="327"/>
    <x v="4"/>
    <x v="4"/>
    <x v="1"/>
    <x v="4"/>
    <x v="3"/>
    <x v="19"/>
    <x v="15"/>
    <x v="2"/>
    <x v="19"/>
    <x v="1"/>
    <x v="0"/>
    <x v="4"/>
    <x v="1"/>
    <x v="326"/>
    <x v="0"/>
    <x v="0"/>
    <x v="4"/>
    <x v="4"/>
  </r>
  <r>
    <x v="0"/>
    <x v="1"/>
    <x v="2"/>
    <x v="7"/>
    <x v="7"/>
    <x v="6"/>
    <x v="9"/>
    <x v="6"/>
    <x v="11"/>
    <x v="9"/>
    <x v="1"/>
    <x v="0"/>
    <x v="343"/>
    <x v="362"/>
    <x v="6"/>
    <x v="3"/>
    <x v="7"/>
    <x v="56"/>
    <x v="26"/>
    <x v="90"/>
    <x v="5"/>
    <x v="4"/>
    <x v="1"/>
    <x v="3"/>
    <x v="2"/>
    <x v="19"/>
    <x v="10"/>
    <x v="1"/>
    <x v="2"/>
    <x v="0"/>
    <x v="0"/>
    <x v="4"/>
    <x v="2"/>
    <x v="327"/>
    <x v="0"/>
    <x v="0"/>
    <x v="4"/>
    <x v="4"/>
  </r>
  <r>
    <x v="0"/>
    <x v="1"/>
    <x v="2"/>
    <x v="7"/>
    <x v="7"/>
    <x v="6"/>
    <x v="9"/>
    <x v="6"/>
    <x v="11"/>
    <x v="9"/>
    <x v="1"/>
    <x v="0"/>
    <x v="236"/>
    <x v="717"/>
    <x v="9"/>
    <x v="1"/>
    <x v="22"/>
    <x v="167"/>
    <x v="74"/>
    <x v="403"/>
    <x v="5"/>
    <x v="4"/>
    <x v="1"/>
    <x v="3"/>
    <x v="2"/>
    <x v="19"/>
    <x v="25"/>
    <x v="2"/>
    <x v="25"/>
    <x v="2"/>
    <x v="0"/>
    <x v="4"/>
    <x v="2"/>
    <x v="327"/>
    <x v="0"/>
    <x v="0"/>
    <x v="4"/>
    <x v="4"/>
  </r>
  <r>
    <x v="0"/>
    <x v="1"/>
    <x v="2"/>
    <x v="7"/>
    <x v="7"/>
    <x v="6"/>
    <x v="9"/>
    <x v="6"/>
    <x v="11"/>
    <x v="9"/>
    <x v="1"/>
    <x v="0"/>
    <x v="637"/>
    <x v="564"/>
    <x v="9"/>
    <x v="7"/>
    <x v="9"/>
    <x v="151"/>
    <x v="126"/>
    <x v="286"/>
    <x v="3"/>
    <x v="5"/>
    <x v="1"/>
    <x v="4"/>
    <x v="4"/>
    <x v="13"/>
    <x v="22"/>
    <x v="2"/>
    <x v="14"/>
    <x v="1"/>
    <x v="0"/>
    <x v="5"/>
    <x v="0"/>
    <x v="328"/>
    <x v="0"/>
    <x v="0"/>
    <x v="5"/>
    <x v="5"/>
  </r>
  <r>
    <x v="0"/>
    <x v="1"/>
    <x v="2"/>
    <x v="7"/>
    <x v="7"/>
    <x v="6"/>
    <x v="9"/>
    <x v="6"/>
    <x v="11"/>
    <x v="9"/>
    <x v="1"/>
    <x v="0"/>
    <x v="525"/>
    <x v="814"/>
    <x v="9"/>
    <x v="3"/>
    <x v="3"/>
    <x v="173"/>
    <x v="253"/>
    <x v="244"/>
    <x v="4"/>
    <x v="5"/>
    <x v="1"/>
    <x v="4"/>
    <x v="3"/>
    <x v="13"/>
    <x v="20"/>
    <x v="2"/>
    <x v="22"/>
    <x v="1"/>
    <x v="0"/>
    <x v="5"/>
    <x v="1"/>
    <x v="329"/>
    <x v="0"/>
    <x v="0"/>
    <x v="5"/>
    <x v="5"/>
  </r>
  <r>
    <x v="0"/>
    <x v="1"/>
    <x v="2"/>
    <x v="7"/>
    <x v="7"/>
    <x v="6"/>
    <x v="9"/>
    <x v="6"/>
    <x v="11"/>
    <x v="9"/>
    <x v="1"/>
    <x v="0"/>
    <x v="592"/>
    <x v="702"/>
    <x v="6"/>
    <x v="7"/>
    <x v="52"/>
    <x v="141"/>
    <x v="168"/>
    <x v="31"/>
    <x v="5"/>
    <x v="5"/>
    <x v="1"/>
    <x v="3"/>
    <x v="2"/>
    <x v="13"/>
    <x v="22"/>
    <x v="2"/>
    <x v="14"/>
    <x v="1"/>
    <x v="0"/>
    <x v="5"/>
    <x v="2"/>
    <x v="330"/>
    <x v="0"/>
    <x v="0"/>
    <x v="5"/>
    <x v="5"/>
  </r>
  <r>
    <x v="0"/>
    <x v="1"/>
    <x v="2"/>
    <x v="7"/>
    <x v="7"/>
    <x v="6"/>
    <x v="9"/>
    <x v="6"/>
    <x v="11"/>
    <x v="9"/>
    <x v="1"/>
    <x v="0"/>
    <x v="27"/>
    <x v="862"/>
    <x v="9"/>
    <x v="1"/>
    <x v="26"/>
    <x v="104"/>
    <x v="147"/>
    <x v="225"/>
    <x v="5"/>
    <x v="5"/>
    <x v="1"/>
    <x v="2"/>
    <x v="1"/>
    <x v="13"/>
    <x v="23"/>
    <x v="2"/>
    <x v="15"/>
    <x v="1"/>
    <x v="0"/>
    <x v="5"/>
    <x v="2"/>
    <x v="330"/>
    <x v="0"/>
    <x v="0"/>
    <x v="5"/>
    <x v="5"/>
  </r>
  <r>
    <x v="0"/>
    <x v="1"/>
    <x v="2"/>
    <x v="7"/>
    <x v="7"/>
    <x v="6"/>
    <x v="9"/>
    <x v="6"/>
    <x v="11"/>
    <x v="9"/>
    <x v="1"/>
    <x v="0"/>
    <x v="155"/>
    <x v="422"/>
    <x v="9"/>
    <x v="7"/>
    <x v="9"/>
    <x v="153"/>
    <x v="126"/>
    <x v="281"/>
    <x v="3"/>
    <x v="6"/>
    <x v="1"/>
    <x v="4"/>
    <x v="4"/>
    <x v="13"/>
    <x v="20"/>
    <x v="2"/>
    <x v="23"/>
    <x v="1"/>
    <x v="0"/>
    <x v="6"/>
    <x v="0"/>
    <x v="331"/>
    <x v="0"/>
    <x v="0"/>
    <x v="6"/>
    <x v="6"/>
  </r>
  <r>
    <x v="0"/>
    <x v="1"/>
    <x v="2"/>
    <x v="7"/>
    <x v="7"/>
    <x v="6"/>
    <x v="9"/>
    <x v="6"/>
    <x v="11"/>
    <x v="9"/>
    <x v="1"/>
    <x v="0"/>
    <x v="428"/>
    <x v="401"/>
    <x v="6"/>
    <x v="4"/>
    <x v="28"/>
    <x v="113"/>
    <x v="43"/>
    <x v="69"/>
    <x v="4"/>
    <x v="6"/>
    <x v="1"/>
    <x v="3"/>
    <x v="2"/>
    <x v="13"/>
    <x v="22"/>
    <x v="2"/>
    <x v="14"/>
    <x v="1"/>
    <x v="0"/>
    <x v="6"/>
    <x v="1"/>
    <x v="332"/>
    <x v="0"/>
    <x v="0"/>
    <x v="6"/>
    <x v="6"/>
  </r>
  <r>
    <x v="0"/>
    <x v="1"/>
    <x v="2"/>
    <x v="7"/>
    <x v="7"/>
    <x v="6"/>
    <x v="9"/>
    <x v="6"/>
    <x v="11"/>
    <x v="9"/>
    <x v="1"/>
    <x v="0"/>
    <x v="617"/>
    <x v="550"/>
    <x v="14"/>
    <x v="6"/>
    <x v="15"/>
    <x v="18"/>
    <x v="63"/>
    <x v="316"/>
    <x v="5"/>
    <x v="6"/>
    <x v="1"/>
    <x v="3"/>
    <x v="2"/>
    <x v="13"/>
    <x v="21"/>
    <x v="2"/>
    <x v="23"/>
    <x v="1"/>
    <x v="0"/>
    <x v="6"/>
    <x v="2"/>
    <x v="333"/>
    <x v="0"/>
    <x v="0"/>
    <x v="6"/>
    <x v="6"/>
  </r>
  <r>
    <x v="0"/>
    <x v="1"/>
    <x v="2"/>
    <x v="7"/>
    <x v="7"/>
    <x v="6"/>
    <x v="9"/>
    <x v="6"/>
    <x v="11"/>
    <x v="9"/>
    <x v="1"/>
    <x v="0"/>
    <x v="595"/>
    <x v="611"/>
    <x v="9"/>
    <x v="1"/>
    <x v="26"/>
    <x v="104"/>
    <x v="147"/>
    <x v="225"/>
    <x v="5"/>
    <x v="6"/>
    <x v="1"/>
    <x v="3"/>
    <x v="2"/>
    <x v="13"/>
    <x v="17"/>
    <x v="2"/>
    <x v="29"/>
    <x v="2"/>
    <x v="0"/>
    <x v="6"/>
    <x v="2"/>
    <x v="333"/>
    <x v="0"/>
    <x v="0"/>
    <x v="6"/>
    <x v="6"/>
  </r>
  <r>
    <x v="0"/>
    <x v="1"/>
    <x v="2"/>
    <x v="7"/>
    <x v="7"/>
    <x v="6"/>
    <x v="9"/>
    <x v="6"/>
    <x v="11"/>
    <x v="9"/>
    <x v="1"/>
    <x v="0"/>
    <x v="811"/>
    <x v="516"/>
    <x v="6"/>
    <x v="2"/>
    <x v="48"/>
    <x v="139"/>
    <x v="51"/>
    <x v="338"/>
    <x v="3"/>
    <x v="8"/>
    <x v="1"/>
    <x v="4"/>
    <x v="4"/>
    <x v="14"/>
    <x v="24"/>
    <x v="2"/>
    <x v="24"/>
    <x v="2"/>
    <x v="0"/>
    <x v="8"/>
    <x v="0"/>
    <x v="334"/>
    <x v="0"/>
    <x v="0"/>
    <x v="8"/>
    <x v="8"/>
  </r>
  <r>
    <x v="0"/>
    <x v="1"/>
    <x v="2"/>
    <x v="7"/>
    <x v="7"/>
    <x v="6"/>
    <x v="9"/>
    <x v="6"/>
    <x v="11"/>
    <x v="9"/>
    <x v="1"/>
    <x v="0"/>
    <x v="422"/>
    <x v="749"/>
    <x v="6"/>
    <x v="4"/>
    <x v="28"/>
    <x v="113"/>
    <x v="43"/>
    <x v="325"/>
    <x v="4"/>
    <x v="8"/>
    <x v="1"/>
    <x v="4"/>
    <x v="3"/>
    <x v="14"/>
    <x v="22"/>
    <x v="2"/>
    <x v="14"/>
    <x v="1"/>
    <x v="0"/>
    <x v="8"/>
    <x v="1"/>
    <x v="335"/>
    <x v="0"/>
    <x v="0"/>
    <x v="8"/>
    <x v="8"/>
  </r>
  <r>
    <x v="0"/>
    <x v="1"/>
    <x v="2"/>
    <x v="7"/>
    <x v="7"/>
    <x v="6"/>
    <x v="9"/>
    <x v="6"/>
    <x v="11"/>
    <x v="9"/>
    <x v="1"/>
    <x v="0"/>
    <x v="1"/>
    <x v="560"/>
    <x v="9"/>
    <x v="3"/>
    <x v="3"/>
    <x v="69"/>
    <x v="64"/>
    <x v="420"/>
    <x v="5"/>
    <x v="8"/>
    <x v="1"/>
    <x v="3"/>
    <x v="2"/>
    <x v="14"/>
    <x v="23"/>
    <x v="2"/>
    <x v="15"/>
    <x v="1"/>
    <x v="0"/>
    <x v="8"/>
    <x v="2"/>
    <x v="336"/>
    <x v="0"/>
    <x v="0"/>
    <x v="8"/>
    <x v="8"/>
  </r>
  <r>
    <x v="0"/>
    <x v="1"/>
    <x v="2"/>
    <x v="7"/>
    <x v="7"/>
    <x v="6"/>
    <x v="9"/>
    <x v="6"/>
    <x v="11"/>
    <x v="9"/>
    <x v="1"/>
    <x v="0"/>
    <x v="436"/>
    <x v="601"/>
    <x v="9"/>
    <x v="4"/>
    <x v="21"/>
    <x v="70"/>
    <x v="109"/>
    <x v="72"/>
    <x v="5"/>
    <x v="8"/>
    <x v="1"/>
    <x v="3"/>
    <x v="2"/>
    <x v="14"/>
    <x v="21"/>
    <x v="2"/>
    <x v="23"/>
    <x v="1"/>
    <x v="0"/>
    <x v="8"/>
    <x v="2"/>
    <x v="336"/>
    <x v="0"/>
    <x v="0"/>
    <x v="8"/>
    <x v="8"/>
  </r>
  <r>
    <x v="0"/>
    <x v="1"/>
    <x v="2"/>
    <x v="7"/>
    <x v="7"/>
    <x v="6"/>
    <x v="9"/>
    <x v="6"/>
    <x v="11"/>
    <x v="9"/>
    <x v="1"/>
    <x v="0"/>
    <x v="351"/>
    <x v="707"/>
    <x v="12"/>
    <x v="6"/>
    <x v="47"/>
    <x v="96"/>
    <x v="162"/>
    <x v="9"/>
    <x v="3"/>
    <x v="9"/>
    <x v="1"/>
    <x v="4"/>
    <x v="4"/>
    <x v="9"/>
    <x v="19"/>
    <x v="2"/>
    <x v="21"/>
    <x v="1"/>
    <x v="0"/>
    <x v="9"/>
    <x v="0"/>
    <x v="337"/>
    <x v="0"/>
    <x v="0"/>
    <x v="9"/>
    <x v="9"/>
  </r>
  <r>
    <x v="0"/>
    <x v="1"/>
    <x v="2"/>
    <x v="7"/>
    <x v="7"/>
    <x v="6"/>
    <x v="9"/>
    <x v="6"/>
    <x v="11"/>
    <x v="9"/>
    <x v="1"/>
    <x v="0"/>
    <x v="191"/>
    <x v="582"/>
    <x v="9"/>
    <x v="4"/>
    <x v="29"/>
    <x v="118"/>
    <x v="24"/>
    <x v="247"/>
    <x v="4"/>
    <x v="9"/>
    <x v="1"/>
    <x v="3"/>
    <x v="2"/>
    <x v="9"/>
    <x v="24"/>
    <x v="2"/>
    <x v="24"/>
    <x v="2"/>
    <x v="0"/>
    <x v="9"/>
    <x v="1"/>
    <x v="338"/>
    <x v="0"/>
    <x v="0"/>
    <x v="9"/>
    <x v="9"/>
  </r>
  <r>
    <x v="0"/>
    <x v="1"/>
    <x v="2"/>
    <x v="7"/>
    <x v="7"/>
    <x v="6"/>
    <x v="9"/>
    <x v="6"/>
    <x v="11"/>
    <x v="9"/>
    <x v="1"/>
    <x v="0"/>
    <x v="913"/>
    <x v="795"/>
    <x v="6"/>
    <x v="4"/>
    <x v="28"/>
    <x v="113"/>
    <x v="43"/>
    <x v="324"/>
    <x v="5"/>
    <x v="9"/>
    <x v="1"/>
    <x v="2"/>
    <x v="1"/>
    <x v="9"/>
    <x v="19"/>
    <x v="2"/>
    <x v="21"/>
    <x v="1"/>
    <x v="0"/>
    <x v="9"/>
    <x v="2"/>
    <x v="339"/>
    <x v="0"/>
    <x v="0"/>
    <x v="9"/>
    <x v="9"/>
  </r>
  <r>
    <x v="0"/>
    <x v="1"/>
    <x v="2"/>
    <x v="7"/>
    <x v="7"/>
    <x v="6"/>
    <x v="9"/>
    <x v="6"/>
    <x v="11"/>
    <x v="9"/>
    <x v="1"/>
    <x v="0"/>
    <x v="394"/>
    <x v="786"/>
    <x v="9"/>
    <x v="1"/>
    <x v="26"/>
    <x v="91"/>
    <x v="49"/>
    <x v="363"/>
    <x v="5"/>
    <x v="9"/>
    <x v="1"/>
    <x v="2"/>
    <x v="1"/>
    <x v="9"/>
    <x v="14"/>
    <x v="1"/>
    <x v="16"/>
    <x v="1"/>
    <x v="0"/>
    <x v="9"/>
    <x v="2"/>
    <x v="339"/>
    <x v="0"/>
    <x v="0"/>
    <x v="9"/>
    <x v="9"/>
  </r>
  <r>
    <x v="0"/>
    <x v="1"/>
    <x v="2"/>
    <x v="7"/>
    <x v="7"/>
    <x v="6"/>
    <x v="9"/>
    <x v="6"/>
    <x v="11"/>
    <x v="9"/>
    <x v="1"/>
    <x v="0"/>
    <x v="458"/>
    <x v="513"/>
    <x v="9"/>
    <x v="4"/>
    <x v="21"/>
    <x v="132"/>
    <x v="111"/>
    <x v="261"/>
    <x v="3"/>
    <x v="10"/>
    <x v="1"/>
    <x v="3"/>
    <x v="3"/>
    <x v="12"/>
    <x v="26"/>
    <x v="2"/>
    <x v="28"/>
    <x v="2"/>
    <x v="0"/>
    <x v="10"/>
    <x v="0"/>
    <x v="340"/>
    <x v="0"/>
    <x v="0"/>
    <x v="10"/>
    <x v="10"/>
  </r>
  <r>
    <x v="0"/>
    <x v="1"/>
    <x v="2"/>
    <x v="7"/>
    <x v="7"/>
    <x v="6"/>
    <x v="9"/>
    <x v="6"/>
    <x v="11"/>
    <x v="9"/>
    <x v="1"/>
    <x v="0"/>
    <x v="379"/>
    <x v="361"/>
    <x v="6"/>
    <x v="5"/>
    <x v="38"/>
    <x v="58"/>
    <x v="129"/>
    <x v="127"/>
    <x v="4"/>
    <x v="10"/>
    <x v="1"/>
    <x v="4"/>
    <x v="3"/>
    <x v="12"/>
    <x v="22"/>
    <x v="2"/>
    <x v="14"/>
    <x v="1"/>
    <x v="0"/>
    <x v="10"/>
    <x v="1"/>
    <x v="341"/>
    <x v="0"/>
    <x v="0"/>
    <x v="10"/>
    <x v="10"/>
  </r>
  <r>
    <x v="0"/>
    <x v="1"/>
    <x v="2"/>
    <x v="7"/>
    <x v="7"/>
    <x v="6"/>
    <x v="9"/>
    <x v="6"/>
    <x v="11"/>
    <x v="9"/>
    <x v="1"/>
    <x v="0"/>
    <x v="341"/>
    <x v="658"/>
    <x v="12"/>
    <x v="3"/>
    <x v="3"/>
    <x v="10"/>
    <x v="72"/>
    <x v="179"/>
    <x v="5"/>
    <x v="10"/>
    <x v="1"/>
    <x v="3"/>
    <x v="2"/>
    <x v="12"/>
    <x v="25"/>
    <x v="2"/>
    <x v="25"/>
    <x v="2"/>
    <x v="0"/>
    <x v="10"/>
    <x v="2"/>
    <x v="342"/>
    <x v="0"/>
    <x v="0"/>
    <x v="10"/>
    <x v="10"/>
  </r>
  <r>
    <x v="0"/>
    <x v="1"/>
    <x v="2"/>
    <x v="7"/>
    <x v="7"/>
    <x v="6"/>
    <x v="9"/>
    <x v="6"/>
    <x v="11"/>
    <x v="9"/>
    <x v="1"/>
    <x v="0"/>
    <x v="653"/>
    <x v="759"/>
    <x v="9"/>
    <x v="3"/>
    <x v="3"/>
    <x v="173"/>
    <x v="255"/>
    <x v="244"/>
    <x v="5"/>
    <x v="10"/>
    <x v="1"/>
    <x v="3"/>
    <x v="2"/>
    <x v="12"/>
    <x v="6"/>
    <x v="1"/>
    <x v="18"/>
    <x v="1"/>
    <x v="0"/>
    <x v="10"/>
    <x v="2"/>
    <x v="342"/>
    <x v="0"/>
    <x v="0"/>
    <x v="10"/>
    <x v="10"/>
  </r>
  <r>
    <x v="0"/>
    <x v="1"/>
    <x v="2"/>
    <x v="7"/>
    <x v="7"/>
    <x v="6"/>
    <x v="9"/>
    <x v="6"/>
    <x v="11"/>
    <x v="9"/>
    <x v="1"/>
    <x v="0"/>
    <x v="72"/>
    <x v="443"/>
    <x v="9"/>
    <x v="4"/>
    <x v="29"/>
    <x v="118"/>
    <x v="239"/>
    <x v="18"/>
    <x v="3"/>
    <x v="12"/>
    <x v="1"/>
    <x v="3"/>
    <x v="3"/>
    <x v="12"/>
    <x v="22"/>
    <x v="2"/>
    <x v="15"/>
    <x v="1"/>
    <x v="0"/>
    <x v="12"/>
    <x v="0"/>
    <x v="343"/>
    <x v="0"/>
    <x v="0"/>
    <x v="12"/>
    <x v="12"/>
  </r>
  <r>
    <x v="0"/>
    <x v="1"/>
    <x v="2"/>
    <x v="7"/>
    <x v="7"/>
    <x v="6"/>
    <x v="9"/>
    <x v="6"/>
    <x v="11"/>
    <x v="9"/>
    <x v="1"/>
    <x v="0"/>
    <x v="902"/>
    <x v="689"/>
    <x v="6"/>
    <x v="2"/>
    <x v="48"/>
    <x v="139"/>
    <x v="314"/>
    <x v="308"/>
    <x v="4"/>
    <x v="12"/>
    <x v="1"/>
    <x v="4"/>
    <x v="3"/>
    <x v="12"/>
    <x v="6"/>
    <x v="1"/>
    <x v="18"/>
    <x v="1"/>
    <x v="0"/>
    <x v="12"/>
    <x v="1"/>
    <x v="344"/>
    <x v="0"/>
    <x v="0"/>
    <x v="12"/>
    <x v="12"/>
  </r>
  <r>
    <x v="0"/>
    <x v="1"/>
    <x v="2"/>
    <x v="7"/>
    <x v="7"/>
    <x v="6"/>
    <x v="9"/>
    <x v="6"/>
    <x v="11"/>
    <x v="9"/>
    <x v="1"/>
    <x v="0"/>
    <x v="773"/>
    <x v="633"/>
    <x v="6"/>
    <x v="1"/>
    <x v="36"/>
    <x v="138"/>
    <x v="258"/>
    <x v="64"/>
    <x v="5"/>
    <x v="12"/>
    <x v="1"/>
    <x v="3"/>
    <x v="2"/>
    <x v="12"/>
    <x v="18"/>
    <x v="2"/>
    <x v="30"/>
    <x v="2"/>
    <x v="0"/>
    <x v="12"/>
    <x v="2"/>
    <x v="345"/>
    <x v="0"/>
    <x v="0"/>
    <x v="12"/>
    <x v="12"/>
  </r>
  <r>
    <x v="0"/>
    <x v="1"/>
    <x v="2"/>
    <x v="7"/>
    <x v="7"/>
    <x v="6"/>
    <x v="9"/>
    <x v="6"/>
    <x v="11"/>
    <x v="9"/>
    <x v="1"/>
    <x v="0"/>
    <x v="382"/>
    <x v="747"/>
    <x v="9"/>
    <x v="3"/>
    <x v="3"/>
    <x v="94"/>
    <x v="64"/>
    <x v="422"/>
    <x v="5"/>
    <x v="12"/>
    <x v="1"/>
    <x v="2"/>
    <x v="1"/>
    <x v="12"/>
    <x v="24"/>
    <x v="2"/>
    <x v="24"/>
    <x v="2"/>
    <x v="0"/>
    <x v="12"/>
    <x v="2"/>
    <x v="345"/>
    <x v="0"/>
    <x v="0"/>
    <x v="12"/>
    <x v="12"/>
  </r>
  <r>
    <x v="0"/>
    <x v="1"/>
    <x v="2"/>
    <x v="7"/>
    <x v="7"/>
    <x v="6"/>
    <x v="9"/>
    <x v="6"/>
    <x v="11"/>
    <x v="9"/>
    <x v="1"/>
    <x v="0"/>
    <x v="906"/>
    <x v="671"/>
    <x v="6"/>
    <x v="6"/>
    <x v="47"/>
    <x v="96"/>
    <x v="162"/>
    <x v="14"/>
    <x v="3"/>
    <x v="13"/>
    <x v="1"/>
    <x v="3"/>
    <x v="3"/>
    <x v="7"/>
    <x v="17"/>
    <x v="2"/>
    <x v="29"/>
    <x v="2"/>
    <x v="0"/>
    <x v="13"/>
    <x v="0"/>
    <x v="346"/>
    <x v="0"/>
    <x v="0"/>
    <x v="13"/>
    <x v="13"/>
  </r>
  <r>
    <x v="0"/>
    <x v="1"/>
    <x v="2"/>
    <x v="7"/>
    <x v="7"/>
    <x v="6"/>
    <x v="9"/>
    <x v="6"/>
    <x v="11"/>
    <x v="9"/>
    <x v="1"/>
    <x v="0"/>
    <x v="743"/>
    <x v="803"/>
    <x v="9"/>
    <x v="4"/>
    <x v="19"/>
    <x v="17"/>
    <x v="62"/>
    <x v="298"/>
    <x v="4"/>
    <x v="13"/>
    <x v="1"/>
    <x v="3"/>
    <x v="2"/>
    <x v="7"/>
    <x v="26"/>
    <x v="2"/>
    <x v="28"/>
    <x v="2"/>
    <x v="0"/>
    <x v="13"/>
    <x v="1"/>
    <x v="347"/>
    <x v="0"/>
    <x v="0"/>
    <x v="13"/>
    <x v="13"/>
  </r>
  <r>
    <x v="0"/>
    <x v="1"/>
    <x v="2"/>
    <x v="7"/>
    <x v="7"/>
    <x v="6"/>
    <x v="9"/>
    <x v="6"/>
    <x v="11"/>
    <x v="9"/>
    <x v="1"/>
    <x v="0"/>
    <x v="194"/>
    <x v="557"/>
    <x v="9"/>
    <x v="7"/>
    <x v="9"/>
    <x v="151"/>
    <x v="126"/>
    <x v="286"/>
    <x v="5"/>
    <x v="13"/>
    <x v="1"/>
    <x v="2"/>
    <x v="1"/>
    <x v="7"/>
    <x v="5"/>
    <x v="1"/>
    <x v="17"/>
    <x v="1"/>
    <x v="0"/>
    <x v="13"/>
    <x v="2"/>
    <x v="348"/>
    <x v="0"/>
    <x v="0"/>
    <x v="13"/>
    <x v="13"/>
  </r>
  <r>
    <x v="0"/>
    <x v="1"/>
    <x v="2"/>
    <x v="7"/>
    <x v="7"/>
    <x v="6"/>
    <x v="9"/>
    <x v="6"/>
    <x v="11"/>
    <x v="9"/>
    <x v="1"/>
    <x v="0"/>
    <x v="126"/>
    <x v="508"/>
    <x v="12"/>
    <x v="0"/>
    <x v="45"/>
    <x v="177"/>
    <x v="177"/>
    <x v="311"/>
    <x v="5"/>
    <x v="13"/>
    <x v="1"/>
    <x v="2"/>
    <x v="1"/>
    <x v="7"/>
    <x v="15"/>
    <x v="2"/>
    <x v="20"/>
    <x v="1"/>
    <x v="0"/>
    <x v="13"/>
    <x v="2"/>
    <x v="348"/>
    <x v="0"/>
    <x v="0"/>
    <x v="13"/>
    <x v="13"/>
  </r>
  <r>
    <x v="0"/>
    <x v="1"/>
    <x v="2"/>
    <x v="7"/>
    <x v="7"/>
    <x v="6"/>
    <x v="9"/>
    <x v="6"/>
    <x v="11"/>
    <x v="9"/>
    <x v="1"/>
    <x v="0"/>
    <x v="8"/>
    <x v="857"/>
    <x v="6"/>
    <x v="7"/>
    <x v="52"/>
    <x v="141"/>
    <x v="168"/>
    <x v="31"/>
    <x v="3"/>
    <x v="14"/>
    <x v="1"/>
    <x v="4"/>
    <x v="4"/>
    <x v="11"/>
    <x v="17"/>
    <x v="2"/>
    <x v="29"/>
    <x v="2"/>
    <x v="0"/>
    <x v="14"/>
    <x v="0"/>
    <x v="349"/>
    <x v="0"/>
    <x v="0"/>
    <x v="14"/>
    <x v="14"/>
  </r>
  <r>
    <x v="0"/>
    <x v="1"/>
    <x v="2"/>
    <x v="7"/>
    <x v="7"/>
    <x v="6"/>
    <x v="9"/>
    <x v="6"/>
    <x v="11"/>
    <x v="9"/>
    <x v="1"/>
    <x v="0"/>
    <x v="611"/>
    <x v="586"/>
    <x v="6"/>
    <x v="7"/>
    <x v="51"/>
    <x v="11"/>
    <x v="181"/>
    <x v="93"/>
    <x v="4"/>
    <x v="14"/>
    <x v="1"/>
    <x v="3"/>
    <x v="2"/>
    <x v="11"/>
    <x v="21"/>
    <x v="2"/>
    <x v="23"/>
    <x v="1"/>
    <x v="0"/>
    <x v="14"/>
    <x v="1"/>
    <x v="350"/>
    <x v="0"/>
    <x v="0"/>
    <x v="14"/>
    <x v="14"/>
  </r>
  <r>
    <x v="0"/>
    <x v="1"/>
    <x v="2"/>
    <x v="7"/>
    <x v="7"/>
    <x v="6"/>
    <x v="9"/>
    <x v="6"/>
    <x v="11"/>
    <x v="9"/>
    <x v="1"/>
    <x v="0"/>
    <x v="457"/>
    <x v="618"/>
    <x v="6"/>
    <x v="4"/>
    <x v="29"/>
    <x v="118"/>
    <x v="211"/>
    <x v="132"/>
    <x v="5"/>
    <x v="14"/>
    <x v="1"/>
    <x v="3"/>
    <x v="2"/>
    <x v="11"/>
    <x v="24"/>
    <x v="2"/>
    <x v="24"/>
    <x v="2"/>
    <x v="0"/>
    <x v="14"/>
    <x v="2"/>
    <x v="351"/>
    <x v="0"/>
    <x v="0"/>
    <x v="14"/>
    <x v="14"/>
  </r>
  <r>
    <x v="0"/>
    <x v="1"/>
    <x v="2"/>
    <x v="7"/>
    <x v="7"/>
    <x v="6"/>
    <x v="9"/>
    <x v="6"/>
    <x v="11"/>
    <x v="9"/>
    <x v="1"/>
    <x v="0"/>
    <x v="407"/>
    <x v="674"/>
    <x v="6"/>
    <x v="6"/>
    <x v="41"/>
    <x v="161"/>
    <x v="55"/>
    <x v="98"/>
    <x v="5"/>
    <x v="14"/>
    <x v="1"/>
    <x v="2"/>
    <x v="1"/>
    <x v="11"/>
    <x v="25"/>
    <x v="2"/>
    <x v="25"/>
    <x v="2"/>
    <x v="0"/>
    <x v="14"/>
    <x v="2"/>
    <x v="351"/>
    <x v="0"/>
    <x v="0"/>
    <x v="14"/>
    <x v="14"/>
  </r>
  <r>
    <x v="0"/>
    <x v="1"/>
    <x v="2"/>
    <x v="7"/>
    <x v="7"/>
    <x v="6"/>
    <x v="9"/>
    <x v="6"/>
    <x v="11"/>
    <x v="9"/>
    <x v="1"/>
    <x v="0"/>
    <x v="332"/>
    <x v="773"/>
    <x v="9"/>
    <x v="3"/>
    <x v="3"/>
    <x v="94"/>
    <x v="64"/>
    <x v="422"/>
    <x v="3"/>
    <x v="16"/>
    <x v="1"/>
    <x v="3"/>
    <x v="3"/>
    <x v="4"/>
    <x v="21"/>
    <x v="2"/>
    <x v="23"/>
    <x v="1"/>
    <x v="0"/>
    <x v="16"/>
    <x v="0"/>
    <x v="352"/>
    <x v="0"/>
    <x v="0"/>
    <x v="16"/>
    <x v="16"/>
  </r>
  <r>
    <x v="0"/>
    <x v="1"/>
    <x v="2"/>
    <x v="7"/>
    <x v="7"/>
    <x v="6"/>
    <x v="9"/>
    <x v="6"/>
    <x v="11"/>
    <x v="9"/>
    <x v="1"/>
    <x v="0"/>
    <x v="426"/>
    <x v="656"/>
    <x v="6"/>
    <x v="7"/>
    <x v="9"/>
    <x v="88"/>
    <x v="36"/>
    <x v="393"/>
    <x v="4"/>
    <x v="16"/>
    <x v="1"/>
    <x v="2"/>
    <x v="1"/>
    <x v="4"/>
    <x v="18"/>
    <x v="2"/>
    <x v="30"/>
    <x v="2"/>
    <x v="0"/>
    <x v="16"/>
    <x v="1"/>
    <x v="353"/>
    <x v="0"/>
    <x v="0"/>
    <x v="16"/>
    <x v="16"/>
  </r>
  <r>
    <x v="0"/>
    <x v="1"/>
    <x v="2"/>
    <x v="7"/>
    <x v="7"/>
    <x v="6"/>
    <x v="9"/>
    <x v="6"/>
    <x v="11"/>
    <x v="9"/>
    <x v="1"/>
    <x v="0"/>
    <x v="66"/>
    <x v="831"/>
    <x v="6"/>
    <x v="6"/>
    <x v="41"/>
    <x v="161"/>
    <x v="55"/>
    <x v="98"/>
    <x v="5"/>
    <x v="16"/>
    <x v="1"/>
    <x v="1"/>
    <x v="0"/>
    <x v="4"/>
    <x v="7"/>
    <x v="1"/>
    <x v="9"/>
    <x v="0"/>
    <x v="0"/>
    <x v="16"/>
    <x v="2"/>
    <x v="354"/>
    <x v="0"/>
    <x v="0"/>
    <x v="16"/>
    <x v="16"/>
  </r>
  <r>
    <x v="0"/>
    <x v="1"/>
    <x v="2"/>
    <x v="7"/>
    <x v="7"/>
    <x v="6"/>
    <x v="9"/>
    <x v="6"/>
    <x v="11"/>
    <x v="9"/>
    <x v="1"/>
    <x v="0"/>
    <x v="190"/>
    <x v="475"/>
    <x v="9"/>
    <x v="6"/>
    <x v="35"/>
    <x v="135"/>
    <x v="31"/>
    <x v="450"/>
    <x v="5"/>
    <x v="16"/>
    <x v="1"/>
    <x v="1"/>
    <x v="0"/>
    <x v="4"/>
    <x v="26"/>
    <x v="2"/>
    <x v="29"/>
    <x v="2"/>
    <x v="0"/>
    <x v="16"/>
    <x v="2"/>
    <x v="354"/>
    <x v="0"/>
    <x v="0"/>
    <x v="16"/>
    <x v="16"/>
  </r>
  <r>
    <x v="0"/>
    <x v="1"/>
    <x v="2"/>
    <x v="7"/>
    <x v="7"/>
    <x v="6"/>
    <x v="9"/>
    <x v="6"/>
    <x v="11"/>
    <x v="9"/>
    <x v="1"/>
    <x v="0"/>
    <x v="151"/>
    <x v="744"/>
    <x v="9"/>
    <x v="4"/>
    <x v="21"/>
    <x v="132"/>
    <x v="111"/>
    <x v="99"/>
    <x v="3"/>
    <x v="17"/>
    <x v="1"/>
    <x v="2"/>
    <x v="2"/>
    <x v="3"/>
    <x v="25"/>
    <x v="2"/>
    <x v="25"/>
    <x v="2"/>
    <x v="0"/>
    <x v="17"/>
    <x v="0"/>
    <x v="355"/>
    <x v="0"/>
    <x v="0"/>
    <x v="17"/>
    <x v="17"/>
  </r>
  <r>
    <x v="0"/>
    <x v="1"/>
    <x v="2"/>
    <x v="7"/>
    <x v="7"/>
    <x v="6"/>
    <x v="9"/>
    <x v="6"/>
    <x v="11"/>
    <x v="9"/>
    <x v="1"/>
    <x v="0"/>
    <x v="105"/>
    <x v="856"/>
    <x v="6"/>
    <x v="6"/>
    <x v="47"/>
    <x v="96"/>
    <x v="162"/>
    <x v="10"/>
    <x v="4"/>
    <x v="17"/>
    <x v="1"/>
    <x v="2"/>
    <x v="1"/>
    <x v="3"/>
    <x v="18"/>
    <x v="2"/>
    <x v="30"/>
    <x v="2"/>
    <x v="0"/>
    <x v="17"/>
    <x v="1"/>
    <x v="356"/>
    <x v="0"/>
    <x v="0"/>
    <x v="17"/>
    <x v="17"/>
  </r>
  <r>
    <x v="0"/>
    <x v="1"/>
    <x v="2"/>
    <x v="7"/>
    <x v="7"/>
    <x v="6"/>
    <x v="9"/>
    <x v="6"/>
    <x v="11"/>
    <x v="9"/>
    <x v="1"/>
    <x v="0"/>
    <x v="81"/>
    <x v="394"/>
    <x v="6"/>
    <x v="0"/>
    <x v="1"/>
    <x v="165"/>
    <x v="101"/>
    <x v="5"/>
    <x v="5"/>
    <x v="17"/>
    <x v="1"/>
    <x v="1"/>
    <x v="0"/>
    <x v="3"/>
    <x v="17"/>
    <x v="2"/>
    <x v="29"/>
    <x v="2"/>
    <x v="0"/>
    <x v="17"/>
    <x v="2"/>
    <x v="357"/>
    <x v="0"/>
    <x v="0"/>
    <x v="17"/>
    <x v="17"/>
  </r>
  <r>
    <x v="0"/>
    <x v="1"/>
    <x v="2"/>
    <x v="7"/>
    <x v="7"/>
    <x v="6"/>
    <x v="9"/>
    <x v="6"/>
    <x v="11"/>
    <x v="9"/>
    <x v="1"/>
    <x v="0"/>
    <x v="444"/>
    <x v="413"/>
    <x v="14"/>
    <x v="6"/>
    <x v="16"/>
    <x v="78"/>
    <x v="289"/>
    <x v="357"/>
    <x v="5"/>
    <x v="17"/>
    <x v="1"/>
    <x v="1"/>
    <x v="0"/>
    <x v="3"/>
    <x v="23"/>
    <x v="2"/>
    <x v="24"/>
    <x v="2"/>
    <x v="0"/>
    <x v="17"/>
    <x v="2"/>
    <x v="357"/>
    <x v="0"/>
    <x v="0"/>
    <x v="17"/>
    <x v="17"/>
  </r>
  <r>
    <x v="0"/>
    <x v="1"/>
    <x v="2"/>
    <x v="7"/>
    <x v="7"/>
    <x v="6"/>
    <x v="9"/>
    <x v="6"/>
    <x v="11"/>
    <x v="9"/>
    <x v="1"/>
    <x v="0"/>
    <x v="35"/>
    <x v="530"/>
    <x v="14"/>
    <x v="1"/>
    <x v="0"/>
    <x v="169"/>
    <x v="171"/>
    <x v="448"/>
    <x v="3"/>
    <x v="18"/>
    <x v="1"/>
    <x v="2"/>
    <x v="2"/>
    <x v="3"/>
    <x v="23"/>
    <x v="2"/>
    <x v="15"/>
    <x v="1"/>
    <x v="0"/>
    <x v="18"/>
    <x v="0"/>
    <x v="358"/>
    <x v="0"/>
    <x v="0"/>
    <x v="18"/>
    <x v="18"/>
  </r>
  <r>
    <x v="0"/>
    <x v="1"/>
    <x v="2"/>
    <x v="7"/>
    <x v="7"/>
    <x v="6"/>
    <x v="9"/>
    <x v="6"/>
    <x v="11"/>
    <x v="9"/>
    <x v="1"/>
    <x v="0"/>
    <x v="616"/>
    <x v="765"/>
    <x v="6"/>
    <x v="6"/>
    <x v="41"/>
    <x v="161"/>
    <x v="55"/>
    <x v="98"/>
    <x v="4"/>
    <x v="18"/>
    <x v="1"/>
    <x v="2"/>
    <x v="1"/>
    <x v="3"/>
    <x v="26"/>
    <x v="2"/>
    <x v="28"/>
    <x v="2"/>
    <x v="0"/>
    <x v="18"/>
    <x v="1"/>
    <x v="359"/>
    <x v="0"/>
    <x v="0"/>
    <x v="18"/>
    <x v="18"/>
  </r>
  <r>
    <x v="0"/>
    <x v="1"/>
    <x v="2"/>
    <x v="7"/>
    <x v="7"/>
    <x v="6"/>
    <x v="9"/>
    <x v="6"/>
    <x v="11"/>
    <x v="9"/>
    <x v="1"/>
    <x v="0"/>
    <x v="890"/>
    <x v="458"/>
    <x v="9"/>
    <x v="7"/>
    <x v="9"/>
    <x v="181"/>
    <x v="81"/>
    <x v="251"/>
    <x v="5"/>
    <x v="18"/>
    <x v="1"/>
    <x v="1"/>
    <x v="0"/>
    <x v="3"/>
    <x v="13"/>
    <x v="1"/>
    <x v="16"/>
    <x v="1"/>
    <x v="0"/>
    <x v="18"/>
    <x v="2"/>
    <x v="360"/>
    <x v="0"/>
    <x v="0"/>
    <x v="18"/>
    <x v="18"/>
  </r>
  <r>
    <x v="0"/>
    <x v="1"/>
    <x v="2"/>
    <x v="7"/>
    <x v="7"/>
    <x v="6"/>
    <x v="9"/>
    <x v="6"/>
    <x v="11"/>
    <x v="9"/>
    <x v="1"/>
    <x v="0"/>
    <x v="825"/>
    <x v="735"/>
    <x v="9"/>
    <x v="7"/>
    <x v="9"/>
    <x v="151"/>
    <x v="126"/>
    <x v="65"/>
    <x v="5"/>
    <x v="18"/>
    <x v="1"/>
    <x v="1"/>
    <x v="0"/>
    <x v="3"/>
    <x v="21"/>
    <x v="2"/>
    <x v="23"/>
    <x v="1"/>
    <x v="0"/>
    <x v="18"/>
    <x v="2"/>
    <x v="360"/>
    <x v="0"/>
    <x v="0"/>
    <x v="18"/>
    <x v="18"/>
  </r>
  <r>
    <x v="0"/>
    <x v="1"/>
    <x v="2"/>
    <x v="7"/>
    <x v="7"/>
    <x v="6"/>
    <x v="9"/>
    <x v="6"/>
    <x v="11"/>
    <x v="9"/>
    <x v="1"/>
    <x v="0"/>
    <x v="260"/>
    <x v="582"/>
    <x v="6"/>
    <x v="6"/>
    <x v="24"/>
    <x v="23"/>
    <x v="185"/>
    <x v="96"/>
    <x v="3"/>
    <x v="19"/>
    <x v="1"/>
    <x v="1"/>
    <x v="1"/>
    <x v="2"/>
    <x v="24"/>
    <x v="2"/>
    <x v="24"/>
    <x v="2"/>
    <x v="0"/>
    <x v="19"/>
    <x v="0"/>
    <x v="361"/>
    <x v="0"/>
    <x v="0"/>
    <x v="19"/>
    <x v="19"/>
  </r>
  <r>
    <x v="0"/>
    <x v="1"/>
    <x v="2"/>
    <x v="7"/>
    <x v="7"/>
    <x v="6"/>
    <x v="9"/>
    <x v="6"/>
    <x v="11"/>
    <x v="9"/>
    <x v="1"/>
    <x v="0"/>
    <x v="398"/>
    <x v="336"/>
    <x v="9"/>
    <x v="7"/>
    <x v="9"/>
    <x v="88"/>
    <x v="164"/>
    <x v="28"/>
    <x v="4"/>
    <x v="19"/>
    <x v="1"/>
    <x v="2"/>
    <x v="1"/>
    <x v="2"/>
    <x v="18"/>
    <x v="2"/>
    <x v="30"/>
    <x v="2"/>
    <x v="0"/>
    <x v="19"/>
    <x v="1"/>
    <x v="362"/>
    <x v="0"/>
    <x v="0"/>
    <x v="19"/>
    <x v="19"/>
  </r>
  <r>
    <x v="0"/>
    <x v="1"/>
    <x v="2"/>
    <x v="7"/>
    <x v="7"/>
    <x v="6"/>
    <x v="9"/>
    <x v="6"/>
    <x v="11"/>
    <x v="9"/>
    <x v="1"/>
    <x v="0"/>
    <x v="103"/>
    <x v="594"/>
    <x v="6"/>
    <x v="0"/>
    <x v="45"/>
    <x v="177"/>
    <x v="27"/>
    <x v="43"/>
    <x v="5"/>
    <x v="19"/>
    <x v="1"/>
    <x v="1"/>
    <x v="0"/>
    <x v="2"/>
    <x v="17"/>
    <x v="2"/>
    <x v="29"/>
    <x v="2"/>
    <x v="0"/>
    <x v="19"/>
    <x v="2"/>
    <x v="363"/>
    <x v="0"/>
    <x v="0"/>
    <x v="19"/>
    <x v="19"/>
  </r>
  <r>
    <x v="1"/>
    <x v="1"/>
    <x v="6"/>
    <x v="1"/>
    <x v="1"/>
    <x v="4"/>
    <x v="8"/>
    <x v="10"/>
    <x v="0"/>
    <x v="11"/>
    <x v="11"/>
    <x v="0"/>
    <x v="271"/>
    <x v="192"/>
    <x v="2"/>
    <x v="2"/>
    <x v="20"/>
    <x v="127"/>
    <x v="141"/>
    <x v="472"/>
    <x v="0"/>
    <x v="6"/>
    <x v="1"/>
    <x v="6"/>
    <x v="6"/>
    <x v="8"/>
    <x v="25"/>
    <x v="2"/>
    <x v="42"/>
    <x v="3"/>
    <x v="0"/>
    <x v="6"/>
    <x v="0"/>
    <x v="189"/>
    <x v="0"/>
    <x v="0"/>
    <x v="6"/>
    <x v="6"/>
  </r>
  <r>
    <x v="1"/>
    <x v="1"/>
    <x v="6"/>
    <x v="1"/>
    <x v="1"/>
    <x v="4"/>
    <x v="8"/>
    <x v="10"/>
    <x v="0"/>
    <x v="11"/>
    <x v="11"/>
    <x v="0"/>
    <x v="915"/>
    <x v="195"/>
    <x v="1"/>
    <x v="1"/>
    <x v="26"/>
    <x v="103"/>
    <x v="307"/>
    <x v="221"/>
    <x v="0"/>
    <x v="1"/>
    <x v="1"/>
    <x v="6"/>
    <x v="6"/>
    <x v="12"/>
    <x v="25"/>
    <x v="2"/>
    <x v="41"/>
    <x v="3"/>
    <x v="0"/>
    <x v="1"/>
    <x v="0"/>
    <x v="187"/>
    <x v="0"/>
    <x v="0"/>
    <x v="1"/>
    <x v="1"/>
  </r>
  <r>
    <x v="1"/>
    <x v="1"/>
    <x v="6"/>
    <x v="1"/>
    <x v="1"/>
    <x v="4"/>
    <x v="8"/>
    <x v="10"/>
    <x v="0"/>
    <x v="11"/>
    <x v="11"/>
    <x v="0"/>
    <x v="344"/>
    <x v="197"/>
    <x v="13"/>
    <x v="2"/>
    <x v="48"/>
    <x v="139"/>
    <x v="317"/>
    <x v="75"/>
    <x v="0"/>
    <x v="9"/>
    <x v="1"/>
    <x v="6"/>
    <x v="6"/>
    <x v="6"/>
    <x v="24"/>
    <x v="2"/>
    <x v="41"/>
    <x v="3"/>
    <x v="0"/>
    <x v="9"/>
    <x v="0"/>
    <x v="190"/>
    <x v="0"/>
    <x v="0"/>
    <x v="9"/>
    <x v="9"/>
  </r>
  <r>
    <x v="1"/>
    <x v="1"/>
    <x v="6"/>
    <x v="1"/>
    <x v="1"/>
    <x v="4"/>
    <x v="8"/>
    <x v="10"/>
    <x v="0"/>
    <x v="11"/>
    <x v="11"/>
    <x v="0"/>
    <x v="384"/>
    <x v="205"/>
    <x v="2"/>
    <x v="7"/>
    <x v="9"/>
    <x v="152"/>
    <x v="149"/>
    <x v="192"/>
    <x v="0"/>
    <x v="2"/>
    <x v="1"/>
    <x v="6"/>
    <x v="6"/>
    <x v="12"/>
    <x v="22"/>
    <x v="2"/>
    <x v="37"/>
    <x v="3"/>
    <x v="0"/>
    <x v="2"/>
    <x v="0"/>
    <x v="188"/>
    <x v="0"/>
    <x v="0"/>
    <x v="2"/>
    <x v="2"/>
  </r>
  <r>
    <x v="1"/>
    <x v="1"/>
    <x v="6"/>
    <x v="1"/>
    <x v="1"/>
    <x v="4"/>
    <x v="8"/>
    <x v="10"/>
    <x v="0"/>
    <x v="11"/>
    <x v="11"/>
    <x v="0"/>
    <x v="452"/>
    <x v="230"/>
    <x v="0"/>
    <x v="6"/>
    <x v="24"/>
    <x v="180"/>
    <x v="295"/>
    <x v="418"/>
    <x v="0"/>
    <x v="18"/>
    <x v="1"/>
    <x v="6"/>
    <x v="6"/>
    <x v="1"/>
    <x v="6"/>
    <x v="1"/>
    <x v="33"/>
    <x v="2"/>
    <x v="0"/>
    <x v="18"/>
    <x v="0"/>
    <x v="193"/>
    <x v="0"/>
    <x v="0"/>
    <x v="18"/>
    <x v="18"/>
  </r>
  <r>
    <x v="1"/>
    <x v="1"/>
    <x v="6"/>
    <x v="1"/>
    <x v="1"/>
    <x v="4"/>
    <x v="8"/>
    <x v="10"/>
    <x v="0"/>
    <x v="11"/>
    <x v="11"/>
    <x v="0"/>
    <x v="558"/>
    <x v="201"/>
    <x v="0"/>
    <x v="4"/>
    <x v="21"/>
    <x v="70"/>
    <x v="120"/>
    <x v="273"/>
    <x v="1"/>
    <x v="10"/>
    <x v="1"/>
    <x v="6"/>
    <x v="6"/>
    <x v="9"/>
    <x v="23"/>
    <x v="2"/>
    <x v="40"/>
    <x v="3"/>
    <x v="0"/>
    <x v="10"/>
    <x v="1"/>
    <x v="191"/>
    <x v="0"/>
    <x v="0"/>
    <x v="10"/>
    <x v="10"/>
  </r>
  <r>
    <x v="1"/>
    <x v="1"/>
    <x v="6"/>
    <x v="1"/>
    <x v="1"/>
    <x v="4"/>
    <x v="8"/>
    <x v="10"/>
    <x v="0"/>
    <x v="11"/>
    <x v="11"/>
    <x v="0"/>
    <x v="635"/>
    <x v="215"/>
    <x v="2"/>
    <x v="6"/>
    <x v="47"/>
    <x v="96"/>
    <x v="162"/>
    <x v="238"/>
    <x v="0"/>
    <x v="12"/>
    <x v="1"/>
    <x v="6"/>
    <x v="6"/>
    <x v="4"/>
    <x v="20"/>
    <x v="2"/>
    <x v="26"/>
    <x v="2"/>
    <x v="0"/>
    <x v="12"/>
    <x v="0"/>
    <x v="192"/>
    <x v="0"/>
    <x v="0"/>
    <x v="12"/>
    <x v="12"/>
  </r>
  <r>
    <x v="1"/>
    <x v="1"/>
    <x v="17"/>
    <x v="2"/>
    <x v="2"/>
    <x v="3"/>
    <x v="7"/>
    <x v="7"/>
    <x v="8"/>
    <x v="11"/>
    <x v="11"/>
    <x v="0"/>
    <x v="83"/>
    <x v="718"/>
    <x v="2"/>
    <x v="6"/>
    <x v="47"/>
    <x v="96"/>
    <x v="184"/>
    <x v="437"/>
    <x v="0"/>
    <x v="17"/>
    <x v="1"/>
    <x v="6"/>
    <x v="6"/>
    <x v="1"/>
    <x v="23"/>
    <x v="2"/>
    <x v="36"/>
    <x v="3"/>
    <x v="0"/>
    <x v="17"/>
    <x v="0"/>
    <x v="173"/>
    <x v="0"/>
    <x v="0"/>
    <x v="17"/>
    <x v="17"/>
  </r>
  <r>
    <x v="1"/>
    <x v="1"/>
    <x v="17"/>
    <x v="2"/>
    <x v="2"/>
    <x v="3"/>
    <x v="7"/>
    <x v="7"/>
    <x v="8"/>
    <x v="11"/>
    <x v="11"/>
    <x v="0"/>
    <x v="270"/>
    <x v="335"/>
    <x v="2"/>
    <x v="2"/>
    <x v="20"/>
    <x v="127"/>
    <x v="140"/>
    <x v="473"/>
    <x v="0"/>
    <x v="6"/>
    <x v="1"/>
    <x v="6"/>
    <x v="6"/>
    <x v="2"/>
    <x v="17"/>
    <x v="2"/>
    <x v="42"/>
    <x v="3"/>
    <x v="0"/>
    <x v="6"/>
    <x v="0"/>
    <x v="169"/>
    <x v="0"/>
    <x v="0"/>
    <x v="6"/>
    <x v="6"/>
  </r>
  <r>
    <x v="1"/>
    <x v="1"/>
    <x v="17"/>
    <x v="2"/>
    <x v="2"/>
    <x v="3"/>
    <x v="7"/>
    <x v="7"/>
    <x v="8"/>
    <x v="11"/>
    <x v="11"/>
    <x v="0"/>
    <x v="405"/>
    <x v="820"/>
    <x v="0"/>
    <x v="6"/>
    <x v="39"/>
    <x v="147"/>
    <x v="80"/>
    <x v="187"/>
    <x v="0"/>
    <x v="13"/>
    <x v="1"/>
    <x v="6"/>
    <x v="6"/>
    <x v="1"/>
    <x v="24"/>
    <x v="2"/>
    <x v="37"/>
    <x v="3"/>
    <x v="0"/>
    <x v="13"/>
    <x v="0"/>
    <x v="171"/>
    <x v="0"/>
    <x v="0"/>
    <x v="13"/>
    <x v="13"/>
  </r>
  <r>
    <x v="1"/>
    <x v="1"/>
    <x v="17"/>
    <x v="2"/>
    <x v="2"/>
    <x v="3"/>
    <x v="7"/>
    <x v="7"/>
    <x v="8"/>
    <x v="11"/>
    <x v="11"/>
    <x v="0"/>
    <x v="453"/>
    <x v="370"/>
    <x v="0"/>
    <x v="6"/>
    <x v="24"/>
    <x v="180"/>
    <x v="295"/>
    <x v="415"/>
    <x v="1"/>
    <x v="18"/>
    <x v="1"/>
    <x v="6"/>
    <x v="6"/>
    <x v="1"/>
    <x v="16"/>
    <x v="2"/>
    <x v="33"/>
    <x v="2"/>
    <x v="0"/>
    <x v="18"/>
    <x v="1"/>
    <x v="174"/>
    <x v="0"/>
    <x v="0"/>
    <x v="18"/>
    <x v="18"/>
  </r>
  <r>
    <x v="1"/>
    <x v="1"/>
    <x v="17"/>
    <x v="2"/>
    <x v="2"/>
    <x v="3"/>
    <x v="7"/>
    <x v="7"/>
    <x v="8"/>
    <x v="11"/>
    <x v="11"/>
    <x v="0"/>
    <x v="441"/>
    <x v="449"/>
    <x v="9"/>
    <x v="7"/>
    <x v="9"/>
    <x v="153"/>
    <x v="126"/>
    <x v="285"/>
    <x v="1"/>
    <x v="4"/>
    <x v="1"/>
    <x v="6"/>
    <x v="6"/>
    <x v="1"/>
    <x v="16"/>
    <x v="2"/>
    <x v="34"/>
    <x v="2"/>
    <x v="0"/>
    <x v="4"/>
    <x v="1"/>
    <x v="168"/>
    <x v="0"/>
    <x v="0"/>
    <x v="4"/>
    <x v="4"/>
  </r>
  <r>
    <x v="1"/>
    <x v="1"/>
    <x v="17"/>
    <x v="2"/>
    <x v="2"/>
    <x v="3"/>
    <x v="7"/>
    <x v="7"/>
    <x v="8"/>
    <x v="11"/>
    <x v="11"/>
    <x v="0"/>
    <x v="446"/>
    <x v="447"/>
    <x v="9"/>
    <x v="2"/>
    <x v="48"/>
    <x v="139"/>
    <x v="50"/>
    <x v="338"/>
    <x v="0"/>
    <x v="16"/>
    <x v="1"/>
    <x v="6"/>
    <x v="6"/>
    <x v="1"/>
    <x v="20"/>
    <x v="2"/>
    <x v="26"/>
    <x v="2"/>
    <x v="0"/>
    <x v="16"/>
    <x v="0"/>
    <x v="172"/>
    <x v="0"/>
    <x v="0"/>
    <x v="16"/>
    <x v="16"/>
  </r>
  <r>
    <x v="1"/>
    <x v="1"/>
    <x v="17"/>
    <x v="2"/>
    <x v="2"/>
    <x v="3"/>
    <x v="7"/>
    <x v="7"/>
    <x v="8"/>
    <x v="11"/>
    <x v="11"/>
    <x v="0"/>
    <x v="861"/>
    <x v="660"/>
    <x v="6"/>
    <x v="7"/>
    <x v="9"/>
    <x v="153"/>
    <x v="126"/>
    <x v="285"/>
    <x v="1"/>
    <x v="0"/>
    <x v="1"/>
    <x v="6"/>
    <x v="6"/>
    <x v="2"/>
    <x v="11"/>
    <x v="1"/>
    <x v="24"/>
    <x v="2"/>
    <x v="0"/>
    <x v="0"/>
    <x v="1"/>
    <x v="165"/>
    <x v="0"/>
    <x v="0"/>
    <x v="0"/>
    <x v="0"/>
  </r>
  <r>
    <x v="1"/>
    <x v="1"/>
    <x v="17"/>
    <x v="2"/>
    <x v="2"/>
    <x v="3"/>
    <x v="7"/>
    <x v="7"/>
    <x v="8"/>
    <x v="11"/>
    <x v="11"/>
    <x v="0"/>
    <x v="781"/>
    <x v="716"/>
    <x v="0"/>
    <x v="3"/>
    <x v="7"/>
    <x v="56"/>
    <x v="26"/>
    <x v="42"/>
    <x v="0"/>
    <x v="3"/>
    <x v="1"/>
    <x v="6"/>
    <x v="6"/>
    <x v="2"/>
    <x v="25"/>
    <x v="2"/>
    <x v="40"/>
    <x v="3"/>
    <x v="0"/>
    <x v="3"/>
    <x v="0"/>
    <x v="167"/>
    <x v="0"/>
    <x v="0"/>
    <x v="3"/>
    <x v="3"/>
  </r>
  <r>
    <x v="1"/>
    <x v="1"/>
    <x v="17"/>
    <x v="2"/>
    <x v="2"/>
    <x v="3"/>
    <x v="7"/>
    <x v="7"/>
    <x v="8"/>
    <x v="11"/>
    <x v="11"/>
    <x v="0"/>
    <x v="155"/>
    <x v="422"/>
    <x v="9"/>
    <x v="7"/>
    <x v="9"/>
    <x v="153"/>
    <x v="126"/>
    <x v="281"/>
    <x v="0"/>
    <x v="1"/>
    <x v="1"/>
    <x v="6"/>
    <x v="6"/>
    <x v="2"/>
    <x v="7"/>
    <x v="1"/>
    <x v="23"/>
    <x v="1"/>
    <x v="0"/>
    <x v="1"/>
    <x v="0"/>
    <x v="166"/>
    <x v="0"/>
    <x v="0"/>
    <x v="1"/>
    <x v="1"/>
  </r>
  <r>
    <x v="1"/>
    <x v="1"/>
    <x v="17"/>
    <x v="2"/>
    <x v="2"/>
    <x v="3"/>
    <x v="7"/>
    <x v="7"/>
    <x v="8"/>
    <x v="11"/>
    <x v="11"/>
    <x v="0"/>
    <x v="906"/>
    <x v="671"/>
    <x v="6"/>
    <x v="6"/>
    <x v="47"/>
    <x v="96"/>
    <x v="162"/>
    <x v="14"/>
    <x v="0"/>
    <x v="9"/>
    <x v="1"/>
    <x v="6"/>
    <x v="6"/>
    <x v="2"/>
    <x v="14"/>
    <x v="1"/>
    <x v="29"/>
    <x v="2"/>
    <x v="0"/>
    <x v="9"/>
    <x v="0"/>
    <x v="170"/>
    <x v="0"/>
    <x v="0"/>
    <x v="9"/>
    <x v="9"/>
  </r>
  <r>
    <x v="0"/>
    <x v="1"/>
    <x v="2"/>
    <x v="7"/>
    <x v="7"/>
    <x v="6"/>
    <x v="9"/>
    <x v="6"/>
    <x v="11"/>
    <x v="9"/>
    <x v="1"/>
    <x v="0"/>
    <x v="328"/>
    <x v="417"/>
    <x v="14"/>
    <x v="3"/>
    <x v="3"/>
    <x v="94"/>
    <x v="64"/>
    <x v="422"/>
    <x v="3"/>
    <x v="0"/>
    <x v="1"/>
    <x v="4"/>
    <x v="4"/>
    <x v="9"/>
    <x v="10"/>
    <x v="1"/>
    <x v="3"/>
    <x v="0"/>
    <x v="0"/>
    <x v="0"/>
    <x v="0"/>
    <x v="313"/>
    <x v="0"/>
    <x v="0"/>
    <x v="1"/>
    <x v="1"/>
  </r>
  <r>
    <x v="0"/>
    <x v="1"/>
    <x v="2"/>
    <x v="7"/>
    <x v="7"/>
    <x v="6"/>
    <x v="9"/>
    <x v="6"/>
    <x v="11"/>
    <x v="9"/>
    <x v="1"/>
    <x v="0"/>
    <x v="858"/>
    <x v="371"/>
    <x v="14"/>
    <x v="1"/>
    <x v="26"/>
    <x v="102"/>
    <x v="306"/>
    <x v="220"/>
    <x v="4"/>
    <x v="0"/>
    <x v="1"/>
    <x v="3"/>
    <x v="2"/>
    <x v="9"/>
    <x v="3"/>
    <x v="1"/>
    <x v="7"/>
    <x v="0"/>
    <x v="0"/>
    <x v="0"/>
    <x v="1"/>
    <x v="314"/>
    <x v="0"/>
    <x v="0"/>
    <x v="1"/>
    <x v="1"/>
  </r>
  <r>
    <x v="0"/>
    <x v="1"/>
    <x v="2"/>
    <x v="7"/>
    <x v="7"/>
    <x v="6"/>
    <x v="9"/>
    <x v="6"/>
    <x v="11"/>
    <x v="9"/>
    <x v="1"/>
    <x v="0"/>
    <x v="777"/>
    <x v="405"/>
    <x v="14"/>
    <x v="3"/>
    <x v="3"/>
    <x v="69"/>
    <x v="64"/>
    <x v="422"/>
    <x v="5"/>
    <x v="0"/>
    <x v="1"/>
    <x v="2"/>
    <x v="1"/>
    <x v="9"/>
    <x v="7"/>
    <x v="1"/>
    <x v="9"/>
    <x v="0"/>
    <x v="0"/>
    <x v="0"/>
    <x v="2"/>
    <x v="315"/>
    <x v="0"/>
    <x v="0"/>
    <x v="1"/>
    <x v="1"/>
  </r>
  <r>
    <x v="0"/>
    <x v="1"/>
    <x v="2"/>
    <x v="7"/>
    <x v="7"/>
    <x v="6"/>
    <x v="9"/>
    <x v="6"/>
    <x v="11"/>
    <x v="9"/>
    <x v="1"/>
    <x v="0"/>
    <x v="605"/>
    <x v="386"/>
    <x v="9"/>
    <x v="1"/>
    <x v="32"/>
    <x v="148"/>
    <x v="106"/>
    <x v="345"/>
    <x v="5"/>
    <x v="0"/>
    <x v="1"/>
    <x v="2"/>
    <x v="1"/>
    <x v="9"/>
    <x v="19"/>
    <x v="2"/>
    <x v="21"/>
    <x v="1"/>
    <x v="0"/>
    <x v="0"/>
    <x v="2"/>
    <x v="315"/>
    <x v="0"/>
    <x v="0"/>
    <x v="1"/>
    <x v="1"/>
  </r>
  <r>
    <x v="0"/>
    <x v="1"/>
    <x v="2"/>
    <x v="7"/>
    <x v="7"/>
    <x v="6"/>
    <x v="9"/>
    <x v="6"/>
    <x v="11"/>
    <x v="9"/>
    <x v="1"/>
    <x v="0"/>
    <x v="324"/>
    <x v="556"/>
    <x v="6"/>
    <x v="3"/>
    <x v="3"/>
    <x v="94"/>
    <x v="121"/>
    <x v="51"/>
    <x v="3"/>
    <x v="1"/>
    <x v="1"/>
    <x v="4"/>
    <x v="4"/>
    <x v="13"/>
    <x v="18"/>
    <x v="2"/>
    <x v="30"/>
    <x v="2"/>
    <x v="0"/>
    <x v="1"/>
    <x v="0"/>
    <x v="316"/>
    <x v="0"/>
    <x v="0"/>
    <x v="2"/>
    <x v="2"/>
  </r>
  <r>
    <x v="0"/>
    <x v="1"/>
    <x v="2"/>
    <x v="7"/>
    <x v="7"/>
    <x v="6"/>
    <x v="9"/>
    <x v="6"/>
    <x v="11"/>
    <x v="9"/>
    <x v="1"/>
    <x v="0"/>
    <x v="469"/>
    <x v="579"/>
    <x v="6"/>
    <x v="2"/>
    <x v="20"/>
    <x v="127"/>
    <x v="144"/>
    <x v="473"/>
    <x v="4"/>
    <x v="1"/>
    <x v="1"/>
    <x v="3"/>
    <x v="2"/>
    <x v="13"/>
    <x v="14"/>
    <x v="1"/>
    <x v="16"/>
    <x v="1"/>
    <x v="0"/>
    <x v="1"/>
    <x v="1"/>
    <x v="317"/>
    <x v="0"/>
    <x v="0"/>
    <x v="2"/>
    <x v="2"/>
  </r>
  <r>
    <x v="0"/>
    <x v="1"/>
    <x v="2"/>
    <x v="7"/>
    <x v="7"/>
    <x v="6"/>
    <x v="9"/>
    <x v="6"/>
    <x v="11"/>
    <x v="9"/>
    <x v="1"/>
    <x v="0"/>
    <x v="543"/>
    <x v="456"/>
    <x v="6"/>
    <x v="6"/>
    <x v="47"/>
    <x v="96"/>
    <x v="184"/>
    <x v="9"/>
    <x v="5"/>
    <x v="1"/>
    <x v="1"/>
    <x v="3"/>
    <x v="2"/>
    <x v="13"/>
    <x v="6"/>
    <x v="1"/>
    <x v="19"/>
    <x v="1"/>
    <x v="0"/>
    <x v="1"/>
    <x v="2"/>
    <x v="318"/>
    <x v="0"/>
    <x v="0"/>
    <x v="2"/>
    <x v="2"/>
  </r>
  <r>
    <x v="0"/>
    <x v="1"/>
    <x v="2"/>
    <x v="7"/>
    <x v="7"/>
    <x v="6"/>
    <x v="9"/>
    <x v="6"/>
    <x v="11"/>
    <x v="9"/>
    <x v="1"/>
    <x v="0"/>
    <x v="482"/>
    <x v="509"/>
    <x v="14"/>
    <x v="6"/>
    <x v="47"/>
    <x v="96"/>
    <x v="184"/>
    <x v="104"/>
    <x v="5"/>
    <x v="1"/>
    <x v="1"/>
    <x v="3"/>
    <x v="2"/>
    <x v="13"/>
    <x v="3"/>
    <x v="1"/>
    <x v="8"/>
    <x v="0"/>
    <x v="0"/>
    <x v="1"/>
    <x v="2"/>
    <x v="318"/>
    <x v="0"/>
    <x v="0"/>
    <x v="2"/>
    <x v="2"/>
  </r>
  <r>
    <x v="0"/>
    <x v="1"/>
    <x v="2"/>
    <x v="7"/>
    <x v="7"/>
    <x v="6"/>
    <x v="9"/>
    <x v="6"/>
    <x v="11"/>
    <x v="9"/>
    <x v="1"/>
    <x v="0"/>
    <x v="117"/>
    <x v="669"/>
    <x v="14"/>
    <x v="1"/>
    <x v="26"/>
    <x v="102"/>
    <x v="19"/>
    <x v="134"/>
    <x v="3"/>
    <x v="2"/>
    <x v="1"/>
    <x v="5"/>
    <x v="5"/>
    <x v="16"/>
    <x v="3"/>
    <x v="1"/>
    <x v="7"/>
    <x v="0"/>
    <x v="0"/>
    <x v="2"/>
    <x v="0"/>
    <x v="319"/>
    <x v="0"/>
    <x v="0"/>
    <x v="3"/>
    <x v="3"/>
  </r>
  <r>
    <x v="0"/>
    <x v="1"/>
    <x v="2"/>
    <x v="7"/>
    <x v="7"/>
    <x v="6"/>
    <x v="9"/>
    <x v="6"/>
    <x v="11"/>
    <x v="9"/>
    <x v="1"/>
    <x v="0"/>
    <x v="756"/>
    <x v="808"/>
    <x v="9"/>
    <x v="7"/>
    <x v="52"/>
    <x v="141"/>
    <x v="168"/>
    <x v="31"/>
    <x v="4"/>
    <x v="2"/>
    <x v="1"/>
    <x v="4"/>
    <x v="3"/>
    <x v="16"/>
    <x v="11"/>
    <x v="1"/>
    <x v="3"/>
    <x v="0"/>
    <x v="0"/>
    <x v="2"/>
    <x v="1"/>
    <x v="320"/>
    <x v="0"/>
    <x v="0"/>
    <x v="3"/>
    <x v="3"/>
  </r>
  <r>
    <x v="0"/>
    <x v="1"/>
    <x v="2"/>
    <x v="7"/>
    <x v="7"/>
    <x v="6"/>
    <x v="9"/>
    <x v="6"/>
    <x v="11"/>
    <x v="9"/>
    <x v="1"/>
    <x v="0"/>
    <x v="36"/>
    <x v="824"/>
    <x v="6"/>
    <x v="4"/>
    <x v="10"/>
    <x v="68"/>
    <x v="242"/>
    <x v="348"/>
    <x v="5"/>
    <x v="2"/>
    <x v="1"/>
    <x v="3"/>
    <x v="2"/>
    <x v="16"/>
    <x v="22"/>
    <x v="2"/>
    <x v="14"/>
    <x v="1"/>
    <x v="0"/>
    <x v="2"/>
    <x v="2"/>
    <x v="321"/>
    <x v="0"/>
    <x v="0"/>
    <x v="3"/>
    <x v="3"/>
  </r>
  <r>
    <x v="0"/>
    <x v="1"/>
    <x v="2"/>
    <x v="7"/>
    <x v="7"/>
    <x v="6"/>
    <x v="9"/>
    <x v="6"/>
    <x v="11"/>
    <x v="9"/>
    <x v="1"/>
    <x v="0"/>
    <x v="152"/>
    <x v="684"/>
    <x v="6"/>
    <x v="5"/>
    <x v="49"/>
    <x v="156"/>
    <x v="285"/>
    <x v="245"/>
    <x v="5"/>
    <x v="2"/>
    <x v="1"/>
    <x v="3"/>
    <x v="2"/>
    <x v="16"/>
    <x v="7"/>
    <x v="1"/>
    <x v="9"/>
    <x v="0"/>
    <x v="0"/>
    <x v="2"/>
    <x v="2"/>
    <x v="321"/>
    <x v="0"/>
    <x v="0"/>
    <x v="3"/>
    <x v="3"/>
  </r>
  <r>
    <x v="0"/>
    <x v="1"/>
    <x v="2"/>
    <x v="7"/>
    <x v="7"/>
    <x v="6"/>
    <x v="9"/>
    <x v="6"/>
    <x v="11"/>
    <x v="9"/>
    <x v="1"/>
    <x v="0"/>
    <x v="881"/>
    <x v="507"/>
    <x v="6"/>
    <x v="7"/>
    <x v="9"/>
    <x v="149"/>
    <x v="150"/>
    <x v="267"/>
    <x v="3"/>
    <x v="3"/>
    <x v="1"/>
    <x v="5"/>
    <x v="5"/>
    <x v="17"/>
    <x v="16"/>
    <x v="2"/>
    <x v="21"/>
    <x v="1"/>
    <x v="0"/>
    <x v="3"/>
    <x v="0"/>
    <x v="322"/>
    <x v="0"/>
    <x v="0"/>
    <x v="4"/>
    <x v="4"/>
  </r>
  <r>
    <x v="0"/>
    <x v="1"/>
    <x v="2"/>
    <x v="7"/>
    <x v="7"/>
    <x v="6"/>
    <x v="9"/>
    <x v="6"/>
    <x v="11"/>
    <x v="9"/>
    <x v="1"/>
    <x v="0"/>
    <x v="395"/>
    <x v="366"/>
    <x v="6"/>
    <x v="7"/>
    <x v="9"/>
    <x v="153"/>
    <x v="126"/>
    <x v="202"/>
    <x v="4"/>
    <x v="3"/>
    <x v="1"/>
    <x v="4"/>
    <x v="3"/>
    <x v="17"/>
    <x v="21"/>
    <x v="2"/>
    <x v="23"/>
    <x v="1"/>
    <x v="0"/>
    <x v="3"/>
    <x v="1"/>
    <x v="323"/>
    <x v="0"/>
    <x v="0"/>
    <x v="4"/>
    <x v="4"/>
  </r>
  <r>
    <x v="0"/>
    <x v="1"/>
    <x v="2"/>
    <x v="7"/>
    <x v="7"/>
    <x v="6"/>
    <x v="9"/>
    <x v="6"/>
    <x v="11"/>
    <x v="9"/>
    <x v="1"/>
    <x v="0"/>
    <x v="325"/>
    <x v="389"/>
    <x v="14"/>
    <x v="3"/>
    <x v="3"/>
    <x v="94"/>
    <x v="64"/>
    <x v="23"/>
    <x v="5"/>
    <x v="3"/>
    <x v="1"/>
    <x v="3"/>
    <x v="2"/>
    <x v="17"/>
    <x v="3"/>
    <x v="1"/>
    <x v="7"/>
    <x v="0"/>
    <x v="0"/>
    <x v="3"/>
    <x v="2"/>
    <x v="324"/>
    <x v="0"/>
    <x v="0"/>
    <x v="4"/>
    <x v="4"/>
  </r>
  <r>
    <x v="0"/>
    <x v="1"/>
    <x v="2"/>
    <x v="7"/>
    <x v="7"/>
    <x v="6"/>
    <x v="9"/>
    <x v="6"/>
    <x v="11"/>
    <x v="9"/>
    <x v="1"/>
    <x v="0"/>
    <x v="346"/>
    <x v="534"/>
    <x v="9"/>
    <x v="3"/>
    <x v="3"/>
    <x v="10"/>
    <x v="72"/>
    <x v="7"/>
    <x v="5"/>
    <x v="3"/>
    <x v="1"/>
    <x v="3"/>
    <x v="2"/>
    <x v="17"/>
    <x v="20"/>
    <x v="2"/>
    <x v="22"/>
    <x v="1"/>
    <x v="0"/>
    <x v="3"/>
    <x v="2"/>
    <x v="324"/>
    <x v="0"/>
    <x v="0"/>
    <x v="4"/>
    <x v="4"/>
  </r>
  <r>
    <x v="0"/>
    <x v="1"/>
    <x v="2"/>
    <x v="7"/>
    <x v="7"/>
    <x v="6"/>
    <x v="9"/>
    <x v="6"/>
    <x v="11"/>
    <x v="9"/>
    <x v="1"/>
    <x v="0"/>
    <x v="483"/>
    <x v="431"/>
    <x v="6"/>
    <x v="3"/>
    <x v="7"/>
    <x v="56"/>
    <x v="174"/>
    <x v="282"/>
    <x v="3"/>
    <x v="4"/>
    <x v="1"/>
    <x v="5"/>
    <x v="5"/>
    <x v="19"/>
    <x v="12"/>
    <x v="1"/>
    <x v="13"/>
    <x v="1"/>
    <x v="0"/>
    <x v="4"/>
    <x v="0"/>
    <x v="325"/>
    <x v="0"/>
    <x v="0"/>
    <x v="5"/>
    <x v="5"/>
  </r>
  <r>
    <x v="0"/>
    <x v="1"/>
    <x v="2"/>
    <x v="7"/>
    <x v="7"/>
    <x v="6"/>
    <x v="9"/>
    <x v="6"/>
    <x v="11"/>
    <x v="9"/>
    <x v="1"/>
    <x v="0"/>
    <x v="309"/>
    <x v="799"/>
    <x v="9"/>
    <x v="1"/>
    <x v="26"/>
    <x v="3"/>
    <x v="13"/>
    <x v="327"/>
    <x v="4"/>
    <x v="4"/>
    <x v="1"/>
    <x v="4"/>
    <x v="3"/>
    <x v="19"/>
    <x v="15"/>
    <x v="2"/>
    <x v="19"/>
    <x v="1"/>
    <x v="0"/>
    <x v="4"/>
    <x v="1"/>
    <x v="326"/>
    <x v="0"/>
    <x v="0"/>
    <x v="5"/>
    <x v="5"/>
  </r>
  <r>
    <x v="0"/>
    <x v="1"/>
    <x v="2"/>
    <x v="7"/>
    <x v="7"/>
    <x v="6"/>
    <x v="9"/>
    <x v="6"/>
    <x v="11"/>
    <x v="9"/>
    <x v="1"/>
    <x v="0"/>
    <x v="343"/>
    <x v="362"/>
    <x v="6"/>
    <x v="3"/>
    <x v="7"/>
    <x v="56"/>
    <x v="26"/>
    <x v="90"/>
    <x v="5"/>
    <x v="4"/>
    <x v="1"/>
    <x v="3"/>
    <x v="2"/>
    <x v="19"/>
    <x v="10"/>
    <x v="1"/>
    <x v="2"/>
    <x v="0"/>
    <x v="0"/>
    <x v="4"/>
    <x v="2"/>
    <x v="327"/>
    <x v="0"/>
    <x v="0"/>
    <x v="5"/>
    <x v="5"/>
  </r>
  <r>
    <x v="0"/>
    <x v="1"/>
    <x v="2"/>
    <x v="7"/>
    <x v="7"/>
    <x v="6"/>
    <x v="9"/>
    <x v="6"/>
    <x v="11"/>
    <x v="9"/>
    <x v="1"/>
    <x v="0"/>
    <x v="236"/>
    <x v="717"/>
    <x v="9"/>
    <x v="1"/>
    <x v="22"/>
    <x v="167"/>
    <x v="74"/>
    <x v="403"/>
    <x v="5"/>
    <x v="4"/>
    <x v="1"/>
    <x v="3"/>
    <x v="2"/>
    <x v="19"/>
    <x v="25"/>
    <x v="2"/>
    <x v="25"/>
    <x v="2"/>
    <x v="0"/>
    <x v="4"/>
    <x v="2"/>
    <x v="327"/>
    <x v="0"/>
    <x v="0"/>
    <x v="5"/>
    <x v="5"/>
  </r>
  <r>
    <x v="0"/>
    <x v="1"/>
    <x v="2"/>
    <x v="7"/>
    <x v="7"/>
    <x v="6"/>
    <x v="9"/>
    <x v="6"/>
    <x v="11"/>
    <x v="9"/>
    <x v="1"/>
    <x v="0"/>
    <x v="637"/>
    <x v="564"/>
    <x v="9"/>
    <x v="7"/>
    <x v="9"/>
    <x v="151"/>
    <x v="126"/>
    <x v="286"/>
    <x v="3"/>
    <x v="5"/>
    <x v="1"/>
    <x v="4"/>
    <x v="4"/>
    <x v="13"/>
    <x v="22"/>
    <x v="2"/>
    <x v="14"/>
    <x v="1"/>
    <x v="0"/>
    <x v="5"/>
    <x v="0"/>
    <x v="328"/>
    <x v="0"/>
    <x v="0"/>
    <x v="6"/>
    <x v="6"/>
  </r>
  <r>
    <x v="0"/>
    <x v="1"/>
    <x v="2"/>
    <x v="7"/>
    <x v="7"/>
    <x v="6"/>
    <x v="9"/>
    <x v="6"/>
    <x v="11"/>
    <x v="9"/>
    <x v="1"/>
    <x v="0"/>
    <x v="525"/>
    <x v="814"/>
    <x v="9"/>
    <x v="3"/>
    <x v="3"/>
    <x v="173"/>
    <x v="255"/>
    <x v="244"/>
    <x v="4"/>
    <x v="5"/>
    <x v="1"/>
    <x v="4"/>
    <x v="3"/>
    <x v="13"/>
    <x v="20"/>
    <x v="2"/>
    <x v="22"/>
    <x v="1"/>
    <x v="0"/>
    <x v="5"/>
    <x v="1"/>
    <x v="329"/>
    <x v="0"/>
    <x v="0"/>
    <x v="6"/>
    <x v="6"/>
  </r>
  <r>
    <x v="0"/>
    <x v="1"/>
    <x v="2"/>
    <x v="7"/>
    <x v="7"/>
    <x v="6"/>
    <x v="9"/>
    <x v="6"/>
    <x v="11"/>
    <x v="9"/>
    <x v="1"/>
    <x v="0"/>
    <x v="592"/>
    <x v="702"/>
    <x v="6"/>
    <x v="7"/>
    <x v="52"/>
    <x v="141"/>
    <x v="168"/>
    <x v="31"/>
    <x v="5"/>
    <x v="5"/>
    <x v="1"/>
    <x v="3"/>
    <x v="2"/>
    <x v="13"/>
    <x v="22"/>
    <x v="2"/>
    <x v="14"/>
    <x v="1"/>
    <x v="0"/>
    <x v="5"/>
    <x v="2"/>
    <x v="330"/>
    <x v="0"/>
    <x v="0"/>
    <x v="6"/>
    <x v="6"/>
  </r>
  <r>
    <x v="0"/>
    <x v="1"/>
    <x v="2"/>
    <x v="7"/>
    <x v="7"/>
    <x v="6"/>
    <x v="9"/>
    <x v="6"/>
    <x v="11"/>
    <x v="9"/>
    <x v="1"/>
    <x v="0"/>
    <x v="27"/>
    <x v="862"/>
    <x v="9"/>
    <x v="1"/>
    <x v="26"/>
    <x v="102"/>
    <x v="147"/>
    <x v="225"/>
    <x v="5"/>
    <x v="5"/>
    <x v="1"/>
    <x v="2"/>
    <x v="1"/>
    <x v="13"/>
    <x v="23"/>
    <x v="2"/>
    <x v="15"/>
    <x v="1"/>
    <x v="0"/>
    <x v="5"/>
    <x v="2"/>
    <x v="330"/>
    <x v="0"/>
    <x v="0"/>
    <x v="6"/>
    <x v="6"/>
  </r>
  <r>
    <x v="0"/>
    <x v="1"/>
    <x v="2"/>
    <x v="7"/>
    <x v="7"/>
    <x v="6"/>
    <x v="9"/>
    <x v="6"/>
    <x v="11"/>
    <x v="9"/>
    <x v="1"/>
    <x v="0"/>
    <x v="155"/>
    <x v="422"/>
    <x v="9"/>
    <x v="7"/>
    <x v="9"/>
    <x v="149"/>
    <x v="126"/>
    <x v="281"/>
    <x v="3"/>
    <x v="6"/>
    <x v="1"/>
    <x v="4"/>
    <x v="4"/>
    <x v="13"/>
    <x v="20"/>
    <x v="2"/>
    <x v="23"/>
    <x v="1"/>
    <x v="0"/>
    <x v="6"/>
    <x v="0"/>
    <x v="331"/>
    <x v="0"/>
    <x v="0"/>
    <x v="8"/>
    <x v="8"/>
  </r>
  <r>
    <x v="0"/>
    <x v="1"/>
    <x v="2"/>
    <x v="7"/>
    <x v="7"/>
    <x v="6"/>
    <x v="9"/>
    <x v="6"/>
    <x v="11"/>
    <x v="9"/>
    <x v="1"/>
    <x v="0"/>
    <x v="428"/>
    <x v="401"/>
    <x v="6"/>
    <x v="4"/>
    <x v="28"/>
    <x v="113"/>
    <x v="43"/>
    <x v="69"/>
    <x v="4"/>
    <x v="6"/>
    <x v="1"/>
    <x v="3"/>
    <x v="2"/>
    <x v="13"/>
    <x v="22"/>
    <x v="2"/>
    <x v="14"/>
    <x v="1"/>
    <x v="0"/>
    <x v="6"/>
    <x v="1"/>
    <x v="332"/>
    <x v="0"/>
    <x v="0"/>
    <x v="8"/>
    <x v="8"/>
  </r>
  <r>
    <x v="0"/>
    <x v="1"/>
    <x v="2"/>
    <x v="7"/>
    <x v="7"/>
    <x v="6"/>
    <x v="9"/>
    <x v="6"/>
    <x v="11"/>
    <x v="9"/>
    <x v="1"/>
    <x v="0"/>
    <x v="617"/>
    <x v="550"/>
    <x v="14"/>
    <x v="6"/>
    <x v="15"/>
    <x v="18"/>
    <x v="63"/>
    <x v="316"/>
    <x v="5"/>
    <x v="6"/>
    <x v="1"/>
    <x v="3"/>
    <x v="2"/>
    <x v="13"/>
    <x v="21"/>
    <x v="2"/>
    <x v="23"/>
    <x v="1"/>
    <x v="0"/>
    <x v="6"/>
    <x v="2"/>
    <x v="333"/>
    <x v="0"/>
    <x v="0"/>
    <x v="8"/>
    <x v="8"/>
  </r>
  <r>
    <x v="0"/>
    <x v="1"/>
    <x v="2"/>
    <x v="7"/>
    <x v="7"/>
    <x v="6"/>
    <x v="9"/>
    <x v="6"/>
    <x v="11"/>
    <x v="9"/>
    <x v="1"/>
    <x v="0"/>
    <x v="595"/>
    <x v="611"/>
    <x v="9"/>
    <x v="1"/>
    <x v="26"/>
    <x v="102"/>
    <x v="147"/>
    <x v="225"/>
    <x v="5"/>
    <x v="6"/>
    <x v="1"/>
    <x v="3"/>
    <x v="2"/>
    <x v="13"/>
    <x v="17"/>
    <x v="2"/>
    <x v="29"/>
    <x v="2"/>
    <x v="0"/>
    <x v="6"/>
    <x v="2"/>
    <x v="333"/>
    <x v="0"/>
    <x v="0"/>
    <x v="8"/>
    <x v="8"/>
  </r>
  <r>
    <x v="0"/>
    <x v="1"/>
    <x v="2"/>
    <x v="7"/>
    <x v="7"/>
    <x v="6"/>
    <x v="9"/>
    <x v="6"/>
    <x v="11"/>
    <x v="9"/>
    <x v="1"/>
    <x v="0"/>
    <x v="811"/>
    <x v="516"/>
    <x v="6"/>
    <x v="2"/>
    <x v="48"/>
    <x v="139"/>
    <x v="51"/>
    <x v="338"/>
    <x v="3"/>
    <x v="8"/>
    <x v="1"/>
    <x v="4"/>
    <x v="4"/>
    <x v="14"/>
    <x v="24"/>
    <x v="2"/>
    <x v="24"/>
    <x v="2"/>
    <x v="0"/>
    <x v="8"/>
    <x v="0"/>
    <x v="334"/>
    <x v="0"/>
    <x v="0"/>
    <x v="9"/>
    <x v="9"/>
  </r>
  <r>
    <x v="0"/>
    <x v="1"/>
    <x v="2"/>
    <x v="7"/>
    <x v="7"/>
    <x v="6"/>
    <x v="9"/>
    <x v="6"/>
    <x v="11"/>
    <x v="9"/>
    <x v="1"/>
    <x v="0"/>
    <x v="422"/>
    <x v="749"/>
    <x v="6"/>
    <x v="4"/>
    <x v="28"/>
    <x v="113"/>
    <x v="43"/>
    <x v="325"/>
    <x v="4"/>
    <x v="8"/>
    <x v="1"/>
    <x v="4"/>
    <x v="3"/>
    <x v="14"/>
    <x v="22"/>
    <x v="2"/>
    <x v="14"/>
    <x v="1"/>
    <x v="0"/>
    <x v="8"/>
    <x v="1"/>
    <x v="335"/>
    <x v="0"/>
    <x v="0"/>
    <x v="9"/>
    <x v="9"/>
  </r>
  <r>
    <x v="0"/>
    <x v="1"/>
    <x v="2"/>
    <x v="7"/>
    <x v="7"/>
    <x v="6"/>
    <x v="9"/>
    <x v="6"/>
    <x v="11"/>
    <x v="9"/>
    <x v="1"/>
    <x v="0"/>
    <x v="1"/>
    <x v="560"/>
    <x v="9"/>
    <x v="3"/>
    <x v="3"/>
    <x v="69"/>
    <x v="64"/>
    <x v="422"/>
    <x v="5"/>
    <x v="8"/>
    <x v="1"/>
    <x v="3"/>
    <x v="2"/>
    <x v="14"/>
    <x v="23"/>
    <x v="2"/>
    <x v="15"/>
    <x v="1"/>
    <x v="0"/>
    <x v="8"/>
    <x v="2"/>
    <x v="336"/>
    <x v="0"/>
    <x v="0"/>
    <x v="9"/>
    <x v="9"/>
  </r>
  <r>
    <x v="0"/>
    <x v="1"/>
    <x v="2"/>
    <x v="7"/>
    <x v="7"/>
    <x v="6"/>
    <x v="9"/>
    <x v="6"/>
    <x v="11"/>
    <x v="9"/>
    <x v="1"/>
    <x v="0"/>
    <x v="436"/>
    <x v="601"/>
    <x v="9"/>
    <x v="4"/>
    <x v="21"/>
    <x v="70"/>
    <x v="109"/>
    <x v="72"/>
    <x v="5"/>
    <x v="8"/>
    <x v="1"/>
    <x v="3"/>
    <x v="2"/>
    <x v="14"/>
    <x v="21"/>
    <x v="2"/>
    <x v="23"/>
    <x v="1"/>
    <x v="0"/>
    <x v="8"/>
    <x v="2"/>
    <x v="336"/>
    <x v="0"/>
    <x v="0"/>
    <x v="9"/>
    <x v="9"/>
  </r>
  <r>
    <x v="0"/>
    <x v="1"/>
    <x v="2"/>
    <x v="7"/>
    <x v="7"/>
    <x v="6"/>
    <x v="9"/>
    <x v="6"/>
    <x v="11"/>
    <x v="9"/>
    <x v="1"/>
    <x v="0"/>
    <x v="351"/>
    <x v="707"/>
    <x v="14"/>
    <x v="6"/>
    <x v="47"/>
    <x v="96"/>
    <x v="162"/>
    <x v="9"/>
    <x v="3"/>
    <x v="9"/>
    <x v="1"/>
    <x v="4"/>
    <x v="4"/>
    <x v="9"/>
    <x v="19"/>
    <x v="2"/>
    <x v="21"/>
    <x v="1"/>
    <x v="0"/>
    <x v="9"/>
    <x v="0"/>
    <x v="337"/>
    <x v="0"/>
    <x v="0"/>
    <x v="10"/>
    <x v="10"/>
  </r>
  <r>
    <x v="0"/>
    <x v="1"/>
    <x v="2"/>
    <x v="7"/>
    <x v="7"/>
    <x v="6"/>
    <x v="9"/>
    <x v="6"/>
    <x v="11"/>
    <x v="9"/>
    <x v="1"/>
    <x v="0"/>
    <x v="191"/>
    <x v="582"/>
    <x v="9"/>
    <x v="4"/>
    <x v="29"/>
    <x v="118"/>
    <x v="24"/>
    <x v="247"/>
    <x v="4"/>
    <x v="9"/>
    <x v="1"/>
    <x v="3"/>
    <x v="2"/>
    <x v="9"/>
    <x v="24"/>
    <x v="2"/>
    <x v="24"/>
    <x v="2"/>
    <x v="0"/>
    <x v="9"/>
    <x v="1"/>
    <x v="338"/>
    <x v="0"/>
    <x v="0"/>
    <x v="10"/>
    <x v="10"/>
  </r>
  <r>
    <x v="0"/>
    <x v="1"/>
    <x v="2"/>
    <x v="7"/>
    <x v="7"/>
    <x v="6"/>
    <x v="9"/>
    <x v="6"/>
    <x v="11"/>
    <x v="9"/>
    <x v="1"/>
    <x v="0"/>
    <x v="913"/>
    <x v="795"/>
    <x v="6"/>
    <x v="4"/>
    <x v="28"/>
    <x v="113"/>
    <x v="43"/>
    <x v="324"/>
    <x v="5"/>
    <x v="9"/>
    <x v="1"/>
    <x v="2"/>
    <x v="1"/>
    <x v="9"/>
    <x v="19"/>
    <x v="2"/>
    <x v="21"/>
    <x v="1"/>
    <x v="0"/>
    <x v="9"/>
    <x v="2"/>
    <x v="339"/>
    <x v="0"/>
    <x v="0"/>
    <x v="10"/>
    <x v="10"/>
  </r>
  <r>
    <x v="0"/>
    <x v="1"/>
    <x v="2"/>
    <x v="7"/>
    <x v="7"/>
    <x v="6"/>
    <x v="9"/>
    <x v="6"/>
    <x v="11"/>
    <x v="9"/>
    <x v="1"/>
    <x v="0"/>
    <x v="394"/>
    <x v="786"/>
    <x v="9"/>
    <x v="1"/>
    <x v="26"/>
    <x v="91"/>
    <x v="49"/>
    <x v="363"/>
    <x v="5"/>
    <x v="9"/>
    <x v="1"/>
    <x v="2"/>
    <x v="1"/>
    <x v="9"/>
    <x v="14"/>
    <x v="1"/>
    <x v="16"/>
    <x v="1"/>
    <x v="0"/>
    <x v="9"/>
    <x v="2"/>
    <x v="339"/>
    <x v="0"/>
    <x v="0"/>
    <x v="10"/>
    <x v="10"/>
  </r>
  <r>
    <x v="0"/>
    <x v="1"/>
    <x v="2"/>
    <x v="7"/>
    <x v="7"/>
    <x v="6"/>
    <x v="9"/>
    <x v="6"/>
    <x v="11"/>
    <x v="9"/>
    <x v="1"/>
    <x v="0"/>
    <x v="458"/>
    <x v="513"/>
    <x v="9"/>
    <x v="4"/>
    <x v="21"/>
    <x v="132"/>
    <x v="111"/>
    <x v="261"/>
    <x v="3"/>
    <x v="10"/>
    <x v="1"/>
    <x v="3"/>
    <x v="3"/>
    <x v="12"/>
    <x v="26"/>
    <x v="2"/>
    <x v="28"/>
    <x v="2"/>
    <x v="0"/>
    <x v="10"/>
    <x v="0"/>
    <x v="340"/>
    <x v="0"/>
    <x v="0"/>
    <x v="12"/>
    <x v="12"/>
  </r>
  <r>
    <x v="0"/>
    <x v="1"/>
    <x v="2"/>
    <x v="7"/>
    <x v="7"/>
    <x v="6"/>
    <x v="9"/>
    <x v="6"/>
    <x v="11"/>
    <x v="9"/>
    <x v="1"/>
    <x v="0"/>
    <x v="379"/>
    <x v="361"/>
    <x v="6"/>
    <x v="5"/>
    <x v="38"/>
    <x v="58"/>
    <x v="129"/>
    <x v="127"/>
    <x v="4"/>
    <x v="10"/>
    <x v="1"/>
    <x v="4"/>
    <x v="3"/>
    <x v="12"/>
    <x v="22"/>
    <x v="2"/>
    <x v="14"/>
    <x v="1"/>
    <x v="0"/>
    <x v="10"/>
    <x v="1"/>
    <x v="341"/>
    <x v="0"/>
    <x v="0"/>
    <x v="12"/>
    <x v="12"/>
  </r>
  <r>
    <x v="0"/>
    <x v="1"/>
    <x v="2"/>
    <x v="7"/>
    <x v="7"/>
    <x v="6"/>
    <x v="9"/>
    <x v="6"/>
    <x v="11"/>
    <x v="9"/>
    <x v="1"/>
    <x v="0"/>
    <x v="341"/>
    <x v="658"/>
    <x v="14"/>
    <x v="3"/>
    <x v="3"/>
    <x v="10"/>
    <x v="72"/>
    <x v="179"/>
    <x v="5"/>
    <x v="10"/>
    <x v="1"/>
    <x v="3"/>
    <x v="2"/>
    <x v="12"/>
    <x v="25"/>
    <x v="2"/>
    <x v="25"/>
    <x v="2"/>
    <x v="0"/>
    <x v="10"/>
    <x v="2"/>
    <x v="342"/>
    <x v="0"/>
    <x v="0"/>
    <x v="12"/>
    <x v="12"/>
  </r>
  <r>
    <x v="0"/>
    <x v="1"/>
    <x v="2"/>
    <x v="7"/>
    <x v="7"/>
    <x v="6"/>
    <x v="9"/>
    <x v="6"/>
    <x v="11"/>
    <x v="9"/>
    <x v="1"/>
    <x v="0"/>
    <x v="653"/>
    <x v="759"/>
    <x v="9"/>
    <x v="3"/>
    <x v="3"/>
    <x v="173"/>
    <x v="255"/>
    <x v="244"/>
    <x v="5"/>
    <x v="10"/>
    <x v="1"/>
    <x v="3"/>
    <x v="2"/>
    <x v="12"/>
    <x v="6"/>
    <x v="1"/>
    <x v="18"/>
    <x v="1"/>
    <x v="0"/>
    <x v="10"/>
    <x v="2"/>
    <x v="342"/>
    <x v="0"/>
    <x v="0"/>
    <x v="12"/>
    <x v="12"/>
  </r>
  <r>
    <x v="0"/>
    <x v="1"/>
    <x v="2"/>
    <x v="7"/>
    <x v="7"/>
    <x v="6"/>
    <x v="9"/>
    <x v="6"/>
    <x v="11"/>
    <x v="9"/>
    <x v="1"/>
    <x v="0"/>
    <x v="72"/>
    <x v="443"/>
    <x v="9"/>
    <x v="4"/>
    <x v="29"/>
    <x v="118"/>
    <x v="239"/>
    <x v="18"/>
    <x v="3"/>
    <x v="12"/>
    <x v="1"/>
    <x v="3"/>
    <x v="3"/>
    <x v="12"/>
    <x v="22"/>
    <x v="2"/>
    <x v="15"/>
    <x v="1"/>
    <x v="0"/>
    <x v="12"/>
    <x v="0"/>
    <x v="343"/>
    <x v="0"/>
    <x v="0"/>
    <x v="13"/>
    <x v="13"/>
  </r>
  <r>
    <x v="0"/>
    <x v="1"/>
    <x v="2"/>
    <x v="7"/>
    <x v="7"/>
    <x v="6"/>
    <x v="9"/>
    <x v="6"/>
    <x v="11"/>
    <x v="9"/>
    <x v="1"/>
    <x v="0"/>
    <x v="902"/>
    <x v="689"/>
    <x v="6"/>
    <x v="2"/>
    <x v="48"/>
    <x v="139"/>
    <x v="314"/>
    <x v="308"/>
    <x v="4"/>
    <x v="12"/>
    <x v="1"/>
    <x v="4"/>
    <x v="3"/>
    <x v="12"/>
    <x v="6"/>
    <x v="1"/>
    <x v="18"/>
    <x v="1"/>
    <x v="0"/>
    <x v="12"/>
    <x v="1"/>
    <x v="344"/>
    <x v="0"/>
    <x v="0"/>
    <x v="13"/>
    <x v="13"/>
  </r>
  <r>
    <x v="0"/>
    <x v="1"/>
    <x v="2"/>
    <x v="7"/>
    <x v="7"/>
    <x v="6"/>
    <x v="9"/>
    <x v="6"/>
    <x v="11"/>
    <x v="9"/>
    <x v="1"/>
    <x v="0"/>
    <x v="773"/>
    <x v="633"/>
    <x v="6"/>
    <x v="1"/>
    <x v="36"/>
    <x v="138"/>
    <x v="258"/>
    <x v="64"/>
    <x v="5"/>
    <x v="12"/>
    <x v="1"/>
    <x v="3"/>
    <x v="2"/>
    <x v="12"/>
    <x v="18"/>
    <x v="2"/>
    <x v="30"/>
    <x v="2"/>
    <x v="0"/>
    <x v="12"/>
    <x v="2"/>
    <x v="345"/>
    <x v="0"/>
    <x v="0"/>
    <x v="13"/>
    <x v="13"/>
  </r>
  <r>
    <x v="0"/>
    <x v="1"/>
    <x v="2"/>
    <x v="7"/>
    <x v="7"/>
    <x v="6"/>
    <x v="9"/>
    <x v="6"/>
    <x v="11"/>
    <x v="9"/>
    <x v="1"/>
    <x v="0"/>
    <x v="382"/>
    <x v="747"/>
    <x v="9"/>
    <x v="3"/>
    <x v="3"/>
    <x v="94"/>
    <x v="64"/>
    <x v="422"/>
    <x v="5"/>
    <x v="12"/>
    <x v="1"/>
    <x v="2"/>
    <x v="1"/>
    <x v="12"/>
    <x v="24"/>
    <x v="2"/>
    <x v="24"/>
    <x v="2"/>
    <x v="0"/>
    <x v="12"/>
    <x v="2"/>
    <x v="345"/>
    <x v="0"/>
    <x v="0"/>
    <x v="13"/>
    <x v="13"/>
  </r>
  <r>
    <x v="0"/>
    <x v="1"/>
    <x v="2"/>
    <x v="7"/>
    <x v="7"/>
    <x v="6"/>
    <x v="9"/>
    <x v="6"/>
    <x v="11"/>
    <x v="9"/>
    <x v="1"/>
    <x v="0"/>
    <x v="906"/>
    <x v="671"/>
    <x v="6"/>
    <x v="6"/>
    <x v="47"/>
    <x v="96"/>
    <x v="162"/>
    <x v="14"/>
    <x v="3"/>
    <x v="13"/>
    <x v="1"/>
    <x v="3"/>
    <x v="3"/>
    <x v="7"/>
    <x v="17"/>
    <x v="2"/>
    <x v="29"/>
    <x v="2"/>
    <x v="0"/>
    <x v="13"/>
    <x v="0"/>
    <x v="346"/>
    <x v="0"/>
    <x v="0"/>
    <x v="14"/>
    <x v="14"/>
  </r>
  <r>
    <x v="0"/>
    <x v="1"/>
    <x v="2"/>
    <x v="7"/>
    <x v="7"/>
    <x v="6"/>
    <x v="9"/>
    <x v="6"/>
    <x v="11"/>
    <x v="9"/>
    <x v="1"/>
    <x v="0"/>
    <x v="743"/>
    <x v="803"/>
    <x v="9"/>
    <x v="4"/>
    <x v="19"/>
    <x v="17"/>
    <x v="62"/>
    <x v="298"/>
    <x v="4"/>
    <x v="13"/>
    <x v="1"/>
    <x v="3"/>
    <x v="2"/>
    <x v="7"/>
    <x v="26"/>
    <x v="2"/>
    <x v="28"/>
    <x v="2"/>
    <x v="0"/>
    <x v="13"/>
    <x v="1"/>
    <x v="347"/>
    <x v="0"/>
    <x v="0"/>
    <x v="14"/>
    <x v="14"/>
  </r>
  <r>
    <x v="0"/>
    <x v="1"/>
    <x v="2"/>
    <x v="7"/>
    <x v="7"/>
    <x v="6"/>
    <x v="9"/>
    <x v="6"/>
    <x v="11"/>
    <x v="9"/>
    <x v="1"/>
    <x v="0"/>
    <x v="194"/>
    <x v="557"/>
    <x v="9"/>
    <x v="7"/>
    <x v="9"/>
    <x v="149"/>
    <x v="126"/>
    <x v="286"/>
    <x v="5"/>
    <x v="13"/>
    <x v="1"/>
    <x v="2"/>
    <x v="1"/>
    <x v="7"/>
    <x v="5"/>
    <x v="1"/>
    <x v="17"/>
    <x v="1"/>
    <x v="0"/>
    <x v="13"/>
    <x v="2"/>
    <x v="348"/>
    <x v="0"/>
    <x v="0"/>
    <x v="14"/>
    <x v="14"/>
  </r>
  <r>
    <x v="0"/>
    <x v="1"/>
    <x v="2"/>
    <x v="7"/>
    <x v="7"/>
    <x v="6"/>
    <x v="9"/>
    <x v="6"/>
    <x v="11"/>
    <x v="9"/>
    <x v="1"/>
    <x v="0"/>
    <x v="126"/>
    <x v="508"/>
    <x v="14"/>
    <x v="0"/>
    <x v="45"/>
    <x v="177"/>
    <x v="177"/>
    <x v="311"/>
    <x v="5"/>
    <x v="13"/>
    <x v="1"/>
    <x v="2"/>
    <x v="1"/>
    <x v="7"/>
    <x v="15"/>
    <x v="2"/>
    <x v="20"/>
    <x v="1"/>
    <x v="0"/>
    <x v="13"/>
    <x v="2"/>
    <x v="348"/>
    <x v="0"/>
    <x v="0"/>
    <x v="14"/>
    <x v="14"/>
  </r>
  <r>
    <x v="0"/>
    <x v="1"/>
    <x v="2"/>
    <x v="7"/>
    <x v="7"/>
    <x v="6"/>
    <x v="9"/>
    <x v="6"/>
    <x v="11"/>
    <x v="9"/>
    <x v="1"/>
    <x v="0"/>
    <x v="8"/>
    <x v="857"/>
    <x v="6"/>
    <x v="7"/>
    <x v="52"/>
    <x v="141"/>
    <x v="168"/>
    <x v="31"/>
    <x v="3"/>
    <x v="14"/>
    <x v="1"/>
    <x v="4"/>
    <x v="4"/>
    <x v="11"/>
    <x v="17"/>
    <x v="2"/>
    <x v="29"/>
    <x v="2"/>
    <x v="0"/>
    <x v="14"/>
    <x v="0"/>
    <x v="349"/>
    <x v="0"/>
    <x v="0"/>
    <x v="16"/>
    <x v="16"/>
  </r>
  <r>
    <x v="0"/>
    <x v="1"/>
    <x v="2"/>
    <x v="7"/>
    <x v="7"/>
    <x v="6"/>
    <x v="9"/>
    <x v="6"/>
    <x v="11"/>
    <x v="9"/>
    <x v="1"/>
    <x v="0"/>
    <x v="611"/>
    <x v="586"/>
    <x v="6"/>
    <x v="7"/>
    <x v="51"/>
    <x v="11"/>
    <x v="181"/>
    <x v="93"/>
    <x v="4"/>
    <x v="14"/>
    <x v="1"/>
    <x v="3"/>
    <x v="2"/>
    <x v="11"/>
    <x v="21"/>
    <x v="2"/>
    <x v="23"/>
    <x v="1"/>
    <x v="0"/>
    <x v="14"/>
    <x v="1"/>
    <x v="350"/>
    <x v="0"/>
    <x v="0"/>
    <x v="16"/>
    <x v="16"/>
  </r>
  <r>
    <x v="0"/>
    <x v="1"/>
    <x v="2"/>
    <x v="7"/>
    <x v="7"/>
    <x v="6"/>
    <x v="9"/>
    <x v="6"/>
    <x v="11"/>
    <x v="9"/>
    <x v="1"/>
    <x v="0"/>
    <x v="457"/>
    <x v="618"/>
    <x v="6"/>
    <x v="4"/>
    <x v="29"/>
    <x v="118"/>
    <x v="211"/>
    <x v="132"/>
    <x v="5"/>
    <x v="14"/>
    <x v="1"/>
    <x v="3"/>
    <x v="2"/>
    <x v="11"/>
    <x v="24"/>
    <x v="2"/>
    <x v="24"/>
    <x v="2"/>
    <x v="0"/>
    <x v="14"/>
    <x v="2"/>
    <x v="351"/>
    <x v="0"/>
    <x v="0"/>
    <x v="16"/>
    <x v="16"/>
  </r>
  <r>
    <x v="0"/>
    <x v="1"/>
    <x v="2"/>
    <x v="7"/>
    <x v="7"/>
    <x v="6"/>
    <x v="9"/>
    <x v="6"/>
    <x v="11"/>
    <x v="9"/>
    <x v="1"/>
    <x v="0"/>
    <x v="407"/>
    <x v="674"/>
    <x v="6"/>
    <x v="6"/>
    <x v="41"/>
    <x v="161"/>
    <x v="55"/>
    <x v="98"/>
    <x v="5"/>
    <x v="14"/>
    <x v="1"/>
    <x v="2"/>
    <x v="1"/>
    <x v="11"/>
    <x v="25"/>
    <x v="2"/>
    <x v="25"/>
    <x v="2"/>
    <x v="0"/>
    <x v="14"/>
    <x v="2"/>
    <x v="351"/>
    <x v="0"/>
    <x v="0"/>
    <x v="16"/>
    <x v="16"/>
  </r>
  <r>
    <x v="0"/>
    <x v="1"/>
    <x v="2"/>
    <x v="7"/>
    <x v="7"/>
    <x v="6"/>
    <x v="9"/>
    <x v="6"/>
    <x v="11"/>
    <x v="9"/>
    <x v="1"/>
    <x v="0"/>
    <x v="332"/>
    <x v="773"/>
    <x v="9"/>
    <x v="3"/>
    <x v="3"/>
    <x v="94"/>
    <x v="64"/>
    <x v="422"/>
    <x v="3"/>
    <x v="16"/>
    <x v="1"/>
    <x v="3"/>
    <x v="3"/>
    <x v="4"/>
    <x v="21"/>
    <x v="2"/>
    <x v="23"/>
    <x v="1"/>
    <x v="0"/>
    <x v="16"/>
    <x v="0"/>
    <x v="352"/>
    <x v="0"/>
    <x v="0"/>
    <x v="17"/>
    <x v="17"/>
  </r>
  <r>
    <x v="0"/>
    <x v="1"/>
    <x v="2"/>
    <x v="7"/>
    <x v="7"/>
    <x v="6"/>
    <x v="9"/>
    <x v="6"/>
    <x v="11"/>
    <x v="9"/>
    <x v="1"/>
    <x v="0"/>
    <x v="426"/>
    <x v="656"/>
    <x v="6"/>
    <x v="7"/>
    <x v="9"/>
    <x v="88"/>
    <x v="36"/>
    <x v="393"/>
    <x v="4"/>
    <x v="16"/>
    <x v="1"/>
    <x v="2"/>
    <x v="1"/>
    <x v="4"/>
    <x v="18"/>
    <x v="2"/>
    <x v="30"/>
    <x v="2"/>
    <x v="0"/>
    <x v="16"/>
    <x v="1"/>
    <x v="353"/>
    <x v="0"/>
    <x v="0"/>
    <x v="17"/>
    <x v="17"/>
  </r>
  <r>
    <x v="0"/>
    <x v="1"/>
    <x v="2"/>
    <x v="7"/>
    <x v="7"/>
    <x v="6"/>
    <x v="9"/>
    <x v="6"/>
    <x v="11"/>
    <x v="9"/>
    <x v="1"/>
    <x v="0"/>
    <x v="66"/>
    <x v="831"/>
    <x v="6"/>
    <x v="6"/>
    <x v="41"/>
    <x v="161"/>
    <x v="55"/>
    <x v="98"/>
    <x v="5"/>
    <x v="16"/>
    <x v="1"/>
    <x v="1"/>
    <x v="0"/>
    <x v="4"/>
    <x v="7"/>
    <x v="1"/>
    <x v="9"/>
    <x v="0"/>
    <x v="0"/>
    <x v="16"/>
    <x v="2"/>
    <x v="354"/>
    <x v="0"/>
    <x v="0"/>
    <x v="17"/>
    <x v="17"/>
  </r>
  <r>
    <x v="0"/>
    <x v="1"/>
    <x v="2"/>
    <x v="7"/>
    <x v="7"/>
    <x v="6"/>
    <x v="9"/>
    <x v="6"/>
    <x v="11"/>
    <x v="9"/>
    <x v="1"/>
    <x v="0"/>
    <x v="190"/>
    <x v="475"/>
    <x v="9"/>
    <x v="6"/>
    <x v="35"/>
    <x v="135"/>
    <x v="31"/>
    <x v="450"/>
    <x v="5"/>
    <x v="16"/>
    <x v="1"/>
    <x v="1"/>
    <x v="0"/>
    <x v="4"/>
    <x v="26"/>
    <x v="2"/>
    <x v="29"/>
    <x v="2"/>
    <x v="0"/>
    <x v="16"/>
    <x v="2"/>
    <x v="354"/>
    <x v="0"/>
    <x v="0"/>
    <x v="17"/>
    <x v="17"/>
  </r>
  <r>
    <x v="0"/>
    <x v="1"/>
    <x v="2"/>
    <x v="7"/>
    <x v="7"/>
    <x v="6"/>
    <x v="9"/>
    <x v="6"/>
    <x v="11"/>
    <x v="9"/>
    <x v="1"/>
    <x v="0"/>
    <x v="151"/>
    <x v="744"/>
    <x v="9"/>
    <x v="4"/>
    <x v="21"/>
    <x v="132"/>
    <x v="111"/>
    <x v="101"/>
    <x v="3"/>
    <x v="17"/>
    <x v="1"/>
    <x v="2"/>
    <x v="2"/>
    <x v="3"/>
    <x v="25"/>
    <x v="2"/>
    <x v="25"/>
    <x v="2"/>
    <x v="0"/>
    <x v="17"/>
    <x v="0"/>
    <x v="355"/>
    <x v="0"/>
    <x v="0"/>
    <x v="18"/>
    <x v="18"/>
  </r>
  <r>
    <x v="0"/>
    <x v="1"/>
    <x v="2"/>
    <x v="7"/>
    <x v="7"/>
    <x v="6"/>
    <x v="9"/>
    <x v="6"/>
    <x v="11"/>
    <x v="9"/>
    <x v="1"/>
    <x v="0"/>
    <x v="105"/>
    <x v="856"/>
    <x v="6"/>
    <x v="6"/>
    <x v="47"/>
    <x v="96"/>
    <x v="162"/>
    <x v="10"/>
    <x v="4"/>
    <x v="17"/>
    <x v="1"/>
    <x v="2"/>
    <x v="1"/>
    <x v="3"/>
    <x v="18"/>
    <x v="2"/>
    <x v="30"/>
    <x v="2"/>
    <x v="0"/>
    <x v="17"/>
    <x v="1"/>
    <x v="356"/>
    <x v="0"/>
    <x v="0"/>
    <x v="18"/>
    <x v="18"/>
  </r>
  <r>
    <x v="0"/>
    <x v="1"/>
    <x v="2"/>
    <x v="7"/>
    <x v="7"/>
    <x v="6"/>
    <x v="9"/>
    <x v="6"/>
    <x v="11"/>
    <x v="9"/>
    <x v="1"/>
    <x v="0"/>
    <x v="81"/>
    <x v="394"/>
    <x v="6"/>
    <x v="0"/>
    <x v="1"/>
    <x v="165"/>
    <x v="101"/>
    <x v="5"/>
    <x v="5"/>
    <x v="17"/>
    <x v="1"/>
    <x v="1"/>
    <x v="0"/>
    <x v="3"/>
    <x v="17"/>
    <x v="2"/>
    <x v="29"/>
    <x v="2"/>
    <x v="0"/>
    <x v="17"/>
    <x v="2"/>
    <x v="357"/>
    <x v="0"/>
    <x v="0"/>
    <x v="18"/>
    <x v="18"/>
  </r>
  <r>
    <x v="0"/>
    <x v="1"/>
    <x v="2"/>
    <x v="7"/>
    <x v="7"/>
    <x v="6"/>
    <x v="9"/>
    <x v="6"/>
    <x v="11"/>
    <x v="9"/>
    <x v="1"/>
    <x v="0"/>
    <x v="444"/>
    <x v="413"/>
    <x v="14"/>
    <x v="6"/>
    <x v="16"/>
    <x v="78"/>
    <x v="289"/>
    <x v="357"/>
    <x v="5"/>
    <x v="17"/>
    <x v="1"/>
    <x v="1"/>
    <x v="0"/>
    <x v="3"/>
    <x v="23"/>
    <x v="2"/>
    <x v="24"/>
    <x v="2"/>
    <x v="0"/>
    <x v="17"/>
    <x v="2"/>
    <x v="357"/>
    <x v="0"/>
    <x v="0"/>
    <x v="18"/>
    <x v="18"/>
  </r>
  <r>
    <x v="0"/>
    <x v="1"/>
    <x v="2"/>
    <x v="7"/>
    <x v="7"/>
    <x v="6"/>
    <x v="9"/>
    <x v="6"/>
    <x v="11"/>
    <x v="9"/>
    <x v="1"/>
    <x v="0"/>
    <x v="35"/>
    <x v="530"/>
    <x v="14"/>
    <x v="1"/>
    <x v="0"/>
    <x v="169"/>
    <x v="171"/>
    <x v="448"/>
    <x v="3"/>
    <x v="18"/>
    <x v="1"/>
    <x v="2"/>
    <x v="2"/>
    <x v="3"/>
    <x v="23"/>
    <x v="2"/>
    <x v="15"/>
    <x v="1"/>
    <x v="0"/>
    <x v="18"/>
    <x v="0"/>
    <x v="358"/>
    <x v="0"/>
    <x v="0"/>
    <x v="19"/>
    <x v="19"/>
  </r>
  <r>
    <x v="0"/>
    <x v="1"/>
    <x v="2"/>
    <x v="7"/>
    <x v="7"/>
    <x v="6"/>
    <x v="9"/>
    <x v="6"/>
    <x v="11"/>
    <x v="9"/>
    <x v="1"/>
    <x v="0"/>
    <x v="616"/>
    <x v="765"/>
    <x v="6"/>
    <x v="6"/>
    <x v="41"/>
    <x v="161"/>
    <x v="55"/>
    <x v="98"/>
    <x v="4"/>
    <x v="18"/>
    <x v="1"/>
    <x v="2"/>
    <x v="1"/>
    <x v="3"/>
    <x v="26"/>
    <x v="2"/>
    <x v="28"/>
    <x v="2"/>
    <x v="0"/>
    <x v="18"/>
    <x v="1"/>
    <x v="359"/>
    <x v="0"/>
    <x v="0"/>
    <x v="19"/>
    <x v="19"/>
  </r>
  <r>
    <x v="0"/>
    <x v="1"/>
    <x v="2"/>
    <x v="7"/>
    <x v="7"/>
    <x v="6"/>
    <x v="9"/>
    <x v="6"/>
    <x v="11"/>
    <x v="9"/>
    <x v="1"/>
    <x v="0"/>
    <x v="890"/>
    <x v="458"/>
    <x v="9"/>
    <x v="7"/>
    <x v="9"/>
    <x v="181"/>
    <x v="81"/>
    <x v="251"/>
    <x v="5"/>
    <x v="18"/>
    <x v="1"/>
    <x v="1"/>
    <x v="0"/>
    <x v="3"/>
    <x v="13"/>
    <x v="1"/>
    <x v="16"/>
    <x v="1"/>
    <x v="0"/>
    <x v="18"/>
    <x v="2"/>
    <x v="360"/>
    <x v="0"/>
    <x v="0"/>
    <x v="19"/>
    <x v="19"/>
  </r>
  <r>
    <x v="0"/>
    <x v="1"/>
    <x v="2"/>
    <x v="7"/>
    <x v="7"/>
    <x v="6"/>
    <x v="9"/>
    <x v="6"/>
    <x v="11"/>
    <x v="9"/>
    <x v="1"/>
    <x v="0"/>
    <x v="825"/>
    <x v="735"/>
    <x v="9"/>
    <x v="7"/>
    <x v="9"/>
    <x v="149"/>
    <x v="126"/>
    <x v="65"/>
    <x v="5"/>
    <x v="18"/>
    <x v="1"/>
    <x v="1"/>
    <x v="0"/>
    <x v="3"/>
    <x v="21"/>
    <x v="2"/>
    <x v="23"/>
    <x v="1"/>
    <x v="0"/>
    <x v="18"/>
    <x v="2"/>
    <x v="360"/>
    <x v="0"/>
    <x v="0"/>
    <x v="19"/>
    <x v="19"/>
  </r>
  <r>
    <x v="1"/>
    <x v="1"/>
    <x v="6"/>
    <x v="1"/>
    <x v="1"/>
    <x v="4"/>
    <x v="8"/>
    <x v="10"/>
    <x v="0"/>
    <x v="11"/>
    <x v="11"/>
    <x v="0"/>
    <x v="269"/>
    <x v="192"/>
    <x v="2"/>
    <x v="2"/>
    <x v="20"/>
    <x v="127"/>
    <x v="143"/>
    <x v="470"/>
    <x v="0"/>
    <x v="6"/>
    <x v="1"/>
    <x v="6"/>
    <x v="6"/>
    <x v="8"/>
    <x v="25"/>
    <x v="2"/>
    <x v="42"/>
    <x v="3"/>
    <x v="0"/>
    <x v="6"/>
    <x v="0"/>
    <x v="189"/>
    <x v="0"/>
    <x v="0"/>
    <x v="8"/>
    <x v="8"/>
  </r>
  <r>
    <x v="1"/>
    <x v="1"/>
    <x v="6"/>
    <x v="1"/>
    <x v="1"/>
    <x v="4"/>
    <x v="8"/>
    <x v="10"/>
    <x v="0"/>
    <x v="11"/>
    <x v="11"/>
    <x v="0"/>
    <x v="917"/>
    <x v="195"/>
    <x v="1"/>
    <x v="1"/>
    <x v="26"/>
    <x v="105"/>
    <x v="305"/>
    <x v="217"/>
    <x v="0"/>
    <x v="1"/>
    <x v="1"/>
    <x v="6"/>
    <x v="6"/>
    <x v="12"/>
    <x v="25"/>
    <x v="2"/>
    <x v="41"/>
    <x v="3"/>
    <x v="0"/>
    <x v="1"/>
    <x v="0"/>
    <x v="187"/>
    <x v="0"/>
    <x v="0"/>
    <x v="2"/>
    <x v="2"/>
  </r>
  <r>
    <x v="1"/>
    <x v="1"/>
    <x v="6"/>
    <x v="1"/>
    <x v="1"/>
    <x v="4"/>
    <x v="8"/>
    <x v="10"/>
    <x v="0"/>
    <x v="11"/>
    <x v="11"/>
    <x v="0"/>
    <x v="344"/>
    <x v="197"/>
    <x v="15"/>
    <x v="2"/>
    <x v="48"/>
    <x v="139"/>
    <x v="315"/>
    <x v="75"/>
    <x v="0"/>
    <x v="9"/>
    <x v="1"/>
    <x v="6"/>
    <x v="6"/>
    <x v="6"/>
    <x v="24"/>
    <x v="2"/>
    <x v="41"/>
    <x v="3"/>
    <x v="0"/>
    <x v="9"/>
    <x v="0"/>
    <x v="190"/>
    <x v="0"/>
    <x v="0"/>
    <x v="10"/>
    <x v="10"/>
  </r>
  <r>
    <x v="1"/>
    <x v="1"/>
    <x v="6"/>
    <x v="1"/>
    <x v="1"/>
    <x v="4"/>
    <x v="8"/>
    <x v="10"/>
    <x v="0"/>
    <x v="11"/>
    <x v="11"/>
    <x v="0"/>
    <x v="384"/>
    <x v="205"/>
    <x v="2"/>
    <x v="7"/>
    <x v="9"/>
    <x v="150"/>
    <x v="151"/>
    <x v="192"/>
    <x v="0"/>
    <x v="2"/>
    <x v="1"/>
    <x v="6"/>
    <x v="6"/>
    <x v="12"/>
    <x v="22"/>
    <x v="2"/>
    <x v="37"/>
    <x v="3"/>
    <x v="0"/>
    <x v="2"/>
    <x v="0"/>
    <x v="188"/>
    <x v="0"/>
    <x v="0"/>
    <x v="3"/>
    <x v="3"/>
  </r>
  <r>
    <x v="1"/>
    <x v="1"/>
    <x v="6"/>
    <x v="1"/>
    <x v="1"/>
    <x v="4"/>
    <x v="8"/>
    <x v="10"/>
    <x v="0"/>
    <x v="11"/>
    <x v="11"/>
    <x v="0"/>
    <x v="454"/>
    <x v="230"/>
    <x v="0"/>
    <x v="6"/>
    <x v="24"/>
    <x v="180"/>
    <x v="295"/>
    <x v="416"/>
    <x v="0"/>
    <x v="18"/>
    <x v="1"/>
    <x v="6"/>
    <x v="6"/>
    <x v="1"/>
    <x v="6"/>
    <x v="1"/>
    <x v="33"/>
    <x v="2"/>
    <x v="0"/>
    <x v="18"/>
    <x v="0"/>
    <x v="193"/>
    <x v="0"/>
    <x v="0"/>
    <x v="19"/>
    <x v="19"/>
  </r>
  <r>
    <x v="1"/>
    <x v="1"/>
    <x v="6"/>
    <x v="1"/>
    <x v="1"/>
    <x v="4"/>
    <x v="8"/>
    <x v="10"/>
    <x v="0"/>
    <x v="11"/>
    <x v="11"/>
    <x v="0"/>
    <x v="560"/>
    <x v="201"/>
    <x v="0"/>
    <x v="4"/>
    <x v="21"/>
    <x v="70"/>
    <x v="118"/>
    <x v="271"/>
    <x v="1"/>
    <x v="10"/>
    <x v="1"/>
    <x v="6"/>
    <x v="6"/>
    <x v="9"/>
    <x v="23"/>
    <x v="2"/>
    <x v="40"/>
    <x v="3"/>
    <x v="0"/>
    <x v="10"/>
    <x v="1"/>
    <x v="191"/>
    <x v="0"/>
    <x v="0"/>
    <x v="12"/>
    <x v="12"/>
  </r>
  <r>
    <x v="1"/>
    <x v="1"/>
    <x v="6"/>
    <x v="1"/>
    <x v="1"/>
    <x v="4"/>
    <x v="8"/>
    <x v="10"/>
    <x v="0"/>
    <x v="11"/>
    <x v="11"/>
    <x v="0"/>
    <x v="635"/>
    <x v="215"/>
    <x v="2"/>
    <x v="6"/>
    <x v="47"/>
    <x v="96"/>
    <x v="162"/>
    <x v="238"/>
    <x v="0"/>
    <x v="12"/>
    <x v="1"/>
    <x v="6"/>
    <x v="6"/>
    <x v="4"/>
    <x v="20"/>
    <x v="2"/>
    <x v="26"/>
    <x v="2"/>
    <x v="0"/>
    <x v="12"/>
    <x v="0"/>
    <x v="192"/>
    <x v="0"/>
    <x v="0"/>
    <x v="13"/>
    <x v="13"/>
  </r>
  <r>
    <x v="1"/>
    <x v="1"/>
    <x v="17"/>
    <x v="2"/>
    <x v="2"/>
    <x v="3"/>
    <x v="7"/>
    <x v="7"/>
    <x v="8"/>
    <x v="11"/>
    <x v="11"/>
    <x v="0"/>
    <x v="83"/>
    <x v="718"/>
    <x v="2"/>
    <x v="6"/>
    <x v="47"/>
    <x v="96"/>
    <x v="184"/>
    <x v="437"/>
    <x v="0"/>
    <x v="17"/>
    <x v="1"/>
    <x v="6"/>
    <x v="6"/>
    <x v="1"/>
    <x v="23"/>
    <x v="2"/>
    <x v="36"/>
    <x v="3"/>
    <x v="0"/>
    <x v="17"/>
    <x v="0"/>
    <x v="173"/>
    <x v="0"/>
    <x v="0"/>
    <x v="18"/>
    <x v="18"/>
  </r>
  <r>
    <x v="1"/>
    <x v="1"/>
    <x v="17"/>
    <x v="2"/>
    <x v="2"/>
    <x v="3"/>
    <x v="7"/>
    <x v="7"/>
    <x v="8"/>
    <x v="11"/>
    <x v="11"/>
    <x v="0"/>
    <x v="272"/>
    <x v="335"/>
    <x v="2"/>
    <x v="2"/>
    <x v="20"/>
    <x v="127"/>
    <x v="144"/>
    <x v="473"/>
    <x v="0"/>
    <x v="6"/>
    <x v="1"/>
    <x v="6"/>
    <x v="6"/>
    <x v="2"/>
    <x v="17"/>
    <x v="2"/>
    <x v="42"/>
    <x v="3"/>
    <x v="0"/>
    <x v="6"/>
    <x v="0"/>
    <x v="169"/>
    <x v="0"/>
    <x v="0"/>
    <x v="8"/>
    <x v="8"/>
  </r>
  <r>
    <x v="1"/>
    <x v="1"/>
    <x v="17"/>
    <x v="2"/>
    <x v="2"/>
    <x v="3"/>
    <x v="7"/>
    <x v="7"/>
    <x v="8"/>
    <x v="11"/>
    <x v="11"/>
    <x v="0"/>
    <x v="405"/>
    <x v="820"/>
    <x v="0"/>
    <x v="6"/>
    <x v="39"/>
    <x v="147"/>
    <x v="80"/>
    <x v="187"/>
    <x v="0"/>
    <x v="13"/>
    <x v="1"/>
    <x v="6"/>
    <x v="6"/>
    <x v="1"/>
    <x v="24"/>
    <x v="2"/>
    <x v="37"/>
    <x v="3"/>
    <x v="0"/>
    <x v="13"/>
    <x v="0"/>
    <x v="171"/>
    <x v="0"/>
    <x v="0"/>
    <x v="14"/>
    <x v="14"/>
  </r>
  <r>
    <x v="1"/>
    <x v="1"/>
    <x v="17"/>
    <x v="2"/>
    <x v="2"/>
    <x v="3"/>
    <x v="7"/>
    <x v="7"/>
    <x v="8"/>
    <x v="11"/>
    <x v="11"/>
    <x v="0"/>
    <x v="453"/>
    <x v="370"/>
    <x v="0"/>
    <x v="6"/>
    <x v="24"/>
    <x v="180"/>
    <x v="295"/>
    <x v="417"/>
    <x v="1"/>
    <x v="18"/>
    <x v="1"/>
    <x v="6"/>
    <x v="6"/>
    <x v="1"/>
    <x v="16"/>
    <x v="2"/>
    <x v="33"/>
    <x v="2"/>
    <x v="0"/>
    <x v="18"/>
    <x v="1"/>
    <x v="174"/>
    <x v="0"/>
    <x v="0"/>
    <x v="19"/>
    <x v="19"/>
  </r>
  <r>
    <x v="1"/>
    <x v="1"/>
    <x v="17"/>
    <x v="2"/>
    <x v="2"/>
    <x v="3"/>
    <x v="7"/>
    <x v="7"/>
    <x v="8"/>
    <x v="11"/>
    <x v="11"/>
    <x v="0"/>
    <x v="441"/>
    <x v="449"/>
    <x v="9"/>
    <x v="7"/>
    <x v="9"/>
    <x v="149"/>
    <x v="126"/>
    <x v="285"/>
    <x v="1"/>
    <x v="4"/>
    <x v="1"/>
    <x v="6"/>
    <x v="6"/>
    <x v="1"/>
    <x v="16"/>
    <x v="2"/>
    <x v="34"/>
    <x v="2"/>
    <x v="0"/>
    <x v="4"/>
    <x v="1"/>
    <x v="168"/>
    <x v="0"/>
    <x v="0"/>
    <x v="5"/>
    <x v="5"/>
  </r>
  <r>
    <x v="1"/>
    <x v="1"/>
    <x v="17"/>
    <x v="2"/>
    <x v="2"/>
    <x v="3"/>
    <x v="7"/>
    <x v="7"/>
    <x v="8"/>
    <x v="11"/>
    <x v="11"/>
    <x v="0"/>
    <x v="446"/>
    <x v="447"/>
    <x v="9"/>
    <x v="2"/>
    <x v="48"/>
    <x v="139"/>
    <x v="50"/>
    <x v="338"/>
    <x v="0"/>
    <x v="16"/>
    <x v="1"/>
    <x v="6"/>
    <x v="6"/>
    <x v="1"/>
    <x v="20"/>
    <x v="2"/>
    <x v="26"/>
    <x v="2"/>
    <x v="0"/>
    <x v="16"/>
    <x v="0"/>
    <x v="172"/>
    <x v="0"/>
    <x v="0"/>
    <x v="17"/>
    <x v="17"/>
  </r>
  <r>
    <x v="1"/>
    <x v="1"/>
    <x v="17"/>
    <x v="2"/>
    <x v="2"/>
    <x v="3"/>
    <x v="7"/>
    <x v="7"/>
    <x v="8"/>
    <x v="11"/>
    <x v="11"/>
    <x v="0"/>
    <x v="861"/>
    <x v="660"/>
    <x v="6"/>
    <x v="7"/>
    <x v="9"/>
    <x v="151"/>
    <x v="126"/>
    <x v="285"/>
    <x v="1"/>
    <x v="0"/>
    <x v="1"/>
    <x v="6"/>
    <x v="6"/>
    <x v="2"/>
    <x v="11"/>
    <x v="1"/>
    <x v="24"/>
    <x v="2"/>
    <x v="0"/>
    <x v="0"/>
    <x v="1"/>
    <x v="165"/>
    <x v="0"/>
    <x v="0"/>
    <x v="1"/>
    <x v="1"/>
  </r>
  <r>
    <x v="1"/>
    <x v="1"/>
    <x v="17"/>
    <x v="2"/>
    <x v="2"/>
    <x v="3"/>
    <x v="7"/>
    <x v="7"/>
    <x v="8"/>
    <x v="11"/>
    <x v="11"/>
    <x v="0"/>
    <x v="781"/>
    <x v="716"/>
    <x v="0"/>
    <x v="3"/>
    <x v="7"/>
    <x v="56"/>
    <x v="26"/>
    <x v="42"/>
    <x v="0"/>
    <x v="3"/>
    <x v="1"/>
    <x v="6"/>
    <x v="6"/>
    <x v="2"/>
    <x v="25"/>
    <x v="2"/>
    <x v="40"/>
    <x v="3"/>
    <x v="0"/>
    <x v="3"/>
    <x v="0"/>
    <x v="167"/>
    <x v="0"/>
    <x v="0"/>
    <x v="4"/>
    <x v="4"/>
  </r>
  <r>
    <x v="1"/>
    <x v="1"/>
    <x v="17"/>
    <x v="2"/>
    <x v="2"/>
    <x v="3"/>
    <x v="7"/>
    <x v="7"/>
    <x v="8"/>
    <x v="11"/>
    <x v="11"/>
    <x v="0"/>
    <x v="155"/>
    <x v="422"/>
    <x v="9"/>
    <x v="7"/>
    <x v="9"/>
    <x v="151"/>
    <x v="126"/>
    <x v="281"/>
    <x v="0"/>
    <x v="1"/>
    <x v="1"/>
    <x v="6"/>
    <x v="6"/>
    <x v="2"/>
    <x v="7"/>
    <x v="1"/>
    <x v="23"/>
    <x v="1"/>
    <x v="0"/>
    <x v="1"/>
    <x v="0"/>
    <x v="166"/>
    <x v="0"/>
    <x v="0"/>
    <x v="2"/>
    <x v="2"/>
  </r>
  <r>
    <x v="1"/>
    <x v="1"/>
    <x v="17"/>
    <x v="2"/>
    <x v="2"/>
    <x v="3"/>
    <x v="7"/>
    <x v="7"/>
    <x v="8"/>
    <x v="11"/>
    <x v="11"/>
    <x v="0"/>
    <x v="906"/>
    <x v="671"/>
    <x v="6"/>
    <x v="6"/>
    <x v="47"/>
    <x v="96"/>
    <x v="162"/>
    <x v="14"/>
    <x v="0"/>
    <x v="9"/>
    <x v="1"/>
    <x v="6"/>
    <x v="6"/>
    <x v="2"/>
    <x v="14"/>
    <x v="1"/>
    <x v="29"/>
    <x v="2"/>
    <x v="0"/>
    <x v="9"/>
    <x v="0"/>
    <x v="170"/>
    <x v="0"/>
    <x v="0"/>
    <x v="10"/>
    <x v="10"/>
  </r>
  <r>
    <x v="2"/>
    <x v="3"/>
    <x v="8"/>
    <x v="9"/>
    <x v="9"/>
    <x v="17"/>
    <x v="13"/>
    <x v="4"/>
    <x v="7"/>
    <x v="0"/>
    <x v="8"/>
    <x v="0"/>
    <x v="312"/>
    <x v="11"/>
    <x v="20"/>
    <x v="4"/>
    <x v="21"/>
    <x v="70"/>
    <x v="0"/>
    <x v="171"/>
    <x v="3"/>
    <x v="13"/>
    <x v="0"/>
    <x v="2"/>
    <x v="2"/>
    <x v="2"/>
    <x v="153"/>
    <x v="14"/>
    <x v="141"/>
    <x v="13"/>
    <x v="1"/>
    <x v="13"/>
    <x v="0"/>
    <x v="934"/>
    <x v="0"/>
    <x v="1"/>
    <x v="13"/>
    <x v="13"/>
  </r>
  <r>
    <x v="2"/>
    <x v="3"/>
    <x v="8"/>
    <x v="9"/>
    <x v="9"/>
    <x v="17"/>
    <x v="13"/>
    <x v="4"/>
    <x v="7"/>
    <x v="0"/>
    <x v="8"/>
    <x v="0"/>
    <x v="852"/>
    <x v="66"/>
    <x v="0"/>
    <x v="4"/>
    <x v="28"/>
    <x v="114"/>
    <x v="38"/>
    <x v="70"/>
    <x v="4"/>
    <x v="13"/>
    <x v="0"/>
    <x v="1"/>
    <x v="0"/>
    <x v="2"/>
    <x v="78"/>
    <x v="7"/>
    <x v="87"/>
    <x v="7"/>
    <x v="1"/>
    <x v="13"/>
    <x v="1"/>
    <x v="935"/>
    <x v="0"/>
    <x v="1"/>
    <x v="13"/>
    <x v="13"/>
  </r>
  <r>
    <x v="2"/>
    <x v="3"/>
    <x v="8"/>
    <x v="9"/>
    <x v="9"/>
    <x v="17"/>
    <x v="13"/>
    <x v="4"/>
    <x v="7"/>
    <x v="0"/>
    <x v="8"/>
    <x v="0"/>
    <x v="193"/>
    <x v="40"/>
    <x v="0"/>
    <x v="4"/>
    <x v="21"/>
    <x v="132"/>
    <x v="3"/>
    <x v="103"/>
    <x v="5"/>
    <x v="13"/>
    <x v="0"/>
    <x v="1"/>
    <x v="0"/>
    <x v="2"/>
    <x v="99"/>
    <x v="9"/>
    <x v="104"/>
    <x v="9"/>
    <x v="1"/>
    <x v="13"/>
    <x v="2"/>
    <x v="936"/>
    <x v="0"/>
    <x v="1"/>
    <x v="13"/>
    <x v="13"/>
  </r>
  <r>
    <x v="2"/>
    <x v="3"/>
    <x v="8"/>
    <x v="9"/>
    <x v="9"/>
    <x v="17"/>
    <x v="13"/>
    <x v="4"/>
    <x v="7"/>
    <x v="0"/>
    <x v="8"/>
    <x v="0"/>
    <x v="6"/>
    <x v="5"/>
    <x v="17"/>
    <x v="4"/>
    <x v="21"/>
    <x v="70"/>
    <x v="0"/>
    <x v="150"/>
    <x v="3"/>
    <x v="15"/>
    <x v="0"/>
    <x v="0"/>
    <x v="0"/>
    <x v="0"/>
    <x v="173"/>
    <x v="18"/>
    <x v="159"/>
    <x v="17"/>
    <x v="1"/>
    <x v="15"/>
    <x v="0"/>
    <x v="937"/>
    <x v="0"/>
    <x v="1"/>
    <x v="15"/>
    <x v="15"/>
  </r>
  <r>
    <x v="2"/>
    <x v="3"/>
    <x v="8"/>
    <x v="9"/>
    <x v="9"/>
    <x v="17"/>
    <x v="13"/>
    <x v="4"/>
    <x v="7"/>
    <x v="0"/>
    <x v="8"/>
    <x v="0"/>
    <x v="501"/>
    <x v="70"/>
    <x v="18"/>
    <x v="4"/>
    <x v="21"/>
    <x v="70"/>
    <x v="0"/>
    <x v="466"/>
    <x v="3"/>
    <x v="17"/>
    <x v="0"/>
    <x v="1"/>
    <x v="1"/>
    <x v="1"/>
    <x v="78"/>
    <x v="7"/>
    <x v="84"/>
    <x v="7"/>
    <x v="1"/>
    <x v="17"/>
    <x v="0"/>
    <x v="938"/>
    <x v="0"/>
    <x v="1"/>
    <x v="17"/>
    <x v="17"/>
  </r>
  <r>
    <x v="2"/>
    <x v="3"/>
    <x v="8"/>
    <x v="9"/>
    <x v="9"/>
    <x v="17"/>
    <x v="13"/>
    <x v="4"/>
    <x v="7"/>
    <x v="0"/>
    <x v="8"/>
    <x v="0"/>
    <x v="875"/>
    <x v="43"/>
    <x v="19"/>
    <x v="4"/>
    <x v="21"/>
    <x v="70"/>
    <x v="0"/>
    <x v="171"/>
    <x v="4"/>
    <x v="17"/>
    <x v="0"/>
    <x v="1"/>
    <x v="0"/>
    <x v="1"/>
    <x v="107"/>
    <x v="9"/>
    <x v="98"/>
    <x v="8"/>
    <x v="1"/>
    <x v="17"/>
    <x v="1"/>
    <x v="939"/>
    <x v="0"/>
    <x v="1"/>
    <x v="17"/>
    <x v="17"/>
  </r>
  <r>
    <x v="2"/>
    <x v="3"/>
    <x v="8"/>
    <x v="9"/>
    <x v="9"/>
    <x v="17"/>
    <x v="13"/>
    <x v="4"/>
    <x v="7"/>
    <x v="0"/>
    <x v="8"/>
    <x v="0"/>
    <x v="253"/>
    <x v="104"/>
    <x v="18"/>
    <x v="4"/>
    <x v="28"/>
    <x v="114"/>
    <x v="38"/>
    <x v="1"/>
    <x v="3"/>
    <x v="18"/>
    <x v="0"/>
    <x v="2"/>
    <x v="2"/>
    <x v="3"/>
    <x v="72"/>
    <x v="6"/>
    <x v="71"/>
    <x v="5"/>
    <x v="1"/>
    <x v="18"/>
    <x v="0"/>
    <x v="940"/>
    <x v="0"/>
    <x v="1"/>
    <x v="18"/>
    <x v="18"/>
  </r>
  <r>
    <x v="2"/>
    <x v="3"/>
    <x v="8"/>
    <x v="9"/>
    <x v="9"/>
    <x v="17"/>
    <x v="13"/>
    <x v="4"/>
    <x v="7"/>
    <x v="0"/>
    <x v="8"/>
    <x v="0"/>
    <x v="675"/>
    <x v="93"/>
    <x v="18"/>
    <x v="4"/>
    <x v="40"/>
    <x v="159"/>
    <x v="214"/>
    <x v="0"/>
    <x v="4"/>
    <x v="18"/>
    <x v="0"/>
    <x v="2"/>
    <x v="1"/>
    <x v="3"/>
    <x v="75"/>
    <x v="7"/>
    <x v="76"/>
    <x v="6"/>
    <x v="1"/>
    <x v="18"/>
    <x v="1"/>
    <x v="941"/>
    <x v="0"/>
    <x v="1"/>
    <x v="18"/>
    <x v="18"/>
  </r>
  <r>
    <x v="2"/>
    <x v="3"/>
    <x v="8"/>
    <x v="9"/>
    <x v="9"/>
    <x v="17"/>
    <x v="13"/>
    <x v="4"/>
    <x v="7"/>
    <x v="0"/>
    <x v="8"/>
    <x v="0"/>
    <x v="748"/>
    <x v="35"/>
    <x v="18"/>
    <x v="4"/>
    <x v="21"/>
    <x v="70"/>
    <x v="0"/>
    <x v="368"/>
    <x v="5"/>
    <x v="18"/>
    <x v="0"/>
    <x v="1"/>
    <x v="0"/>
    <x v="3"/>
    <x v="117"/>
    <x v="10"/>
    <x v="112"/>
    <x v="9"/>
    <x v="1"/>
    <x v="18"/>
    <x v="2"/>
    <x v="942"/>
    <x v="0"/>
    <x v="1"/>
    <x v="18"/>
    <x v="18"/>
  </r>
  <r>
    <x v="2"/>
    <x v="3"/>
    <x v="8"/>
    <x v="9"/>
    <x v="9"/>
    <x v="17"/>
    <x v="13"/>
    <x v="4"/>
    <x v="7"/>
    <x v="0"/>
    <x v="8"/>
    <x v="0"/>
    <x v="116"/>
    <x v="77"/>
    <x v="18"/>
    <x v="4"/>
    <x v="21"/>
    <x v="132"/>
    <x v="3"/>
    <x v="296"/>
    <x v="5"/>
    <x v="18"/>
    <x v="0"/>
    <x v="1"/>
    <x v="0"/>
    <x v="3"/>
    <x v="85"/>
    <x v="7"/>
    <x v="73"/>
    <x v="6"/>
    <x v="1"/>
    <x v="18"/>
    <x v="2"/>
    <x v="942"/>
    <x v="0"/>
    <x v="1"/>
    <x v="18"/>
    <x v="18"/>
  </r>
  <r>
    <x v="2"/>
    <x v="3"/>
    <x v="8"/>
    <x v="9"/>
    <x v="9"/>
    <x v="17"/>
    <x v="13"/>
    <x v="4"/>
    <x v="7"/>
    <x v="0"/>
    <x v="8"/>
    <x v="0"/>
    <x v="780"/>
    <x v="0"/>
    <x v="20"/>
    <x v="4"/>
    <x v="21"/>
    <x v="132"/>
    <x v="3"/>
    <x v="266"/>
    <x v="3"/>
    <x v="19"/>
    <x v="0"/>
    <x v="2"/>
    <x v="2"/>
    <x v="4"/>
    <x v="181"/>
    <x v="21"/>
    <x v="166"/>
    <x v="20"/>
    <x v="1"/>
    <x v="19"/>
    <x v="0"/>
    <x v="943"/>
    <x v="0"/>
    <x v="1"/>
    <x v="19"/>
    <x v="19"/>
  </r>
  <r>
    <x v="2"/>
    <x v="3"/>
    <x v="8"/>
    <x v="9"/>
    <x v="9"/>
    <x v="17"/>
    <x v="13"/>
    <x v="4"/>
    <x v="7"/>
    <x v="0"/>
    <x v="8"/>
    <x v="0"/>
    <x v="827"/>
    <x v="31"/>
    <x v="19"/>
    <x v="4"/>
    <x v="21"/>
    <x v="70"/>
    <x v="0"/>
    <x v="171"/>
    <x v="4"/>
    <x v="19"/>
    <x v="0"/>
    <x v="2"/>
    <x v="1"/>
    <x v="4"/>
    <x v="125"/>
    <x v="11"/>
    <x v="117"/>
    <x v="10"/>
    <x v="1"/>
    <x v="19"/>
    <x v="1"/>
    <x v="944"/>
    <x v="0"/>
    <x v="1"/>
    <x v="19"/>
    <x v="19"/>
  </r>
  <r>
    <x v="2"/>
    <x v="3"/>
    <x v="8"/>
    <x v="9"/>
    <x v="9"/>
    <x v="17"/>
    <x v="13"/>
    <x v="4"/>
    <x v="7"/>
    <x v="0"/>
    <x v="8"/>
    <x v="0"/>
    <x v="658"/>
    <x v="4"/>
    <x v="18"/>
    <x v="4"/>
    <x v="28"/>
    <x v="114"/>
    <x v="38"/>
    <x v="326"/>
    <x v="5"/>
    <x v="19"/>
    <x v="0"/>
    <x v="1"/>
    <x v="0"/>
    <x v="4"/>
    <x v="174"/>
    <x v="18"/>
    <x v="158"/>
    <x v="17"/>
    <x v="1"/>
    <x v="19"/>
    <x v="2"/>
    <x v="945"/>
    <x v="0"/>
    <x v="1"/>
    <x v="19"/>
    <x v="19"/>
  </r>
  <r>
    <x v="2"/>
    <x v="3"/>
    <x v="8"/>
    <x v="9"/>
    <x v="9"/>
    <x v="17"/>
    <x v="13"/>
    <x v="4"/>
    <x v="7"/>
    <x v="0"/>
    <x v="8"/>
    <x v="0"/>
    <x v="299"/>
    <x v="30"/>
    <x v="19"/>
    <x v="4"/>
    <x v="28"/>
    <x v="114"/>
    <x v="38"/>
    <x v="88"/>
    <x v="5"/>
    <x v="19"/>
    <x v="0"/>
    <x v="2"/>
    <x v="1"/>
    <x v="4"/>
    <x v="126"/>
    <x v="11"/>
    <x v="118"/>
    <x v="10"/>
    <x v="1"/>
    <x v="19"/>
    <x v="2"/>
    <x v="945"/>
    <x v="0"/>
    <x v="1"/>
    <x v="19"/>
    <x v="19"/>
  </r>
  <r>
    <x v="2"/>
    <x v="3"/>
    <x v="8"/>
    <x v="9"/>
    <x v="9"/>
    <x v="17"/>
    <x v="13"/>
    <x v="4"/>
    <x v="7"/>
    <x v="0"/>
    <x v="8"/>
    <x v="0"/>
    <x v="74"/>
    <x v="91"/>
    <x v="18"/>
    <x v="4"/>
    <x v="10"/>
    <x v="90"/>
    <x v="104"/>
    <x v="307"/>
    <x v="3"/>
    <x v="20"/>
    <x v="0"/>
    <x v="3"/>
    <x v="3"/>
    <x v="7"/>
    <x v="75"/>
    <x v="7"/>
    <x v="76"/>
    <x v="6"/>
    <x v="1"/>
    <x v="20"/>
    <x v="0"/>
    <x v="946"/>
    <x v="0"/>
    <x v="1"/>
    <x v="20"/>
    <x v="20"/>
  </r>
  <r>
    <x v="2"/>
    <x v="3"/>
    <x v="8"/>
    <x v="9"/>
    <x v="9"/>
    <x v="17"/>
    <x v="13"/>
    <x v="4"/>
    <x v="7"/>
    <x v="0"/>
    <x v="8"/>
    <x v="0"/>
    <x v="699"/>
    <x v="20"/>
    <x v="0"/>
    <x v="4"/>
    <x v="10"/>
    <x v="90"/>
    <x v="235"/>
    <x v="41"/>
    <x v="4"/>
    <x v="20"/>
    <x v="0"/>
    <x v="3"/>
    <x v="2"/>
    <x v="7"/>
    <x v="138"/>
    <x v="12"/>
    <x v="123"/>
    <x v="11"/>
    <x v="1"/>
    <x v="20"/>
    <x v="1"/>
    <x v="947"/>
    <x v="0"/>
    <x v="1"/>
    <x v="20"/>
    <x v="20"/>
  </r>
  <r>
    <x v="2"/>
    <x v="3"/>
    <x v="8"/>
    <x v="9"/>
    <x v="9"/>
    <x v="17"/>
    <x v="13"/>
    <x v="4"/>
    <x v="7"/>
    <x v="0"/>
    <x v="8"/>
    <x v="0"/>
    <x v="85"/>
    <x v="16"/>
    <x v="0"/>
    <x v="4"/>
    <x v="40"/>
    <x v="142"/>
    <x v="234"/>
    <x v="284"/>
    <x v="5"/>
    <x v="20"/>
    <x v="0"/>
    <x v="2"/>
    <x v="1"/>
    <x v="7"/>
    <x v="144"/>
    <x v="13"/>
    <x v="135"/>
    <x v="12"/>
    <x v="1"/>
    <x v="20"/>
    <x v="2"/>
    <x v="948"/>
    <x v="0"/>
    <x v="1"/>
    <x v="20"/>
    <x v="20"/>
  </r>
  <r>
    <x v="2"/>
    <x v="3"/>
    <x v="8"/>
    <x v="9"/>
    <x v="9"/>
    <x v="17"/>
    <x v="13"/>
    <x v="4"/>
    <x v="7"/>
    <x v="0"/>
    <x v="8"/>
    <x v="0"/>
    <x v="549"/>
    <x v="10"/>
    <x v="18"/>
    <x v="4"/>
    <x v="28"/>
    <x v="114"/>
    <x v="38"/>
    <x v="88"/>
    <x v="5"/>
    <x v="20"/>
    <x v="0"/>
    <x v="2"/>
    <x v="1"/>
    <x v="7"/>
    <x v="155"/>
    <x v="14"/>
    <x v="142"/>
    <x v="13"/>
    <x v="1"/>
    <x v="20"/>
    <x v="2"/>
    <x v="948"/>
    <x v="0"/>
    <x v="1"/>
    <x v="20"/>
    <x v="20"/>
  </r>
  <r>
    <x v="2"/>
    <x v="3"/>
    <x v="8"/>
    <x v="9"/>
    <x v="9"/>
    <x v="17"/>
    <x v="13"/>
    <x v="4"/>
    <x v="7"/>
    <x v="0"/>
    <x v="8"/>
    <x v="0"/>
    <x v="162"/>
    <x v="27"/>
    <x v="19"/>
    <x v="4"/>
    <x v="21"/>
    <x v="70"/>
    <x v="2"/>
    <x v="74"/>
    <x v="3"/>
    <x v="21"/>
    <x v="0"/>
    <x v="2"/>
    <x v="2"/>
    <x v="3"/>
    <x v="130"/>
    <x v="11"/>
    <x v="121"/>
    <x v="11"/>
    <x v="1"/>
    <x v="21"/>
    <x v="0"/>
    <x v="949"/>
    <x v="0"/>
    <x v="1"/>
    <x v="21"/>
    <x v="21"/>
  </r>
  <r>
    <x v="2"/>
    <x v="3"/>
    <x v="8"/>
    <x v="9"/>
    <x v="9"/>
    <x v="17"/>
    <x v="13"/>
    <x v="4"/>
    <x v="7"/>
    <x v="0"/>
    <x v="8"/>
    <x v="0"/>
    <x v="791"/>
    <x v="15"/>
    <x v="20"/>
    <x v="4"/>
    <x v="19"/>
    <x v="63"/>
    <x v="201"/>
    <x v="130"/>
    <x v="4"/>
    <x v="21"/>
    <x v="0"/>
    <x v="2"/>
    <x v="1"/>
    <x v="3"/>
    <x v="148"/>
    <x v="13"/>
    <x v="136"/>
    <x v="13"/>
    <x v="1"/>
    <x v="21"/>
    <x v="1"/>
    <x v="950"/>
    <x v="0"/>
    <x v="1"/>
    <x v="21"/>
    <x v="21"/>
  </r>
  <r>
    <x v="2"/>
    <x v="3"/>
    <x v="8"/>
    <x v="9"/>
    <x v="9"/>
    <x v="17"/>
    <x v="13"/>
    <x v="4"/>
    <x v="7"/>
    <x v="0"/>
    <x v="8"/>
    <x v="0"/>
    <x v="738"/>
    <x v="28"/>
    <x v="0"/>
    <x v="4"/>
    <x v="10"/>
    <x v="90"/>
    <x v="104"/>
    <x v="307"/>
    <x v="5"/>
    <x v="21"/>
    <x v="0"/>
    <x v="1"/>
    <x v="0"/>
    <x v="3"/>
    <x v="128"/>
    <x v="11"/>
    <x v="119"/>
    <x v="10"/>
    <x v="1"/>
    <x v="21"/>
    <x v="2"/>
    <x v="951"/>
    <x v="0"/>
    <x v="1"/>
    <x v="21"/>
    <x v="21"/>
  </r>
  <r>
    <x v="2"/>
    <x v="3"/>
    <x v="8"/>
    <x v="9"/>
    <x v="9"/>
    <x v="17"/>
    <x v="13"/>
    <x v="4"/>
    <x v="7"/>
    <x v="0"/>
    <x v="8"/>
    <x v="0"/>
    <x v="629"/>
    <x v="50"/>
    <x v="0"/>
    <x v="4"/>
    <x v="21"/>
    <x v="132"/>
    <x v="3"/>
    <x v="103"/>
    <x v="5"/>
    <x v="21"/>
    <x v="0"/>
    <x v="1"/>
    <x v="0"/>
    <x v="3"/>
    <x v="96"/>
    <x v="8"/>
    <x v="85"/>
    <x v="7"/>
    <x v="1"/>
    <x v="21"/>
    <x v="2"/>
    <x v="951"/>
    <x v="0"/>
    <x v="1"/>
    <x v="21"/>
    <x v="21"/>
  </r>
  <r>
    <x v="2"/>
    <x v="3"/>
    <x v="8"/>
    <x v="9"/>
    <x v="9"/>
    <x v="17"/>
    <x v="13"/>
    <x v="4"/>
    <x v="7"/>
    <x v="0"/>
    <x v="8"/>
    <x v="0"/>
    <x v="695"/>
    <x v="38"/>
    <x v="19"/>
    <x v="4"/>
    <x v="21"/>
    <x v="76"/>
    <x v="5"/>
    <x v="119"/>
    <x v="3"/>
    <x v="22"/>
    <x v="0"/>
    <x v="2"/>
    <x v="2"/>
    <x v="3"/>
    <x v="108"/>
    <x v="10"/>
    <x v="108"/>
    <x v="9"/>
    <x v="1"/>
    <x v="22"/>
    <x v="0"/>
    <x v="952"/>
    <x v="0"/>
    <x v="1"/>
    <x v="22"/>
    <x v="22"/>
  </r>
  <r>
    <x v="2"/>
    <x v="3"/>
    <x v="8"/>
    <x v="9"/>
    <x v="9"/>
    <x v="17"/>
    <x v="13"/>
    <x v="4"/>
    <x v="7"/>
    <x v="0"/>
    <x v="8"/>
    <x v="0"/>
    <x v="51"/>
    <x v="7"/>
    <x v="18"/>
    <x v="4"/>
    <x v="10"/>
    <x v="90"/>
    <x v="235"/>
    <x v="41"/>
    <x v="4"/>
    <x v="22"/>
    <x v="0"/>
    <x v="2"/>
    <x v="1"/>
    <x v="3"/>
    <x v="160"/>
    <x v="15"/>
    <x v="145"/>
    <x v="14"/>
    <x v="1"/>
    <x v="22"/>
    <x v="1"/>
    <x v="953"/>
    <x v="0"/>
    <x v="1"/>
    <x v="22"/>
    <x v="22"/>
  </r>
  <r>
    <x v="2"/>
    <x v="3"/>
    <x v="8"/>
    <x v="9"/>
    <x v="9"/>
    <x v="17"/>
    <x v="13"/>
    <x v="4"/>
    <x v="7"/>
    <x v="0"/>
    <x v="8"/>
    <x v="0"/>
    <x v="598"/>
    <x v="3"/>
    <x v="18"/>
    <x v="4"/>
    <x v="28"/>
    <x v="114"/>
    <x v="38"/>
    <x v="326"/>
    <x v="5"/>
    <x v="22"/>
    <x v="0"/>
    <x v="1"/>
    <x v="0"/>
    <x v="3"/>
    <x v="178"/>
    <x v="20"/>
    <x v="164"/>
    <x v="19"/>
    <x v="1"/>
    <x v="22"/>
    <x v="2"/>
    <x v="954"/>
    <x v="0"/>
    <x v="1"/>
    <x v="22"/>
    <x v="22"/>
  </r>
  <r>
    <x v="2"/>
    <x v="3"/>
    <x v="8"/>
    <x v="9"/>
    <x v="9"/>
    <x v="17"/>
    <x v="13"/>
    <x v="4"/>
    <x v="7"/>
    <x v="0"/>
    <x v="8"/>
    <x v="0"/>
    <x v="737"/>
    <x v="54"/>
    <x v="18"/>
    <x v="4"/>
    <x v="21"/>
    <x v="132"/>
    <x v="3"/>
    <x v="103"/>
    <x v="5"/>
    <x v="22"/>
    <x v="0"/>
    <x v="1"/>
    <x v="0"/>
    <x v="3"/>
    <x v="94"/>
    <x v="8"/>
    <x v="92"/>
    <x v="7"/>
    <x v="1"/>
    <x v="22"/>
    <x v="2"/>
    <x v="954"/>
    <x v="0"/>
    <x v="1"/>
    <x v="22"/>
    <x v="22"/>
  </r>
  <r>
    <x v="2"/>
    <x v="3"/>
    <x v="8"/>
    <x v="9"/>
    <x v="9"/>
    <x v="17"/>
    <x v="13"/>
    <x v="4"/>
    <x v="7"/>
    <x v="0"/>
    <x v="8"/>
    <x v="0"/>
    <x v="381"/>
    <x v="71"/>
    <x v="0"/>
    <x v="4"/>
    <x v="28"/>
    <x v="114"/>
    <x v="38"/>
    <x v="326"/>
    <x v="3"/>
    <x v="23"/>
    <x v="0"/>
    <x v="2"/>
    <x v="2"/>
    <x v="3"/>
    <x v="78"/>
    <x v="7"/>
    <x v="84"/>
    <x v="7"/>
    <x v="1"/>
    <x v="23"/>
    <x v="0"/>
    <x v="955"/>
    <x v="0"/>
    <x v="1"/>
    <x v="23"/>
    <x v="23"/>
  </r>
  <r>
    <x v="2"/>
    <x v="3"/>
    <x v="8"/>
    <x v="9"/>
    <x v="9"/>
    <x v="17"/>
    <x v="13"/>
    <x v="4"/>
    <x v="7"/>
    <x v="0"/>
    <x v="8"/>
    <x v="0"/>
    <x v="123"/>
    <x v="8"/>
    <x v="0"/>
    <x v="4"/>
    <x v="10"/>
    <x v="90"/>
    <x v="104"/>
    <x v="306"/>
    <x v="4"/>
    <x v="23"/>
    <x v="0"/>
    <x v="2"/>
    <x v="1"/>
    <x v="3"/>
    <x v="158"/>
    <x v="15"/>
    <x v="144"/>
    <x v="14"/>
    <x v="1"/>
    <x v="23"/>
    <x v="1"/>
    <x v="956"/>
    <x v="0"/>
    <x v="1"/>
    <x v="23"/>
    <x v="23"/>
  </r>
  <r>
    <x v="2"/>
    <x v="3"/>
    <x v="8"/>
    <x v="9"/>
    <x v="9"/>
    <x v="17"/>
    <x v="13"/>
    <x v="4"/>
    <x v="7"/>
    <x v="0"/>
    <x v="8"/>
    <x v="0"/>
    <x v="631"/>
    <x v="63"/>
    <x v="19"/>
    <x v="4"/>
    <x v="21"/>
    <x v="132"/>
    <x v="3"/>
    <x v="103"/>
    <x v="5"/>
    <x v="23"/>
    <x v="0"/>
    <x v="1"/>
    <x v="0"/>
    <x v="3"/>
    <x v="88"/>
    <x v="8"/>
    <x v="88"/>
    <x v="7"/>
    <x v="1"/>
    <x v="23"/>
    <x v="2"/>
    <x v="957"/>
    <x v="0"/>
    <x v="1"/>
    <x v="23"/>
    <x v="23"/>
  </r>
  <r>
    <x v="2"/>
    <x v="3"/>
    <x v="8"/>
    <x v="9"/>
    <x v="9"/>
    <x v="17"/>
    <x v="13"/>
    <x v="4"/>
    <x v="7"/>
    <x v="0"/>
    <x v="8"/>
    <x v="0"/>
    <x v="226"/>
    <x v="111"/>
    <x v="0"/>
    <x v="4"/>
    <x v="10"/>
    <x v="90"/>
    <x v="329"/>
    <x v="446"/>
    <x v="5"/>
    <x v="23"/>
    <x v="0"/>
    <x v="1"/>
    <x v="0"/>
    <x v="3"/>
    <x v="70"/>
    <x v="6"/>
    <x v="69"/>
    <x v="5"/>
    <x v="1"/>
    <x v="23"/>
    <x v="2"/>
    <x v="957"/>
    <x v="0"/>
    <x v="1"/>
    <x v="23"/>
    <x v="23"/>
  </r>
  <r>
    <x v="2"/>
    <x v="3"/>
    <x v="10"/>
    <x v="10"/>
    <x v="10"/>
    <x v="15"/>
    <x v="12"/>
    <x v="5"/>
    <x v="12"/>
    <x v="3"/>
    <x v="3"/>
    <x v="0"/>
    <x v="308"/>
    <x v="517"/>
    <x v="18"/>
    <x v="2"/>
    <x v="23"/>
    <x v="24"/>
    <x v="94"/>
    <x v="48"/>
    <x v="3"/>
    <x v="13"/>
    <x v="0"/>
    <x v="1"/>
    <x v="1"/>
    <x v="2"/>
    <x v="119"/>
    <x v="10"/>
    <x v="106"/>
    <x v="9"/>
    <x v="1"/>
    <x v="13"/>
    <x v="0"/>
    <x v="882"/>
    <x v="0"/>
    <x v="1"/>
    <x v="13"/>
    <x v="13"/>
  </r>
  <r>
    <x v="2"/>
    <x v="3"/>
    <x v="10"/>
    <x v="10"/>
    <x v="10"/>
    <x v="15"/>
    <x v="12"/>
    <x v="5"/>
    <x v="12"/>
    <x v="3"/>
    <x v="3"/>
    <x v="0"/>
    <x v="410"/>
    <x v="512"/>
    <x v="18"/>
    <x v="1"/>
    <x v="26"/>
    <x v="104"/>
    <x v="304"/>
    <x v="97"/>
    <x v="4"/>
    <x v="13"/>
    <x v="0"/>
    <x v="2"/>
    <x v="1"/>
    <x v="2"/>
    <x v="75"/>
    <x v="7"/>
    <x v="75"/>
    <x v="6"/>
    <x v="1"/>
    <x v="13"/>
    <x v="1"/>
    <x v="883"/>
    <x v="0"/>
    <x v="1"/>
    <x v="13"/>
    <x v="13"/>
  </r>
  <r>
    <x v="2"/>
    <x v="3"/>
    <x v="10"/>
    <x v="10"/>
    <x v="10"/>
    <x v="15"/>
    <x v="12"/>
    <x v="5"/>
    <x v="12"/>
    <x v="3"/>
    <x v="3"/>
    <x v="0"/>
    <x v="322"/>
    <x v="696"/>
    <x v="0"/>
    <x v="6"/>
    <x v="47"/>
    <x v="96"/>
    <x v="184"/>
    <x v="16"/>
    <x v="5"/>
    <x v="13"/>
    <x v="0"/>
    <x v="1"/>
    <x v="0"/>
    <x v="2"/>
    <x v="90"/>
    <x v="8"/>
    <x v="96"/>
    <x v="8"/>
    <x v="1"/>
    <x v="13"/>
    <x v="2"/>
    <x v="884"/>
    <x v="0"/>
    <x v="1"/>
    <x v="13"/>
    <x v="13"/>
  </r>
  <r>
    <x v="2"/>
    <x v="3"/>
    <x v="10"/>
    <x v="10"/>
    <x v="10"/>
    <x v="15"/>
    <x v="12"/>
    <x v="5"/>
    <x v="12"/>
    <x v="3"/>
    <x v="3"/>
    <x v="0"/>
    <x v="472"/>
    <x v="657"/>
    <x v="0"/>
    <x v="2"/>
    <x v="25"/>
    <x v="97"/>
    <x v="256"/>
    <x v="278"/>
    <x v="3"/>
    <x v="15"/>
    <x v="0"/>
    <x v="0"/>
    <x v="0"/>
    <x v="0"/>
    <x v="87"/>
    <x v="8"/>
    <x v="87"/>
    <x v="7"/>
    <x v="1"/>
    <x v="15"/>
    <x v="0"/>
    <x v="885"/>
    <x v="0"/>
    <x v="1"/>
    <x v="15"/>
    <x v="15"/>
  </r>
  <r>
    <x v="2"/>
    <x v="3"/>
    <x v="10"/>
    <x v="10"/>
    <x v="10"/>
    <x v="15"/>
    <x v="12"/>
    <x v="5"/>
    <x v="12"/>
    <x v="3"/>
    <x v="3"/>
    <x v="0"/>
    <x v="386"/>
    <x v="397"/>
    <x v="18"/>
    <x v="6"/>
    <x v="24"/>
    <x v="171"/>
    <x v="320"/>
    <x v="188"/>
    <x v="3"/>
    <x v="17"/>
    <x v="0"/>
    <x v="1"/>
    <x v="1"/>
    <x v="1"/>
    <x v="97"/>
    <x v="8"/>
    <x v="86"/>
    <x v="7"/>
    <x v="1"/>
    <x v="17"/>
    <x v="0"/>
    <x v="886"/>
    <x v="0"/>
    <x v="1"/>
    <x v="17"/>
    <x v="17"/>
  </r>
  <r>
    <x v="2"/>
    <x v="3"/>
    <x v="10"/>
    <x v="10"/>
    <x v="10"/>
    <x v="15"/>
    <x v="12"/>
    <x v="5"/>
    <x v="12"/>
    <x v="3"/>
    <x v="3"/>
    <x v="0"/>
    <x v="925"/>
    <x v="333"/>
    <x v="0"/>
    <x v="6"/>
    <x v="16"/>
    <x v="21"/>
    <x v="256"/>
    <x v="173"/>
    <x v="4"/>
    <x v="17"/>
    <x v="0"/>
    <x v="1"/>
    <x v="0"/>
    <x v="1"/>
    <x v="88"/>
    <x v="8"/>
    <x v="89"/>
    <x v="7"/>
    <x v="1"/>
    <x v="17"/>
    <x v="1"/>
    <x v="887"/>
    <x v="0"/>
    <x v="1"/>
    <x v="17"/>
    <x v="17"/>
  </r>
  <r>
    <x v="2"/>
    <x v="3"/>
    <x v="10"/>
    <x v="10"/>
    <x v="10"/>
    <x v="15"/>
    <x v="12"/>
    <x v="5"/>
    <x v="12"/>
    <x v="3"/>
    <x v="3"/>
    <x v="0"/>
    <x v="262"/>
    <x v="827"/>
    <x v="18"/>
    <x v="6"/>
    <x v="41"/>
    <x v="161"/>
    <x v="68"/>
    <x v="240"/>
    <x v="3"/>
    <x v="18"/>
    <x v="0"/>
    <x v="3"/>
    <x v="3"/>
    <x v="7"/>
    <x v="81"/>
    <x v="7"/>
    <x v="80"/>
    <x v="6"/>
    <x v="1"/>
    <x v="18"/>
    <x v="0"/>
    <x v="888"/>
    <x v="0"/>
    <x v="1"/>
    <x v="18"/>
    <x v="18"/>
  </r>
  <r>
    <x v="2"/>
    <x v="3"/>
    <x v="10"/>
    <x v="10"/>
    <x v="10"/>
    <x v="15"/>
    <x v="12"/>
    <x v="5"/>
    <x v="12"/>
    <x v="3"/>
    <x v="3"/>
    <x v="0"/>
    <x v="157"/>
    <x v="476"/>
    <x v="18"/>
    <x v="6"/>
    <x v="47"/>
    <x v="96"/>
    <x v="184"/>
    <x v="351"/>
    <x v="4"/>
    <x v="18"/>
    <x v="0"/>
    <x v="3"/>
    <x v="2"/>
    <x v="7"/>
    <x v="123"/>
    <x v="11"/>
    <x v="125"/>
    <x v="11"/>
    <x v="1"/>
    <x v="18"/>
    <x v="1"/>
    <x v="889"/>
    <x v="0"/>
    <x v="1"/>
    <x v="18"/>
    <x v="18"/>
  </r>
  <r>
    <x v="2"/>
    <x v="3"/>
    <x v="10"/>
    <x v="10"/>
    <x v="10"/>
    <x v="15"/>
    <x v="12"/>
    <x v="5"/>
    <x v="12"/>
    <x v="3"/>
    <x v="3"/>
    <x v="0"/>
    <x v="199"/>
    <x v="381"/>
    <x v="0"/>
    <x v="1"/>
    <x v="26"/>
    <x v="91"/>
    <x v="49"/>
    <x v="208"/>
    <x v="5"/>
    <x v="18"/>
    <x v="0"/>
    <x v="2"/>
    <x v="1"/>
    <x v="7"/>
    <x v="84"/>
    <x v="7"/>
    <x v="73"/>
    <x v="6"/>
    <x v="1"/>
    <x v="18"/>
    <x v="2"/>
    <x v="890"/>
    <x v="0"/>
    <x v="1"/>
    <x v="18"/>
    <x v="18"/>
  </r>
  <r>
    <x v="2"/>
    <x v="3"/>
    <x v="10"/>
    <x v="10"/>
    <x v="10"/>
    <x v="15"/>
    <x v="12"/>
    <x v="5"/>
    <x v="12"/>
    <x v="3"/>
    <x v="3"/>
    <x v="0"/>
    <x v="662"/>
    <x v="440"/>
    <x v="0"/>
    <x v="6"/>
    <x v="41"/>
    <x v="161"/>
    <x v="68"/>
    <x v="240"/>
    <x v="5"/>
    <x v="18"/>
    <x v="0"/>
    <x v="2"/>
    <x v="1"/>
    <x v="7"/>
    <x v="79"/>
    <x v="7"/>
    <x v="78"/>
    <x v="6"/>
    <x v="1"/>
    <x v="18"/>
    <x v="2"/>
    <x v="890"/>
    <x v="0"/>
    <x v="1"/>
    <x v="18"/>
    <x v="18"/>
  </r>
  <r>
    <x v="2"/>
    <x v="3"/>
    <x v="10"/>
    <x v="10"/>
    <x v="10"/>
    <x v="15"/>
    <x v="12"/>
    <x v="5"/>
    <x v="12"/>
    <x v="3"/>
    <x v="3"/>
    <x v="0"/>
    <x v="59"/>
    <x v="485"/>
    <x v="19"/>
    <x v="2"/>
    <x v="23"/>
    <x v="24"/>
    <x v="302"/>
    <x v="430"/>
    <x v="3"/>
    <x v="19"/>
    <x v="0"/>
    <x v="4"/>
    <x v="4"/>
    <x v="9"/>
    <x v="166"/>
    <x v="16"/>
    <x v="151"/>
    <x v="15"/>
    <x v="1"/>
    <x v="19"/>
    <x v="0"/>
    <x v="891"/>
    <x v="0"/>
    <x v="1"/>
    <x v="19"/>
    <x v="19"/>
  </r>
  <r>
    <x v="2"/>
    <x v="3"/>
    <x v="10"/>
    <x v="10"/>
    <x v="10"/>
    <x v="15"/>
    <x v="12"/>
    <x v="5"/>
    <x v="12"/>
    <x v="3"/>
    <x v="3"/>
    <x v="0"/>
    <x v="585"/>
    <x v="589"/>
    <x v="19"/>
    <x v="6"/>
    <x v="47"/>
    <x v="96"/>
    <x v="184"/>
    <x v="26"/>
    <x v="4"/>
    <x v="19"/>
    <x v="0"/>
    <x v="3"/>
    <x v="2"/>
    <x v="9"/>
    <x v="144"/>
    <x v="13"/>
    <x v="134"/>
    <x v="12"/>
    <x v="1"/>
    <x v="19"/>
    <x v="1"/>
    <x v="892"/>
    <x v="0"/>
    <x v="1"/>
    <x v="19"/>
    <x v="19"/>
  </r>
  <r>
    <x v="2"/>
    <x v="3"/>
    <x v="10"/>
    <x v="10"/>
    <x v="10"/>
    <x v="15"/>
    <x v="12"/>
    <x v="5"/>
    <x v="12"/>
    <x v="3"/>
    <x v="3"/>
    <x v="0"/>
    <x v="53"/>
    <x v="675"/>
    <x v="0"/>
    <x v="6"/>
    <x v="41"/>
    <x v="161"/>
    <x v="68"/>
    <x v="240"/>
    <x v="5"/>
    <x v="19"/>
    <x v="0"/>
    <x v="2"/>
    <x v="1"/>
    <x v="9"/>
    <x v="142"/>
    <x v="13"/>
    <x v="136"/>
    <x v="13"/>
    <x v="1"/>
    <x v="19"/>
    <x v="2"/>
    <x v="893"/>
    <x v="0"/>
    <x v="1"/>
    <x v="19"/>
    <x v="19"/>
  </r>
  <r>
    <x v="2"/>
    <x v="3"/>
    <x v="10"/>
    <x v="10"/>
    <x v="10"/>
    <x v="15"/>
    <x v="12"/>
    <x v="5"/>
    <x v="12"/>
    <x v="3"/>
    <x v="3"/>
    <x v="0"/>
    <x v="223"/>
    <x v="358"/>
    <x v="18"/>
    <x v="6"/>
    <x v="47"/>
    <x v="96"/>
    <x v="184"/>
    <x v="49"/>
    <x v="5"/>
    <x v="19"/>
    <x v="0"/>
    <x v="2"/>
    <x v="1"/>
    <x v="9"/>
    <x v="119"/>
    <x v="10"/>
    <x v="113"/>
    <x v="10"/>
    <x v="1"/>
    <x v="19"/>
    <x v="2"/>
    <x v="893"/>
    <x v="0"/>
    <x v="1"/>
    <x v="19"/>
    <x v="19"/>
  </r>
  <r>
    <x v="2"/>
    <x v="3"/>
    <x v="10"/>
    <x v="10"/>
    <x v="10"/>
    <x v="15"/>
    <x v="12"/>
    <x v="5"/>
    <x v="12"/>
    <x v="3"/>
    <x v="3"/>
    <x v="0"/>
    <x v="841"/>
    <x v="683"/>
    <x v="20"/>
    <x v="2"/>
    <x v="48"/>
    <x v="139"/>
    <x v="51"/>
    <x v="404"/>
    <x v="3"/>
    <x v="20"/>
    <x v="0"/>
    <x v="3"/>
    <x v="3"/>
    <x v="7"/>
    <x v="115"/>
    <x v="10"/>
    <x v="111"/>
    <x v="9"/>
    <x v="1"/>
    <x v="20"/>
    <x v="0"/>
    <x v="894"/>
    <x v="0"/>
    <x v="1"/>
    <x v="20"/>
    <x v="20"/>
  </r>
  <r>
    <x v="2"/>
    <x v="3"/>
    <x v="10"/>
    <x v="10"/>
    <x v="10"/>
    <x v="15"/>
    <x v="12"/>
    <x v="5"/>
    <x v="12"/>
    <x v="3"/>
    <x v="3"/>
    <x v="0"/>
    <x v="57"/>
    <x v="728"/>
    <x v="20"/>
    <x v="2"/>
    <x v="25"/>
    <x v="97"/>
    <x v="256"/>
    <x v="45"/>
    <x v="4"/>
    <x v="20"/>
    <x v="0"/>
    <x v="3"/>
    <x v="2"/>
    <x v="7"/>
    <x v="143"/>
    <x v="13"/>
    <x v="132"/>
    <x v="12"/>
    <x v="1"/>
    <x v="20"/>
    <x v="1"/>
    <x v="895"/>
    <x v="0"/>
    <x v="1"/>
    <x v="20"/>
    <x v="20"/>
  </r>
  <r>
    <x v="2"/>
    <x v="3"/>
    <x v="10"/>
    <x v="10"/>
    <x v="10"/>
    <x v="15"/>
    <x v="12"/>
    <x v="5"/>
    <x v="12"/>
    <x v="3"/>
    <x v="3"/>
    <x v="0"/>
    <x v="478"/>
    <x v="841"/>
    <x v="0"/>
    <x v="6"/>
    <x v="24"/>
    <x v="23"/>
    <x v="185"/>
    <x v="96"/>
    <x v="5"/>
    <x v="20"/>
    <x v="0"/>
    <x v="2"/>
    <x v="1"/>
    <x v="7"/>
    <x v="186"/>
    <x v="24"/>
    <x v="171"/>
    <x v="24"/>
    <x v="1"/>
    <x v="20"/>
    <x v="2"/>
    <x v="896"/>
    <x v="0"/>
    <x v="1"/>
    <x v="20"/>
    <x v="20"/>
  </r>
  <r>
    <x v="2"/>
    <x v="3"/>
    <x v="10"/>
    <x v="10"/>
    <x v="10"/>
    <x v="15"/>
    <x v="12"/>
    <x v="5"/>
    <x v="12"/>
    <x v="3"/>
    <x v="3"/>
    <x v="0"/>
    <x v="29"/>
    <x v="695"/>
    <x v="18"/>
    <x v="6"/>
    <x v="47"/>
    <x v="96"/>
    <x v="184"/>
    <x v="26"/>
    <x v="5"/>
    <x v="20"/>
    <x v="0"/>
    <x v="2"/>
    <x v="1"/>
    <x v="7"/>
    <x v="157"/>
    <x v="15"/>
    <x v="146"/>
    <x v="15"/>
    <x v="1"/>
    <x v="20"/>
    <x v="2"/>
    <x v="896"/>
    <x v="0"/>
    <x v="1"/>
    <x v="20"/>
    <x v="20"/>
  </r>
  <r>
    <x v="2"/>
    <x v="3"/>
    <x v="10"/>
    <x v="10"/>
    <x v="10"/>
    <x v="15"/>
    <x v="12"/>
    <x v="5"/>
    <x v="12"/>
    <x v="3"/>
    <x v="3"/>
    <x v="0"/>
    <x v="512"/>
    <x v="770"/>
    <x v="19"/>
    <x v="1"/>
    <x v="26"/>
    <x v="98"/>
    <x v="308"/>
    <x v="220"/>
    <x v="3"/>
    <x v="21"/>
    <x v="0"/>
    <x v="2"/>
    <x v="2"/>
    <x v="4"/>
    <x v="73"/>
    <x v="6"/>
    <x v="62"/>
    <x v="5"/>
    <x v="1"/>
    <x v="21"/>
    <x v="0"/>
    <x v="897"/>
    <x v="0"/>
    <x v="1"/>
    <x v="21"/>
    <x v="21"/>
  </r>
  <r>
    <x v="2"/>
    <x v="3"/>
    <x v="10"/>
    <x v="10"/>
    <x v="10"/>
    <x v="15"/>
    <x v="12"/>
    <x v="5"/>
    <x v="12"/>
    <x v="3"/>
    <x v="3"/>
    <x v="0"/>
    <x v="842"/>
    <x v="617"/>
    <x v="18"/>
    <x v="1"/>
    <x v="26"/>
    <x v="91"/>
    <x v="49"/>
    <x v="353"/>
    <x v="4"/>
    <x v="21"/>
    <x v="0"/>
    <x v="2"/>
    <x v="1"/>
    <x v="4"/>
    <x v="89"/>
    <x v="8"/>
    <x v="95"/>
    <x v="8"/>
    <x v="1"/>
    <x v="21"/>
    <x v="1"/>
    <x v="898"/>
    <x v="0"/>
    <x v="1"/>
    <x v="21"/>
    <x v="21"/>
  </r>
  <r>
    <x v="2"/>
    <x v="3"/>
    <x v="10"/>
    <x v="10"/>
    <x v="10"/>
    <x v="15"/>
    <x v="12"/>
    <x v="5"/>
    <x v="12"/>
    <x v="3"/>
    <x v="3"/>
    <x v="0"/>
    <x v="412"/>
    <x v="547"/>
    <x v="20"/>
    <x v="6"/>
    <x v="24"/>
    <x v="117"/>
    <x v="156"/>
    <x v="288"/>
    <x v="5"/>
    <x v="21"/>
    <x v="0"/>
    <x v="2"/>
    <x v="1"/>
    <x v="4"/>
    <x v="160"/>
    <x v="15"/>
    <x v="145"/>
    <x v="14"/>
    <x v="1"/>
    <x v="21"/>
    <x v="2"/>
    <x v="899"/>
    <x v="0"/>
    <x v="1"/>
    <x v="21"/>
    <x v="21"/>
  </r>
  <r>
    <x v="2"/>
    <x v="3"/>
    <x v="10"/>
    <x v="10"/>
    <x v="10"/>
    <x v="15"/>
    <x v="12"/>
    <x v="5"/>
    <x v="12"/>
    <x v="3"/>
    <x v="3"/>
    <x v="0"/>
    <x v="188"/>
    <x v="723"/>
    <x v="18"/>
    <x v="6"/>
    <x v="41"/>
    <x v="161"/>
    <x v="68"/>
    <x v="240"/>
    <x v="5"/>
    <x v="21"/>
    <x v="0"/>
    <x v="1"/>
    <x v="0"/>
    <x v="4"/>
    <x v="81"/>
    <x v="7"/>
    <x v="79"/>
    <x v="6"/>
    <x v="1"/>
    <x v="21"/>
    <x v="2"/>
    <x v="899"/>
    <x v="0"/>
    <x v="1"/>
    <x v="21"/>
    <x v="21"/>
  </r>
  <r>
    <x v="2"/>
    <x v="3"/>
    <x v="10"/>
    <x v="10"/>
    <x v="10"/>
    <x v="15"/>
    <x v="12"/>
    <x v="5"/>
    <x v="12"/>
    <x v="3"/>
    <x v="3"/>
    <x v="0"/>
    <x v="78"/>
    <x v="809"/>
    <x v="0"/>
    <x v="2"/>
    <x v="25"/>
    <x v="130"/>
    <x v="83"/>
    <x v="25"/>
    <x v="3"/>
    <x v="22"/>
    <x v="0"/>
    <x v="2"/>
    <x v="2"/>
    <x v="3"/>
    <x v="174"/>
    <x v="18"/>
    <x v="157"/>
    <x v="17"/>
    <x v="1"/>
    <x v="22"/>
    <x v="0"/>
    <x v="900"/>
    <x v="0"/>
    <x v="1"/>
    <x v="22"/>
    <x v="22"/>
  </r>
  <r>
    <x v="2"/>
    <x v="3"/>
    <x v="10"/>
    <x v="10"/>
    <x v="10"/>
    <x v="15"/>
    <x v="12"/>
    <x v="5"/>
    <x v="12"/>
    <x v="3"/>
    <x v="3"/>
    <x v="0"/>
    <x v="544"/>
    <x v="343"/>
    <x v="18"/>
    <x v="6"/>
    <x v="47"/>
    <x v="96"/>
    <x v="162"/>
    <x v="26"/>
    <x v="4"/>
    <x v="22"/>
    <x v="0"/>
    <x v="2"/>
    <x v="1"/>
    <x v="3"/>
    <x v="81"/>
    <x v="7"/>
    <x v="80"/>
    <x v="6"/>
    <x v="1"/>
    <x v="22"/>
    <x v="1"/>
    <x v="901"/>
    <x v="0"/>
    <x v="1"/>
    <x v="22"/>
    <x v="22"/>
  </r>
  <r>
    <x v="2"/>
    <x v="3"/>
    <x v="10"/>
    <x v="10"/>
    <x v="10"/>
    <x v="15"/>
    <x v="12"/>
    <x v="5"/>
    <x v="12"/>
    <x v="3"/>
    <x v="3"/>
    <x v="0"/>
    <x v="187"/>
    <x v="445"/>
    <x v="0"/>
    <x v="6"/>
    <x v="41"/>
    <x v="161"/>
    <x v="68"/>
    <x v="240"/>
    <x v="5"/>
    <x v="22"/>
    <x v="0"/>
    <x v="1"/>
    <x v="0"/>
    <x v="3"/>
    <x v="106"/>
    <x v="9"/>
    <x v="97"/>
    <x v="8"/>
    <x v="1"/>
    <x v="22"/>
    <x v="2"/>
    <x v="902"/>
    <x v="0"/>
    <x v="1"/>
    <x v="22"/>
    <x v="22"/>
  </r>
  <r>
    <x v="2"/>
    <x v="3"/>
    <x v="10"/>
    <x v="10"/>
    <x v="10"/>
    <x v="15"/>
    <x v="12"/>
    <x v="5"/>
    <x v="12"/>
    <x v="3"/>
    <x v="3"/>
    <x v="0"/>
    <x v="638"/>
    <x v="645"/>
    <x v="18"/>
    <x v="6"/>
    <x v="47"/>
    <x v="96"/>
    <x v="184"/>
    <x v="143"/>
    <x v="5"/>
    <x v="22"/>
    <x v="0"/>
    <x v="1"/>
    <x v="0"/>
    <x v="3"/>
    <x v="85"/>
    <x v="7"/>
    <x v="73"/>
    <x v="6"/>
    <x v="1"/>
    <x v="22"/>
    <x v="2"/>
    <x v="902"/>
    <x v="0"/>
    <x v="1"/>
    <x v="22"/>
    <x v="22"/>
  </r>
  <r>
    <x v="2"/>
    <x v="3"/>
    <x v="10"/>
    <x v="10"/>
    <x v="10"/>
    <x v="15"/>
    <x v="12"/>
    <x v="5"/>
    <x v="12"/>
    <x v="3"/>
    <x v="3"/>
    <x v="0"/>
    <x v="865"/>
    <x v="410"/>
    <x v="0"/>
    <x v="6"/>
    <x v="24"/>
    <x v="117"/>
    <x v="156"/>
    <x v="230"/>
    <x v="3"/>
    <x v="23"/>
    <x v="0"/>
    <x v="1"/>
    <x v="1"/>
    <x v="2"/>
    <x v="185"/>
    <x v="24"/>
    <x v="172"/>
    <x v="25"/>
    <x v="1"/>
    <x v="23"/>
    <x v="0"/>
    <x v="903"/>
    <x v="0"/>
    <x v="1"/>
    <x v="23"/>
    <x v="23"/>
  </r>
  <r>
    <x v="2"/>
    <x v="3"/>
    <x v="10"/>
    <x v="10"/>
    <x v="10"/>
    <x v="15"/>
    <x v="12"/>
    <x v="5"/>
    <x v="12"/>
    <x v="3"/>
    <x v="3"/>
    <x v="0"/>
    <x v="679"/>
    <x v="453"/>
    <x v="0"/>
    <x v="6"/>
    <x v="24"/>
    <x v="87"/>
    <x v="175"/>
    <x v="358"/>
    <x v="4"/>
    <x v="23"/>
    <x v="0"/>
    <x v="2"/>
    <x v="1"/>
    <x v="2"/>
    <x v="170"/>
    <x v="17"/>
    <x v="156"/>
    <x v="16"/>
    <x v="1"/>
    <x v="23"/>
    <x v="1"/>
    <x v="904"/>
    <x v="0"/>
    <x v="1"/>
    <x v="23"/>
    <x v="23"/>
  </r>
  <r>
    <x v="2"/>
    <x v="3"/>
    <x v="10"/>
    <x v="10"/>
    <x v="10"/>
    <x v="15"/>
    <x v="12"/>
    <x v="5"/>
    <x v="12"/>
    <x v="3"/>
    <x v="3"/>
    <x v="0"/>
    <x v="355"/>
    <x v="318"/>
    <x v="18"/>
    <x v="1"/>
    <x v="26"/>
    <x v="102"/>
    <x v="147"/>
    <x v="84"/>
    <x v="5"/>
    <x v="23"/>
    <x v="0"/>
    <x v="1"/>
    <x v="0"/>
    <x v="2"/>
    <x v="156"/>
    <x v="15"/>
    <x v="143"/>
    <x v="14"/>
    <x v="1"/>
    <x v="23"/>
    <x v="2"/>
    <x v="905"/>
    <x v="0"/>
    <x v="1"/>
    <x v="23"/>
    <x v="23"/>
  </r>
  <r>
    <x v="2"/>
    <x v="3"/>
    <x v="7"/>
    <x v="11"/>
    <x v="11"/>
    <x v="10"/>
    <x v="10"/>
    <x v="0"/>
    <x v="2"/>
    <x v="6"/>
    <x v="9"/>
    <x v="0"/>
    <x v="742"/>
    <x v="89"/>
    <x v="0"/>
    <x v="0"/>
    <x v="14"/>
    <x v="123"/>
    <x v="196"/>
    <x v="58"/>
    <x v="3"/>
    <x v="15"/>
    <x v="0"/>
    <x v="1"/>
    <x v="1"/>
    <x v="1"/>
    <x v="76"/>
    <x v="7"/>
    <x v="76"/>
    <x v="6"/>
    <x v="1"/>
    <x v="15"/>
    <x v="0"/>
    <x v="790"/>
    <x v="0"/>
    <x v="1"/>
    <x v="15"/>
    <x v="15"/>
  </r>
  <r>
    <x v="2"/>
    <x v="3"/>
    <x v="7"/>
    <x v="11"/>
    <x v="11"/>
    <x v="10"/>
    <x v="10"/>
    <x v="0"/>
    <x v="2"/>
    <x v="6"/>
    <x v="9"/>
    <x v="0"/>
    <x v="771"/>
    <x v="72"/>
    <x v="0"/>
    <x v="0"/>
    <x v="14"/>
    <x v="13"/>
    <x v="196"/>
    <x v="56"/>
    <x v="4"/>
    <x v="15"/>
    <x v="0"/>
    <x v="1"/>
    <x v="0"/>
    <x v="1"/>
    <x v="78"/>
    <x v="7"/>
    <x v="84"/>
    <x v="7"/>
    <x v="1"/>
    <x v="15"/>
    <x v="1"/>
    <x v="791"/>
    <x v="0"/>
    <x v="1"/>
    <x v="15"/>
    <x v="15"/>
  </r>
  <r>
    <x v="2"/>
    <x v="3"/>
    <x v="7"/>
    <x v="11"/>
    <x v="11"/>
    <x v="10"/>
    <x v="10"/>
    <x v="0"/>
    <x v="2"/>
    <x v="6"/>
    <x v="9"/>
    <x v="0"/>
    <x v="88"/>
    <x v="61"/>
    <x v="0"/>
    <x v="0"/>
    <x v="14"/>
    <x v="14"/>
    <x v="196"/>
    <x v="137"/>
    <x v="3"/>
    <x v="17"/>
    <x v="0"/>
    <x v="1"/>
    <x v="1"/>
    <x v="2"/>
    <x v="88"/>
    <x v="8"/>
    <x v="89"/>
    <x v="7"/>
    <x v="1"/>
    <x v="17"/>
    <x v="0"/>
    <x v="792"/>
    <x v="0"/>
    <x v="1"/>
    <x v="17"/>
    <x v="17"/>
  </r>
  <r>
    <x v="2"/>
    <x v="3"/>
    <x v="7"/>
    <x v="11"/>
    <x v="11"/>
    <x v="10"/>
    <x v="10"/>
    <x v="0"/>
    <x v="2"/>
    <x v="6"/>
    <x v="9"/>
    <x v="0"/>
    <x v="552"/>
    <x v="34"/>
    <x v="0"/>
    <x v="0"/>
    <x v="13"/>
    <x v="172"/>
    <x v="30"/>
    <x v="275"/>
    <x v="4"/>
    <x v="17"/>
    <x v="0"/>
    <x v="2"/>
    <x v="1"/>
    <x v="2"/>
    <x v="118"/>
    <x v="10"/>
    <x v="105"/>
    <x v="9"/>
    <x v="1"/>
    <x v="17"/>
    <x v="1"/>
    <x v="793"/>
    <x v="0"/>
    <x v="1"/>
    <x v="17"/>
    <x v="17"/>
  </r>
  <r>
    <x v="2"/>
    <x v="3"/>
    <x v="7"/>
    <x v="11"/>
    <x v="11"/>
    <x v="10"/>
    <x v="10"/>
    <x v="0"/>
    <x v="2"/>
    <x v="6"/>
    <x v="9"/>
    <x v="0"/>
    <x v="268"/>
    <x v="92"/>
    <x v="0"/>
    <x v="0"/>
    <x v="14"/>
    <x v="14"/>
    <x v="196"/>
    <x v="195"/>
    <x v="5"/>
    <x v="17"/>
    <x v="0"/>
    <x v="1"/>
    <x v="0"/>
    <x v="2"/>
    <x v="76"/>
    <x v="7"/>
    <x v="76"/>
    <x v="6"/>
    <x v="1"/>
    <x v="17"/>
    <x v="2"/>
    <x v="794"/>
    <x v="0"/>
    <x v="1"/>
    <x v="17"/>
    <x v="17"/>
  </r>
  <r>
    <x v="2"/>
    <x v="3"/>
    <x v="7"/>
    <x v="11"/>
    <x v="11"/>
    <x v="10"/>
    <x v="10"/>
    <x v="0"/>
    <x v="2"/>
    <x v="6"/>
    <x v="9"/>
    <x v="0"/>
    <x v="459"/>
    <x v="88"/>
    <x v="0"/>
    <x v="0"/>
    <x v="14"/>
    <x v="122"/>
    <x v="196"/>
    <x v="438"/>
    <x v="3"/>
    <x v="18"/>
    <x v="0"/>
    <x v="2"/>
    <x v="2"/>
    <x v="3"/>
    <x v="79"/>
    <x v="7"/>
    <x v="77"/>
    <x v="6"/>
    <x v="1"/>
    <x v="18"/>
    <x v="0"/>
    <x v="795"/>
    <x v="0"/>
    <x v="1"/>
    <x v="18"/>
    <x v="18"/>
  </r>
  <r>
    <x v="2"/>
    <x v="3"/>
    <x v="7"/>
    <x v="11"/>
    <x v="11"/>
    <x v="10"/>
    <x v="10"/>
    <x v="0"/>
    <x v="2"/>
    <x v="6"/>
    <x v="9"/>
    <x v="0"/>
    <x v="535"/>
    <x v="26"/>
    <x v="0"/>
    <x v="0"/>
    <x v="13"/>
    <x v="172"/>
    <x v="30"/>
    <x v="275"/>
    <x v="4"/>
    <x v="18"/>
    <x v="0"/>
    <x v="2"/>
    <x v="1"/>
    <x v="3"/>
    <x v="122"/>
    <x v="11"/>
    <x v="122"/>
    <x v="11"/>
    <x v="1"/>
    <x v="18"/>
    <x v="1"/>
    <x v="796"/>
    <x v="0"/>
    <x v="1"/>
    <x v="18"/>
    <x v="18"/>
  </r>
  <r>
    <x v="2"/>
    <x v="3"/>
    <x v="7"/>
    <x v="11"/>
    <x v="11"/>
    <x v="10"/>
    <x v="10"/>
    <x v="0"/>
    <x v="2"/>
    <x v="6"/>
    <x v="9"/>
    <x v="0"/>
    <x v="905"/>
    <x v="32"/>
    <x v="0"/>
    <x v="0"/>
    <x v="14"/>
    <x v="14"/>
    <x v="193"/>
    <x v="61"/>
    <x v="5"/>
    <x v="18"/>
    <x v="0"/>
    <x v="1"/>
    <x v="0"/>
    <x v="3"/>
    <x v="110"/>
    <x v="10"/>
    <x v="114"/>
    <x v="10"/>
    <x v="1"/>
    <x v="18"/>
    <x v="2"/>
    <x v="797"/>
    <x v="0"/>
    <x v="1"/>
    <x v="18"/>
    <x v="18"/>
  </r>
  <r>
    <x v="2"/>
    <x v="3"/>
    <x v="7"/>
    <x v="11"/>
    <x v="11"/>
    <x v="10"/>
    <x v="10"/>
    <x v="0"/>
    <x v="2"/>
    <x v="6"/>
    <x v="9"/>
    <x v="0"/>
    <x v="45"/>
    <x v="94"/>
    <x v="0"/>
    <x v="0"/>
    <x v="14"/>
    <x v="133"/>
    <x v="203"/>
    <x v="20"/>
    <x v="5"/>
    <x v="18"/>
    <x v="0"/>
    <x v="1"/>
    <x v="0"/>
    <x v="3"/>
    <x v="75"/>
    <x v="7"/>
    <x v="75"/>
    <x v="6"/>
    <x v="1"/>
    <x v="18"/>
    <x v="2"/>
    <x v="797"/>
    <x v="0"/>
    <x v="1"/>
    <x v="18"/>
    <x v="18"/>
  </r>
  <r>
    <x v="2"/>
    <x v="3"/>
    <x v="7"/>
    <x v="11"/>
    <x v="11"/>
    <x v="10"/>
    <x v="10"/>
    <x v="0"/>
    <x v="2"/>
    <x v="6"/>
    <x v="9"/>
    <x v="0"/>
    <x v="182"/>
    <x v="444"/>
    <x v="18"/>
    <x v="0"/>
    <x v="1"/>
    <x v="165"/>
    <x v="199"/>
    <x v="229"/>
    <x v="3"/>
    <x v="19"/>
    <x v="0"/>
    <x v="2"/>
    <x v="2"/>
    <x v="5"/>
    <x v="171"/>
    <x v="17"/>
    <x v="152"/>
    <x v="16"/>
    <x v="1"/>
    <x v="19"/>
    <x v="0"/>
    <x v="798"/>
    <x v="0"/>
    <x v="1"/>
    <x v="19"/>
    <x v="19"/>
  </r>
  <r>
    <x v="2"/>
    <x v="3"/>
    <x v="7"/>
    <x v="11"/>
    <x v="11"/>
    <x v="10"/>
    <x v="10"/>
    <x v="0"/>
    <x v="2"/>
    <x v="6"/>
    <x v="9"/>
    <x v="0"/>
    <x v="32"/>
    <x v="1"/>
    <x v="18"/>
    <x v="0"/>
    <x v="1"/>
    <x v="165"/>
    <x v="219"/>
    <x v="318"/>
    <x v="4"/>
    <x v="19"/>
    <x v="0"/>
    <x v="3"/>
    <x v="2"/>
    <x v="5"/>
    <x v="180"/>
    <x v="21"/>
    <x v="165"/>
    <x v="20"/>
    <x v="1"/>
    <x v="19"/>
    <x v="1"/>
    <x v="799"/>
    <x v="0"/>
    <x v="1"/>
    <x v="19"/>
    <x v="19"/>
  </r>
  <r>
    <x v="2"/>
    <x v="3"/>
    <x v="7"/>
    <x v="11"/>
    <x v="11"/>
    <x v="10"/>
    <x v="10"/>
    <x v="0"/>
    <x v="2"/>
    <x v="6"/>
    <x v="9"/>
    <x v="0"/>
    <x v="145"/>
    <x v="418"/>
    <x v="0"/>
    <x v="0"/>
    <x v="14"/>
    <x v="14"/>
    <x v="196"/>
    <x v="137"/>
    <x v="5"/>
    <x v="19"/>
    <x v="0"/>
    <x v="2"/>
    <x v="1"/>
    <x v="5"/>
    <x v="182"/>
    <x v="22"/>
    <x v="167"/>
    <x v="21"/>
    <x v="1"/>
    <x v="19"/>
    <x v="2"/>
    <x v="800"/>
    <x v="0"/>
    <x v="1"/>
    <x v="19"/>
    <x v="19"/>
  </r>
  <r>
    <x v="2"/>
    <x v="3"/>
    <x v="7"/>
    <x v="11"/>
    <x v="11"/>
    <x v="10"/>
    <x v="10"/>
    <x v="0"/>
    <x v="2"/>
    <x v="6"/>
    <x v="9"/>
    <x v="0"/>
    <x v="255"/>
    <x v="621"/>
    <x v="0"/>
    <x v="0"/>
    <x v="14"/>
    <x v="14"/>
    <x v="196"/>
    <x v="137"/>
    <x v="5"/>
    <x v="19"/>
    <x v="0"/>
    <x v="1"/>
    <x v="0"/>
    <x v="5"/>
    <x v="183"/>
    <x v="23"/>
    <x v="168"/>
    <x v="22"/>
    <x v="1"/>
    <x v="19"/>
    <x v="2"/>
    <x v="800"/>
    <x v="0"/>
    <x v="1"/>
    <x v="19"/>
    <x v="19"/>
  </r>
  <r>
    <x v="2"/>
    <x v="3"/>
    <x v="7"/>
    <x v="11"/>
    <x v="11"/>
    <x v="10"/>
    <x v="10"/>
    <x v="0"/>
    <x v="2"/>
    <x v="6"/>
    <x v="9"/>
    <x v="0"/>
    <x v="276"/>
    <x v="13"/>
    <x v="18"/>
    <x v="0"/>
    <x v="14"/>
    <x v="14"/>
    <x v="196"/>
    <x v="137"/>
    <x v="3"/>
    <x v="20"/>
    <x v="0"/>
    <x v="1"/>
    <x v="1"/>
    <x v="2"/>
    <x v="142"/>
    <x v="13"/>
    <x v="136"/>
    <x v="13"/>
    <x v="1"/>
    <x v="20"/>
    <x v="0"/>
    <x v="801"/>
    <x v="0"/>
    <x v="1"/>
    <x v="20"/>
    <x v="20"/>
  </r>
  <r>
    <x v="2"/>
    <x v="3"/>
    <x v="7"/>
    <x v="11"/>
    <x v="11"/>
    <x v="10"/>
    <x v="10"/>
    <x v="0"/>
    <x v="2"/>
    <x v="6"/>
    <x v="9"/>
    <x v="0"/>
    <x v="553"/>
    <x v="36"/>
    <x v="0"/>
    <x v="0"/>
    <x v="14"/>
    <x v="14"/>
    <x v="193"/>
    <x v="61"/>
    <x v="4"/>
    <x v="20"/>
    <x v="0"/>
    <x v="2"/>
    <x v="1"/>
    <x v="2"/>
    <x v="112"/>
    <x v="10"/>
    <x v="109"/>
    <x v="9"/>
    <x v="1"/>
    <x v="20"/>
    <x v="1"/>
    <x v="802"/>
    <x v="0"/>
    <x v="1"/>
    <x v="20"/>
    <x v="20"/>
  </r>
  <r>
    <x v="2"/>
    <x v="3"/>
    <x v="7"/>
    <x v="11"/>
    <x v="11"/>
    <x v="10"/>
    <x v="10"/>
    <x v="0"/>
    <x v="2"/>
    <x v="6"/>
    <x v="9"/>
    <x v="0"/>
    <x v="716"/>
    <x v="22"/>
    <x v="0"/>
    <x v="0"/>
    <x v="14"/>
    <x v="14"/>
    <x v="196"/>
    <x v="195"/>
    <x v="5"/>
    <x v="20"/>
    <x v="0"/>
    <x v="1"/>
    <x v="0"/>
    <x v="2"/>
    <x v="135"/>
    <x v="12"/>
    <x v="129"/>
    <x v="11"/>
    <x v="1"/>
    <x v="20"/>
    <x v="2"/>
    <x v="803"/>
    <x v="0"/>
    <x v="1"/>
    <x v="20"/>
    <x v="20"/>
  </r>
  <r>
    <x v="2"/>
    <x v="3"/>
    <x v="7"/>
    <x v="11"/>
    <x v="11"/>
    <x v="10"/>
    <x v="10"/>
    <x v="0"/>
    <x v="2"/>
    <x v="6"/>
    <x v="9"/>
    <x v="0"/>
    <x v="409"/>
    <x v="59"/>
    <x v="0"/>
    <x v="0"/>
    <x v="14"/>
    <x v="14"/>
    <x v="196"/>
    <x v="137"/>
    <x v="3"/>
    <x v="21"/>
    <x v="0"/>
    <x v="3"/>
    <x v="3"/>
    <x v="5"/>
    <x v="92"/>
    <x v="8"/>
    <x v="90"/>
    <x v="7"/>
    <x v="1"/>
    <x v="21"/>
    <x v="0"/>
    <x v="804"/>
    <x v="0"/>
    <x v="1"/>
    <x v="21"/>
    <x v="21"/>
  </r>
  <r>
    <x v="2"/>
    <x v="3"/>
    <x v="7"/>
    <x v="11"/>
    <x v="11"/>
    <x v="10"/>
    <x v="10"/>
    <x v="0"/>
    <x v="2"/>
    <x v="6"/>
    <x v="9"/>
    <x v="0"/>
    <x v="770"/>
    <x v="12"/>
    <x v="0"/>
    <x v="0"/>
    <x v="14"/>
    <x v="14"/>
    <x v="196"/>
    <x v="319"/>
    <x v="4"/>
    <x v="21"/>
    <x v="0"/>
    <x v="2"/>
    <x v="1"/>
    <x v="5"/>
    <x v="149"/>
    <x v="14"/>
    <x v="140"/>
    <x v="13"/>
    <x v="1"/>
    <x v="21"/>
    <x v="1"/>
    <x v="805"/>
    <x v="0"/>
    <x v="1"/>
    <x v="21"/>
    <x v="21"/>
  </r>
  <r>
    <x v="2"/>
    <x v="3"/>
    <x v="7"/>
    <x v="11"/>
    <x v="11"/>
    <x v="10"/>
    <x v="10"/>
    <x v="0"/>
    <x v="2"/>
    <x v="6"/>
    <x v="9"/>
    <x v="0"/>
    <x v="583"/>
    <x v="14"/>
    <x v="0"/>
    <x v="0"/>
    <x v="11"/>
    <x v="109"/>
    <x v="233"/>
    <x v="463"/>
    <x v="5"/>
    <x v="21"/>
    <x v="0"/>
    <x v="2"/>
    <x v="1"/>
    <x v="5"/>
    <x v="142"/>
    <x v="13"/>
    <x v="136"/>
    <x v="13"/>
    <x v="1"/>
    <x v="21"/>
    <x v="2"/>
    <x v="806"/>
    <x v="0"/>
    <x v="1"/>
    <x v="21"/>
    <x v="21"/>
  </r>
  <r>
    <x v="2"/>
    <x v="3"/>
    <x v="7"/>
    <x v="11"/>
    <x v="11"/>
    <x v="10"/>
    <x v="10"/>
    <x v="0"/>
    <x v="2"/>
    <x v="6"/>
    <x v="9"/>
    <x v="0"/>
    <x v="89"/>
    <x v="6"/>
    <x v="0"/>
    <x v="0"/>
    <x v="13"/>
    <x v="172"/>
    <x v="30"/>
    <x v="275"/>
    <x v="5"/>
    <x v="21"/>
    <x v="0"/>
    <x v="1"/>
    <x v="0"/>
    <x v="5"/>
    <x v="169"/>
    <x v="17"/>
    <x v="155"/>
    <x v="16"/>
    <x v="1"/>
    <x v="21"/>
    <x v="2"/>
    <x v="806"/>
    <x v="0"/>
    <x v="1"/>
    <x v="21"/>
    <x v="21"/>
  </r>
  <r>
    <x v="2"/>
    <x v="3"/>
    <x v="7"/>
    <x v="11"/>
    <x v="11"/>
    <x v="10"/>
    <x v="10"/>
    <x v="0"/>
    <x v="2"/>
    <x v="6"/>
    <x v="9"/>
    <x v="0"/>
    <x v="609"/>
    <x v="57"/>
    <x v="18"/>
    <x v="0"/>
    <x v="11"/>
    <x v="109"/>
    <x v="233"/>
    <x v="463"/>
    <x v="3"/>
    <x v="22"/>
    <x v="0"/>
    <x v="3"/>
    <x v="3"/>
    <x v="4"/>
    <x v="92"/>
    <x v="8"/>
    <x v="90"/>
    <x v="7"/>
    <x v="1"/>
    <x v="22"/>
    <x v="0"/>
    <x v="807"/>
    <x v="0"/>
    <x v="1"/>
    <x v="22"/>
    <x v="22"/>
  </r>
  <r>
    <x v="2"/>
    <x v="3"/>
    <x v="7"/>
    <x v="11"/>
    <x v="11"/>
    <x v="10"/>
    <x v="10"/>
    <x v="0"/>
    <x v="2"/>
    <x v="6"/>
    <x v="9"/>
    <x v="0"/>
    <x v="714"/>
    <x v="18"/>
    <x v="0"/>
    <x v="0"/>
    <x v="14"/>
    <x v="14"/>
    <x v="196"/>
    <x v="207"/>
    <x v="4"/>
    <x v="22"/>
    <x v="0"/>
    <x v="2"/>
    <x v="1"/>
    <x v="4"/>
    <x v="139"/>
    <x v="12"/>
    <x v="124"/>
    <x v="11"/>
    <x v="1"/>
    <x v="22"/>
    <x v="1"/>
    <x v="808"/>
    <x v="0"/>
    <x v="1"/>
    <x v="22"/>
    <x v="22"/>
  </r>
  <r>
    <x v="2"/>
    <x v="3"/>
    <x v="7"/>
    <x v="11"/>
    <x v="11"/>
    <x v="10"/>
    <x v="10"/>
    <x v="0"/>
    <x v="2"/>
    <x v="6"/>
    <x v="9"/>
    <x v="0"/>
    <x v="739"/>
    <x v="37"/>
    <x v="0"/>
    <x v="0"/>
    <x v="1"/>
    <x v="165"/>
    <x v="188"/>
    <x v="318"/>
    <x v="5"/>
    <x v="22"/>
    <x v="0"/>
    <x v="1"/>
    <x v="0"/>
    <x v="4"/>
    <x v="112"/>
    <x v="10"/>
    <x v="109"/>
    <x v="9"/>
    <x v="1"/>
    <x v="22"/>
    <x v="2"/>
    <x v="809"/>
    <x v="0"/>
    <x v="1"/>
    <x v="22"/>
    <x v="22"/>
  </r>
  <r>
    <x v="2"/>
    <x v="3"/>
    <x v="7"/>
    <x v="11"/>
    <x v="11"/>
    <x v="10"/>
    <x v="10"/>
    <x v="0"/>
    <x v="2"/>
    <x v="6"/>
    <x v="9"/>
    <x v="0"/>
    <x v="118"/>
    <x v="2"/>
    <x v="0"/>
    <x v="0"/>
    <x v="14"/>
    <x v="122"/>
    <x v="196"/>
    <x v="438"/>
    <x v="5"/>
    <x v="22"/>
    <x v="0"/>
    <x v="1"/>
    <x v="0"/>
    <x v="4"/>
    <x v="179"/>
    <x v="20"/>
    <x v="162"/>
    <x v="19"/>
    <x v="1"/>
    <x v="22"/>
    <x v="2"/>
    <x v="809"/>
    <x v="0"/>
    <x v="1"/>
    <x v="22"/>
    <x v="22"/>
  </r>
  <r>
    <x v="2"/>
    <x v="3"/>
    <x v="9"/>
    <x v="12"/>
    <x v="12"/>
    <x v="16"/>
    <x v="14"/>
    <x v="8"/>
    <x v="5"/>
    <x v="2"/>
    <x v="6"/>
    <x v="0"/>
    <x v="240"/>
    <x v="574"/>
    <x v="18"/>
    <x v="3"/>
    <x v="3"/>
    <x v="173"/>
    <x v="255"/>
    <x v="244"/>
    <x v="3"/>
    <x v="13"/>
    <x v="0"/>
    <x v="1"/>
    <x v="1"/>
    <x v="1"/>
    <x v="80"/>
    <x v="7"/>
    <x v="78"/>
    <x v="6"/>
    <x v="1"/>
    <x v="13"/>
    <x v="0"/>
    <x v="906"/>
    <x v="0"/>
    <x v="1"/>
    <x v="13"/>
    <x v="13"/>
  </r>
  <r>
    <x v="2"/>
    <x v="3"/>
    <x v="9"/>
    <x v="12"/>
    <x v="12"/>
    <x v="16"/>
    <x v="14"/>
    <x v="8"/>
    <x v="5"/>
    <x v="2"/>
    <x v="6"/>
    <x v="0"/>
    <x v="573"/>
    <x v="42"/>
    <x v="17"/>
    <x v="3"/>
    <x v="3"/>
    <x v="62"/>
    <x v="255"/>
    <x v="24"/>
    <x v="4"/>
    <x v="13"/>
    <x v="0"/>
    <x v="1"/>
    <x v="0"/>
    <x v="1"/>
    <x v="99"/>
    <x v="9"/>
    <x v="104"/>
    <x v="9"/>
    <x v="1"/>
    <x v="13"/>
    <x v="1"/>
    <x v="907"/>
    <x v="0"/>
    <x v="1"/>
    <x v="13"/>
    <x v="13"/>
  </r>
  <r>
    <x v="2"/>
    <x v="3"/>
    <x v="9"/>
    <x v="12"/>
    <x v="12"/>
    <x v="16"/>
    <x v="14"/>
    <x v="8"/>
    <x v="5"/>
    <x v="2"/>
    <x v="6"/>
    <x v="0"/>
    <x v="491"/>
    <x v="411"/>
    <x v="0"/>
    <x v="3"/>
    <x v="3"/>
    <x v="173"/>
    <x v="255"/>
    <x v="244"/>
    <x v="3"/>
    <x v="15"/>
    <x v="0"/>
    <x v="3"/>
    <x v="3"/>
    <x v="6"/>
    <x v="75"/>
    <x v="7"/>
    <x v="75"/>
    <x v="6"/>
    <x v="1"/>
    <x v="15"/>
    <x v="0"/>
    <x v="908"/>
    <x v="0"/>
    <x v="1"/>
    <x v="15"/>
    <x v="15"/>
  </r>
  <r>
    <x v="2"/>
    <x v="3"/>
    <x v="9"/>
    <x v="12"/>
    <x v="12"/>
    <x v="16"/>
    <x v="14"/>
    <x v="8"/>
    <x v="5"/>
    <x v="2"/>
    <x v="6"/>
    <x v="0"/>
    <x v="693"/>
    <x v="585"/>
    <x v="18"/>
    <x v="3"/>
    <x v="3"/>
    <x v="173"/>
    <x v="255"/>
    <x v="244"/>
    <x v="4"/>
    <x v="15"/>
    <x v="0"/>
    <x v="3"/>
    <x v="2"/>
    <x v="6"/>
    <x v="72"/>
    <x v="6"/>
    <x v="71"/>
    <x v="5"/>
    <x v="1"/>
    <x v="15"/>
    <x v="1"/>
    <x v="909"/>
    <x v="0"/>
    <x v="1"/>
    <x v="15"/>
    <x v="15"/>
  </r>
  <r>
    <x v="2"/>
    <x v="3"/>
    <x v="9"/>
    <x v="12"/>
    <x v="12"/>
    <x v="16"/>
    <x v="14"/>
    <x v="8"/>
    <x v="5"/>
    <x v="2"/>
    <x v="6"/>
    <x v="0"/>
    <x v="50"/>
    <x v="48"/>
    <x v="0"/>
    <x v="3"/>
    <x v="5"/>
    <x v="20"/>
    <x v="17"/>
    <x v="398"/>
    <x v="5"/>
    <x v="15"/>
    <x v="0"/>
    <x v="2"/>
    <x v="1"/>
    <x v="6"/>
    <x v="102"/>
    <x v="9"/>
    <x v="100"/>
    <x v="8"/>
    <x v="1"/>
    <x v="15"/>
    <x v="2"/>
    <x v="910"/>
    <x v="0"/>
    <x v="1"/>
    <x v="15"/>
    <x v="15"/>
  </r>
  <r>
    <x v="2"/>
    <x v="3"/>
    <x v="9"/>
    <x v="12"/>
    <x v="12"/>
    <x v="16"/>
    <x v="14"/>
    <x v="8"/>
    <x v="5"/>
    <x v="2"/>
    <x v="6"/>
    <x v="0"/>
    <x v="347"/>
    <x v="79"/>
    <x v="18"/>
    <x v="3"/>
    <x v="12"/>
    <x v="154"/>
    <x v="322"/>
    <x v="121"/>
    <x v="6"/>
    <x v="15"/>
    <x v="0"/>
    <x v="1"/>
    <x v="0"/>
    <x v="6"/>
    <x v="85"/>
    <x v="7"/>
    <x v="73"/>
    <x v="6"/>
    <x v="1"/>
    <x v="15"/>
    <x v="3"/>
    <x v="911"/>
    <x v="0"/>
    <x v="1"/>
    <x v="15"/>
    <x v="15"/>
  </r>
  <r>
    <x v="2"/>
    <x v="3"/>
    <x v="9"/>
    <x v="12"/>
    <x v="12"/>
    <x v="16"/>
    <x v="14"/>
    <x v="8"/>
    <x v="5"/>
    <x v="2"/>
    <x v="6"/>
    <x v="0"/>
    <x v="18"/>
    <x v="752"/>
    <x v="18"/>
    <x v="3"/>
    <x v="3"/>
    <x v="173"/>
    <x v="255"/>
    <x v="164"/>
    <x v="3"/>
    <x v="17"/>
    <x v="0"/>
    <x v="2"/>
    <x v="2"/>
    <x v="5"/>
    <x v="71"/>
    <x v="6"/>
    <x v="70"/>
    <x v="5"/>
    <x v="1"/>
    <x v="17"/>
    <x v="0"/>
    <x v="912"/>
    <x v="0"/>
    <x v="1"/>
    <x v="17"/>
    <x v="17"/>
  </r>
  <r>
    <x v="2"/>
    <x v="3"/>
    <x v="9"/>
    <x v="12"/>
    <x v="12"/>
    <x v="16"/>
    <x v="14"/>
    <x v="8"/>
    <x v="5"/>
    <x v="2"/>
    <x v="6"/>
    <x v="0"/>
    <x v="239"/>
    <x v="561"/>
    <x v="18"/>
    <x v="3"/>
    <x v="3"/>
    <x v="173"/>
    <x v="255"/>
    <x v="244"/>
    <x v="4"/>
    <x v="17"/>
    <x v="0"/>
    <x v="3"/>
    <x v="2"/>
    <x v="5"/>
    <x v="97"/>
    <x v="8"/>
    <x v="85"/>
    <x v="7"/>
    <x v="1"/>
    <x v="17"/>
    <x v="1"/>
    <x v="913"/>
    <x v="0"/>
    <x v="1"/>
    <x v="17"/>
    <x v="17"/>
  </r>
  <r>
    <x v="2"/>
    <x v="3"/>
    <x v="9"/>
    <x v="12"/>
    <x v="12"/>
    <x v="16"/>
    <x v="14"/>
    <x v="8"/>
    <x v="5"/>
    <x v="2"/>
    <x v="6"/>
    <x v="0"/>
    <x v="304"/>
    <x v="567"/>
    <x v="18"/>
    <x v="7"/>
    <x v="9"/>
    <x v="151"/>
    <x v="145"/>
    <x v="33"/>
    <x v="6"/>
    <x v="17"/>
    <x v="0"/>
    <x v="1"/>
    <x v="0"/>
    <x v="5"/>
    <x v="127"/>
    <x v="11"/>
    <x v="118"/>
    <x v="10"/>
    <x v="1"/>
    <x v="17"/>
    <x v="3"/>
    <x v="915"/>
    <x v="0"/>
    <x v="1"/>
    <x v="17"/>
    <x v="17"/>
  </r>
  <r>
    <x v="2"/>
    <x v="3"/>
    <x v="9"/>
    <x v="12"/>
    <x v="12"/>
    <x v="16"/>
    <x v="14"/>
    <x v="8"/>
    <x v="5"/>
    <x v="2"/>
    <x v="6"/>
    <x v="0"/>
    <x v="3"/>
    <x v="785"/>
    <x v="18"/>
    <x v="3"/>
    <x v="12"/>
    <x v="154"/>
    <x v="322"/>
    <x v="254"/>
    <x v="5"/>
    <x v="17"/>
    <x v="0"/>
    <x v="2"/>
    <x v="1"/>
    <x v="5"/>
    <x v="76"/>
    <x v="7"/>
    <x v="76"/>
    <x v="6"/>
    <x v="1"/>
    <x v="17"/>
    <x v="2"/>
    <x v="914"/>
    <x v="0"/>
    <x v="1"/>
    <x v="17"/>
    <x v="17"/>
  </r>
  <r>
    <x v="2"/>
    <x v="3"/>
    <x v="9"/>
    <x v="12"/>
    <x v="12"/>
    <x v="16"/>
    <x v="14"/>
    <x v="8"/>
    <x v="5"/>
    <x v="2"/>
    <x v="6"/>
    <x v="0"/>
    <x v="229"/>
    <x v="428"/>
    <x v="18"/>
    <x v="3"/>
    <x v="3"/>
    <x v="94"/>
    <x v="121"/>
    <x v="52"/>
    <x v="3"/>
    <x v="18"/>
    <x v="0"/>
    <x v="1"/>
    <x v="1"/>
    <x v="1"/>
    <x v="88"/>
    <x v="8"/>
    <x v="88"/>
    <x v="7"/>
    <x v="1"/>
    <x v="18"/>
    <x v="0"/>
    <x v="916"/>
    <x v="0"/>
    <x v="1"/>
    <x v="18"/>
    <x v="18"/>
  </r>
  <r>
    <x v="2"/>
    <x v="3"/>
    <x v="9"/>
    <x v="12"/>
    <x v="12"/>
    <x v="16"/>
    <x v="14"/>
    <x v="8"/>
    <x v="5"/>
    <x v="2"/>
    <x v="6"/>
    <x v="0"/>
    <x v="19"/>
    <x v="46"/>
    <x v="18"/>
    <x v="3"/>
    <x v="3"/>
    <x v="173"/>
    <x v="253"/>
    <x v="244"/>
    <x v="4"/>
    <x v="18"/>
    <x v="0"/>
    <x v="1"/>
    <x v="0"/>
    <x v="1"/>
    <x v="104"/>
    <x v="9"/>
    <x v="102"/>
    <x v="8"/>
    <x v="1"/>
    <x v="18"/>
    <x v="1"/>
    <x v="917"/>
    <x v="0"/>
    <x v="1"/>
    <x v="18"/>
    <x v="18"/>
  </r>
  <r>
    <x v="2"/>
    <x v="3"/>
    <x v="9"/>
    <x v="12"/>
    <x v="12"/>
    <x v="16"/>
    <x v="14"/>
    <x v="8"/>
    <x v="5"/>
    <x v="2"/>
    <x v="6"/>
    <x v="0"/>
    <x v="575"/>
    <x v="736"/>
    <x v="18"/>
    <x v="3"/>
    <x v="3"/>
    <x v="72"/>
    <x v="48"/>
    <x v="182"/>
    <x v="3"/>
    <x v="19"/>
    <x v="0"/>
    <x v="3"/>
    <x v="3"/>
    <x v="6"/>
    <x v="95"/>
    <x v="8"/>
    <x v="93"/>
    <x v="7"/>
    <x v="1"/>
    <x v="19"/>
    <x v="0"/>
    <x v="918"/>
    <x v="0"/>
    <x v="1"/>
    <x v="19"/>
    <x v="19"/>
  </r>
  <r>
    <x v="2"/>
    <x v="3"/>
    <x v="9"/>
    <x v="12"/>
    <x v="12"/>
    <x v="16"/>
    <x v="14"/>
    <x v="8"/>
    <x v="5"/>
    <x v="2"/>
    <x v="6"/>
    <x v="0"/>
    <x v="484"/>
    <x v="845"/>
    <x v="18"/>
    <x v="3"/>
    <x v="3"/>
    <x v="72"/>
    <x v="48"/>
    <x v="425"/>
    <x v="4"/>
    <x v="19"/>
    <x v="0"/>
    <x v="3"/>
    <x v="2"/>
    <x v="6"/>
    <x v="84"/>
    <x v="7"/>
    <x v="82"/>
    <x v="6"/>
    <x v="1"/>
    <x v="19"/>
    <x v="1"/>
    <x v="919"/>
    <x v="0"/>
    <x v="1"/>
    <x v="19"/>
    <x v="19"/>
  </r>
  <r>
    <x v="2"/>
    <x v="3"/>
    <x v="9"/>
    <x v="12"/>
    <x v="12"/>
    <x v="16"/>
    <x v="14"/>
    <x v="8"/>
    <x v="5"/>
    <x v="2"/>
    <x v="6"/>
    <x v="0"/>
    <x v="880"/>
    <x v="673"/>
    <x v="0"/>
    <x v="3"/>
    <x v="12"/>
    <x v="154"/>
    <x v="322"/>
    <x v="53"/>
    <x v="5"/>
    <x v="19"/>
    <x v="0"/>
    <x v="1"/>
    <x v="0"/>
    <x v="6"/>
    <x v="75"/>
    <x v="7"/>
    <x v="75"/>
    <x v="6"/>
    <x v="1"/>
    <x v="19"/>
    <x v="2"/>
    <x v="920"/>
    <x v="0"/>
    <x v="1"/>
    <x v="19"/>
    <x v="19"/>
  </r>
  <r>
    <x v="2"/>
    <x v="3"/>
    <x v="9"/>
    <x v="12"/>
    <x v="12"/>
    <x v="16"/>
    <x v="14"/>
    <x v="8"/>
    <x v="5"/>
    <x v="2"/>
    <x v="6"/>
    <x v="0"/>
    <x v="335"/>
    <x v="400"/>
    <x v="18"/>
    <x v="7"/>
    <x v="9"/>
    <x v="151"/>
    <x v="126"/>
    <x v="202"/>
    <x v="5"/>
    <x v="19"/>
    <x v="0"/>
    <x v="2"/>
    <x v="1"/>
    <x v="6"/>
    <x v="107"/>
    <x v="9"/>
    <x v="97"/>
    <x v="8"/>
    <x v="1"/>
    <x v="19"/>
    <x v="2"/>
    <x v="920"/>
    <x v="0"/>
    <x v="1"/>
    <x v="19"/>
    <x v="19"/>
  </r>
  <r>
    <x v="2"/>
    <x v="3"/>
    <x v="9"/>
    <x v="12"/>
    <x v="12"/>
    <x v="16"/>
    <x v="14"/>
    <x v="8"/>
    <x v="5"/>
    <x v="2"/>
    <x v="6"/>
    <x v="0"/>
    <x v="872"/>
    <x v="419"/>
    <x v="18"/>
    <x v="3"/>
    <x v="3"/>
    <x v="173"/>
    <x v="255"/>
    <x v="160"/>
    <x v="3"/>
    <x v="20"/>
    <x v="0"/>
    <x v="2"/>
    <x v="2"/>
    <x v="2"/>
    <x v="96"/>
    <x v="8"/>
    <x v="94"/>
    <x v="7"/>
    <x v="1"/>
    <x v="20"/>
    <x v="0"/>
    <x v="921"/>
    <x v="0"/>
    <x v="1"/>
    <x v="20"/>
    <x v="20"/>
  </r>
  <r>
    <x v="2"/>
    <x v="3"/>
    <x v="9"/>
    <x v="12"/>
    <x v="12"/>
    <x v="16"/>
    <x v="14"/>
    <x v="8"/>
    <x v="5"/>
    <x v="2"/>
    <x v="6"/>
    <x v="0"/>
    <x v="348"/>
    <x v="576"/>
    <x v="19"/>
    <x v="3"/>
    <x v="3"/>
    <x v="94"/>
    <x v="64"/>
    <x v="423"/>
    <x v="4"/>
    <x v="20"/>
    <x v="0"/>
    <x v="1"/>
    <x v="0"/>
    <x v="2"/>
    <x v="101"/>
    <x v="9"/>
    <x v="99"/>
    <x v="8"/>
    <x v="1"/>
    <x v="20"/>
    <x v="1"/>
    <x v="922"/>
    <x v="0"/>
    <x v="1"/>
    <x v="20"/>
    <x v="20"/>
  </r>
  <r>
    <x v="2"/>
    <x v="3"/>
    <x v="9"/>
    <x v="12"/>
    <x v="12"/>
    <x v="16"/>
    <x v="14"/>
    <x v="8"/>
    <x v="5"/>
    <x v="2"/>
    <x v="6"/>
    <x v="0"/>
    <x v="361"/>
    <x v="473"/>
    <x v="18"/>
    <x v="7"/>
    <x v="9"/>
    <x v="151"/>
    <x v="126"/>
    <x v="285"/>
    <x v="5"/>
    <x v="20"/>
    <x v="0"/>
    <x v="1"/>
    <x v="0"/>
    <x v="2"/>
    <x v="87"/>
    <x v="8"/>
    <x v="88"/>
    <x v="7"/>
    <x v="1"/>
    <x v="20"/>
    <x v="2"/>
    <x v="923"/>
    <x v="0"/>
    <x v="1"/>
    <x v="20"/>
    <x v="20"/>
  </r>
  <r>
    <x v="2"/>
    <x v="3"/>
    <x v="9"/>
    <x v="12"/>
    <x v="12"/>
    <x v="16"/>
    <x v="14"/>
    <x v="8"/>
    <x v="5"/>
    <x v="2"/>
    <x v="6"/>
    <x v="0"/>
    <x v="492"/>
    <x v="645"/>
    <x v="0"/>
    <x v="3"/>
    <x v="3"/>
    <x v="173"/>
    <x v="255"/>
    <x v="244"/>
    <x v="3"/>
    <x v="21"/>
    <x v="0"/>
    <x v="3"/>
    <x v="3"/>
    <x v="5"/>
    <x v="85"/>
    <x v="7"/>
    <x v="73"/>
    <x v="6"/>
    <x v="1"/>
    <x v="21"/>
    <x v="0"/>
    <x v="924"/>
    <x v="0"/>
    <x v="1"/>
    <x v="21"/>
    <x v="21"/>
  </r>
  <r>
    <x v="2"/>
    <x v="3"/>
    <x v="9"/>
    <x v="12"/>
    <x v="12"/>
    <x v="16"/>
    <x v="14"/>
    <x v="8"/>
    <x v="5"/>
    <x v="2"/>
    <x v="6"/>
    <x v="0"/>
    <x v="489"/>
    <x v="793"/>
    <x v="19"/>
    <x v="3"/>
    <x v="3"/>
    <x v="72"/>
    <x v="48"/>
    <x v="182"/>
    <x v="4"/>
    <x v="21"/>
    <x v="0"/>
    <x v="2"/>
    <x v="1"/>
    <x v="5"/>
    <x v="95"/>
    <x v="8"/>
    <x v="93"/>
    <x v="7"/>
    <x v="1"/>
    <x v="21"/>
    <x v="1"/>
    <x v="925"/>
    <x v="0"/>
    <x v="1"/>
    <x v="21"/>
    <x v="21"/>
  </r>
  <r>
    <x v="2"/>
    <x v="3"/>
    <x v="9"/>
    <x v="12"/>
    <x v="12"/>
    <x v="16"/>
    <x v="14"/>
    <x v="8"/>
    <x v="5"/>
    <x v="2"/>
    <x v="6"/>
    <x v="0"/>
    <x v="876"/>
    <x v="703"/>
    <x v="0"/>
    <x v="7"/>
    <x v="34"/>
    <x v="134"/>
    <x v="22"/>
    <x v="128"/>
    <x v="5"/>
    <x v="21"/>
    <x v="0"/>
    <x v="2"/>
    <x v="1"/>
    <x v="5"/>
    <x v="84"/>
    <x v="7"/>
    <x v="82"/>
    <x v="6"/>
    <x v="1"/>
    <x v="21"/>
    <x v="2"/>
    <x v="926"/>
    <x v="0"/>
    <x v="1"/>
    <x v="21"/>
    <x v="21"/>
  </r>
  <r>
    <x v="2"/>
    <x v="3"/>
    <x v="9"/>
    <x v="12"/>
    <x v="12"/>
    <x v="16"/>
    <x v="14"/>
    <x v="8"/>
    <x v="5"/>
    <x v="2"/>
    <x v="6"/>
    <x v="0"/>
    <x v="768"/>
    <x v="21"/>
    <x v="0"/>
    <x v="7"/>
    <x v="51"/>
    <x v="73"/>
    <x v="23"/>
    <x v="2"/>
    <x v="6"/>
    <x v="21"/>
    <x v="0"/>
    <x v="1"/>
    <x v="0"/>
    <x v="5"/>
    <x v="137"/>
    <x v="12"/>
    <x v="130"/>
    <x v="11"/>
    <x v="1"/>
    <x v="21"/>
    <x v="3"/>
    <x v="927"/>
    <x v="0"/>
    <x v="1"/>
    <x v="21"/>
    <x v="21"/>
  </r>
  <r>
    <x v="2"/>
    <x v="3"/>
    <x v="9"/>
    <x v="12"/>
    <x v="12"/>
    <x v="16"/>
    <x v="14"/>
    <x v="8"/>
    <x v="5"/>
    <x v="2"/>
    <x v="6"/>
    <x v="0"/>
    <x v="497"/>
    <x v="536"/>
    <x v="18"/>
    <x v="3"/>
    <x v="3"/>
    <x v="72"/>
    <x v="48"/>
    <x v="426"/>
    <x v="3"/>
    <x v="22"/>
    <x v="0"/>
    <x v="3"/>
    <x v="3"/>
    <x v="5"/>
    <x v="131"/>
    <x v="12"/>
    <x v="126"/>
    <x v="11"/>
    <x v="1"/>
    <x v="22"/>
    <x v="0"/>
    <x v="928"/>
    <x v="0"/>
    <x v="1"/>
    <x v="22"/>
    <x v="22"/>
  </r>
  <r>
    <x v="2"/>
    <x v="3"/>
    <x v="9"/>
    <x v="12"/>
    <x v="12"/>
    <x v="16"/>
    <x v="14"/>
    <x v="8"/>
    <x v="5"/>
    <x v="2"/>
    <x v="6"/>
    <x v="0"/>
    <x v="42"/>
    <x v="327"/>
    <x v="0"/>
    <x v="3"/>
    <x v="3"/>
    <x v="94"/>
    <x v="70"/>
    <x v="268"/>
    <x v="4"/>
    <x v="22"/>
    <x v="0"/>
    <x v="2"/>
    <x v="1"/>
    <x v="5"/>
    <x v="95"/>
    <x v="8"/>
    <x v="93"/>
    <x v="7"/>
    <x v="1"/>
    <x v="22"/>
    <x v="1"/>
    <x v="929"/>
    <x v="0"/>
    <x v="1"/>
    <x v="22"/>
    <x v="22"/>
  </r>
  <r>
    <x v="2"/>
    <x v="3"/>
    <x v="9"/>
    <x v="12"/>
    <x v="12"/>
    <x v="16"/>
    <x v="14"/>
    <x v="8"/>
    <x v="5"/>
    <x v="2"/>
    <x v="6"/>
    <x v="0"/>
    <x v="813"/>
    <x v="24"/>
    <x v="0"/>
    <x v="3"/>
    <x v="5"/>
    <x v="20"/>
    <x v="17"/>
    <x v="399"/>
    <x v="5"/>
    <x v="22"/>
    <x v="0"/>
    <x v="2"/>
    <x v="1"/>
    <x v="5"/>
    <x v="131"/>
    <x v="12"/>
    <x v="126"/>
    <x v="11"/>
    <x v="1"/>
    <x v="22"/>
    <x v="2"/>
    <x v="930"/>
    <x v="0"/>
    <x v="1"/>
    <x v="22"/>
    <x v="22"/>
  </r>
  <r>
    <x v="2"/>
    <x v="3"/>
    <x v="9"/>
    <x v="12"/>
    <x v="12"/>
    <x v="16"/>
    <x v="14"/>
    <x v="8"/>
    <x v="5"/>
    <x v="2"/>
    <x v="6"/>
    <x v="0"/>
    <x v="297"/>
    <x v="685"/>
    <x v="0"/>
    <x v="7"/>
    <x v="52"/>
    <x v="141"/>
    <x v="167"/>
    <x v="31"/>
    <x v="6"/>
    <x v="22"/>
    <x v="0"/>
    <x v="1"/>
    <x v="0"/>
    <x v="5"/>
    <x v="159"/>
    <x v="15"/>
    <x v="144"/>
    <x v="14"/>
    <x v="1"/>
    <x v="22"/>
    <x v="3"/>
    <x v="931"/>
    <x v="0"/>
    <x v="1"/>
    <x v="22"/>
    <x v="22"/>
  </r>
  <r>
    <x v="2"/>
    <x v="3"/>
    <x v="9"/>
    <x v="12"/>
    <x v="12"/>
    <x v="16"/>
    <x v="14"/>
    <x v="8"/>
    <x v="5"/>
    <x v="2"/>
    <x v="6"/>
    <x v="0"/>
    <x v="589"/>
    <x v="320"/>
    <x v="18"/>
    <x v="3"/>
    <x v="3"/>
    <x v="69"/>
    <x v="64"/>
    <x v="422"/>
    <x v="3"/>
    <x v="23"/>
    <x v="0"/>
    <x v="1"/>
    <x v="1"/>
    <x v="1"/>
    <x v="88"/>
    <x v="8"/>
    <x v="88"/>
    <x v="7"/>
    <x v="1"/>
    <x v="23"/>
    <x v="0"/>
    <x v="932"/>
    <x v="0"/>
    <x v="1"/>
    <x v="23"/>
    <x v="23"/>
  </r>
  <r>
    <x v="2"/>
    <x v="3"/>
    <x v="9"/>
    <x v="12"/>
    <x v="12"/>
    <x v="16"/>
    <x v="14"/>
    <x v="8"/>
    <x v="5"/>
    <x v="2"/>
    <x v="6"/>
    <x v="0"/>
    <x v="24"/>
    <x v="569"/>
    <x v="18"/>
    <x v="3"/>
    <x v="3"/>
    <x v="72"/>
    <x v="48"/>
    <x v="425"/>
    <x v="4"/>
    <x v="23"/>
    <x v="0"/>
    <x v="1"/>
    <x v="0"/>
    <x v="1"/>
    <x v="94"/>
    <x v="8"/>
    <x v="92"/>
    <x v="7"/>
    <x v="1"/>
    <x v="23"/>
    <x v="1"/>
    <x v="933"/>
    <x v="0"/>
    <x v="1"/>
    <x v="23"/>
    <x v="23"/>
  </r>
  <r>
    <x v="2"/>
    <x v="3"/>
    <x v="11"/>
    <x v="13"/>
    <x v="13"/>
    <x v="13"/>
    <x v="11"/>
    <x v="11"/>
    <x v="10"/>
    <x v="10"/>
    <x v="10"/>
    <x v="0"/>
    <x v="420"/>
    <x v="619"/>
    <x v="19"/>
    <x v="1"/>
    <x v="32"/>
    <x v="148"/>
    <x v="183"/>
    <x v="345"/>
    <x v="3"/>
    <x v="13"/>
    <x v="0"/>
    <x v="2"/>
    <x v="2"/>
    <x v="5"/>
    <x v="132"/>
    <x v="12"/>
    <x v="124"/>
    <x v="11"/>
    <x v="1"/>
    <x v="13"/>
    <x v="0"/>
    <x v="825"/>
    <x v="0"/>
    <x v="1"/>
    <x v="13"/>
    <x v="13"/>
  </r>
  <r>
    <x v="2"/>
    <x v="3"/>
    <x v="11"/>
    <x v="13"/>
    <x v="13"/>
    <x v="13"/>
    <x v="11"/>
    <x v="11"/>
    <x v="10"/>
    <x v="10"/>
    <x v="10"/>
    <x v="0"/>
    <x v="922"/>
    <x v="383"/>
    <x v="18"/>
    <x v="5"/>
    <x v="38"/>
    <x v="129"/>
    <x v="123"/>
    <x v="474"/>
    <x v="4"/>
    <x v="13"/>
    <x v="0"/>
    <x v="3"/>
    <x v="2"/>
    <x v="5"/>
    <x v="129"/>
    <x v="11"/>
    <x v="120"/>
    <x v="10"/>
    <x v="1"/>
    <x v="13"/>
    <x v="1"/>
    <x v="826"/>
    <x v="0"/>
    <x v="1"/>
    <x v="13"/>
    <x v="13"/>
  </r>
  <r>
    <x v="2"/>
    <x v="3"/>
    <x v="11"/>
    <x v="13"/>
    <x v="13"/>
    <x v="13"/>
    <x v="11"/>
    <x v="11"/>
    <x v="10"/>
    <x v="10"/>
    <x v="10"/>
    <x v="0"/>
    <x v="248"/>
    <x v="833"/>
    <x v="18"/>
    <x v="5"/>
    <x v="44"/>
    <x v="176"/>
    <x v="248"/>
    <x v="354"/>
    <x v="5"/>
    <x v="13"/>
    <x v="0"/>
    <x v="2"/>
    <x v="1"/>
    <x v="5"/>
    <x v="102"/>
    <x v="9"/>
    <x v="100"/>
    <x v="8"/>
    <x v="1"/>
    <x v="13"/>
    <x v="2"/>
    <x v="827"/>
    <x v="0"/>
    <x v="1"/>
    <x v="13"/>
    <x v="13"/>
  </r>
  <r>
    <x v="2"/>
    <x v="3"/>
    <x v="11"/>
    <x v="13"/>
    <x v="13"/>
    <x v="13"/>
    <x v="11"/>
    <x v="11"/>
    <x v="10"/>
    <x v="10"/>
    <x v="10"/>
    <x v="0"/>
    <x v="477"/>
    <x v="637"/>
    <x v="0"/>
    <x v="1"/>
    <x v="0"/>
    <x v="169"/>
    <x v="261"/>
    <x v="223"/>
    <x v="6"/>
    <x v="13"/>
    <x v="0"/>
    <x v="1"/>
    <x v="0"/>
    <x v="5"/>
    <x v="87"/>
    <x v="8"/>
    <x v="87"/>
    <x v="7"/>
    <x v="1"/>
    <x v="13"/>
    <x v="3"/>
    <x v="828"/>
    <x v="0"/>
    <x v="1"/>
    <x v="13"/>
    <x v="13"/>
  </r>
  <r>
    <x v="2"/>
    <x v="3"/>
    <x v="11"/>
    <x v="13"/>
    <x v="13"/>
    <x v="13"/>
    <x v="11"/>
    <x v="11"/>
    <x v="10"/>
    <x v="10"/>
    <x v="10"/>
    <x v="0"/>
    <x v="189"/>
    <x v="478"/>
    <x v="18"/>
    <x v="5"/>
    <x v="44"/>
    <x v="176"/>
    <x v="248"/>
    <x v="408"/>
    <x v="3"/>
    <x v="15"/>
    <x v="0"/>
    <x v="1"/>
    <x v="1"/>
    <x v="1"/>
    <x v="87"/>
    <x v="8"/>
    <x v="87"/>
    <x v="7"/>
    <x v="1"/>
    <x v="15"/>
    <x v="0"/>
    <x v="829"/>
    <x v="0"/>
    <x v="1"/>
    <x v="15"/>
    <x v="15"/>
  </r>
  <r>
    <x v="2"/>
    <x v="3"/>
    <x v="11"/>
    <x v="13"/>
    <x v="13"/>
    <x v="13"/>
    <x v="11"/>
    <x v="11"/>
    <x v="10"/>
    <x v="10"/>
    <x v="10"/>
    <x v="0"/>
    <x v="758"/>
    <x v="688"/>
    <x v="0"/>
    <x v="5"/>
    <x v="42"/>
    <x v="163"/>
    <x v="210"/>
    <x v="233"/>
    <x v="4"/>
    <x v="15"/>
    <x v="0"/>
    <x v="1"/>
    <x v="0"/>
    <x v="1"/>
    <x v="164"/>
    <x v="16"/>
    <x v="148"/>
    <x v="15"/>
    <x v="1"/>
    <x v="15"/>
    <x v="1"/>
    <x v="830"/>
    <x v="0"/>
    <x v="1"/>
    <x v="15"/>
    <x v="15"/>
  </r>
  <r>
    <x v="2"/>
    <x v="3"/>
    <x v="11"/>
    <x v="13"/>
    <x v="13"/>
    <x v="13"/>
    <x v="11"/>
    <x v="11"/>
    <x v="10"/>
    <x v="10"/>
    <x v="10"/>
    <x v="0"/>
    <x v="847"/>
    <x v="756"/>
    <x v="18"/>
    <x v="1"/>
    <x v="4"/>
    <x v="65"/>
    <x v="89"/>
    <x v="380"/>
    <x v="3"/>
    <x v="17"/>
    <x v="0"/>
    <x v="3"/>
    <x v="3"/>
    <x v="6"/>
    <x v="92"/>
    <x v="8"/>
    <x v="90"/>
    <x v="7"/>
    <x v="1"/>
    <x v="17"/>
    <x v="0"/>
    <x v="831"/>
    <x v="0"/>
    <x v="1"/>
    <x v="17"/>
    <x v="17"/>
  </r>
  <r>
    <x v="2"/>
    <x v="3"/>
    <x v="11"/>
    <x v="13"/>
    <x v="13"/>
    <x v="13"/>
    <x v="11"/>
    <x v="11"/>
    <x v="10"/>
    <x v="10"/>
    <x v="10"/>
    <x v="0"/>
    <x v="526"/>
    <x v="842"/>
    <x v="18"/>
    <x v="5"/>
    <x v="38"/>
    <x v="58"/>
    <x v="259"/>
    <x v="126"/>
    <x v="4"/>
    <x v="17"/>
    <x v="0"/>
    <x v="3"/>
    <x v="2"/>
    <x v="6"/>
    <x v="97"/>
    <x v="8"/>
    <x v="85"/>
    <x v="7"/>
    <x v="1"/>
    <x v="17"/>
    <x v="1"/>
    <x v="832"/>
    <x v="0"/>
    <x v="1"/>
    <x v="17"/>
    <x v="17"/>
  </r>
  <r>
    <x v="2"/>
    <x v="3"/>
    <x v="11"/>
    <x v="13"/>
    <x v="13"/>
    <x v="13"/>
    <x v="11"/>
    <x v="11"/>
    <x v="10"/>
    <x v="10"/>
    <x v="10"/>
    <x v="0"/>
    <x v="327"/>
    <x v="691"/>
    <x v="0"/>
    <x v="5"/>
    <x v="44"/>
    <x v="176"/>
    <x v="248"/>
    <x v="354"/>
    <x v="5"/>
    <x v="17"/>
    <x v="0"/>
    <x v="2"/>
    <x v="1"/>
    <x v="6"/>
    <x v="76"/>
    <x v="7"/>
    <x v="76"/>
    <x v="6"/>
    <x v="1"/>
    <x v="17"/>
    <x v="2"/>
    <x v="833"/>
    <x v="0"/>
    <x v="1"/>
    <x v="17"/>
    <x v="17"/>
  </r>
  <r>
    <x v="2"/>
    <x v="3"/>
    <x v="11"/>
    <x v="13"/>
    <x v="13"/>
    <x v="13"/>
    <x v="11"/>
    <x v="11"/>
    <x v="10"/>
    <x v="10"/>
    <x v="10"/>
    <x v="0"/>
    <x v="86"/>
    <x v="532"/>
    <x v="18"/>
    <x v="1"/>
    <x v="37"/>
    <x v="140"/>
    <x v="96"/>
    <x v="321"/>
    <x v="6"/>
    <x v="17"/>
    <x v="0"/>
    <x v="1"/>
    <x v="0"/>
    <x v="6"/>
    <x v="85"/>
    <x v="7"/>
    <x v="82"/>
    <x v="6"/>
    <x v="1"/>
    <x v="17"/>
    <x v="3"/>
    <x v="834"/>
    <x v="0"/>
    <x v="1"/>
    <x v="17"/>
    <x v="17"/>
  </r>
  <r>
    <x v="2"/>
    <x v="3"/>
    <x v="11"/>
    <x v="13"/>
    <x v="13"/>
    <x v="13"/>
    <x v="11"/>
    <x v="11"/>
    <x v="10"/>
    <x v="10"/>
    <x v="10"/>
    <x v="0"/>
    <x v="401"/>
    <x v="572"/>
    <x v="19"/>
    <x v="5"/>
    <x v="44"/>
    <x v="176"/>
    <x v="248"/>
    <x v="355"/>
    <x v="3"/>
    <x v="18"/>
    <x v="0"/>
    <x v="3"/>
    <x v="3"/>
    <x v="6"/>
    <x v="135"/>
    <x v="12"/>
    <x v="128"/>
    <x v="11"/>
    <x v="1"/>
    <x v="18"/>
    <x v="0"/>
    <x v="835"/>
    <x v="0"/>
    <x v="1"/>
    <x v="18"/>
    <x v="18"/>
  </r>
  <r>
    <x v="2"/>
    <x v="3"/>
    <x v="11"/>
    <x v="13"/>
    <x v="13"/>
    <x v="13"/>
    <x v="11"/>
    <x v="11"/>
    <x v="10"/>
    <x v="10"/>
    <x v="10"/>
    <x v="0"/>
    <x v="101"/>
    <x v="488"/>
    <x v="0"/>
    <x v="5"/>
    <x v="44"/>
    <x v="176"/>
    <x v="248"/>
    <x v="408"/>
    <x v="4"/>
    <x v="18"/>
    <x v="0"/>
    <x v="3"/>
    <x v="2"/>
    <x v="6"/>
    <x v="83"/>
    <x v="7"/>
    <x v="81"/>
    <x v="6"/>
    <x v="1"/>
    <x v="18"/>
    <x v="1"/>
    <x v="836"/>
    <x v="0"/>
    <x v="1"/>
    <x v="18"/>
    <x v="18"/>
  </r>
  <r>
    <x v="2"/>
    <x v="3"/>
    <x v="11"/>
    <x v="13"/>
    <x v="13"/>
    <x v="13"/>
    <x v="11"/>
    <x v="11"/>
    <x v="10"/>
    <x v="10"/>
    <x v="10"/>
    <x v="0"/>
    <x v="596"/>
    <x v="521"/>
    <x v="18"/>
    <x v="5"/>
    <x v="38"/>
    <x v="111"/>
    <x v="139"/>
    <x v="246"/>
    <x v="5"/>
    <x v="18"/>
    <x v="0"/>
    <x v="2"/>
    <x v="1"/>
    <x v="6"/>
    <x v="104"/>
    <x v="9"/>
    <x v="101"/>
    <x v="8"/>
    <x v="1"/>
    <x v="18"/>
    <x v="2"/>
    <x v="837"/>
    <x v="0"/>
    <x v="1"/>
    <x v="18"/>
    <x v="18"/>
  </r>
  <r>
    <x v="2"/>
    <x v="3"/>
    <x v="11"/>
    <x v="13"/>
    <x v="13"/>
    <x v="13"/>
    <x v="11"/>
    <x v="11"/>
    <x v="10"/>
    <x v="10"/>
    <x v="10"/>
    <x v="0"/>
    <x v="565"/>
    <x v="423"/>
    <x v="0"/>
    <x v="1"/>
    <x v="4"/>
    <x v="65"/>
    <x v="87"/>
    <x v="380"/>
    <x v="6"/>
    <x v="18"/>
    <x v="0"/>
    <x v="1"/>
    <x v="0"/>
    <x v="6"/>
    <x v="105"/>
    <x v="9"/>
    <x v="103"/>
    <x v="8"/>
    <x v="1"/>
    <x v="18"/>
    <x v="3"/>
    <x v="838"/>
    <x v="0"/>
    <x v="1"/>
    <x v="18"/>
    <x v="18"/>
  </r>
  <r>
    <x v="2"/>
    <x v="3"/>
    <x v="11"/>
    <x v="13"/>
    <x v="13"/>
    <x v="13"/>
    <x v="11"/>
    <x v="11"/>
    <x v="10"/>
    <x v="10"/>
    <x v="10"/>
    <x v="0"/>
    <x v="500"/>
    <x v="615"/>
    <x v="19"/>
    <x v="5"/>
    <x v="49"/>
    <x v="156"/>
    <x v="285"/>
    <x v="245"/>
    <x v="3"/>
    <x v="19"/>
    <x v="0"/>
    <x v="2"/>
    <x v="2"/>
    <x v="3"/>
    <x v="87"/>
    <x v="8"/>
    <x v="84"/>
    <x v="7"/>
    <x v="1"/>
    <x v="19"/>
    <x v="0"/>
    <x v="839"/>
    <x v="0"/>
    <x v="1"/>
    <x v="19"/>
    <x v="19"/>
  </r>
  <r>
    <x v="2"/>
    <x v="3"/>
    <x v="11"/>
    <x v="13"/>
    <x v="13"/>
    <x v="13"/>
    <x v="11"/>
    <x v="11"/>
    <x v="10"/>
    <x v="10"/>
    <x v="10"/>
    <x v="0"/>
    <x v="904"/>
    <x v="825"/>
    <x v="0"/>
    <x v="5"/>
    <x v="44"/>
    <x v="176"/>
    <x v="28"/>
    <x v="475"/>
    <x v="4"/>
    <x v="19"/>
    <x v="0"/>
    <x v="2"/>
    <x v="1"/>
    <x v="3"/>
    <x v="105"/>
    <x v="9"/>
    <x v="103"/>
    <x v="8"/>
    <x v="1"/>
    <x v="19"/>
    <x v="1"/>
    <x v="840"/>
    <x v="0"/>
    <x v="1"/>
    <x v="19"/>
    <x v="19"/>
  </r>
  <r>
    <x v="2"/>
    <x v="3"/>
    <x v="11"/>
    <x v="13"/>
    <x v="13"/>
    <x v="13"/>
    <x v="11"/>
    <x v="11"/>
    <x v="10"/>
    <x v="10"/>
    <x v="10"/>
    <x v="0"/>
    <x v="330"/>
    <x v="778"/>
    <x v="18"/>
    <x v="5"/>
    <x v="44"/>
    <x v="176"/>
    <x v="248"/>
    <x v="408"/>
    <x v="5"/>
    <x v="19"/>
    <x v="0"/>
    <x v="1"/>
    <x v="0"/>
    <x v="3"/>
    <x v="103"/>
    <x v="9"/>
    <x v="101"/>
    <x v="8"/>
    <x v="1"/>
    <x v="19"/>
    <x v="2"/>
    <x v="841"/>
    <x v="0"/>
    <x v="1"/>
    <x v="19"/>
    <x v="19"/>
  </r>
  <r>
    <x v="2"/>
    <x v="3"/>
    <x v="11"/>
    <x v="13"/>
    <x v="13"/>
    <x v="13"/>
    <x v="11"/>
    <x v="11"/>
    <x v="10"/>
    <x v="10"/>
    <x v="10"/>
    <x v="0"/>
    <x v="17"/>
    <x v="406"/>
    <x v="0"/>
    <x v="5"/>
    <x v="38"/>
    <x v="129"/>
    <x v="123"/>
    <x v="474"/>
    <x v="5"/>
    <x v="19"/>
    <x v="0"/>
    <x v="1"/>
    <x v="0"/>
    <x v="3"/>
    <x v="81"/>
    <x v="7"/>
    <x v="79"/>
    <x v="6"/>
    <x v="1"/>
    <x v="19"/>
    <x v="2"/>
    <x v="841"/>
    <x v="0"/>
    <x v="1"/>
    <x v="19"/>
    <x v="19"/>
  </r>
  <r>
    <x v="2"/>
    <x v="3"/>
    <x v="11"/>
    <x v="13"/>
    <x v="13"/>
    <x v="13"/>
    <x v="11"/>
    <x v="11"/>
    <x v="10"/>
    <x v="10"/>
    <x v="10"/>
    <x v="0"/>
    <x v="864"/>
    <x v="460"/>
    <x v="19"/>
    <x v="1"/>
    <x v="32"/>
    <x v="148"/>
    <x v="183"/>
    <x v="345"/>
    <x v="3"/>
    <x v="20"/>
    <x v="0"/>
    <x v="3"/>
    <x v="3"/>
    <x v="6"/>
    <x v="85"/>
    <x v="7"/>
    <x v="73"/>
    <x v="6"/>
    <x v="1"/>
    <x v="20"/>
    <x v="0"/>
    <x v="842"/>
    <x v="0"/>
    <x v="1"/>
    <x v="20"/>
    <x v="20"/>
  </r>
  <r>
    <x v="2"/>
    <x v="3"/>
    <x v="11"/>
    <x v="13"/>
    <x v="13"/>
    <x v="13"/>
    <x v="11"/>
    <x v="11"/>
    <x v="10"/>
    <x v="10"/>
    <x v="10"/>
    <x v="0"/>
    <x v="370"/>
    <x v="687"/>
    <x v="18"/>
    <x v="5"/>
    <x v="38"/>
    <x v="58"/>
    <x v="259"/>
    <x v="457"/>
    <x v="4"/>
    <x v="20"/>
    <x v="0"/>
    <x v="3"/>
    <x v="2"/>
    <x v="6"/>
    <x v="92"/>
    <x v="8"/>
    <x v="90"/>
    <x v="7"/>
    <x v="1"/>
    <x v="20"/>
    <x v="1"/>
    <x v="843"/>
    <x v="0"/>
    <x v="1"/>
    <x v="20"/>
    <x v="20"/>
  </r>
  <r>
    <x v="2"/>
    <x v="3"/>
    <x v="11"/>
    <x v="13"/>
    <x v="13"/>
    <x v="13"/>
    <x v="11"/>
    <x v="11"/>
    <x v="10"/>
    <x v="10"/>
    <x v="10"/>
    <x v="0"/>
    <x v="63"/>
    <x v="613"/>
    <x v="18"/>
    <x v="1"/>
    <x v="0"/>
    <x v="169"/>
    <x v="95"/>
    <x v="424"/>
    <x v="5"/>
    <x v="20"/>
    <x v="0"/>
    <x v="2"/>
    <x v="1"/>
    <x v="6"/>
    <x v="175"/>
    <x v="19"/>
    <x v="160"/>
    <x v="18"/>
    <x v="1"/>
    <x v="20"/>
    <x v="2"/>
    <x v="844"/>
    <x v="0"/>
    <x v="1"/>
    <x v="20"/>
    <x v="20"/>
  </r>
  <r>
    <x v="2"/>
    <x v="3"/>
    <x v="11"/>
    <x v="13"/>
    <x v="13"/>
    <x v="13"/>
    <x v="11"/>
    <x v="11"/>
    <x v="10"/>
    <x v="10"/>
    <x v="10"/>
    <x v="0"/>
    <x v="582"/>
    <x v="477"/>
    <x v="0"/>
    <x v="1"/>
    <x v="31"/>
    <x v="124"/>
    <x v="303"/>
    <x v="214"/>
    <x v="6"/>
    <x v="20"/>
    <x v="0"/>
    <x v="1"/>
    <x v="0"/>
    <x v="6"/>
    <x v="108"/>
    <x v="10"/>
    <x v="107"/>
    <x v="9"/>
    <x v="1"/>
    <x v="20"/>
    <x v="3"/>
    <x v="845"/>
    <x v="0"/>
    <x v="1"/>
    <x v="20"/>
    <x v="20"/>
  </r>
  <r>
    <x v="2"/>
    <x v="3"/>
    <x v="11"/>
    <x v="13"/>
    <x v="13"/>
    <x v="13"/>
    <x v="11"/>
    <x v="11"/>
    <x v="10"/>
    <x v="10"/>
    <x v="10"/>
    <x v="0"/>
    <x v="801"/>
    <x v="436"/>
    <x v="0"/>
    <x v="5"/>
    <x v="49"/>
    <x v="156"/>
    <x v="280"/>
    <x v="197"/>
    <x v="3"/>
    <x v="21"/>
    <x v="0"/>
    <x v="2"/>
    <x v="2"/>
    <x v="3"/>
    <x v="145"/>
    <x v="13"/>
    <x v="135"/>
    <x v="12"/>
    <x v="1"/>
    <x v="21"/>
    <x v="0"/>
    <x v="846"/>
    <x v="0"/>
    <x v="1"/>
    <x v="21"/>
    <x v="21"/>
  </r>
  <r>
    <x v="2"/>
    <x v="3"/>
    <x v="11"/>
    <x v="13"/>
    <x v="13"/>
    <x v="13"/>
    <x v="11"/>
    <x v="11"/>
    <x v="10"/>
    <x v="10"/>
    <x v="10"/>
    <x v="0"/>
    <x v="257"/>
    <x v="774"/>
    <x v="18"/>
    <x v="5"/>
    <x v="44"/>
    <x v="176"/>
    <x v="248"/>
    <x v="252"/>
    <x v="4"/>
    <x v="21"/>
    <x v="0"/>
    <x v="2"/>
    <x v="1"/>
    <x v="3"/>
    <x v="95"/>
    <x v="8"/>
    <x v="93"/>
    <x v="7"/>
    <x v="1"/>
    <x v="21"/>
    <x v="1"/>
    <x v="847"/>
    <x v="0"/>
    <x v="1"/>
    <x v="21"/>
    <x v="21"/>
  </r>
  <r>
    <x v="2"/>
    <x v="3"/>
    <x v="11"/>
    <x v="13"/>
    <x v="13"/>
    <x v="13"/>
    <x v="11"/>
    <x v="11"/>
    <x v="10"/>
    <x v="10"/>
    <x v="10"/>
    <x v="0"/>
    <x v="480"/>
    <x v="709"/>
    <x v="0"/>
    <x v="1"/>
    <x v="31"/>
    <x v="124"/>
    <x v="324"/>
    <x v="68"/>
    <x v="5"/>
    <x v="21"/>
    <x v="0"/>
    <x v="1"/>
    <x v="0"/>
    <x v="3"/>
    <x v="80"/>
    <x v="7"/>
    <x v="78"/>
    <x v="6"/>
    <x v="1"/>
    <x v="21"/>
    <x v="2"/>
    <x v="848"/>
    <x v="0"/>
    <x v="1"/>
    <x v="21"/>
    <x v="21"/>
  </r>
  <r>
    <x v="2"/>
    <x v="3"/>
    <x v="11"/>
    <x v="13"/>
    <x v="13"/>
    <x v="13"/>
    <x v="11"/>
    <x v="11"/>
    <x v="10"/>
    <x v="10"/>
    <x v="10"/>
    <x v="0"/>
    <x v="427"/>
    <x v="832"/>
    <x v="0"/>
    <x v="1"/>
    <x v="22"/>
    <x v="167"/>
    <x v="99"/>
    <x v="403"/>
    <x v="5"/>
    <x v="21"/>
    <x v="0"/>
    <x v="1"/>
    <x v="0"/>
    <x v="3"/>
    <x v="165"/>
    <x v="16"/>
    <x v="150"/>
    <x v="15"/>
    <x v="1"/>
    <x v="21"/>
    <x v="2"/>
    <x v="848"/>
    <x v="0"/>
    <x v="1"/>
    <x v="21"/>
    <x v="21"/>
  </r>
  <r>
    <x v="2"/>
    <x v="3"/>
    <x v="11"/>
    <x v="13"/>
    <x v="13"/>
    <x v="13"/>
    <x v="11"/>
    <x v="11"/>
    <x v="10"/>
    <x v="10"/>
    <x v="10"/>
    <x v="0"/>
    <x v="826"/>
    <x v="612"/>
    <x v="18"/>
    <x v="5"/>
    <x v="44"/>
    <x v="176"/>
    <x v="28"/>
    <x v="475"/>
    <x v="3"/>
    <x v="22"/>
    <x v="0"/>
    <x v="2"/>
    <x v="2"/>
    <x v="3"/>
    <x v="109"/>
    <x v="10"/>
    <x v="107"/>
    <x v="9"/>
    <x v="1"/>
    <x v="22"/>
    <x v="0"/>
    <x v="849"/>
    <x v="0"/>
    <x v="1"/>
    <x v="22"/>
    <x v="22"/>
  </r>
  <r>
    <x v="2"/>
    <x v="3"/>
    <x v="11"/>
    <x v="13"/>
    <x v="13"/>
    <x v="13"/>
    <x v="11"/>
    <x v="11"/>
    <x v="10"/>
    <x v="10"/>
    <x v="10"/>
    <x v="0"/>
    <x v="411"/>
    <x v="667"/>
    <x v="0"/>
    <x v="5"/>
    <x v="44"/>
    <x v="176"/>
    <x v="248"/>
    <x v="354"/>
    <x v="4"/>
    <x v="22"/>
    <x v="0"/>
    <x v="2"/>
    <x v="1"/>
    <x v="3"/>
    <x v="165"/>
    <x v="16"/>
    <x v="150"/>
    <x v="15"/>
    <x v="1"/>
    <x v="22"/>
    <x v="1"/>
    <x v="850"/>
    <x v="0"/>
    <x v="1"/>
    <x v="22"/>
    <x v="22"/>
  </r>
  <r>
    <x v="2"/>
    <x v="3"/>
    <x v="11"/>
    <x v="13"/>
    <x v="13"/>
    <x v="13"/>
    <x v="11"/>
    <x v="11"/>
    <x v="10"/>
    <x v="10"/>
    <x v="10"/>
    <x v="0"/>
    <x v="154"/>
    <x v="719"/>
    <x v="18"/>
    <x v="5"/>
    <x v="49"/>
    <x v="156"/>
    <x v="280"/>
    <x v="197"/>
    <x v="5"/>
    <x v="22"/>
    <x v="0"/>
    <x v="1"/>
    <x v="0"/>
    <x v="3"/>
    <x v="184"/>
    <x v="23"/>
    <x v="169"/>
    <x v="22"/>
    <x v="1"/>
    <x v="22"/>
    <x v="2"/>
    <x v="851"/>
    <x v="0"/>
    <x v="1"/>
    <x v="22"/>
    <x v="22"/>
  </r>
  <r>
    <x v="2"/>
    <x v="3"/>
    <x v="11"/>
    <x v="13"/>
    <x v="13"/>
    <x v="13"/>
    <x v="11"/>
    <x v="11"/>
    <x v="10"/>
    <x v="10"/>
    <x v="10"/>
    <x v="0"/>
    <x v="367"/>
    <x v="775"/>
    <x v="0"/>
    <x v="5"/>
    <x v="49"/>
    <x v="170"/>
    <x v="102"/>
    <x v="76"/>
    <x v="5"/>
    <x v="22"/>
    <x v="0"/>
    <x v="1"/>
    <x v="0"/>
    <x v="3"/>
    <x v="82"/>
    <x v="7"/>
    <x v="80"/>
    <x v="6"/>
    <x v="1"/>
    <x v="22"/>
    <x v="2"/>
    <x v="851"/>
    <x v="0"/>
    <x v="1"/>
    <x v="22"/>
    <x v="22"/>
  </r>
  <r>
    <x v="2"/>
    <x v="3"/>
    <x v="11"/>
    <x v="13"/>
    <x v="13"/>
    <x v="13"/>
    <x v="11"/>
    <x v="11"/>
    <x v="10"/>
    <x v="10"/>
    <x v="10"/>
    <x v="0"/>
    <x v="87"/>
    <x v="437"/>
    <x v="0"/>
    <x v="5"/>
    <x v="44"/>
    <x v="93"/>
    <x v="180"/>
    <x v="185"/>
    <x v="3"/>
    <x v="23"/>
    <x v="0"/>
    <x v="1"/>
    <x v="1"/>
    <x v="1"/>
    <x v="81"/>
    <x v="7"/>
    <x v="79"/>
    <x v="6"/>
    <x v="1"/>
    <x v="23"/>
    <x v="0"/>
    <x v="852"/>
    <x v="0"/>
    <x v="1"/>
    <x v="23"/>
    <x v="23"/>
  </r>
  <r>
    <x v="2"/>
    <x v="3"/>
    <x v="11"/>
    <x v="13"/>
    <x v="13"/>
    <x v="13"/>
    <x v="11"/>
    <x v="11"/>
    <x v="10"/>
    <x v="10"/>
    <x v="10"/>
    <x v="0"/>
    <x v="804"/>
    <x v="432"/>
    <x v="0"/>
    <x v="1"/>
    <x v="36"/>
    <x v="138"/>
    <x v="178"/>
    <x v="159"/>
    <x v="4"/>
    <x v="23"/>
    <x v="0"/>
    <x v="1"/>
    <x v="0"/>
    <x v="1"/>
    <x v="110"/>
    <x v="10"/>
    <x v="113"/>
    <x v="10"/>
    <x v="1"/>
    <x v="23"/>
    <x v="1"/>
    <x v="853"/>
    <x v="0"/>
    <x v="1"/>
    <x v="23"/>
    <x v="23"/>
  </r>
  <r>
    <x v="2"/>
    <x v="1"/>
    <x v="13"/>
    <x v="9"/>
    <x v="9"/>
    <x v="9"/>
    <x v="5"/>
    <x v="4"/>
    <x v="7"/>
    <x v="0"/>
    <x v="8"/>
    <x v="0"/>
    <x v="725"/>
    <x v="113"/>
    <x v="18"/>
    <x v="4"/>
    <x v="28"/>
    <x v="113"/>
    <x v="38"/>
    <x v="70"/>
    <x v="3"/>
    <x v="13"/>
    <x v="3"/>
    <x v="3"/>
    <x v="3"/>
    <x v="5"/>
    <x v="69"/>
    <x v="6"/>
    <x v="69"/>
    <x v="5"/>
    <x v="2"/>
    <x v="13"/>
    <x v="0"/>
    <x v="726"/>
    <x v="0"/>
    <x v="2"/>
    <x v="13"/>
    <x v="13"/>
  </r>
  <r>
    <x v="2"/>
    <x v="1"/>
    <x v="13"/>
    <x v="9"/>
    <x v="9"/>
    <x v="9"/>
    <x v="5"/>
    <x v="4"/>
    <x v="7"/>
    <x v="0"/>
    <x v="8"/>
    <x v="0"/>
    <x v="277"/>
    <x v="122"/>
    <x v="18"/>
    <x v="4"/>
    <x v="21"/>
    <x v="12"/>
    <x v="4"/>
    <x v="292"/>
    <x v="4"/>
    <x v="13"/>
    <x v="3"/>
    <x v="2"/>
    <x v="1"/>
    <x v="5"/>
    <x v="67"/>
    <x v="6"/>
    <x v="66"/>
    <x v="5"/>
    <x v="2"/>
    <x v="13"/>
    <x v="1"/>
    <x v="727"/>
    <x v="0"/>
    <x v="2"/>
    <x v="13"/>
    <x v="13"/>
  </r>
  <r>
    <x v="2"/>
    <x v="1"/>
    <x v="13"/>
    <x v="9"/>
    <x v="9"/>
    <x v="9"/>
    <x v="5"/>
    <x v="4"/>
    <x v="7"/>
    <x v="0"/>
    <x v="8"/>
    <x v="0"/>
    <x v="235"/>
    <x v="167"/>
    <x v="1"/>
    <x v="4"/>
    <x v="21"/>
    <x v="70"/>
    <x v="0"/>
    <x v="150"/>
    <x v="5"/>
    <x v="13"/>
    <x v="3"/>
    <x v="2"/>
    <x v="1"/>
    <x v="5"/>
    <x v="50"/>
    <x v="4"/>
    <x v="48"/>
    <x v="4"/>
    <x v="2"/>
    <x v="13"/>
    <x v="2"/>
    <x v="728"/>
    <x v="0"/>
    <x v="2"/>
    <x v="13"/>
    <x v="13"/>
  </r>
  <r>
    <x v="2"/>
    <x v="1"/>
    <x v="13"/>
    <x v="9"/>
    <x v="9"/>
    <x v="9"/>
    <x v="5"/>
    <x v="4"/>
    <x v="7"/>
    <x v="0"/>
    <x v="8"/>
    <x v="0"/>
    <x v="259"/>
    <x v="149"/>
    <x v="1"/>
    <x v="4"/>
    <x v="6"/>
    <x v="92"/>
    <x v="249"/>
    <x v="431"/>
    <x v="5"/>
    <x v="13"/>
    <x v="3"/>
    <x v="1"/>
    <x v="0"/>
    <x v="5"/>
    <x v="58"/>
    <x v="5"/>
    <x v="58"/>
    <x v="4"/>
    <x v="2"/>
    <x v="13"/>
    <x v="2"/>
    <x v="728"/>
    <x v="0"/>
    <x v="2"/>
    <x v="13"/>
    <x v="13"/>
  </r>
  <r>
    <x v="2"/>
    <x v="1"/>
    <x v="13"/>
    <x v="9"/>
    <x v="9"/>
    <x v="9"/>
    <x v="5"/>
    <x v="4"/>
    <x v="7"/>
    <x v="0"/>
    <x v="8"/>
    <x v="0"/>
    <x v="373"/>
    <x v="161"/>
    <x v="0"/>
    <x v="4"/>
    <x v="19"/>
    <x v="168"/>
    <x v="192"/>
    <x v="71"/>
    <x v="3"/>
    <x v="15"/>
    <x v="3"/>
    <x v="3"/>
    <x v="3"/>
    <x v="6"/>
    <x v="51"/>
    <x v="5"/>
    <x v="53"/>
    <x v="4"/>
    <x v="2"/>
    <x v="15"/>
    <x v="0"/>
    <x v="729"/>
    <x v="0"/>
    <x v="2"/>
    <x v="15"/>
    <x v="15"/>
  </r>
  <r>
    <x v="2"/>
    <x v="1"/>
    <x v="13"/>
    <x v="9"/>
    <x v="9"/>
    <x v="9"/>
    <x v="5"/>
    <x v="4"/>
    <x v="7"/>
    <x v="0"/>
    <x v="8"/>
    <x v="0"/>
    <x v="91"/>
    <x v="120"/>
    <x v="0"/>
    <x v="4"/>
    <x v="19"/>
    <x v="2"/>
    <x v="170"/>
    <x v="386"/>
    <x v="4"/>
    <x v="15"/>
    <x v="3"/>
    <x v="2"/>
    <x v="1"/>
    <x v="6"/>
    <x v="67"/>
    <x v="6"/>
    <x v="67"/>
    <x v="5"/>
    <x v="2"/>
    <x v="15"/>
    <x v="1"/>
    <x v="730"/>
    <x v="0"/>
    <x v="2"/>
    <x v="15"/>
    <x v="15"/>
  </r>
  <r>
    <x v="2"/>
    <x v="1"/>
    <x v="13"/>
    <x v="9"/>
    <x v="9"/>
    <x v="9"/>
    <x v="5"/>
    <x v="4"/>
    <x v="7"/>
    <x v="0"/>
    <x v="8"/>
    <x v="0"/>
    <x v="729"/>
    <x v="138"/>
    <x v="18"/>
    <x v="4"/>
    <x v="21"/>
    <x v="70"/>
    <x v="0"/>
    <x v="368"/>
    <x v="5"/>
    <x v="15"/>
    <x v="3"/>
    <x v="2"/>
    <x v="1"/>
    <x v="6"/>
    <x v="61"/>
    <x v="5"/>
    <x v="51"/>
    <x v="4"/>
    <x v="2"/>
    <x v="15"/>
    <x v="2"/>
    <x v="731"/>
    <x v="0"/>
    <x v="2"/>
    <x v="15"/>
    <x v="15"/>
  </r>
  <r>
    <x v="2"/>
    <x v="1"/>
    <x v="13"/>
    <x v="9"/>
    <x v="9"/>
    <x v="9"/>
    <x v="5"/>
    <x v="4"/>
    <x v="7"/>
    <x v="0"/>
    <x v="8"/>
    <x v="0"/>
    <x v="849"/>
    <x v="148"/>
    <x v="0"/>
    <x v="4"/>
    <x v="10"/>
    <x v="183"/>
    <x v="1"/>
    <x v="445"/>
    <x v="5"/>
    <x v="15"/>
    <x v="3"/>
    <x v="2"/>
    <x v="1"/>
    <x v="6"/>
    <x v="59"/>
    <x v="5"/>
    <x v="59"/>
    <x v="4"/>
    <x v="2"/>
    <x v="15"/>
    <x v="2"/>
    <x v="731"/>
    <x v="0"/>
    <x v="2"/>
    <x v="15"/>
    <x v="15"/>
  </r>
  <r>
    <x v="2"/>
    <x v="1"/>
    <x v="13"/>
    <x v="9"/>
    <x v="9"/>
    <x v="9"/>
    <x v="5"/>
    <x v="4"/>
    <x v="7"/>
    <x v="0"/>
    <x v="8"/>
    <x v="0"/>
    <x v="252"/>
    <x v="131"/>
    <x v="18"/>
    <x v="4"/>
    <x v="21"/>
    <x v="182"/>
    <x v="6"/>
    <x v="172"/>
    <x v="3"/>
    <x v="17"/>
    <x v="3"/>
    <x v="3"/>
    <x v="3"/>
    <x v="6"/>
    <x v="62"/>
    <x v="5"/>
    <x v="51"/>
    <x v="4"/>
    <x v="2"/>
    <x v="17"/>
    <x v="0"/>
    <x v="732"/>
    <x v="0"/>
    <x v="2"/>
    <x v="17"/>
    <x v="17"/>
  </r>
  <r>
    <x v="2"/>
    <x v="1"/>
    <x v="13"/>
    <x v="9"/>
    <x v="9"/>
    <x v="9"/>
    <x v="5"/>
    <x v="4"/>
    <x v="7"/>
    <x v="0"/>
    <x v="8"/>
    <x v="0"/>
    <x v="923"/>
    <x v="144"/>
    <x v="18"/>
    <x v="4"/>
    <x v="21"/>
    <x v="132"/>
    <x v="3"/>
    <x v="103"/>
    <x v="4"/>
    <x v="17"/>
    <x v="3"/>
    <x v="3"/>
    <x v="2"/>
    <x v="6"/>
    <x v="60"/>
    <x v="5"/>
    <x v="50"/>
    <x v="4"/>
    <x v="2"/>
    <x v="17"/>
    <x v="1"/>
    <x v="733"/>
    <x v="0"/>
    <x v="2"/>
    <x v="17"/>
    <x v="17"/>
  </r>
  <r>
    <x v="2"/>
    <x v="1"/>
    <x v="13"/>
    <x v="9"/>
    <x v="9"/>
    <x v="9"/>
    <x v="5"/>
    <x v="4"/>
    <x v="7"/>
    <x v="0"/>
    <x v="8"/>
    <x v="0"/>
    <x v="676"/>
    <x v="156"/>
    <x v="18"/>
    <x v="4"/>
    <x v="2"/>
    <x v="0"/>
    <x v="3"/>
    <x v="74"/>
    <x v="5"/>
    <x v="17"/>
    <x v="3"/>
    <x v="2"/>
    <x v="1"/>
    <x v="6"/>
    <x v="55"/>
    <x v="5"/>
    <x v="54"/>
    <x v="4"/>
    <x v="2"/>
    <x v="17"/>
    <x v="2"/>
    <x v="734"/>
    <x v="0"/>
    <x v="2"/>
    <x v="17"/>
    <x v="17"/>
  </r>
  <r>
    <x v="2"/>
    <x v="1"/>
    <x v="13"/>
    <x v="9"/>
    <x v="9"/>
    <x v="9"/>
    <x v="5"/>
    <x v="4"/>
    <x v="7"/>
    <x v="0"/>
    <x v="8"/>
    <x v="0"/>
    <x v="702"/>
    <x v="137"/>
    <x v="1"/>
    <x v="4"/>
    <x v="6"/>
    <x v="92"/>
    <x v="249"/>
    <x v="431"/>
    <x v="5"/>
    <x v="17"/>
    <x v="3"/>
    <x v="1"/>
    <x v="0"/>
    <x v="6"/>
    <x v="61"/>
    <x v="5"/>
    <x v="51"/>
    <x v="4"/>
    <x v="2"/>
    <x v="17"/>
    <x v="2"/>
    <x v="734"/>
    <x v="0"/>
    <x v="2"/>
    <x v="17"/>
    <x v="17"/>
  </r>
  <r>
    <x v="2"/>
    <x v="1"/>
    <x v="13"/>
    <x v="9"/>
    <x v="9"/>
    <x v="9"/>
    <x v="5"/>
    <x v="4"/>
    <x v="7"/>
    <x v="0"/>
    <x v="8"/>
    <x v="0"/>
    <x v="745"/>
    <x v="129"/>
    <x v="18"/>
    <x v="4"/>
    <x v="28"/>
    <x v="113"/>
    <x v="38"/>
    <x v="389"/>
    <x v="3"/>
    <x v="18"/>
    <x v="3"/>
    <x v="2"/>
    <x v="2"/>
    <x v="6"/>
    <x v="53"/>
    <x v="5"/>
    <x v="60"/>
    <x v="5"/>
    <x v="2"/>
    <x v="18"/>
    <x v="0"/>
    <x v="735"/>
    <x v="0"/>
    <x v="2"/>
    <x v="18"/>
    <x v="18"/>
  </r>
  <r>
    <x v="2"/>
    <x v="1"/>
    <x v="13"/>
    <x v="9"/>
    <x v="9"/>
    <x v="9"/>
    <x v="5"/>
    <x v="4"/>
    <x v="7"/>
    <x v="0"/>
    <x v="8"/>
    <x v="0"/>
    <x v="358"/>
    <x v="112"/>
    <x v="18"/>
    <x v="4"/>
    <x v="29"/>
    <x v="118"/>
    <x v="187"/>
    <x v="250"/>
    <x v="4"/>
    <x v="18"/>
    <x v="3"/>
    <x v="3"/>
    <x v="2"/>
    <x v="6"/>
    <x v="69"/>
    <x v="6"/>
    <x v="69"/>
    <x v="5"/>
    <x v="2"/>
    <x v="18"/>
    <x v="1"/>
    <x v="736"/>
    <x v="0"/>
    <x v="2"/>
    <x v="18"/>
    <x v="18"/>
  </r>
  <r>
    <x v="2"/>
    <x v="1"/>
    <x v="13"/>
    <x v="9"/>
    <x v="9"/>
    <x v="9"/>
    <x v="5"/>
    <x v="4"/>
    <x v="7"/>
    <x v="0"/>
    <x v="8"/>
    <x v="0"/>
    <x v="213"/>
    <x v="159"/>
    <x v="0"/>
    <x v="4"/>
    <x v="19"/>
    <x v="63"/>
    <x v="201"/>
    <x v="130"/>
    <x v="5"/>
    <x v="18"/>
    <x v="3"/>
    <x v="2"/>
    <x v="1"/>
    <x v="6"/>
    <x v="52"/>
    <x v="5"/>
    <x v="54"/>
    <x v="4"/>
    <x v="2"/>
    <x v="18"/>
    <x v="2"/>
    <x v="737"/>
    <x v="0"/>
    <x v="2"/>
    <x v="18"/>
    <x v="18"/>
  </r>
  <r>
    <x v="2"/>
    <x v="1"/>
    <x v="13"/>
    <x v="9"/>
    <x v="9"/>
    <x v="9"/>
    <x v="5"/>
    <x v="4"/>
    <x v="7"/>
    <x v="0"/>
    <x v="8"/>
    <x v="0"/>
    <x v="562"/>
    <x v="143"/>
    <x v="18"/>
    <x v="4"/>
    <x v="21"/>
    <x v="1"/>
    <x v="215"/>
    <x v="232"/>
    <x v="5"/>
    <x v="18"/>
    <x v="3"/>
    <x v="2"/>
    <x v="1"/>
    <x v="6"/>
    <x v="60"/>
    <x v="5"/>
    <x v="50"/>
    <x v="4"/>
    <x v="2"/>
    <x v="18"/>
    <x v="2"/>
    <x v="737"/>
    <x v="0"/>
    <x v="2"/>
    <x v="18"/>
    <x v="18"/>
  </r>
  <r>
    <x v="2"/>
    <x v="1"/>
    <x v="13"/>
    <x v="9"/>
    <x v="9"/>
    <x v="9"/>
    <x v="5"/>
    <x v="4"/>
    <x v="7"/>
    <x v="0"/>
    <x v="8"/>
    <x v="0"/>
    <x v="779"/>
    <x v="152"/>
    <x v="18"/>
    <x v="4"/>
    <x v="28"/>
    <x v="113"/>
    <x v="38"/>
    <x v="389"/>
    <x v="3"/>
    <x v="19"/>
    <x v="3"/>
    <x v="2"/>
    <x v="2"/>
    <x v="5"/>
    <x v="57"/>
    <x v="5"/>
    <x v="57"/>
    <x v="4"/>
    <x v="2"/>
    <x v="19"/>
    <x v="0"/>
    <x v="738"/>
    <x v="0"/>
    <x v="2"/>
    <x v="19"/>
    <x v="19"/>
  </r>
  <r>
    <x v="2"/>
    <x v="1"/>
    <x v="13"/>
    <x v="9"/>
    <x v="9"/>
    <x v="9"/>
    <x v="5"/>
    <x v="4"/>
    <x v="7"/>
    <x v="0"/>
    <x v="8"/>
    <x v="0"/>
    <x v="33"/>
    <x v="117"/>
    <x v="1"/>
    <x v="4"/>
    <x v="29"/>
    <x v="118"/>
    <x v="187"/>
    <x v="250"/>
    <x v="4"/>
    <x v="19"/>
    <x v="3"/>
    <x v="3"/>
    <x v="2"/>
    <x v="5"/>
    <x v="68"/>
    <x v="6"/>
    <x v="67"/>
    <x v="5"/>
    <x v="2"/>
    <x v="19"/>
    <x v="1"/>
    <x v="739"/>
    <x v="0"/>
    <x v="2"/>
    <x v="19"/>
    <x v="19"/>
  </r>
  <r>
    <x v="2"/>
    <x v="1"/>
    <x v="13"/>
    <x v="9"/>
    <x v="9"/>
    <x v="9"/>
    <x v="5"/>
    <x v="4"/>
    <x v="7"/>
    <x v="0"/>
    <x v="8"/>
    <x v="0"/>
    <x v="177"/>
    <x v="126"/>
    <x v="18"/>
    <x v="4"/>
    <x v="28"/>
    <x v="113"/>
    <x v="38"/>
    <x v="140"/>
    <x v="5"/>
    <x v="19"/>
    <x v="3"/>
    <x v="2"/>
    <x v="1"/>
    <x v="5"/>
    <x v="54"/>
    <x v="5"/>
    <x v="61"/>
    <x v="5"/>
    <x v="2"/>
    <x v="19"/>
    <x v="2"/>
    <x v="740"/>
    <x v="0"/>
    <x v="2"/>
    <x v="19"/>
    <x v="19"/>
  </r>
  <r>
    <x v="2"/>
    <x v="1"/>
    <x v="13"/>
    <x v="9"/>
    <x v="9"/>
    <x v="9"/>
    <x v="5"/>
    <x v="4"/>
    <x v="7"/>
    <x v="0"/>
    <x v="8"/>
    <x v="0"/>
    <x v="753"/>
    <x v="110"/>
    <x v="1"/>
    <x v="4"/>
    <x v="10"/>
    <x v="5"/>
    <x v="236"/>
    <x v="78"/>
    <x v="5"/>
    <x v="19"/>
    <x v="3"/>
    <x v="1"/>
    <x v="0"/>
    <x v="5"/>
    <x v="71"/>
    <x v="6"/>
    <x v="70"/>
    <x v="5"/>
    <x v="2"/>
    <x v="19"/>
    <x v="2"/>
    <x v="740"/>
    <x v="0"/>
    <x v="2"/>
    <x v="19"/>
    <x v="19"/>
  </r>
  <r>
    <x v="2"/>
    <x v="1"/>
    <x v="13"/>
    <x v="9"/>
    <x v="9"/>
    <x v="9"/>
    <x v="5"/>
    <x v="4"/>
    <x v="7"/>
    <x v="0"/>
    <x v="8"/>
    <x v="0"/>
    <x v="107"/>
    <x v="118"/>
    <x v="18"/>
    <x v="4"/>
    <x v="21"/>
    <x v="132"/>
    <x v="3"/>
    <x v="266"/>
    <x v="3"/>
    <x v="20"/>
    <x v="3"/>
    <x v="2"/>
    <x v="2"/>
    <x v="5"/>
    <x v="67"/>
    <x v="6"/>
    <x v="67"/>
    <x v="5"/>
    <x v="2"/>
    <x v="20"/>
    <x v="0"/>
    <x v="741"/>
    <x v="0"/>
    <x v="2"/>
    <x v="20"/>
    <x v="20"/>
  </r>
  <r>
    <x v="2"/>
    <x v="1"/>
    <x v="13"/>
    <x v="9"/>
    <x v="9"/>
    <x v="9"/>
    <x v="5"/>
    <x v="4"/>
    <x v="7"/>
    <x v="0"/>
    <x v="8"/>
    <x v="0"/>
    <x v="795"/>
    <x v="168"/>
    <x v="18"/>
    <x v="4"/>
    <x v="28"/>
    <x v="113"/>
    <x v="38"/>
    <x v="389"/>
    <x v="4"/>
    <x v="20"/>
    <x v="3"/>
    <x v="3"/>
    <x v="2"/>
    <x v="5"/>
    <x v="50"/>
    <x v="4"/>
    <x v="48"/>
    <x v="4"/>
    <x v="2"/>
    <x v="20"/>
    <x v="1"/>
    <x v="742"/>
    <x v="0"/>
    <x v="2"/>
    <x v="20"/>
    <x v="20"/>
  </r>
  <r>
    <x v="2"/>
    <x v="1"/>
    <x v="13"/>
    <x v="9"/>
    <x v="9"/>
    <x v="9"/>
    <x v="5"/>
    <x v="4"/>
    <x v="7"/>
    <x v="0"/>
    <x v="8"/>
    <x v="0"/>
    <x v="202"/>
    <x v="108"/>
    <x v="18"/>
    <x v="4"/>
    <x v="19"/>
    <x v="2"/>
    <x v="220"/>
    <x v="347"/>
    <x v="5"/>
    <x v="20"/>
    <x v="3"/>
    <x v="1"/>
    <x v="0"/>
    <x v="5"/>
    <x v="71"/>
    <x v="6"/>
    <x v="71"/>
    <x v="5"/>
    <x v="2"/>
    <x v="20"/>
    <x v="2"/>
    <x v="743"/>
    <x v="0"/>
    <x v="2"/>
    <x v="20"/>
    <x v="20"/>
  </r>
  <r>
    <x v="2"/>
    <x v="1"/>
    <x v="13"/>
    <x v="9"/>
    <x v="9"/>
    <x v="9"/>
    <x v="5"/>
    <x v="4"/>
    <x v="7"/>
    <x v="0"/>
    <x v="8"/>
    <x v="0"/>
    <x v="506"/>
    <x v="127"/>
    <x v="18"/>
    <x v="4"/>
    <x v="19"/>
    <x v="63"/>
    <x v="201"/>
    <x v="130"/>
    <x v="5"/>
    <x v="20"/>
    <x v="3"/>
    <x v="2"/>
    <x v="1"/>
    <x v="5"/>
    <x v="54"/>
    <x v="5"/>
    <x v="61"/>
    <x v="5"/>
    <x v="2"/>
    <x v="20"/>
    <x v="2"/>
    <x v="743"/>
    <x v="0"/>
    <x v="2"/>
    <x v="20"/>
    <x v="20"/>
  </r>
  <r>
    <x v="2"/>
    <x v="1"/>
    <x v="13"/>
    <x v="9"/>
    <x v="9"/>
    <x v="9"/>
    <x v="5"/>
    <x v="4"/>
    <x v="7"/>
    <x v="0"/>
    <x v="8"/>
    <x v="0"/>
    <x v="799"/>
    <x v="99"/>
    <x v="18"/>
    <x v="4"/>
    <x v="21"/>
    <x v="132"/>
    <x v="3"/>
    <x v="296"/>
    <x v="4"/>
    <x v="21"/>
    <x v="3"/>
    <x v="2"/>
    <x v="1"/>
    <x v="3"/>
    <x v="73"/>
    <x v="6"/>
    <x v="63"/>
    <x v="5"/>
    <x v="2"/>
    <x v="21"/>
    <x v="1"/>
    <x v="744"/>
    <x v="0"/>
    <x v="2"/>
    <x v="21"/>
    <x v="21"/>
  </r>
  <r>
    <x v="2"/>
    <x v="1"/>
    <x v="13"/>
    <x v="9"/>
    <x v="9"/>
    <x v="9"/>
    <x v="5"/>
    <x v="4"/>
    <x v="7"/>
    <x v="0"/>
    <x v="8"/>
    <x v="0"/>
    <x v="885"/>
    <x v="116"/>
    <x v="0"/>
    <x v="4"/>
    <x v="10"/>
    <x v="89"/>
    <x v="235"/>
    <x v="41"/>
    <x v="5"/>
    <x v="21"/>
    <x v="3"/>
    <x v="1"/>
    <x v="0"/>
    <x v="3"/>
    <x v="68"/>
    <x v="6"/>
    <x v="67"/>
    <x v="5"/>
    <x v="2"/>
    <x v="21"/>
    <x v="2"/>
    <x v="745"/>
    <x v="0"/>
    <x v="2"/>
    <x v="21"/>
    <x v="21"/>
  </r>
  <r>
    <x v="2"/>
    <x v="1"/>
    <x v="13"/>
    <x v="9"/>
    <x v="9"/>
    <x v="9"/>
    <x v="5"/>
    <x v="4"/>
    <x v="7"/>
    <x v="0"/>
    <x v="8"/>
    <x v="0"/>
    <x v="448"/>
    <x v="146"/>
    <x v="18"/>
    <x v="4"/>
    <x v="21"/>
    <x v="132"/>
    <x v="3"/>
    <x v="266"/>
    <x v="3"/>
    <x v="22"/>
    <x v="3"/>
    <x v="2"/>
    <x v="2"/>
    <x v="2"/>
    <x v="59"/>
    <x v="5"/>
    <x v="59"/>
    <x v="4"/>
    <x v="2"/>
    <x v="22"/>
    <x v="0"/>
    <x v="746"/>
    <x v="0"/>
    <x v="2"/>
    <x v="22"/>
    <x v="22"/>
  </r>
  <r>
    <x v="2"/>
    <x v="1"/>
    <x v="13"/>
    <x v="9"/>
    <x v="9"/>
    <x v="9"/>
    <x v="5"/>
    <x v="4"/>
    <x v="7"/>
    <x v="0"/>
    <x v="8"/>
    <x v="0"/>
    <x v="766"/>
    <x v="155"/>
    <x v="1"/>
    <x v="4"/>
    <x v="21"/>
    <x v="182"/>
    <x v="6"/>
    <x v="228"/>
    <x v="4"/>
    <x v="22"/>
    <x v="3"/>
    <x v="1"/>
    <x v="0"/>
    <x v="2"/>
    <x v="55"/>
    <x v="5"/>
    <x v="54"/>
    <x v="4"/>
    <x v="2"/>
    <x v="22"/>
    <x v="1"/>
    <x v="747"/>
    <x v="0"/>
    <x v="2"/>
    <x v="22"/>
    <x v="22"/>
  </r>
  <r>
    <x v="2"/>
    <x v="1"/>
    <x v="13"/>
    <x v="9"/>
    <x v="9"/>
    <x v="9"/>
    <x v="5"/>
    <x v="4"/>
    <x v="7"/>
    <x v="0"/>
    <x v="8"/>
    <x v="0"/>
    <x v="685"/>
    <x v="164"/>
    <x v="1"/>
    <x v="4"/>
    <x v="10"/>
    <x v="89"/>
    <x v="235"/>
    <x v="41"/>
    <x v="5"/>
    <x v="22"/>
    <x v="3"/>
    <x v="1"/>
    <x v="0"/>
    <x v="2"/>
    <x v="41"/>
    <x v="4"/>
    <x v="49"/>
    <x v="4"/>
    <x v="2"/>
    <x v="22"/>
    <x v="2"/>
    <x v="748"/>
    <x v="0"/>
    <x v="2"/>
    <x v="22"/>
    <x v="22"/>
  </r>
  <r>
    <x v="2"/>
    <x v="1"/>
    <x v="13"/>
    <x v="9"/>
    <x v="9"/>
    <x v="9"/>
    <x v="5"/>
    <x v="4"/>
    <x v="7"/>
    <x v="0"/>
    <x v="8"/>
    <x v="0"/>
    <x v="265"/>
    <x v="119"/>
    <x v="0"/>
    <x v="4"/>
    <x v="28"/>
    <x v="113"/>
    <x v="237"/>
    <x v="290"/>
    <x v="3"/>
    <x v="23"/>
    <x v="3"/>
    <x v="1"/>
    <x v="1"/>
    <x v="1"/>
    <x v="67"/>
    <x v="6"/>
    <x v="67"/>
    <x v="5"/>
    <x v="2"/>
    <x v="23"/>
    <x v="0"/>
    <x v="749"/>
    <x v="0"/>
    <x v="2"/>
    <x v="23"/>
    <x v="23"/>
  </r>
  <r>
    <x v="2"/>
    <x v="1"/>
    <x v="13"/>
    <x v="9"/>
    <x v="9"/>
    <x v="9"/>
    <x v="5"/>
    <x v="4"/>
    <x v="7"/>
    <x v="0"/>
    <x v="8"/>
    <x v="0"/>
    <x v="870"/>
    <x v="135"/>
    <x v="1"/>
    <x v="4"/>
    <x v="10"/>
    <x v="89"/>
    <x v="235"/>
    <x v="41"/>
    <x v="4"/>
    <x v="23"/>
    <x v="3"/>
    <x v="1"/>
    <x v="0"/>
    <x v="1"/>
    <x v="61"/>
    <x v="5"/>
    <x v="51"/>
    <x v="4"/>
    <x v="2"/>
    <x v="23"/>
    <x v="1"/>
    <x v="750"/>
    <x v="0"/>
    <x v="2"/>
    <x v="23"/>
    <x v="23"/>
  </r>
  <r>
    <x v="2"/>
    <x v="1"/>
    <x v="16"/>
    <x v="10"/>
    <x v="10"/>
    <x v="7"/>
    <x v="4"/>
    <x v="5"/>
    <x v="12"/>
    <x v="3"/>
    <x v="3"/>
    <x v="0"/>
    <x v="687"/>
    <x v="364"/>
    <x v="0"/>
    <x v="6"/>
    <x v="41"/>
    <x v="161"/>
    <x v="68"/>
    <x v="240"/>
    <x v="3"/>
    <x v="13"/>
    <x v="3"/>
    <x v="3"/>
    <x v="3"/>
    <x v="5"/>
    <x v="59"/>
    <x v="5"/>
    <x v="59"/>
    <x v="4"/>
    <x v="2"/>
    <x v="13"/>
    <x v="0"/>
    <x v="480"/>
    <x v="0"/>
    <x v="2"/>
    <x v="13"/>
    <x v="13"/>
  </r>
  <r>
    <x v="2"/>
    <x v="1"/>
    <x v="16"/>
    <x v="10"/>
    <x v="10"/>
    <x v="7"/>
    <x v="4"/>
    <x v="5"/>
    <x v="12"/>
    <x v="3"/>
    <x v="3"/>
    <x v="0"/>
    <x v="195"/>
    <x v="332"/>
    <x v="0"/>
    <x v="2"/>
    <x v="48"/>
    <x v="139"/>
    <x v="51"/>
    <x v="404"/>
    <x v="4"/>
    <x v="13"/>
    <x v="3"/>
    <x v="2"/>
    <x v="1"/>
    <x v="5"/>
    <x v="55"/>
    <x v="5"/>
    <x v="55"/>
    <x v="4"/>
    <x v="2"/>
    <x v="13"/>
    <x v="1"/>
    <x v="481"/>
    <x v="0"/>
    <x v="2"/>
    <x v="13"/>
    <x v="13"/>
  </r>
  <r>
    <x v="2"/>
    <x v="1"/>
    <x v="16"/>
    <x v="10"/>
    <x v="10"/>
    <x v="7"/>
    <x v="4"/>
    <x v="5"/>
    <x v="12"/>
    <x v="3"/>
    <x v="3"/>
    <x v="0"/>
    <x v="571"/>
    <x v="459"/>
    <x v="18"/>
    <x v="6"/>
    <x v="24"/>
    <x v="108"/>
    <x v="103"/>
    <x v="364"/>
    <x v="5"/>
    <x v="13"/>
    <x v="3"/>
    <x v="2"/>
    <x v="1"/>
    <x v="5"/>
    <x v="41"/>
    <x v="4"/>
    <x v="49"/>
    <x v="4"/>
    <x v="2"/>
    <x v="13"/>
    <x v="2"/>
    <x v="482"/>
    <x v="0"/>
    <x v="2"/>
    <x v="13"/>
    <x v="13"/>
  </r>
  <r>
    <x v="2"/>
    <x v="1"/>
    <x v="16"/>
    <x v="10"/>
    <x v="10"/>
    <x v="7"/>
    <x v="4"/>
    <x v="5"/>
    <x v="12"/>
    <x v="3"/>
    <x v="3"/>
    <x v="0"/>
    <x v="134"/>
    <x v="402"/>
    <x v="1"/>
    <x v="6"/>
    <x v="17"/>
    <x v="22"/>
    <x v="294"/>
    <x v="329"/>
    <x v="6"/>
    <x v="13"/>
    <x v="3"/>
    <x v="1"/>
    <x v="0"/>
    <x v="5"/>
    <x v="71"/>
    <x v="6"/>
    <x v="71"/>
    <x v="5"/>
    <x v="2"/>
    <x v="13"/>
    <x v="3"/>
    <x v="483"/>
    <x v="0"/>
    <x v="2"/>
    <x v="13"/>
    <x v="13"/>
  </r>
  <r>
    <x v="2"/>
    <x v="1"/>
    <x v="16"/>
    <x v="10"/>
    <x v="10"/>
    <x v="7"/>
    <x v="4"/>
    <x v="5"/>
    <x v="12"/>
    <x v="3"/>
    <x v="3"/>
    <x v="0"/>
    <x v="279"/>
    <x v="565"/>
    <x v="19"/>
    <x v="1"/>
    <x v="26"/>
    <x v="100"/>
    <x v="134"/>
    <x v="145"/>
    <x v="3"/>
    <x v="15"/>
    <x v="3"/>
    <x v="2"/>
    <x v="2"/>
    <x v="5"/>
    <x v="72"/>
    <x v="6"/>
    <x v="71"/>
    <x v="5"/>
    <x v="2"/>
    <x v="15"/>
    <x v="0"/>
    <x v="484"/>
    <x v="0"/>
    <x v="2"/>
    <x v="15"/>
    <x v="15"/>
  </r>
  <r>
    <x v="2"/>
    <x v="1"/>
    <x v="16"/>
    <x v="10"/>
    <x v="10"/>
    <x v="7"/>
    <x v="4"/>
    <x v="5"/>
    <x v="12"/>
    <x v="3"/>
    <x v="3"/>
    <x v="0"/>
    <x v="377"/>
    <x v="441"/>
    <x v="18"/>
    <x v="1"/>
    <x v="26"/>
    <x v="100"/>
    <x v="147"/>
    <x v="383"/>
    <x v="4"/>
    <x v="15"/>
    <x v="3"/>
    <x v="3"/>
    <x v="2"/>
    <x v="5"/>
    <x v="62"/>
    <x v="5"/>
    <x v="60"/>
    <x v="5"/>
    <x v="2"/>
    <x v="15"/>
    <x v="1"/>
    <x v="485"/>
    <x v="0"/>
    <x v="2"/>
    <x v="15"/>
    <x v="15"/>
  </r>
  <r>
    <x v="2"/>
    <x v="1"/>
    <x v="16"/>
    <x v="10"/>
    <x v="10"/>
    <x v="7"/>
    <x v="4"/>
    <x v="5"/>
    <x v="12"/>
    <x v="3"/>
    <x v="3"/>
    <x v="0"/>
    <x v="140"/>
    <x v="740"/>
    <x v="18"/>
    <x v="2"/>
    <x v="48"/>
    <x v="139"/>
    <x v="51"/>
    <x v="59"/>
    <x v="5"/>
    <x v="15"/>
    <x v="3"/>
    <x v="2"/>
    <x v="1"/>
    <x v="5"/>
    <x v="68"/>
    <x v="6"/>
    <x v="67"/>
    <x v="5"/>
    <x v="2"/>
    <x v="15"/>
    <x v="2"/>
    <x v="486"/>
    <x v="0"/>
    <x v="2"/>
    <x v="15"/>
    <x v="15"/>
  </r>
  <r>
    <x v="2"/>
    <x v="1"/>
    <x v="16"/>
    <x v="10"/>
    <x v="10"/>
    <x v="7"/>
    <x v="4"/>
    <x v="5"/>
    <x v="12"/>
    <x v="3"/>
    <x v="3"/>
    <x v="0"/>
    <x v="460"/>
    <x v="834"/>
    <x v="0"/>
    <x v="6"/>
    <x v="15"/>
    <x v="18"/>
    <x v="63"/>
    <x v="316"/>
    <x v="6"/>
    <x v="15"/>
    <x v="3"/>
    <x v="1"/>
    <x v="0"/>
    <x v="5"/>
    <x v="55"/>
    <x v="5"/>
    <x v="55"/>
    <x v="4"/>
    <x v="2"/>
    <x v="15"/>
    <x v="3"/>
    <x v="487"/>
    <x v="0"/>
    <x v="2"/>
    <x v="15"/>
    <x v="15"/>
  </r>
  <r>
    <x v="2"/>
    <x v="1"/>
    <x v="16"/>
    <x v="10"/>
    <x v="10"/>
    <x v="7"/>
    <x v="4"/>
    <x v="5"/>
    <x v="12"/>
    <x v="3"/>
    <x v="3"/>
    <x v="0"/>
    <x v="214"/>
    <x v="627"/>
    <x v="0"/>
    <x v="1"/>
    <x v="26"/>
    <x v="91"/>
    <x v="49"/>
    <x v="363"/>
    <x v="3"/>
    <x v="17"/>
    <x v="3"/>
    <x v="2"/>
    <x v="2"/>
    <x v="5"/>
    <x v="59"/>
    <x v="5"/>
    <x v="58"/>
    <x v="4"/>
    <x v="2"/>
    <x v="17"/>
    <x v="0"/>
    <x v="488"/>
    <x v="0"/>
    <x v="2"/>
    <x v="17"/>
    <x v="17"/>
  </r>
  <r>
    <x v="2"/>
    <x v="1"/>
    <x v="16"/>
    <x v="10"/>
    <x v="10"/>
    <x v="7"/>
    <x v="4"/>
    <x v="5"/>
    <x v="12"/>
    <x v="3"/>
    <x v="3"/>
    <x v="0"/>
    <x v="138"/>
    <x v="632"/>
    <x v="18"/>
    <x v="1"/>
    <x v="26"/>
    <x v="15"/>
    <x v="154"/>
    <x v="142"/>
    <x v="4"/>
    <x v="17"/>
    <x v="3"/>
    <x v="3"/>
    <x v="2"/>
    <x v="5"/>
    <x v="57"/>
    <x v="5"/>
    <x v="56"/>
    <x v="4"/>
    <x v="2"/>
    <x v="17"/>
    <x v="1"/>
    <x v="489"/>
    <x v="0"/>
    <x v="2"/>
    <x v="17"/>
    <x v="17"/>
  </r>
  <r>
    <x v="2"/>
    <x v="1"/>
    <x v="16"/>
    <x v="10"/>
    <x v="10"/>
    <x v="7"/>
    <x v="4"/>
    <x v="5"/>
    <x v="12"/>
    <x v="3"/>
    <x v="3"/>
    <x v="0"/>
    <x v="143"/>
    <x v="503"/>
    <x v="0"/>
    <x v="2"/>
    <x v="23"/>
    <x v="55"/>
    <x v="14"/>
    <x v="206"/>
    <x v="5"/>
    <x v="17"/>
    <x v="3"/>
    <x v="1"/>
    <x v="0"/>
    <x v="5"/>
    <x v="58"/>
    <x v="5"/>
    <x v="58"/>
    <x v="4"/>
    <x v="2"/>
    <x v="17"/>
    <x v="2"/>
    <x v="490"/>
    <x v="0"/>
    <x v="2"/>
    <x v="17"/>
    <x v="17"/>
  </r>
  <r>
    <x v="2"/>
    <x v="1"/>
    <x v="16"/>
    <x v="10"/>
    <x v="10"/>
    <x v="7"/>
    <x v="4"/>
    <x v="5"/>
    <x v="12"/>
    <x v="3"/>
    <x v="3"/>
    <x v="0"/>
    <x v="920"/>
    <x v="622"/>
    <x v="0"/>
    <x v="6"/>
    <x v="24"/>
    <x v="23"/>
    <x v="283"/>
    <x v="60"/>
    <x v="6"/>
    <x v="17"/>
    <x v="3"/>
    <x v="1"/>
    <x v="0"/>
    <x v="5"/>
    <x v="73"/>
    <x v="6"/>
    <x v="62"/>
    <x v="5"/>
    <x v="2"/>
    <x v="17"/>
    <x v="3"/>
    <x v="491"/>
    <x v="0"/>
    <x v="2"/>
    <x v="17"/>
    <x v="17"/>
  </r>
  <r>
    <x v="2"/>
    <x v="1"/>
    <x v="16"/>
    <x v="10"/>
    <x v="10"/>
    <x v="7"/>
    <x v="4"/>
    <x v="5"/>
    <x v="12"/>
    <x v="3"/>
    <x v="3"/>
    <x v="0"/>
    <x v="274"/>
    <x v="846"/>
    <x v="18"/>
    <x v="1"/>
    <x v="26"/>
    <x v="83"/>
    <x v="277"/>
    <x v="350"/>
    <x v="3"/>
    <x v="18"/>
    <x v="3"/>
    <x v="3"/>
    <x v="3"/>
    <x v="8"/>
    <x v="71"/>
    <x v="6"/>
    <x v="71"/>
    <x v="5"/>
    <x v="2"/>
    <x v="18"/>
    <x v="0"/>
    <x v="492"/>
    <x v="0"/>
    <x v="2"/>
    <x v="18"/>
    <x v="18"/>
  </r>
  <r>
    <x v="2"/>
    <x v="1"/>
    <x v="16"/>
    <x v="10"/>
    <x v="10"/>
    <x v="7"/>
    <x v="4"/>
    <x v="5"/>
    <x v="12"/>
    <x v="3"/>
    <x v="3"/>
    <x v="0"/>
    <x v="148"/>
    <x v="840"/>
    <x v="18"/>
    <x v="1"/>
    <x v="26"/>
    <x v="91"/>
    <x v="49"/>
    <x v="134"/>
    <x v="4"/>
    <x v="18"/>
    <x v="3"/>
    <x v="4"/>
    <x v="3"/>
    <x v="8"/>
    <x v="49"/>
    <x v="4"/>
    <x v="39"/>
    <x v="3"/>
    <x v="2"/>
    <x v="18"/>
    <x v="1"/>
    <x v="493"/>
    <x v="0"/>
    <x v="2"/>
    <x v="18"/>
    <x v="18"/>
  </r>
  <r>
    <x v="2"/>
    <x v="1"/>
    <x v="16"/>
    <x v="10"/>
    <x v="10"/>
    <x v="7"/>
    <x v="4"/>
    <x v="5"/>
    <x v="12"/>
    <x v="3"/>
    <x v="3"/>
    <x v="0"/>
    <x v="538"/>
    <x v="535"/>
    <x v="0"/>
    <x v="6"/>
    <x v="24"/>
    <x v="108"/>
    <x v="103"/>
    <x v="364"/>
    <x v="5"/>
    <x v="18"/>
    <x v="3"/>
    <x v="2"/>
    <x v="1"/>
    <x v="8"/>
    <x v="69"/>
    <x v="6"/>
    <x v="68"/>
    <x v="5"/>
    <x v="2"/>
    <x v="18"/>
    <x v="2"/>
    <x v="494"/>
    <x v="0"/>
    <x v="2"/>
    <x v="18"/>
    <x v="18"/>
  </r>
  <r>
    <x v="2"/>
    <x v="1"/>
    <x v="16"/>
    <x v="10"/>
    <x v="10"/>
    <x v="7"/>
    <x v="4"/>
    <x v="5"/>
    <x v="12"/>
    <x v="3"/>
    <x v="3"/>
    <x v="0"/>
    <x v="368"/>
    <x v="834"/>
    <x v="0"/>
    <x v="2"/>
    <x v="25"/>
    <x v="95"/>
    <x v="244"/>
    <x v="412"/>
    <x v="5"/>
    <x v="18"/>
    <x v="3"/>
    <x v="2"/>
    <x v="1"/>
    <x v="8"/>
    <x v="55"/>
    <x v="5"/>
    <x v="55"/>
    <x v="4"/>
    <x v="2"/>
    <x v="18"/>
    <x v="2"/>
    <x v="494"/>
    <x v="0"/>
    <x v="2"/>
    <x v="18"/>
    <x v="18"/>
  </r>
  <r>
    <x v="2"/>
    <x v="1"/>
    <x v="16"/>
    <x v="10"/>
    <x v="10"/>
    <x v="7"/>
    <x v="4"/>
    <x v="5"/>
    <x v="12"/>
    <x v="3"/>
    <x v="3"/>
    <x v="0"/>
    <x v="215"/>
    <x v="341"/>
    <x v="19"/>
    <x v="2"/>
    <x v="27"/>
    <x v="16"/>
    <x v="289"/>
    <x v="113"/>
    <x v="3"/>
    <x v="19"/>
    <x v="3"/>
    <x v="3"/>
    <x v="3"/>
    <x v="10"/>
    <x v="70"/>
    <x v="6"/>
    <x v="70"/>
    <x v="5"/>
    <x v="2"/>
    <x v="19"/>
    <x v="0"/>
    <x v="495"/>
    <x v="0"/>
    <x v="2"/>
    <x v="19"/>
    <x v="19"/>
  </r>
  <r>
    <x v="2"/>
    <x v="1"/>
    <x v="16"/>
    <x v="10"/>
    <x v="10"/>
    <x v="7"/>
    <x v="4"/>
    <x v="5"/>
    <x v="12"/>
    <x v="3"/>
    <x v="3"/>
    <x v="0"/>
    <x v="516"/>
    <x v="529"/>
    <x v="18"/>
    <x v="2"/>
    <x v="23"/>
    <x v="55"/>
    <x v="14"/>
    <x v="205"/>
    <x v="4"/>
    <x v="19"/>
    <x v="3"/>
    <x v="3"/>
    <x v="2"/>
    <x v="10"/>
    <x v="62"/>
    <x v="5"/>
    <x v="51"/>
    <x v="4"/>
    <x v="2"/>
    <x v="19"/>
    <x v="1"/>
    <x v="496"/>
    <x v="0"/>
    <x v="2"/>
    <x v="19"/>
    <x v="19"/>
  </r>
  <r>
    <x v="2"/>
    <x v="1"/>
    <x v="16"/>
    <x v="10"/>
    <x v="10"/>
    <x v="7"/>
    <x v="4"/>
    <x v="5"/>
    <x v="12"/>
    <x v="3"/>
    <x v="3"/>
    <x v="0"/>
    <x v="887"/>
    <x v="847"/>
    <x v="0"/>
    <x v="6"/>
    <x v="24"/>
    <x v="108"/>
    <x v="103"/>
    <x v="364"/>
    <x v="5"/>
    <x v="19"/>
    <x v="3"/>
    <x v="3"/>
    <x v="2"/>
    <x v="10"/>
    <x v="59"/>
    <x v="5"/>
    <x v="59"/>
    <x v="4"/>
    <x v="2"/>
    <x v="19"/>
    <x v="2"/>
    <x v="497"/>
    <x v="0"/>
    <x v="2"/>
    <x v="19"/>
    <x v="19"/>
  </r>
  <r>
    <x v="2"/>
    <x v="1"/>
    <x v="16"/>
    <x v="10"/>
    <x v="10"/>
    <x v="7"/>
    <x v="4"/>
    <x v="5"/>
    <x v="12"/>
    <x v="3"/>
    <x v="3"/>
    <x v="0"/>
    <x v="424"/>
    <x v="390"/>
    <x v="1"/>
    <x v="1"/>
    <x v="26"/>
    <x v="102"/>
    <x v="308"/>
    <x v="97"/>
    <x v="5"/>
    <x v="19"/>
    <x v="3"/>
    <x v="2"/>
    <x v="1"/>
    <x v="10"/>
    <x v="52"/>
    <x v="5"/>
    <x v="54"/>
    <x v="4"/>
    <x v="2"/>
    <x v="19"/>
    <x v="2"/>
    <x v="497"/>
    <x v="0"/>
    <x v="2"/>
    <x v="19"/>
    <x v="19"/>
  </r>
  <r>
    <x v="2"/>
    <x v="1"/>
    <x v="16"/>
    <x v="10"/>
    <x v="10"/>
    <x v="7"/>
    <x v="4"/>
    <x v="5"/>
    <x v="12"/>
    <x v="3"/>
    <x v="3"/>
    <x v="0"/>
    <x v="65"/>
    <x v="724"/>
    <x v="0"/>
    <x v="6"/>
    <x v="41"/>
    <x v="161"/>
    <x v="68"/>
    <x v="240"/>
    <x v="4"/>
    <x v="20"/>
    <x v="3"/>
    <x v="1"/>
    <x v="0"/>
    <x v="2"/>
    <x v="69"/>
    <x v="6"/>
    <x v="68"/>
    <x v="5"/>
    <x v="2"/>
    <x v="20"/>
    <x v="1"/>
    <x v="498"/>
    <x v="0"/>
    <x v="2"/>
    <x v="20"/>
    <x v="20"/>
  </r>
  <r>
    <x v="2"/>
    <x v="1"/>
    <x v="16"/>
    <x v="10"/>
    <x v="10"/>
    <x v="7"/>
    <x v="4"/>
    <x v="5"/>
    <x v="12"/>
    <x v="3"/>
    <x v="3"/>
    <x v="0"/>
    <x v="54"/>
    <x v="598"/>
    <x v="1"/>
    <x v="1"/>
    <x v="26"/>
    <x v="102"/>
    <x v="147"/>
    <x v="383"/>
    <x v="5"/>
    <x v="20"/>
    <x v="3"/>
    <x v="1"/>
    <x v="0"/>
    <x v="2"/>
    <x v="61"/>
    <x v="5"/>
    <x v="50"/>
    <x v="4"/>
    <x v="2"/>
    <x v="20"/>
    <x v="2"/>
    <x v="499"/>
    <x v="0"/>
    <x v="2"/>
    <x v="20"/>
    <x v="20"/>
  </r>
  <r>
    <x v="2"/>
    <x v="1"/>
    <x v="16"/>
    <x v="10"/>
    <x v="10"/>
    <x v="7"/>
    <x v="4"/>
    <x v="5"/>
    <x v="12"/>
    <x v="3"/>
    <x v="3"/>
    <x v="0"/>
    <x v="206"/>
    <x v="623"/>
    <x v="18"/>
    <x v="1"/>
    <x v="26"/>
    <x v="102"/>
    <x v="136"/>
    <x v="145"/>
    <x v="3"/>
    <x v="21"/>
    <x v="3"/>
    <x v="2"/>
    <x v="2"/>
    <x v="4"/>
    <x v="61"/>
    <x v="5"/>
    <x v="50"/>
    <x v="4"/>
    <x v="2"/>
    <x v="21"/>
    <x v="0"/>
    <x v="500"/>
    <x v="0"/>
    <x v="2"/>
    <x v="21"/>
    <x v="21"/>
  </r>
  <r>
    <x v="2"/>
    <x v="1"/>
    <x v="16"/>
    <x v="10"/>
    <x v="10"/>
    <x v="7"/>
    <x v="4"/>
    <x v="5"/>
    <x v="12"/>
    <x v="3"/>
    <x v="3"/>
    <x v="0"/>
    <x v="291"/>
    <x v="398"/>
    <x v="1"/>
    <x v="6"/>
    <x v="47"/>
    <x v="96"/>
    <x v="184"/>
    <x v="34"/>
    <x v="4"/>
    <x v="21"/>
    <x v="3"/>
    <x v="2"/>
    <x v="1"/>
    <x v="4"/>
    <x v="61"/>
    <x v="5"/>
    <x v="51"/>
    <x v="4"/>
    <x v="2"/>
    <x v="21"/>
    <x v="1"/>
    <x v="501"/>
    <x v="0"/>
    <x v="2"/>
    <x v="21"/>
    <x v="21"/>
  </r>
  <r>
    <x v="2"/>
    <x v="1"/>
    <x v="16"/>
    <x v="10"/>
    <x v="10"/>
    <x v="7"/>
    <x v="4"/>
    <x v="5"/>
    <x v="12"/>
    <x v="3"/>
    <x v="3"/>
    <x v="0"/>
    <x v="267"/>
    <x v="742"/>
    <x v="18"/>
    <x v="6"/>
    <x v="24"/>
    <x v="85"/>
    <x v="178"/>
    <x v="447"/>
    <x v="6"/>
    <x v="21"/>
    <x v="3"/>
    <x v="1"/>
    <x v="0"/>
    <x v="4"/>
    <x v="54"/>
    <x v="5"/>
    <x v="61"/>
    <x v="5"/>
    <x v="2"/>
    <x v="21"/>
    <x v="3"/>
    <x v="502"/>
    <x v="0"/>
    <x v="2"/>
    <x v="21"/>
    <x v="21"/>
  </r>
  <r>
    <x v="2"/>
    <x v="1"/>
    <x v="16"/>
    <x v="10"/>
    <x v="10"/>
    <x v="7"/>
    <x v="4"/>
    <x v="5"/>
    <x v="12"/>
    <x v="3"/>
    <x v="3"/>
    <x v="0"/>
    <x v="461"/>
    <x v="806"/>
    <x v="0"/>
    <x v="2"/>
    <x v="48"/>
    <x v="139"/>
    <x v="316"/>
    <x v="308"/>
    <x v="3"/>
    <x v="22"/>
    <x v="3"/>
    <x v="2"/>
    <x v="2"/>
    <x v="2"/>
    <x v="41"/>
    <x v="4"/>
    <x v="48"/>
    <x v="4"/>
    <x v="2"/>
    <x v="22"/>
    <x v="0"/>
    <x v="503"/>
    <x v="0"/>
    <x v="2"/>
    <x v="22"/>
    <x v="22"/>
  </r>
  <r>
    <x v="2"/>
    <x v="1"/>
    <x v="16"/>
    <x v="10"/>
    <x v="10"/>
    <x v="7"/>
    <x v="4"/>
    <x v="5"/>
    <x v="12"/>
    <x v="3"/>
    <x v="3"/>
    <x v="0"/>
    <x v="94"/>
    <x v="670"/>
    <x v="1"/>
    <x v="1"/>
    <x v="26"/>
    <x v="100"/>
    <x v="136"/>
    <x v="145"/>
    <x v="4"/>
    <x v="22"/>
    <x v="3"/>
    <x v="1"/>
    <x v="0"/>
    <x v="2"/>
    <x v="52"/>
    <x v="5"/>
    <x v="53"/>
    <x v="4"/>
    <x v="2"/>
    <x v="22"/>
    <x v="1"/>
    <x v="504"/>
    <x v="0"/>
    <x v="2"/>
    <x v="22"/>
    <x v="22"/>
  </r>
  <r>
    <x v="2"/>
    <x v="1"/>
    <x v="16"/>
    <x v="10"/>
    <x v="10"/>
    <x v="7"/>
    <x v="4"/>
    <x v="5"/>
    <x v="12"/>
    <x v="3"/>
    <x v="3"/>
    <x v="0"/>
    <x v="171"/>
    <x v="387"/>
    <x v="1"/>
    <x v="6"/>
    <x v="18"/>
    <x v="61"/>
    <x v="321"/>
    <x v="387"/>
    <x v="5"/>
    <x v="22"/>
    <x v="3"/>
    <x v="1"/>
    <x v="0"/>
    <x v="2"/>
    <x v="56"/>
    <x v="5"/>
    <x v="56"/>
    <x v="4"/>
    <x v="2"/>
    <x v="22"/>
    <x v="2"/>
    <x v="505"/>
    <x v="0"/>
    <x v="2"/>
    <x v="22"/>
    <x v="22"/>
  </r>
  <r>
    <x v="2"/>
    <x v="1"/>
    <x v="12"/>
    <x v="11"/>
    <x v="11"/>
    <x v="2"/>
    <x v="2"/>
    <x v="0"/>
    <x v="2"/>
    <x v="6"/>
    <x v="9"/>
    <x v="0"/>
    <x v="333"/>
    <x v="124"/>
    <x v="1"/>
    <x v="0"/>
    <x v="1"/>
    <x v="165"/>
    <x v="219"/>
    <x v="30"/>
    <x v="3"/>
    <x v="15"/>
    <x v="3"/>
    <x v="1"/>
    <x v="1"/>
    <x v="1"/>
    <x v="63"/>
    <x v="6"/>
    <x v="65"/>
    <x v="5"/>
    <x v="2"/>
    <x v="15"/>
    <x v="0"/>
    <x v="119"/>
    <x v="0"/>
    <x v="2"/>
    <x v="15"/>
    <x v="15"/>
  </r>
  <r>
    <x v="2"/>
    <x v="1"/>
    <x v="12"/>
    <x v="11"/>
    <x v="11"/>
    <x v="2"/>
    <x v="2"/>
    <x v="0"/>
    <x v="2"/>
    <x v="6"/>
    <x v="9"/>
    <x v="0"/>
    <x v="467"/>
    <x v="132"/>
    <x v="1"/>
    <x v="0"/>
    <x v="14"/>
    <x v="14"/>
    <x v="196"/>
    <x v="106"/>
    <x v="4"/>
    <x v="15"/>
    <x v="3"/>
    <x v="1"/>
    <x v="0"/>
    <x v="1"/>
    <x v="62"/>
    <x v="5"/>
    <x v="51"/>
    <x v="4"/>
    <x v="2"/>
    <x v="15"/>
    <x v="1"/>
    <x v="120"/>
    <x v="0"/>
    <x v="2"/>
    <x v="15"/>
    <x v="15"/>
  </r>
  <r>
    <x v="2"/>
    <x v="1"/>
    <x v="12"/>
    <x v="11"/>
    <x v="11"/>
    <x v="2"/>
    <x v="2"/>
    <x v="0"/>
    <x v="2"/>
    <x v="6"/>
    <x v="9"/>
    <x v="0"/>
    <x v="474"/>
    <x v="107"/>
    <x v="0"/>
    <x v="0"/>
    <x v="11"/>
    <x v="109"/>
    <x v="233"/>
    <x v="463"/>
    <x v="3"/>
    <x v="17"/>
    <x v="3"/>
    <x v="3"/>
    <x v="3"/>
    <x v="7"/>
    <x v="71"/>
    <x v="6"/>
    <x v="71"/>
    <x v="5"/>
    <x v="2"/>
    <x v="17"/>
    <x v="0"/>
    <x v="121"/>
    <x v="0"/>
    <x v="2"/>
    <x v="17"/>
    <x v="17"/>
  </r>
  <r>
    <x v="2"/>
    <x v="1"/>
    <x v="12"/>
    <x v="11"/>
    <x v="11"/>
    <x v="2"/>
    <x v="2"/>
    <x v="0"/>
    <x v="2"/>
    <x v="6"/>
    <x v="9"/>
    <x v="0"/>
    <x v="98"/>
    <x v="100"/>
    <x v="1"/>
    <x v="0"/>
    <x v="14"/>
    <x v="60"/>
    <x v="204"/>
    <x v="310"/>
    <x v="4"/>
    <x v="17"/>
    <x v="3"/>
    <x v="3"/>
    <x v="2"/>
    <x v="7"/>
    <x v="74"/>
    <x v="6"/>
    <x v="63"/>
    <x v="5"/>
    <x v="2"/>
    <x v="17"/>
    <x v="1"/>
    <x v="122"/>
    <x v="0"/>
    <x v="2"/>
    <x v="17"/>
    <x v="17"/>
  </r>
  <r>
    <x v="2"/>
    <x v="1"/>
    <x v="12"/>
    <x v="11"/>
    <x v="11"/>
    <x v="2"/>
    <x v="2"/>
    <x v="0"/>
    <x v="2"/>
    <x v="6"/>
    <x v="9"/>
    <x v="0"/>
    <x v="883"/>
    <x v="137"/>
    <x v="1"/>
    <x v="0"/>
    <x v="14"/>
    <x v="14"/>
    <x v="196"/>
    <x v="137"/>
    <x v="5"/>
    <x v="17"/>
    <x v="3"/>
    <x v="2"/>
    <x v="1"/>
    <x v="7"/>
    <x v="61"/>
    <x v="5"/>
    <x v="51"/>
    <x v="4"/>
    <x v="2"/>
    <x v="17"/>
    <x v="2"/>
    <x v="123"/>
    <x v="0"/>
    <x v="2"/>
    <x v="17"/>
    <x v="17"/>
  </r>
  <r>
    <x v="2"/>
    <x v="1"/>
    <x v="12"/>
    <x v="11"/>
    <x v="11"/>
    <x v="2"/>
    <x v="2"/>
    <x v="0"/>
    <x v="2"/>
    <x v="6"/>
    <x v="9"/>
    <x v="0"/>
    <x v="792"/>
    <x v="153"/>
    <x v="1"/>
    <x v="0"/>
    <x v="14"/>
    <x v="14"/>
    <x v="196"/>
    <x v="137"/>
    <x v="3"/>
    <x v="18"/>
    <x v="3"/>
    <x v="3"/>
    <x v="3"/>
    <x v="5"/>
    <x v="56"/>
    <x v="5"/>
    <x v="55"/>
    <x v="4"/>
    <x v="2"/>
    <x v="18"/>
    <x v="0"/>
    <x v="124"/>
    <x v="0"/>
    <x v="2"/>
    <x v="18"/>
    <x v="18"/>
  </r>
  <r>
    <x v="2"/>
    <x v="1"/>
    <x v="12"/>
    <x v="11"/>
    <x v="11"/>
    <x v="2"/>
    <x v="2"/>
    <x v="0"/>
    <x v="2"/>
    <x v="6"/>
    <x v="9"/>
    <x v="0"/>
    <x v="418"/>
    <x v="121"/>
    <x v="1"/>
    <x v="0"/>
    <x v="14"/>
    <x v="13"/>
    <x v="196"/>
    <x v="56"/>
    <x v="4"/>
    <x v="18"/>
    <x v="3"/>
    <x v="2"/>
    <x v="1"/>
    <x v="5"/>
    <x v="67"/>
    <x v="6"/>
    <x v="66"/>
    <x v="5"/>
    <x v="2"/>
    <x v="18"/>
    <x v="1"/>
    <x v="125"/>
    <x v="0"/>
    <x v="2"/>
    <x v="18"/>
    <x v="18"/>
  </r>
  <r>
    <x v="2"/>
    <x v="1"/>
    <x v="12"/>
    <x v="11"/>
    <x v="11"/>
    <x v="2"/>
    <x v="2"/>
    <x v="0"/>
    <x v="2"/>
    <x v="6"/>
    <x v="9"/>
    <x v="0"/>
    <x v="406"/>
    <x v="107"/>
    <x v="1"/>
    <x v="0"/>
    <x v="14"/>
    <x v="133"/>
    <x v="203"/>
    <x v="20"/>
    <x v="5"/>
    <x v="18"/>
    <x v="3"/>
    <x v="2"/>
    <x v="1"/>
    <x v="5"/>
    <x v="71"/>
    <x v="6"/>
    <x v="71"/>
    <x v="5"/>
    <x v="2"/>
    <x v="18"/>
    <x v="2"/>
    <x v="126"/>
    <x v="0"/>
    <x v="2"/>
    <x v="18"/>
    <x v="18"/>
  </r>
  <r>
    <x v="2"/>
    <x v="1"/>
    <x v="12"/>
    <x v="11"/>
    <x v="11"/>
    <x v="2"/>
    <x v="2"/>
    <x v="0"/>
    <x v="2"/>
    <x v="6"/>
    <x v="9"/>
    <x v="0"/>
    <x v="608"/>
    <x v="154"/>
    <x v="1"/>
    <x v="0"/>
    <x v="11"/>
    <x v="109"/>
    <x v="233"/>
    <x v="463"/>
    <x v="5"/>
    <x v="18"/>
    <x v="3"/>
    <x v="1"/>
    <x v="0"/>
    <x v="5"/>
    <x v="55"/>
    <x v="5"/>
    <x v="54"/>
    <x v="4"/>
    <x v="2"/>
    <x v="18"/>
    <x v="2"/>
    <x v="126"/>
    <x v="0"/>
    <x v="2"/>
    <x v="18"/>
    <x v="18"/>
  </r>
  <r>
    <x v="2"/>
    <x v="1"/>
    <x v="12"/>
    <x v="11"/>
    <x v="11"/>
    <x v="2"/>
    <x v="2"/>
    <x v="0"/>
    <x v="2"/>
    <x v="6"/>
    <x v="9"/>
    <x v="0"/>
    <x v="77"/>
    <x v="107"/>
    <x v="1"/>
    <x v="0"/>
    <x v="14"/>
    <x v="14"/>
    <x v="193"/>
    <x v="61"/>
    <x v="3"/>
    <x v="19"/>
    <x v="3"/>
    <x v="2"/>
    <x v="2"/>
    <x v="2"/>
    <x v="71"/>
    <x v="6"/>
    <x v="71"/>
    <x v="5"/>
    <x v="2"/>
    <x v="19"/>
    <x v="0"/>
    <x v="127"/>
    <x v="0"/>
    <x v="2"/>
    <x v="19"/>
    <x v="19"/>
  </r>
  <r>
    <x v="2"/>
    <x v="1"/>
    <x v="12"/>
    <x v="11"/>
    <x v="11"/>
    <x v="2"/>
    <x v="2"/>
    <x v="0"/>
    <x v="2"/>
    <x v="6"/>
    <x v="9"/>
    <x v="0"/>
    <x v="775"/>
    <x v="136"/>
    <x v="1"/>
    <x v="0"/>
    <x v="14"/>
    <x v="14"/>
    <x v="193"/>
    <x v="61"/>
    <x v="4"/>
    <x v="19"/>
    <x v="3"/>
    <x v="1"/>
    <x v="0"/>
    <x v="2"/>
    <x v="61"/>
    <x v="5"/>
    <x v="51"/>
    <x v="4"/>
    <x v="2"/>
    <x v="19"/>
    <x v="1"/>
    <x v="128"/>
    <x v="0"/>
    <x v="2"/>
    <x v="19"/>
    <x v="19"/>
  </r>
  <r>
    <x v="2"/>
    <x v="1"/>
    <x v="12"/>
    <x v="11"/>
    <x v="11"/>
    <x v="2"/>
    <x v="2"/>
    <x v="0"/>
    <x v="2"/>
    <x v="6"/>
    <x v="9"/>
    <x v="0"/>
    <x v="907"/>
    <x v="160"/>
    <x v="1"/>
    <x v="0"/>
    <x v="14"/>
    <x v="13"/>
    <x v="196"/>
    <x v="56"/>
    <x v="5"/>
    <x v="19"/>
    <x v="3"/>
    <x v="1"/>
    <x v="0"/>
    <x v="2"/>
    <x v="52"/>
    <x v="5"/>
    <x v="53"/>
    <x v="4"/>
    <x v="2"/>
    <x v="19"/>
    <x v="2"/>
    <x v="129"/>
    <x v="0"/>
    <x v="2"/>
    <x v="19"/>
    <x v="19"/>
  </r>
  <r>
    <x v="2"/>
    <x v="1"/>
    <x v="12"/>
    <x v="11"/>
    <x v="11"/>
    <x v="2"/>
    <x v="2"/>
    <x v="0"/>
    <x v="2"/>
    <x v="6"/>
    <x v="9"/>
    <x v="0"/>
    <x v="449"/>
    <x v="123"/>
    <x v="21"/>
    <x v="0"/>
    <x v="45"/>
    <x v="177"/>
    <x v="228"/>
    <x v="44"/>
    <x v="3"/>
    <x v="20"/>
    <x v="3"/>
    <x v="0"/>
    <x v="0"/>
    <x v="0"/>
    <x v="64"/>
    <x v="6"/>
    <x v="65"/>
    <x v="5"/>
    <x v="2"/>
    <x v="20"/>
    <x v="0"/>
    <x v="130"/>
    <x v="0"/>
    <x v="2"/>
    <x v="20"/>
    <x v="20"/>
  </r>
  <r>
    <x v="2"/>
    <x v="1"/>
    <x v="12"/>
    <x v="11"/>
    <x v="11"/>
    <x v="2"/>
    <x v="2"/>
    <x v="0"/>
    <x v="2"/>
    <x v="6"/>
    <x v="9"/>
    <x v="0"/>
    <x v="392"/>
    <x v="157"/>
    <x v="1"/>
    <x v="0"/>
    <x v="14"/>
    <x v="123"/>
    <x v="196"/>
    <x v="58"/>
    <x v="3"/>
    <x v="21"/>
    <x v="3"/>
    <x v="0"/>
    <x v="0"/>
    <x v="0"/>
    <x v="55"/>
    <x v="5"/>
    <x v="54"/>
    <x v="4"/>
    <x v="2"/>
    <x v="21"/>
    <x v="0"/>
    <x v="131"/>
    <x v="0"/>
    <x v="2"/>
    <x v="21"/>
    <x v="21"/>
  </r>
  <r>
    <x v="2"/>
    <x v="1"/>
    <x v="12"/>
    <x v="11"/>
    <x v="11"/>
    <x v="2"/>
    <x v="2"/>
    <x v="0"/>
    <x v="2"/>
    <x v="6"/>
    <x v="9"/>
    <x v="0"/>
    <x v="298"/>
    <x v="130"/>
    <x v="7"/>
    <x v="0"/>
    <x v="11"/>
    <x v="137"/>
    <x v="229"/>
    <x v="155"/>
    <x v="3"/>
    <x v="22"/>
    <x v="3"/>
    <x v="3"/>
    <x v="3"/>
    <x v="5"/>
    <x v="53"/>
    <x v="5"/>
    <x v="60"/>
    <x v="5"/>
    <x v="2"/>
    <x v="22"/>
    <x v="0"/>
    <x v="132"/>
    <x v="0"/>
    <x v="2"/>
    <x v="22"/>
    <x v="22"/>
  </r>
  <r>
    <x v="2"/>
    <x v="1"/>
    <x v="12"/>
    <x v="11"/>
    <x v="11"/>
    <x v="2"/>
    <x v="2"/>
    <x v="0"/>
    <x v="2"/>
    <x v="6"/>
    <x v="9"/>
    <x v="0"/>
    <x v="421"/>
    <x v="147"/>
    <x v="1"/>
    <x v="0"/>
    <x v="14"/>
    <x v="14"/>
    <x v="196"/>
    <x v="137"/>
    <x v="4"/>
    <x v="22"/>
    <x v="3"/>
    <x v="2"/>
    <x v="1"/>
    <x v="5"/>
    <x v="60"/>
    <x v="5"/>
    <x v="59"/>
    <x v="4"/>
    <x v="2"/>
    <x v="22"/>
    <x v="1"/>
    <x v="133"/>
    <x v="0"/>
    <x v="2"/>
    <x v="22"/>
    <x v="22"/>
  </r>
  <r>
    <x v="2"/>
    <x v="1"/>
    <x v="12"/>
    <x v="11"/>
    <x v="11"/>
    <x v="2"/>
    <x v="2"/>
    <x v="0"/>
    <x v="2"/>
    <x v="6"/>
    <x v="9"/>
    <x v="0"/>
    <x v="581"/>
    <x v="150"/>
    <x v="1"/>
    <x v="0"/>
    <x v="14"/>
    <x v="14"/>
    <x v="196"/>
    <x v="137"/>
    <x v="5"/>
    <x v="22"/>
    <x v="3"/>
    <x v="2"/>
    <x v="1"/>
    <x v="5"/>
    <x v="58"/>
    <x v="5"/>
    <x v="58"/>
    <x v="4"/>
    <x v="2"/>
    <x v="22"/>
    <x v="2"/>
    <x v="134"/>
    <x v="0"/>
    <x v="2"/>
    <x v="22"/>
    <x v="22"/>
  </r>
  <r>
    <x v="2"/>
    <x v="1"/>
    <x v="12"/>
    <x v="11"/>
    <x v="11"/>
    <x v="2"/>
    <x v="2"/>
    <x v="0"/>
    <x v="2"/>
    <x v="6"/>
    <x v="9"/>
    <x v="0"/>
    <x v="891"/>
    <x v="125"/>
    <x v="1"/>
    <x v="0"/>
    <x v="45"/>
    <x v="177"/>
    <x v="228"/>
    <x v="44"/>
    <x v="5"/>
    <x v="22"/>
    <x v="3"/>
    <x v="1"/>
    <x v="0"/>
    <x v="5"/>
    <x v="63"/>
    <x v="6"/>
    <x v="64"/>
    <x v="5"/>
    <x v="2"/>
    <x v="22"/>
    <x v="2"/>
    <x v="134"/>
    <x v="0"/>
    <x v="2"/>
    <x v="22"/>
    <x v="22"/>
  </r>
  <r>
    <x v="2"/>
    <x v="1"/>
    <x v="14"/>
    <x v="12"/>
    <x v="12"/>
    <x v="8"/>
    <x v="6"/>
    <x v="8"/>
    <x v="5"/>
    <x v="2"/>
    <x v="6"/>
    <x v="0"/>
    <x v="485"/>
    <x v="494"/>
    <x v="0"/>
    <x v="3"/>
    <x v="3"/>
    <x v="94"/>
    <x v="64"/>
    <x v="161"/>
    <x v="3"/>
    <x v="13"/>
    <x v="3"/>
    <x v="3"/>
    <x v="3"/>
    <x v="6"/>
    <x v="55"/>
    <x v="5"/>
    <x v="55"/>
    <x v="4"/>
    <x v="2"/>
    <x v="13"/>
    <x v="0"/>
    <x v="604"/>
    <x v="0"/>
    <x v="2"/>
    <x v="13"/>
    <x v="13"/>
  </r>
  <r>
    <x v="2"/>
    <x v="1"/>
    <x v="14"/>
    <x v="12"/>
    <x v="12"/>
    <x v="8"/>
    <x v="6"/>
    <x v="8"/>
    <x v="5"/>
    <x v="2"/>
    <x v="6"/>
    <x v="0"/>
    <x v="166"/>
    <x v="469"/>
    <x v="0"/>
    <x v="3"/>
    <x v="3"/>
    <x v="6"/>
    <x v="71"/>
    <x v="15"/>
    <x v="4"/>
    <x v="13"/>
    <x v="3"/>
    <x v="3"/>
    <x v="2"/>
    <x v="6"/>
    <x v="57"/>
    <x v="5"/>
    <x v="56"/>
    <x v="4"/>
    <x v="2"/>
    <x v="13"/>
    <x v="1"/>
    <x v="605"/>
    <x v="0"/>
    <x v="2"/>
    <x v="13"/>
    <x v="13"/>
  </r>
  <r>
    <x v="2"/>
    <x v="1"/>
    <x v="14"/>
    <x v="12"/>
    <x v="12"/>
    <x v="8"/>
    <x v="6"/>
    <x v="8"/>
    <x v="5"/>
    <x v="2"/>
    <x v="6"/>
    <x v="0"/>
    <x v="839"/>
    <x v="745"/>
    <x v="0"/>
    <x v="3"/>
    <x v="5"/>
    <x v="20"/>
    <x v="17"/>
    <x v="397"/>
    <x v="5"/>
    <x v="13"/>
    <x v="3"/>
    <x v="2"/>
    <x v="1"/>
    <x v="6"/>
    <x v="53"/>
    <x v="5"/>
    <x v="60"/>
    <x v="5"/>
    <x v="2"/>
    <x v="13"/>
    <x v="2"/>
    <x v="606"/>
    <x v="0"/>
    <x v="2"/>
    <x v="13"/>
    <x v="13"/>
  </r>
  <r>
    <x v="2"/>
    <x v="1"/>
    <x v="14"/>
    <x v="12"/>
    <x v="12"/>
    <x v="8"/>
    <x v="6"/>
    <x v="8"/>
    <x v="5"/>
    <x v="2"/>
    <x v="6"/>
    <x v="0"/>
    <x v="769"/>
    <x v="764"/>
    <x v="18"/>
    <x v="3"/>
    <x v="7"/>
    <x v="56"/>
    <x v="299"/>
    <x v="144"/>
    <x v="6"/>
    <x v="13"/>
    <x v="3"/>
    <x v="1"/>
    <x v="0"/>
    <x v="6"/>
    <x v="51"/>
    <x v="5"/>
    <x v="52"/>
    <x v="4"/>
    <x v="2"/>
    <x v="13"/>
    <x v="3"/>
    <x v="607"/>
    <x v="0"/>
    <x v="2"/>
    <x v="13"/>
    <x v="13"/>
  </r>
  <r>
    <x v="2"/>
    <x v="1"/>
    <x v="14"/>
    <x v="12"/>
    <x v="12"/>
    <x v="8"/>
    <x v="6"/>
    <x v="8"/>
    <x v="5"/>
    <x v="2"/>
    <x v="6"/>
    <x v="0"/>
    <x v="342"/>
    <x v="863"/>
    <x v="18"/>
    <x v="3"/>
    <x v="3"/>
    <x v="94"/>
    <x v="64"/>
    <x v="256"/>
    <x v="3"/>
    <x v="15"/>
    <x v="3"/>
    <x v="3"/>
    <x v="3"/>
    <x v="7"/>
    <x v="72"/>
    <x v="6"/>
    <x v="71"/>
    <x v="5"/>
    <x v="2"/>
    <x v="15"/>
    <x v="0"/>
    <x v="608"/>
    <x v="0"/>
    <x v="2"/>
    <x v="15"/>
    <x v="15"/>
  </r>
  <r>
    <x v="2"/>
    <x v="1"/>
    <x v="14"/>
    <x v="12"/>
    <x v="12"/>
    <x v="8"/>
    <x v="6"/>
    <x v="8"/>
    <x v="5"/>
    <x v="2"/>
    <x v="6"/>
    <x v="0"/>
    <x v="719"/>
    <x v="580"/>
    <x v="0"/>
    <x v="3"/>
    <x v="3"/>
    <x v="94"/>
    <x v="64"/>
    <x v="422"/>
    <x v="4"/>
    <x v="15"/>
    <x v="3"/>
    <x v="3"/>
    <x v="2"/>
    <x v="7"/>
    <x v="42"/>
    <x v="4"/>
    <x v="49"/>
    <x v="4"/>
    <x v="2"/>
    <x v="15"/>
    <x v="1"/>
    <x v="609"/>
    <x v="0"/>
    <x v="2"/>
    <x v="15"/>
    <x v="15"/>
  </r>
  <r>
    <x v="2"/>
    <x v="1"/>
    <x v="14"/>
    <x v="12"/>
    <x v="12"/>
    <x v="8"/>
    <x v="6"/>
    <x v="8"/>
    <x v="5"/>
    <x v="2"/>
    <x v="6"/>
    <x v="0"/>
    <x v="245"/>
    <x v="836"/>
    <x v="0"/>
    <x v="7"/>
    <x v="52"/>
    <x v="141"/>
    <x v="167"/>
    <x v="32"/>
    <x v="5"/>
    <x v="15"/>
    <x v="3"/>
    <x v="2"/>
    <x v="1"/>
    <x v="7"/>
    <x v="67"/>
    <x v="6"/>
    <x v="66"/>
    <x v="5"/>
    <x v="2"/>
    <x v="15"/>
    <x v="2"/>
    <x v="610"/>
    <x v="0"/>
    <x v="2"/>
    <x v="15"/>
    <x v="15"/>
  </r>
  <r>
    <x v="2"/>
    <x v="1"/>
    <x v="14"/>
    <x v="12"/>
    <x v="12"/>
    <x v="8"/>
    <x v="6"/>
    <x v="8"/>
    <x v="5"/>
    <x v="2"/>
    <x v="6"/>
    <x v="0"/>
    <x v="119"/>
    <x v="553"/>
    <x v="1"/>
    <x v="7"/>
    <x v="34"/>
    <x v="134"/>
    <x v="22"/>
    <x v="440"/>
    <x v="5"/>
    <x v="15"/>
    <x v="3"/>
    <x v="2"/>
    <x v="1"/>
    <x v="7"/>
    <x v="68"/>
    <x v="6"/>
    <x v="67"/>
    <x v="5"/>
    <x v="2"/>
    <x v="15"/>
    <x v="2"/>
    <x v="610"/>
    <x v="0"/>
    <x v="2"/>
    <x v="15"/>
    <x v="15"/>
  </r>
  <r>
    <x v="2"/>
    <x v="1"/>
    <x v="14"/>
    <x v="12"/>
    <x v="12"/>
    <x v="8"/>
    <x v="6"/>
    <x v="8"/>
    <x v="5"/>
    <x v="2"/>
    <x v="6"/>
    <x v="0"/>
    <x v="754"/>
    <x v="600"/>
    <x v="18"/>
    <x v="3"/>
    <x v="7"/>
    <x v="56"/>
    <x v="299"/>
    <x v="144"/>
    <x v="3"/>
    <x v="17"/>
    <x v="3"/>
    <x v="3"/>
    <x v="3"/>
    <x v="6"/>
    <x v="72"/>
    <x v="6"/>
    <x v="71"/>
    <x v="5"/>
    <x v="2"/>
    <x v="17"/>
    <x v="0"/>
    <x v="611"/>
    <x v="0"/>
    <x v="2"/>
    <x v="17"/>
    <x v="17"/>
  </r>
  <r>
    <x v="2"/>
    <x v="1"/>
    <x v="14"/>
    <x v="12"/>
    <x v="12"/>
    <x v="8"/>
    <x v="6"/>
    <x v="8"/>
    <x v="5"/>
    <x v="2"/>
    <x v="6"/>
    <x v="0"/>
    <x v="720"/>
    <x v="465"/>
    <x v="0"/>
    <x v="3"/>
    <x v="3"/>
    <x v="94"/>
    <x v="64"/>
    <x v="422"/>
    <x v="4"/>
    <x v="17"/>
    <x v="3"/>
    <x v="3"/>
    <x v="2"/>
    <x v="6"/>
    <x v="71"/>
    <x v="6"/>
    <x v="70"/>
    <x v="5"/>
    <x v="2"/>
    <x v="17"/>
    <x v="1"/>
    <x v="612"/>
    <x v="0"/>
    <x v="2"/>
    <x v="17"/>
    <x v="17"/>
  </r>
  <r>
    <x v="2"/>
    <x v="1"/>
    <x v="14"/>
    <x v="12"/>
    <x v="12"/>
    <x v="8"/>
    <x v="6"/>
    <x v="8"/>
    <x v="5"/>
    <x v="2"/>
    <x v="6"/>
    <x v="0"/>
    <x v="256"/>
    <x v="385"/>
    <x v="18"/>
    <x v="7"/>
    <x v="9"/>
    <x v="88"/>
    <x v="36"/>
    <x v="393"/>
    <x v="5"/>
    <x v="17"/>
    <x v="3"/>
    <x v="2"/>
    <x v="1"/>
    <x v="6"/>
    <x v="59"/>
    <x v="5"/>
    <x v="58"/>
    <x v="4"/>
    <x v="2"/>
    <x v="17"/>
    <x v="2"/>
    <x v="613"/>
    <x v="0"/>
    <x v="2"/>
    <x v="17"/>
    <x v="17"/>
  </r>
  <r>
    <x v="2"/>
    <x v="1"/>
    <x v="14"/>
    <x v="12"/>
    <x v="12"/>
    <x v="8"/>
    <x v="6"/>
    <x v="8"/>
    <x v="5"/>
    <x v="2"/>
    <x v="6"/>
    <x v="0"/>
    <x v="339"/>
    <x v="797"/>
    <x v="0"/>
    <x v="7"/>
    <x v="51"/>
    <x v="86"/>
    <x v="284"/>
    <x v="337"/>
    <x v="6"/>
    <x v="17"/>
    <x v="3"/>
    <x v="1"/>
    <x v="0"/>
    <x v="6"/>
    <x v="56"/>
    <x v="5"/>
    <x v="55"/>
    <x v="4"/>
    <x v="2"/>
    <x v="17"/>
    <x v="3"/>
    <x v="614"/>
    <x v="0"/>
    <x v="2"/>
    <x v="17"/>
    <x v="17"/>
  </r>
  <r>
    <x v="2"/>
    <x v="1"/>
    <x v="14"/>
    <x v="12"/>
    <x v="12"/>
    <x v="8"/>
    <x v="6"/>
    <x v="8"/>
    <x v="5"/>
    <x v="2"/>
    <x v="6"/>
    <x v="0"/>
    <x v="836"/>
    <x v="549"/>
    <x v="0"/>
    <x v="3"/>
    <x v="3"/>
    <x v="94"/>
    <x v="64"/>
    <x v="301"/>
    <x v="3"/>
    <x v="18"/>
    <x v="3"/>
    <x v="3"/>
    <x v="3"/>
    <x v="6"/>
    <x v="72"/>
    <x v="6"/>
    <x v="71"/>
    <x v="5"/>
    <x v="2"/>
    <x v="18"/>
    <x v="0"/>
    <x v="615"/>
    <x v="0"/>
    <x v="2"/>
    <x v="18"/>
    <x v="18"/>
  </r>
  <r>
    <x v="2"/>
    <x v="1"/>
    <x v="14"/>
    <x v="12"/>
    <x v="12"/>
    <x v="8"/>
    <x v="6"/>
    <x v="8"/>
    <x v="5"/>
    <x v="2"/>
    <x v="6"/>
    <x v="0"/>
    <x v="242"/>
    <x v="543"/>
    <x v="1"/>
    <x v="3"/>
    <x v="12"/>
    <x v="154"/>
    <x v="125"/>
    <x v="121"/>
    <x v="4"/>
    <x v="18"/>
    <x v="3"/>
    <x v="3"/>
    <x v="2"/>
    <x v="6"/>
    <x v="74"/>
    <x v="6"/>
    <x v="63"/>
    <x v="5"/>
    <x v="2"/>
    <x v="18"/>
    <x v="1"/>
    <x v="616"/>
    <x v="0"/>
    <x v="2"/>
    <x v="18"/>
    <x v="18"/>
  </r>
  <r>
    <x v="2"/>
    <x v="1"/>
    <x v="14"/>
    <x v="12"/>
    <x v="12"/>
    <x v="8"/>
    <x v="6"/>
    <x v="8"/>
    <x v="5"/>
    <x v="2"/>
    <x v="6"/>
    <x v="0"/>
    <x v="732"/>
    <x v="448"/>
    <x v="0"/>
    <x v="7"/>
    <x v="51"/>
    <x v="11"/>
    <x v="262"/>
    <x v="467"/>
    <x v="5"/>
    <x v="18"/>
    <x v="3"/>
    <x v="2"/>
    <x v="1"/>
    <x v="6"/>
    <x v="72"/>
    <x v="6"/>
    <x v="71"/>
    <x v="5"/>
    <x v="2"/>
    <x v="18"/>
    <x v="2"/>
    <x v="617"/>
    <x v="0"/>
    <x v="2"/>
    <x v="18"/>
    <x v="18"/>
  </r>
  <r>
    <x v="2"/>
    <x v="1"/>
    <x v="14"/>
    <x v="12"/>
    <x v="12"/>
    <x v="8"/>
    <x v="6"/>
    <x v="8"/>
    <x v="5"/>
    <x v="2"/>
    <x v="6"/>
    <x v="0"/>
    <x v="624"/>
    <x v="592"/>
    <x v="1"/>
    <x v="3"/>
    <x v="12"/>
    <x v="154"/>
    <x v="322"/>
    <x v="21"/>
    <x v="6"/>
    <x v="18"/>
    <x v="3"/>
    <x v="1"/>
    <x v="0"/>
    <x v="6"/>
    <x v="67"/>
    <x v="6"/>
    <x v="66"/>
    <x v="5"/>
    <x v="2"/>
    <x v="18"/>
    <x v="3"/>
    <x v="618"/>
    <x v="0"/>
    <x v="2"/>
    <x v="18"/>
    <x v="18"/>
  </r>
  <r>
    <x v="2"/>
    <x v="1"/>
    <x v="14"/>
    <x v="12"/>
    <x v="12"/>
    <x v="8"/>
    <x v="6"/>
    <x v="8"/>
    <x v="5"/>
    <x v="2"/>
    <x v="6"/>
    <x v="0"/>
    <x v="231"/>
    <x v="377"/>
    <x v="0"/>
    <x v="3"/>
    <x v="3"/>
    <x v="173"/>
    <x v="255"/>
    <x v="22"/>
    <x v="3"/>
    <x v="19"/>
    <x v="3"/>
    <x v="3"/>
    <x v="3"/>
    <x v="6"/>
    <x v="54"/>
    <x v="5"/>
    <x v="61"/>
    <x v="5"/>
    <x v="2"/>
    <x v="19"/>
    <x v="0"/>
    <x v="619"/>
    <x v="0"/>
    <x v="2"/>
    <x v="19"/>
    <x v="19"/>
  </r>
  <r>
    <x v="2"/>
    <x v="1"/>
    <x v="14"/>
    <x v="12"/>
    <x v="12"/>
    <x v="8"/>
    <x v="6"/>
    <x v="8"/>
    <x v="5"/>
    <x v="2"/>
    <x v="6"/>
    <x v="0"/>
    <x v="680"/>
    <x v="414"/>
    <x v="1"/>
    <x v="7"/>
    <x v="9"/>
    <x v="88"/>
    <x v="36"/>
    <x v="224"/>
    <x v="4"/>
    <x v="19"/>
    <x v="3"/>
    <x v="3"/>
    <x v="2"/>
    <x v="6"/>
    <x v="62"/>
    <x v="5"/>
    <x v="51"/>
    <x v="4"/>
    <x v="2"/>
    <x v="19"/>
    <x v="1"/>
    <x v="620"/>
    <x v="0"/>
    <x v="2"/>
    <x v="19"/>
    <x v="19"/>
  </r>
  <r>
    <x v="2"/>
    <x v="1"/>
    <x v="14"/>
    <x v="12"/>
    <x v="12"/>
    <x v="8"/>
    <x v="6"/>
    <x v="8"/>
    <x v="5"/>
    <x v="2"/>
    <x v="6"/>
    <x v="0"/>
    <x v="369"/>
    <x v="571"/>
    <x v="0"/>
    <x v="3"/>
    <x v="3"/>
    <x v="173"/>
    <x v="255"/>
    <x v="244"/>
    <x v="5"/>
    <x v="19"/>
    <x v="3"/>
    <x v="2"/>
    <x v="1"/>
    <x v="6"/>
    <x v="70"/>
    <x v="6"/>
    <x v="69"/>
    <x v="5"/>
    <x v="2"/>
    <x v="19"/>
    <x v="2"/>
    <x v="621"/>
    <x v="0"/>
    <x v="2"/>
    <x v="19"/>
    <x v="19"/>
  </r>
  <r>
    <x v="2"/>
    <x v="1"/>
    <x v="14"/>
    <x v="12"/>
    <x v="12"/>
    <x v="8"/>
    <x v="6"/>
    <x v="8"/>
    <x v="5"/>
    <x v="2"/>
    <x v="6"/>
    <x v="0"/>
    <x v="180"/>
    <x v="642"/>
    <x v="0"/>
    <x v="7"/>
    <x v="34"/>
    <x v="9"/>
    <x v="18"/>
    <x v="360"/>
    <x v="6"/>
    <x v="19"/>
    <x v="3"/>
    <x v="1"/>
    <x v="0"/>
    <x v="6"/>
    <x v="41"/>
    <x v="4"/>
    <x v="48"/>
    <x v="4"/>
    <x v="2"/>
    <x v="19"/>
    <x v="3"/>
    <x v="622"/>
    <x v="0"/>
    <x v="2"/>
    <x v="19"/>
    <x v="19"/>
  </r>
  <r>
    <x v="2"/>
    <x v="1"/>
    <x v="14"/>
    <x v="12"/>
    <x v="12"/>
    <x v="8"/>
    <x v="6"/>
    <x v="8"/>
    <x v="5"/>
    <x v="2"/>
    <x v="6"/>
    <x v="0"/>
    <x v="209"/>
    <x v="655"/>
    <x v="18"/>
    <x v="7"/>
    <x v="34"/>
    <x v="134"/>
    <x v="298"/>
    <x v="17"/>
    <x v="3"/>
    <x v="20"/>
    <x v="3"/>
    <x v="3"/>
    <x v="3"/>
    <x v="7"/>
    <x v="67"/>
    <x v="6"/>
    <x v="66"/>
    <x v="5"/>
    <x v="2"/>
    <x v="20"/>
    <x v="0"/>
    <x v="623"/>
    <x v="0"/>
    <x v="2"/>
    <x v="20"/>
    <x v="20"/>
  </r>
  <r>
    <x v="2"/>
    <x v="1"/>
    <x v="14"/>
    <x v="12"/>
    <x v="12"/>
    <x v="8"/>
    <x v="6"/>
    <x v="8"/>
    <x v="5"/>
    <x v="2"/>
    <x v="6"/>
    <x v="0"/>
    <x v="363"/>
    <x v="355"/>
    <x v="18"/>
    <x v="7"/>
    <x v="9"/>
    <x v="88"/>
    <x v="36"/>
    <x v="393"/>
    <x v="4"/>
    <x v="20"/>
    <x v="3"/>
    <x v="3"/>
    <x v="2"/>
    <x v="7"/>
    <x v="63"/>
    <x v="6"/>
    <x v="64"/>
    <x v="5"/>
    <x v="2"/>
    <x v="20"/>
    <x v="1"/>
    <x v="624"/>
    <x v="0"/>
    <x v="2"/>
    <x v="20"/>
    <x v="20"/>
  </r>
  <r>
    <x v="2"/>
    <x v="1"/>
    <x v="14"/>
    <x v="12"/>
    <x v="12"/>
    <x v="8"/>
    <x v="6"/>
    <x v="8"/>
    <x v="5"/>
    <x v="2"/>
    <x v="6"/>
    <x v="0"/>
    <x v="479"/>
    <x v="770"/>
    <x v="0"/>
    <x v="3"/>
    <x v="5"/>
    <x v="20"/>
    <x v="17"/>
    <x v="400"/>
    <x v="5"/>
    <x v="20"/>
    <x v="3"/>
    <x v="2"/>
    <x v="1"/>
    <x v="7"/>
    <x v="73"/>
    <x v="6"/>
    <x v="62"/>
    <x v="5"/>
    <x v="2"/>
    <x v="20"/>
    <x v="2"/>
    <x v="625"/>
    <x v="0"/>
    <x v="2"/>
    <x v="20"/>
    <x v="20"/>
  </r>
  <r>
    <x v="2"/>
    <x v="1"/>
    <x v="14"/>
    <x v="12"/>
    <x v="12"/>
    <x v="8"/>
    <x v="6"/>
    <x v="8"/>
    <x v="5"/>
    <x v="2"/>
    <x v="6"/>
    <x v="0"/>
    <x v="323"/>
    <x v="533"/>
    <x v="0"/>
    <x v="3"/>
    <x v="3"/>
    <x v="62"/>
    <x v="64"/>
    <x v="24"/>
    <x v="5"/>
    <x v="20"/>
    <x v="3"/>
    <x v="2"/>
    <x v="1"/>
    <x v="7"/>
    <x v="59"/>
    <x v="5"/>
    <x v="58"/>
    <x v="4"/>
    <x v="2"/>
    <x v="20"/>
    <x v="2"/>
    <x v="625"/>
    <x v="0"/>
    <x v="2"/>
    <x v="20"/>
    <x v="20"/>
  </r>
  <r>
    <x v="2"/>
    <x v="1"/>
    <x v="14"/>
    <x v="12"/>
    <x v="12"/>
    <x v="8"/>
    <x v="6"/>
    <x v="8"/>
    <x v="5"/>
    <x v="2"/>
    <x v="6"/>
    <x v="0"/>
    <x v="546"/>
    <x v="593"/>
    <x v="1"/>
    <x v="3"/>
    <x v="12"/>
    <x v="154"/>
    <x v="125"/>
    <x v="121"/>
    <x v="3"/>
    <x v="21"/>
    <x v="3"/>
    <x v="2"/>
    <x v="2"/>
    <x v="3"/>
    <x v="55"/>
    <x v="5"/>
    <x v="54"/>
    <x v="4"/>
    <x v="2"/>
    <x v="21"/>
    <x v="0"/>
    <x v="626"/>
    <x v="0"/>
    <x v="2"/>
    <x v="21"/>
    <x v="21"/>
  </r>
  <r>
    <x v="2"/>
    <x v="1"/>
    <x v="14"/>
    <x v="12"/>
    <x v="12"/>
    <x v="8"/>
    <x v="6"/>
    <x v="8"/>
    <x v="5"/>
    <x v="2"/>
    <x v="6"/>
    <x v="0"/>
    <x v="92"/>
    <x v="868"/>
    <x v="1"/>
    <x v="7"/>
    <x v="9"/>
    <x v="151"/>
    <x v="126"/>
    <x v="330"/>
    <x v="4"/>
    <x v="21"/>
    <x v="3"/>
    <x v="2"/>
    <x v="1"/>
    <x v="3"/>
    <x v="67"/>
    <x v="6"/>
    <x v="66"/>
    <x v="5"/>
    <x v="2"/>
    <x v="21"/>
    <x v="1"/>
    <x v="627"/>
    <x v="0"/>
    <x v="2"/>
    <x v="21"/>
    <x v="21"/>
  </r>
  <r>
    <x v="2"/>
    <x v="1"/>
    <x v="14"/>
    <x v="12"/>
    <x v="12"/>
    <x v="8"/>
    <x v="6"/>
    <x v="8"/>
    <x v="5"/>
    <x v="2"/>
    <x v="6"/>
    <x v="0"/>
    <x v="490"/>
    <x v="643"/>
    <x v="0"/>
    <x v="3"/>
    <x v="3"/>
    <x v="71"/>
    <x v="75"/>
    <x v="304"/>
    <x v="5"/>
    <x v="21"/>
    <x v="3"/>
    <x v="1"/>
    <x v="0"/>
    <x v="3"/>
    <x v="62"/>
    <x v="5"/>
    <x v="51"/>
    <x v="4"/>
    <x v="2"/>
    <x v="21"/>
    <x v="2"/>
    <x v="628"/>
    <x v="0"/>
    <x v="2"/>
    <x v="21"/>
    <x v="21"/>
  </r>
  <r>
    <x v="2"/>
    <x v="1"/>
    <x v="14"/>
    <x v="12"/>
    <x v="12"/>
    <x v="8"/>
    <x v="6"/>
    <x v="8"/>
    <x v="5"/>
    <x v="2"/>
    <x v="6"/>
    <x v="0"/>
    <x v="14"/>
    <x v="750"/>
    <x v="0"/>
    <x v="3"/>
    <x v="3"/>
    <x v="72"/>
    <x v="48"/>
    <x v="425"/>
    <x v="5"/>
    <x v="21"/>
    <x v="3"/>
    <x v="1"/>
    <x v="0"/>
    <x v="3"/>
    <x v="60"/>
    <x v="5"/>
    <x v="59"/>
    <x v="4"/>
    <x v="2"/>
    <x v="21"/>
    <x v="2"/>
    <x v="628"/>
    <x v="0"/>
    <x v="2"/>
    <x v="21"/>
    <x v="21"/>
  </r>
  <r>
    <x v="2"/>
    <x v="1"/>
    <x v="14"/>
    <x v="12"/>
    <x v="12"/>
    <x v="8"/>
    <x v="6"/>
    <x v="8"/>
    <x v="5"/>
    <x v="2"/>
    <x v="6"/>
    <x v="0"/>
    <x v="431"/>
    <x v="663"/>
    <x v="18"/>
    <x v="7"/>
    <x v="9"/>
    <x v="88"/>
    <x v="36"/>
    <x v="224"/>
    <x v="3"/>
    <x v="22"/>
    <x v="3"/>
    <x v="2"/>
    <x v="2"/>
    <x v="5"/>
    <x v="59"/>
    <x v="5"/>
    <x v="58"/>
    <x v="4"/>
    <x v="2"/>
    <x v="22"/>
    <x v="0"/>
    <x v="629"/>
    <x v="0"/>
    <x v="2"/>
    <x v="22"/>
    <x v="22"/>
  </r>
  <r>
    <x v="2"/>
    <x v="1"/>
    <x v="14"/>
    <x v="12"/>
    <x v="12"/>
    <x v="8"/>
    <x v="6"/>
    <x v="8"/>
    <x v="5"/>
    <x v="2"/>
    <x v="6"/>
    <x v="0"/>
    <x v="783"/>
    <x v="606"/>
    <x v="1"/>
    <x v="7"/>
    <x v="9"/>
    <x v="88"/>
    <x v="153"/>
    <x v="35"/>
    <x v="4"/>
    <x v="22"/>
    <x v="3"/>
    <x v="3"/>
    <x v="2"/>
    <x v="5"/>
    <x v="56"/>
    <x v="5"/>
    <x v="55"/>
    <x v="4"/>
    <x v="2"/>
    <x v="22"/>
    <x v="1"/>
    <x v="630"/>
    <x v="0"/>
    <x v="2"/>
    <x v="22"/>
    <x v="22"/>
  </r>
  <r>
    <x v="2"/>
    <x v="1"/>
    <x v="14"/>
    <x v="12"/>
    <x v="12"/>
    <x v="8"/>
    <x v="6"/>
    <x v="8"/>
    <x v="5"/>
    <x v="2"/>
    <x v="6"/>
    <x v="0"/>
    <x v="357"/>
    <x v="592"/>
    <x v="0"/>
    <x v="3"/>
    <x v="3"/>
    <x v="94"/>
    <x v="121"/>
    <x v="52"/>
    <x v="5"/>
    <x v="22"/>
    <x v="3"/>
    <x v="2"/>
    <x v="1"/>
    <x v="5"/>
    <x v="67"/>
    <x v="6"/>
    <x v="66"/>
    <x v="5"/>
    <x v="2"/>
    <x v="22"/>
    <x v="2"/>
    <x v="631"/>
    <x v="0"/>
    <x v="2"/>
    <x v="22"/>
    <x v="22"/>
  </r>
  <r>
    <x v="2"/>
    <x v="1"/>
    <x v="14"/>
    <x v="12"/>
    <x v="12"/>
    <x v="8"/>
    <x v="6"/>
    <x v="8"/>
    <x v="5"/>
    <x v="2"/>
    <x v="6"/>
    <x v="0"/>
    <x v="0"/>
    <x v="597"/>
    <x v="0"/>
    <x v="3"/>
    <x v="3"/>
    <x v="71"/>
    <x v="75"/>
    <x v="234"/>
    <x v="5"/>
    <x v="22"/>
    <x v="3"/>
    <x v="1"/>
    <x v="0"/>
    <x v="5"/>
    <x v="73"/>
    <x v="6"/>
    <x v="62"/>
    <x v="5"/>
    <x v="2"/>
    <x v="22"/>
    <x v="2"/>
    <x v="631"/>
    <x v="0"/>
    <x v="2"/>
    <x v="22"/>
    <x v="22"/>
  </r>
  <r>
    <x v="2"/>
    <x v="1"/>
    <x v="14"/>
    <x v="12"/>
    <x v="12"/>
    <x v="8"/>
    <x v="6"/>
    <x v="8"/>
    <x v="5"/>
    <x v="2"/>
    <x v="6"/>
    <x v="0"/>
    <x v="47"/>
    <x v="350"/>
    <x v="0"/>
    <x v="7"/>
    <x v="9"/>
    <x v="151"/>
    <x v="145"/>
    <x v="33"/>
    <x v="3"/>
    <x v="23"/>
    <x v="3"/>
    <x v="3"/>
    <x v="3"/>
    <x v="5"/>
    <x v="68"/>
    <x v="6"/>
    <x v="67"/>
    <x v="5"/>
    <x v="2"/>
    <x v="23"/>
    <x v="0"/>
    <x v="632"/>
    <x v="0"/>
    <x v="2"/>
    <x v="23"/>
    <x v="23"/>
  </r>
  <r>
    <x v="2"/>
    <x v="1"/>
    <x v="14"/>
    <x v="12"/>
    <x v="12"/>
    <x v="8"/>
    <x v="6"/>
    <x v="8"/>
    <x v="5"/>
    <x v="2"/>
    <x v="6"/>
    <x v="0"/>
    <x v="669"/>
    <x v="763"/>
    <x v="1"/>
    <x v="7"/>
    <x v="9"/>
    <x v="151"/>
    <x v="245"/>
    <x v="277"/>
    <x v="4"/>
    <x v="23"/>
    <x v="3"/>
    <x v="2"/>
    <x v="1"/>
    <x v="5"/>
    <x v="63"/>
    <x v="6"/>
    <x v="64"/>
    <x v="5"/>
    <x v="2"/>
    <x v="23"/>
    <x v="1"/>
    <x v="633"/>
    <x v="0"/>
    <x v="2"/>
    <x v="23"/>
    <x v="23"/>
  </r>
  <r>
    <x v="2"/>
    <x v="1"/>
    <x v="14"/>
    <x v="12"/>
    <x v="12"/>
    <x v="8"/>
    <x v="6"/>
    <x v="8"/>
    <x v="5"/>
    <x v="2"/>
    <x v="6"/>
    <x v="0"/>
    <x v="127"/>
    <x v="142"/>
    <x v="18"/>
    <x v="3"/>
    <x v="3"/>
    <x v="158"/>
    <x v="73"/>
    <x v="258"/>
    <x v="5"/>
    <x v="23"/>
    <x v="3"/>
    <x v="2"/>
    <x v="1"/>
    <x v="5"/>
    <x v="61"/>
    <x v="5"/>
    <x v="50"/>
    <x v="4"/>
    <x v="2"/>
    <x v="23"/>
    <x v="2"/>
    <x v="634"/>
    <x v="0"/>
    <x v="2"/>
    <x v="23"/>
    <x v="23"/>
  </r>
  <r>
    <x v="2"/>
    <x v="1"/>
    <x v="14"/>
    <x v="12"/>
    <x v="12"/>
    <x v="8"/>
    <x v="6"/>
    <x v="8"/>
    <x v="5"/>
    <x v="2"/>
    <x v="6"/>
    <x v="0"/>
    <x v="584"/>
    <x v="392"/>
    <x v="18"/>
    <x v="3"/>
    <x v="3"/>
    <x v="71"/>
    <x v="75"/>
    <x v="313"/>
    <x v="6"/>
    <x v="23"/>
    <x v="3"/>
    <x v="1"/>
    <x v="0"/>
    <x v="5"/>
    <x v="52"/>
    <x v="5"/>
    <x v="53"/>
    <x v="4"/>
    <x v="2"/>
    <x v="23"/>
    <x v="3"/>
    <x v="635"/>
    <x v="0"/>
    <x v="2"/>
    <x v="23"/>
    <x v="23"/>
  </r>
  <r>
    <x v="2"/>
    <x v="1"/>
    <x v="15"/>
    <x v="13"/>
    <x v="13"/>
    <x v="5"/>
    <x v="3"/>
    <x v="11"/>
    <x v="10"/>
    <x v="10"/>
    <x v="10"/>
    <x v="0"/>
    <x v="556"/>
    <x v="725"/>
    <x v="18"/>
    <x v="5"/>
    <x v="38"/>
    <x v="111"/>
    <x v="139"/>
    <x v="201"/>
    <x v="3"/>
    <x v="13"/>
    <x v="3"/>
    <x v="3"/>
    <x v="3"/>
    <x v="7"/>
    <x v="68"/>
    <x v="6"/>
    <x v="67"/>
    <x v="5"/>
    <x v="2"/>
    <x v="13"/>
    <x v="0"/>
    <x v="247"/>
    <x v="0"/>
    <x v="2"/>
    <x v="13"/>
    <x v="13"/>
  </r>
  <r>
    <x v="2"/>
    <x v="1"/>
    <x v="15"/>
    <x v="13"/>
    <x v="13"/>
    <x v="5"/>
    <x v="3"/>
    <x v="11"/>
    <x v="10"/>
    <x v="10"/>
    <x v="10"/>
    <x v="0"/>
    <x v="683"/>
    <x v="704"/>
    <x v="0"/>
    <x v="1"/>
    <x v="43"/>
    <x v="166"/>
    <x v="286"/>
    <x v="414"/>
    <x v="4"/>
    <x v="13"/>
    <x v="3"/>
    <x v="3"/>
    <x v="2"/>
    <x v="7"/>
    <x v="72"/>
    <x v="6"/>
    <x v="71"/>
    <x v="5"/>
    <x v="2"/>
    <x v="13"/>
    <x v="1"/>
    <x v="248"/>
    <x v="0"/>
    <x v="2"/>
    <x v="13"/>
    <x v="13"/>
  </r>
  <r>
    <x v="2"/>
    <x v="1"/>
    <x v="15"/>
    <x v="13"/>
    <x v="13"/>
    <x v="5"/>
    <x v="3"/>
    <x v="11"/>
    <x v="10"/>
    <x v="10"/>
    <x v="10"/>
    <x v="0"/>
    <x v="898"/>
    <x v="654"/>
    <x v="1"/>
    <x v="1"/>
    <x v="43"/>
    <x v="166"/>
    <x v="84"/>
    <x v="226"/>
    <x v="5"/>
    <x v="13"/>
    <x v="3"/>
    <x v="2"/>
    <x v="1"/>
    <x v="7"/>
    <x v="56"/>
    <x v="5"/>
    <x v="55"/>
    <x v="4"/>
    <x v="2"/>
    <x v="13"/>
    <x v="2"/>
    <x v="249"/>
    <x v="0"/>
    <x v="2"/>
    <x v="13"/>
    <x v="13"/>
  </r>
  <r>
    <x v="2"/>
    <x v="1"/>
    <x v="15"/>
    <x v="13"/>
    <x v="13"/>
    <x v="5"/>
    <x v="3"/>
    <x v="11"/>
    <x v="10"/>
    <x v="10"/>
    <x v="10"/>
    <x v="0"/>
    <x v="812"/>
    <x v="801"/>
    <x v="0"/>
    <x v="5"/>
    <x v="44"/>
    <x v="176"/>
    <x v="248"/>
    <x v="354"/>
    <x v="5"/>
    <x v="13"/>
    <x v="3"/>
    <x v="2"/>
    <x v="1"/>
    <x v="7"/>
    <x v="52"/>
    <x v="5"/>
    <x v="53"/>
    <x v="4"/>
    <x v="2"/>
    <x v="13"/>
    <x v="2"/>
    <x v="249"/>
    <x v="0"/>
    <x v="2"/>
    <x v="13"/>
    <x v="13"/>
  </r>
  <r>
    <x v="2"/>
    <x v="1"/>
    <x v="15"/>
    <x v="13"/>
    <x v="13"/>
    <x v="5"/>
    <x v="3"/>
    <x v="11"/>
    <x v="10"/>
    <x v="10"/>
    <x v="10"/>
    <x v="0"/>
    <x v="899"/>
    <x v="753"/>
    <x v="1"/>
    <x v="5"/>
    <x v="38"/>
    <x v="58"/>
    <x v="129"/>
    <x v="126"/>
    <x v="3"/>
    <x v="15"/>
    <x v="3"/>
    <x v="3"/>
    <x v="3"/>
    <x v="8"/>
    <x v="59"/>
    <x v="5"/>
    <x v="58"/>
    <x v="4"/>
    <x v="2"/>
    <x v="15"/>
    <x v="0"/>
    <x v="250"/>
    <x v="0"/>
    <x v="2"/>
    <x v="15"/>
    <x v="15"/>
  </r>
  <r>
    <x v="2"/>
    <x v="1"/>
    <x v="15"/>
    <x v="13"/>
    <x v="13"/>
    <x v="5"/>
    <x v="3"/>
    <x v="11"/>
    <x v="10"/>
    <x v="10"/>
    <x v="10"/>
    <x v="0"/>
    <x v="362"/>
    <x v="711"/>
    <x v="0"/>
    <x v="1"/>
    <x v="36"/>
    <x v="138"/>
    <x v="323"/>
    <x v="64"/>
    <x v="4"/>
    <x v="15"/>
    <x v="3"/>
    <x v="4"/>
    <x v="3"/>
    <x v="8"/>
    <x v="67"/>
    <x v="6"/>
    <x v="66"/>
    <x v="5"/>
    <x v="2"/>
    <x v="15"/>
    <x v="1"/>
    <x v="251"/>
    <x v="0"/>
    <x v="2"/>
    <x v="15"/>
    <x v="15"/>
  </r>
  <r>
    <x v="2"/>
    <x v="1"/>
    <x v="15"/>
    <x v="13"/>
    <x v="13"/>
    <x v="5"/>
    <x v="3"/>
    <x v="11"/>
    <x v="10"/>
    <x v="10"/>
    <x v="10"/>
    <x v="0"/>
    <x v="784"/>
    <x v="463"/>
    <x v="0"/>
    <x v="1"/>
    <x v="37"/>
    <x v="140"/>
    <x v="301"/>
    <x v="154"/>
    <x v="5"/>
    <x v="15"/>
    <x v="3"/>
    <x v="2"/>
    <x v="1"/>
    <x v="8"/>
    <x v="72"/>
    <x v="6"/>
    <x v="71"/>
    <x v="5"/>
    <x v="2"/>
    <x v="15"/>
    <x v="2"/>
    <x v="252"/>
    <x v="0"/>
    <x v="2"/>
    <x v="15"/>
    <x v="15"/>
  </r>
  <r>
    <x v="2"/>
    <x v="1"/>
    <x v="15"/>
    <x v="13"/>
    <x v="13"/>
    <x v="5"/>
    <x v="3"/>
    <x v="11"/>
    <x v="10"/>
    <x v="10"/>
    <x v="10"/>
    <x v="0"/>
    <x v="604"/>
    <x v="339"/>
    <x v="1"/>
    <x v="1"/>
    <x v="37"/>
    <x v="7"/>
    <x v="33"/>
    <x v="209"/>
    <x v="5"/>
    <x v="15"/>
    <x v="3"/>
    <x v="2"/>
    <x v="1"/>
    <x v="8"/>
    <x v="60"/>
    <x v="5"/>
    <x v="59"/>
    <x v="4"/>
    <x v="2"/>
    <x v="15"/>
    <x v="2"/>
    <x v="252"/>
    <x v="0"/>
    <x v="2"/>
    <x v="15"/>
    <x v="15"/>
  </r>
  <r>
    <x v="2"/>
    <x v="1"/>
    <x v="15"/>
    <x v="13"/>
    <x v="13"/>
    <x v="5"/>
    <x v="3"/>
    <x v="11"/>
    <x v="10"/>
    <x v="10"/>
    <x v="10"/>
    <x v="0"/>
    <x v="567"/>
    <x v="851"/>
    <x v="0"/>
    <x v="1"/>
    <x v="32"/>
    <x v="148"/>
    <x v="183"/>
    <x v="345"/>
    <x v="3"/>
    <x v="17"/>
    <x v="3"/>
    <x v="4"/>
    <x v="4"/>
    <x v="8"/>
    <x v="70"/>
    <x v="6"/>
    <x v="69"/>
    <x v="5"/>
    <x v="2"/>
    <x v="17"/>
    <x v="0"/>
    <x v="253"/>
    <x v="0"/>
    <x v="2"/>
    <x v="17"/>
    <x v="17"/>
  </r>
  <r>
    <x v="2"/>
    <x v="1"/>
    <x v="15"/>
    <x v="13"/>
    <x v="13"/>
    <x v="5"/>
    <x v="3"/>
    <x v="11"/>
    <x v="10"/>
    <x v="10"/>
    <x v="10"/>
    <x v="0"/>
    <x v="603"/>
    <x v="610"/>
    <x v="1"/>
    <x v="1"/>
    <x v="8"/>
    <x v="175"/>
    <x v="247"/>
    <x v="315"/>
    <x v="4"/>
    <x v="17"/>
    <x v="3"/>
    <x v="3"/>
    <x v="2"/>
    <x v="8"/>
    <x v="67"/>
    <x v="6"/>
    <x v="65"/>
    <x v="5"/>
    <x v="2"/>
    <x v="17"/>
    <x v="1"/>
    <x v="254"/>
    <x v="0"/>
    <x v="2"/>
    <x v="17"/>
    <x v="17"/>
  </r>
  <r>
    <x v="2"/>
    <x v="1"/>
    <x v="15"/>
    <x v="13"/>
    <x v="13"/>
    <x v="5"/>
    <x v="3"/>
    <x v="11"/>
    <x v="10"/>
    <x v="10"/>
    <x v="10"/>
    <x v="0"/>
    <x v="593"/>
    <x v="750"/>
    <x v="1"/>
    <x v="5"/>
    <x v="44"/>
    <x v="176"/>
    <x v="248"/>
    <x v="344"/>
    <x v="5"/>
    <x v="17"/>
    <x v="3"/>
    <x v="2"/>
    <x v="1"/>
    <x v="8"/>
    <x v="60"/>
    <x v="5"/>
    <x v="59"/>
    <x v="4"/>
    <x v="2"/>
    <x v="17"/>
    <x v="2"/>
    <x v="255"/>
    <x v="0"/>
    <x v="2"/>
    <x v="17"/>
    <x v="17"/>
  </r>
  <r>
    <x v="2"/>
    <x v="1"/>
    <x v="15"/>
    <x v="13"/>
    <x v="13"/>
    <x v="5"/>
    <x v="3"/>
    <x v="11"/>
    <x v="10"/>
    <x v="10"/>
    <x v="10"/>
    <x v="0"/>
    <x v="244"/>
    <x v="359"/>
    <x v="1"/>
    <x v="5"/>
    <x v="44"/>
    <x v="176"/>
    <x v="248"/>
    <x v="408"/>
    <x v="5"/>
    <x v="17"/>
    <x v="3"/>
    <x v="2"/>
    <x v="1"/>
    <x v="8"/>
    <x v="62"/>
    <x v="5"/>
    <x v="51"/>
    <x v="4"/>
    <x v="2"/>
    <x v="17"/>
    <x v="2"/>
    <x v="255"/>
    <x v="0"/>
    <x v="2"/>
    <x v="17"/>
    <x v="17"/>
  </r>
  <r>
    <x v="2"/>
    <x v="1"/>
    <x v="15"/>
    <x v="13"/>
    <x v="13"/>
    <x v="5"/>
    <x v="3"/>
    <x v="11"/>
    <x v="10"/>
    <x v="10"/>
    <x v="10"/>
    <x v="0"/>
    <x v="863"/>
    <x v="546"/>
    <x v="0"/>
    <x v="1"/>
    <x v="32"/>
    <x v="148"/>
    <x v="183"/>
    <x v="345"/>
    <x v="3"/>
    <x v="18"/>
    <x v="3"/>
    <x v="3"/>
    <x v="3"/>
    <x v="7"/>
    <x v="62"/>
    <x v="5"/>
    <x v="50"/>
    <x v="4"/>
    <x v="2"/>
    <x v="18"/>
    <x v="0"/>
    <x v="256"/>
    <x v="0"/>
    <x v="2"/>
    <x v="18"/>
    <x v="18"/>
  </r>
  <r>
    <x v="2"/>
    <x v="1"/>
    <x v="15"/>
    <x v="13"/>
    <x v="13"/>
    <x v="5"/>
    <x v="3"/>
    <x v="11"/>
    <x v="10"/>
    <x v="10"/>
    <x v="10"/>
    <x v="0"/>
    <x v="652"/>
    <x v="646"/>
    <x v="0"/>
    <x v="5"/>
    <x v="38"/>
    <x v="111"/>
    <x v="139"/>
    <x v="201"/>
    <x v="4"/>
    <x v="18"/>
    <x v="3"/>
    <x v="3"/>
    <x v="2"/>
    <x v="7"/>
    <x v="61"/>
    <x v="5"/>
    <x v="50"/>
    <x v="4"/>
    <x v="2"/>
    <x v="18"/>
    <x v="1"/>
    <x v="257"/>
    <x v="0"/>
    <x v="2"/>
    <x v="18"/>
    <x v="18"/>
  </r>
  <r>
    <x v="2"/>
    <x v="1"/>
    <x v="15"/>
    <x v="13"/>
    <x v="13"/>
    <x v="5"/>
    <x v="3"/>
    <x v="11"/>
    <x v="10"/>
    <x v="10"/>
    <x v="10"/>
    <x v="0"/>
    <x v="329"/>
    <x v="543"/>
    <x v="1"/>
    <x v="5"/>
    <x v="49"/>
    <x v="110"/>
    <x v="280"/>
    <x v="212"/>
    <x v="5"/>
    <x v="18"/>
    <x v="3"/>
    <x v="2"/>
    <x v="1"/>
    <x v="7"/>
    <x v="65"/>
    <x v="6"/>
    <x v="63"/>
    <x v="5"/>
    <x v="2"/>
    <x v="18"/>
    <x v="2"/>
    <x v="258"/>
    <x v="0"/>
    <x v="2"/>
    <x v="18"/>
    <x v="18"/>
  </r>
  <r>
    <x v="2"/>
    <x v="1"/>
    <x v="15"/>
    <x v="13"/>
    <x v="13"/>
    <x v="5"/>
    <x v="3"/>
    <x v="11"/>
    <x v="10"/>
    <x v="10"/>
    <x v="10"/>
    <x v="0"/>
    <x v="752"/>
    <x v="604"/>
    <x v="1"/>
    <x v="5"/>
    <x v="49"/>
    <x v="156"/>
    <x v="280"/>
    <x v="197"/>
    <x v="5"/>
    <x v="18"/>
    <x v="3"/>
    <x v="2"/>
    <x v="1"/>
    <x v="7"/>
    <x v="58"/>
    <x v="5"/>
    <x v="56"/>
    <x v="4"/>
    <x v="2"/>
    <x v="18"/>
    <x v="2"/>
    <x v="258"/>
    <x v="0"/>
    <x v="2"/>
    <x v="18"/>
    <x v="18"/>
  </r>
  <r>
    <x v="2"/>
    <x v="1"/>
    <x v="15"/>
    <x v="13"/>
    <x v="13"/>
    <x v="5"/>
    <x v="3"/>
    <x v="11"/>
    <x v="10"/>
    <x v="10"/>
    <x v="10"/>
    <x v="0"/>
    <x v="82"/>
    <x v="334"/>
    <x v="1"/>
    <x v="1"/>
    <x v="8"/>
    <x v="175"/>
    <x v="247"/>
    <x v="315"/>
    <x v="4"/>
    <x v="19"/>
    <x v="3"/>
    <x v="3"/>
    <x v="2"/>
    <x v="6"/>
    <x v="55"/>
    <x v="5"/>
    <x v="54"/>
    <x v="4"/>
    <x v="2"/>
    <x v="19"/>
    <x v="1"/>
    <x v="259"/>
    <x v="0"/>
    <x v="2"/>
    <x v="19"/>
    <x v="19"/>
  </r>
  <r>
    <x v="2"/>
    <x v="1"/>
    <x v="15"/>
    <x v="13"/>
    <x v="13"/>
    <x v="5"/>
    <x v="3"/>
    <x v="11"/>
    <x v="10"/>
    <x v="10"/>
    <x v="10"/>
    <x v="0"/>
    <x v="626"/>
    <x v="676"/>
    <x v="1"/>
    <x v="5"/>
    <x v="44"/>
    <x v="176"/>
    <x v="77"/>
    <x v="460"/>
    <x v="5"/>
    <x v="19"/>
    <x v="3"/>
    <x v="2"/>
    <x v="1"/>
    <x v="6"/>
    <x v="73"/>
    <x v="6"/>
    <x v="62"/>
    <x v="5"/>
    <x v="2"/>
    <x v="19"/>
    <x v="2"/>
    <x v="260"/>
    <x v="0"/>
    <x v="2"/>
    <x v="19"/>
    <x v="19"/>
  </r>
  <r>
    <x v="2"/>
    <x v="1"/>
    <x v="15"/>
    <x v="13"/>
    <x v="13"/>
    <x v="5"/>
    <x v="3"/>
    <x v="11"/>
    <x v="10"/>
    <x v="10"/>
    <x v="10"/>
    <x v="0"/>
    <x v="840"/>
    <x v="758"/>
    <x v="1"/>
    <x v="5"/>
    <x v="44"/>
    <x v="79"/>
    <x v="260"/>
    <x v="136"/>
    <x v="6"/>
    <x v="19"/>
    <x v="3"/>
    <x v="1"/>
    <x v="0"/>
    <x v="6"/>
    <x v="55"/>
    <x v="5"/>
    <x v="54"/>
    <x v="4"/>
    <x v="2"/>
    <x v="19"/>
    <x v="3"/>
    <x v="261"/>
    <x v="0"/>
    <x v="2"/>
    <x v="19"/>
    <x v="19"/>
  </r>
  <r>
    <x v="2"/>
    <x v="1"/>
    <x v="15"/>
    <x v="13"/>
    <x v="13"/>
    <x v="5"/>
    <x v="3"/>
    <x v="11"/>
    <x v="10"/>
    <x v="10"/>
    <x v="10"/>
    <x v="0"/>
    <x v="76"/>
    <x v="730"/>
    <x v="1"/>
    <x v="5"/>
    <x v="49"/>
    <x v="156"/>
    <x v="15"/>
    <x v="110"/>
    <x v="3"/>
    <x v="20"/>
    <x v="3"/>
    <x v="3"/>
    <x v="3"/>
    <x v="6"/>
    <x v="53"/>
    <x v="5"/>
    <x v="60"/>
    <x v="5"/>
    <x v="2"/>
    <x v="20"/>
    <x v="0"/>
    <x v="262"/>
    <x v="0"/>
    <x v="2"/>
    <x v="20"/>
    <x v="20"/>
  </r>
  <r>
    <x v="2"/>
    <x v="1"/>
    <x v="15"/>
    <x v="13"/>
    <x v="13"/>
    <x v="5"/>
    <x v="3"/>
    <x v="11"/>
    <x v="10"/>
    <x v="10"/>
    <x v="10"/>
    <x v="0"/>
    <x v="345"/>
    <x v="141"/>
    <x v="0"/>
    <x v="1"/>
    <x v="30"/>
    <x v="119"/>
    <x v="37"/>
    <x v="153"/>
    <x v="4"/>
    <x v="20"/>
    <x v="3"/>
    <x v="3"/>
    <x v="2"/>
    <x v="6"/>
    <x v="61"/>
    <x v="5"/>
    <x v="50"/>
    <x v="4"/>
    <x v="2"/>
    <x v="20"/>
    <x v="1"/>
    <x v="263"/>
    <x v="0"/>
    <x v="2"/>
    <x v="20"/>
    <x v="20"/>
  </r>
  <r>
    <x v="2"/>
    <x v="1"/>
    <x v="15"/>
    <x v="13"/>
    <x v="13"/>
    <x v="5"/>
    <x v="3"/>
    <x v="11"/>
    <x v="10"/>
    <x v="10"/>
    <x v="10"/>
    <x v="0"/>
    <x v="104"/>
    <x v="663"/>
    <x v="1"/>
    <x v="5"/>
    <x v="49"/>
    <x v="156"/>
    <x v="15"/>
    <x v="110"/>
    <x v="5"/>
    <x v="20"/>
    <x v="3"/>
    <x v="2"/>
    <x v="1"/>
    <x v="6"/>
    <x v="59"/>
    <x v="5"/>
    <x v="58"/>
    <x v="4"/>
    <x v="2"/>
    <x v="20"/>
    <x v="2"/>
    <x v="264"/>
    <x v="0"/>
    <x v="2"/>
    <x v="20"/>
    <x v="20"/>
  </r>
  <r>
    <x v="2"/>
    <x v="1"/>
    <x v="15"/>
    <x v="13"/>
    <x v="13"/>
    <x v="5"/>
    <x v="3"/>
    <x v="11"/>
    <x v="10"/>
    <x v="10"/>
    <x v="10"/>
    <x v="0"/>
    <x v="161"/>
    <x v="319"/>
    <x v="1"/>
    <x v="1"/>
    <x v="0"/>
    <x v="155"/>
    <x v="282"/>
    <x v="469"/>
    <x v="6"/>
    <x v="20"/>
    <x v="3"/>
    <x v="1"/>
    <x v="0"/>
    <x v="6"/>
    <x v="67"/>
    <x v="6"/>
    <x v="66"/>
    <x v="5"/>
    <x v="2"/>
    <x v="20"/>
    <x v="3"/>
    <x v="265"/>
    <x v="0"/>
    <x v="2"/>
    <x v="20"/>
    <x v="20"/>
  </r>
  <r>
    <x v="2"/>
    <x v="1"/>
    <x v="15"/>
    <x v="13"/>
    <x v="13"/>
    <x v="5"/>
    <x v="3"/>
    <x v="11"/>
    <x v="10"/>
    <x v="10"/>
    <x v="10"/>
    <x v="0"/>
    <x v="310"/>
    <x v="407"/>
    <x v="18"/>
    <x v="5"/>
    <x v="38"/>
    <x v="67"/>
    <x v="129"/>
    <x v="457"/>
    <x v="3"/>
    <x v="21"/>
    <x v="3"/>
    <x v="2"/>
    <x v="2"/>
    <x v="4"/>
    <x v="69"/>
    <x v="6"/>
    <x v="68"/>
    <x v="5"/>
    <x v="2"/>
    <x v="21"/>
    <x v="0"/>
    <x v="266"/>
    <x v="0"/>
    <x v="2"/>
    <x v="21"/>
    <x v="21"/>
  </r>
  <r>
    <x v="2"/>
    <x v="1"/>
    <x v="15"/>
    <x v="13"/>
    <x v="13"/>
    <x v="5"/>
    <x v="3"/>
    <x v="11"/>
    <x v="10"/>
    <x v="10"/>
    <x v="10"/>
    <x v="0"/>
    <x v="524"/>
    <x v="788"/>
    <x v="0"/>
    <x v="1"/>
    <x v="30"/>
    <x v="119"/>
    <x v="37"/>
    <x v="153"/>
    <x v="4"/>
    <x v="21"/>
    <x v="3"/>
    <x v="2"/>
    <x v="1"/>
    <x v="4"/>
    <x v="62"/>
    <x v="5"/>
    <x v="51"/>
    <x v="4"/>
    <x v="2"/>
    <x v="21"/>
    <x v="1"/>
    <x v="267"/>
    <x v="0"/>
    <x v="2"/>
    <x v="21"/>
    <x v="21"/>
  </r>
  <r>
    <x v="2"/>
    <x v="1"/>
    <x v="15"/>
    <x v="13"/>
    <x v="13"/>
    <x v="5"/>
    <x v="3"/>
    <x v="11"/>
    <x v="10"/>
    <x v="10"/>
    <x v="10"/>
    <x v="0"/>
    <x v="818"/>
    <x v="834"/>
    <x v="1"/>
    <x v="1"/>
    <x v="0"/>
    <x v="155"/>
    <x v="282"/>
    <x v="469"/>
    <x v="5"/>
    <x v="21"/>
    <x v="3"/>
    <x v="2"/>
    <x v="1"/>
    <x v="4"/>
    <x v="56"/>
    <x v="5"/>
    <x v="55"/>
    <x v="4"/>
    <x v="2"/>
    <x v="21"/>
    <x v="2"/>
    <x v="268"/>
    <x v="0"/>
    <x v="2"/>
    <x v="21"/>
    <x v="21"/>
  </r>
  <r>
    <x v="2"/>
    <x v="1"/>
    <x v="15"/>
    <x v="13"/>
    <x v="13"/>
    <x v="5"/>
    <x v="3"/>
    <x v="11"/>
    <x v="10"/>
    <x v="10"/>
    <x v="10"/>
    <x v="0"/>
    <x v="667"/>
    <x v="711"/>
    <x v="1"/>
    <x v="1"/>
    <x v="22"/>
    <x v="167"/>
    <x v="99"/>
    <x v="403"/>
    <x v="6"/>
    <x v="21"/>
    <x v="3"/>
    <x v="1"/>
    <x v="0"/>
    <x v="4"/>
    <x v="67"/>
    <x v="6"/>
    <x v="66"/>
    <x v="5"/>
    <x v="2"/>
    <x v="21"/>
    <x v="3"/>
    <x v="269"/>
    <x v="0"/>
    <x v="2"/>
    <x v="21"/>
    <x v="21"/>
  </r>
  <r>
    <x v="2"/>
    <x v="1"/>
    <x v="15"/>
    <x v="13"/>
    <x v="13"/>
    <x v="5"/>
    <x v="3"/>
    <x v="11"/>
    <x v="10"/>
    <x v="10"/>
    <x v="10"/>
    <x v="0"/>
    <x v="718"/>
    <x v="523"/>
    <x v="1"/>
    <x v="1"/>
    <x v="30"/>
    <x v="125"/>
    <x v="65"/>
    <x v="339"/>
    <x v="3"/>
    <x v="22"/>
    <x v="3"/>
    <x v="0"/>
    <x v="0"/>
    <x v="0"/>
    <x v="56"/>
    <x v="5"/>
    <x v="54"/>
    <x v="4"/>
    <x v="2"/>
    <x v="22"/>
    <x v="0"/>
    <x v="270"/>
    <x v="0"/>
    <x v="2"/>
    <x v="22"/>
    <x v="22"/>
  </r>
  <r>
    <x v="2"/>
    <x v="1"/>
    <x v="15"/>
    <x v="13"/>
    <x v="13"/>
    <x v="5"/>
    <x v="3"/>
    <x v="11"/>
    <x v="10"/>
    <x v="10"/>
    <x v="10"/>
    <x v="0"/>
    <x v="628"/>
    <x v="585"/>
    <x v="1"/>
    <x v="1"/>
    <x v="30"/>
    <x v="119"/>
    <x v="29"/>
    <x v="67"/>
    <x v="3"/>
    <x v="23"/>
    <x v="3"/>
    <x v="0"/>
    <x v="0"/>
    <x v="0"/>
    <x v="73"/>
    <x v="6"/>
    <x v="71"/>
    <x v="5"/>
    <x v="2"/>
    <x v="23"/>
    <x v="0"/>
    <x v="271"/>
    <x v="0"/>
    <x v="2"/>
    <x v="23"/>
    <x v="23"/>
  </r>
  <r>
    <x v="2"/>
    <x v="1"/>
    <x v="13"/>
    <x v="9"/>
    <x v="9"/>
    <x v="9"/>
    <x v="5"/>
    <x v="4"/>
    <x v="7"/>
    <x v="0"/>
    <x v="8"/>
    <x v="0"/>
    <x v="503"/>
    <x v="220"/>
    <x v="18"/>
    <x v="4"/>
    <x v="21"/>
    <x v="70"/>
    <x v="0"/>
    <x v="466"/>
    <x v="3"/>
    <x v="3"/>
    <x v="2"/>
    <x v="1"/>
    <x v="1"/>
    <x v="2"/>
    <x v="35"/>
    <x v="3"/>
    <x v="35"/>
    <x v="2"/>
    <x v="4"/>
    <x v="3"/>
    <x v="0"/>
    <x v="751"/>
    <x v="0"/>
    <x v="3"/>
    <x v="3"/>
    <x v="3"/>
  </r>
  <r>
    <x v="2"/>
    <x v="1"/>
    <x v="13"/>
    <x v="9"/>
    <x v="9"/>
    <x v="9"/>
    <x v="5"/>
    <x v="4"/>
    <x v="7"/>
    <x v="0"/>
    <x v="8"/>
    <x v="0"/>
    <x v="828"/>
    <x v="202"/>
    <x v="0"/>
    <x v="4"/>
    <x v="19"/>
    <x v="17"/>
    <x v="9"/>
    <x v="299"/>
    <x v="4"/>
    <x v="3"/>
    <x v="2"/>
    <x v="2"/>
    <x v="1"/>
    <x v="2"/>
    <x v="29"/>
    <x v="3"/>
    <x v="37"/>
    <x v="3"/>
    <x v="4"/>
    <x v="3"/>
    <x v="1"/>
    <x v="752"/>
    <x v="0"/>
    <x v="3"/>
    <x v="3"/>
    <x v="3"/>
  </r>
  <r>
    <x v="2"/>
    <x v="1"/>
    <x v="13"/>
    <x v="9"/>
    <x v="9"/>
    <x v="9"/>
    <x v="5"/>
    <x v="4"/>
    <x v="7"/>
    <x v="0"/>
    <x v="8"/>
    <x v="0"/>
    <x v="645"/>
    <x v="228"/>
    <x v="0"/>
    <x v="4"/>
    <x v="21"/>
    <x v="132"/>
    <x v="3"/>
    <x v="103"/>
    <x v="5"/>
    <x v="3"/>
    <x v="2"/>
    <x v="1"/>
    <x v="0"/>
    <x v="2"/>
    <x v="34"/>
    <x v="3"/>
    <x v="33"/>
    <x v="2"/>
    <x v="4"/>
    <x v="3"/>
    <x v="2"/>
    <x v="753"/>
    <x v="0"/>
    <x v="3"/>
    <x v="3"/>
    <x v="3"/>
  </r>
  <r>
    <x v="2"/>
    <x v="1"/>
    <x v="13"/>
    <x v="9"/>
    <x v="9"/>
    <x v="9"/>
    <x v="5"/>
    <x v="4"/>
    <x v="7"/>
    <x v="0"/>
    <x v="8"/>
    <x v="0"/>
    <x v="135"/>
    <x v="231"/>
    <x v="18"/>
    <x v="4"/>
    <x v="21"/>
    <x v="70"/>
    <x v="0"/>
    <x v="466"/>
    <x v="3"/>
    <x v="4"/>
    <x v="2"/>
    <x v="2"/>
    <x v="2"/>
    <x v="2"/>
    <x v="33"/>
    <x v="3"/>
    <x v="33"/>
    <x v="2"/>
    <x v="4"/>
    <x v="4"/>
    <x v="0"/>
    <x v="754"/>
    <x v="0"/>
    <x v="3"/>
    <x v="4"/>
    <x v="4"/>
  </r>
  <r>
    <x v="2"/>
    <x v="1"/>
    <x v="13"/>
    <x v="9"/>
    <x v="9"/>
    <x v="9"/>
    <x v="5"/>
    <x v="4"/>
    <x v="7"/>
    <x v="0"/>
    <x v="8"/>
    <x v="0"/>
    <x v="601"/>
    <x v="242"/>
    <x v="0"/>
    <x v="4"/>
    <x v="19"/>
    <x v="63"/>
    <x v="224"/>
    <x v="407"/>
    <x v="4"/>
    <x v="4"/>
    <x v="2"/>
    <x v="1"/>
    <x v="0"/>
    <x v="2"/>
    <x v="27"/>
    <x v="3"/>
    <x v="29"/>
    <x v="2"/>
    <x v="4"/>
    <x v="4"/>
    <x v="1"/>
    <x v="755"/>
    <x v="0"/>
    <x v="3"/>
    <x v="4"/>
    <x v="4"/>
  </r>
  <r>
    <x v="2"/>
    <x v="1"/>
    <x v="13"/>
    <x v="9"/>
    <x v="9"/>
    <x v="9"/>
    <x v="5"/>
    <x v="4"/>
    <x v="7"/>
    <x v="0"/>
    <x v="8"/>
    <x v="0"/>
    <x v="636"/>
    <x v="225"/>
    <x v="0"/>
    <x v="4"/>
    <x v="10"/>
    <x v="183"/>
    <x v="1"/>
    <x v="444"/>
    <x v="5"/>
    <x v="4"/>
    <x v="2"/>
    <x v="1"/>
    <x v="0"/>
    <x v="2"/>
    <x v="35"/>
    <x v="3"/>
    <x v="34"/>
    <x v="2"/>
    <x v="4"/>
    <x v="4"/>
    <x v="2"/>
    <x v="756"/>
    <x v="0"/>
    <x v="3"/>
    <x v="4"/>
    <x v="4"/>
  </r>
  <r>
    <x v="2"/>
    <x v="1"/>
    <x v="13"/>
    <x v="9"/>
    <x v="9"/>
    <x v="9"/>
    <x v="5"/>
    <x v="4"/>
    <x v="7"/>
    <x v="0"/>
    <x v="8"/>
    <x v="0"/>
    <x v="396"/>
    <x v="217"/>
    <x v="0"/>
    <x v="4"/>
    <x v="19"/>
    <x v="2"/>
    <x v="10"/>
    <x v="46"/>
    <x v="3"/>
    <x v="5"/>
    <x v="2"/>
    <x v="3"/>
    <x v="3"/>
    <x v="6"/>
    <x v="36"/>
    <x v="3"/>
    <x v="26"/>
    <x v="2"/>
    <x v="4"/>
    <x v="5"/>
    <x v="0"/>
    <x v="757"/>
    <x v="0"/>
    <x v="3"/>
    <x v="5"/>
    <x v="5"/>
  </r>
  <r>
    <x v="2"/>
    <x v="1"/>
    <x v="13"/>
    <x v="9"/>
    <x v="9"/>
    <x v="9"/>
    <x v="5"/>
    <x v="4"/>
    <x v="7"/>
    <x v="0"/>
    <x v="8"/>
    <x v="0"/>
    <x v="109"/>
    <x v="229"/>
    <x v="1"/>
    <x v="4"/>
    <x v="10"/>
    <x v="89"/>
    <x v="226"/>
    <x v="435"/>
    <x v="4"/>
    <x v="5"/>
    <x v="2"/>
    <x v="3"/>
    <x v="2"/>
    <x v="6"/>
    <x v="33"/>
    <x v="3"/>
    <x v="33"/>
    <x v="2"/>
    <x v="4"/>
    <x v="5"/>
    <x v="1"/>
    <x v="758"/>
    <x v="0"/>
    <x v="3"/>
    <x v="5"/>
    <x v="5"/>
  </r>
  <r>
    <x v="2"/>
    <x v="1"/>
    <x v="13"/>
    <x v="9"/>
    <x v="9"/>
    <x v="9"/>
    <x v="5"/>
    <x v="4"/>
    <x v="7"/>
    <x v="0"/>
    <x v="8"/>
    <x v="0"/>
    <x v="802"/>
    <x v="238"/>
    <x v="0"/>
    <x v="4"/>
    <x v="19"/>
    <x v="168"/>
    <x v="192"/>
    <x v="442"/>
    <x v="5"/>
    <x v="5"/>
    <x v="2"/>
    <x v="2"/>
    <x v="1"/>
    <x v="6"/>
    <x v="31"/>
    <x v="3"/>
    <x v="31"/>
    <x v="2"/>
    <x v="4"/>
    <x v="5"/>
    <x v="2"/>
    <x v="759"/>
    <x v="0"/>
    <x v="3"/>
    <x v="5"/>
    <x v="5"/>
  </r>
  <r>
    <x v="2"/>
    <x v="1"/>
    <x v="13"/>
    <x v="9"/>
    <x v="9"/>
    <x v="9"/>
    <x v="5"/>
    <x v="4"/>
    <x v="7"/>
    <x v="0"/>
    <x v="8"/>
    <x v="0"/>
    <x v="641"/>
    <x v="203"/>
    <x v="0"/>
    <x v="4"/>
    <x v="40"/>
    <x v="159"/>
    <x v="11"/>
    <x v="341"/>
    <x v="5"/>
    <x v="5"/>
    <x v="2"/>
    <x v="1"/>
    <x v="0"/>
    <x v="6"/>
    <x v="29"/>
    <x v="3"/>
    <x v="37"/>
    <x v="3"/>
    <x v="4"/>
    <x v="5"/>
    <x v="2"/>
    <x v="759"/>
    <x v="0"/>
    <x v="3"/>
    <x v="5"/>
    <x v="5"/>
  </r>
  <r>
    <x v="2"/>
    <x v="1"/>
    <x v="13"/>
    <x v="9"/>
    <x v="9"/>
    <x v="9"/>
    <x v="5"/>
    <x v="4"/>
    <x v="7"/>
    <x v="0"/>
    <x v="8"/>
    <x v="0"/>
    <x v="698"/>
    <x v="179"/>
    <x v="18"/>
    <x v="4"/>
    <x v="21"/>
    <x v="132"/>
    <x v="3"/>
    <x v="296"/>
    <x v="3"/>
    <x v="7"/>
    <x v="2"/>
    <x v="2"/>
    <x v="2"/>
    <x v="3"/>
    <x v="48"/>
    <x v="4"/>
    <x v="47"/>
    <x v="3"/>
    <x v="4"/>
    <x v="7"/>
    <x v="0"/>
    <x v="760"/>
    <x v="0"/>
    <x v="3"/>
    <x v="7"/>
    <x v="7"/>
  </r>
  <r>
    <x v="2"/>
    <x v="1"/>
    <x v="13"/>
    <x v="9"/>
    <x v="9"/>
    <x v="9"/>
    <x v="5"/>
    <x v="4"/>
    <x v="7"/>
    <x v="0"/>
    <x v="8"/>
    <x v="0"/>
    <x v="794"/>
    <x v="235"/>
    <x v="0"/>
    <x v="4"/>
    <x v="19"/>
    <x v="2"/>
    <x v="170"/>
    <x v="386"/>
    <x v="4"/>
    <x v="7"/>
    <x v="2"/>
    <x v="2"/>
    <x v="1"/>
    <x v="3"/>
    <x v="32"/>
    <x v="3"/>
    <x v="32"/>
    <x v="2"/>
    <x v="4"/>
    <x v="7"/>
    <x v="1"/>
    <x v="761"/>
    <x v="0"/>
    <x v="3"/>
    <x v="7"/>
    <x v="7"/>
  </r>
  <r>
    <x v="2"/>
    <x v="1"/>
    <x v="13"/>
    <x v="9"/>
    <x v="9"/>
    <x v="9"/>
    <x v="5"/>
    <x v="4"/>
    <x v="7"/>
    <x v="0"/>
    <x v="8"/>
    <x v="0"/>
    <x v="889"/>
    <x v="209"/>
    <x v="18"/>
    <x v="4"/>
    <x v="21"/>
    <x v="132"/>
    <x v="3"/>
    <x v="103"/>
    <x v="5"/>
    <x v="7"/>
    <x v="2"/>
    <x v="1"/>
    <x v="0"/>
    <x v="3"/>
    <x v="29"/>
    <x v="3"/>
    <x v="36"/>
    <x v="3"/>
    <x v="4"/>
    <x v="7"/>
    <x v="2"/>
    <x v="762"/>
    <x v="0"/>
    <x v="3"/>
    <x v="7"/>
    <x v="7"/>
  </r>
  <r>
    <x v="2"/>
    <x v="1"/>
    <x v="13"/>
    <x v="9"/>
    <x v="9"/>
    <x v="9"/>
    <x v="5"/>
    <x v="4"/>
    <x v="7"/>
    <x v="0"/>
    <x v="8"/>
    <x v="0"/>
    <x v="757"/>
    <x v="234"/>
    <x v="1"/>
    <x v="4"/>
    <x v="6"/>
    <x v="92"/>
    <x v="249"/>
    <x v="431"/>
    <x v="5"/>
    <x v="7"/>
    <x v="2"/>
    <x v="1"/>
    <x v="0"/>
    <x v="3"/>
    <x v="32"/>
    <x v="3"/>
    <x v="32"/>
    <x v="2"/>
    <x v="4"/>
    <x v="7"/>
    <x v="2"/>
    <x v="762"/>
    <x v="0"/>
    <x v="3"/>
    <x v="7"/>
    <x v="7"/>
  </r>
  <r>
    <x v="2"/>
    <x v="1"/>
    <x v="13"/>
    <x v="9"/>
    <x v="9"/>
    <x v="9"/>
    <x v="5"/>
    <x v="4"/>
    <x v="7"/>
    <x v="0"/>
    <x v="8"/>
    <x v="0"/>
    <x v="697"/>
    <x v="179"/>
    <x v="18"/>
    <x v="4"/>
    <x v="21"/>
    <x v="132"/>
    <x v="3"/>
    <x v="296"/>
    <x v="3"/>
    <x v="9"/>
    <x v="2"/>
    <x v="3"/>
    <x v="3"/>
    <x v="9"/>
    <x v="48"/>
    <x v="4"/>
    <x v="47"/>
    <x v="3"/>
    <x v="4"/>
    <x v="9"/>
    <x v="0"/>
    <x v="763"/>
    <x v="0"/>
    <x v="3"/>
    <x v="9"/>
    <x v="9"/>
  </r>
  <r>
    <x v="2"/>
    <x v="1"/>
    <x v="13"/>
    <x v="9"/>
    <x v="9"/>
    <x v="9"/>
    <x v="5"/>
    <x v="4"/>
    <x v="7"/>
    <x v="0"/>
    <x v="8"/>
    <x v="0"/>
    <x v="610"/>
    <x v="208"/>
    <x v="0"/>
    <x v="4"/>
    <x v="21"/>
    <x v="70"/>
    <x v="0"/>
    <x v="368"/>
    <x v="4"/>
    <x v="9"/>
    <x v="2"/>
    <x v="3"/>
    <x v="2"/>
    <x v="9"/>
    <x v="29"/>
    <x v="3"/>
    <x v="36"/>
    <x v="3"/>
    <x v="4"/>
    <x v="9"/>
    <x v="1"/>
    <x v="764"/>
    <x v="0"/>
    <x v="3"/>
    <x v="9"/>
    <x v="9"/>
  </r>
  <r>
    <x v="2"/>
    <x v="1"/>
    <x v="13"/>
    <x v="9"/>
    <x v="9"/>
    <x v="9"/>
    <x v="5"/>
    <x v="4"/>
    <x v="7"/>
    <x v="0"/>
    <x v="8"/>
    <x v="0"/>
    <x v="639"/>
    <x v="191"/>
    <x v="0"/>
    <x v="4"/>
    <x v="19"/>
    <x v="2"/>
    <x v="170"/>
    <x v="386"/>
    <x v="5"/>
    <x v="9"/>
    <x v="2"/>
    <x v="2"/>
    <x v="1"/>
    <x v="9"/>
    <x v="40"/>
    <x v="4"/>
    <x v="42"/>
    <x v="3"/>
    <x v="4"/>
    <x v="9"/>
    <x v="2"/>
    <x v="765"/>
    <x v="0"/>
    <x v="3"/>
    <x v="9"/>
    <x v="9"/>
  </r>
  <r>
    <x v="2"/>
    <x v="1"/>
    <x v="13"/>
    <x v="9"/>
    <x v="9"/>
    <x v="9"/>
    <x v="5"/>
    <x v="4"/>
    <x v="7"/>
    <x v="0"/>
    <x v="8"/>
    <x v="0"/>
    <x v="786"/>
    <x v="245"/>
    <x v="1"/>
    <x v="4"/>
    <x v="40"/>
    <x v="159"/>
    <x v="11"/>
    <x v="175"/>
    <x v="5"/>
    <x v="9"/>
    <x v="2"/>
    <x v="3"/>
    <x v="2"/>
    <x v="9"/>
    <x v="17"/>
    <x v="2"/>
    <x v="24"/>
    <x v="2"/>
    <x v="4"/>
    <x v="9"/>
    <x v="2"/>
    <x v="765"/>
    <x v="0"/>
    <x v="3"/>
    <x v="9"/>
    <x v="9"/>
  </r>
  <r>
    <x v="2"/>
    <x v="1"/>
    <x v="13"/>
    <x v="9"/>
    <x v="9"/>
    <x v="9"/>
    <x v="5"/>
    <x v="4"/>
    <x v="7"/>
    <x v="0"/>
    <x v="8"/>
    <x v="0"/>
    <x v="429"/>
    <x v="198"/>
    <x v="0"/>
    <x v="4"/>
    <x v="21"/>
    <x v="76"/>
    <x v="5"/>
    <x v="116"/>
    <x v="3"/>
    <x v="11"/>
    <x v="2"/>
    <x v="3"/>
    <x v="3"/>
    <x v="7"/>
    <x v="39"/>
    <x v="4"/>
    <x v="40"/>
    <x v="3"/>
    <x v="4"/>
    <x v="11"/>
    <x v="0"/>
    <x v="766"/>
    <x v="0"/>
    <x v="3"/>
    <x v="11"/>
    <x v="11"/>
  </r>
  <r>
    <x v="2"/>
    <x v="1"/>
    <x v="13"/>
    <x v="9"/>
    <x v="9"/>
    <x v="9"/>
    <x v="5"/>
    <x v="4"/>
    <x v="7"/>
    <x v="0"/>
    <x v="8"/>
    <x v="0"/>
    <x v="507"/>
    <x v="196"/>
    <x v="0"/>
    <x v="4"/>
    <x v="19"/>
    <x v="63"/>
    <x v="201"/>
    <x v="130"/>
    <x v="4"/>
    <x v="11"/>
    <x v="2"/>
    <x v="3"/>
    <x v="2"/>
    <x v="7"/>
    <x v="39"/>
    <x v="4"/>
    <x v="41"/>
    <x v="3"/>
    <x v="4"/>
    <x v="11"/>
    <x v="1"/>
    <x v="767"/>
    <x v="0"/>
    <x v="3"/>
    <x v="11"/>
    <x v="11"/>
  </r>
  <r>
    <x v="2"/>
    <x v="1"/>
    <x v="13"/>
    <x v="9"/>
    <x v="9"/>
    <x v="9"/>
    <x v="5"/>
    <x v="4"/>
    <x v="7"/>
    <x v="0"/>
    <x v="8"/>
    <x v="0"/>
    <x v="84"/>
    <x v="207"/>
    <x v="18"/>
    <x v="4"/>
    <x v="21"/>
    <x v="132"/>
    <x v="3"/>
    <x v="232"/>
    <x v="5"/>
    <x v="11"/>
    <x v="2"/>
    <x v="2"/>
    <x v="1"/>
    <x v="7"/>
    <x v="29"/>
    <x v="3"/>
    <x v="37"/>
    <x v="3"/>
    <x v="4"/>
    <x v="11"/>
    <x v="2"/>
    <x v="768"/>
    <x v="0"/>
    <x v="3"/>
    <x v="11"/>
    <x v="11"/>
  </r>
  <r>
    <x v="2"/>
    <x v="1"/>
    <x v="13"/>
    <x v="9"/>
    <x v="9"/>
    <x v="9"/>
    <x v="5"/>
    <x v="4"/>
    <x v="7"/>
    <x v="0"/>
    <x v="8"/>
    <x v="0"/>
    <x v="615"/>
    <x v="232"/>
    <x v="0"/>
    <x v="4"/>
    <x v="40"/>
    <x v="142"/>
    <x v="224"/>
    <x v="112"/>
    <x v="5"/>
    <x v="11"/>
    <x v="2"/>
    <x v="2"/>
    <x v="1"/>
    <x v="7"/>
    <x v="33"/>
    <x v="3"/>
    <x v="32"/>
    <x v="2"/>
    <x v="4"/>
    <x v="11"/>
    <x v="2"/>
    <x v="768"/>
    <x v="0"/>
    <x v="3"/>
    <x v="11"/>
    <x v="11"/>
  </r>
  <r>
    <x v="2"/>
    <x v="1"/>
    <x v="13"/>
    <x v="9"/>
    <x v="9"/>
    <x v="9"/>
    <x v="5"/>
    <x v="4"/>
    <x v="7"/>
    <x v="0"/>
    <x v="8"/>
    <x v="0"/>
    <x v="456"/>
    <x v="194"/>
    <x v="18"/>
    <x v="4"/>
    <x v="29"/>
    <x v="118"/>
    <x v="200"/>
    <x v="133"/>
    <x v="4"/>
    <x v="13"/>
    <x v="2"/>
    <x v="3"/>
    <x v="2"/>
    <x v="9"/>
    <x v="40"/>
    <x v="4"/>
    <x v="41"/>
    <x v="3"/>
    <x v="4"/>
    <x v="13"/>
    <x v="1"/>
    <x v="770"/>
    <x v="0"/>
    <x v="3"/>
    <x v="13"/>
    <x v="13"/>
  </r>
  <r>
    <x v="2"/>
    <x v="1"/>
    <x v="13"/>
    <x v="9"/>
    <x v="9"/>
    <x v="9"/>
    <x v="5"/>
    <x v="4"/>
    <x v="7"/>
    <x v="0"/>
    <x v="8"/>
    <x v="0"/>
    <x v="425"/>
    <x v="219"/>
    <x v="1"/>
    <x v="4"/>
    <x v="40"/>
    <x v="159"/>
    <x v="225"/>
    <x v="176"/>
    <x v="5"/>
    <x v="13"/>
    <x v="2"/>
    <x v="3"/>
    <x v="2"/>
    <x v="9"/>
    <x v="35"/>
    <x v="3"/>
    <x v="35"/>
    <x v="2"/>
    <x v="4"/>
    <x v="13"/>
    <x v="2"/>
    <x v="771"/>
    <x v="0"/>
    <x v="3"/>
    <x v="13"/>
    <x v="13"/>
  </r>
  <r>
    <x v="2"/>
    <x v="1"/>
    <x v="13"/>
    <x v="9"/>
    <x v="9"/>
    <x v="9"/>
    <x v="5"/>
    <x v="4"/>
    <x v="7"/>
    <x v="0"/>
    <x v="8"/>
    <x v="0"/>
    <x v="185"/>
    <x v="209"/>
    <x v="1"/>
    <x v="4"/>
    <x v="10"/>
    <x v="183"/>
    <x v="1"/>
    <x v="378"/>
    <x v="5"/>
    <x v="13"/>
    <x v="2"/>
    <x v="2"/>
    <x v="1"/>
    <x v="9"/>
    <x v="29"/>
    <x v="3"/>
    <x v="36"/>
    <x v="3"/>
    <x v="4"/>
    <x v="13"/>
    <x v="2"/>
    <x v="771"/>
    <x v="0"/>
    <x v="3"/>
    <x v="13"/>
    <x v="13"/>
  </r>
  <r>
    <x v="2"/>
    <x v="1"/>
    <x v="13"/>
    <x v="9"/>
    <x v="9"/>
    <x v="9"/>
    <x v="5"/>
    <x v="4"/>
    <x v="7"/>
    <x v="0"/>
    <x v="8"/>
    <x v="0"/>
    <x v="320"/>
    <x v="222"/>
    <x v="0"/>
    <x v="4"/>
    <x v="21"/>
    <x v="132"/>
    <x v="3"/>
    <x v="266"/>
    <x v="3"/>
    <x v="15"/>
    <x v="2"/>
    <x v="3"/>
    <x v="3"/>
    <x v="7"/>
    <x v="35"/>
    <x v="3"/>
    <x v="35"/>
    <x v="2"/>
    <x v="4"/>
    <x v="15"/>
    <x v="0"/>
    <x v="772"/>
    <x v="0"/>
    <x v="3"/>
    <x v="15"/>
    <x v="15"/>
  </r>
  <r>
    <x v="2"/>
    <x v="1"/>
    <x v="13"/>
    <x v="9"/>
    <x v="9"/>
    <x v="9"/>
    <x v="5"/>
    <x v="4"/>
    <x v="7"/>
    <x v="0"/>
    <x v="8"/>
    <x v="0"/>
    <x v="388"/>
    <x v="181"/>
    <x v="1"/>
    <x v="4"/>
    <x v="40"/>
    <x v="159"/>
    <x v="225"/>
    <x v="176"/>
    <x v="4"/>
    <x v="15"/>
    <x v="2"/>
    <x v="3"/>
    <x v="2"/>
    <x v="7"/>
    <x v="47"/>
    <x v="4"/>
    <x v="47"/>
    <x v="3"/>
    <x v="4"/>
    <x v="15"/>
    <x v="1"/>
    <x v="773"/>
    <x v="0"/>
    <x v="3"/>
    <x v="15"/>
    <x v="15"/>
  </r>
  <r>
    <x v="2"/>
    <x v="1"/>
    <x v="13"/>
    <x v="9"/>
    <x v="9"/>
    <x v="9"/>
    <x v="5"/>
    <x v="4"/>
    <x v="7"/>
    <x v="0"/>
    <x v="8"/>
    <x v="0"/>
    <x v="803"/>
    <x v="214"/>
    <x v="1"/>
    <x v="4"/>
    <x v="10"/>
    <x v="183"/>
    <x v="1"/>
    <x v="405"/>
    <x v="5"/>
    <x v="15"/>
    <x v="2"/>
    <x v="2"/>
    <x v="1"/>
    <x v="7"/>
    <x v="37"/>
    <x v="3"/>
    <x v="26"/>
    <x v="2"/>
    <x v="4"/>
    <x v="15"/>
    <x v="2"/>
    <x v="774"/>
    <x v="0"/>
    <x v="3"/>
    <x v="15"/>
    <x v="15"/>
  </r>
  <r>
    <x v="2"/>
    <x v="1"/>
    <x v="13"/>
    <x v="9"/>
    <x v="9"/>
    <x v="9"/>
    <x v="5"/>
    <x v="4"/>
    <x v="7"/>
    <x v="0"/>
    <x v="8"/>
    <x v="0"/>
    <x v="674"/>
    <x v="226"/>
    <x v="1"/>
    <x v="4"/>
    <x v="40"/>
    <x v="159"/>
    <x v="225"/>
    <x v="176"/>
    <x v="5"/>
    <x v="15"/>
    <x v="2"/>
    <x v="2"/>
    <x v="1"/>
    <x v="7"/>
    <x v="34"/>
    <x v="3"/>
    <x v="34"/>
    <x v="2"/>
    <x v="4"/>
    <x v="15"/>
    <x v="2"/>
    <x v="774"/>
    <x v="0"/>
    <x v="3"/>
    <x v="15"/>
    <x v="15"/>
  </r>
  <r>
    <x v="2"/>
    <x v="1"/>
    <x v="13"/>
    <x v="9"/>
    <x v="9"/>
    <x v="9"/>
    <x v="5"/>
    <x v="4"/>
    <x v="7"/>
    <x v="0"/>
    <x v="8"/>
    <x v="0"/>
    <x v="563"/>
    <x v="176"/>
    <x v="0"/>
    <x v="4"/>
    <x v="21"/>
    <x v="70"/>
    <x v="0"/>
    <x v="171"/>
    <x v="3"/>
    <x v="17"/>
    <x v="2"/>
    <x v="3"/>
    <x v="3"/>
    <x v="7"/>
    <x v="48"/>
    <x v="4"/>
    <x v="47"/>
    <x v="3"/>
    <x v="4"/>
    <x v="17"/>
    <x v="0"/>
    <x v="775"/>
    <x v="0"/>
    <x v="3"/>
    <x v="17"/>
    <x v="17"/>
  </r>
  <r>
    <x v="2"/>
    <x v="1"/>
    <x v="13"/>
    <x v="9"/>
    <x v="9"/>
    <x v="9"/>
    <x v="5"/>
    <x v="4"/>
    <x v="7"/>
    <x v="0"/>
    <x v="8"/>
    <x v="0"/>
    <x v="530"/>
    <x v="224"/>
    <x v="1"/>
    <x v="4"/>
    <x v="10"/>
    <x v="68"/>
    <x v="329"/>
    <x v="349"/>
    <x v="5"/>
    <x v="17"/>
    <x v="2"/>
    <x v="2"/>
    <x v="1"/>
    <x v="7"/>
    <x v="35"/>
    <x v="3"/>
    <x v="35"/>
    <x v="2"/>
    <x v="4"/>
    <x v="17"/>
    <x v="2"/>
    <x v="777"/>
    <x v="0"/>
    <x v="3"/>
    <x v="17"/>
    <x v="17"/>
  </r>
  <r>
    <x v="2"/>
    <x v="1"/>
    <x v="13"/>
    <x v="9"/>
    <x v="9"/>
    <x v="9"/>
    <x v="5"/>
    <x v="4"/>
    <x v="7"/>
    <x v="0"/>
    <x v="8"/>
    <x v="0"/>
    <x v="785"/>
    <x v="183"/>
    <x v="1"/>
    <x v="4"/>
    <x v="10"/>
    <x v="89"/>
    <x v="235"/>
    <x v="41"/>
    <x v="5"/>
    <x v="17"/>
    <x v="2"/>
    <x v="2"/>
    <x v="1"/>
    <x v="7"/>
    <x v="46"/>
    <x v="4"/>
    <x v="46"/>
    <x v="3"/>
    <x v="4"/>
    <x v="17"/>
    <x v="2"/>
    <x v="777"/>
    <x v="0"/>
    <x v="3"/>
    <x v="17"/>
    <x v="17"/>
  </r>
  <r>
    <x v="2"/>
    <x v="1"/>
    <x v="13"/>
    <x v="9"/>
    <x v="9"/>
    <x v="9"/>
    <x v="5"/>
    <x v="4"/>
    <x v="7"/>
    <x v="0"/>
    <x v="8"/>
    <x v="0"/>
    <x v="151"/>
    <x v="244"/>
    <x v="1"/>
    <x v="4"/>
    <x v="21"/>
    <x v="132"/>
    <x v="3"/>
    <x v="103"/>
    <x v="3"/>
    <x v="18"/>
    <x v="2"/>
    <x v="3"/>
    <x v="3"/>
    <x v="7"/>
    <x v="17"/>
    <x v="2"/>
    <x v="25"/>
    <x v="2"/>
    <x v="4"/>
    <x v="18"/>
    <x v="0"/>
    <x v="778"/>
    <x v="0"/>
    <x v="3"/>
    <x v="18"/>
    <x v="18"/>
  </r>
  <r>
    <x v="2"/>
    <x v="1"/>
    <x v="13"/>
    <x v="9"/>
    <x v="9"/>
    <x v="9"/>
    <x v="5"/>
    <x v="4"/>
    <x v="7"/>
    <x v="0"/>
    <x v="8"/>
    <x v="0"/>
    <x v="874"/>
    <x v="179"/>
    <x v="1"/>
    <x v="4"/>
    <x v="40"/>
    <x v="159"/>
    <x v="11"/>
    <x v="175"/>
    <x v="4"/>
    <x v="18"/>
    <x v="2"/>
    <x v="3"/>
    <x v="2"/>
    <x v="7"/>
    <x v="48"/>
    <x v="4"/>
    <x v="47"/>
    <x v="3"/>
    <x v="4"/>
    <x v="18"/>
    <x v="1"/>
    <x v="779"/>
    <x v="0"/>
    <x v="3"/>
    <x v="18"/>
    <x v="18"/>
  </r>
  <r>
    <x v="2"/>
    <x v="1"/>
    <x v="13"/>
    <x v="9"/>
    <x v="9"/>
    <x v="9"/>
    <x v="5"/>
    <x v="4"/>
    <x v="7"/>
    <x v="0"/>
    <x v="8"/>
    <x v="0"/>
    <x v="896"/>
    <x v="190"/>
    <x v="1"/>
    <x v="4"/>
    <x v="21"/>
    <x v="70"/>
    <x v="2"/>
    <x v="74"/>
    <x v="5"/>
    <x v="18"/>
    <x v="2"/>
    <x v="2"/>
    <x v="1"/>
    <x v="7"/>
    <x v="43"/>
    <x v="4"/>
    <x v="43"/>
    <x v="3"/>
    <x v="4"/>
    <x v="18"/>
    <x v="2"/>
    <x v="780"/>
    <x v="0"/>
    <x v="3"/>
    <x v="18"/>
    <x v="18"/>
  </r>
  <r>
    <x v="2"/>
    <x v="1"/>
    <x v="13"/>
    <x v="9"/>
    <x v="9"/>
    <x v="9"/>
    <x v="5"/>
    <x v="4"/>
    <x v="7"/>
    <x v="0"/>
    <x v="8"/>
    <x v="0"/>
    <x v="646"/>
    <x v="180"/>
    <x v="18"/>
    <x v="4"/>
    <x v="21"/>
    <x v="76"/>
    <x v="5"/>
    <x v="116"/>
    <x v="3"/>
    <x v="19"/>
    <x v="2"/>
    <x v="3"/>
    <x v="3"/>
    <x v="6"/>
    <x v="47"/>
    <x v="4"/>
    <x v="47"/>
    <x v="3"/>
    <x v="4"/>
    <x v="19"/>
    <x v="0"/>
    <x v="781"/>
    <x v="0"/>
    <x v="3"/>
    <x v="19"/>
    <x v="19"/>
  </r>
  <r>
    <x v="2"/>
    <x v="1"/>
    <x v="13"/>
    <x v="9"/>
    <x v="9"/>
    <x v="9"/>
    <x v="5"/>
    <x v="4"/>
    <x v="7"/>
    <x v="0"/>
    <x v="8"/>
    <x v="0"/>
    <x v="576"/>
    <x v="182"/>
    <x v="0"/>
    <x v="4"/>
    <x v="21"/>
    <x v="70"/>
    <x v="0"/>
    <x v="368"/>
    <x v="4"/>
    <x v="19"/>
    <x v="2"/>
    <x v="3"/>
    <x v="2"/>
    <x v="6"/>
    <x v="47"/>
    <x v="4"/>
    <x v="46"/>
    <x v="3"/>
    <x v="4"/>
    <x v="19"/>
    <x v="1"/>
    <x v="782"/>
    <x v="0"/>
    <x v="3"/>
    <x v="19"/>
    <x v="19"/>
  </r>
  <r>
    <x v="2"/>
    <x v="1"/>
    <x v="13"/>
    <x v="9"/>
    <x v="9"/>
    <x v="9"/>
    <x v="5"/>
    <x v="4"/>
    <x v="7"/>
    <x v="0"/>
    <x v="8"/>
    <x v="0"/>
    <x v="313"/>
    <x v="171"/>
    <x v="1"/>
    <x v="4"/>
    <x v="40"/>
    <x v="159"/>
    <x v="11"/>
    <x v="175"/>
    <x v="5"/>
    <x v="19"/>
    <x v="2"/>
    <x v="2"/>
    <x v="1"/>
    <x v="6"/>
    <x v="49"/>
    <x v="4"/>
    <x v="38"/>
    <x v="3"/>
    <x v="4"/>
    <x v="19"/>
    <x v="2"/>
    <x v="783"/>
    <x v="0"/>
    <x v="3"/>
    <x v="19"/>
    <x v="19"/>
  </r>
  <r>
    <x v="2"/>
    <x v="1"/>
    <x v="13"/>
    <x v="9"/>
    <x v="9"/>
    <x v="9"/>
    <x v="5"/>
    <x v="4"/>
    <x v="7"/>
    <x v="0"/>
    <x v="8"/>
    <x v="0"/>
    <x v="90"/>
    <x v="183"/>
    <x v="0"/>
    <x v="4"/>
    <x v="29"/>
    <x v="118"/>
    <x v="190"/>
    <x v="157"/>
    <x v="5"/>
    <x v="19"/>
    <x v="2"/>
    <x v="1"/>
    <x v="0"/>
    <x v="6"/>
    <x v="46"/>
    <x v="4"/>
    <x v="46"/>
    <x v="3"/>
    <x v="4"/>
    <x v="19"/>
    <x v="2"/>
    <x v="783"/>
    <x v="0"/>
    <x v="3"/>
    <x v="19"/>
    <x v="19"/>
  </r>
  <r>
    <x v="2"/>
    <x v="1"/>
    <x v="13"/>
    <x v="9"/>
    <x v="9"/>
    <x v="9"/>
    <x v="5"/>
    <x v="4"/>
    <x v="7"/>
    <x v="0"/>
    <x v="8"/>
    <x v="0"/>
    <x v="433"/>
    <x v="211"/>
    <x v="0"/>
    <x v="4"/>
    <x v="21"/>
    <x v="132"/>
    <x v="3"/>
    <x v="454"/>
    <x v="3"/>
    <x v="20"/>
    <x v="2"/>
    <x v="1"/>
    <x v="1"/>
    <x v="2"/>
    <x v="38"/>
    <x v="3"/>
    <x v="27"/>
    <x v="2"/>
    <x v="4"/>
    <x v="20"/>
    <x v="0"/>
    <x v="784"/>
    <x v="0"/>
    <x v="3"/>
    <x v="20"/>
    <x v="20"/>
  </r>
  <r>
    <x v="2"/>
    <x v="1"/>
    <x v="13"/>
    <x v="9"/>
    <x v="9"/>
    <x v="9"/>
    <x v="5"/>
    <x v="4"/>
    <x v="7"/>
    <x v="0"/>
    <x v="8"/>
    <x v="0"/>
    <x v="196"/>
    <x v="177"/>
    <x v="0"/>
    <x v="4"/>
    <x v="21"/>
    <x v="132"/>
    <x v="3"/>
    <x v="454"/>
    <x v="4"/>
    <x v="20"/>
    <x v="2"/>
    <x v="2"/>
    <x v="1"/>
    <x v="2"/>
    <x v="48"/>
    <x v="4"/>
    <x v="47"/>
    <x v="3"/>
    <x v="4"/>
    <x v="20"/>
    <x v="1"/>
    <x v="785"/>
    <x v="0"/>
    <x v="3"/>
    <x v="20"/>
    <x v="20"/>
  </r>
  <r>
    <x v="2"/>
    <x v="1"/>
    <x v="13"/>
    <x v="9"/>
    <x v="9"/>
    <x v="9"/>
    <x v="5"/>
    <x v="4"/>
    <x v="7"/>
    <x v="0"/>
    <x v="8"/>
    <x v="0"/>
    <x v="61"/>
    <x v="184"/>
    <x v="0"/>
    <x v="4"/>
    <x v="21"/>
    <x v="70"/>
    <x v="0"/>
    <x v="368"/>
    <x v="3"/>
    <x v="21"/>
    <x v="2"/>
    <x v="2"/>
    <x v="2"/>
    <x v="3"/>
    <x v="45"/>
    <x v="4"/>
    <x v="44"/>
    <x v="3"/>
    <x v="4"/>
    <x v="21"/>
    <x v="0"/>
    <x v="787"/>
    <x v="0"/>
    <x v="3"/>
    <x v="21"/>
    <x v="21"/>
  </r>
  <r>
    <x v="2"/>
    <x v="1"/>
    <x v="13"/>
    <x v="9"/>
    <x v="9"/>
    <x v="9"/>
    <x v="5"/>
    <x v="4"/>
    <x v="7"/>
    <x v="0"/>
    <x v="8"/>
    <x v="0"/>
    <x v="258"/>
    <x v="188"/>
    <x v="0"/>
    <x v="4"/>
    <x v="21"/>
    <x v="132"/>
    <x v="3"/>
    <x v="266"/>
    <x v="4"/>
    <x v="21"/>
    <x v="2"/>
    <x v="2"/>
    <x v="1"/>
    <x v="3"/>
    <x v="44"/>
    <x v="4"/>
    <x v="43"/>
    <x v="3"/>
    <x v="4"/>
    <x v="21"/>
    <x v="1"/>
    <x v="788"/>
    <x v="0"/>
    <x v="3"/>
    <x v="21"/>
    <x v="21"/>
  </r>
  <r>
    <x v="2"/>
    <x v="1"/>
    <x v="13"/>
    <x v="9"/>
    <x v="9"/>
    <x v="9"/>
    <x v="5"/>
    <x v="4"/>
    <x v="7"/>
    <x v="0"/>
    <x v="8"/>
    <x v="0"/>
    <x v="656"/>
    <x v="206"/>
    <x v="2"/>
    <x v="4"/>
    <x v="10"/>
    <x v="183"/>
    <x v="1"/>
    <x v="444"/>
    <x v="5"/>
    <x v="21"/>
    <x v="2"/>
    <x v="1"/>
    <x v="0"/>
    <x v="3"/>
    <x v="29"/>
    <x v="3"/>
    <x v="37"/>
    <x v="3"/>
    <x v="4"/>
    <x v="21"/>
    <x v="2"/>
    <x v="789"/>
    <x v="0"/>
    <x v="3"/>
    <x v="21"/>
    <x v="21"/>
  </r>
  <r>
    <x v="2"/>
    <x v="1"/>
    <x v="16"/>
    <x v="10"/>
    <x v="10"/>
    <x v="7"/>
    <x v="4"/>
    <x v="5"/>
    <x v="12"/>
    <x v="3"/>
    <x v="3"/>
    <x v="0"/>
    <x v="435"/>
    <x v="552"/>
    <x v="1"/>
    <x v="2"/>
    <x v="48"/>
    <x v="139"/>
    <x v="328"/>
    <x v="241"/>
    <x v="3"/>
    <x v="4"/>
    <x v="2"/>
    <x v="2"/>
    <x v="2"/>
    <x v="4"/>
    <x v="34"/>
    <x v="3"/>
    <x v="33"/>
    <x v="2"/>
    <x v="4"/>
    <x v="4"/>
    <x v="0"/>
    <x v="506"/>
    <x v="0"/>
    <x v="3"/>
    <x v="4"/>
    <x v="4"/>
  </r>
  <r>
    <x v="2"/>
    <x v="1"/>
    <x v="16"/>
    <x v="10"/>
    <x v="10"/>
    <x v="7"/>
    <x v="4"/>
    <x v="5"/>
    <x v="12"/>
    <x v="3"/>
    <x v="3"/>
    <x v="0"/>
    <x v="822"/>
    <x v="475"/>
    <x v="2"/>
    <x v="6"/>
    <x v="47"/>
    <x v="96"/>
    <x v="184"/>
    <x v="9"/>
    <x v="4"/>
    <x v="4"/>
    <x v="2"/>
    <x v="3"/>
    <x v="2"/>
    <x v="4"/>
    <x v="27"/>
    <x v="3"/>
    <x v="29"/>
    <x v="2"/>
    <x v="4"/>
    <x v="4"/>
    <x v="1"/>
    <x v="507"/>
    <x v="0"/>
    <x v="3"/>
    <x v="4"/>
    <x v="4"/>
  </r>
  <r>
    <x v="2"/>
    <x v="1"/>
    <x v="16"/>
    <x v="10"/>
    <x v="10"/>
    <x v="7"/>
    <x v="4"/>
    <x v="5"/>
    <x v="12"/>
    <x v="3"/>
    <x v="3"/>
    <x v="0"/>
    <x v="678"/>
    <x v="819"/>
    <x v="1"/>
    <x v="2"/>
    <x v="25"/>
    <x v="95"/>
    <x v="244"/>
    <x v="412"/>
    <x v="5"/>
    <x v="4"/>
    <x v="2"/>
    <x v="1"/>
    <x v="0"/>
    <x v="4"/>
    <x v="27"/>
    <x v="3"/>
    <x v="29"/>
    <x v="2"/>
    <x v="4"/>
    <x v="4"/>
    <x v="2"/>
    <x v="508"/>
    <x v="0"/>
    <x v="3"/>
    <x v="4"/>
    <x v="4"/>
  </r>
  <r>
    <x v="2"/>
    <x v="1"/>
    <x v="16"/>
    <x v="10"/>
    <x v="10"/>
    <x v="7"/>
    <x v="4"/>
    <x v="5"/>
    <x v="12"/>
    <x v="3"/>
    <x v="3"/>
    <x v="0"/>
    <x v="400"/>
    <x v="838"/>
    <x v="1"/>
    <x v="6"/>
    <x v="24"/>
    <x v="117"/>
    <x v="156"/>
    <x v="230"/>
    <x v="5"/>
    <x v="4"/>
    <x v="2"/>
    <x v="1"/>
    <x v="0"/>
    <x v="4"/>
    <x v="27"/>
    <x v="3"/>
    <x v="29"/>
    <x v="2"/>
    <x v="4"/>
    <x v="4"/>
    <x v="2"/>
    <x v="508"/>
    <x v="0"/>
    <x v="3"/>
    <x v="4"/>
    <x v="4"/>
  </r>
  <r>
    <x v="2"/>
    <x v="1"/>
    <x v="16"/>
    <x v="10"/>
    <x v="10"/>
    <x v="7"/>
    <x v="4"/>
    <x v="5"/>
    <x v="12"/>
    <x v="3"/>
    <x v="3"/>
    <x v="0"/>
    <x v="686"/>
    <x v="330"/>
    <x v="2"/>
    <x v="6"/>
    <x v="47"/>
    <x v="96"/>
    <x v="162"/>
    <x v="9"/>
    <x v="3"/>
    <x v="5"/>
    <x v="2"/>
    <x v="2"/>
    <x v="2"/>
    <x v="3"/>
    <x v="32"/>
    <x v="3"/>
    <x v="32"/>
    <x v="2"/>
    <x v="4"/>
    <x v="5"/>
    <x v="0"/>
    <x v="509"/>
    <x v="0"/>
    <x v="3"/>
    <x v="5"/>
    <x v="5"/>
  </r>
  <r>
    <x v="2"/>
    <x v="1"/>
    <x v="16"/>
    <x v="10"/>
    <x v="10"/>
    <x v="7"/>
    <x v="4"/>
    <x v="5"/>
    <x v="12"/>
    <x v="3"/>
    <x v="3"/>
    <x v="0"/>
    <x v="595"/>
    <x v="611"/>
    <x v="2"/>
    <x v="1"/>
    <x v="26"/>
    <x v="100"/>
    <x v="147"/>
    <x v="225"/>
    <x v="4"/>
    <x v="5"/>
    <x v="2"/>
    <x v="2"/>
    <x v="1"/>
    <x v="3"/>
    <x v="28"/>
    <x v="3"/>
    <x v="29"/>
    <x v="2"/>
    <x v="4"/>
    <x v="5"/>
    <x v="1"/>
    <x v="510"/>
    <x v="0"/>
    <x v="3"/>
    <x v="5"/>
    <x v="5"/>
  </r>
  <r>
    <x v="2"/>
    <x v="1"/>
    <x v="16"/>
    <x v="10"/>
    <x v="10"/>
    <x v="7"/>
    <x v="4"/>
    <x v="5"/>
    <x v="12"/>
    <x v="3"/>
    <x v="3"/>
    <x v="0"/>
    <x v="721"/>
    <x v="712"/>
    <x v="0"/>
    <x v="6"/>
    <x v="24"/>
    <x v="117"/>
    <x v="156"/>
    <x v="230"/>
    <x v="5"/>
    <x v="5"/>
    <x v="2"/>
    <x v="1"/>
    <x v="0"/>
    <x v="3"/>
    <x v="43"/>
    <x v="4"/>
    <x v="42"/>
    <x v="3"/>
    <x v="4"/>
    <x v="5"/>
    <x v="2"/>
    <x v="511"/>
    <x v="0"/>
    <x v="3"/>
    <x v="5"/>
    <x v="5"/>
  </r>
  <r>
    <x v="2"/>
    <x v="1"/>
    <x v="16"/>
    <x v="10"/>
    <x v="10"/>
    <x v="7"/>
    <x v="4"/>
    <x v="5"/>
    <x v="12"/>
    <x v="3"/>
    <x v="3"/>
    <x v="0"/>
    <x v="60"/>
    <x v="338"/>
    <x v="2"/>
    <x v="1"/>
    <x v="26"/>
    <x v="102"/>
    <x v="308"/>
    <x v="361"/>
    <x v="5"/>
    <x v="5"/>
    <x v="2"/>
    <x v="1"/>
    <x v="0"/>
    <x v="3"/>
    <x v="37"/>
    <x v="3"/>
    <x v="27"/>
    <x v="2"/>
    <x v="4"/>
    <x v="5"/>
    <x v="2"/>
    <x v="511"/>
    <x v="0"/>
    <x v="3"/>
    <x v="5"/>
    <x v="5"/>
  </r>
  <r>
    <x v="2"/>
    <x v="1"/>
    <x v="16"/>
    <x v="10"/>
    <x v="10"/>
    <x v="7"/>
    <x v="4"/>
    <x v="5"/>
    <x v="12"/>
    <x v="3"/>
    <x v="3"/>
    <x v="0"/>
    <x v="219"/>
    <x v="354"/>
    <x v="2"/>
    <x v="6"/>
    <x v="47"/>
    <x v="96"/>
    <x v="162"/>
    <x v="10"/>
    <x v="3"/>
    <x v="7"/>
    <x v="2"/>
    <x v="3"/>
    <x v="3"/>
    <x v="7"/>
    <x v="27"/>
    <x v="3"/>
    <x v="29"/>
    <x v="2"/>
    <x v="4"/>
    <x v="7"/>
    <x v="0"/>
    <x v="512"/>
    <x v="0"/>
    <x v="3"/>
    <x v="7"/>
    <x v="7"/>
  </r>
  <r>
    <x v="2"/>
    <x v="1"/>
    <x v="16"/>
    <x v="10"/>
    <x v="10"/>
    <x v="7"/>
    <x v="4"/>
    <x v="5"/>
    <x v="12"/>
    <x v="3"/>
    <x v="3"/>
    <x v="0"/>
    <x v="916"/>
    <x v="636"/>
    <x v="1"/>
    <x v="1"/>
    <x v="26"/>
    <x v="102"/>
    <x v="306"/>
    <x v="220"/>
    <x v="4"/>
    <x v="7"/>
    <x v="2"/>
    <x v="3"/>
    <x v="2"/>
    <x v="7"/>
    <x v="40"/>
    <x v="4"/>
    <x v="41"/>
    <x v="3"/>
    <x v="4"/>
    <x v="7"/>
    <x v="1"/>
    <x v="513"/>
    <x v="0"/>
    <x v="3"/>
    <x v="7"/>
    <x v="7"/>
  </r>
  <r>
    <x v="2"/>
    <x v="1"/>
    <x v="16"/>
    <x v="10"/>
    <x v="10"/>
    <x v="7"/>
    <x v="4"/>
    <x v="5"/>
    <x v="12"/>
    <x v="3"/>
    <x v="3"/>
    <x v="0"/>
    <x v="404"/>
    <x v="461"/>
    <x v="2"/>
    <x v="1"/>
    <x v="26"/>
    <x v="91"/>
    <x v="49"/>
    <x v="208"/>
    <x v="5"/>
    <x v="7"/>
    <x v="2"/>
    <x v="2"/>
    <x v="1"/>
    <x v="7"/>
    <x v="36"/>
    <x v="3"/>
    <x v="26"/>
    <x v="2"/>
    <x v="4"/>
    <x v="7"/>
    <x v="2"/>
    <x v="514"/>
    <x v="0"/>
    <x v="3"/>
    <x v="7"/>
    <x v="7"/>
  </r>
  <r>
    <x v="2"/>
    <x v="1"/>
    <x v="16"/>
    <x v="10"/>
    <x v="10"/>
    <x v="7"/>
    <x v="4"/>
    <x v="5"/>
    <x v="12"/>
    <x v="3"/>
    <x v="3"/>
    <x v="0"/>
    <x v="878"/>
    <x v="369"/>
    <x v="0"/>
    <x v="2"/>
    <x v="48"/>
    <x v="139"/>
    <x v="314"/>
    <x v="308"/>
    <x v="3"/>
    <x v="9"/>
    <x v="2"/>
    <x v="4"/>
    <x v="4"/>
    <x v="10"/>
    <x v="45"/>
    <x v="4"/>
    <x v="45"/>
    <x v="3"/>
    <x v="4"/>
    <x v="9"/>
    <x v="0"/>
    <x v="515"/>
    <x v="0"/>
    <x v="3"/>
    <x v="9"/>
    <x v="9"/>
  </r>
  <r>
    <x v="2"/>
    <x v="1"/>
    <x v="16"/>
    <x v="10"/>
    <x v="10"/>
    <x v="7"/>
    <x v="4"/>
    <x v="5"/>
    <x v="12"/>
    <x v="3"/>
    <x v="3"/>
    <x v="0"/>
    <x v="722"/>
    <x v="382"/>
    <x v="2"/>
    <x v="1"/>
    <x v="26"/>
    <x v="91"/>
    <x v="49"/>
    <x v="208"/>
    <x v="4"/>
    <x v="9"/>
    <x v="2"/>
    <x v="3"/>
    <x v="2"/>
    <x v="10"/>
    <x v="36"/>
    <x v="3"/>
    <x v="26"/>
    <x v="2"/>
    <x v="4"/>
    <x v="9"/>
    <x v="1"/>
    <x v="516"/>
    <x v="0"/>
    <x v="3"/>
    <x v="9"/>
    <x v="9"/>
  </r>
  <r>
    <x v="2"/>
    <x v="1"/>
    <x v="16"/>
    <x v="10"/>
    <x v="10"/>
    <x v="7"/>
    <x v="4"/>
    <x v="5"/>
    <x v="12"/>
    <x v="3"/>
    <x v="3"/>
    <x v="0"/>
    <x v="644"/>
    <x v="575"/>
    <x v="2"/>
    <x v="1"/>
    <x v="26"/>
    <x v="91"/>
    <x v="49"/>
    <x v="134"/>
    <x v="5"/>
    <x v="9"/>
    <x v="2"/>
    <x v="3"/>
    <x v="2"/>
    <x v="10"/>
    <x v="32"/>
    <x v="3"/>
    <x v="31"/>
    <x v="2"/>
    <x v="4"/>
    <x v="9"/>
    <x v="2"/>
    <x v="517"/>
    <x v="0"/>
    <x v="3"/>
    <x v="9"/>
    <x v="9"/>
  </r>
  <r>
    <x v="2"/>
    <x v="1"/>
    <x v="16"/>
    <x v="10"/>
    <x v="10"/>
    <x v="7"/>
    <x v="4"/>
    <x v="5"/>
    <x v="12"/>
    <x v="3"/>
    <x v="3"/>
    <x v="0"/>
    <x v="399"/>
    <x v="837"/>
    <x v="2"/>
    <x v="6"/>
    <x v="47"/>
    <x v="96"/>
    <x v="184"/>
    <x v="342"/>
    <x v="5"/>
    <x v="9"/>
    <x v="2"/>
    <x v="2"/>
    <x v="1"/>
    <x v="10"/>
    <x v="28"/>
    <x v="3"/>
    <x v="30"/>
    <x v="2"/>
    <x v="4"/>
    <x v="9"/>
    <x v="2"/>
    <x v="517"/>
    <x v="0"/>
    <x v="3"/>
    <x v="9"/>
    <x v="9"/>
  </r>
  <r>
    <x v="2"/>
    <x v="1"/>
    <x v="16"/>
    <x v="10"/>
    <x v="10"/>
    <x v="7"/>
    <x v="4"/>
    <x v="5"/>
    <x v="12"/>
    <x v="3"/>
    <x v="3"/>
    <x v="0"/>
    <x v="336"/>
    <x v="726"/>
    <x v="0"/>
    <x v="2"/>
    <x v="48"/>
    <x v="139"/>
    <x v="314"/>
    <x v="308"/>
    <x v="3"/>
    <x v="11"/>
    <x v="2"/>
    <x v="3"/>
    <x v="3"/>
    <x v="8"/>
    <x v="44"/>
    <x v="4"/>
    <x v="43"/>
    <x v="3"/>
    <x v="4"/>
    <x v="11"/>
    <x v="0"/>
    <x v="518"/>
    <x v="0"/>
    <x v="3"/>
    <x v="11"/>
    <x v="11"/>
  </r>
  <r>
    <x v="2"/>
    <x v="1"/>
    <x v="16"/>
    <x v="10"/>
    <x v="10"/>
    <x v="7"/>
    <x v="4"/>
    <x v="5"/>
    <x v="12"/>
    <x v="3"/>
    <x v="3"/>
    <x v="0"/>
    <x v="681"/>
    <x v="721"/>
    <x v="0"/>
    <x v="2"/>
    <x v="23"/>
    <x v="55"/>
    <x v="172"/>
    <x v="314"/>
    <x v="4"/>
    <x v="11"/>
    <x v="2"/>
    <x v="3"/>
    <x v="2"/>
    <x v="8"/>
    <x v="48"/>
    <x v="4"/>
    <x v="47"/>
    <x v="3"/>
    <x v="4"/>
    <x v="11"/>
    <x v="1"/>
    <x v="519"/>
    <x v="0"/>
    <x v="3"/>
    <x v="11"/>
    <x v="11"/>
  </r>
  <r>
    <x v="2"/>
    <x v="1"/>
    <x v="16"/>
    <x v="10"/>
    <x v="10"/>
    <x v="7"/>
    <x v="4"/>
    <x v="5"/>
    <x v="12"/>
    <x v="3"/>
    <x v="3"/>
    <x v="0"/>
    <x v="447"/>
    <x v="638"/>
    <x v="2"/>
    <x v="1"/>
    <x v="26"/>
    <x v="91"/>
    <x v="49"/>
    <x v="363"/>
    <x v="5"/>
    <x v="11"/>
    <x v="2"/>
    <x v="2"/>
    <x v="1"/>
    <x v="8"/>
    <x v="39"/>
    <x v="4"/>
    <x v="40"/>
    <x v="3"/>
    <x v="4"/>
    <x v="11"/>
    <x v="2"/>
    <x v="520"/>
    <x v="0"/>
    <x v="3"/>
    <x v="11"/>
    <x v="11"/>
  </r>
  <r>
    <x v="2"/>
    <x v="1"/>
    <x v="16"/>
    <x v="10"/>
    <x v="10"/>
    <x v="7"/>
    <x v="4"/>
    <x v="5"/>
    <x v="12"/>
    <x v="3"/>
    <x v="3"/>
    <x v="0"/>
    <x v="283"/>
    <x v="755"/>
    <x v="1"/>
    <x v="1"/>
    <x v="26"/>
    <x v="91"/>
    <x v="49"/>
    <x v="208"/>
    <x v="5"/>
    <x v="11"/>
    <x v="2"/>
    <x v="2"/>
    <x v="1"/>
    <x v="8"/>
    <x v="45"/>
    <x v="4"/>
    <x v="44"/>
    <x v="3"/>
    <x v="4"/>
    <x v="11"/>
    <x v="2"/>
    <x v="520"/>
    <x v="0"/>
    <x v="3"/>
    <x v="11"/>
    <x v="11"/>
  </r>
  <r>
    <x v="2"/>
    <x v="1"/>
    <x v="16"/>
    <x v="10"/>
    <x v="10"/>
    <x v="7"/>
    <x v="4"/>
    <x v="5"/>
    <x v="12"/>
    <x v="3"/>
    <x v="3"/>
    <x v="0"/>
    <x v="909"/>
    <x v="481"/>
    <x v="1"/>
    <x v="6"/>
    <x v="47"/>
    <x v="96"/>
    <x v="162"/>
    <x v="13"/>
    <x v="3"/>
    <x v="13"/>
    <x v="2"/>
    <x v="2"/>
    <x v="1"/>
    <x v="7"/>
    <x v="29"/>
    <x v="3"/>
    <x v="37"/>
    <x v="3"/>
    <x v="4"/>
    <x v="13"/>
    <x v="0"/>
    <x v="521"/>
    <x v="0"/>
    <x v="3"/>
    <x v="13"/>
    <x v="13"/>
  </r>
  <r>
    <x v="2"/>
    <x v="1"/>
    <x v="16"/>
    <x v="10"/>
    <x v="10"/>
    <x v="7"/>
    <x v="4"/>
    <x v="5"/>
    <x v="12"/>
    <x v="3"/>
    <x v="3"/>
    <x v="0"/>
    <x v="13"/>
    <x v="681"/>
    <x v="1"/>
    <x v="6"/>
    <x v="24"/>
    <x v="120"/>
    <x v="176"/>
    <x v="8"/>
    <x v="4"/>
    <x v="13"/>
    <x v="2"/>
    <x v="2"/>
    <x v="1"/>
    <x v="7"/>
    <x v="48"/>
    <x v="4"/>
    <x v="47"/>
    <x v="3"/>
    <x v="4"/>
    <x v="13"/>
    <x v="1"/>
    <x v="522"/>
    <x v="0"/>
    <x v="3"/>
    <x v="13"/>
    <x v="13"/>
  </r>
  <r>
    <x v="2"/>
    <x v="1"/>
    <x v="16"/>
    <x v="10"/>
    <x v="10"/>
    <x v="7"/>
    <x v="4"/>
    <x v="5"/>
    <x v="12"/>
    <x v="3"/>
    <x v="3"/>
    <x v="0"/>
    <x v="548"/>
    <x v="608"/>
    <x v="2"/>
    <x v="6"/>
    <x v="47"/>
    <x v="96"/>
    <x v="184"/>
    <x v="147"/>
    <x v="5"/>
    <x v="13"/>
    <x v="2"/>
    <x v="1"/>
    <x v="0"/>
    <x v="7"/>
    <x v="43"/>
    <x v="4"/>
    <x v="42"/>
    <x v="3"/>
    <x v="4"/>
    <x v="13"/>
    <x v="2"/>
    <x v="523"/>
    <x v="0"/>
    <x v="3"/>
    <x v="13"/>
    <x v="13"/>
  </r>
  <r>
    <x v="2"/>
    <x v="1"/>
    <x v="16"/>
    <x v="10"/>
    <x v="10"/>
    <x v="7"/>
    <x v="4"/>
    <x v="5"/>
    <x v="12"/>
    <x v="3"/>
    <x v="3"/>
    <x v="0"/>
    <x v="285"/>
    <x v="861"/>
    <x v="2"/>
    <x v="1"/>
    <x v="26"/>
    <x v="91"/>
    <x v="49"/>
    <x v="208"/>
    <x v="5"/>
    <x v="13"/>
    <x v="2"/>
    <x v="1"/>
    <x v="0"/>
    <x v="7"/>
    <x v="37"/>
    <x v="3"/>
    <x v="27"/>
    <x v="2"/>
    <x v="4"/>
    <x v="13"/>
    <x v="2"/>
    <x v="523"/>
    <x v="0"/>
    <x v="3"/>
    <x v="13"/>
    <x v="13"/>
  </r>
  <r>
    <x v="2"/>
    <x v="1"/>
    <x v="16"/>
    <x v="10"/>
    <x v="10"/>
    <x v="7"/>
    <x v="4"/>
    <x v="5"/>
    <x v="12"/>
    <x v="3"/>
    <x v="3"/>
    <x v="0"/>
    <x v="430"/>
    <x v="748"/>
    <x v="2"/>
    <x v="1"/>
    <x v="26"/>
    <x v="3"/>
    <x v="13"/>
    <x v="328"/>
    <x v="3"/>
    <x v="15"/>
    <x v="2"/>
    <x v="3"/>
    <x v="3"/>
    <x v="10"/>
    <x v="50"/>
    <x v="4"/>
    <x v="39"/>
    <x v="3"/>
    <x v="4"/>
    <x v="15"/>
    <x v="0"/>
    <x v="524"/>
    <x v="0"/>
    <x v="3"/>
    <x v="15"/>
    <x v="15"/>
  </r>
  <r>
    <x v="2"/>
    <x v="1"/>
    <x v="16"/>
    <x v="10"/>
    <x v="10"/>
    <x v="7"/>
    <x v="4"/>
    <x v="5"/>
    <x v="12"/>
    <x v="3"/>
    <x v="3"/>
    <x v="0"/>
    <x v="208"/>
    <x v="575"/>
    <x v="1"/>
    <x v="6"/>
    <x v="47"/>
    <x v="96"/>
    <x v="162"/>
    <x v="11"/>
    <x v="4"/>
    <x v="15"/>
    <x v="2"/>
    <x v="4"/>
    <x v="3"/>
    <x v="10"/>
    <x v="32"/>
    <x v="3"/>
    <x v="31"/>
    <x v="2"/>
    <x v="4"/>
    <x v="15"/>
    <x v="1"/>
    <x v="525"/>
    <x v="0"/>
    <x v="3"/>
    <x v="15"/>
    <x v="15"/>
  </r>
  <r>
    <x v="2"/>
    <x v="1"/>
    <x v="16"/>
    <x v="10"/>
    <x v="10"/>
    <x v="7"/>
    <x v="4"/>
    <x v="5"/>
    <x v="12"/>
    <x v="3"/>
    <x v="3"/>
    <x v="0"/>
    <x v="705"/>
    <x v="578"/>
    <x v="2"/>
    <x v="6"/>
    <x v="47"/>
    <x v="96"/>
    <x v="184"/>
    <x v="9"/>
    <x v="5"/>
    <x v="15"/>
    <x v="2"/>
    <x v="2"/>
    <x v="1"/>
    <x v="10"/>
    <x v="40"/>
    <x v="4"/>
    <x v="41"/>
    <x v="3"/>
    <x v="4"/>
    <x v="15"/>
    <x v="2"/>
    <x v="526"/>
    <x v="0"/>
    <x v="3"/>
    <x v="15"/>
    <x v="15"/>
  </r>
  <r>
    <x v="2"/>
    <x v="1"/>
    <x v="16"/>
    <x v="10"/>
    <x v="10"/>
    <x v="7"/>
    <x v="4"/>
    <x v="5"/>
    <x v="12"/>
    <x v="3"/>
    <x v="3"/>
    <x v="0"/>
    <x v="124"/>
    <x v="325"/>
    <x v="1"/>
    <x v="6"/>
    <x v="24"/>
    <x v="143"/>
    <x v="133"/>
    <x v="177"/>
    <x v="5"/>
    <x v="15"/>
    <x v="2"/>
    <x v="2"/>
    <x v="1"/>
    <x v="10"/>
    <x v="37"/>
    <x v="3"/>
    <x v="27"/>
    <x v="2"/>
    <x v="4"/>
    <x v="15"/>
    <x v="2"/>
    <x v="526"/>
    <x v="0"/>
    <x v="3"/>
    <x v="15"/>
    <x v="15"/>
  </r>
  <r>
    <x v="2"/>
    <x v="1"/>
    <x v="16"/>
    <x v="10"/>
    <x v="10"/>
    <x v="7"/>
    <x v="4"/>
    <x v="5"/>
    <x v="12"/>
    <x v="3"/>
    <x v="3"/>
    <x v="0"/>
    <x v="405"/>
    <x v="820"/>
    <x v="0"/>
    <x v="6"/>
    <x v="39"/>
    <x v="147"/>
    <x v="80"/>
    <x v="187"/>
    <x v="3"/>
    <x v="17"/>
    <x v="2"/>
    <x v="3"/>
    <x v="3"/>
    <x v="6"/>
    <x v="29"/>
    <x v="3"/>
    <x v="37"/>
    <x v="3"/>
    <x v="4"/>
    <x v="17"/>
    <x v="0"/>
    <x v="527"/>
    <x v="0"/>
    <x v="3"/>
    <x v="17"/>
    <x v="17"/>
  </r>
  <r>
    <x v="2"/>
    <x v="1"/>
    <x v="16"/>
    <x v="10"/>
    <x v="10"/>
    <x v="7"/>
    <x v="4"/>
    <x v="5"/>
    <x v="12"/>
    <x v="3"/>
    <x v="3"/>
    <x v="0"/>
    <x v="682"/>
    <x v="449"/>
    <x v="2"/>
    <x v="1"/>
    <x v="26"/>
    <x v="77"/>
    <x v="122"/>
    <x v="47"/>
    <x v="4"/>
    <x v="17"/>
    <x v="2"/>
    <x v="3"/>
    <x v="2"/>
    <x v="6"/>
    <x v="34"/>
    <x v="3"/>
    <x v="34"/>
    <x v="2"/>
    <x v="4"/>
    <x v="17"/>
    <x v="1"/>
    <x v="528"/>
    <x v="0"/>
    <x v="3"/>
    <x v="17"/>
    <x v="17"/>
  </r>
  <r>
    <x v="2"/>
    <x v="1"/>
    <x v="16"/>
    <x v="10"/>
    <x v="10"/>
    <x v="7"/>
    <x v="4"/>
    <x v="5"/>
    <x v="12"/>
    <x v="3"/>
    <x v="3"/>
    <x v="0"/>
    <x v="105"/>
    <x v="856"/>
    <x v="2"/>
    <x v="6"/>
    <x v="47"/>
    <x v="96"/>
    <x v="162"/>
    <x v="10"/>
    <x v="5"/>
    <x v="17"/>
    <x v="2"/>
    <x v="2"/>
    <x v="1"/>
    <x v="6"/>
    <x v="28"/>
    <x v="3"/>
    <x v="30"/>
    <x v="2"/>
    <x v="4"/>
    <x v="17"/>
    <x v="2"/>
    <x v="529"/>
    <x v="0"/>
    <x v="3"/>
    <x v="17"/>
    <x v="17"/>
  </r>
  <r>
    <x v="2"/>
    <x v="1"/>
    <x v="16"/>
    <x v="10"/>
    <x v="10"/>
    <x v="7"/>
    <x v="4"/>
    <x v="5"/>
    <x v="12"/>
    <x v="3"/>
    <x v="3"/>
    <x v="0"/>
    <x v="439"/>
    <x v="746"/>
    <x v="2"/>
    <x v="2"/>
    <x v="27"/>
    <x v="16"/>
    <x v="289"/>
    <x v="113"/>
    <x v="6"/>
    <x v="17"/>
    <x v="2"/>
    <x v="1"/>
    <x v="0"/>
    <x v="6"/>
    <x v="29"/>
    <x v="3"/>
    <x v="36"/>
    <x v="3"/>
    <x v="4"/>
    <x v="17"/>
    <x v="3"/>
    <x v="530"/>
    <x v="0"/>
    <x v="3"/>
    <x v="17"/>
    <x v="17"/>
  </r>
  <r>
    <x v="2"/>
    <x v="1"/>
    <x v="16"/>
    <x v="10"/>
    <x v="10"/>
    <x v="7"/>
    <x v="4"/>
    <x v="5"/>
    <x v="12"/>
    <x v="3"/>
    <x v="3"/>
    <x v="0"/>
    <x v="10"/>
    <x v="433"/>
    <x v="0"/>
    <x v="6"/>
    <x v="41"/>
    <x v="161"/>
    <x v="68"/>
    <x v="240"/>
    <x v="3"/>
    <x v="18"/>
    <x v="2"/>
    <x v="2"/>
    <x v="2"/>
    <x v="5"/>
    <x v="49"/>
    <x v="4"/>
    <x v="39"/>
    <x v="3"/>
    <x v="4"/>
    <x v="18"/>
    <x v="0"/>
    <x v="531"/>
    <x v="0"/>
    <x v="3"/>
    <x v="18"/>
    <x v="18"/>
  </r>
  <r>
    <x v="2"/>
    <x v="1"/>
    <x v="16"/>
    <x v="10"/>
    <x v="10"/>
    <x v="7"/>
    <x v="4"/>
    <x v="5"/>
    <x v="12"/>
    <x v="3"/>
    <x v="3"/>
    <x v="0"/>
    <x v="300"/>
    <x v="787"/>
    <x v="2"/>
    <x v="6"/>
    <x v="47"/>
    <x v="96"/>
    <x v="184"/>
    <x v="49"/>
    <x v="4"/>
    <x v="18"/>
    <x v="2"/>
    <x v="3"/>
    <x v="2"/>
    <x v="5"/>
    <x v="29"/>
    <x v="3"/>
    <x v="36"/>
    <x v="3"/>
    <x v="4"/>
    <x v="18"/>
    <x v="1"/>
    <x v="532"/>
    <x v="0"/>
    <x v="3"/>
    <x v="18"/>
    <x v="18"/>
  </r>
  <r>
    <x v="2"/>
    <x v="1"/>
    <x v="16"/>
    <x v="10"/>
    <x v="10"/>
    <x v="7"/>
    <x v="4"/>
    <x v="5"/>
    <x v="12"/>
    <x v="3"/>
    <x v="3"/>
    <x v="0"/>
    <x v="260"/>
    <x v="582"/>
    <x v="0"/>
    <x v="6"/>
    <x v="24"/>
    <x v="23"/>
    <x v="185"/>
    <x v="96"/>
    <x v="5"/>
    <x v="18"/>
    <x v="2"/>
    <x v="2"/>
    <x v="1"/>
    <x v="5"/>
    <x v="17"/>
    <x v="2"/>
    <x v="24"/>
    <x v="2"/>
    <x v="4"/>
    <x v="18"/>
    <x v="2"/>
    <x v="533"/>
    <x v="0"/>
    <x v="3"/>
    <x v="18"/>
    <x v="18"/>
  </r>
  <r>
    <x v="2"/>
    <x v="1"/>
    <x v="16"/>
    <x v="10"/>
    <x v="10"/>
    <x v="7"/>
    <x v="4"/>
    <x v="5"/>
    <x v="12"/>
    <x v="3"/>
    <x v="3"/>
    <x v="0"/>
    <x v="740"/>
    <x v="544"/>
    <x v="2"/>
    <x v="6"/>
    <x v="47"/>
    <x v="96"/>
    <x v="162"/>
    <x v="9"/>
    <x v="6"/>
    <x v="18"/>
    <x v="2"/>
    <x v="1"/>
    <x v="0"/>
    <x v="5"/>
    <x v="50"/>
    <x v="4"/>
    <x v="39"/>
    <x v="3"/>
    <x v="4"/>
    <x v="18"/>
    <x v="3"/>
    <x v="534"/>
    <x v="0"/>
    <x v="3"/>
    <x v="18"/>
    <x v="18"/>
  </r>
  <r>
    <x v="2"/>
    <x v="1"/>
    <x v="16"/>
    <x v="10"/>
    <x v="10"/>
    <x v="7"/>
    <x v="4"/>
    <x v="5"/>
    <x v="12"/>
    <x v="3"/>
    <x v="3"/>
    <x v="0"/>
    <x v="634"/>
    <x v="771"/>
    <x v="0"/>
    <x v="6"/>
    <x v="47"/>
    <x v="96"/>
    <x v="162"/>
    <x v="237"/>
    <x v="3"/>
    <x v="19"/>
    <x v="2"/>
    <x v="2"/>
    <x v="2"/>
    <x v="2"/>
    <x v="37"/>
    <x v="3"/>
    <x v="26"/>
    <x v="2"/>
    <x v="4"/>
    <x v="19"/>
    <x v="0"/>
    <x v="535"/>
    <x v="0"/>
    <x v="3"/>
    <x v="19"/>
    <x v="19"/>
  </r>
  <r>
    <x v="2"/>
    <x v="1"/>
    <x v="16"/>
    <x v="10"/>
    <x v="10"/>
    <x v="7"/>
    <x v="4"/>
    <x v="5"/>
    <x v="12"/>
    <x v="3"/>
    <x v="3"/>
    <x v="0"/>
    <x v="597"/>
    <x v="588"/>
    <x v="1"/>
    <x v="6"/>
    <x v="24"/>
    <x v="143"/>
    <x v="133"/>
    <x v="293"/>
    <x v="4"/>
    <x v="19"/>
    <x v="2"/>
    <x v="1"/>
    <x v="0"/>
    <x v="2"/>
    <x v="35"/>
    <x v="3"/>
    <x v="34"/>
    <x v="2"/>
    <x v="4"/>
    <x v="19"/>
    <x v="1"/>
    <x v="536"/>
    <x v="0"/>
    <x v="3"/>
    <x v="19"/>
    <x v="19"/>
  </r>
  <r>
    <x v="2"/>
    <x v="1"/>
    <x v="16"/>
    <x v="10"/>
    <x v="10"/>
    <x v="7"/>
    <x v="4"/>
    <x v="5"/>
    <x v="12"/>
    <x v="3"/>
    <x v="3"/>
    <x v="0"/>
    <x v="83"/>
    <x v="718"/>
    <x v="2"/>
    <x v="6"/>
    <x v="47"/>
    <x v="96"/>
    <x v="184"/>
    <x v="437"/>
    <x v="3"/>
    <x v="20"/>
    <x v="2"/>
    <x v="2"/>
    <x v="2"/>
    <x v="2"/>
    <x v="29"/>
    <x v="3"/>
    <x v="36"/>
    <x v="3"/>
    <x v="4"/>
    <x v="20"/>
    <x v="0"/>
    <x v="539"/>
    <x v="0"/>
    <x v="3"/>
    <x v="20"/>
    <x v="20"/>
  </r>
  <r>
    <x v="2"/>
    <x v="1"/>
    <x v="16"/>
    <x v="10"/>
    <x v="10"/>
    <x v="7"/>
    <x v="4"/>
    <x v="5"/>
    <x v="12"/>
    <x v="3"/>
    <x v="3"/>
    <x v="0"/>
    <x v="835"/>
    <x v="813"/>
    <x v="1"/>
    <x v="2"/>
    <x v="27"/>
    <x v="16"/>
    <x v="289"/>
    <x v="113"/>
    <x v="4"/>
    <x v="20"/>
    <x v="2"/>
    <x v="1"/>
    <x v="0"/>
    <x v="2"/>
    <x v="35"/>
    <x v="3"/>
    <x v="34"/>
    <x v="2"/>
    <x v="4"/>
    <x v="20"/>
    <x v="1"/>
    <x v="540"/>
    <x v="0"/>
    <x v="3"/>
    <x v="20"/>
    <x v="20"/>
  </r>
  <r>
    <x v="2"/>
    <x v="1"/>
    <x v="16"/>
    <x v="10"/>
    <x v="10"/>
    <x v="7"/>
    <x v="4"/>
    <x v="5"/>
    <x v="12"/>
    <x v="3"/>
    <x v="3"/>
    <x v="0"/>
    <x v="655"/>
    <x v="762"/>
    <x v="2"/>
    <x v="6"/>
    <x v="17"/>
    <x v="22"/>
    <x v="294"/>
    <x v="29"/>
    <x v="5"/>
    <x v="20"/>
    <x v="2"/>
    <x v="1"/>
    <x v="0"/>
    <x v="2"/>
    <x v="28"/>
    <x v="3"/>
    <x v="29"/>
    <x v="2"/>
    <x v="4"/>
    <x v="20"/>
    <x v="2"/>
    <x v="541"/>
    <x v="0"/>
    <x v="3"/>
    <x v="20"/>
    <x v="20"/>
  </r>
  <r>
    <x v="2"/>
    <x v="1"/>
    <x v="16"/>
    <x v="10"/>
    <x v="10"/>
    <x v="7"/>
    <x v="4"/>
    <x v="5"/>
    <x v="12"/>
    <x v="3"/>
    <x v="3"/>
    <x v="0"/>
    <x v="790"/>
    <x v="388"/>
    <x v="2"/>
    <x v="6"/>
    <x v="47"/>
    <x v="96"/>
    <x v="162"/>
    <x v="12"/>
    <x v="4"/>
    <x v="21"/>
    <x v="2"/>
    <x v="2"/>
    <x v="1"/>
    <x v="3"/>
    <x v="44"/>
    <x v="4"/>
    <x v="44"/>
    <x v="3"/>
    <x v="4"/>
    <x v="21"/>
    <x v="1"/>
    <x v="543"/>
    <x v="0"/>
    <x v="3"/>
    <x v="21"/>
    <x v="21"/>
  </r>
  <r>
    <x v="2"/>
    <x v="1"/>
    <x v="16"/>
    <x v="10"/>
    <x v="10"/>
    <x v="7"/>
    <x v="4"/>
    <x v="5"/>
    <x v="12"/>
    <x v="3"/>
    <x v="3"/>
    <x v="0"/>
    <x v="709"/>
    <x v="581"/>
    <x v="2"/>
    <x v="6"/>
    <x v="47"/>
    <x v="96"/>
    <x v="184"/>
    <x v="437"/>
    <x v="5"/>
    <x v="21"/>
    <x v="2"/>
    <x v="1"/>
    <x v="0"/>
    <x v="3"/>
    <x v="29"/>
    <x v="3"/>
    <x v="36"/>
    <x v="3"/>
    <x v="4"/>
    <x v="21"/>
    <x v="2"/>
    <x v="544"/>
    <x v="0"/>
    <x v="3"/>
    <x v="21"/>
    <x v="21"/>
  </r>
  <r>
    <x v="2"/>
    <x v="1"/>
    <x v="16"/>
    <x v="10"/>
    <x v="10"/>
    <x v="7"/>
    <x v="4"/>
    <x v="5"/>
    <x v="12"/>
    <x v="3"/>
    <x v="3"/>
    <x v="0"/>
    <x v="536"/>
    <x v="470"/>
    <x v="1"/>
    <x v="2"/>
    <x v="33"/>
    <x v="19"/>
    <x v="250"/>
    <x v="63"/>
    <x v="5"/>
    <x v="21"/>
    <x v="2"/>
    <x v="1"/>
    <x v="0"/>
    <x v="3"/>
    <x v="43"/>
    <x v="4"/>
    <x v="43"/>
    <x v="3"/>
    <x v="4"/>
    <x v="21"/>
    <x v="2"/>
    <x v="544"/>
    <x v="0"/>
    <x v="3"/>
    <x v="21"/>
    <x v="21"/>
  </r>
  <r>
    <x v="2"/>
    <x v="1"/>
    <x v="12"/>
    <x v="11"/>
    <x v="11"/>
    <x v="2"/>
    <x v="2"/>
    <x v="0"/>
    <x v="2"/>
    <x v="6"/>
    <x v="9"/>
    <x v="0"/>
    <x v="751"/>
    <x v="240"/>
    <x v="2"/>
    <x v="0"/>
    <x v="1"/>
    <x v="165"/>
    <x v="216"/>
    <x v="359"/>
    <x v="3"/>
    <x v="3"/>
    <x v="2"/>
    <x v="0"/>
    <x v="0"/>
    <x v="0"/>
    <x v="28"/>
    <x v="3"/>
    <x v="30"/>
    <x v="2"/>
    <x v="4"/>
    <x v="3"/>
    <x v="0"/>
    <x v="135"/>
    <x v="0"/>
    <x v="3"/>
    <x v="3"/>
    <x v="3"/>
  </r>
  <r>
    <x v="2"/>
    <x v="1"/>
    <x v="12"/>
    <x v="11"/>
    <x v="11"/>
    <x v="2"/>
    <x v="2"/>
    <x v="0"/>
    <x v="2"/>
    <x v="6"/>
    <x v="9"/>
    <x v="0"/>
    <x v="796"/>
    <x v="236"/>
    <x v="7"/>
    <x v="0"/>
    <x v="11"/>
    <x v="4"/>
    <x v="231"/>
    <x v="320"/>
    <x v="3"/>
    <x v="5"/>
    <x v="2"/>
    <x v="1"/>
    <x v="1"/>
    <x v="1"/>
    <x v="32"/>
    <x v="3"/>
    <x v="31"/>
    <x v="2"/>
    <x v="4"/>
    <x v="5"/>
    <x v="0"/>
    <x v="137"/>
    <x v="0"/>
    <x v="3"/>
    <x v="5"/>
    <x v="5"/>
  </r>
  <r>
    <x v="2"/>
    <x v="1"/>
    <x v="12"/>
    <x v="11"/>
    <x v="11"/>
    <x v="2"/>
    <x v="2"/>
    <x v="0"/>
    <x v="2"/>
    <x v="6"/>
    <x v="9"/>
    <x v="0"/>
    <x v="113"/>
    <x v="221"/>
    <x v="7"/>
    <x v="0"/>
    <x v="11"/>
    <x v="109"/>
    <x v="232"/>
    <x v="375"/>
    <x v="4"/>
    <x v="5"/>
    <x v="2"/>
    <x v="1"/>
    <x v="0"/>
    <x v="1"/>
    <x v="36"/>
    <x v="3"/>
    <x v="35"/>
    <x v="2"/>
    <x v="4"/>
    <x v="5"/>
    <x v="1"/>
    <x v="138"/>
    <x v="0"/>
    <x v="3"/>
    <x v="5"/>
    <x v="5"/>
  </r>
  <r>
    <x v="2"/>
    <x v="1"/>
    <x v="12"/>
    <x v="11"/>
    <x v="11"/>
    <x v="2"/>
    <x v="2"/>
    <x v="0"/>
    <x v="2"/>
    <x v="6"/>
    <x v="9"/>
    <x v="0"/>
    <x v="588"/>
    <x v="174"/>
    <x v="2"/>
    <x v="0"/>
    <x v="14"/>
    <x v="14"/>
    <x v="191"/>
    <x v="196"/>
    <x v="3"/>
    <x v="7"/>
    <x v="2"/>
    <x v="3"/>
    <x v="2"/>
    <x v="2"/>
    <x v="49"/>
    <x v="4"/>
    <x v="38"/>
    <x v="3"/>
    <x v="4"/>
    <x v="7"/>
    <x v="0"/>
    <x v="139"/>
    <x v="0"/>
    <x v="3"/>
    <x v="7"/>
    <x v="7"/>
  </r>
  <r>
    <x v="2"/>
    <x v="1"/>
    <x v="12"/>
    <x v="11"/>
    <x v="11"/>
    <x v="2"/>
    <x v="2"/>
    <x v="0"/>
    <x v="2"/>
    <x v="6"/>
    <x v="9"/>
    <x v="0"/>
    <x v="894"/>
    <x v="189"/>
    <x v="2"/>
    <x v="0"/>
    <x v="14"/>
    <x v="13"/>
    <x v="196"/>
    <x v="56"/>
    <x v="4"/>
    <x v="7"/>
    <x v="2"/>
    <x v="1"/>
    <x v="0"/>
    <x v="2"/>
    <x v="44"/>
    <x v="4"/>
    <x v="43"/>
    <x v="3"/>
    <x v="4"/>
    <x v="7"/>
    <x v="1"/>
    <x v="140"/>
    <x v="0"/>
    <x v="3"/>
    <x v="7"/>
    <x v="7"/>
  </r>
  <r>
    <x v="2"/>
    <x v="1"/>
    <x v="12"/>
    <x v="11"/>
    <x v="11"/>
    <x v="2"/>
    <x v="2"/>
    <x v="0"/>
    <x v="2"/>
    <x v="6"/>
    <x v="9"/>
    <x v="0"/>
    <x v="387"/>
    <x v="239"/>
    <x v="7"/>
    <x v="0"/>
    <x v="11"/>
    <x v="4"/>
    <x v="231"/>
    <x v="320"/>
    <x v="5"/>
    <x v="7"/>
    <x v="2"/>
    <x v="1"/>
    <x v="0"/>
    <x v="2"/>
    <x v="31"/>
    <x v="3"/>
    <x v="30"/>
    <x v="2"/>
    <x v="4"/>
    <x v="7"/>
    <x v="2"/>
    <x v="141"/>
    <x v="0"/>
    <x v="3"/>
    <x v="7"/>
    <x v="7"/>
  </r>
  <r>
    <x v="2"/>
    <x v="1"/>
    <x v="12"/>
    <x v="11"/>
    <x v="11"/>
    <x v="2"/>
    <x v="2"/>
    <x v="0"/>
    <x v="2"/>
    <x v="6"/>
    <x v="9"/>
    <x v="0"/>
    <x v="197"/>
    <x v="243"/>
    <x v="2"/>
    <x v="0"/>
    <x v="14"/>
    <x v="13"/>
    <x v="196"/>
    <x v="56"/>
    <x v="3"/>
    <x v="9"/>
    <x v="2"/>
    <x v="0"/>
    <x v="0"/>
    <x v="0"/>
    <x v="27"/>
    <x v="3"/>
    <x v="29"/>
    <x v="2"/>
    <x v="4"/>
    <x v="9"/>
    <x v="0"/>
    <x v="142"/>
    <x v="0"/>
    <x v="3"/>
    <x v="9"/>
    <x v="9"/>
  </r>
  <r>
    <x v="2"/>
    <x v="1"/>
    <x v="12"/>
    <x v="11"/>
    <x v="11"/>
    <x v="2"/>
    <x v="2"/>
    <x v="0"/>
    <x v="2"/>
    <x v="6"/>
    <x v="9"/>
    <x v="0"/>
    <x v="860"/>
    <x v="218"/>
    <x v="2"/>
    <x v="0"/>
    <x v="14"/>
    <x v="60"/>
    <x v="205"/>
    <x v="310"/>
    <x v="3"/>
    <x v="11"/>
    <x v="2"/>
    <x v="3"/>
    <x v="3"/>
    <x v="5"/>
    <x v="36"/>
    <x v="3"/>
    <x v="35"/>
    <x v="2"/>
    <x v="4"/>
    <x v="11"/>
    <x v="0"/>
    <x v="145"/>
    <x v="0"/>
    <x v="3"/>
    <x v="11"/>
    <x v="11"/>
  </r>
  <r>
    <x v="2"/>
    <x v="1"/>
    <x v="12"/>
    <x v="11"/>
    <x v="11"/>
    <x v="2"/>
    <x v="2"/>
    <x v="0"/>
    <x v="2"/>
    <x v="6"/>
    <x v="9"/>
    <x v="0"/>
    <x v="670"/>
    <x v="170"/>
    <x v="0"/>
    <x v="0"/>
    <x v="45"/>
    <x v="177"/>
    <x v="228"/>
    <x v="44"/>
    <x v="4"/>
    <x v="11"/>
    <x v="2"/>
    <x v="2"/>
    <x v="1"/>
    <x v="5"/>
    <x v="49"/>
    <x v="4"/>
    <x v="38"/>
    <x v="3"/>
    <x v="4"/>
    <x v="11"/>
    <x v="1"/>
    <x v="146"/>
    <x v="0"/>
    <x v="3"/>
    <x v="11"/>
    <x v="11"/>
  </r>
  <r>
    <x v="2"/>
    <x v="1"/>
    <x v="12"/>
    <x v="11"/>
    <x v="11"/>
    <x v="2"/>
    <x v="2"/>
    <x v="0"/>
    <x v="2"/>
    <x v="6"/>
    <x v="9"/>
    <x v="0"/>
    <x v="356"/>
    <x v="791"/>
    <x v="2"/>
    <x v="0"/>
    <x v="2"/>
    <x v="165"/>
    <x v="198"/>
    <x v="229"/>
    <x v="5"/>
    <x v="11"/>
    <x v="2"/>
    <x v="2"/>
    <x v="1"/>
    <x v="5"/>
    <x v="49"/>
    <x v="4"/>
    <x v="38"/>
    <x v="3"/>
    <x v="4"/>
    <x v="11"/>
    <x v="2"/>
    <x v="147"/>
    <x v="0"/>
    <x v="3"/>
    <x v="11"/>
    <x v="11"/>
  </r>
  <r>
    <x v="2"/>
    <x v="1"/>
    <x v="12"/>
    <x v="11"/>
    <x v="11"/>
    <x v="2"/>
    <x v="2"/>
    <x v="0"/>
    <x v="2"/>
    <x v="6"/>
    <x v="9"/>
    <x v="0"/>
    <x v="857"/>
    <x v="233"/>
    <x v="2"/>
    <x v="0"/>
    <x v="14"/>
    <x v="14"/>
    <x v="196"/>
    <x v="137"/>
    <x v="5"/>
    <x v="11"/>
    <x v="2"/>
    <x v="1"/>
    <x v="0"/>
    <x v="5"/>
    <x v="33"/>
    <x v="3"/>
    <x v="32"/>
    <x v="2"/>
    <x v="4"/>
    <x v="11"/>
    <x v="2"/>
    <x v="147"/>
    <x v="0"/>
    <x v="3"/>
    <x v="11"/>
    <x v="11"/>
  </r>
  <r>
    <x v="2"/>
    <x v="1"/>
    <x v="12"/>
    <x v="11"/>
    <x v="11"/>
    <x v="2"/>
    <x v="2"/>
    <x v="0"/>
    <x v="2"/>
    <x v="6"/>
    <x v="9"/>
    <x v="0"/>
    <x v="210"/>
    <x v="191"/>
    <x v="7"/>
    <x v="0"/>
    <x v="11"/>
    <x v="109"/>
    <x v="232"/>
    <x v="375"/>
    <x v="3"/>
    <x v="13"/>
    <x v="2"/>
    <x v="3"/>
    <x v="3"/>
    <x v="5"/>
    <x v="43"/>
    <x v="4"/>
    <x v="42"/>
    <x v="3"/>
    <x v="4"/>
    <x v="13"/>
    <x v="0"/>
    <x v="148"/>
    <x v="0"/>
    <x v="3"/>
    <x v="13"/>
    <x v="13"/>
  </r>
  <r>
    <x v="2"/>
    <x v="1"/>
    <x v="12"/>
    <x v="11"/>
    <x v="11"/>
    <x v="2"/>
    <x v="2"/>
    <x v="0"/>
    <x v="2"/>
    <x v="6"/>
    <x v="9"/>
    <x v="0"/>
    <x v="293"/>
    <x v="187"/>
    <x v="2"/>
    <x v="0"/>
    <x v="14"/>
    <x v="14"/>
    <x v="196"/>
    <x v="137"/>
    <x v="4"/>
    <x v="13"/>
    <x v="2"/>
    <x v="2"/>
    <x v="1"/>
    <x v="5"/>
    <x v="44"/>
    <x v="4"/>
    <x v="44"/>
    <x v="3"/>
    <x v="4"/>
    <x v="13"/>
    <x v="1"/>
    <x v="149"/>
    <x v="0"/>
    <x v="3"/>
    <x v="13"/>
    <x v="13"/>
  </r>
  <r>
    <x v="2"/>
    <x v="1"/>
    <x v="12"/>
    <x v="11"/>
    <x v="11"/>
    <x v="2"/>
    <x v="2"/>
    <x v="0"/>
    <x v="2"/>
    <x v="6"/>
    <x v="9"/>
    <x v="0"/>
    <x v="144"/>
    <x v="169"/>
    <x v="2"/>
    <x v="0"/>
    <x v="14"/>
    <x v="14"/>
    <x v="196"/>
    <x v="207"/>
    <x v="5"/>
    <x v="13"/>
    <x v="2"/>
    <x v="2"/>
    <x v="1"/>
    <x v="5"/>
    <x v="50"/>
    <x v="4"/>
    <x v="39"/>
    <x v="3"/>
    <x v="4"/>
    <x v="13"/>
    <x v="2"/>
    <x v="150"/>
    <x v="0"/>
    <x v="3"/>
    <x v="13"/>
    <x v="13"/>
  </r>
  <r>
    <x v="2"/>
    <x v="1"/>
    <x v="12"/>
    <x v="11"/>
    <x v="11"/>
    <x v="2"/>
    <x v="2"/>
    <x v="0"/>
    <x v="2"/>
    <x v="6"/>
    <x v="9"/>
    <x v="0"/>
    <x v="522"/>
    <x v="186"/>
    <x v="1"/>
    <x v="0"/>
    <x v="14"/>
    <x v="13"/>
    <x v="196"/>
    <x v="56"/>
    <x v="5"/>
    <x v="13"/>
    <x v="2"/>
    <x v="1"/>
    <x v="0"/>
    <x v="5"/>
    <x v="44"/>
    <x v="4"/>
    <x v="44"/>
    <x v="3"/>
    <x v="4"/>
    <x v="13"/>
    <x v="2"/>
    <x v="150"/>
    <x v="0"/>
    <x v="3"/>
    <x v="13"/>
    <x v="13"/>
  </r>
  <r>
    <x v="2"/>
    <x v="1"/>
    <x v="12"/>
    <x v="11"/>
    <x v="11"/>
    <x v="2"/>
    <x v="2"/>
    <x v="0"/>
    <x v="2"/>
    <x v="6"/>
    <x v="9"/>
    <x v="0"/>
    <x v="296"/>
    <x v="207"/>
    <x v="7"/>
    <x v="0"/>
    <x v="11"/>
    <x v="4"/>
    <x v="231"/>
    <x v="320"/>
    <x v="3"/>
    <x v="15"/>
    <x v="2"/>
    <x v="3"/>
    <x v="3"/>
    <x v="5"/>
    <x v="29"/>
    <x v="3"/>
    <x v="37"/>
    <x v="3"/>
    <x v="4"/>
    <x v="15"/>
    <x v="0"/>
    <x v="151"/>
    <x v="0"/>
    <x v="3"/>
    <x v="15"/>
    <x v="15"/>
  </r>
  <r>
    <x v="2"/>
    <x v="1"/>
    <x v="12"/>
    <x v="11"/>
    <x v="11"/>
    <x v="2"/>
    <x v="2"/>
    <x v="0"/>
    <x v="2"/>
    <x v="6"/>
    <x v="9"/>
    <x v="0"/>
    <x v="551"/>
    <x v="212"/>
    <x v="2"/>
    <x v="0"/>
    <x v="14"/>
    <x v="60"/>
    <x v="205"/>
    <x v="310"/>
    <x v="4"/>
    <x v="15"/>
    <x v="2"/>
    <x v="2"/>
    <x v="1"/>
    <x v="5"/>
    <x v="38"/>
    <x v="3"/>
    <x v="27"/>
    <x v="2"/>
    <x v="4"/>
    <x v="15"/>
    <x v="1"/>
    <x v="152"/>
    <x v="0"/>
    <x v="3"/>
    <x v="15"/>
    <x v="15"/>
  </r>
  <r>
    <x v="2"/>
    <x v="1"/>
    <x v="12"/>
    <x v="11"/>
    <x v="11"/>
    <x v="2"/>
    <x v="2"/>
    <x v="0"/>
    <x v="2"/>
    <x v="6"/>
    <x v="9"/>
    <x v="0"/>
    <x v="643"/>
    <x v="227"/>
    <x v="2"/>
    <x v="0"/>
    <x v="14"/>
    <x v="14"/>
    <x v="196"/>
    <x v="137"/>
    <x v="5"/>
    <x v="15"/>
    <x v="2"/>
    <x v="2"/>
    <x v="1"/>
    <x v="5"/>
    <x v="34"/>
    <x v="3"/>
    <x v="34"/>
    <x v="2"/>
    <x v="4"/>
    <x v="15"/>
    <x v="2"/>
    <x v="153"/>
    <x v="0"/>
    <x v="3"/>
    <x v="15"/>
    <x v="15"/>
  </r>
  <r>
    <x v="2"/>
    <x v="1"/>
    <x v="12"/>
    <x v="11"/>
    <x v="11"/>
    <x v="2"/>
    <x v="2"/>
    <x v="0"/>
    <x v="2"/>
    <x v="6"/>
    <x v="9"/>
    <x v="0"/>
    <x v="651"/>
    <x v="237"/>
    <x v="1"/>
    <x v="0"/>
    <x v="14"/>
    <x v="13"/>
    <x v="196"/>
    <x v="56"/>
    <x v="5"/>
    <x v="15"/>
    <x v="2"/>
    <x v="1"/>
    <x v="0"/>
    <x v="5"/>
    <x v="32"/>
    <x v="3"/>
    <x v="31"/>
    <x v="2"/>
    <x v="4"/>
    <x v="15"/>
    <x v="2"/>
    <x v="153"/>
    <x v="0"/>
    <x v="3"/>
    <x v="15"/>
    <x v="15"/>
  </r>
  <r>
    <x v="2"/>
    <x v="1"/>
    <x v="12"/>
    <x v="11"/>
    <x v="11"/>
    <x v="2"/>
    <x v="2"/>
    <x v="0"/>
    <x v="2"/>
    <x v="6"/>
    <x v="9"/>
    <x v="0"/>
    <x v="723"/>
    <x v="421"/>
    <x v="2"/>
    <x v="0"/>
    <x v="1"/>
    <x v="165"/>
    <x v="100"/>
    <x v="371"/>
    <x v="3"/>
    <x v="17"/>
    <x v="2"/>
    <x v="2"/>
    <x v="2"/>
    <x v="4"/>
    <x v="35"/>
    <x v="3"/>
    <x v="35"/>
    <x v="2"/>
    <x v="4"/>
    <x v="17"/>
    <x v="0"/>
    <x v="154"/>
    <x v="0"/>
    <x v="3"/>
    <x v="17"/>
    <x v="17"/>
  </r>
  <r>
    <x v="2"/>
    <x v="1"/>
    <x v="12"/>
    <x v="11"/>
    <x v="11"/>
    <x v="2"/>
    <x v="2"/>
    <x v="0"/>
    <x v="2"/>
    <x v="6"/>
    <x v="9"/>
    <x v="0"/>
    <x v="823"/>
    <x v="213"/>
    <x v="2"/>
    <x v="0"/>
    <x v="45"/>
    <x v="177"/>
    <x v="228"/>
    <x v="44"/>
    <x v="4"/>
    <x v="17"/>
    <x v="2"/>
    <x v="2"/>
    <x v="1"/>
    <x v="4"/>
    <x v="37"/>
    <x v="3"/>
    <x v="26"/>
    <x v="2"/>
    <x v="4"/>
    <x v="17"/>
    <x v="1"/>
    <x v="155"/>
    <x v="0"/>
    <x v="3"/>
    <x v="17"/>
    <x v="17"/>
  </r>
  <r>
    <x v="2"/>
    <x v="1"/>
    <x v="12"/>
    <x v="11"/>
    <x v="11"/>
    <x v="2"/>
    <x v="2"/>
    <x v="0"/>
    <x v="2"/>
    <x v="6"/>
    <x v="9"/>
    <x v="0"/>
    <x v="440"/>
    <x v="200"/>
    <x v="2"/>
    <x v="0"/>
    <x v="45"/>
    <x v="177"/>
    <x v="230"/>
    <x v="183"/>
    <x v="5"/>
    <x v="17"/>
    <x v="2"/>
    <x v="2"/>
    <x v="1"/>
    <x v="4"/>
    <x v="39"/>
    <x v="4"/>
    <x v="40"/>
    <x v="3"/>
    <x v="4"/>
    <x v="17"/>
    <x v="2"/>
    <x v="156"/>
    <x v="0"/>
    <x v="3"/>
    <x v="17"/>
    <x v="17"/>
  </r>
  <r>
    <x v="2"/>
    <x v="1"/>
    <x v="12"/>
    <x v="11"/>
    <x v="11"/>
    <x v="2"/>
    <x v="2"/>
    <x v="0"/>
    <x v="2"/>
    <x v="6"/>
    <x v="9"/>
    <x v="0"/>
    <x v="102"/>
    <x v="241"/>
    <x v="2"/>
    <x v="0"/>
    <x v="45"/>
    <x v="177"/>
    <x v="228"/>
    <x v="44"/>
    <x v="3"/>
    <x v="18"/>
    <x v="2"/>
    <x v="2"/>
    <x v="2"/>
    <x v="2"/>
    <x v="28"/>
    <x v="3"/>
    <x v="29"/>
    <x v="2"/>
    <x v="4"/>
    <x v="18"/>
    <x v="0"/>
    <x v="157"/>
    <x v="0"/>
    <x v="3"/>
    <x v="18"/>
    <x v="18"/>
  </r>
  <r>
    <x v="2"/>
    <x v="1"/>
    <x v="12"/>
    <x v="11"/>
    <x v="11"/>
    <x v="2"/>
    <x v="2"/>
    <x v="0"/>
    <x v="2"/>
    <x v="6"/>
    <x v="9"/>
    <x v="0"/>
    <x v="734"/>
    <x v="223"/>
    <x v="2"/>
    <x v="0"/>
    <x v="14"/>
    <x v="14"/>
    <x v="196"/>
    <x v="137"/>
    <x v="4"/>
    <x v="18"/>
    <x v="2"/>
    <x v="1"/>
    <x v="0"/>
    <x v="2"/>
    <x v="35"/>
    <x v="3"/>
    <x v="35"/>
    <x v="2"/>
    <x v="4"/>
    <x v="18"/>
    <x v="1"/>
    <x v="158"/>
    <x v="0"/>
    <x v="3"/>
    <x v="18"/>
    <x v="18"/>
  </r>
  <r>
    <x v="2"/>
    <x v="1"/>
    <x v="12"/>
    <x v="11"/>
    <x v="11"/>
    <x v="2"/>
    <x v="2"/>
    <x v="0"/>
    <x v="2"/>
    <x v="6"/>
    <x v="9"/>
    <x v="0"/>
    <x v="893"/>
    <x v="178"/>
    <x v="2"/>
    <x v="0"/>
    <x v="14"/>
    <x v="14"/>
    <x v="196"/>
    <x v="137"/>
    <x v="5"/>
    <x v="18"/>
    <x v="2"/>
    <x v="1"/>
    <x v="0"/>
    <x v="2"/>
    <x v="48"/>
    <x v="4"/>
    <x v="47"/>
    <x v="3"/>
    <x v="4"/>
    <x v="18"/>
    <x v="2"/>
    <x v="159"/>
    <x v="0"/>
    <x v="3"/>
    <x v="18"/>
    <x v="18"/>
  </r>
  <r>
    <x v="2"/>
    <x v="1"/>
    <x v="12"/>
    <x v="11"/>
    <x v="11"/>
    <x v="2"/>
    <x v="2"/>
    <x v="0"/>
    <x v="2"/>
    <x v="6"/>
    <x v="9"/>
    <x v="0"/>
    <x v="621"/>
    <x v="175"/>
    <x v="2"/>
    <x v="0"/>
    <x v="14"/>
    <x v="14"/>
    <x v="196"/>
    <x v="207"/>
    <x v="3"/>
    <x v="19"/>
    <x v="2"/>
    <x v="1"/>
    <x v="1"/>
    <x v="1"/>
    <x v="48"/>
    <x v="4"/>
    <x v="38"/>
    <x v="3"/>
    <x v="4"/>
    <x v="19"/>
    <x v="0"/>
    <x v="160"/>
    <x v="0"/>
    <x v="3"/>
    <x v="19"/>
    <x v="19"/>
  </r>
  <r>
    <x v="2"/>
    <x v="1"/>
    <x v="12"/>
    <x v="11"/>
    <x v="11"/>
    <x v="2"/>
    <x v="2"/>
    <x v="0"/>
    <x v="2"/>
    <x v="6"/>
    <x v="9"/>
    <x v="0"/>
    <x v="921"/>
    <x v="193"/>
    <x v="2"/>
    <x v="0"/>
    <x v="14"/>
    <x v="14"/>
    <x v="196"/>
    <x v="106"/>
    <x v="4"/>
    <x v="19"/>
    <x v="2"/>
    <x v="1"/>
    <x v="0"/>
    <x v="1"/>
    <x v="40"/>
    <x v="4"/>
    <x v="42"/>
    <x v="3"/>
    <x v="4"/>
    <x v="19"/>
    <x v="1"/>
    <x v="161"/>
    <x v="0"/>
    <x v="3"/>
    <x v="19"/>
    <x v="19"/>
  </r>
  <r>
    <x v="2"/>
    <x v="1"/>
    <x v="14"/>
    <x v="12"/>
    <x v="12"/>
    <x v="8"/>
    <x v="6"/>
    <x v="8"/>
    <x v="5"/>
    <x v="2"/>
    <x v="6"/>
    <x v="0"/>
    <x v="324"/>
    <x v="556"/>
    <x v="0"/>
    <x v="3"/>
    <x v="3"/>
    <x v="94"/>
    <x v="121"/>
    <x v="52"/>
    <x v="3"/>
    <x v="3"/>
    <x v="2"/>
    <x v="2"/>
    <x v="2"/>
    <x v="3"/>
    <x v="31"/>
    <x v="3"/>
    <x v="30"/>
    <x v="2"/>
    <x v="4"/>
    <x v="3"/>
    <x v="0"/>
    <x v="636"/>
    <x v="0"/>
    <x v="3"/>
    <x v="3"/>
    <x v="3"/>
  </r>
  <r>
    <x v="2"/>
    <x v="1"/>
    <x v="14"/>
    <x v="12"/>
    <x v="12"/>
    <x v="8"/>
    <x v="6"/>
    <x v="8"/>
    <x v="5"/>
    <x v="2"/>
    <x v="6"/>
    <x v="0"/>
    <x v="533"/>
    <x v="692"/>
    <x v="2"/>
    <x v="7"/>
    <x v="9"/>
    <x v="151"/>
    <x v="145"/>
    <x v="362"/>
    <x v="4"/>
    <x v="3"/>
    <x v="2"/>
    <x v="2"/>
    <x v="1"/>
    <x v="3"/>
    <x v="28"/>
    <x v="3"/>
    <x v="29"/>
    <x v="2"/>
    <x v="4"/>
    <x v="3"/>
    <x v="1"/>
    <x v="637"/>
    <x v="0"/>
    <x v="3"/>
    <x v="3"/>
    <x v="3"/>
  </r>
  <r>
    <x v="2"/>
    <x v="1"/>
    <x v="14"/>
    <x v="12"/>
    <x v="12"/>
    <x v="8"/>
    <x v="6"/>
    <x v="8"/>
    <x v="5"/>
    <x v="2"/>
    <x v="6"/>
    <x v="0"/>
    <x v="349"/>
    <x v="555"/>
    <x v="0"/>
    <x v="3"/>
    <x v="7"/>
    <x v="57"/>
    <x v="60"/>
    <x v="282"/>
    <x v="5"/>
    <x v="3"/>
    <x v="2"/>
    <x v="1"/>
    <x v="0"/>
    <x v="3"/>
    <x v="32"/>
    <x v="3"/>
    <x v="31"/>
    <x v="2"/>
    <x v="4"/>
    <x v="3"/>
    <x v="2"/>
    <x v="638"/>
    <x v="0"/>
    <x v="3"/>
    <x v="3"/>
    <x v="3"/>
  </r>
  <r>
    <x v="2"/>
    <x v="1"/>
    <x v="14"/>
    <x v="12"/>
    <x v="12"/>
    <x v="8"/>
    <x v="6"/>
    <x v="8"/>
    <x v="5"/>
    <x v="2"/>
    <x v="6"/>
    <x v="0"/>
    <x v="137"/>
    <x v="782"/>
    <x v="1"/>
    <x v="7"/>
    <x v="9"/>
    <x v="88"/>
    <x v="36"/>
    <x v="343"/>
    <x v="5"/>
    <x v="3"/>
    <x v="2"/>
    <x v="1"/>
    <x v="0"/>
    <x v="3"/>
    <x v="31"/>
    <x v="3"/>
    <x v="30"/>
    <x v="2"/>
    <x v="4"/>
    <x v="3"/>
    <x v="2"/>
    <x v="638"/>
    <x v="0"/>
    <x v="3"/>
    <x v="3"/>
    <x v="3"/>
  </r>
  <r>
    <x v="2"/>
    <x v="1"/>
    <x v="14"/>
    <x v="12"/>
    <x v="12"/>
    <x v="8"/>
    <x v="6"/>
    <x v="8"/>
    <x v="5"/>
    <x v="2"/>
    <x v="6"/>
    <x v="0"/>
    <x v="591"/>
    <x v="682"/>
    <x v="0"/>
    <x v="3"/>
    <x v="3"/>
    <x v="62"/>
    <x v="64"/>
    <x v="24"/>
    <x v="3"/>
    <x v="4"/>
    <x v="2"/>
    <x v="1"/>
    <x v="1"/>
    <x v="1"/>
    <x v="35"/>
    <x v="3"/>
    <x v="34"/>
    <x v="2"/>
    <x v="4"/>
    <x v="4"/>
    <x v="0"/>
    <x v="639"/>
    <x v="0"/>
    <x v="3"/>
    <x v="4"/>
    <x v="4"/>
  </r>
  <r>
    <x v="2"/>
    <x v="1"/>
    <x v="14"/>
    <x v="12"/>
    <x v="12"/>
    <x v="8"/>
    <x v="6"/>
    <x v="8"/>
    <x v="5"/>
    <x v="2"/>
    <x v="6"/>
    <x v="0"/>
    <x v="688"/>
    <x v="692"/>
    <x v="0"/>
    <x v="3"/>
    <x v="3"/>
    <x v="94"/>
    <x v="64"/>
    <x v="280"/>
    <x v="4"/>
    <x v="4"/>
    <x v="2"/>
    <x v="1"/>
    <x v="0"/>
    <x v="1"/>
    <x v="28"/>
    <x v="3"/>
    <x v="29"/>
    <x v="2"/>
    <x v="4"/>
    <x v="4"/>
    <x v="1"/>
    <x v="640"/>
    <x v="0"/>
    <x v="3"/>
    <x v="4"/>
    <x v="4"/>
  </r>
  <r>
    <x v="2"/>
    <x v="1"/>
    <x v="14"/>
    <x v="12"/>
    <x v="12"/>
    <x v="8"/>
    <x v="6"/>
    <x v="8"/>
    <x v="5"/>
    <x v="2"/>
    <x v="6"/>
    <x v="0"/>
    <x v="577"/>
    <x v="843"/>
    <x v="0"/>
    <x v="3"/>
    <x v="3"/>
    <x v="72"/>
    <x v="48"/>
    <x v="182"/>
    <x v="3"/>
    <x v="5"/>
    <x v="2"/>
    <x v="2"/>
    <x v="2"/>
    <x v="3"/>
    <x v="49"/>
    <x v="4"/>
    <x v="38"/>
    <x v="3"/>
    <x v="4"/>
    <x v="5"/>
    <x v="0"/>
    <x v="642"/>
    <x v="0"/>
    <x v="3"/>
    <x v="5"/>
    <x v="5"/>
  </r>
  <r>
    <x v="2"/>
    <x v="1"/>
    <x v="14"/>
    <x v="12"/>
    <x v="12"/>
    <x v="8"/>
    <x v="6"/>
    <x v="8"/>
    <x v="5"/>
    <x v="2"/>
    <x v="6"/>
    <x v="0"/>
    <x v="28"/>
    <x v="798"/>
    <x v="1"/>
    <x v="7"/>
    <x v="52"/>
    <x v="141"/>
    <x v="167"/>
    <x v="31"/>
    <x v="4"/>
    <x v="5"/>
    <x v="2"/>
    <x v="2"/>
    <x v="1"/>
    <x v="3"/>
    <x v="44"/>
    <x v="4"/>
    <x v="43"/>
    <x v="3"/>
    <x v="4"/>
    <x v="5"/>
    <x v="1"/>
    <x v="643"/>
    <x v="0"/>
    <x v="3"/>
    <x v="5"/>
    <x v="5"/>
  </r>
  <r>
    <x v="2"/>
    <x v="1"/>
    <x v="14"/>
    <x v="12"/>
    <x v="12"/>
    <x v="8"/>
    <x v="6"/>
    <x v="8"/>
    <x v="5"/>
    <x v="2"/>
    <x v="6"/>
    <x v="0"/>
    <x v="350"/>
    <x v="526"/>
    <x v="0"/>
    <x v="7"/>
    <x v="51"/>
    <x v="73"/>
    <x v="23"/>
    <x v="2"/>
    <x v="5"/>
    <x v="5"/>
    <x v="2"/>
    <x v="1"/>
    <x v="0"/>
    <x v="3"/>
    <x v="28"/>
    <x v="3"/>
    <x v="29"/>
    <x v="2"/>
    <x v="4"/>
    <x v="5"/>
    <x v="2"/>
    <x v="644"/>
    <x v="0"/>
    <x v="3"/>
    <x v="5"/>
    <x v="5"/>
  </r>
  <r>
    <x v="2"/>
    <x v="1"/>
    <x v="14"/>
    <x v="12"/>
    <x v="12"/>
    <x v="8"/>
    <x v="6"/>
    <x v="8"/>
    <x v="5"/>
    <x v="2"/>
    <x v="6"/>
    <x v="0"/>
    <x v="555"/>
    <x v="425"/>
    <x v="0"/>
    <x v="7"/>
    <x v="9"/>
    <x v="88"/>
    <x v="81"/>
    <x v="251"/>
    <x v="5"/>
    <x v="5"/>
    <x v="2"/>
    <x v="1"/>
    <x v="0"/>
    <x v="3"/>
    <x v="35"/>
    <x v="3"/>
    <x v="34"/>
    <x v="2"/>
    <x v="4"/>
    <x v="5"/>
    <x v="2"/>
    <x v="644"/>
    <x v="0"/>
    <x v="3"/>
    <x v="5"/>
    <x v="5"/>
  </r>
  <r>
    <x v="2"/>
    <x v="1"/>
    <x v="14"/>
    <x v="12"/>
    <x v="12"/>
    <x v="8"/>
    <x v="6"/>
    <x v="8"/>
    <x v="5"/>
    <x v="2"/>
    <x v="6"/>
    <x v="0"/>
    <x v="494"/>
    <x v="664"/>
    <x v="0"/>
    <x v="3"/>
    <x v="3"/>
    <x v="72"/>
    <x v="48"/>
    <x v="182"/>
    <x v="3"/>
    <x v="7"/>
    <x v="2"/>
    <x v="3"/>
    <x v="3"/>
    <x v="6"/>
    <x v="47"/>
    <x v="4"/>
    <x v="46"/>
    <x v="3"/>
    <x v="4"/>
    <x v="7"/>
    <x v="0"/>
    <x v="645"/>
    <x v="0"/>
    <x v="3"/>
    <x v="7"/>
    <x v="7"/>
  </r>
  <r>
    <x v="2"/>
    <x v="1"/>
    <x v="14"/>
    <x v="12"/>
    <x v="12"/>
    <x v="8"/>
    <x v="6"/>
    <x v="8"/>
    <x v="5"/>
    <x v="2"/>
    <x v="6"/>
    <x v="0"/>
    <x v="764"/>
    <x v="342"/>
    <x v="0"/>
    <x v="3"/>
    <x v="3"/>
    <x v="72"/>
    <x v="48"/>
    <x v="182"/>
    <x v="4"/>
    <x v="7"/>
    <x v="2"/>
    <x v="3"/>
    <x v="2"/>
    <x v="6"/>
    <x v="47"/>
    <x v="4"/>
    <x v="46"/>
    <x v="3"/>
    <x v="4"/>
    <x v="7"/>
    <x v="1"/>
    <x v="646"/>
    <x v="0"/>
    <x v="3"/>
    <x v="7"/>
    <x v="7"/>
  </r>
  <r>
    <x v="2"/>
    <x v="1"/>
    <x v="14"/>
    <x v="12"/>
    <x v="12"/>
    <x v="8"/>
    <x v="6"/>
    <x v="8"/>
    <x v="5"/>
    <x v="2"/>
    <x v="6"/>
    <x v="0"/>
    <x v="760"/>
    <x v="839"/>
    <x v="18"/>
    <x v="3"/>
    <x v="5"/>
    <x v="20"/>
    <x v="17"/>
    <x v="400"/>
    <x v="5"/>
    <x v="7"/>
    <x v="2"/>
    <x v="2"/>
    <x v="1"/>
    <x v="6"/>
    <x v="29"/>
    <x v="3"/>
    <x v="36"/>
    <x v="3"/>
    <x v="4"/>
    <x v="7"/>
    <x v="2"/>
    <x v="647"/>
    <x v="0"/>
    <x v="3"/>
    <x v="7"/>
    <x v="7"/>
  </r>
  <r>
    <x v="2"/>
    <x v="1"/>
    <x v="14"/>
    <x v="12"/>
    <x v="12"/>
    <x v="8"/>
    <x v="6"/>
    <x v="8"/>
    <x v="5"/>
    <x v="2"/>
    <x v="6"/>
    <x v="0"/>
    <x v="159"/>
    <x v="321"/>
    <x v="0"/>
    <x v="3"/>
    <x v="5"/>
    <x v="20"/>
    <x v="17"/>
    <x v="397"/>
    <x v="6"/>
    <x v="7"/>
    <x v="2"/>
    <x v="1"/>
    <x v="0"/>
    <x v="6"/>
    <x v="27"/>
    <x v="3"/>
    <x v="28"/>
    <x v="2"/>
    <x v="4"/>
    <x v="7"/>
    <x v="3"/>
    <x v="648"/>
    <x v="0"/>
    <x v="3"/>
    <x v="7"/>
    <x v="7"/>
  </r>
  <r>
    <x v="2"/>
    <x v="1"/>
    <x v="14"/>
    <x v="12"/>
    <x v="12"/>
    <x v="8"/>
    <x v="6"/>
    <x v="8"/>
    <x v="5"/>
    <x v="2"/>
    <x v="6"/>
    <x v="0"/>
    <x v="385"/>
    <x v="395"/>
    <x v="18"/>
    <x v="7"/>
    <x v="9"/>
    <x v="149"/>
    <x v="152"/>
    <x v="191"/>
    <x v="3"/>
    <x v="9"/>
    <x v="2"/>
    <x v="2"/>
    <x v="2"/>
    <x v="2"/>
    <x v="30"/>
    <x v="3"/>
    <x v="37"/>
    <x v="3"/>
    <x v="4"/>
    <x v="9"/>
    <x v="0"/>
    <x v="649"/>
    <x v="0"/>
    <x v="3"/>
    <x v="9"/>
    <x v="9"/>
  </r>
  <r>
    <x v="2"/>
    <x v="1"/>
    <x v="14"/>
    <x v="12"/>
    <x v="12"/>
    <x v="8"/>
    <x v="6"/>
    <x v="8"/>
    <x v="5"/>
    <x v="2"/>
    <x v="6"/>
    <x v="0"/>
    <x v="43"/>
    <x v="781"/>
    <x v="0"/>
    <x v="3"/>
    <x v="3"/>
    <x v="94"/>
    <x v="121"/>
    <x v="50"/>
    <x v="4"/>
    <x v="9"/>
    <x v="2"/>
    <x v="1"/>
    <x v="0"/>
    <x v="2"/>
    <x v="44"/>
    <x v="4"/>
    <x v="43"/>
    <x v="3"/>
    <x v="4"/>
    <x v="9"/>
    <x v="1"/>
    <x v="650"/>
    <x v="0"/>
    <x v="3"/>
    <x v="9"/>
    <x v="9"/>
  </r>
  <r>
    <x v="2"/>
    <x v="1"/>
    <x v="14"/>
    <x v="12"/>
    <x v="12"/>
    <x v="8"/>
    <x v="6"/>
    <x v="8"/>
    <x v="5"/>
    <x v="2"/>
    <x v="6"/>
    <x v="0"/>
    <x v="375"/>
    <x v="378"/>
    <x v="0"/>
    <x v="7"/>
    <x v="9"/>
    <x v="149"/>
    <x v="126"/>
    <x v="281"/>
    <x v="3"/>
    <x v="11"/>
    <x v="2"/>
    <x v="2"/>
    <x v="2"/>
    <x v="5"/>
    <x v="30"/>
    <x v="3"/>
    <x v="37"/>
    <x v="3"/>
    <x v="4"/>
    <x v="11"/>
    <x v="0"/>
    <x v="653"/>
    <x v="0"/>
    <x v="3"/>
    <x v="11"/>
    <x v="11"/>
  </r>
  <r>
    <x v="2"/>
    <x v="1"/>
    <x v="14"/>
    <x v="12"/>
    <x v="12"/>
    <x v="8"/>
    <x v="6"/>
    <x v="8"/>
    <x v="5"/>
    <x v="2"/>
    <x v="6"/>
    <x v="0"/>
    <x v="614"/>
    <x v="577"/>
    <x v="0"/>
    <x v="3"/>
    <x v="3"/>
    <x v="173"/>
    <x v="253"/>
    <x v="244"/>
    <x v="4"/>
    <x v="11"/>
    <x v="2"/>
    <x v="3"/>
    <x v="2"/>
    <x v="5"/>
    <x v="31"/>
    <x v="3"/>
    <x v="30"/>
    <x v="2"/>
    <x v="4"/>
    <x v="11"/>
    <x v="1"/>
    <x v="654"/>
    <x v="0"/>
    <x v="3"/>
    <x v="11"/>
    <x v="11"/>
  </r>
  <r>
    <x v="2"/>
    <x v="1"/>
    <x v="14"/>
    <x v="12"/>
    <x v="12"/>
    <x v="8"/>
    <x v="6"/>
    <x v="8"/>
    <x v="5"/>
    <x v="2"/>
    <x v="6"/>
    <x v="0"/>
    <x v="727"/>
    <x v="551"/>
    <x v="1"/>
    <x v="7"/>
    <x v="52"/>
    <x v="141"/>
    <x v="167"/>
    <x v="31"/>
    <x v="5"/>
    <x v="11"/>
    <x v="2"/>
    <x v="2"/>
    <x v="1"/>
    <x v="5"/>
    <x v="35"/>
    <x v="3"/>
    <x v="34"/>
    <x v="2"/>
    <x v="4"/>
    <x v="11"/>
    <x v="2"/>
    <x v="655"/>
    <x v="0"/>
    <x v="3"/>
    <x v="11"/>
    <x v="11"/>
  </r>
  <r>
    <x v="2"/>
    <x v="1"/>
    <x v="14"/>
    <x v="12"/>
    <x v="12"/>
    <x v="8"/>
    <x v="6"/>
    <x v="8"/>
    <x v="5"/>
    <x v="2"/>
    <x v="6"/>
    <x v="0"/>
    <x v="578"/>
    <x v="768"/>
    <x v="0"/>
    <x v="3"/>
    <x v="3"/>
    <x v="6"/>
    <x v="71"/>
    <x v="395"/>
    <x v="6"/>
    <x v="11"/>
    <x v="2"/>
    <x v="1"/>
    <x v="0"/>
    <x v="5"/>
    <x v="50"/>
    <x v="4"/>
    <x v="39"/>
    <x v="3"/>
    <x v="4"/>
    <x v="11"/>
    <x v="3"/>
    <x v="656"/>
    <x v="0"/>
    <x v="3"/>
    <x v="11"/>
    <x v="11"/>
  </r>
  <r>
    <x v="2"/>
    <x v="1"/>
    <x v="14"/>
    <x v="12"/>
    <x v="12"/>
    <x v="8"/>
    <x v="6"/>
    <x v="8"/>
    <x v="5"/>
    <x v="2"/>
    <x v="6"/>
    <x v="0"/>
    <x v="587"/>
    <x v="374"/>
    <x v="1"/>
    <x v="7"/>
    <x v="9"/>
    <x v="149"/>
    <x v="126"/>
    <x v="65"/>
    <x v="3"/>
    <x v="13"/>
    <x v="2"/>
    <x v="3"/>
    <x v="3"/>
    <x v="10"/>
    <x v="39"/>
    <x v="4"/>
    <x v="40"/>
    <x v="3"/>
    <x v="4"/>
    <x v="13"/>
    <x v="0"/>
    <x v="657"/>
    <x v="0"/>
    <x v="3"/>
    <x v="13"/>
    <x v="13"/>
  </r>
  <r>
    <x v="2"/>
    <x v="1"/>
    <x v="14"/>
    <x v="12"/>
    <x v="12"/>
    <x v="8"/>
    <x v="6"/>
    <x v="8"/>
    <x v="5"/>
    <x v="2"/>
    <x v="6"/>
    <x v="0"/>
    <x v="37"/>
    <x v="393"/>
    <x v="0"/>
    <x v="3"/>
    <x v="3"/>
    <x v="62"/>
    <x v="64"/>
    <x v="24"/>
    <x v="4"/>
    <x v="13"/>
    <x v="2"/>
    <x v="4"/>
    <x v="3"/>
    <x v="10"/>
    <x v="40"/>
    <x v="4"/>
    <x v="41"/>
    <x v="3"/>
    <x v="4"/>
    <x v="13"/>
    <x v="1"/>
    <x v="658"/>
    <x v="0"/>
    <x v="3"/>
    <x v="13"/>
    <x v="13"/>
  </r>
  <r>
    <x v="2"/>
    <x v="1"/>
    <x v="14"/>
    <x v="12"/>
    <x v="12"/>
    <x v="8"/>
    <x v="6"/>
    <x v="8"/>
    <x v="5"/>
    <x v="2"/>
    <x v="6"/>
    <x v="0"/>
    <x v="499"/>
    <x v="365"/>
    <x v="18"/>
    <x v="3"/>
    <x v="12"/>
    <x v="154"/>
    <x v="125"/>
    <x v="125"/>
    <x v="5"/>
    <x v="13"/>
    <x v="2"/>
    <x v="3"/>
    <x v="2"/>
    <x v="10"/>
    <x v="48"/>
    <x v="4"/>
    <x v="47"/>
    <x v="3"/>
    <x v="4"/>
    <x v="13"/>
    <x v="2"/>
    <x v="659"/>
    <x v="0"/>
    <x v="3"/>
    <x v="13"/>
    <x v="13"/>
  </r>
  <r>
    <x v="2"/>
    <x v="1"/>
    <x v="14"/>
    <x v="12"/>
    <x v="12"/>
    <x v="8"/>
    <x v="6"/>
    <x v="8"/>
    <x v="5"/>
    <x v="2"/>
    <x v="6"/>
    <x v="0"/>
    <x v="788"/>
    <x v="693"/>
    <x v="0"/>
    <x v="3"/>
    <x v="3"/>
    <x v="10"/>
    <x v="72"/>
    <x v="179"/>
    <x v="5"/>
    <x v="13"/>
    <x v="2"/>
    <x v="2"/>
    <x v="1"/>
    <x v="10"/>
    <x v="39"/>
    <x v="4"/>
    <x v="40"/>
    <x v="3"/>
    <x v="4"/>
    <x v="13"/>
    <x v="2"/>
    <x v="659"/>
    <x v="0"/>
    <x v="3"/>
    <x v="13"/>
    <x v="13"/>
  </r>
  <r>
    <x v="2"/>
    <x v="1"/>
    <x v="14"/>
    <x v="12"/>
    <x v="12"/>
    <x v="8"/>
    <x v="6"/>
    <x v="8"/>
    <x v="5"/>
    <x v="2"/>
    <x v="6"/>
    <x v="0"/>
    <x v="64"/>
    <x v="599"/>
    <x v="0"/>
    <x v="7"/>
    <x v="9"/>
    <x v="112"/>
    <x v="269"/>
    <x v="373"/>
    <x v="3"/>
    <x v="15"/>
    <x v="2"/>
    <x v="4"/>
    <x v="4"/>
    <x v="9"/>
    <x v="49"/>
    <x v="4"/>
    <x v="38"/>
    <x v="3"/>
    <x v="4"/>
    <x v="15"/>
    <x v="0"/>
    <x v="661"/>
    <x v="0"/>
    <x v="3"/>
    <x v="15"/>
    <x v="15"/>
  </r>
  <r>
    <x v="2"/>
    <x v="1"/>
    <x v="14"/>
    <x v="12"/>
    <x v="12"/>
    <x v="8"/>
    <x v="6"/>
    <x v="8"/>
    <x v="5"/>
    <x v="2"/>
    <x v="6"/>
    <x v="0"/>
    <x v="80"/>
    <x v="751"/>
    <x v="1"/>
    <x v="7"/>
    <x v="9"/>
    <x v="149"/>
    <x v="148"/>
    <x v="191"/>
    <x v="4"/>
    <x v="15"/>
    <x v="2"/>
    <x v="3"/>
    <x v="2"/>
    <x v="9"/>
    <x v="48"/>
    <x v="4"/>
    <x v="47"/>
    <x v="3"/>
    <x v="4"/>
    <x v="15"/>
    <x v="1"/>
    <x v="662"/>
    <x v="0"/>
    <x v="3"/>
    <x v="15"/>
    <x v="15"/>
  </r>
  <r>
    <x v="2"/>
    <x v="1"/>
    <x v="14"/>
    <x v="12"/>
    <x v="12"/>
    <x v="8"/>
    <x v="6"/>
    <x v="8"/>
    <x v="5"/>
    <x v="2"/>
    <x v="6"/>
    <x v="0"/>
    <x v="39"/>
    <x v="686"/>
    <x v="0"/>
    <x v="3"/>
    <x v="3"/>
    <x v="173"/>
    <x v="253"/>
    <x v="244"/>
    <x v="5"/>
    <x v="15"/>
    <x v="2"/>
    <x v="2"/>
    <x v="1"/>
    <x v="9"/>
    <x v="33"/>
    <x v="3"/>
    <x v="32"/>
    <x v="2"/>
    <x v="4"/>
    <x v="15"/>
    <x v="2"/>
    <x v="663"/>
    <x v="0"/>
    <x v="3"/>
    <x v="15"/>
    <x v="15"/>
  </r>
  <r>
    <x v="2"/>
    <x v="1"/>
    <x v="14"/>
    <x v="12"/>
    <x v="12"/>
    <x v="8"/>
    <x v="6"/>
    <x v="8"/>
    <x v="5"/>
    <x v="2"/>
    <x v="6"/>
    <x v="0"/>
    <x v="44"/>
    <x v="563"/>
    <x v="0"/>
    <x v="3"/>
    <x v="3"/>
    <x v="94"/>
    <x v="64"/>
    <x v="280"/>
    <x v="5"/>
    <x v="15"/>
    <x v="2"/>
    <x v="2"/>
    <x v="1"/>
    <x v="9"/>
    <x v="37"/>
    <x v="3"/>
    <x v="26"/>
    <x v="2"/>
    <x v="4"/>
    <x v="15"/>
    <x v="2"/>
    <x v="663"/>
    <x v="0"/>
    <x v="3"/>
    <x v="15"/>
    <x v="15"/>
  </r>
  <r>
    <x v="2"/>
    <x v="1"/>
    <x v="14"/>
    <x v="12"/>
    <x v="12"/>
    <x v="8"/>
    <x v="6"/>
    <x v="8"/>
    <x v="5"/>
    <x v="2"/>
    <x v="6"/>
    <x v="0"/>
    <x v="487"/>
    <x v="486"/>
    <x v="0"/>
    <x v="3"/>
    <x v="3"/>
    <x v="173"/>
    <x v="253"/>
    <x v="244"/>
    <x v="3"/>
    <x v="17"/>
    <x v="2"/>
    <x v="2"/>
    <x v="2"/>
    <x v="5"/>
    <x v="47"/>
    <x v="4"/>
    <x v="47"/>
    <x v="3"/>
    <x v="4"/>
    <x v="17"/>
    <x v="0"/>
    <x v="664"/>
    <x v="0"/>
    <x v="3"/>
    <x v="17"/>
    <x v="17"/>
  </r>
  <r>
    <x v="2"/>
    <x v="1"/>
    <x v="14"/>
    <x v="12"/>
    <x v="12"/>
    <x v="8"/>
    <x v="6"/>
    <x v="8"/>
    <x v="5"/>
    <x v="2"/>
    <x v="6"/>
    <x v="0"/>
    <x v="521"/>
    <x v="664"/>
    <x v="0"/>
    <x v="3"/>
    <x v="12"/>
    <x v="154"/>
    <x v="322"/>
    <x v="21"/>
    <x v="4"/>
    <x v="17"/>
    <x v="2"/>
    <x v="3"/>
    <x v="2"/>
    <x v="5"/>
    <x v="47"/>
    <x v="4"/>
    <x v="46"/>
    <x v="3"/>
    <x v="4"/>
    <x v="17"/>
    <x v="1"/>
    <x v="665"/>
    <x v="0"/>
    <x v="3"/>
    <x v="17"/>
    <x v="17"/>
  </r>
  <r>
    <x v="2"/>
    <x v="1"/>
    <x v="14"/>
    <x v="12"/>
    <x v="12"/>
    <x v="8"/>
    <x v="6"/>
    <x v="8"/>
    <x v="5"/>
    <x v="2"/>
    <x v="6"/>
    <x v="0"/>
    <x v="376"/>
    <x v="755"/>
    <x v="0"/>
    <x v="7"/>
    <x v="9"/>
    <x v="149"/>
    <x v="148"/>
    <x v="419"/>
    <x v="6"/>
    <x v="17"/>
    <x v="2"/>
    <x v="1"/>
    <x v="0"/>
    <x v="5"/>
    <x v="45"/>
    <x v="4"/>
    <x v="44"/>
    <x v="3"/>
    <x v="4"/>
    <x v="17"/>
    <x v="3"/>
    <x v="667"/>
    <x v="0"/>
    <x v="3"/>
    <x v="17"/>
    <x v="17"/>
  </r>
  <r>
    <x v="2"/>
    <x v="1"/>
    <x v="14"/>
    <x v="12"/>
    <x v="12"/>
    <x v="8"/>
    <x v="6"/>
    <x v="8"/>
    <x v="5"/>
    <x v="2"/>
    <x v="6"/>
    <x v="0"/>
    <x v="41"/>
    <x v="360"/>
    <x v="0"/>
    <x v="3"/>
    <x v="3"/>
    <x v="173"/>
    <x v="251"/>
    <x v="244"/>
    <x v="3"/>
    <x v="18"/>
    <x v="2"/>
    <x v="2"/>
    <x v="2"/>
    <x v="5"/>
    <x v="50"/>
    <x v="4"/>
    <x v="39"/>
    <x v="3"/>
    <x v="4"/>
    <x v="18"/>
    <x v="0"/>
    <x v="668"/>
    <x v="0"/>
    <x v="3"/>
    <x v="18"/>
    <x v="18"/>
  </r>
  <r>
    <x v="2"/>
    <x v="1"/>
    <x v="14"/>
    <x v="12"/>
    <x v="12"/>
    <x v="8"/>
    <x v="6"/>
    <x v="8"/>
    <x v="5"/>
    <x v="2"/>
    <x v="6"/>
    <x v="0"/>
    <x v="228"/>
    <x v="664"/>
    <x v="0"/>
    <x v="3"/>
    <x v="12"/>
    <x v="154"/>
    <x v="322"/>
    <x v="305"/>
    <x v="6"/>
    <x v="18"/>
    <x v="2"/>
    <x v="1"/>
    <x v="0"/>
    <x v="5"/>
    <x v="47"/>
    <x v="4"/>
    <x v="46"/>
    <x v="3"/>
    <x v="4"/>
    <x v="18"/>
    <x v="3"/>
    <x v="670"/>
    <x v="0"/>
    <x v="3"/>
    <x v="18"/>
    <x v="18"/>
  </r>
  <r>
    <x v="2"/>
    <x v="1"/>
    <x v="14"/>
    <x v="12"/>
    <x v="12"/>
    <x v="8"/>
    <x v="6"/>
    <x v="8"/>
    <x v="5"/>
    <x v="2"/>
    <x v="6"/>
    <x v="0"/>
    <x v="302"/>
    <x v="677"/>
    <x v="0"/>
    <x v="3"/>
    <x v="3"/>
    <x v="94"/>
    <x v="64"/>
    <x v="92"/>
    <x v="3"/>
    <x v="19"/>
    <x v="2"/>
    <x v="2"/>
    <x v="2"/>
    <x v="2"/>
    <x v="49"/>
    <x v="4"/>
    <x v="38"/>
    <x v="3"/>
    <x v="4"/>
    <x v="19"/>
    <x v="0"/>
    <x v="671"/>
    <x v="0"/>
    <x v="3"/>
    <x v="19"/>
    <x v="19"/>
  </r>
  <r>
    <x v="2"/>
    <x v="1"/>
    <x v="14"/>
    <x v="12"/>
    <x v="12"/>
    <x v="8"/>
    <x v="6"/>
    <x v="8"/>
    <x v="5"/>
    <x v="2"/>
    <x v="6"/>
    <x v="0"/>
    <x v="132"/>
    <x v="346"/>
    <x v="2"/>
    <x v="7"/>
    <x v="9"/>
    <x v="149"/>
    <x v="148"/>
    <x v="267"/>
    <x v="4"/>
    <x v="19"/>
    <x v="2"/>
    <x v="1"/>
    <x v="0"/>
    <x v="2"/>
    <x v="34"/>
    <x v="3"/>
    <x v="33"/>
    <x v="2"/>
    <x v="4"/>
    <x v="19"/>
    <x v="1"/>
    <x v="672"/>
    <x v="0"/>
    <x v="3"/>
    <x v="19"/>
    <x v="19"/>
  </r>
  <r>
    <x v="2"/>
    <x v="1"/>
    <x v="14"/>
    <x v="12"/>
    <x v="12"/>
    <x v="8"/>
    <x v="6"/>
    <x v="8"/>
    <x v="5"/>
    <x v="2"/>
    <x v="6"/>
    <x v="0"/>
    <x v="398"/>
    <x v="336"/>
    <x v="1"/>
    <x v="7"/>
    <x v="9"/>
    <x v="88"/>
    <x v="164"/>
    <x v="28"/>
    <x v="5"/>
    <x v="19"/>
    <x v="2"/>
    <x v="1"/>
    <x v="0"/>
    <x v="2"/>
    <x v="31"/>
    <x v="3"/>
    <x v="30"/>
    <x v="2"/>
    <x v="4"/>
    <x v="19"/>
    <x v="2"/>
    <x v="673"/>
    <x v="0"/>
    <x v="3"/>
    <x v="19"/>
    <x v="19"/>
  </r>
  <r>
    <x v="2"/>
    <x v="1"/>
    <x v="14"/>
    <x v="12"/>
    <x v="12"/>
    <x v="8"/>
    <x v="6"/>
    <x v="8"/>
    <x v="5"/>
    <x v="2"/>
    <x v="6"/>
    <x v="0"/>
    <x v="69"/>
    <x v="640"/>
    <x v="0"/>
    <x v="3"/>
    <x v="3"/>
    <x v="173"/>
    <x v="253"/>
    <x v="242"/>
    <x v="3"/>
    <x v="20"/>
    <x v="2"/>
    <x v="2"/>
    <x v="2"/>
    <x v="5"/>
    <x v="30"/>
    <x v="3"/>
    <x v="37"/>
    <x v="3"/>
    <x v="4"/>
    <x v="20"/>
    <x v="0"/>
    <x v="675"/>
    <x v="0"/>
    <x v="3"/>
    <x v="20"/>
    <x v="20"/>
  </r>
  <r>
    <x v="2"/>
    <x v="1"/>
    <x v="14"/>
    <x v="12"/>
    <x v="12"/>
    <x v="8"/>
    <x v="6"/>
    <x v="8"/>
    <x v="5"/>
    <x v="2"/>
    <x v="6"/>
    <x v="0"/>
    <x v="663"/>
    <x v="555"/>
    <x v="1"/>
    <x v="7"/>
    <x v="34"/>
    <x v="134"/>
    <x v="298"/>
    <x v="17"/>
    <x v="4"/>
    <x v="20"/>
    <x v="2"/>
    <x v="3"/>
    <x v="2"/>
    <x v="5"/>
    <x v="32"/>
    <x v="3"/>
    <x v="31"/>
    <x v="2"/>
    <x v="4"/>
    <x v="20"/>
    <x v="1"/>
    <x v="676"/>
    <x v="0"/>
    <x v="3"/>
    <x v="20"/>
    <x v="20"/>
  </r>
  <r>
    <x v="2"/>
    <x v="1"/>
    <x v="14"/>
    <x v="12"/>
    <x v="12"/>
    <x v="8"/>
    <x v="6"/>
    <x v="8"/>
    <x v="5"/>
    <x v="2"/>
    <x v="6"/>
    <x v="0"/>
    <x v="26"/>
    <x v="199"/>
    <x v="0"/>
    <x v="3"/>
    <x v="3"/>
    <x v="72"/>
    <x v="48"/>
    <x v="425"/>
    <x v="5"/>
    <x v="20"/>
    <x v="2"/>
    <x v="2"/>
    <x v="1"/>
    <x v="5"/>
    <x v="39"/>
    <x v="4"/>
    <x v="40"/>
    <x v="3"/>
    <x v="4"/>
    <x v="20"/>
    <x v="2"/>
    <x v="677"/>
    <x v="0"/>
    <x v="3"/>
    <x v="20"/>
    <x v="20"/>
  </r>
  <r>
    <x v="2"/>
    <x v="1"/>
    <x v="14"/>
    <x v="12"/>
    <x v="12"/>
    <x v="8"/>
    <x v="6"/>
    <x v="8"/>
    <x v="5"/>
    <x v="2"/>
    <x v="6"/>
    <x v="0"/>
    <x v="96"/>
    <x v="513"/>
    <x v="0"/>
    <x v="7"/>
    <x v="9"/>
    <x v="88"/>
    <x v="164"/>
    <x v="28"/>
    <x v="6"/>
    <x v="20"/>
    <x v="2"/>
    <x v="1"/>
    <x v="0"/>
    <x v="5"/>
    <x v="27"/>
    <x v="3"/>
    <x v="28"/>
    <x v="2"/>
    <x v="4"/>
    <x v="20"/>
    <x v="3"/>
    <x v="678"/>
    <x v="0"/>
    <x v="3"/>
    <x v="20"/>
    <x v="20"/>
  </r>
  <r>
    <x v="2"/>
    <x v="1"/>
    <x v="14"/>
    <x v="12"/>
    <x v="12"/>
    <x v="8"/>
    <x v="6"/>
    <x v="8"/>
    <x v="5"/>
    <x v="2"/>
    <x v="6"/>
    <x v="0"/>
    <x v="496"/>
    <x v="435"/>
    <x v="0"/>
    <x v="3"/>
    <x v="3"/>
    <x v="72"/>
    <x v="48"/>
    <x v="425"/>
    <x v="3"/>
    <x v="21"/>
    <x v="2"/>
    <x v="2"/>
    <x v="2"/>
    <x v="2"/>
    <x v="36"/>
    <x v="3"/>
    <x v="35"/>
    <x v="2"/>
    <x v="4"/>
    <x v="21"/>
    <x v="0"/>
    <x v="679"/>
    <x v="0"/>
    <x v="3"/>
    <x v="21"/>
    <x v="21"/>
  </r>
  <r>
    <x v="2"/>
    <x v="1"/>
    <x v="14"/>
    <x v="12"/>
    <x v="12"/>
    <x v="8"/>
    <x v="6"/>
    <x v="8"/>
    <x v="5"/>
    <x v="2"/>
    <x v="6"/>
    <x v="0"/>
    <x v="251"/>
    <x v="347"/>
    <x v="1"/>
    <x v="3"/>
    <x v="12"/>
    <x v="154"/>
    <x v="125"/>
    <x v="121"/>
    <x v="4"/>
    <x v="21"/>
    <x v="2"/>
    <x v="1"/>
    <x v="0"/>
    <x v="2"/>
    <x v="45"/>
    <x v="4"/>
    <x v="44"/>
    <x v="3"/>
    <x v="4"/>
    <x v="21"/>
    <x v="1"/>
    <x v="680"/>
    <x v="0"/>
    <x v="3"/>
    <x v="21"/>
    <x v="21"/>
  </r>
  <r>
    <x v="2"/>
    <x v="1"/>
    <x v="14"/>
    <x v="12"/>
    <x v="12"/>
    <x v="8"/>
    <x v="6"/>
    <x v="8"/>
    <x v="5"/>
    <x v="2"/>
    <x v="6"/>
    <x v="0"/>
    <x v="919"/>
    <x v="502"/>
    <x v="2"/>
    <x v="7"/>
    <x v="9"/>
    <x v="88"/>
    <x v="153"/>
    <x v="388"/>
    <x v="5"/>
    <x v="21"/>
    <x v="2"/>
    <x v="1"/>
    <x v="0"/>
    <x v="2"/>
    <x v="29"/>
    <x v="3"/>
    <x v="37"/>
    <x v="3"/>
    <x v="4"/>
    <x v="21"/>
    <x v="2"/>
    <x v="681"/>
    <x v="0"/>
    <x v="3"/>
    <x v="21"/>
    <x v="21"/>
  </r>
  <r>
    <x v="2"/>
    <x v="1"/>
    <x v="15"/>
    <x v="13"/>
    <x v="13"/>
    <x v="5"/>
    <x v="3"/>
    <x v="11"/>
    <x v="10"/>
    <x v="10"/>
    <x v="10"/>
    <x v="0"/>
    <x v="613"/>
    <x v="426"/>
    <x v="2"/>
    <x v="1"/>
    <x v="36"/>
    <x v="138"/>
    <x v="326"/>
    <x v="300"/>
    <x v="3"/>
    <x v="4"/>
    <x v="2"/>
    <x v="1"/>
    <x v="1"/>
    <x v="1"/>
    <x v="34"/>
    <x v="3"/>
    <x v="33"/>
    <x v="2"/>
    <x v="4"/>
    <x v="4"/>
    <x v="0"/>
    <x v="272"/>
    <x v="0"/>
    <x v="3"/>
    <x v="4"/>
    <x v="4"/>
  </r>
  <r>
    <x v="2"/>
    <x v="1"/>
    <x v="15"/>
    <x v="13"/>
    <x v="13"/>
    <x v="5"/>
    <x v="3"/>
    <x v="11"/>
    <x v="10"/>
    <x v="10"/>
    <x v="10"/>
    <x v="0"/>
    <x v="56"/>
    <x v="591"/>
    <x v="1"/>
    <x v="5"/>
    <x v="44"/>
    <x v="176"/>
    <x v="248"/>
    <x v="354"/>
    <x v="4"/>
    <x v="4"/>
    <x v="2"/>
    <x v="1"/>
    <x v="0"/>
    <x v="1"/>
    <x v="33"/>
    <x v="3"/>
    <x v="31"/>
    <x v="2"/>
    <x v="4"/>
    <x v="4"/>
    <x v="1"/>
    <x v="273"/>
    <x v="0"/>
    <x v="3"/>
    <x v="4"/>
    <x v="4"/>
  </r>
  <r>
    <x v="2"/>
    <x v="1"/>
    <x v="15"/>
    <x v="13"/>
    <x v="13"/>
    <x v="5"/>
    <x v="3"/>
    <x v="11"/>
    <x v="10"/>
    <x v="10"/>
    <x v="10"/>
    <x v="0"/>
    <x v="40"/>
    <x v="674"/>
    <x v="0"/>
    <x v="5"/>
    <x v="42"/>
    <x v="163"/>
    <x v="182"/>
    <x v="180"/>
    <x v="3"/>
    <x v="5"/>
    <x v="2"/>
    <x v="2"/>
    <x v="2"/>
    <x v="2"/>
    <x v="18"/>
    <x v="2"/>
    <x v="25"/>
    <x v="2"/>
    <x v="4"/>
    <x v="5"/>
    <x v="0"/>
    <x v="274"/>
    <x v="0"/>
    <x v="3"/>
    <x v="5"/>
    <x v="5"/>
  </r>
  <r>
    <x v="2"/>
    <x v="1"/>
    <x v="15"/>
    <x v="13"/>
    <x v="13"/>
    <x v="5"/>
    <x v="3"/>
    <x v="11"/>
    <x v="10"/>
    <x v="10"/>
    <x v="10"/>
    <x v="0"/>
    <x v="319"/>
    <x v="424"/>
    <x v="1"/>
    <x v="1"/>
    <x v="36"/>
    <x v="138"/>
    <x v="178"/>
    <x v="159"/>
    <x v="4"/>
    <x v="5"/>
    <x v="2"/>
    <x v="1"/>
    <x v="0"/>
    <x v="2"/>
    <x v="47"/>
    <x v="4"/>
    <x v="46"/>
    <x v="3"/>
    <x v="4"/>
    <x v="5"/>
    <x v="1"/>
    <x v="275"/>
    <x v="0"/>
    <x v="3"/>
    <x v="5"/>
    <x v="5"/>
  </r>
  <r>
    <x v="2"/>
    <x v="1"/>
    <x v="15"/>
    <x v="13"/>
    <x v="13"/>
    <x v="5"/>
    <x v="3"/>
    <x v="11"/>
    <x v="10"/>
    <x v="10"/>
    <x v="10"/>
    <x v="0"/>
    <x v="254"/>
    <x v="367"/>
    <x v="2"/>
    <x v="5"/>
    <x v="49"/>
    <x v="156"/>
    <x v="173"/>
    <x v="151"/>
    <x v="5"/>
    <x v="5"/>
    <x v="2"/>
    <x v="1"/>
    <x v="0"/>
    <x v="2"/>
    <x v="35"/>
    <x v="3"/>
    <x v="34"/>
    <x v="2"/>
    <x v="4"/>
    <x v="5"/>
    <x v="2"/>
    <x v="276"/>
    <x v="0"/>
    <x v="3"/>
    <x v="5"/>
    <x v="5"/>
  </r>
  <r>
    <x v="2"/>
    <x v="1"/>
    <x v="15"/>
    <x v="13"/>
    <x v="13"/>
    <x v="5"/>
    <x v="3"/>
    <x v="11"/>
    <x v="10"/>
    <x v="10"/>
    <x v="10"/>
    <x v="0"/>
    <x v="622"/>
    <x v="865"/>
    <x v="0"/>
    <x v="5"/>
    <x v="49"/>
    <x v="170"/>
    <x v="102"/>
    <x v="76"/>
    <x v="3"/>
    <x v="7"/>
    <x v="2"/>
    <x v="2"/>
    <x v="2"/>
    <x v="4"/>
    <x v="47"/>
    <x v="4"/>
    <x v="46"/>
    <x v="3"/>
    <x v="4"/>
    <x v="7"/>
    <x v="0"/>
    <x v="277"/>
    <x v="0"/>
    <x v="3"/>
    <x v="7"/>
    <x v="7"/>
  </r>
  <r>
    <x v="2"/>
    <x v="1"/>
    <x v="15"/>
    <x v="13"/>
    <x v="13"/>
    <x v="5"/>
    <x v="3"/>
    <x v="11"/>
    <x v="10"/>
    <x v="10"/>
    <x v="10"/>
    <x v="0"/>
    <x v="914"/>
    <x v="829"/>
    <x v="2"/>
    <x v="5"/>
    <x v="49"/>
    <x v="156"/>
    <x v="15"/>
    <x v="110"/>
    <x v="4"/>
    <x v="7"/>
    <x v="2"/>
    <x v="2"/>
    <x v="1"/>
    <x v="4"/>
    <x v="34"/>
    <x v="3"/>
    <x v="33"/>
    <x v="2"/>
    <x v="4"/>
    <x v="7"/>
    <x v="1"/>
    <x v="278"/>
    <x v="0"/>
    <x v="3"/>
    <x v="7"/>
    <x v="7"/>
  </r>
  <r>
    <x v="2"/>
    <x v="1"/>
    <x v="15"/>
    <x v="13"/>
    <x v="13"/>
    <x v="5"/>
    <x v="3"/>
    <x v="11"/>
    <x v="10"/>
    <x v="10"/>
    <x v="10"/>
    <x v="0"/>
    <x v="129"/>
    <x v="822"/>
    <x v="2"/>
    <x v="1"/>
    <x v="0"/>
    <x v="169"/>
    <x v="93"/>
    <x v="402"/>
    <x v="5"/>
    <x v="7"/>
    <x v="2"/>
    <x v="2"/>
    <x v="1"/>
    <x v="4"/>
    <x v="29"/>
    <x v="3"/>
    <x v="36"/>
    <x v="3"/>
    <x v="4"/>
    <x v="7"/>
    <x v="2"/>
    <x v="279"/>
    <x v="0"/>
    <x v="3"/>
    <x v="7"/>
    <x v="7"/>
  </r>
  <r>
    <x v="2"/>
    <x v="1"/>
    <x v="15"/>
    <x v="13"/>
    <x v="13"/>
    <x v="5"/>
    <x v="3"/>
    <x v="11"/>
    <x v="10"/>
    <x v="10"/>
    <x v="10"/>
    <x v="0"/>
    <x v="114"/>
    <x v="733"/>
    <x v="2"/>
    <x v="1"/>
    <x v="0"/>
    <x v="169"/>
    <x v="93"/>
    <x v="402"/>
    <x v="6"/>
    <x v="7"/>
    <x v="2"/>
    <x v="1"/>
    <x v="0"/>
    <x v="4"/>
    <x v="37"/>
    <x v="3"/>
    <x v="26"/>
    <x v="2"/>
    <x v="4"/>
    <x v="7"/>
    <x v="3"/>
    <x v="280"/>
    <x v="0"/>
    <x v="3"/>
    <x v="7"/>
    <x v="7"/>
  </r>
  <r>
    <x v="2"/>
    <x v="1"/>
    <x v="15"/>
    <x v="13"/>
    <x v="13"/>
    <x v="5"/>
    <x v="3"/>
    <x v="11"/>
    <x v="10"/>
    <x v="10"/>
    <x v="10"/>
    <x v="0"/>
    <x v="295"/>
    <x v="528"/>
    <x v="2"/>
    <x v="1"/>
    <x v="0"/>
    <x v="169"/>
    <x v="93"/>
    <x v="402"/>
    <x v="3"/>
    <x v="9"/>
    <x v="2"/>
    <x v="3"/>
    <x v="3"/>
    <x v="9"/>
    <x v="39"/>
    <x v="4"/>
    <x v="37"/>
    <x v="3"/>
    <x v="4"/>
    <x v="9"/>
    <x v="0"/>
    <x v="281"/>
    <x v="0"/>
    <x v="3"/>
    <x v="9"/>
    <x v="9"/>
  </r>
  <r>
    <x v="2"/>
    <x v="1"/>
    <x v="15"/>
    <x v="13"/>
    <x v="13"/>
    <x v="5"/>
    <x v="3"/>
    <x v="11"/>
    <x v="10"/>
    <x v="10"/>
    <x v="10"/>
    <x v="0"/>
    <x v="523"/>
    <x v="379"/>
    <x v="2"/>
    <x v="5"/>
    <x v="38"/>
    <x v="111"/>
    <x v="139"/>
    <x v="246"/>
    <x v="4"/>
    <x v="9"/>
    <x v="2"/>
    <x v="3"/>
    <x v="2"/>
    <x v="9"/>
    <x v="29"/>
    <x v="3"/>
    <x v="36"/>
    <x v="3"/>
    <x v="4"/>
    <x v="9"/>
    <x v="1"/>
    <x v="282"/>
    <x v="0"/>
    <x v="3"/>
    <x v="9"/>
    <x v="9"/>
  </r>
  <r>
    <x v="2"/>
    <x v="1"/>
    <x v="15"/>
    <x v="13"/>
    <x v="13"/>
    <x v="5"/>
    <x v="3"/>
    <x v="11"/>
    <x v="10"/>
    <x v="10"/>
    <x v="10"/>
    <x v="0"/>
    <x v="761"/>
    <x v="596"/>
    <x v="1"/>
    <x v="5"/>
    <x v="49"/>
    <x v="156"/>
    <x v="285"/>
    <x v="245"/>
    <x v="5"/>
    <x v="9"/>
    <x v="2"/>
    <x v="3"/>
    <x v="2"/>
    <x v="9"/>
    <x v="30"/>
    <x v="3"/>
    <x v="36"/>
    <x v="3"/>
    <x v="4"/>
    <x v="9"/>
    <x v="2"/>
    <x v="283"/>
    <x v="0"/>
    <x v="3"/>
    <x v="9"/>
    <x v="9"/>
  </r>
  <r>
    <x v="2"/>
    <x v="1"/>
    <x v="15"/>
    <x v="13"/>
    <x v="13"/>
    <x v="5"/>
    <x v="3"/>
    <x v="11"/>
    <x v="10"/>
    <x v="10"/>
    <x v="10"/>
    <x v="0"/>
    <x v="647"/>
    <x v="648"/>
    <x v="2"/>
    <x v="1"/>
    <x v="30"/>
    <x v="119"/>
    <x v="37"/>
    <x v="153"/>
    <x v="5"/>
    <x v="9"/>
    <x v="2"/>
    <x v="2"/>
    <x v="1"/>
    <x v="9"/>
    <x v="46"/>
    <x v="4"/>
    <x v="45"/>
    <x v="3"/>
    <x v="4"/>
    <x v="9"/>
    <x v="2"/>
    <x v="283"/>
    <x v="0"/>
    <x v="3"/>
    <x v="9"/>
    <x v="9"/>
  </r>
  <r>
    <x v="2"/>
    <x v="1"/>
    <x v="15"/>
    <x v="13"/>
    <x v="13"/>
    <x v="5"/>
    <x v="3"/>
    <x v="11"/>
    <x v="10"/>
    <x v="10"/>
    <x v="10"/>
    <x v="0"/>
    <x v="650"/>
    <x v="705"/>
    <x v="0"/>
    <x v="1"/>
    <x v="32"/>
    <x v="174"/>
    <x v="240"/>
    <x v="391"/>
    <x v="3"/>
    <x v="11"/>
    <x v="2"/>
    <x v="3"/>
    <x v="3"/>
    <x v="7"/>
    <x v="36"/>
    <x v="3"/>
    <x v="35"/>
    <x v="2"/>
    <x v="4"/>
    <x v="11"/>
    <x v="0"/>
    <x v="285"/>
    <x v="0"/>
    <x v="3"/>
    <x v="11"/>
    <x v="11"/>
  </r>
  <r>
    <x v="2"/>
    <x v="1"/>
    <x v="15"/>
    <x v="13"/>
    <x v="13"/>
    <x v="5"/>
    <x v="3"/>
    <x v="11"/>
    <x v="10"/>
    <x v="10"/>
    <x v="10"/>
    <x v="0"/>
    <x v="246"/>
    <x v="416"/>
    <x v="0"/>
    <x v="1"/>
    <x v="30"/>
    <x v="119"/>
    <x v="61"/>
    <x v="235"/>
    <x v="4"/>
    <x v="11"/>
    <x v="2"/>
    <x v="3"/>
    <x v="2"/>
    <x v="7"/>
    <x v="38"/>
    <x v="3"/>
    <x v="27"/>
    <x v="2"/>
    <x v="4"/>
    <x v="11"/>
    <x v="1"/>
    <x v="286"/>
    <x v="0"/>
    <x v="3"/>
    <x v="11"/>
    <x v="11"/>
  </r>
  <r>
    <x v="2"/>
    <x v="1"/>
    <x v="15"/>
    <x v="13"/>
    <x v="13"/>
    <x v="5"/>
    <x v="3"/>
    <x v="11"/>
    <x v="10"/>
    <x v="10"/>
    <x v="10"/>
    <x v="0"/>
    <x v="540"/>
    <x v="575"/>
    <x v="0"/>
    <x v="1"/>
    <x v="32"/>
    <x v="126"/>
    <x v="318"/>
    <x v="210"/>
    <x v="5"/>
    <x v="11"/>
    <x v="2"/>
    <x v="2"/>
    <x v="1"/>
    <x v="7"/>
    <x v="33"/>
    <x v="3"/>
    <x v="31"/>
    <x v="2"/>
    <x v="4"/>
    <x v="11"/>
    <x v="2"/>
    <x v="287"/>
    <x v="0"/>
    <x v="3"/>
    <x v="11"/>
    <x v="11"/>
  </r>
  <r>
    <x v="2"/>
    <x v="1"/>
    <x v="15"/>
    <x v="13"/>
    <x v="13"/>
    <x v="5"/>
    <x v="3"/>
    <x v="11"/>
    <x v="10"/>
    <x v="10"/>
    <x v="10"/>
    <x v="0"/>
    <x v="192"/>
    <x v="698"/>
    <x v="1"/>
    <x v="1"/>
    <x v="22"/>
    <x v="167"/>
    <x v="99"/>
    <x v="403"/>
    <x v="3"/>
    <x v="13"/>
    <x v="2"/>
    <x v="4"/>
    <x v="4"/>
    <x v="11"/>
    <x v="29"/>
    <x v="3"/>
    <x v="36"/>
    <x v="3"/>
    <x v="4"/>
    <x v="13"/>
    <x v="0"/>
    <x v="288"/>
    <x v="0"/>
    <x v="3"/>
    <x v="13"/>
    <x v="13"/>
  </r>
  <r>
    <x v="2"/>
    <x v="1"/>
    <x v="15"/>
    <x v="13"/>
    <x v="13"/>
    <x v="5"/>
    <x v="3"/>
    <x v="11"/>
    <x v="10"/>
    <x v="10"/>
    <x v="10"/>
    <x v="0"/>
    <x v="513"/>
    <x v="739"/>
    <x v="2"/>
    <x v="5"/>
    <x v="42"/>
    <x v="163"/>
    <x v="182"/>
    <x v="180"/>
    <x v="4"/>
    <x v="13"/>
    <x v="2"/>
    <x v="3"/>
    <x v="2"/>
    <x v="11"/>
    <x v="45"/>
    <x v="4"/>
    <x v="44"/>
    <x v="3"/>
    <x v="4"/>
    <x v="13"/>
    <x v="1"/>
    <x v="289"/>
    <x v="0"/>
    <x v="3"/>
    <x v="13"/>
    <x v="13"/>
  </r>
  <r>
    <x v="2"/>
    <x v="1"/>
    <x v="15"/>
    <x v="13"/>
    <x v="13"/>
    <x v="5"/>
    <x v="3"/>
    <x v="11"/>
    <x v="10"/>
    <x v="10"/>
    <x v="10"/>
    <x v="0"/>
    <x v="819"/>
    <x v="789"/>
    <x v="0"/>
    <x v="5"/>
    <x v="49"/>
    <x v="170"/>
    <x v="102"/>
    <x v="76"/>
    <x v="5"/>
    <x v="13"/>
    <x v="2"/>
    <x v="3"/>
    <x v="2"/>
    <x v="11"/>
    <x v="50"/>
    <x v="4"/>
    <x v="39"/>
    <x v="3"/>
    <x v="4"/>
    <x v="13"/>
    <x v="2"/>
    <x v="290"/>
    <x v="0"/>
    <x v="3"/>
    <x v="13"/>
    <x v="13"/>
  </r>
  <r>
    <x v="2"/>
    <x v="1"/>
    <x v="15"/>
    <x v="13"/>
    <x v="13"/>
    <x v="5"/>
    <x v="3"/>
    <x v="11"/>
    <x v="10"/>
    <x v="10"/>
    <x v="10"/>
    <x v="0"/>
    <x v="773"/>
    <x v="633"/>
    <x v="0"/>
    <x v="1"/>
    <x v="36"/>
    <x v="138"/>
    <x v="323"/>
    <x v="64"/>
    <x v="5"/>
    <x v="13"/>
    <x v="2"/>
    <x v="2"/>
    <x v="1"/>
    <x v="11"/>
    <x v="32"/>
    <x v="3"/>
    <x v="30"/>
    <x v="2"/>
    <x v="4"/>
    <x v="13"/>
    <x v="2"/>
    <x v="290"/>
    <x v="0"/>
    <x v="3"/>
    <x v="13"/>
    <x v="13"/>
  </r>
  <r>
    <x v="2"/>
    <x v="1"/>
    <x v="15"/>
    <x v="13"/>
    <x v="13"/>
    <x v="5"/>
    <x v="3"/>
    <x v="11"/>
    <x v="10"/>
    <x v="10"/>
    <x v="10"/>
    <x v="0"/>
    <x v="70"/>
    <x v="860"/>
    <x v="0"/>
    <x v="1"/>
    <x v="32"/>
    <x v="174"/>
    <x v="240"/>
    <x v="391"/>
    <x v="3"/>
    <x v="15"/>
    <x v="2"/>
    <x v="2"/>
    <x v="2"/>
    <x v="5"/>
    <x v="50"/>
    <x v="4"/>
    <x v="39"/>
    <x v="3"/>
    <x v="4"/>
    <x v="15"/>
    <x v="0"/>
    <x v="291"/>
    <x v="0"/>
    <x v="3"/>
    <x v="15"/>
    <x v="15"/>
  </r>
  <r>
    <x v="2"/>
    <x v="1"/>
    <x v="15"/>
    <x v="13"/>
    <x v="13"/>
    <x v="5"/>
    <x v="3"/>
    <x v="11"/>
    <x v="10"/>
    <x v="10"/>
    <x v="10"/>
    <x v="0"/>
    <x v="179"/>
    <x v="487"/>
    <x v="2"/>
    <x v="5"/>
    <x v="44"/>
    <x v="176"/>
    <x v="248"/>
    <x v="354"/>
    <x v="4"/>
    <x v="15"/>
    <x v="2"/>
    <x v="3"/>
    <x v="2"/>
    <x v="5"/>
    <x v="36"/>
    <x v="3"/>
    <x v="35"/>
    <x v="2"/>
    <x v="4"/>
    <x v="15"/>
    <x v="1"/>
    <x v="292"/>
    <x v="0"/>
    <x v="3"/>
    <x v="15"/>
    <x v="15"/>
  </r>
  <r>
    <x v="2"/>
    <x v="1"/>
    <x v="15"/>
    <x v="13"/>
    <x v="13"/>
    <x v="5"/>
    <x v="3"/>
    <x v="11"/>
    <x v="10"/>
    <x v="10"/>
    <x v="10"/>
    <x v="0"/>
    <x v="378"/>
    <x v="694"/>
    <x v="2"/>
    <x v="1"/>
    <x v="0"/>
    <x v="178"/>
    <x v="59"/>
    <x v="406"/>
    <x v="5"/>
    <x v="15"/>
    <x v="2"/>
    <x v="2"/>
    <x v="1"/>
    <x v="5"/>
    <x v="27"/>
    <x v="3"/>
    <x v="28"/>
    <x v="2"/>
    <x v="4"/>
    <x v="15"/>
    <x v="2"/>
    <x v="293"/>
    <x v="0"/>
    <x v="3"/>
    <x v="15"/>
    <x v="15"/>
  </r>
  <r>
    <x v="2"/>
    <x v="1"/>
    <x v="15"/>
    <x v="13"/>
    <x v="13"/>
    <x v="5"/>
    <x v="3"/>
    <x v="11"/>
    <x v="10"/>
    <x v="10"/>
    <x v="10"/>
    <x v="0"/>
    <x v="232"/>
    <x v="484"/>
    <x v="2"/>
    <x v="1"/>
    <x v="30"/>
    <x v="125"/>
    <x v="65"/>
    <x v="339"/>
    <x v="6"/>
    <x v="15"/>
    <x v="2"/>
    <x v="1"/>
    <x v="0"/>
    <x v="5"/>
    <x v="49"/>
    <x v="4"/>
    <x v="38"/>
    <x v="3"/>
    <x v="4"/>
    <x v="15"/>
    <x v="3"/>
    <x v="294"/>
    <x v="0"/>
    <x v="3"/>
    <x v="15"/>
    <x v="15"/>
  </r>
  <r>
    <x v="2"/>
    <x v="1"/>
    <x v="15"/>
    <x v="13"/>
    <x v="13"/>
    <x v="5"/>
    <x v="3"/>
    <x v="11"/>
    <x v="10"/>
    <x v="10"/>
    <x v="10"/>
    <x v="0"/>
    <x v="703"/>
    <x v="852"/>
    <x v="0"/>
    <x v="1"/>
    <x v="32"/>
    <x v="174"/>
    <x v="240"/>
    <x v="391"/>
    <x v="3"/>
    <x v="17"/>
    <x v="2"/>
    <x v="3"/>
    <x v="3"/>
    <x v="9"/>
    <x v="34"/>
    <x v="3"/>
    <x v="33"/>
    <x v="2"/>
    <x v="4"/>
    <x v="17"/>
    <x v="0"/>
    <x v="295"/>
    <x v="0"/>
    <x v="3"/>
    <x v="17"/>
    <x v="17"/>
  </r>
  <r>
    <x v="2"/>
    <x v="1"/>
    <x v="15"/>
    <x v="13"/>
    <x v="13"/>
    <x v="5"/>
    <x v="3"/>
    <x v="11"/>
    <x v="10"/>
    <x v="10"/>
    <x v="10"/>
    <x v="0"/>
    <x v="149"/>
    <x v="595"/>
    <x v="1"/>
    <x v="1"/>
    <x v="43"/>
    <x v="166"/>
    <x v="286"/>
    <x v="414"/>
    <x v="4"/>
    <x v="17"/>
    <x v="2"/>
    <x v="4"/>
    <x v="3"/>
    <x v="9"/>
    <x v="40"/>
    <x v="4"/>
    <x v="40"/>
    <x v="3"/>
    <x v="4"/>
    <x v="17"/>
    <x v="1"/>
    <x v="296"/>
    <x v="0"/>
    <x v="3"/>
    <x v="17"/>
    <x v="17"/>
  </r>
  <r>
    <x v="2"/>
    <x v="1"/>
    <x v="15"/>
    <x v="13"/>
    <x v="13"/>
    <x v="5"/>
    <x v="3"/>
    <x v="11"/>
    <x v="10"/>
    <x v="10"/>
    <x v="10"/>
    <x v="0"/>
    <x v="247"/>
    <x v="828"/>
    <x v="2"/>
    <x v="5"/>
    <x v="49"/>
    <x v="170"/>
    <x v="102"/>
    <x v="76"/>
    <x v="5"/>
    <x v="17"/>
    <x v="2"/>
    <x v="2"/>
    <x v="1"/>
    <x v="9"/>
    <x v="46"/>
    <x v="4"/>
    <x v="45"/>
    <x v="3"/>
    <x v="4"/>
    <x v="17"/>
    <x v="2"/>
    <x v="297"/>
    <x v="0"/>
    <x v="3"/>
    <x v="17"/>
    <x v="17"/>
  </r>
  <r>
    <x v="2"/>
    <x v="1"/>
    <x v="15"/>
    <x v="13"/>
    <x v="13"/>
    <x v="5"/>
    <x v="3"/>
    <x v="11"/>
    <x v="10"/>
    <x v="10"/>
    <x v="10"/>
    <x v="0"/>
    <x v="128"/>
    <x v="772"/>
    <x v="2"/>
    <x v="5"/>
    <x v="49"/>
    <x v="156"/>
    <x v="15"/>
    <x v="110"/>
    <x v="5"/>
    <x v="17"/>
    <x v="2"/>
    <x v="2"/>
    <x v="1"/>
    <x v="9"/>
    <x v="48"/>
    <x v="4"/>
    <x v="47"/>
    <x v="3"/>
    <x v="4"/>
    <x v="17"/>
    <x v="2"/>
    <x v="297"/>
    <x v="0"/>
    <x v="3"/>
    <x v="17"/>
    <x v="17"/>
  </r>
  <r>
    <x v="2"/>
    <x v="1"/>
    <x v="15"/>
    <x v="13"/>
    <x v="13"/>
    <x v="5"/>
    <x v="3"/>
    <x v="11"/>
    <x v="10"/>
    <x v="10"/>
    <x v="10"/>
    <x v="0"/>
    <x v="7"/>
    <x v="701"/>
    <x v="2"/>
    <x v="5"/>
    <x v="44"/>
    <x v="176"/>
    <x v="77"/>
    <x v="460"/>
    <x v="3"/>
    <x v="18"/>
    <x v="2"/>
    <x v="3"/>
    <x v="3"/>
    <x v="4"/>
    <x v="49"/>
    <x v="4"/>
    <x v="38"/>
    <x v="3"/>
    <x v="4"/>
    <x v="18"/>
    <x v="0"/>
    <x v="299"/>
    <x v="0"/>
    <x v="3"/>
    <x v="18"/>
    <x v="18"/>
  </r>
  <r>
    <x v="2"/>
    <x v="1"/>
    <x v="15"/>
    <x v="13"/>
    <x v="13"/>
    <x v="5"/>
    <x v="3"/>
    <x v="11"/>
    <x v="10"/>
    <x v="10"/>
    <x v="10"/>
    <x v="0"/>
    <x v="408"/>
    <x v="587"/>
    <x v="2"/>
    <x v="1"/>
    <x v="8"/>
    <x v="175"/>
    <x v="247"/>
    <x v="315"/>
    <x v="4"/>
    <x v="18"/>
    <x v="2"/>
    <x v="2"/>
    <x v="1"/>
    <x v="4"/>
    <x v="48"/>
    <x v="4"/>
    <x v="46"/>
    <x v="3"/>
    <x v="4"/>
    <x v="18"/>
    <x v="1"/>
    <x v="300"/>
    <x v="0"/>
    <x v="3"/>
    <x v="18"/>
    <x v="18"/>
  </r>
  <r>
    <x v="2"/>
    <x v="1"/>
    <x v="15"/>
    <x v="13"/>
    <x v="13"/>
    <x v="5"/>
    <x v="3"/>
    <x v="11"/>
    <x v="10"/>
    <x v="10"/>
    <x v="10"/>
    <x v="0"/>
    <x v="284"/>
    <x v="520"/>
    <x v="1"/>
    <x v="5"/>
    <x v="38"/>
    <x v="67"/>
    <x v="105"/>
    <x v="456"/>
    <x v="5"/>
    <x v="18"/>
    <x v="2"/>
    <x v="1"/>
    <x v="0"/>
    <x v="4"/>
    <x v="47"/>
    <x v="4"/>
    <x v="45"/>
    <x v="3"/>
    <x v="4"/>
    <x v="18"/>
    <x v="2"/>
    <x v="301"/>
    <x v="0"/>
    <x v="3"/>
    <x v="18"/>
    <x v="18"/>
  </r>
  <r>
    <x v="2"/>
    <x v="1"/>
    <x v="15"/>
    <x v="13"/>
    <x v="13"/>
    <x v="5"/>
    <x v="3"/>
    <x v="11"/>
    <x v="10"/>
    <x v="10"/>
    <x v="10"/>
    <x v="0"/>
    <x v="366"/>
    <x v="346"/>
    <x v="0"/>
    <x v="5"/>
    <x v="49"/>
    <x v="110"/>
    <x v="280"/>
    <x v="212"/>
    <x v="5"/>
    <x v="18"/>
    <x v="2"/>
    <x v="1"/>
    <x v="0"/>
    <x v="4"/>
    <x v="34"/>
    <x v="3"/>
    <x v="33"/>
    <x v="2"/>
    <x v="4"/>
    <x v="18"/>
    <x v="2"/>
    <x v="301"/>
    <x v="0"/>
    <x v="3"/>
    <x v="18"/>
    <x v="18"/>
  </r>
  <r>
    <x v="2"/>
    <x v="1"/>
    <x v="15"/>
    <x v="13"/>
    <x v="13"/>
    <x v="5"/>
    <x v="3"/>
    <x v="11"/>
    <x v="10"/>
    <x v="10"/>
    <x v="10"/>
    <x v="0"/>
    <x v="741"/>
    <x v="395"/>
    <x v="2"/>
    <x v="1"/>
    <x v="0"/>
    <x v="145"/>
    <x v="290"/>
    <x v="91"/>
    <x v="3"/>
    <x v="19"/>
    <x v="2"/>
    <x v="2"/>
    <x v="2"/>
    <x v="3"/>
    <x v="30"/>
    <x v="3"/>
    <x v="37"/>
    <x v="3"/>
    <x v="4"/>
    <x v="19"/>
    <x v="0"/>
    <x v="302"/>
    <x v="0"/>
    <x v="3"/>
    <x v="19"/>
    <x v="19"/>
  </r>
  <r>
    <x v="2"/>
    <x v="1"/>
    <x v="15"/>
    <x v="13"/>
    <x v="13"/>
    <x v="5"/>
    <x v="3"/>
    <x v="11"/>
    <x v="10"/>
    <x v="10"/>
    <x v="10"/>
    <x v="0"/>
    <x v="462"/>
    <x v="665"/>
    <x v="2"/>
    <x v="1"/>
    <x v="43"/>
    <x v="166"/>
    <x v="84"/>
    <x v="226"/>
    <x v="4"/>
    <x v="19"/>
    <x v="2"/>
    <x v="2"/>
    <x v="1"/>
    <x v="3"/>
    <x v="35"/>
    <x v="3"/>
    <x v="34"/>
    <x v="2"/>
    <x v="4"/>
    <x v="19"/>
    <x v="1"/>
    <x v="303"/>
    <x v="0"/>
    <x v="3"/>
    <x v="19"/>
    <x v="19"/>
  </r>
  <r>
    <x v="2"/>
    <x v="1"/>
    <x v="15"/>
    <x v="13"/>
    <x v="13"/>
    <x v="5"/>
    <x v="3"/>
    <x v="11"/>
    <x v="10"/>
    <x v="10"/>
    <x v="10"/>
    <x v="0"/>
    <x v="301"/>
    <x v="528"/>
    <x v="2"/>
    <x v="5"/>
    <x v="44"/>
    <x v="176"/>
    <x v="77"/>
    <x v="460"/>
    <x v="5"/>
    <x v="19"/>
    <x v="2"/>
    <x v="1"/>
    <x v="0"/>
    <x v="3"/>
    <x v="39"/>
    <x v="4"/>
    <x v="37"/>
    <x v="3"/>
    <x v="4"/>
    <x v="19"/>
    <x v="2"/>
    <x v="304"/>
    <x v="0"/>
    <x v="3"/>
    <x v="19"/>
    <x v="19"/>
  </r>
  <r>
    <x v="2"/>
    <x v="1"/>
    <x v="15"/>
    <x v="13"/>
    <x v="13"/>
    <x v="5"/>
    <x v="3"/>
    <x v="11"/>
    <x v="10"/>
    <x v="10"/>
    <x v="10"/>
    <x v="0"/>
    <x v="649"/>
    <x v="541"/>
    <x v="0"/>
    <x v="5"/>
    <x v="38"/>
    <x v="58"/>
    <x v="129"/>
    <x v="334"/>
    <x v="3"/>
    <x v="20"/>
    <x v="2"/>
    <x v="3"/>
    <x v="3"/>
    <x v="5"/>
    <x v="40"/>
    <x v="4"/>
    <x v="40"/>
    <x v="3"/>
    <x v="4"/>
    <x v="20"/>
    <x v="0"/>
    <x v="305"/>
    <x v="0"/>
    <x v="3"/>
    <x v="20"/>
    <x v="20"/>
  </r>
  <r>
    <x v="2"/>
    <x v="1"/>
    <x v="15"/>
    <x v="13"/>
    <x v="13"/>
    <x v="5"/>
    <x v="3"/>
    <x v="11"/>
    <x v="10"/>
    <x v="10"/>
    <x v="10"/>
    <x v="0"/>
    <x v="531"/>
    <x v="496"/>
    <x v="2"/>
    <x v="1"/>
    <x v="43"/>
    <x v="166"/>
    <x v="84"/>
    <x v="226"/>
    <x v="4"/>
    <x v="20"/>
    <x v="2"/>
    <x v="2"/>
    <x v="1"/>
    <x v="5"/>
    <x v="31"/>
    <x v="3"/>
    <x v="30"/>
    <x v="2"/>
    <x v="4"/>
    <x v="20"/>
    <x v="1"/>
    <x v="306"/>
    <x v="0"/>
    <x v="3"/>
    <x v="20"/>
    <x v="20"/>
  </r>
  <r>
    <x v="2"/>
    <x v="1"/>
    <x v="15"/>
    <x v="13"/>
    <x v="13"/>
    <x v="5"/>
    <x v="3"/>
    <x v="11"/>
    <x v="10"/>
    <x v="10"/>
    <x v="10"/>
    <x v="0"/>
    <x v="156"/>
    <x v="603"/>
    <x v="2"/>
    <x v="5"/>
    <x v="44"/>
    <x v="176"/>
    <x v="28"/>
    <x v="475"/>
    <x v="5"/>
    <x v="20"/>
    <x v="2"/>
    <x v="2"/>
    <x v="1"/>
    <x v="5"/>
    <x v="47"/>
    <x v="4"/>
    <x v="45"/>
    <x v="3"/>
    <x v="4"/>
    <x v="20"/>
    <x v="2"/>
    <x v="307"/>
    <x v="0"/>
    <x v="3"/>
    <x v="20"/>
    <x v="20"/>
  </r>
  <r>
    <x v="2"/>
    <x v="1"/>
    <x v="15"/>
    <x v="13"/>
    <x v="13"/>
    <x v="5"/>
    <x v="3"/>
    <x v="11"/>
    <x v="10"/>
    <x v="10"/>
    <x v="10"/>
    <x v="0"/>
    <x v="908"/>
    <x v="538"/>
    <x v="1"/>
    <x v="5"/>
    <x v="38"/>
    <x v="111"/>
    <x v="139"/>
    <x v="200"/>
    <x v="6"/>
    <x v="20"/>
    <x v="2"/>
    <x v="1"/>
    <x v="0"/>
    <x v="5"/>
    <x v="31"/>
    <x v="3"/>
    <x v="29"/>
    <x v="2"/>
    <x v="4"/>
    <x v="20"/>
    <x v="3"/>
    <x v="308"/>
    <x v="0"/>
    <x v="3"/>
    <x v="20"/>
    <x v="20"/>
  </r>
  <r>
    <x v="2"/>
    <x v="1"/>
    <x v="15"/>
    <x v="13"/>
    <x v="13"/>
    <x v="5"/>
    <x v="3"/>
    <x v="11"/>
    <x v="10"/>
    <x v="10"/>
    <x v="10"/>
    <x v="0"/>
    <x v="694"/>
    <x v="506"/>
    <x v="1"/>
    <x v="1"/>
    <x v="30"/>
    <x v="119"/>
    <x v="32"/>
    <x v="333"/>
    <x v="3"/>
    <x v="21"/>
    <x v="2"/>
    <x v="2"/>
    <x v="2"/>
    <x v="2"/>
    <x v="34"/>
    <x v="3"/>
    <x v="33"/>
    <x v="2"/>
    <x v="4"/>
    <x v="21"/>
    <x v="0"/>
    <x v="309"/>
    <x v="0"/>
    <x v="3"/>
    <x v="21"/>
    <x v="21"/>
  </r>
  <r>
    <x v="2"/>
    <x v="1"/>
    <x v="15"/>
    <x v="13"/>
    <x v="13"/>
    <x v="5"/>
    <x v="3"/>
    <x v="11"/>
    <x v="10"/>
    <x v="10"/>
    <x v="10"/>
    <x v="0"/>
    <x v="800"/>
    <x v="420"/>
    <x v="0"/>
    <x v="5"/>
    <x v="49"/>
    <x v="156"/>
    <x v="173"/>
    <x v="151"/>
    <x v="5"/>
    <x v="21"/>
    <x v="2"/>
    <x v="1"/>
    <x v="0"/>
    <x v="2"/>
    <x v="48"/>
    <x v="4"/>
    <x v="47"/>
    <x v="3"/>
    <x v="4"/>
    <x v="21"/>
    <x v="2"/>
    <x v="311"/>
    <x v="0"/>
    <x v="3"/>
    <x v="21"/>
    <x v="21"/>
  </r>
  <r>
    <x v="2"/>
    <x v="1"/>
    <x v="13"/>
    <x v="9"/>
    <x v="9"/>
    <x v="9"/>
    <x v="5"/>
    <x v="4"/>
    <x v="7"/>
    <x v="0"/>
    <x v="8"/>
    <x v="0"/>
    <x v="503"/>
    <x v="220"/>
    <x v="18"/>
    <x v="4"/>
    <x v="21"/>
    <x v="70"/>
    <x v="0"/>
    <x v="466"/>
    <x v="3"/>
    <x v="4"/>
    <x v="2"/>
    <x v="1"/>
    <x v="1"/>
    <x v="2"/>
    <x v="35"/>
    <x v="3"/>
    <x v="35"/>
    <x v="2"/>
    <x v="4"/>
    <x v="4"/>
    <x v="0"/>
    <x v="754"/>
    <x v="0"/>
    <x v="3"/>
    <x v="4"/>
    <x v="4"/>
  </r>
  <r>
    <x v="2"/>
    <x v="1"/>
    <x v="13"/>
    <x v="9"/>
    <x v="9"/>
    <x v="9"/>
    <x v="5"/>
    <x v="4"/>
    <x v="7"/>
    <x v="0"/>
    <x v="8"/>
    <x v="0"/>
    <x v="828"/>
    <x v="202"/>
    <x v="0"/>
    <x v="4"/>
    <x v="19"/>
    <x v="17"/>
    <x v="9"/>
    <x v="299"/>
    <x v="4"/>
    <x v="4"/>
    <x v="2"/>
    <x v="2"/>
    <x v="1"/>
    <x v="2"/>
    <x v="29"/>
    <x v="3"/>
    <x v="37"/>
    <x v="3"/>
    <x v="4"/>
    <x v="4"/>
    <x v="1"/>
    <x v="755"/>
    <x v="0"/>
    <x v="3"/>
    <x v="4"/>
    <x v="4"/>
  </r>
  <r>
    <x v="2"/>
    <x v="1"/>
    <x v="13"/>
    <x v="9"/>
    <x v="9"/>
    <x v="9"/>
    <x v="5"/>
    <x v="4"/>
    <x v="7"/>
    <x v="0"/>
    <x v="8"/>
    <x v="0"/>
    <x v="645"/>
    <x v="228"/>
    <x v="0"/>
    <x v="4"/>
    <x v="21"/>
    <x v="132"/>
    <x v="3"/>
    <x v="103"/>
    <x v="5"/>
    <x v="4"/>
    <x v="2"/>
    <x v="1"/>
    <x v="0"/>
    <x v="2"/>
    <x v="34"/>
    <x v="3"/>
    <x v="33"/>
    <x v="2"/>
    <x v="4"/>
    <x v="4"/>
    <x v="2"/>
    <x v="756"/>
    <x v="0"/>
    <x v="3"/>
    <x v="4"/>
    <x v="4"/>
  </r>
  <r>
    <x v="2"/>
    <x v="1"/>
    <x v="13"/>
    <x v="9"/>
    <x v="9"/>
    <x v="9"/>
    <x v="5"/>
    <x v="4"/>
    <x v="7"/>
    <x v="0"/>
    <x v="8"/>
    <x v="0"/>
    <x v="135"/>
    <x v="231"/>
    <x v="18"/>
    <x v="4"/>
    <x v="21"/>
    <x v="70"/>
    <x v="0"/>
    <x v="466"/>
    <x v="3"/>
    <x v="5"/>
    <x v="2"/>
    <x v="2"/>
    <x v="2"/>
    <x v="2"/>
    <x v="33"/>
    <x v="3"/>
    <x v="33"/>
    <x v="2"/>
    <x v="4"/>
    <x v="5"/>
    <x v="0"/>
    <x v="757"/>
    <x v="0"/>
    <x v="3"/>
    <x v="5"/>
    <x v="5"/>
  </r>
  <r>
    <x v="2"/>
    <x v="1"/>
    <x v="13"/>
    <x v="9"/>
    <x v="9"/>
    <x v="9"/>
    <x v="5"/>
    <x v="4"/>
    <x v="7"/>
    <x v="0"/>
    <x v="8"/>
    <x v="0"/>
    <x v="601"/>
    <x v="242"/>
    <x v="0"/>
    <x v="4"/>
    <x v="19"/>
    <x v="63"/>
    <x v="224"/>
    <x v="407"/>
    <x v="4"/>
    <x v="5"/>
    <x v="2"/>
    <x v="1"/>
    <x v="0"/>
    <x v="2"/>
    <x v="27"/>
    <x v="3"/>
    <x v="29"/>
    <x v="2"/>
    <x v="4"/>
    <x v="5"/>
    <x v="1"/>
    <x v="758"/>
    <x v="0"/>
    <x v="3"/>
    <x v="5"/>
    <x v="5"/>
  </r>
  <r>
    <x v="2"/>
    <x v="1"/>
    <x v="13"/>
    <x v="9"/>
    <x v="9"/>
    <x v="9"/>
    <x v="5"/>
    <x v="4"/>
    <x v="7"/>
    <x v="0"/>
    <x v="8"/>
    <x v="0"/>
    <x v="636"/>
    <x v="225"/>
    <x v="0"/>
    <x v="4"/>
    <x v="10"/>
    <x v="183"/>
    <x v="1"/>
    <x v="444"/>
    <x v="5"/>
    <x v="5"/>
    <x v="2"/>
    <x v="1"/>
    <x v="0"/>
    <x v="2"/>
    <x v="35"/>
    <x v="3"/>
    <x v="34"/>
    <x v="2"/>
    <x v="4"/>
    <x v="5"/>
    <x v="2"/>
    <x v="759"/>
    <x v="0"/>
    <x v="3"/>
    <x v="5"/>
    <x v="5"/>
  </r>
  <r>
    <x v="2"/>
    <x v="1"/>
    <x v="13"/>
    <x v="9"/>
    <x v="9"/>
    <x v="9"/>
    <x v="5"/>
    <x v="4"/>
    <x v="7"/>
    <x v="0"/>
    <x v="8"/>
    <x v="0"/>
    <x v="396"/>
    <x v="217"/>
    <x v="0"/>
    <x v="4"/>
    <x v="19"/>
    <x v="2"/>
    <x v="10"/>
    <x v="46"/>
    <x v="3"/>
    <x v="7"/>
    <x v="2"/>
    <x v="3"/>
    <x v="3"/>
    <x v="6"/>
    <x v="36"/>
    <x v="3"/>
    <x v="26"/>
    <x v="2"/>
    <x v="4"/>
    <x v="7"/>
    <x v="0"/>
    <x v="760"/>
    <x v="0"/>
    <x v="3"/>
    <x v="7"/>
    <x v="7"/>
  </r>
  <r>
    <x v="2"/>
    <x v="1"/>
    <x v="13"/>
    <x v="9"/>
    <x v="9"/>
    <x v="9"/>
    <x v="5"/>
    <x v="4"/>
    <x v="7"/>
    <x v="0"/>
    <x v="8"/>
    <x v="0"/>
    <x v="109"/>
    <x v="229"/>
    <x v="1"/>
    <x v="4"/>
    <x v="10"/>
    <x v="89"/>
    <x v="226"/>
    <x v="435"/>
    <x v="4"/>
    <x v="7"/>
    <x v="2"/>
    <x v="3"/>
    <x v="2"/>
    <x v="6"/>
    <x v="33"/>
    <x v="3"/>
    <x v="33"/>
    <x v="2"/>
    <x v="4"/>
    <x v="7"/>
    <x v="1"/>
    <x v="761"/>
    <x v="0"/>
    <x v="3"/>
    <x v="7"/>
    <x v="7"/>
  </r>
  <r>
    <x v="2"/>
    <x v="1"/>
    <x v="13"/>
    <x v="9"/>
    <x v="9"/>
    <x v="9"/>
    <x v="5"/>
    <x v="4"/>
    <x v="7"/>
    <x v="0"/>
    <x v="8"/>
    <x v="0"/>
    <x v="802"/>
    <x v="238"/>
    <x v="0"/>
    <x v="4"/>
    <x v="19"/>
    <x v="168"/>
    <x v="192"/>
    <x v="442"/>
    <x v="5"/>
    <x v="7"/>
    <x v="2"/>
    <x v="2"/>
    <x v="1"/>
    <x v="6"/>
    <x v="31"/>
    <x v="3"/>
    <x v="31"/>
    <x v="2"/>
    <x v="4"/>
    <x v="7"/>
    <x v="2"/>
    <x v="762"/>
    <x v="0"/>
    <x v="3"/>
    <x v="7"/>
    <x v="7"/>
  </r>
  <r>
    <x v="2"/>
    <x v="1"/>
    <x v="13"/>
    <x v="9"/>
    <x v="9"/>
    <x v="9"/>
    <x v="5"/>
    <x v="4"/>
    <x v="7"/>
    <x v="0"/>
    <x v="8"/>
    <x v="0"/>
    <x v="641"/>
    <x v="203"/>
    <x v="0"/>
    <x v="4"/>
    <x v="40"/>
    <x v="159"/>
    <x v="11"/>
    <x v="341"/>
    <x v="5"/>
    <x v="7"/>
    <x v="2"/>
    <x v="1"/>
    <x v="0"/>
    <x v="6"/>
    <x v="29"/>
    <x v="3"/>
    <x v="37"/>
    <x v="3"/>
    <x v="4"/>
    <x v="7"/>
    <x v="2"/>
    <x v="762"/>
    <x v="0"/>
    <x v="3"/>
    <x v="7"/>
    <x v="7"/>
  </r>
  <r>
    <x v="2"/>
    <x v="1"/>
    <x v="13"/>
    <x v="9"/>
    <x v="9"/>
    <x v="9"/>
    <x v="5"/>
    <x v="4"/>
    <x v="7"/>
    <x v="0"/>
    <x v="8"/>
    <x v="0"/>
    <x v="698"/>
    <x v="179"/>
    <x v="18"/>
    <x v="4"/>
    <x v="21"/>
    <x v="132"/>
    <x v="3"/>
    <x v="296"/>
    <x v="3"/>
    <x v="9"/>
    <x v="2"/>
    <x v="2"/>
    <x v="2"/>
    <x v="3"/>
    <x v="48"/>
    <x v="4"/>
    <x v="47"/>
    <x v="3"/>
    <x v="4"/>
    <x v="9"/>
    <x v="0"/>
    <x v="763"/>
    <x v="0"/>
    <x v="3"/>
    <x v="9"/>
    <x v="9"/>
  </r>
  <r>
    <x v="2"/>
    <x v="1"/>
    <x v="13"/>
    <x v="9"/>
    <x v="9"/>
    <x v="9"/>
    <x v="5"/>
    <x v="4"/>
    <x v="7"/>
    <x v="0"/>
    <x v="8"/>
    <x v="0"/>
    <x v="794"/>
    <x v="235"/>
    <x v="0"/>
    <x v="4"/>
    <x v="19"/>
    <x v="2"/>
    <x v="170"/>
    <x v="386"/>
    <x v="4"/>
    <x v="9"/>
    <x v="2"/>
    <x v="2"/>
    <x v="1"/>
    <x v="3"/>
    <x v="32"/>
    <x v="3"/>
    <x v="32"/>
    <x v="2"/>
    <x v="4"/>
    <x v="9"/>
    <x v="1"/>
    <x v="764"/>
    <x v="0"/>
    <x v="3"/>
    <x v="9"/>
    <x v="9"/>
  </r>
  <r>
    <x v="2"/>
    <x v="1"/>
    <x v="13"/>
    <x v="9"/>
    <x v="9"/>
    <x v="9"/>
    <x v="5"/>
    <x v="4"/>
    <x v="7"/>
    <x v="0"/>
    <x v="8"/>
    <x v="0"/>
    <x v="889"/>
    <x v="209"/>
    <x v="18"/>
    <x v="4"/>
    <x v="21"/>
    <x v="132"/>
    <x v="3"/>
    <x v="103"/>
    <x v="5"/>
    <x v="9"/>
    <x v="2"/>
    <x v="1"/>
    <x v="0"/>
    <x v="3"/>
    <x v="29"/>
    <x v="3"/>
    <x v="36"/>
    <x v="3"/>
    <x v="4"/>
    <x v="9"/>
    <x v="2"/>
    <x v="765"/>
    <x v="0"/>
    <x v="3"/>
    <x v="9"/>
    <x v="9"/>
  </r>
  <r>
    <x v="2"/>
    <x v="1"/>
    <x v="13"/>
    <x v="9"/>
    <x v="9"/>
    <x v="9"/>
    <x v="5"/>
    <x v="4"/>
    <x v="7"/>
    <x v="0"/>
    <x v="8"/>
    <x v="0"/>
    <x v="757"/>
    <x v="234"/>
    <x v="1"/>
    <x v="4"/>
    <x v="6"/>
    <x v="92"/>
    <x v="249"/>
    <x v="431"/>
    <x v="5"/>
    <x v="9"/>
    <x v="2"/>
    <x v="1"/>
    <x v="0"/>
    <x v="3"/>
    <x v="32"/>
    <x v="3"/>
    <x v="32"/>
    <x v="2"/>
    <x v="4"/>
    <x v="9"/>
    <x v="2"/>
    <x v="765"/>
    <x v="0"/>
    <x v="3"/>
    <x v="9"/>
    <x v="9"/>
  </r>
  <r>
    <x v="2"/>
    <x v="1"/>
    <x v="13"/>
    <x v="9"/>
    <x v="9"/>
    <x v="9"/>
    <x v="5"/>
    <x v="4"/>
    <x v="7"/>
    <x v="0"/>
    <x v="8"/>
    <x v="0"/>
    <x v="697"/>
    <x v="179"/>
    <x v="18"/>
    <x v="4"/>
    <x v="21"/>
    <x v="132"/>
    <x v="3"/>
    <x v="296"/>
    <x v="3"/>
    <x v="11"/>
    <x v="2"/>
    <x v="3"/>
    <x v="3"/>
    <x v="9"/>
    <x v="48"/>
    <x v="4"/>
    <x v="47"/>
    <x v="3"/>
    <x v="4"/>
    <x v="11"/>
    <x v="0"/>
    <x v="766"/>
    <x v="0"/>
    <x v="3"/>
    <x v="11"/>
    <x v="11"/>
  </r>
  <r>
    <x v="2"/>
    <x v="1"/>
    <x v="13"/>
    <x v="9"/>
    <x v="9"/>
    <x v="9"/>
    <x v="5"/>
    <x v="4"/>
    <x v="7"/>
    <x v="0"/>
    <x v="8"/>
    <x v="0"/>
    <x v="610"/>
    <x v="208"/>
    <x v="0"/>
    <x v="4"/>
    <x v="21"/>
    <x v="70"/>
    <x v="0"/>
    <x v="368"/>
    <x v="4"/>
    <x v="11"/>
    <x v="2"/>
    <x v="3"/>
    <x v="2"/>
    <x v="9"/>
    <x v="29"/>
    <x v="3"/>
    <x v="36"/>
    <x v="3"/>
    <x v="4"/>
    <x v="11"/>
    <x v="1"/>
    <x v="767"/>
    <x v="0"/>
    <x v="3"/>
    <x v="11"/>
    <x v="11"/>
  </r>
  <r>
    <x v="2"/>
    <x v="1"/>
    <x v="13"/>
    <x v="9"/>
    <x v="9"/>
    <x v="9"/>
    <x v="5"/>
    <x v="4"/>
    <x v="7"/>
    <x v="0"/>
    <x v="8"/>
    <x v="0"/>
    <x v="639"/>
    <x v="191"/>
    <x v="0"/>
    <x v="4"/>
    <x v="19"/>
    <x v="2"/>
    <x v="170"/>
    <x v="386"/>
    <x v="5"/>
    <x v="11"/>
    <x v="2"/>
    <x v="2"/>
    <x v="1"/>
    <x v="9"/>
    <x v="40"/>
    <x v="4"/>
    <x v="42"/>
    <x v="3"/>
    <x v="4"/>
    <x v="11"/>
    <x v="2"/>
    <x v="768"/>
    <x v="0"/>
    <x v="3"/>
    <x v="11"/>
    <x v="11"/>
  </r>
  <r>
    <x v="2"/>
    <x v="1"/>
    <x v="13"/>
    <x v="9"/>
    <x v="9"/>
    <x v="9"/>
    <x v="5"/>
    <x v="4"/>
    <x v="7"/>
    <x v="0"/>
    <x v="8"/>
    <x v="0"/>
    <x v="786"/>
    <x v="245"/>
    <x v="1"/>
    <x v="4"/>
    <x v="40"/>
    <x v="159"/>
    <x v="11"/>
    <x v="175"/>
    <x v="5"/>
    <x v="11"/>
    <x v="2"/>
    <x v="3"/>
    <x v="2"/>
    <x v="9"/>
    <x v="17"/>
    <x v="2"/>
    <x v="24"/>
    <x v="2"/>
    <x v="4"/>
    <x v="11"/>
    <x v="2"/>
    <x v="768"/>
    <x v="0"/>
    <x v="3"/>
    <x v="11"/>
    <x v="11"/>
  </r>
  <r>
    <x v="2"/>
    <x v="1"/>
    <x v="13"/>
    <x v="9"/>
    <x v="9"/>
    <x v="9"/>
    <x v="5"/>
    <x v="4"/>
    <x v="7"/>
    <x v="0"/>
    <x v="8"/>
    <x v="0"/>
    <x v="429"/>
    <x v="198"/>
    <x v="0"/>
    <x v="4"/>
    <x v="21"/>
    <x v="76"/>
    <x v="5"/>
    <x v="116"/>
    <x v="3"/>
    <x v="13"/>
    <x v="2"/>
    <x v="3"/>
    <x v="3"/>
    <x v="7"/>
    <x v="39"/>
    <x v="4"/>
    <x v="40"/>
    <x v="3"/>
    <x v="4"/>
    <x v="13"/>
    <x v="0"/>
    <x v="769"/>
    <x v="0"/>
    <x v="3"/>
    <x v="13"/>
    <x v="13"/>
  </r>
  <r>
    <x v="2"/>
    <x v="1"/>
    <x v="13"/>
    <x v="9"/>
    <x v="9"/>
    <x v="9"/>
    <x v="5"/>
    <x v="4"/>
    <x v="7"/>
    <x v="0"/>
    <x v="8"/>
    <x v="0"/>
    <x v="507"/>
    <x v="196"/>
    <x v="0"/>
    <x v="4"/>
    <x v="19"/>
    <x v="63"/>
    <x v="201"/>
    <x v="130"/>
    <x v="4"/>
    <x v="13"/>
    <x v="2"/>
    <x v="3"/>
    <x v="2"/>
    <x v="7"/>
    <x v="39"/>
    <x v="4"/>
    <x v="41"/>
    <x v="3"/>
    <x v="4"/>
    <x v="13"/>
    <x v="1"/>
    <x v="770"/>
    <x v="0"/>
    <x v="3"/>
    <x v="13"/>
    <x v="13"/>
  </r>
  <r>
    <x v="2"/>
    <x v="1"/>
    <x v="13"/>
    <x v="9"/>
    <x v="9"/>
    <x v="9"/>
    <x v="5"/>
    <x v="4"/>
    <x v="7"/>
    <x v="0"/>
    <x v="8"/>
    <x v="0"/>
    <x v="84"/>
    <x v="207"/>
    <x v="18"/>
    <x v="4"/>
    <x v="21"/>
    <x v="132"/>
    <x v="3"/>
    <x v="232"/>
    <x v="5"/>
    <x v="13"/>
    <x v="2"/>
    <x v="2"/>
    <x v="1"/>
    <x v="7"/>
    <x v="29"/>
    <x v="3"/>
    <x v="37"/>
    <x v="3"/>
    <x v="4"/>
    <x v="13"/>
    <x v="2"/>
    <x v="771"/>
    <x v="0"/>
    <x v="3"/>
    <x v="13"/>
    <x v="13"/>
  </r>
  <r>
    <x v="2"/>
    <x v="1"/>
    <x v="13"/>
    <x v="9"/>
    <x v="9"/>
    <x v="9"/>
    <x v="5"/>
    <x v="4"/>
    <x v="7"/>
    <x v="0"/>
    <x v="8"/>
    <x v="0"/>
    <x v="615"/>
    <x v="232"/>
    <x v="0"/>
    <x v="4"/>
    <x v="40"/>
    <x v="142"/>
    <x v="224"/>
    <x v="112"/>
    <x v="5"/>
    <x v="13"/>
    <x v="2"/>
    <x v="2"/>
    <x v="1"/>
    <x v="7"/>
    <x v="33"/>
    <x v="3"/>
    <x v="32"/>
    <x v="2"/>
    <x v="4"/>
    <x v="13"/>
    <x v="2"/>
    <x v="771"/>
    <x v="0"/>
    <x v="3"/>
    <x v="13"/>
    <x v="13"/>
  </r>
  <r>
    <x v="2"/>
    <x v="1"/>
    <x v="13"/>
    <x v="9"/>
    <x v="9"/>
    <x v="9"/>
    <x v="5"/>
    <x v="4"/>
    <x v="7"/>
    <x v="0"/>
    <x v="8"/>
    <x v="0"/>
    <x v="456"/>
    <x v="194"/>
    <x v="18"/>
    <x v="4"/>
    <x v="29"/>
    <x v="118"/>
    <x v="200"/>
    <x v="133"/>
    <x v="4"/>
    <x v="15"/>
    <x v="2"/>
    <x v="3"/>
    <x v="2"/>
    <x v="9"/>
    <x v="40"/>
    <x v="4"/>
    <x v="41"/>
    <x v="3"/>
    <x v="4"/>
    <x v="15"/>
    <x v="1"/>
    <x v="773"/>
    <x v="0"/>
    <x v="3"/>
    <x v="15"/>
    <x v="15"/>
  </r>
  <r>
    <x v="2"/>
    <x v="1"/>
    <x v="13"/>
    <x v="9"/>
    <x v="9"/>
    <x v="9"/>
    <x v="5"/>
    <x v="4"/>
    <x v="7"/>
    <x v="0"/>
    <x v="8"/>
    <x v="0"/>
    <x v="425"/>
    <x v="219"/>
    <x v="1"/>
    <x v="4"/>
    <x v="40"/>
    <x v="159"/>
    <x v="225"/>
    <x v="176"/>
    <x v="5"/>
    <x v="15"/>
    <x v="2"/>
    <x v="3"/>
    <x v="2"/>
    <x v="9"/>
    <x v="35"/>
    <x v="3"/>
    <x v="35"/>
    <x v="2"/>
    <x v="4"/>
    <x v="15"/>
    <x v="2"/>
    <x v="774"/>
    <x v="0"/>
    <x v="3"/>
    <x v="15"/>
    <x v="15"/>
  </r>
  <r>
    <x v="2"/>
    <x v="1"/>
    <x v="13"/>
    <x v="9"/>
    <x v="9"/>
    <x v="9"/>
    <x v="5"/>
    <x v="4"/>
    <x v="7"/>
    <x v="0"/>
    <x v="8"/>
    <x v="0"/>
    <x v="185"/>
    <x v="209"/>
    <x v="1"/>
    <x v="4"/>
    <x v="10"/>
    <x v="183"/>
    <x v="1"/>
    <x v="378"/>
    <x v="5"/>
    <x v="15"/>
    <x v="2"/>
    <x v="2"/>
    <x v="1"/>
    <x v="9"/>
    <x v="29"/>
    <x v="3"/>
    <x v="36"/>
    <x v="3"/>
    <x v="4"/>
    <x v="15"/>
    <x v="2"/>
    <x v="774"/>
    <x v="0"/>
    <x v="3"/>
    <x v="15"/>
    <x v="15"/>
  </r>
  <r>
    <x v="2"/>
    <x v="1"/>
    <x v="13"/>
    <x v="9"/>
    <x v="9"/>
    <x v="9"/>
    <x v="5"/>
    <x v="4"/>
    <x v="7"/>
    <x v="0"/>
    <x v="8"/>
    <x v="0"/>
    <x v="320"/>
    <x v="222"/>
    <x v="0"/>
    <x v="4"/>
    <x v="21"/>
    <x v="132"/>
    <x v="3"/>
    <x v="266"/>
    <x v="3"/>
    <x v="17"/>
    <x v="2"/>
    <x v="3"/>
    <x v="3"/>
    <x v="7"/>
    <x v="35"/>
    <x v="3"/>
    <x v="35"/>
    <x v="2"/>
    <x v="4"/>
    <x v="17"/>
    <x v="0"/>
    <x v="775"/>
    <x v="0"/>
    <x v="3"/>
    <x v="17"/>
    <x v="17"/>
  </r>
  <r>
    <x v="2"/>
    <x v="1"/>
    <x v="13"/>
    <x v="9"/>
    <x v="9"/>
    <x v="9"/>
    <x v="5"/>
    <x v="4"/>
    <x v="7"/>
    <x v="0"/>
    <x v="8"/>
    <x v="0"/>
    <x v="388"/>
    <x v="181"/>
    <x v="1"/>
    <x v="4"/>
    <x v="40"/>
    <x v="159"/>
    <x v="225"/>
    <x v="176"/>
    <x v="4"/>
    <x v="17"/>
    <x v="2"/>
    <x v="3"/>
    <x v="2"/>
    <x v="7"/>
    <x v="47"/>
    <x v="4"/>
    <x v="47"/>
    <x v="3"/>
    <x v="4"/>
    <x v="17"/>
    <x v="1"/>
    <x v="776"/>
    <x v="0"/>
    <x v="3"/>
    <x v="17"/>
    <x v="17"/>
  </r>
  <r>
    <x v="2"/>
    <x v="1"/>
    <x v="13"/>
    <x v="9"/>
    <x v="9"/>
    <x v="9"/>
    <x v="5"/>
    <x v="4"/>
    <x v="7"/>
    <x v="0"/>
    <x v="8"/>
    <x v="0"/>
    <x v="803"/>
    <x v="214"/>
    <x v="1"/>
    <x v="4"/>
    <x v="10"/>
    <x v="183"/>
    <x v="1"/>
    <x v="405"/>
    <x v="5"/>
    <x v="17"/>
    <x v="2"/>
    <x v="2"/>
    <x v="1"/>
    <x v="7"/>
    <x v="37"/>
    <x v="3"/>
    <x v="26"/>
    <x v="2"/>
    <x v="4"/>
    <x v="17"/>
    <x v="2"/>
    <x v="777"/>
    <x v="0"/>
    <x v="3"/>
    <x v="17"/>
    <x v="17"/>
  </r>
  <r>
    <x v="2"/>
    <x v="1"/>
    <x v="13"/>
    <x v="9"/>
    <x v="9"/>
    <x v="9"/>
    <x v="5"/>
    <x v="4"/>
    <x v="7"/>
    <x v="0"/>
    <x v="8"/>
    <x v="0"/>
    <x v="674"/>
    <x v="226"/>
    <x v="1"/>
    <x v="4"/>
    <x v="40"/>
    <x v="159"/>
    <x v="225"/>
    <x v="176"/>
    <x v="5"/>
    <x v="17"/>
    <x v="2"/>
    <x v="2"/>
    <x v="1"/>
    <x v="7"/>
    <x v="34"/>
    <x v="3"/>
    <x v="34"/>
    <x v="2"/>
    <x v="4"/>
    <x v="17"/>
    <x v="2"/>
    <x v="777"/>
    <x v="0"/>
    <x v="3"/>
    <x v="17"/>
    <x v="17"/>
  </r>
  <r>
    <x v="2"/>
    <x v="1"/>
    <x v="13"/>
    <x v="9"/>
    <x v="9"/>
    <x v="9"/>
    <x v="5"/>
    <x v="4"/>
    <x v="7"/>
    <x v="0"/>
    <x v="8"/>
    <x v="0"/>
    <x v="563"/>
    <x v="176"/>
    <x v="0"/>
    <x v="4"/>
    <x v="21"/>
    <x v="70"/>
    <x v="0"/>
    <x v="171"/>
    <x v="3"/>
    <x v="18"/>
    <x v="2"/>
    <x v="3"/>
    <x v="3"/>
    <x v="7"/>
    <x v="48"/>
    <x v="4"/>
    <x v="47"/>
    <x v="3"/>
    <x v="4"/>
    <x v="18"/>
    <x v="0"/>
    <x v="778"/>
    <x v="0"/>
    <x v="3"/>
    <x v="18"/>
    <x v="18"/>
  </r>
  <r>
    <x v="2"/>
    <x v="1"/>
    <x v="13"/>
    <x v="9"/>
    <x v="9"/>
    <x v="9"/>
    <x v="5"/>
    <x v="4"/>
    <x v="7"/>
    <x v="0"/>
    <x v="8"/>
    <x v="0"/>
    <x v="530"/>
    <x v="224"/>
    <x v="1"/>
    <x v="4"/>
    <x v="10"/>
    <x v="68"/>
    <x v="329"/>
    <x v="349"/>
    <x v="5"/>
    <x v="18"/>
    <x v="2"/>
    <x v="2"/>
    <x v="1"/>
    <x v="7"/>
    <x v="35"/>
    <x v="3"/>
    <x v="35"/>
    <x v="2"/>
    <x v="4"/>
    <x v="18"/>
    <x v="2"/>
    <x v="780"/>
    <x v="0"/>
    <x v="3"/>
    <x v="18"/>
    <x v="18"/>
  </r>
  <r>
    <x v="2"/>
    <x v="1"/>
    <x v="13"/>
    <x v="9"/>
    <x v="9"/>
    <x v="9"/>
    <x v="5"/>
    <x v="4"/>
    <x v="7"/>
    <x v="0"/>
    <x v="8"/>
    <x v="0"/>
    <x v="785"/>
    <x v="183"/>
    <x v="1"/>
    <x v="4"/>
    <x v="10"/>
    <x v="89"/>
    <x v="235"/>
    <x v="41"/>
    <x v="5"/>
    <x v="18"/>
    <x v="2"/>
    <x v="2"/>
    <x v="1"/>
    <x v="7"/>
    <x v="46"/>
    <x v="4"/>
    <x v="46"/>
    <x v="3"/>
    <x v="4"/>
    <x v="18"/>
    <x v="2"/>
    <x v="780"/>
    <x v="0"/>
    <x v="3"/>
    <x v="18"/>
    <x v="18"/>
  </r>
  <r>
    <x v="2"/>
    <x v="1"/>
    <x v="13"/>
    <x v="9"/>
    <x v="9"/>
    <x v="9"/>
    <x v="5"/>
    <x v="4"/>
    <x v="7"/>
    <x v="0"/>
    <x v="8"/>
    <x v="0"/>
    <x v="151"/>
    <x v="244"/>
    <x v="1"/>
    <x v="4"/>
    <x v="21"/>
    <x v="132"/>
    <x v="3"/>
    <x v="103"/>
    <x v="3"/>
    <x v="19"/>
    <x v="2"/>
    <x v="3"/>
    <x v="3"/>
    <x v="7"/>
    <x v="17"/>
    <x v="2"/>
    <x v="25"/>
    <x v="2"/>
    <x v="4"/>
    <x v="19"/>
    <x v="0"/>
    <x v="781"/>
    <x v="0"/>
    <x v="3"/>
    <x v="19"/>
    <x v="19"/>
  </r>
  <r>
    <x v="2"/>
    <x v="1"/>
    <x v="13"/>
    <x v="9"/>
    <x v="9"/>
    <x v="9"/>
    <x v="5"/>
    <x v="4"/>
    <x v="7"/>
    <x v="0"/>
    <x v="8"/>
    <x v="0"/>
    <x v="874"/>
    <x v="179"/>
    <x v="1"/>
    <x v="4"/>
    <x v="40"/>
    <x v="159"/>
    <x v="11"/>
    <x v="175"/>
    <x v="4"/>
    <x v="19"/>
    <x v="2"/>
    <x v="3"/>
    <x v="2"/>
    <x v="7"/>
    <x v="48"/>
    <x v="4"/>
    <x v="47"/>
    <x v="3"/>
    <x v="4"/>
    <x v="19"/>
    <x v="1"/>
    <x v="782"/>
    <x v="0"/>
    <x v="3"/>
    <x v="19"/>
    <x v="19"/>
  </r>
  <r>
    <x v="2"/>
    <x v="1"/>
    <x v="13"/>
    <x v="9"/>
    <x v="9"/>
    <x v="9"/>
    <x v="5"/>
    <x v="4"/>
    <x v="7"/>
    <x v="0"/>
    <x v="8"/>
    <x v="0"/>
    <x v="896"/>
    <x v="190"/>
    <x v="1"/>
    <x v="4"/>
    <x v="21"/>
    <x v="70"/>
    <x v="2"/>
    <x v="74"/>
    <x v="5"/>
    <x v="19"/>
    <x v="2"/>
    <x v="2"/>
    <x v="1"/>
    <x v="7"/>
    <x v="43"/>
    <x v="4"/>
    <x v="43"/>
    <x v="3"/>
    <x v="4"/>
    <x v="19"/>
    <x v="2"/>
    <x v="783"/>
    <x v="0"/>
    <x v="3"/>
    <x v="19"/>
    <x v="19"/>
  </r>
  <r>
    <x v="2"/>
    <x v="1"/>
    <x v="13"/>
    <x v="9"/>
    <x v="9"/>
    <x v="9"/>
    <x v="5"/>
    <x v="4"/>
    <x v="7"/>
    <x v="0"/>
    <x v="8"/>
    <x v="0"/>
    <x v="646"/>
    <x v="180"/>
    <x v="18"/>
    <x v="4"/>
    <x v="21"/>
    <x v="76"/>
    <x v="5"/>
    <x v="116"/>
    <x v="3"/>
    <x v="20"/>
    <x v="2"/>
    <x v="3"/>
    <x v="3"/>
    <x v="6"/>
    <x v="47"/>
    <x v="4"/>
    <x v="47"/>
    <x v="3"/>
    <x v="4"/>
    <x v="20"/>
    <x v="0"/>
    <x v="784"/>
    <x v="0"/>
    <x v="3"/>
    <x v="20"/>
    <x v="20"/>
  </r>
  <r>
    <x v="2"/>
    <x v="1"/>
    <x v="13"/>
    <x v="9"/>
    <x v="9"/>
    <x v="9"/>
    <x v="5"/>
    <x v="4"/>
    <x v="7"/>
    <x v="0"/>
    <x v="8"/>
    <x v="0"/>
    <x v="576"/>
    <x v="182"/>
    <x v="0"/>
    <x v="4"/>
    <x v="21"/>
    <x v="70"/>
    <x v="0"/>
    <x v="368"/>
    <x v="4"/>
    <x v="20"/>
    <x v="2"/>
    <x v="3"/>
    <x v="2"/>
    <x v="6"/>
    <x v="47"/>
    <x v="4"/>
    <x v="46"/>
    <x v="3"/>
    <x v="4"/>
    <x v="20"/>
    <x v="1"/>
    <x v="785"/>
    <x v="0"/>
    <x v="3"/>
    <x v="20"/>
    <x v="20"/>
  </r>
  <r>
    <x v="2"/>
    <x v="1"/>
    <x v="13"/>
    <x v="9"/>
    <x v="9"/>
    <x v="9"/>
    <x v="5"/>
    <x v="4"/>
    <x v="7"/>
    <x v="0"/>
    <x v="8"/>
    <x v="0"/>
    <x v="313"/>
    <x v="171"/>
    <x v="1"/>
    <x v="4"/>
    <x v="40"/>
    <x v="159"/>
    <x v="11"/>
    <x v="175"/>
    <x v="5"/>
    <x v="20"/>
    <x v="2"/>
    <x v="2"/>
    <x v="1"/>
    <x v="6"/>
    <x v="49"/>
    <x v="4"/>
    <x v="38"/>
    <x v="3"/>
    <x v="4"/>
    <x v="20"/>
    <x v="2"/>
    <x v="786"/>
    <x v="0"/>
    <x v="3"/>
    <x v="20"/>
    <x v="20"/>
  </r>
  <r>
    <x v="2"/>
    <x v="1"/>
    <x v="13"/>
    <x v="9"/>
    <x v="9"/>
    <x v="9"/>
    <x v="5"/>
    <x v="4"/>
    <x v="7"/>
    <x v="0"/>
    <x v="8"/>
    <x v="0"/>
    <x v="90"/>
    <x v="183"/>
    <x v="0"/>
    <x v="4"/>
    <x v="29"/>
    <x v="118"/>
    <x v="190"/>
    <x v="157"/>
    <x v="5"/>
    <x v="20"/>
    <x v="2"/>
    <x v="1"/>
    <x v="0"/>
    <x v="6"/>
    <x v="46"/>
    <x v="4"/>
    <x v="46"/>
    <x v="3"/>
    <x v="4"/>
    <x v="20"/>
    <x v="2"/>
    <x v="786"/>
    <x v="0"/>
    <x v="3"/>
    <x v="20"/>
    <x v="20"/>
  </r>
  <r>
    <x v="2"/>
    <x v="1"/>
    <x v="13"/>
    <x v="9"/>
    <x v="9"/>
    <x v="9"/>
    <x v="5"/>
    <x v="4"/>
    <x v="7"/>
    <x v="0"/>
    <x v="8"/>
    <x v="0"/>
    <x v="433"/>
    <x v="211"/>
    <x v="0"/>
    <x v="4"/>
    <x v="21"/>
    <x v="132"/>
    <x v="3"/>
    <x v="454"/>
    <x v="3"/>
    <x v="21"/>
    <x v="2"/>
    <x v="1"/>
    <x v="1"/>
    <x v="2"/>
    <x v="38"/>
    <x v="3"/>
    <x v="27"/>
    <x v="2"/>
    <x v="4"/>
    <x v="21"/>
    <x v="0"/>
    <x v="787"/>
    <x v="0"/>
    <x v="3"/>
    <x v="21"/>
    <x v="21"/>
  </r>
  <r>
    <x v="2"/>
    <x v="1"/>
    <x v="13"/>
    <x v="9"/>
    <x v="9"/>
    <x v="9"/>
    <x v="5"/>
    <x v="4"/>
    <x v="7"/>
    <x v="0"/>
    <x v="8"/>
    <x v="0"/>
    <x v="196"/>
    <x v="177"/>
    <x v="0"/>
    <x v="4"/>
    <x v="21"/>
    <x v="132"/>
    <x v="3"/>
    <x v="454"/>
    <x v="4"/>
    <x v="21"/>
    <x v="2"/>
    <x v="2"/>
    <x v="1"/>
    <x v="2"/>
    <x v="48"/>
    <x v="4"/>
    <x v="47"/>
    <x v="3"/>
    <x v="4"/>
    <x v="21"/>
    <x v="1"/>
    <x v="788"/>
    <x v="0"/>
    <x v="3"/>
    <x v="21"/>
    <x v="21"/>
  </r>
  <r>
    <x v="2"/>
    <x v="1"/>
    <x v="16"/>
    <x v="10"/>
    <x v="10"/>
    <x v="7"/>
    <x v="4"/>
    <x v="5"/>
    <x v="12"/>
    <x v="3"/>
    <x v="3"/>
    <x v="0"/>
    <x v="435"/>
    <x v="552"/>
    <x v="1"/>
    <x v="2"/>
    <x v="48"/>
    <x v="139"/>
    <x v="328"/>
    <x v="241"/>
    <x v="3"/>
    <x v="5"/>
    <x v="2"/>
    <x v="2"/>
    <x v="2"/>
    <x v="4"/>
    <x v="34"/>
    <x v="3"/>
    <x v="33"/>
    <x v="2"/>
    <x v="4"/>
    <x v="5"/>
    <x v="0"/>
    <x v="509"/>
    <x v="0"/>
    <x v="3"/>
    <x v="5"/>
    <x v="5"/>
  </r>
  <r>
    <x v="2"/>
    <x v="1"/>
    <x v="16"/>
    <x v="10"/>
    <x v="10"/>
    <x v="7"/>
    <x v="4"/>
    <x v="5"/>
    <x v="12"/>
    <x v="3"/>
    <x v="3"/>
    <x v="0"/>
    <x v="822"/>
    <x v="475"/>
    <x v="2"/>
    <x v="6"/>
    <x v="47"/>
    <x v="96"/>
    <x v="184"/>
    <x v="9"/>
    <x v="4"/>
    <x v="5"/>
    <x v="2"/>
    <x v="3"/>
    <x v="2"/>
    <x v="4"/>
    <x v="27"/>
    <x v="3"/>
    <x v="29"/>
    <x v="2"/>
    <x v="4"/>
    <x v="5"/>
    <x v="1"/>
    <x v="510"/>
    <x v="0"/>
    <x v="3"/>
    <x v="5"/>
    <x v="5"/>
  </r>
  <r>
    <x v="2"/>
    <x v="1"/>
    <x v="16"/>
    <x v="10"/>
    <x v="10"/>
    <x v="7"/>
    <x v="4"/>
    <x v="5"/>
    <x v="12"/>
    <x v="3"/>
    <x v="3"/>
    <x v="0"/>
    <x v="678"/>
    <x v="819"/>
    <x v="1"/>
    <x v="2"/>
    <x v="25"/>
    <x v="95"/>
    <x v="244"/>
    <x v="412"/>
    <x v="5"/>
    <x v="5"/>
    <x v="2"/>
    <x v="1"/>
    <x v="0"/>
    <x v="4"/>
    <x v="27"/>
    <x v="3"/>
    <x v="29"/>
    <x v="2"/>
    <x v="4"/>
    <x v="5"/>
    <x v="2"/>
    <x v="511"/>
    <x v="0"/>
    <x v="3"/>
    <x v="5"/>
    <x v="5"/>
  </r>
  <r>
    <x v="2"/>
    <x v="1"/>
    <x v="16"/>
    <x v="10"/>
    <x v="10"/>
    <x v="7"/>
    <x v="4"/>
    <x v="5"/>
    <x v="12"/>
    <x v="3"/>
    <x v="3"/>
    <x v="0"/>
    <x v="400"/>
    <x v="838"/>
    <x v="1"/>
    <x v="6"/>
    <x v="24"/>
    <x v="117"/>
    <x v="156"/>
    <x v="230"/>
    <x v="5"/>
    <x v="5"/>
    <x v="2"/>
    <x v="1"/>
    <x v="0"/>
    <x v="4"/>
    <x v="27"/>
    <x v="3"/>
    <x v="29"/>
    <x v="2"/>
    <x v="4"/>
    <x v="5"/>
    <x v="2"/>
    <x v="511"/>
    <x v="0"/>
    <x v="3"/>
    <x v="5"/>
    <x v="5"/>
  </r>
  <r>
    <x v="2"/>
    <x v="1"/>
    <x v="16"/>
    <x v="10"/>
    <x v="10"/>
    <x v="7"/>
    <x v="4"/>
    <x v="5"/>
    <x v="12"/>
    <x v="3"/>
    <x v="3"/>
    <x v="0"/>
    <x v="686"/>
    <x v="330"/>
    <x v="2"/>
    <x v="6"/>
    <x v="47"/>
    <x v="96"/>
    <x v="162"/>
    <x v="9"/>
    <x v="3"/>
    <x v="7"/>
    <x v="2"/>
    <x v="2"/>
    <x v="2"/>
    <x v="3"/>
    <x v="32"/>
    <x v="3"/>
    <x v="32"/>
    <x v="2"/>
    <x v="4"/>
    <x v="7"/>
    <x v="0"/>
    <x v="512"/>
    <x v="0"/>
    <x v="3"/>
    <x v="7"/>
    <x v="7"/>
  </r>
  <r>
    <x v="2"/>
    <x v="1"/>
    <x v="16"/>
    <x v="10"/>
    <x v="10"/>
    <x v="7"/>
    <x v="4"/>
    <x v="5"/>
    <x v="12"/>
    <x v="3"/>
    <x v="3"/>
    <x v="0"/>
    <x v="595"/>
    <x v="611"/>
    <x v="2"/>
    <x v="1"/>
    <x v="26"/>
    <x v="100"/>
    <x v="147"/>
    <x v="225"/>
    <x v="4"/>
    <x v="7"/>
    <x v="2"/>
    <x v="2"/>
    <x v="1"/>
    <x v="3"/>
    <x v="28"/>
    <x v="3"/>
    <x v="29"/>
    <x v="2"/>
    <x v="4"/>
    <x v="7"/>
    <x v="1"/>
    <x v="513"/>
    <x v="0"/>
    <x v="3"/>
    <x v="7"/>
    <x v="7"/>
  </r>
  <r>
    <x v="2"/>
    <x v="1"/>
    <x v="16"/>
    <x v="10"/>
    <x v="10"/>
    <x v="7"/>
    <x v="4"/>
    <x v="5"/>
    <x v="12"/>
    <x v="3"/>
    <x v="3"/>
    <x v="0"/>
    <x v="721"/>
    <x v="712"/>
    <x v="0"/>
    <x v="6"/>
    <x v="24"/>
    <x v="117"/>
    <x v="156"/>
    <x v="230"/>
    <x v="5"/>
    <x v="7"/>
    <x v="2"/>
    <x v="1"/>
    <x v="0"/>
    <x v="3"/>
    <x v="43"/>
    <x v="4"/>
    <x v="42"/>
    <x v="3"/>
    <x v="4"/>
    <x v="7"/>
    <x v="2"/>
    <x v="514"/>
    <x v="0"/>
    <x v="3"/>
    <x v="7"/>
    <x v="7"/>
  </r>
  <r>
    <x v="2"/>
    <x v="1"/>
    <x v="16"/>
    <x v="10"/>
    <x v="10"/>
    <x v="7"/>
    <x v="4"/>
    <x v="5"/>
    <x v="12"/>
    <x v="3"/>
    <x v="3"/>
    <x v="0"/>
    <x v="60"/>
    <x v="338"/>
    <x v="2"/>
    <x v="1"/>
    <x v="26"/>
    <x v="100"/>
    <x v="308"/>
    <x v="361"/>
    <x v="5"/>
    <x v="7"/>
    <x v="2"/>
    <x v="1"/>
    <x v="0"/>
    <x v="3"/>
    <x v="37"/>
    <x v="3"/>
    <x v="27"/>
    <x v="2"/>
    <x v="4"/>
    <x v="7"/>
    <x v="2"/>
    <x v="514"/>
    <x v="0"/>
    <x v="3"/>
    <x v="7"/>
    <x v="7"/>
  </r>
  <r>
    <x v="2"/>
    <x v="1"/>
    <x v="16"/>
    <x v="10"/>
    <x v="10"/>
    <x v="7"/>
    <x v="4"/>
    <x v="5"/>
    <x v="12"/>
    <x v="3"/>
    <x v="3"/>
    <x v="0"/>
    <x v="219"/>
    <x v="354"/>
    <x v="2"/>
    <x v="6"/>
    <x v="47"/>
    <x v="96"/>
    <x v="162"/>
    <x v="10"/>
    <x v="3"/>
    <x v="9"/>
    <x v="2"/>
    <x v="3"/>
    <x v="3"/>
    <x v="7"/>
    <x v="27"/>
    <x v="3"/>
    <x v="29"/>
    <x v="2"/>
    <x v="4"/>
    <x v="9"/>
    <x v="0"/>
    <x v="515"/>
    <x v="0"/>
    <x v="3"/>
    <x v="9"/>
    <x v="9"/>
  </r>
  <r>
    <x v="2"/>
    <x v="1"/>
    <x v="16"/>
    <x v="10"/>
    <x v="10"/>
    <x v="7"/>
    <x v="4"/>
    <x v="5"/>
    <x v="12"/>
    <x v="3"/>
    <x v="3"/>
    <x v="0"/>
    <x v="918"/>
    <x v="636"/>
    <x v="1"/>
    <x v="1"/>
    <x v="26"/>
    <x v="100"/>
    <x v="308"/>
    <x v="218"/>
    <x v="4"/>
    <x v="9"/>
    <x v="2"/>
    <x v="3"/>
    <x v="2"/>
    <x v="7"/>
    <x v="40"/>
    <x v="4"/>
    <x v="41"/>
    <x v="3"/>
    <x v="4"/>
    <x v="9"/>
    <x v="1"/>
    <x v="516"/>
    <x v="0"/>
    <x v="3"/>
    <x v="9"/>
    <x v="9"/>
  </r>
  <r>
    <x v="2"/>
    <x v="1"/>
    <x v="16"/>
    <x v="10"/>
    <x v="10"/>
    <x v="7"/>
    <x v="4"/>
    <x v="5"/>
    <x v="12"/>
    <x v="3"/>
    <x v="3"/>
    <x v="0"/>
    <x v="404"/>
    <x v="461"/>
    <x v="2"/>
    <x v="1"/>
    <x v="26"/>
    <x v="91"/>
    <x v="49"/>
    <x v="208"/>
    <x v="5"/>
    <x v="9"/>
    <x v="2"/>
    <x v="2"/>
    <x v="1"/>
    <x v="7"/>
    <x v="36"/>
    <x v="3"/>
    <x v="26"/>
    <x v="2"/>
    <x v="4"/>
    <x v="9"/>
    <x v="2"/>
    <x v="517"/>
    <x v="0"/>
    <x v="3"/>
    <x v="9"/>
    <x v="9"/>
  </r>
  <r>
    <x v="2"/>
    <x v="1"/>
    <x v="16"/>
    <x v="10"/>
    <x v="10"/>
    <x v="7"/>
    <x v="4"/>
    <x v="5"/>
    <x v="12"/>
    <x v="3"/>
    <x v="3"/>
    <x v="0"/>
    <x v="878"/>
    <x v="369"/>
    <x v="0"/>
    <x v="2"/>
    <x v="48"/>
    <x v="139"/>
    <x v="314"/>
    <x v="308"/>
    <x v="3"/>
    <x v="11"/>
    <x v="2"/>
    <x v="4"/>
    <x v="4"/>
    <x v="10"/>
    <x v="45"/>
    <x v="4"/>
    <x v="45"/>
    <x v="3"/>
    <x v="4"/>
    <x v="11"/>
    <x v="0"/>
    <x v="518"/>
    <x v="0"/>
    <x v="3"/>
    <x v="11"/>
    <x v="11"/>
  </r>
  <r>
    <x v="2"/>
    <x v="1"/>
    <x v="16"/>
    <x v="10"/>
    <x v="10"/>
    <x v="7"/>
    <x v="4"/>
    <x v="5"/>
    <x v="12"/>
    <x v="3"/>
    <x v="3"/>
    <x v="0"/>
    <x v="722"/>
    <x v="382"/>
    <x v="2"/>
    <x v="1"/>
    <x v="26"/>
    <x v="91"/>
    <x v="49"/>
    <x v="208"/>
    <x v="4"/>
    <x v="11"/>
    <x v="2"/>
    <x v="3"/>
    <x v="2"/>
    <x v="10"/>
    <x v="36"/>
    <x v="3"/>
    <x v="26"/>
    <x v="2"/>
    <x v="4"/>
    <x v="11"/>
    <x v="1"/>
    <x v="519"/>
    <x v="0"/>
    <x v="3"/>
    <x v="11"/>
    <x v="11"/>
  </r>
  <r>
    <x v="2"/>
    <x v="1"/>
    <x v="16"/>
    <x v="10"/>
    <x v="10"/>
    <x v="7"/>
    <x v="4"/>
    <x v="5"/>
    <x v="12"/>
    <x v="3"/>
    <x v="3"/>
    <x v="0"/>
    <x v="644"/>
    <x v="575"/>
    <x v="2"/>
    <x v="1"/>
    <x v="26"/>
    <x v="91"/>
    <x v="49"/>
    <x v="134"/>
    <x v="5"/>
    <x v="11"/>
    <x v="2"/>
    <x v="3"/>
    <x v="2"/>
    <x v="10"/>
    <x v="32"/>
    <x v="3"/>
    <x v="31"/>
    <x v="2"/>
    <x v="4"/>
    <x v="11"/>
    <x v="2"/>
    <x v="520"/>
    <x v="0"/>
    <x v="3"/>
    <x v="11"/>
    <x v="11"/>
  </r>
  <r>
    <x v="2"/>
    <x v="1"/>
    <x v="16"/>
    <x v="10"/>
    <x v="10"/>
    <x v="7"/>
    <x v="4"/>
    <x v="5"/>
    <x v="12"/>
    <x v="3"/>
    <x v="3"/>
    <x v="0"/>
    <x v="399"/>
    <x v="837"/>
    <x v="2"/>
    <x v="6"/>
    <x v="47"/>
    <x v="96"/>
    <x v="184"/>
    <x v="342"/>
    <x v="5"/>
    <x v="11"/>
    <x v="2"/>
    <x v="2"/>
    <x v="1"/>
    <x v="10"/>
    <x v="28"/>
    <x v="3"/>
    <x v="30"/>
    <x v="2"/>
    <x v="4"/>
    <x v="11"/>
    <x v="2"/>
    <x v="520"/>
    <x v="0"/>
    <x v="3"/>
    <x v="11"/>
    <x v="11"/>
  </r>
  <r>
    <x v="2"/>
    <x v="1"/>
    <x v="16"/>
    <x v="10"/>
    <x v="10"/>
    <x v="7"/>
    <x v="4"/>
    <x v="5"/>
    <x v="12"/>
    <x v="3"/>
    <x v="3"/>
    <x v="0"/>
    <x v="336"/>
    <x v="726"/>
    <x v="0"/>
    <x v="2"/>
    <x v="48"/>
    <x v="139"/>
    <x v="314"/>
    <x v="308"/>
    <x v="3"/>
    <x v="13"/>
    <x v="2"/>
    <x v="3"/>
    <x v="3"/>
    <x v="8"/>
    <x v="44"/>
    <x v="4"/>
    <x v="43"/>
    <x v="3"/>
    <x v="4"/>
    <x v="13"/>
    <x v="0"/>
    <x v="521"/>
    <x v="0"/>
    <x v="3"/>
    <x v="13"/>
    <x v="13"/>
  </r>
  <r>
    <x v="2"/>
    <x v="1"/>
    <x v="16"/>
    <x v="10"/>
    <x v="10"/>
    <x v="7"/>
    <x v="4"/>
    <x v="5"/>
    <x v="12"/>
    <x v="3"/>
    <x v="3"/>
    <x v="0"/>
    <x v="681"/>
    <x v="721"/>
    <x v="0"/>
    <x v="2"/>
    <x v="23"/>
    <x v="55"/>
    <x v="172"/>
    <x v="314"/>
    <x v="4"/>
    <x v="13"/>
    <x v="2"/>
    <x v="3"/>
    <x v="2"/>
    <x v="8"/>
    <x v="48"/>
    <x v="4"/>
    <x v="47"/>
    <x v="3"/>
    <x v="4"/>
    <x v="13"/>
    <x v="1"/>
    <x v="522"/>
    <x v="0"/>
    <x v="3"/>
    <x v="13"/>
    <x v="13"/>
  </r>
  <r>
    <x v="2"/>
    <x v="1"/>
    <x v="16"/>
    <x v="10"/>
    <x v="10"/>
    <x v="7"/>
    <x v="4"/>
    <x v="5"/>
    <x v="12"/>
    <x v="3"/>
    <x v="3"/>
    <x v="0"/>
    <x v="447"/>
    <x v="638"/>
    <x v="2"/>
    <x v="1"/>
    <x v="26"/>
    <x v="91"/>
    <x v="49"/>
    <x v="363"/>
    <x v="5"/>
    <x v="13"/>
    <x v="2"/>
    <x v="2"/>
    <x v="1"/>
    <x v="8"/>
    <x v="39"/>
    <x v="4"/>
    <x v="40"/>
    <x v="3"/>
    <x v="4"/>
    <x v="13"/>
    <x v="2"/>
    <x v="523"/>
    <x v="0"/>
    <x v="3"/>
    <x v="13"/>
    <x v="13"/>
  </r>
  <r>
    <x v="2"/>
    <x v="1"/>
    <x v="16"/>
    <x v="10"/>
    <x v="10"/>
    <x v="7"/>
    <x v="4"/>
    <x v="5"/>
    <x v="12"/>
    <x v="3"/>
    <x v="3"/>
    <x v="0"/>
    <x v="283"/>
    <x v="755"/>
    <x v="1"/>
    <x v="1"/>
    <x v="26"/>
    <x v="91"/>
    <x v="49"/>
    <x v="208"/>
    <x v="5"/>
    <x v="13"/>
    <x v="2"/>
    <x v="2"/>
    <x v="1"/>
    <x v="8"/>
    <x v="45"/>
    <x v="4"/>
    <x v="44"/>
    <x v="3"/>
    <x v="4"/>
    <x v="13"/>
    <x v="2"/>
    <x v="523"/>
    <x v="0"/>
    <x v="3"/>
    <x v="13"/>
    <x v="13"/>
  </r>
  <r>
    <x v="2"/>
    <x v="1"/>
    <x v="16"/>
    <x v="10"/>
    <x v="10"/>
    <x v="7"/>
    <x v="4"/>
    <x v="5"/>
    <x v="12"/>
    <x v="3"/>
    <x v="3"/>
    <x v="0"/>
    <x v="909"/>
    <x v="481"/>
    <x v="1"/>
    <x v="6"/>
    <x v="47"/>
    <x v="96"/>
    <x v="162"/>
    <x v="13"/>
    <x v="3"/>
    <x v="15"/>
    <x v="2"/>
    <x v="2"/>
    <x v="1"/>
    <x v="7"/>
    <x v="29"/>
    <x v="3"/>
    <x v="37"/>
    <x v="3"/>
    <x v="4"/>
    <x v="15"/>
    <x v="0"/>
    <x v="524"/>
    <x v="0"/>
    <x v="3"/>
    <x v="15"/>
    <x v="15"/>
  </r>
  <r>
    <x v="2"/>
    <x v="1"/>
    <x v="16"/>
    <x v="10"/>
    <x v="10"/>
    <x v="7"/>
    <x v="4"/>
    <x v="5"/>
    <x v="12"/>
    <x v="3"/>
    <x v="3"/>
    <x v="0"/>
    <x v="13"/>
    <x v="681"/>
    <x v="1"/>
    <x v="6"/>
    <x v="24"/>
    <x v="120"/>
    <x v="176"/>
    <x v="8"/>
    <x v="4"/>
    <x v="15"/>
    <x v="2"/>
    <x v="2"/>
    <x v="1"/>
    <x v="7"/>
    <x v="48"/>
    <x v="4"/>
    <x v="47"/>
    <x v="3"/>
    <x v="4"/>
    <x v="15"/>
    <x v="1"/>
    <x v="525"/>
    <x v="0"/>
    <x v="3"/>
    <x v="15"/>
    <x v="15"/>
  </r>
  <r>
    <x v="2"/>
    <x v="1"/>
    <x v="16"/>
    <x v="10"/>
    <x v="10"/>
    <x v="7"/>
    <x v="4"/>
    <x v="5"/>
    <x v="12"/>
    <x v="3"/>
    <x v="3"/>
    <x v="0"/>
    <x v="548"/>
    <x v="608"/>
    <x v="2"/>
    <x v="6"/>
    <x v="47"/>
    <x v="96"/>
    <x v="184"/>
    <x v="147"/>
    <x v="5"/>
    <x v="15"/>
    <x v="2"/>
    <x v="1"/>
    <x v="0"/>
    <x v="7"/>
    <x v="43"/>
    <x v="4"/>
    <x v="42"/>
    <x v="3"/>
    <x v="4"/>
    <x v="15"/>
    <x v="2"/>
    <x v="526"/>
    <x v="0"/>
    <x v="3"/>
    <x v="15"/>
    <x v="15"/>
  </r>
  <r>
    <x v="2"/>
    <x v="1"/>
    <x v="16"/>
    <x v="10"/>
    <x v="10"/>
    <x v="7"/>
    <x v="4"/>
    <x v="5"/>
    <x v="12"/>
    <x v="3"/>
    <x v="3"/>
    <x v="0"/>
    <x v="285"/>
    <x v="861"/>
    <x v="2"/>
    <x v="1"/>
    <x v="26"/>
    <x v="91"/>
    <x v="49"/>
    <x v="208"/>
    <x v="5"/>
    <x v="15"/>
    <x v="2"/>
    <x v="1"/>
    <x v="0"/>
    <x v="7"/>
    <x v="37"/>
    <x v="3"/>
    <x v="27"/>
    <x v="2"/>
    <x v="4"/>
    <x v="15"/>
    <x v="2"/>
    <x v="526"/>
    <x v="0"/>
    <x v="3"/>
    <x v="15"/>
    <x v="15"/>
  </r>
  <r>
    <x v="2"/>
    <x v="1"/>
    <x v="16"/>
    <x v="10"/>
    <x v="10"/>
    <x v="7"/>
    <x v="4"/>
    <x v="5"/>
    <x v="12"/>
    <x v="3"/>
    <x v="3"/>
    <x v="0"/>
    <x v="430"/>
    <x v="748"/>
    <x v="2"/>
    <x v="1"/>
    <x v="26"/>
    <x v="3"/>
    <x v="13"/>
    <x v="328"/>
    <x v="3"/>
    <x v="17"/>
    <x v="2"/>
    <x v="3"/>
    <x v="3"/>
    <x v="10"/>
    <x v="50"/>
    <x v="4"/>
    <x v="39"/>
    <x v="3"/>
    <x v="4"/>
    <x v="17"/>
    <x v="0"/>
    <x v="527"/>
    <x v="0"/>
    <x v="3"/>
    <x v="17"/>
    <x v="17"/>
  </r>
  <r>
    <x v="2"/>
    <x v="1"/>
    <x v="16"/>
    <x v="10"/>
    <x v="10"/>
    <x v="7"/>
    <x v="4"/>
    <x v="5"/>
    <x v="12"/>
    <x v="3"/>
    <x v="3"/>
    <x v="0"/>
    <x v="208"/>
    <x v="575"/>
    <x v="1"/>
    <x v="6"/>
    <x v="47"/>
    <x v="96"/>
    <x v="162"/>
    <x v="11"/>
    <x v="4"/>
    <x v="17"/>
    <x v="2"/>
    <x v="4"/>
    <x v="3"/>
    <x v="10"/>
    <x v="32"/>
    <x v="3"/>
    <x v="31"/>
    <x v="2"/>
    <x v="4"/>
    <x v="17"/>
    <x v="1"/>
    <x v="528"/>
    <x v="0"/>
    <x v="3"/>
    <x v="17"/>
    <x v="17"/>
  </r>
  <r>
    <x v="2"/>
    <x v="1"/>
    <x v="16"/>
    <x v="10"/>
    <x v="10"/>
    <x v="7"/>
    <x v="4"/>
    <x v="5"/>
    <x v="12"/>
    <x v="3"/>
    <x v="3"/>
    <x v="0"/>
    <x v="705"/>
    <x v="578"/>
    <x v="2"/>
    <x v="6"/>
    <x v="47"/>
    <x v="96"/>
    <x v="184"/>
    <x v="9"/>
    <x v="5"/>
    <x v="17"/>
    <x v="2"/>
    <x v="2"/>
    <x v="1"/>
    <x v="10"/>
    <x v="40"/>
    <x v="4"/>
    <x v="41"/>
    <x v="3"/>
    <x v="4"/>
    <x v="17"/>
    <x v="2"/>
    <x v="529"/>
    <x v="0"/>
    <x v="3"/>
    <x v="17"/>
    <x v="17"/>
  </r>
  <r>
    <x v="2"/>
    <x v="1"/>
    <x v="16"/>
    <x v="10"/>
    <x v="10"/>
    <x v="7"/>
    <x v="4"/>
    <x v="5"/>
    <x v="12"/>
    <x v="3"/>
    <x v="3"/>
    <x v="0"/>
    <x v="124"/>
    <x v="325"/>
    <x v="1"/>
    <x v="6"/>
    <x v="24"/>
    <x v="143"/>
    <x v="133"/>
    <x v="177"/>
    <x v="5"/>
    <x v="17"/>
    <x v="2"/>
    <x v="2"/>
    <x v="1"/>
    <x v="10"/>
    <x v="37"/>
    <x v="3"/>
    <x v="27"/>
    <x v="2"/>
    <x v="4"/>
    <x v="17"/>
    <x v="2"/>
    <x v="529"/>
    <x v="0"/>
    <x v="3"/>
    <x v="17"/>
    <x v="17"/>
  </r>
  <r>
    <x v="2"/>
    <x v="1"/>
    <x v="16"/>
    <x v="10"/>
    <x v="10"/>
    <x v="7"/>
    <x v="4"/>
    <x v="5"/>
    <x v="12"/>
    <x v="3"/>
    <x v="3"/>
    <x v="0"/>
    <x v="405"/>
    <x v="820"/>
    <x v="0"/>
    <x v="6"/>
    <x v="39"/>
    <x v="147"/>
    <x v="80"/>
    <x v="187"/>
    <x v="3"/>
    <x v="18"/>
    <x v="2"/>
    <x v="3"/>
    <x v="3"/>
    <x v="6"/>
    <x v="29"/>
    <x v="3"/>
    <x v="37"/>
    <x v="3"/>
    <x v="4"/>
    <x v="18"/>
    <x v="0"/>
    <x v="531"/>
    <x v="0"/>
    <x v="3"/>
    <x v="18"/>
    <x v="18"/>
  </r>
  <r>
    <x v="2"/>
    <x v="1"/>
    <x v="16"/>
    <x v="10"/>
    <x v="10"/>
    <x v="7"/>
    <x v="4"/>
    <x v="5"/>
    <x v="12"/>
    <x v="3"/>
    <x v="3"/>
    <x v="0"/>
    <x v="682"/>
    <x v="449"/>
    <x v="2"/>
    <x v="1"/>
    <x v="26"/>
    <x v="77"/>
    <x v="122"/>
    <x v="47"/>
    <x v="4"/>
    <x v="18"/>
    <x v="2"/>
    <x v="3"/>
    <x v="2"/>
    <x v="6"/>
    <x v="34"/>
    <x v="3"/>
    <x v="34"/>
    <x v="2"/>
    <x v="4"/>
    <x v="18"/>
    <x v="1"/>
    <x v="532"/>
    <x v="0"/>
    <x v="3"/>
    <x v="18"/>
    <x v="18"/>
  </r>
  <r>
    <x v="2"/>
    <x v="1"/>
    <x v="16"/>
    <x v="10"/>
    <x v="10"/>
    <x v="7"/>
    <x v="4"/>
    <x v="5"/>
    <x v="12"/>
    <x v="3"/>
    <x v="3"/>
    <x v="0"/>
    <x v="105"/>
    <x v="856"/>
    <x v="2"/>
    <x v="6"/>
    <x v="47"/>
    <x v="96"/>
    <x v="162"/>
    <x v="10"/>
    <x v="5"/>
    <x v="18"/>
    <x v="2"/>
    <x v="2"/>
    <x v="1"/>
    <x v="6"/>
    <x v="28"/>
    <x v="3"/>
    <x v="30"/>
    <x v="2"/>
    <x v="4"/>
    <x v="18"/>
    <x v="2"/>
    <x v="533"/>
    <x v="0"/>
    <x v="3"/>
    <x v="18"/>
    <x v="18"/>
  </r>
  <r>
    <x v="2"/>
    <x v="1"/>
    <x v="16"/>
    <x v="10"/>
    <x v="10"/>
    <x v="7"/>
    <x v="4"/>
    <x v="5"/>
    <x v="12"/>
    <x v="3"/>
    <x v="3"/>
    <x v="0"/>
    <x v="439"/>
    <x v="746"/>
    <x v="2"/>
    <x v="2"/>
    <x v="27"/>
    <x v="16"/>
    <x v="289"/>
    <x v="113"/>
    <x v="6"/>
    <x v="18"/>
    <x v="2"/>
    <x v="1"/>
    <x v="0"/>
    <x v="6"/>
    <x v="29"/>
    <x v="3"/>
    <x v="36"/>
    <x v="3"/>
    <x v="4"/>
    <x v="18"/>
    <x v="3"/>
    <x v="534"/>
    <x v="0"/>
    <x v="3"/>
    <x v="18"/>
    <x v="18"/>
  </r>
  <r>
    <x v="2"/>
    <x v="1"/>
    <x v="16"/>
    <x v="10"/>
    <x v="10"/>
    <x v="7"/>
    <x v="4"/>
    <x v="5"/>
    <x v="12"/>
    <x v="3"/>
    <x v="3"/>
    <x v="0"/>
    <x v="10"/>
    <x v="433"/>
    <x v="0"/>
    <x v="6"/>
    <x v="41"/>
    <x v="161"/>
    <x v="68"/>
    <x v="240"/>
    <x v="3"/>
    <x v="19"/>
    <x v="2"/>
    <x v="2"/>
    <x v="2"/>
    <x v="5"/>
    <x v="49"/>
    <x v="4"/>
    <x v="39"/>
    <x v="3"/>
    <x v="4"/>
    <x v="19"/>
    <x v="0"/>
    <x v="535"/>
    <x v="0"/>
    <x v="3"/>
    <x v="19"/>
    <x v="19"/>
  </r>
  <r>
    <x v="2"/>
    <x v="1"/>
    <x v="16"/>
    <x v="10"/>
    <x v="10"/>
    <x v="7"/>
    <x v="4"/>
    <x v="5"/>
    <x v="12"/>
    <x v="3"/>
    <x v="3"/>
    <x v="0"/>
    <x v="300"/>
    <x v="787"/>
    <x v="2"/>
    <x v="6"/>
    <x v="47"/>
    <x v="96"/>
    <x v="184"/>
    <x v="49"/>
    <x v="4"/>
    <x v="19"/>
    <x v="2"/>
    <x v="3"/>
    <x v="2"/>
    <x v="5"/>
    <x v="29"/>
    <x v="3"/>
    <x v="36"/>
    <x v="3"/>
    <x v="4"/>
    <x v="19"/>
    <x v="1"/>
    <x v="536"/>
    <x v="0"/>
    <x v="3"/>
    <x v="19"/>
    <x v="19"/>
  </r>
  <r>
    <x v="2"/>
    <x v="1"/>
    <x v="16"/>
    <x v="10"/>
    <x v="10"/>
    <x v="7"/>
    <x v="4"/>
    <x v="5"/>
    <x v="12"/>
    <x v="3"/>
    <x v="3"/>
    <x v="0"/>
    <x v="260"/>
    <x v="582"/>
    <x v="0"/>
    <x v="6"/>
    <x v="24"/>
    <x v="23"/>
    <x v="185"/>
    <x v="96"/>
    <x v="5"/>
    <x v="19"/>
    <x v="2"/>
    <x v="2"/>
    <x v="1"/>
    <x v="5"/>
    <x v="17"/>
    <x v="2"/>
    <x v="24"/>
    <x v="2"/>
    <x v="4"/>
    <x v="19"/>
    <x v="2"/>
    <x v="537"/>
    <x v="0"/>
    <x v="3"/>
    <x v="19"/>
    <x v="19"/>
  </r>
  <r>
    <x v="2"/>
    <x v="1"/>
    <x v="16"/>
    <x v="10"/>
    <x v="10"/>
    <x v="7"/>
    <x v="4"/>
    <x v="5"/>
    <x v="12"/>
    <x v="3"/>
    <x v="3"/>
    <x v="0"/>
    <x v="740"/>
    <x v="544"/>
    <x v="2"/>
    <x v="6"/>
    <x v="47"/>
    <x v="96"/>
    <x v="162"/>
    <x v="9"/>
    <x v="6"/>
    <x v="19"/>
    <x v="2"/>
    <x v="1"/>
    <x v="0"/>
    <x v="5"/>
    <x v="50"/>
    <x v="4"/>
    <x v="39"/>
    <x v="3"/>
    <x v="4"/>
    <x v="19"/>
    <x v="3"/>
    <x v="538"/>
    <x v="0"/>
    <x v="3"/>
    <x v="19"/>
    <x v="19"/>
  </r>
  <r>
    <x v="2"/>
    <x v="1"/>
    <x v="16"/>
    <x v="10"/>
    <x v="10"/>
    <x v="7"/>
    <x v="4"/>
    <x v="5"/>
    <x v="12"/>
    <x v="3"/>
    <x v="3"/>
    <x v="0"/>
    <x v="634"/>
    <x v="771"/>
    <x v="0"/>
    <x v="6"/>
    <x v="47"/>
    <x v="96"/>
    <x v="162"/>
    <x v="239"/>
    <x v="3"/>
    <x v="20"/>
    <x v="2"/>
    <x v="2"/>
    <x v="2"/>
    <x v="2"/>
    <x v="37"/>
    <x v="3"/>
    <x v="26"/>
    <x v="2"/>
    <x v="4"/>
    <x v="20"/>
    <x v="0"/>
    <x v="539"/>
    <x v="0"/>
    <x v="3"/>
    <x v="20"/>
    <x v="20"/>
  </r>
  <r>
    <x v="2"/>
    <x v="1"/>
    <x v="16"/>
    <x v="10"/>
    <x v="10"/>
    <x v="7"/>
    <x v="4"/>
    <x v="5"/>
    <x v="12"/>
    <x v="3"/>
    <x v="3"/>
    <x v="0"/>
    <x v="597"/>
    <x v="588"/>
    <x v="1"/>
    <x v="6"/>
    <x v="24"/>
    <x v="143"/>
    <x v="133"/>
    <x v="293"/>
    <x v="4"/>
    <x v="20"/>
    <x v="2"/>
    <x v="1"/>
    <x v="0"/>
    <x v="2"/>
    <x v="35"/>
    <x v="3"/>
    <x v="34"/>
    <x v="2"/>
    <x v="4"/>
    <x v="20"/>
    <x v="1"/>
    <x v="540"/>
    <x v="0"/>
    <x v="3"/>
    <x v="20"/>
    <x v="20"/>
  </r>
  <r>
    <x v="2"/>
    <x v="1"/>
    <x v="16"/>
    <x v="10"/>
    <x v="10"/>
    <x v="7"/>
    <x v="4"/>
    <x v="5"/>
    <x v="12"/>
    <x v="3"/>
    <x v="3"/>
    <x v="0"/>
    <x v="83"/>
    <x v="718"/>
    <x v="2"/>
    <x v="6"/>
    <x v="47"/>
    <x v="96"/>
    <x v="184"/>
    <x v="437"/>
    <x v="3"/>
    <x v="21"/>
    <x v="2"/>
    <x v="2"/>
    <x v="2"/>
    <x v="2"/>
    <x v="29"/>
    <x v="3"/>
    <x v="36"/>
    <x v="3"/>
    <x v="4"/>
    <x v="21"/>
    <x v="0"/>
    <x v="542"/>
    <x v="0"/>
    <x v="3"/>
    <x v="21"/>
    <x v="21"/>
  </r>
  <r>
    <x v="2"/>
    <x v="1"/>
    <x v="16"/>
    <x v="10"/>
    <x v="10"/>
    <x v="7"/>
    <x v="4"/>
    <x v="5"/>
    <x v="12"/>
    <x v="3"/>
    <x v="3"/>
    <x v="0"/>
    <x v="835"/>
    <x v="813"/>
    <x v="1"/>
    <x v="2"/>
    <x v="27"/>
    <x v="16"/>
    <x v="289"/>
    <x v="113"/>
    <x v="4"/>
    <x v="21"/>
    <x v="2"/>
    <x v="1"/>
    <x v="0"/>
    <x v="2"/>
    <x v="35"/>
    <x v="3"/>
    <x v="34"/>
    <x v="2"/>
    <x v="4"/>
    <x v="21"/>
    <x v="1"/>
    <x v="543"/>
    <x v="0"/>
    <x v="3"/>
    <x v="21"/>
    <x v="21"/>
  </r>
  <r>
    <x v="2"/>
    <x v="1"/>
    <x v="16"/>
    <x v="10"/>
    <x v="10"/>
    <x v="7"/>
    <x v="4"/>
    <x v="5"/>
    <x v="12"/>
    <x v="3"/>
    <x v="3"/>
    <x v="0"/>
    <x v="655"/>
    <x v="762"/>
    <x v="2"/>
    <x v="6"/>
    <x v="17"/>
    <x v="22"/>
    <x v="294"/>
    <x v="29"/>
    <x v="5"/>
    <x v="21"/>
    <x v="2"/>
    <x v="1"/>
    <x v="0"/>
    <x v="2"/>
    <x v="28"/>
    <x v="3"/>
    <x v="29"/>
    <x v="2"/>
    <x v="4"/>
    <x v="21"/>
    <x v="2"/>
    <x v="544"/>
    <x v="0"/>
    <x v="3"/>
    <x v="21"/>
    <x v="21"/>
  </r>
  <r>
    <x v="2"/>
    <x v="1"/>
    <x v="12"/>
    <x v="11"/>
    <x v="11"/>
    <x v="2"/>
    <x v="2"/>
    <x v="0"/>
    <x v="2"/>
    <x v="6"/>
    <x v="9"/>
    <x v="0"/>
    <x v="751"/>
    <x v="240"/>
    <x v="2"/>
    <x v="0"/>
    <x v="1"/>
    <x v="165"/>
    <x v="216"/>
    <x v="359"/>
    <x v="3"/>
    <x v="4"/>
    <x v="2"/>
    <x v="0"/>
    <x v="0"/>
    <x v="0"/>
    <x v="28"/>
    <x v="3"/>
    <x v="30"/>
    <x v="2"/>
    <x v="4"/>
    <x v="4"/>
    <x v="0"/>
    <x v="136"/>
    <x v="0"/>
    <x v="3"/>
    <x v="4"/>
    <x v="4"/>
  </r>
  <r>
    <x v="2"/>
    <x v="1"/>
    <x v="12"/>
    <x v="11"/>
    <x v="11"/>
    <x v="2"/>
    <x v="2"/>
    <x v="0"/>
    <x v="2"/>
    <x v="6"/>
    <x v="9"/>
    <x v="0"/>
    <x v="796"/>
    <x v="236"/>
    <x v="7"/>
    <x v="0"/>
    <x v="11"/>
    <x v="4"/>
    <x v="231"/>
    <x v="320"/>
    <x v="3"/>
    <x v="7"/>
    <x v="2"/>
    <x v="1"/>
    <x v="1"/>
    <x v="1"/>
    <x v="32"/>
    <x v="3"/>
    <x v="31"/>
    <x v="2"/>
    <x v="4"/>
    <x v="7"/>
    <x v="0"/>
    <x v="139"/>
    <x v="0"/>
    <x v="3"/>
    <x v="7"/>
    <x v="7"/>
  </r>
  <r>
    <x v="2"/>
    <x v="1"/>
    <x v="12"/>
    <x v="11"/>
    <x v="11"/>
    <x v="2"/>
    <x v="2"/>
    <x v="0"/>
    <x v="2"/>
    <x v="6"/>
    <x v="9"/>
    <x v="0"/>
    <x v="113"/>
    <x v="221"/>
    <x v="7"/>
    <x v="0"/>
    <x v="11"/>
    <x v="109"/>
    <x v="232"/>
    <x v="375"/>
    <x v="4"/>
    <x v="7"/>
    <x v="2"/>
    <x v="1"/>
    <x v="0"/>
    <x v="1"/>
    <x v="36"/>
    <x v="3"/>
    <x v="35"/>
    <x v="2"/>
    <x v="4"/>
    <x v="7"/>
    <x v="1"/>
    <x v="140"/>
    <x v="0"/>
    <x v="3"/>
    <x v="7"/>
    <x v="7"/>
  </r>
  <r>
    <x v="2"/>
    <x v="1"/>
    <x v="12"/>
    <x v="11"/>
    <x v="11"/>
    <x v="2"/>
    <x v="2"/>
    <x v="0"/>
    <x v="2"/>
    <x v="6"/>
    <x v="9"/>
    <x v="0"/>
    <x v="588"/>
    <x v="174"/>
    <x v="2"/>
    <x v="0"/>
    <x v="14"/>
    <x v="14"/>
    <x v="191"/>
    <x v="196"/>
    <x v="3"/>
    <x v="9"/>
    <x v="2"/>
    <x v="3"/>
    <x v="2"/>
    <x v="2"/>
    <x v="49"/>
    <x v="4"/>
    <x v="38"/>
    <x v="3"/>
    <x v="4"/>
    <x v="9"/>
    <x v="0"/>
    <x v="142"/>
    <x v="0"/>
    <x v="3"/>
    <x v="9"/>
    <x v="9"/>
  </r>
  <r>
    <x v="2"/>
    <x v="1"/>
    <x v="12"/>
    <x v="11"/>
    <x v="11"/>
    <x v="2"/>
    <x v="2"/>
    <x v="0"/>
    <x v="2"/>
    <x v="6"/>
    <x v="9"/>
    <x v="0"/>
    <x v="894"/>
    <x v="189"/>
    <x v="2"/>
    <x v="0"/>
    <x v="14"/>
    <x v="13"/>
    <x v="196"/>
    <x v="56"/>
    <x v="4"/>
    <x v="9"/>
    <x v="2"/>
    <x v="1"/>
    <x v="0"/>
    <x v="2"/>
    <x v="44"/>
    <x v="4"/>
    <x v="43"/>
    <x v="3"/>
    <x v="4"/>
    <x v="9"/>
    <x v="1"/>
    <x v="143"/>
    <x v="0"/>
    <x v="3"/>
    <x v="9"/>
    <x v="9"/>
  </r>
  <r>
    <x v="2"/>
    <x v="1"/>
    <x v="12"/>
    <x v="11"/>
    <x v="11"/>
    <x v="2"/>
    <x v="2"/>
    <x v="0"/>
    <x v="2"/>
    <x v="6"/>
    <x v="9"/>
    <x v="0"/>
    <x v="387"/>
    <x v="239"/>
    <x v="7"/>
    <x v="0"/>
    <x v="11"/>
    <x v="4"/>
    <x v="231"/>
    <x v="320"/>
    <x v="5"/>
    <x v="9"/>
    <x v="2"/>
    <x v="1"/>
    <x v="0"/>
    <x v="2"/>
    <x v="31"/>
    <x v="3"/>
    <x v="30"/>
    <x v="2"/>
    <x v="4"/>
    <x v="9"/>
    <x v="2"/>
    <x v="144"/>
    <x v="0"/>
    <x v="3"/>
    <x v="9"/>
    <x v="9"/>
  </r>
  <r>
    <x v="2"/>
    <x v="1"/>
    <x v="12"/>
    <x v="11"/>
    <x v="11"/>
    <x v="2"/>
    <x v="2"/>
    <x v="0"/>
    <x v="2"/>
    <x v="6"/>
    <x v="9"/>
    <x v="0"/>
    <x v="197"/>
    <x v="243"/>
    <x v="2"/>
    <x v="0"/>
    <x v="14"/>
    <x v="13"/>
    <x v="196"/>
    <x v="56"/>
    <x v="3"/>
    <x v="11"/>
    <x v="2"/>
    <x v="0"/>
    <x v="0"/>
    <x v="0"/>
    <x v="27"/>
    <x v="3"/>
    <x v="29"/>
    <x v="2"/>
    <x v="4"/>
    <x v="11"/>
    <x v="0"/>
    <x v="145"/>
    <x v="0"/>
    <x v="3"/>
    <x v="11"/>
    <x v="11"/>
  </r>
  <r>
    <x v="2"/>
    <x v="1"/>
    <x v="12"/>
    <x v="11"/>
    <x v="11"/>
    <x v="2"/>
    <x v="2"/>
    <x v="0"/>
    <x v="2"/>
    <x v="6"/>
    <x v="9"/>
    <x v="0"/>
    <x v="860"/>
    <x v="218"/>
    <x v="2"/>
    <x v="0"/>
    <x v="14"/>
    <x v="60"/>
    <x v="205"/>
    <x v="310"/>
    <x v="3"/>
    <x v="13"/>
    <x v="2"/>
    <x v="3"/>
    <x v="3"/>
    <x v="5"/>
    <x v="36"/>
    <x v="3"/>
    <x v="35"/>
    <x v="2"/>
    <x v="4"/>
    <x v="13"/>
    <x v="0"/>
    <x v="148"/>
    <x v="0"/>
    <x v="3"/>
    <x v="13"/>
    <x v="13"/>
  </r>
  <r>
    <x v="2"/>
    <x v="1"/>
    <x v="12"/>
    <x v="11"/>
    <x v="11"/>
    <x v="2"/>
    <x v="2"/>
    <x v="0"/>
    <x v="2"/>
    <x v="6"/>
    <x v="9"/>
    <x v="0"/>
    <x v="670"/>
    <x v="170"/>
    <x v="0"/>
    <x v="0"/>
    <x v="45"/>
    <x v="177"/>
    <x v="228"/>
    <x v="44"/>
    <x v="4"/>
    <x v="13"/>
    <x v="2"/>
    <x v="2"/>
    <x v="1"/>
    <x v="5"/>
    <x v="49"/>
    <x v="4"/>
    <x v="38"/>
    <x v="3"/>
    <x v="4"/>
    <x v="13"/>
    <x v="1"/>
    <x v="149"/>
    <x v="0"/>
    <x v="3"/>
    <x v="13"/>
    <x v="13"/>
  </r>
  <r>
    <x v="2"/>
    <x v="1"/>
    <x v="12"/>
    <x v="11"/>
    <x v="11"/>
    <x v="2"/>
    <x v="2"/>
    <x v="0"/>
    <x v="2"/>
    <x v="6"/>
    <x v="9"/>
    <x v="0"/>
    <x v="356"/>
    <x v="791"/>
    <x v="2"/>
    <x v="0"/>
    <x v="2"/>
    <x v="165"/>
    <x v="198"/>
    <x v="229"/>
    <x v="5"/>
    <x v="13"/>
    <x v="2"/>
    <x v="2"/>
    <x v="1"/>
    <x v="5"/>
    <x v="49"/>
    <x v="4"/>
    <x v="38"/>
    <x v="3"/>
    <x v="4"/>
    <x v="13"/>
    <x v="2"/>
    <x v="150"/>
    <x v="0"/>
    <x v="3"/>
    <x v="13"/>
    <x v="13"/>
  </r>
  <r>
    <x v="2"/>
    <x v="1"/>
    <x v="12"/>
    <x v="11"/>
    <x v="11"/>
    <x v="2"/>
    <x v="2"/>
    <x v="0"/>
    <x v="2"/>
    <x v="6"/>
    <x v="9"/>
    <x v="0"/>
    <x v="857"/>
    <x v="233"/>
    <x v="2"/>
    <x v="0"/>
    <x v="14"/>
    <x v="14"/>
    <x v="196"/>
    <x v="137"/>
    <x v="5"/>
    <x v="13"/>
    <x v="2"/>
    <x v="1"/>
    <x v="0"/>
    <x v="5"/>
    <x v="33"/>
    <x v="3"/>
    <x v="32"/>
    <x v="2"/>
    <x v="4"/>
    <x v="13"/>
    <x v="2"/>
    <x v="150"/>
    <x v="0"/>
    <x v="3"/>
    <x v="13"/>
    <x v="13"/>
  </r>
  <r>
    <x v="2"/>
    <x v="1"/>
    <x v="12"/>
    <x v="11"/>
    <x v="11"/>
    <x v="2"/>
    <x v="2"/>
    <x v="0"/>
    <x v="2"/>
    <x v="6"/>
    <x v="9"/>
    <x v="0"/>
    <x v="210"/>
    <x v="191"/>
    <x v="7"/>
    <x v="0"/>
    <x v="11"/>
    <x v="109"/>
    <x v="232"/>
    <x v="375"/>
    <x v="3"/>
    <x v="15"/>
    <x v="2"/>
    <x v="3"/>
    <x v="3"/>
    <x v="5"/>
    <x v="43"/>
    <x v="4"/>
    <x v="42"/>
    <x v="3"/>
    <x v="4"/>
    <x v="15"/>
    <x v="0"/>
    <x v="151"/>
    <x v="0"/>
    <x v="3"/>
    <x v="15"/>
    <x v="15"/>
  </r>
  <r>
    <x v="2"/>
    <x v="1"/>
    <x v="12"/>
    <x v="11"/>
    <x v="11"/>
    <x v="2"/>
    <x v="2"/>
    <x v="0"/>
    <x v="2"/>
    <x v="6"/>
    <x v="9"/>
    <x v="0"/>
    <x v="293"/>
    <x v="187"/>
    <x v="2"/>
    <x v="0"/>
    <x v="14"/>
    <x v="14"/>
    <x v="196"/>
    <x v="137"/>
    <x v="4"/>
    <x v="15"/>
    <x v="2"/>
    <x v="2"/>
    <x v="1"/>
    <x v="5"/>
    <x v="44"/>
    <x v="4"/>
    <x v="44"/>
    <x v="3"/>
    <x v="4"/>
    <x v="15"/>
    <x v="1"/>
    <x v="152"/>
    <x v="0"/>
    <x v="3"/>
    <x v="15"/>
    <x v="15"/>
  </r>
  <r>
    <x v="2"/>
    <x v="1"/>
    <x v="12"/>
    <x v="11"/>
    <x v="11"/>
    <x v="2"/>
    <x v="2"/>
    <x v="0"/>
    <x v="2"/>
    <x v="6"/>
    <x v="9"/>
    <x v="0"/>
    <x v="144"/>
    <x v="169"/>
    <x v="2"/>
    <x v="0"/>
    <x v="14"/>
    <x v="14"/>
    <x v="196"/>
    <x v="207"/>
    <x v="5"/>
    <x v="15"/>
    <x v="2"/>
    <x v="2"/>
    <x v="1"/>
    <x v="5"/>
    <x v="50"/>
    <x v="4"/>
    <x v="39"/>
    <x v="3"/>
    <x v="4"/>
    <x v="15"/>
    <x v="2"/>
    <x v="153"/>
    <x v="0"/>
    <x v="3"/>
    <x v="15"/>
    <x v="15"/>
  </r>
  <r>
    <x v="2"/>
    <x v="1"/>
    <x v="12"/>
    <x v="11"/>
    <x v="11"/>
    <x v="2"/>
    <x v="2"/>
    <x v="0"/>
    <x v="2"/>
    <x v="6"/>
    <x v="9"/>
    <x v="0"/>
    <x v="522"/>
    <x v="186"/>
    <x v="1"/>
    <x v="0"/>
    <x v="14"/>
    <x v="13"/>
    <x v="196"/>
    <x v="56"/>
    <x v="5"/>
    <x v="15"/>
    <x v="2"/>
    <x v="1"/>
    <x v="0"/>
    <x v="5"/>
    <x v="44"/>
    <x v="4"/>
    <x v="44"/>
    <x v="3"/>
    <x v="4"/>
    <x v="15"/>
    <x v="2"/>
    <x v="153"/>
    <x v="0"/>
    <x v="3"/>
    <x v="15"/>
    <x v="15"/>
  </r>
  <r>
    <x v="2"/>
    <x v="1"/>
    <x v="12"/>
    <x v="11"/>
    <x v="11"/>
    <x v="2"/>
    <x v="2"/>
    <x v="0"/>
    <x v="2"/>
    <x v="6"/>
    <x v="9"/>
    <x v="0"/>
    <x v="296"/>
    <x v="207"/>
    <x v="7"/>
    <x v="0"/>
    <x v="11"/>
    <x v="4"/>
    <x v="231"/>
    <x v="320"/>
    <x v="3"/>
    <x v="17"/>
    <x v="2"/>
    <x v="3"/>
    <x v="3"/>
    <x v="5"/>
    <x v="29"/>
    <x v="3"/>
    <x v="37"/>
    <x v="3"/>
    <x v="4"/>
    <x v="17"/>
    <x v="0"/>
    <x v="154"/>
    <x v="0"/>
    <x v="3"/>
    <x v="17"/>
    <x v="17"/>
  </r>
  <r>
    <x v="2"/>
    <x v="1"/>
    <x v="12"/>
    <x v="11"/>
    <x v="11"/>
    <x v="2"/>
    <x v="2"/>
    <x v="0"/>
    <x v="2"/>
    <x v="6"/>
    <x v="9"/>
    <x v="0"/>
    <x v="551"/>
    <x v="212"/>
    <x v="2"/>
    <x v="0"/>
    <x v="14"/>
    <x v="60"/>
    <x v="205"/>
    <x v="310"/>
    <x v="4"/>
    <x v="17"/>
    <x v="2"/>
    <x v="2"/>
    <x v="1"/>
    <x v="5"/>
    <x v="38"/>
    <x v="3"/>
    <x v="27"/>
    <x v="2"/>
    <x v="4"/>
    <x v="17"/>
    <x v="1"/>
    <x v="155"/>
    <x v="0"/>
    <x v="3"/>
    <x v="17"/>
    <x v="17"/>
  </r>
  <r>
    <x v="2"/>
    <x v="1"/>
    <x v="12"/>
    <x v="11"/>
    <x v="11"/>
    <x v="2"/>
    <x v="2"/>
    <x v="0"/>
    <x v="2"/>
    <x v="6"/>
    <x v="9"/>
    <x v="0"/>
    <x v="643"/>
    <x v="227"/>
    <x v="2"/>
    <x v="0"/>
    <x v="14"/>
    <x v="14"/>
    <x v="196"/>
    <x v="137"/>
    <x v="5"/>
    <x v="17"/>
    <x v="2"/>
    <x v="2"/>
    <x v="1"/>
    <x v="5"/>
    <x v="34"/>
    <x v="3"/>
    <x v="34"/>
    <x v="2"/>
    <x v="4"/>
    <x v="17"/>
    <x v="2"/>
    <x v="156"/>
    <x v="0"/>
    <x v="3"/>
    <x v="17"/>
    <x v="17"/>
  </r>
  <r>
    <x v="2"/>
    <x v="1"/>
    <x v="12"/>
    <x v="11"/>
    <x v="11"/>
    <x v="2"/>
    <x v="2"/>
    <x v="0"/>
    <x v="2"/>
    <x v="6"/>
    <x v="9"/>
    <x v="0"/>
    <x v="651"/>
    <x v="237"/>
    <x v="1"/>
    <x v="0"/>
    <x v="14"/>
    <x v="13"/>
    <x v="196"/>
    <x v="56"/>
    <x v="5"/>
    <x v="17"/>
    <x v="2"/>
    <x v="1"/>
    <x v="0"/>
    <x v="5"/>
    <x v="32"/>
    <x v="3"/>
    <x v="31"/>
    <x v="2"/>
    <x v="4"/>
    <x v="17"/>
    <x v="2"/>
    <x v="156"/>
    <x v="0"/>
    <x v="3"/>
    <x v="17"/>
    <x v="17"/>
  </r>
  <r>
    <x v="2"/>
    <x v="1"/>
    <x v="12"/>
    <x v="11"/>
    <x v="11"/>
    <x v="2"/>
    <x v="2"/>
    <x v="0"/>
    <x v="2"/>
    <x v="6"/>
    <x v="9"/>
    <x v="0"/>
    <x v="723"/>
    <x v="421"/>
    <x v="2"/>
    <x v="0"/>
    <x v="1"/>
    <x v="165"/>
    <x v="100"/>
    <x v="371"/>
    <x v="3"/>
    <x v="18"/>
    <x v="2"/>
    <x v="2"/>
    <x v="2"/>
    <x v="4"/>
    <x v="35"/>
    <x v="3"/>
    <x v="35"/>
    <x v="2"/>
    <x v="4"/>
    <x v="18"/>
    <x v="0"/>
    <x v="157"/>
    <x v="0"/>
    <x v="3"/>
    <x v="18"/>
    <x v="18"/>
  </r>
  <r>
    <x v="2"/>
    <x v="1"/>
    <x v="12"/>
    <x v="11"/>
    <x v="11"/>
    <x v="2"/>
    <x v="2"/>
    <x v="0"/>
    <x v="2"/>
    <x v="6"/>
    <x v="9"/>
    <x v="0"/>
    <x v="823"/>
    <x v="213"/>
    <x v="2"/>
    <x v="0"/>
    <x v="45"/>
    <x v="177"/>
    <x v="228"/>
    <x v="44"/>
    <x v="4"/>
    <x v="18"/>
    <x v="2"/>
    <x v="2"/>
    <x v="1"/>
    <x v="4"/>
    <x v="37"/>
    <x v="3"/>
    <x v="26"/>
    <x v="2"/>
    <x v="4"/>
    <x v="18"/>
    <x v="1"/>
    <x v="158"/>
    <x v="0"/>
    <x v="3"/>
    <x v="18"/>
    <x v="18"/>
  </r>
  <r>
    <x v="2"/>
    <x v="1"/>
    <x v="12"/>
    <x v="11"/>
    <x v="11"/>
    <x v="2"/>
    <x v="2"/>
    <x v="0"/>
    <x v="2"/>
    <x v="6"/>
    <x v="9"/>
    <x v="0"/>
    <x v="440"/>
    <x v="200"/>
    <x v="2"/>
    <x v="0"/>
    <x v="45"/>
    <x v="177"/>
    <x v="230"/>
    <x v="183"/>
    <x v="5"/>
    <x v="18"/>
    <x v="2"/>
    <x v="2"/>
    <x v="1"/>
    <x v="4"/>
    <x v="39"/>
    <x v="4"/>
    <x v="40"/>
    <x v="3"/>
    <x v="4"/>
    <x v="18"/>
    <x v="2"/>
    <x v="159"/>
    <x v="0"/>
    <x v="3"/>
    <x v="18"/>
    <x v="18"/>
  </r>
  <r>
    <x v="2"/>
    <x v="1"/>
    <x v="12"/>
    <x v="11"/>
    <x v="11"/>
    <x v="2"/>
    <x v="2"/>
    <x v="0"/>
    <x v="2"/>
    <x v="6"/>
    <x v="9"/>
    <x v="0"/>
    <x v="102"/>
    <x v="241"/>
    <x v="2"/>
    <x v="0"/>
    <x v="45"/>
    <x v="177"/>
    <x v="228"/>
    <x v="44"/>
    <x v="3"/>
    <x v="19"/>
    <x v="2"/>
    <x v="2"/>
    <x v="2"/>
    <x v="2"/>
    <x v="28"/>
    <x v="3"/>
    <x v="29"/>
    <x v="2"/>
    <x v="4"/>
    <x v="19"/>
    <x v="0"/>
    <x v="160"/>
    <x v="0"/>
    <x v="3"/>
    <x v="19"/>
    <x v="19"/>
  </r>
  <r>
    <x v="2"/>
    <x v="1"/>
    <x v="12"/>
    <x v="11"/>
    <x v="11"/>
    <x v="2"/>
    <x v="2"/>
    <x v="0"/>
    <x v="2"/>
    <x v="6"/>
    <x v="9"/>
    <x v="0"/>
    <x v="734"/>
    <x v="223"/>
    <x v="2"/>
    <x v="0"/>
    <x v="14"/>
    <x v="14"/>
    <x v="196"/>
    <x v="137"/>
    <x v="4"/>
    <x v="19"/>
    <x v="2"/>
    <x v="1"/>
    <x v="0"/>
    <x v="2"/>
    <x v="35"/>
    <x v="3"/>
    <x v="35"/>
    <x v="2"/>
    <x v="4"/>
    <x v="19"/>
    <x v="1"/>
    <x v="161"/>
    <x v="0"/>
    <x v="3"/>
    <x v="19"/>
    <x v="19"/>
  </r>
  <r>
    <x v="2"/>
    <x v="1"/>
    <x v="12"/>
    <x v="11"/>
    <x v="11"/>
    <x v="2"/>
    <x v="2"/>
    <x v="0"/>
    <x v="2"/>
    <x v="6"/>
    <x v="9"/>
    <x v="0"/>
    <x v="893"/>
    <x v="178"/>
    <x v="2"/>
    <x v="0"/>
    <x v="14"/>
    <x v="14"/>
    <x v="196"/>
    <x v="137"/>
    <x v="5"/>
    <x v="19"/>
    <x v="2"/>
    <x v="1"/>
    <x v="0"/>
    <x v="2"/>
    <x v="48"/>
    <x v="4"/>
    <x v="47"/>
    <x v="3"/>
    <x v="4"/>
    <x v="19"/>
    <x v="2"/>
    <x v="162"/>
    <x v="0"/>
    <x v="3"/>
    <x v="19"/>
    <x v="19"/>
  </r>
  <r>
    <x v="2"/>
    <x v="1"/>
    <x v="12"/>
    <x v="11"/>
    <x v="11"/>
    <x v="2"/>
    <x v="2"/>
    <x v="0"/>
    <x v="2"/>
    <x v="6"/>
    <x v="9"/>
    <x v="0"/>
    <x v="621"/>
    <x v="175"/>
    <x v="2"/>
    <x v="0"/>
    <x v="14"/>
    <x v="14"/>
    <x v="196"/>
    <x v="207"/>
    <x v="3"/>
    <x v="20"/>
    <x v="2"/>
    <x v="1"/>
    <x v="1"/>
    <x v="1"/>
    <x v="48"/>
    <x v="4"/>
    <x v="38"/>
    <x v="3"/>
    <x v="4"/>
    <x v="20"/>
    <x v="0"/>
    <x v="163"/>
    <x v="0"/>
    <x v="3"/>
    <x v="20"/>
    <x v="20"/>
  </r>
  <r>
    <x v="2"/>
    <x v="1"/>
    <x v="12"/>
    <x v="11"/>
    <x v="11"/>
    <x v="2"/>
    <x v="2"/>
    <x v="0"/>
    <x v="2"/>
    <x v="6"/>
    <x v="9"/>
    <x v="0"/>
    <x v="921"/>
    <x v="193"/>
    <x v="2"/>
    <x v="0"/>
    <x v="14"/>
    <x v="14"/>
    <x v="196"/>
    <x v="106"/>
    <x v="4"/>
    <x v="20"/>
    <x v="2"/>
    <x v="1"/>
    <x v="0"/>
    <x v="1"/>
    <x v="40"/>
    <x v="4"/>
    <x v="42"/>
    <x v="3"/>
    <x v="4"/>
    <x v="20"/>
    <x v="1"/>
    <x v="164"/>
    <x v="0"/>
    <x v="3"/>
    <x v="20"/>
    <x v="20"/>
  </r>
  <r>
    <x v="2"/>
    <x v="1"/>
    <x v="14"/>
    <x v="12"/>
    <x v="12"/>
    <x v="8"/>
    <x v="6"/>
    <x v="8"/>
    <x v="5"/>
    <x v="2"/>
    <x v="6"/>
    <x v="0"/>
    <x v="324"/>
    <x v="556"/>
    <x v="0"/>
    <x v="3"/>
    <x v="3"/>
    <x v="94"/>
    <x v="121"/>
    <x v="52"/>
    <x v="3"/>
    <x v="4"/>
    <x v="2"/>
    <x v="2"/>
    <x v="2"/>
    <x v="3"/>
    <x v="31"/>
    <x v="3"/>
    <x v="30"/>
    <x v="2"/>
    <x v="4"/>
    <x v="4"/>
    <x v="0"/>
    <x v="639"/>
    <x v="0"/>
    <x v="3"/>
    <x v="4"/>
    <x v="4"/>
  </r>
  <r>
    <x v="2"/>
    <x v="1"/>
    <x v="14"/>
    <x v="12"/>
    <x v="12"/>
    <x v="8"/>
    <x v="6"/>
    <x v="8"/>
    <x v="5"/>
    <x v="2"/>
    <x v="6"/>
    <x v="0"/>
    <x v="533"/>
    <x v="692"/>
    <x v="2"/>
    <x v="7"/>
    <x v="9"/>
    <x v="149"/>
    <x v="145"/>
    <x v="362"/>
    <x v="4"/>
    <x v="4"/>
    <x v="2"/>
    <x v="2"/>
    <x v="1"/>
    <x v="3"/>
    <x v="28"/>
    <x v="3"/>
    <x v="29"/>
    <x v="2"/>
    <x v="4"/>
    <x v="4"/>
    <x v="1"/>
    <x v="640"/>
    <x v="0"/>
    <x v="3"/>
    <x v="4"/>
    <x v="4"/>
  </r>
  <r>
    <x v="2"/>
    <x v="1"/>
    <x v="14"/>
    <x v="12"/>
    <x v="12"/>
    <x v="8"/>
    <x v="6"/>
    <x v="8"/>
    <x v="5"/>
    <x v="2"/>
    <x v="6"/>
    <x v="0"/>
    <x v="349"/>
    <x v="555"/>
    <x v="0"/>
    <x v="3"/>
    <x v="7"/>
    <x v="57"/>
    <x v="60"/>
    <x v="282"/>
    <x v="5"/>
    <x v="4"/>
    <x v="2"/>
    <x v="1"/>
    <x v="0"/>
    <x v="3"/>
    <x v="32"/>
    <x v="3"/>
    <x v="31"/>
    <x v="2"/>
    <x v="4"/>
    <x v="4"/>
    <x v="2"/>
    <x v="641"/>
    <x v="0"/>
    <x v="3"/>
    <x v="4"/>
    <x v="4"/>
  </r>
  <r>
    <x v="2"/>
    <x v="1"/>
    <x v="14"/>
    <x v="12"/>
    <x v="12"/>
    <x v="8"/>
    <x v="6"/>
    <x v="8"/>
    <x v="5"/>
    <x v="2"/>
    <x v="6"/>
    <x v="0"/>
    <x v="137"/>
    <x v="782"/>
    <x v="1"/>
    <x v="7"/>
    <x v="9"/>
    <x v="88"/>
    <x v="36"/>
    <x v="343"/>
    <x v="5"/>
    <x v="4"/>
    <x v="2"/>
    <x v="1"/>
    <x v="0"/>
    <x v="3"/>
    <x v="31"/>
    <x v="3"/>
    <x v="30"/>
    <x v="2"/>
    <x v="4"/>
    <x v="4"/>
    <x v="2"/>
    <x v="641"/>
    <x v="0"/>
    <x v="3"/>
    <x v="4"/>
    <x v="4"/>
  </r>
  <r>
    <x v="2"/>
    <x v="1"/>
    <x v="14"/>
    <x v="12"/>
    <x v="12"/>
    <x v="8"/>
    <x v="6"/>
    <x v="8"/>
    <x v="5"/>
    <x v="2"/>
    <x v="6"/>
    <x v="0"/>
    <x v="591"/>
    <x v="682"/>
    <x v="0"/>
    <x v="3"/>
    <x v="3"/>
    <x v="62"/>
    <x v="64"/>
    <x v="24"/>
    <x v="3"/>
    <x v="5"/>
    <x v="2"/>
    <x v="1"/>
    <x v="1"/>
    <x v="1"/>
    <x v="35"/>
    <x v="3"/>
    <x v="34"/>
    <x v="2"/>
    <x v="4"/>
    <x v="5"/>
    <x v="0"/>
    <x v="642"/>
    <x v="0"/>
    <x v="3"/>
    <x v="5"/>
    <x v="5"/>
  </r>
  <r>
    <x v="2"/>
    <x v="1"/>
    <x v="14"/>
    <x v="12"/>
    <x v="12"/>
    <x v="8"/>
    <x v="6"/>
    <x v="8"/>
    <x v="5"/>
    <x v="2"/>
    <x v="6"/>
    <x v="0"/>
    <x v="688"/>
    <x v="692"/>
    <x v="0"/>
    <x v="3"/>
    <x v="3"/>
    <x v="94"/>
    <x v="64"/>
    <x v="280"/>
    <x v="4"/>
    <x v="5"/>
    <x v="2"/>
    <x v="1"/>
    <x v="0"/>
    <x v="1"/>
    <x v="28"/>
    <x v="3"/>
    <x v="29"/>
    <x v="2"/>
    <x v="4"/>
    <x v="5"/>
    <x v="1"/>
    <x v="643"/>
    <x v="0"/>
    <x v="3"/>
    <x v="5"/>
    <x v="5"/>
  </r>
  <r>
    <x v="2"/>
    <x v="1"/>
    <x v="14"/>
    <x v="12"/>
    <x v="12"/>
    <x v="8"/>
    <x v="6"/>
    <x v="8"/>
    <x v="5"/>
    <x v="2"/>
    <x v="6"/>
    <x v="0"/>
    <x v="577"/>
    <x v="843"/>
    <x v="0"/>
    <x v="3"/>
    <x v="3"/>
    <x v="72"/>
    <x v="48"/>
    <x v="182"/>
    <x v="3"/>
    <x v="7"/>
    <x v="2"/>
    <x v="2"/>
    <x v="2"/>
    <x v="3"/>
    <x v="49"/>
    <x v="4"/>
    <x v="38"/>
    <x v="3"/>
    <x v="4"/>
    <x v="7"/>
    <x v="0"/>
    <x v="645"/>
    <x v="0"/>
    <x v="3"/>
    <x v="7"/>
    <x v="7"/>
  </r>
  <r>
    <x v="2"/>
    <x v="1"/>
    <x v="14"/>
    <x v="12"/>
    <x v="12"/>
    <x v="8"/>
    <x v="6"/>
    <x v="8"/>
    <x v="5"/>
    <x v="2"/>
    <x v="6"/>
    <x v="0"/>
    <x v="28"/>
    <x v="798"/>
    <x v="1"/>
    <x v="7"/>
    <x v="52"/>
    <x v="141"/>
    <x v="167"/>
    <x v="31"/>
    <x v="4"/>
    <x v="7"/>
    <x v="2"/>
    <x v="2"/>
    <x v="1"/>
    <x v="3"/>
    <x v="44"/>
    <x v="4"/>
    <x v="43"/>
    <x v="3"/>
    <x v="4"/>
    <x v="7"/>
    <x v="1"/>
    <x v="646"/>
    <x v="0"/>
    <x v="3"/>
    <x v="7"/>
    <x v="7"/>
  </r>
  <r>
    <x v="2"/>
    <x v="1"/>
    <x v="14"/>
    <x v="12"/>
    <x v="12"/>
    <x v="8"/>
    <x v="6"/>
    <x v="8"/>
    <x v="5"/>
    <x v="2"/>
    <x v="6"/>
    <x v="0"/>
    <x v="350"/>
    <x v="526"/>
    <x v="0"/>
    <x v="7"/>
    <x v="51"/>
    <x v="73"/>
    <x v="23"/>
    <x v="2"/>
    <x v="5"/>
    <x v="7"/>
    <x v="2"/>
    <x v="1"/>
    <x v="0"/>
    <x v="3"/>
    <x v="28"/>
    <x v="3"/>
    <x v="29"/>
    <x v="2"/>
    <x v="4"/>
    <x v="7"/>
    <x v="2"/>
    <x v="647"/>
    <x v="0"/>
    <x v="3"/>
    <x v="7"/>
    <x v="7"/>
  </r>
  <r>
    <x v="2"/>
    <x v="1"/>
    <x v="14"/>
    <x v="12"/>
    <x v="12"/>
    <x v="8"/>
    <x v="6"/>
    <x v="8"/>
    <x v="5"/>
    <x v="2"/>
    <x v="6"/>
    <x v="0"/>
    <x v="555"/>
    <x v="425"/>
    <x v="0"/>
    <x v="7"/>
    <x v="9"/>
    <x v="88"/>
    <x v="81"/>
    <x v="251"/>
    <x v="5"/>
    <x v="7"/>
    <x v="2"/>
    <x v="1"/>
    <x v="0"/>
    <x v="3"/>
    <x v="35"/>
    <x v="3"/>
    <x v="34"/>
    <x v="2"/>
    <x v="4"/>
    <x v="7"/>
    <x v="2"/>
    <x v="647"/>
    <x v="0"/>
    <x v="3"/>
    <x v="7"/>
    <x v="7"/>
  </r>
  <r>
    <x v="2"/>
    <x v="1"/>
    <x v="14"/>
    <x v="12"/>
    <x v="12"/>
    <x v="8"/>
    <x v="6"/>
    <x v="8"/>
    <x v="5"/>
    <x v="2"/>
    <x v="6"/>
    <x v="0"/>
    <x v="494"/>
    <x v="664"/>
    <x v="0"/>
    <x v="3"/>
    <x v="3"/>
    <x v="72"/>
    <x v="48"/>
    <x v="182"/>
    <x v="3"/>
    <x v="9"/>
    <x v="2"/>
    <x v="3"/>
    <x v="3"/>
    <x v="6"/>
    <x v="47"/>
    <x v="4"/>
    <x v="46"/>
    <x v="3"/>
    <x v="4"/>
    <x v="9"/>
    <x v="0"/>
    <x v="649"/>
    <x v="0"/>
    <x v="3"/>
    <x v="9"/>
    <x v="9"/>
  </r>
  <r>
    <x v="2"/>
    <x v="1"/>
    <x v="14"/>
    <x v="12"/>
    <x v="12"/>
    <x v="8"/>
    <x v="6"/>
    <x v="8"/>
    <x v="5"/>
    <x v="2"/>
    <x v="6"/>
    <x v="0"/>
    <x v="764"/>
    <x v="342"/>
    <x v="0"/>
    <x v="3"/>
    <x v="3"/>
    <x v="72"/>
    <x v="48"/>
    <x v="182"/>
    <x v="4"/>
    <x v="9"/>
    <x v="2"/>
    <x v="3"/>
    <x v="2"/>
    <x v="6"/>
    <x v="47"/>
    <x v="4"/>
    <x v="46"/>
    <x v="3"/>
    <x v="4"/>
    <x v="9"/>
    <x v="1"/>
    <x v="650"/>
    <x v="0"/>
    <x v="3"/>
    <x v="9"/>
    <x v="9"/>
  </r>
  <r>
    <x v="2"/>
    <x v="1"/>
    <x v="14"/>
    <x v="12"/>
    <x v="12"/>
    <x v="8"/>
    <x v="6"/>
    <x v="8"/>
    <x v="5"/>
    <x v="2"/>
    <x v="6"/>
    <x v="0"/>
    <x v="760"/>
    <x v="839"/>
    <x v="18"/>
    <x v="3"/>
    <x v="5"/>
    <x v="20"/>
    <x v="17"/>
    <x v="400"/>
    <x v="5"/>
    <x v="9"/>
    <x v="2"/>
    <x v="2"/>
    <x v="1"/>
    <x v="6"/>
    <x v="29"/>
    <x v="3"/>
    <x v="36"/>
    <x v="3"/>
    <x v="4"/>
    <x v="9"/>
    <x v="2"/>
    <x v="651"/>
    <x v="0"/>
    <x v="3"/>
    <x v="9"/>
    <x v="9"/>
  </r>
  <r>
    <x v="2"/>
    <x v="1"/>
    <x v="14"/>
    <x v="12"/>
    <x v="12"/>
    <x v="8"/>
    <x v="6"/>
    <x v="8"/>
    <x v="5"/>
    <x v="2"/>
    <x v="6"/>
    <x v="0"/>
    <x v="159"/>
    <x v="321"/>
    <x v="0"/>
    <x v="3"/>
    <x v="5"/>
    <x v="20"/>
    <x v="17"/>
    <x v="397"/>
    <x v="6"/>
    <x v="9"/>
    <x v="2"/>
    <x v="1"/>
    <x v="0"/>
    <x v="6"/>
    <x v="27"/>
    <x v="3"/>
    <x v="28"/>
    <x v="2"/>
    <x v="4"/>
    <x v="9"/>
    <x v="3"/>
    <x v="652"/>
    <x v="0"/>
    <x v="3"/>
    <x v="9"/>
    <x v="9"/>
  </r>
  <r>
    <x v="2"/>
    <x v="1"/>
    <x v="14"/>
    <x v="12"/>
    <x v="12"/>
    <x v="8"/>
    <x v="6"/>
    <x v="8"/>
    <x v="5"/>
    <x v="2"/>
    <x v="6"/>
    <x v="0"/>
    <x v="385"/>
    <x v="395"/>
    <x v="18"/>
    <x v="7"/>
    <x v="9"/>
    <x v="149"/>
    <x v="150"/>
    <x v="191"/>
    <x v="3"/>
    <x v="9"/>
    <x v="2"/>
    <x v="2"/>
    <x v="2"/>
    <x v="2"/>
    <x v="30"/>
    <x v="3"/>
    <x v="37"/>
    <x v="3"/>
    <x v="4"/>
    <x v="9"/>
    <x v="0"/>
    <x v="649"/>
    <x v="0"/>
    <x v="3"/>
    <x v="9"/>
    <x v="9"/>
  </r>
  <r>
    <x v="2"/>
    <x v="1"/>
    <x v="14"/>
    <x v="12"/>
    <x v="12"/>
    <x v="8"/>
    <x v="6"/>
    <x v="8"/>
    <x v="5"/>
    <x v="2"/>
    <x v="6"/>
    <x v="0"/>
    <x v="43"/>
    <x v="781"/>
    <x v="0"/>
    <x v="3"/>
    <x v="3"/>
    <x v="94"/>
    <x v="121"/>
    <x v="50"/>
    <x v="4"/>
    <x v="9"/>
    <x v="2"/>
    <x v="1"/>
    <x v="0"/>
    <x v="2"/>
    <x v="44"/>
    <x v="4"/>
    <x v="43"/>
    <x v="3"/>
    <x v="4"/>
    <x v="9"/>
    <x v="1"/>
    <x v="650"/>
    <x v="0"/>
    <x v="3"/>
    <x v="9"/>
    <x v="9"/>
  </r>
  <r>
    <x v="2"/>
    <x v="1"/>
    <x v="14"/>
    <x v="12"/>
    <x v="12"/>
    <x v="8"/>
    <x v="6"/>
    <x v="8"/>
    <x v="5"/>
    <x v="2"/>
    <x v="6"/>
    <x v="0"/>
    <x v="375"/>
    <x v="378"/>
    <x v="0"/>
    <x v="7"/>
    <x v="9"/>
    <x v="149"/>
    <x v="126"/>
    <x v="281"/>
    <x v="3"/>
    <x v="13"/>
    <x v="2"/>
    <x v="2"/>
    <x v="2"/>
    <x v="5"/>
    <x v="30"/>
    <x v="3"/>
    <x v="37"/>
    <x v="3"/>
    <x v="4"/>
    <x v="13"/>
    <x v="0"/>
    <x v="657"/>
    <x v="0"/>
    <x v="3"/>
    <x v="13"/>
    <x v="13"/>
  </r>
  <r>
    <x v="2"/>
    <x v="1"/>
    <x v="14"/>
    <x v="12"/>
    <x v="12"/>
    <x v="8"/>
    <x v="6"/>
    <x v="8"/>
    <x v="5"/>
    <x v="2"/>
    <x v="6"/>
    <x v="0"/>
    <x v="614"/>
    <x v="577"/>
    <x v="0"/>
    <x v="3"/>
    <x v="3"/>
    <x v="173"/>
    <x v="253"/>
    <x v="244"/>
    <x v="4"/>
    <x v="13"/>
    <x v="2"/>
    <x v="3"/>
    <x v="2"/>
    <x v="5"/>
    <x v="31"/>
    <x v="3"/>
    <x v="30"/>
    <x v="2"/>
    <x v="4"/>
    <x v="13"/>
    <x v="1"/>
    <x v="658"/>
    <x v="0"/>
    <x v="3"/>
    <x v="13"/>
    <x v="13"/>
  </r>
  <r>
    <x v="2"/>
    <x v="1"/>
    <x v="14"/>
    <x v="12"/>
    <x v="12"/>
    <x v="8"/>
    <x v="6"/>
    <x v="8"/>
    <x v="5"/>
    <x v="2"/>
    <x v="6"/>
    <x v="0"/>
    <x v="727"/>
    <x v="551"/>
    <x v="1"/>
    <x v="7"/>
    <x v="52"/>
    <x v="141"/>
    <x v="167"/>
    <x v="31"/>
    <x v="5"/>
    <x v="13"/>
    <x v="2"/>
    <x v="2"/>
    <x v="1"/>
    <x v="5"/>
    <x v="35"/>
    <x v="3"/>
    <x v="34"/>
    <x v="2"/>
    <x v="4"/>
    <x v="13"/>
    <x v="2"/>
    <x v="659"/>
    <x v="0"/>
    <x v="3"/>
    <x v="13"/>
    <x v="13"/>
  </r>
  <r>
    <x v="2"/>
    <x v="1"/>
    <x v="14"/>
    <x v="12"/>
    <x v="12"/>
    <x v="8"/>
    <x v="6"/>
    <x v="8"/>
    <x v="5"/>
    <x v="2"/>
    <x v="6"/>
    <x v="0"/>
    <x v="578"/>
    <x v="768"/>
    <x v="0"/>
    <x v="3"/>
    <x v="3"/>
    <x v="6"/>
    <x v="71"/>
    <x v="395"/>
    <x v="6"/>
    <x v="13"/>
    <x v="2"/>
    <x v="1"/>
    <x v="0"/>
    <x v="5"/>
    <x v="50"/>
    <x v="4"/>
    <x v="39"/>
    <x v="3"/>
    <x v="4"/>
    <x v="13"/>
    <x v="3"/>
    <x v="660"/>
    <x v="0"/>
    <x v="3"/>
    <x v="13"/>
    <x v="13"/>
  </r>
  <r>
    <x v="2"/>
    <x v="1"/>
    <x v="14"/>
    <x v="12"/>
    <x v="12"/>
    <x v="8"/>
    <x v="6"/>
    <x v="8"/>
    <x v="5"/>
    <x v="2"/>
    <x v="6"/>
    <x v="0"/>
    <x v="587"/>
    <x v="374"/>
    <x v="1"/>
    <x v="7"/>
    <x v="9"/>
    <x v="149"/>
    <x v="126"/>
    <x v="65"/>
    <x v="3"/>
    <x v="15"/>
    <x v="2"/>
    <x v="3"/>
    <x v="3"/>
    <x v="10"/>
    <x v="39"/>
    <x v="4"/>
    <x v="40"/>
    <x v="3"/>
    <x v="4"/>
    <x v="15"/>
    <x v="0"/>
    <x v="661"/>
    <x v="0"/>
    <x v="3"/>
    <x v="15"/>
    <x v="15"/>
  </r>
  <r>
    <x v="2"/>
    <x v="1"/>
    <x v="14"/>
    <x v="12"/>
    <x v="12"/>
    <x v="8"/>
    <x v="6"/>
    <x v="8"/>
    <x v="5"/>
    <x v="2"/>
    <x v="6"/>
    <x v="0"/>
    <x v="37"/>
    <x v="393"/>
    <x v="0"/>
    <x v="3"/>
    <x v="3"/>
    <x v="62"/>
    <x v="64"/>
    <x v="24"/>
    <x v="4"/>
    <x v="15"/>
    <x v="2"/>
    <x v="4"/>
    <x v="3"/>
    <x v="10"/>
    <x v="40"/>
    <x v="4"/>
    <x v="41"/>
    <x v="3"/>
    <x v="4"/>
    <x v="15"/>
    <x v="1"/>
    <x v="662"/>
    <x v="0"/>
    <x v="3"/>
    <x v="15"/>
    <x v="15"/>
  </r>
  <r>
    <x v="2"/>
    <x v="1"/>
    <x v="14"/>
    <x v="12"/>
    <x v="12"/>
    <x v="8"/>
    <x v="6"/>
    <x v="8"/>
    <x v="5"/>
    <x v="2"/>
    <x v="6"/>
    <x v="0"/>
    <x v="499"/>
    <x v="365"/>
    <x v="18"/>
    <x v="3"/>
    <x v="12"/>
    <x v="154"/>
    <x v="125"/>
    <x v="125"/>
    <x v="5"/>
    <x v="15"/>
    <x v="2"/>
    <x v="3"/>
    <x v="2"/>
    <x v="10"/>
    <x v="48"/>
    <x v="4"/>
    <x v="47"/>
    <x v="3"/>
    <x v="4"/>
    <x v="15"/>
    <x v="2"/>
    <x v="663"/>
    <x v="0"/>
    <x v="3"/>
    <x v="15"/>
    <x v="15"/>
  </r>
  <r>
    <x v="2"/>
    <x v="1"/>
    <x v="14"/>
    <x v="12"/>
    <x v="12"/>
    <x v="8"/>
    <x v="6"/>
    <x v="8"/>
    <x v="5"/>
    <x v="2"/>
    <x v="6"/>
    <x v="0"/>
    <x v="788"/>
    <x v="693"/>
    <x v="0"/>
    <x v="3"/>
    <x v="3"/>
    <x v="10"/>
    <x v="72"/>
    <x v="179"/>
    <x v="5"/>
    <x v="15"/>
    <x v="2"/>
    <x v="2"/>
    <x v="1"/>
    <x v="10"/>
    <x v="39"/>
    <x v="4"/>
    <x v="40"/>
    <x v="3"/>
    <x v="4"/>
    <x v="15"/>
    <x v="2"/>
    <x v="663"/>
    <x v="0"/>
    <x v="3"/>
    <x v="15"/>
    <x v="15"/>
  </r>
  <r>
    <x v="2"/>
    <x v="1"/>
    <x v="14"/>
    <x v="12"/>
    <x v="12"/>
    <x v="8"/>
    <x v="6"/>
    <x v="8"/>
    <x v="5"/>
    <x v="2"/>
    <x v="6"/>
    <x v="0"/>
    <x v="64"/>
    <x v="599"/>
    <x v="0"/>
    <x v="7"/>
    <x v="9"/>
    <x v="112"/>
    <x v="269"/>
    <x v="373"/>
    <x v="3"/>
    <x v="17"/>
    <x v="2"/>
    <x v="4"/>
    <x v="4"/>
    <x v="9"/>
    <x v="49"/>
    <x v="4"/>
    <x v="38"/>
    <x v="3"/>
    <x v="4"/>
    <x v="17"/>
    <x v="0"/>
    <x v="664"/>
    <x v="0"/>
    <x v="3"/>
    <x v="17"/>
    <x v="17"/>
  </r>
  <r>
    <x v="2"/>
    <x v="1"/>
    <x v="14"/>
    <x v="12"/>
    <x v="12"/>
    <x v="8"/>
    <x v="6"/>
    <x v="8"/>
    <x v="5"/>
    <x v="2"/>
    <x v="6"/>
    <x v="0"/>
    <x v="80"/>
    <x v="751"/>
    <x v="1"/>
    <x v="7"/>
    <x v="9"/>
    <x v="149"/>
    <x v="148"/>
    <x v="191"/>
    <x v="4"/>
    <x v="17"/>
    <x v="2"/>
    <x v="3"/>
    <x v="2"/>
    <x v="9"/>
    <x v="48"/>
    <x v="4"/>
    <x v="47"/>
    <x v="3"/>
    <x v="4"/>
    <x v="17"/>
    <x v="1"/>
    <x v="665"/>
    <x v="0"/>
    <x v="3"/>
    <x v="17"/>
    <x v="17"/>
  </r>
  <r>
    <x v="2"/>
    <x v="1"/>
    <x v="14"/>
    <x v="12"/>
    <x v="12"/>
    <x v="8"/>
    <x v="6"/>
    <x v="8"/>
    <x v="5"/>
    <x v="2"/>
    <x v="6"/>
    <x v="0"/>
    <x v="39"/>
    <x v="686"/>
    <x v="0"/>
    <x v="3"/>
    <x v="3"/>
    <x v="173"/>
    <x v="253"/>
    <x v="244"/>
    <x v="5"/>
    <x v="17"/>
    <x v="2"/>
    <x v="2"/>
    <x v="1"/>
    <x v="9"/>
    <x v="33"/>
    <x v="3"/>
    <x v="32"/>
    <x v="2"/>
    <x v="4"/>
    <x v="17"/>
    <x v="2"/>
    <x v="666"/>
    <x v="0"/>
    <x v="3"/>
    <x v="17"/>
    <x v="17"/>
  </r>
  <r>
    <x v="2"/>
    <x v="1"/>
    <x v="14"/>
    <x v="12"/>
    <x v="12"/>
    <x v="8"/>
    <x v="6"/>
    <x v="8"/>
    <x v="5"/>
    <x v="2"/>
    <x v="6"/>
    <x v="0"/>
    <x v="44"/>
    <x v="563"/>
    <x v="0"/>
    <x v="3"/>
    <x v="3"/>
    <x v="94"/>
    <x v="64"/>
    <x v="280"/>
    <x v="5"/>
    <x v="17"/>
    <x v="2"/>
    <x v="2"/>
    <x v="1"/>
    <x v="9"/>
    <x v="37"/>
    <x v="3"/>
    <x v="26"/>
    <x v="2"/>
    <x v="4"/>
    <x v="17"/>
    <x v="2"/>
    <x v="666"/>
    <x v="0"/>
    <x v="3"/>
    <x v="17"/>
    <x v="17"/>
  </r>
  <r>
    <x v="2"/>
    <x v="1"/>
    <x v="14"/>
    <x v="12"/>
    <x v="12"/>
    <x v="8"/>
    <x v="6"/>
    <x v="8"/>
    <x v="5"/>
    <x v="2"/>
    <x v="6"/>
    <x v="0"/>
    <x v="487"/>
    <x v="486"/>
    <x v="0"/>
    <x v="3"/>
    <x v="3"/>
    <x v="173"/>
    <x v="253"/>
    <x v="242"/>
    <x v="3"/>
    <x v="18"/>
    <x v="2"/>
    <x v="2"/>
    <x v="2"/>
    <x v="5"/>
    <x v="47"/>
    <x v="4"/>
    <x v="47"/>
    <x v="3"/>
    <x v="4"/>
    <x v="18"/>
    <x v="0"/>
    <x v="668"/>
    <x v="0"/>
    <x v="3"/>
    <x v="18"/>
    <x v="18"/>
  </r>
  <r>
    <x v="2"/>
    <x v="1"/>
    <x v="14"/>
    <x v="12"/>
    <x v="12"/>
    <x v="8"/>
    <x v="6"/>
    <x v="8"/>
    <x v="5"/>
    <x v="2"/>
    <x v="6"/>
    <x v="0"/>
    <x v="521"/>
    <x v="664"/>
    <x v="0"/>
    <x v="3"/>
    <x v="12"/>
    <x v="154"/>
    <x v="322"/>
    <x v="21"/>
    <x v="4"/>
    <x v="18"/>
    <x v="2"/>
    <x v="3"/>
    <x v="2"/>
    <x v="5"/>
    <x v="47"/>
    <x v="4"/>
    <x v="46"/>
    <x v="3"/>
    <x v="4"/>
    <x v="18"/>
    <x v="1"/>
    <x v="669"/>
    <x v="0"/>
    <x v="3"/>
    <x v="18"/>
    <x v="18"/>
  </r>
  <r>
    <x v="2"/>
    <x v="1"/>
    <x v="14"/>
    <x v="12"/>
    <x v="12"/>
    <x v="8"/>
    <x v="6"/>
    <x v="8"/>
    <x v="5"/>
    <x v="2"/>
    <x v="6"/>
    <x v="0"/>
    <x v="376"/>
    <x v="755"/>
    <x v="0"/>
    <x v="7"/>
    <x v="9"/>
    <x v="149"/>
    <x v="148"/>
    <x v="419"/>
    <x v="6"/>
    <x v="18"/>
    <x v="2"/>
    <x v="1"/>
    <x v="0"/>
    <x v="5"/>
    <x v="45"/>
    <x v="4"/>
    <x v="44"/>
    <x v="3"/>
    <x v="4"/>
    <x v="18"/>
    <x v="3"/>
    <x v="670"/>
    <x v="0"/>
    <x v="3"/>
    <x v="18"/>
    <x v="18"/>
  </r>
  <r>
    <x v="2"/>
    <x v="1"/>
    <x v="14"/>
    <x v="12"/>
    <x v="12"/>
    <x v="8"/>
    <x v="6"/>
    <x v="8"/>
    <x v="5"/>
    <x v="2"/>
    <x v="6"/>
    <x v="0"/>
    <x v="41"/>
    <x v="360"/>
    <x v="0"/>
    <x v="3"/>
    <x v="3"/>
    <x v="173"/>
    <x v="253"/>
    <x v="242"/>
    <x v="3"/>
    <x v="19"/>
    <x v="2"/>
    <x v="2"/>
    <x v="2"/>
    <x v="5"/>
    <x v="50"/>
    <x v="4"/>
    <x v="39"/>
    <x v="3"/>
    <x v="4"/>
    <x v="19"/>
    <x v="0"/>
    <x v="671"/>
    <x v="0"/>
    <x v="3"/>
    <x v="19"/>
    <x v="19"/>
  </r>
  <r>
    <x v="2"/>
    <x v="1"/>
    <x v="14"/>
    <x v="12"/>
    <x v="12"/>
    <x v="8"/>
    <x v="6"/>
    <x v="8"/>
    <x v="5"/>
    <x v="2"/>
    <x v="6"/>
    <x v="0"/>
    <x v="228"/>
    <x v="664"/>
    <x v="0"/>
    <x v="3"/>
    <x v="12"/>
    <x v="154"/>
    <x v="322"/>
    <x v="305"/>
    <x v="6"/>
    <x v="19"/>
    <x v="2"/>
    <x v="1"/>
    <x v="0"/>
    <x v="5"/>
    <x v="47"/>
    <x v="4"/>
    <x v="46"/>
    <x v="3"/>
    <x v="4"/>
    <x v="19"/>
    <x v="3"/>
    <x v="674"/>
    <x v="0"/>
    <x v="3"/>
    <x v="19"/>
    <x v="19"/>
  </r>
  <r>
    <x v="2"/>
    <x v="1"/>
    <x v="14"/>
    <x v="12"/>
    <x v="12"/>
    <x v="8"/>
    <x v="6"/>
    <x v="8"/>
    <x v="5"/>
    <x v="2"/>
    <x v="6"/>
    <x v="0"/>
    <x v="302"/>
    <x v="677"/>
    <x v="0"/>
    <x v="3"/>
    <x v="3"/>
    <x v="94"/>
    <x v="64"/>
    <x v="92"/>
    <x v="3"/>
    <x v="20"/>
    <x v="2"/>
    <x v="2"/>
    <x v="2"/>
    <x v="2"/>
    <x v="49"/>
    <x v="4"/>
    <x v="38"/>
    <x v="3"/>
    <x v="4"/>
    <x v="20"/>
    <x v="0"/>
    <x v="675"/>
    <x v="0"/>
    <x v="3"/>
    <x v="20"/>
    <x v="20"/>
  </r>
  <r>
    <x v="2"/>
    <x v="1"/>
    <x v="14"/>
    <x v="12"/>
    <x v="12"/>
    <x v="8"/>
    <x v="6"/>
    <x v="8"/>
    <x v="5"/>
    <x v="2"/>
    <x v="6"/>
    <x v="0"/>
    <x v="132"/>
    <x v="346"/>
    <x v="2"/>
    <x v="7"/>
    <x v="9"/>
    <x v="149"/>
    <x v="150"/>
    <x v="267"/>
    <x v="4"/>
    <x v="20"/>
    <x v="2"/>
    <x v="1"/>
    <x v="0"/>
    <x v="2"/>
    <x v="34"/>
    <x v="3"/>
    <x v="33"/>
    <x v="2"/>
    <x v="4"/>
    <x v="20"/>
    <x v="1"/>
    <x v="676"/>
    <x v="0"/>
    <x v="3"/>
    <x v="20"/>
    <x v="20"/>
  </r>
  <r>
    <x v="2"/>
    <x v="1"/>
    <x v="14"/>
    <x v="12"/>
    <x v="12"/>
    <x v="8"/>
    <x v="6"/>
    <x v="8"/>
    <x v="5"/>
    <x v="2"/>
    <x v="6"/>
    <x v="0"/>
    <x v="398"/>
    <x v="336"/>
    <x v="1"/>
    <x v="7"/>
    <x v="9"/>
    <x v="88"/>
    <x v="164"/>
    <x v="28"/>
    <x v="5"/>
    <x v="20"/>
    <x v="2"/>
    <x v="1"/>
    <x v="0"/>
    <x v="2"/>
    <x v="31"/>
    <x v="3"/>
    <x v="30"/>
    <x v="2"/>
    <x v="4"/>
    <x v="20"/>
    <x v="2"/>
    <x v="677"/>
    <x v="0"/>
    <x v="3"/>
    <x v="20"/>
    <x v="20"/>
  </r>
  <r>
    <x v="2"/>
    <x v="1"/>
    <x v="14"/>
    <x v="12"/>
    <x v="12"/>
    <x v="8"/>
    <x v="6"/>
    <x v="8"/>
    <x v="5"/>
    <x v="2"/>
    <x v="6"/>
    <x v="0"/>
    <x v="69"/>
    <x v="640"/>
    <x v="0"/>
    <x v="3"/>
    <x v="3"/>
    <x v="173"/>
    <x v="253"/>
    <x v="242"/>
    <x v="3"/>
    <x v="21"/>
    <x v="2"/>
    <x v="2"/>
    <x v="2"/>
    <x v="5"/>
    <x v="30"/>
    <x v="3"/>
    <x v="37"/>
    <x v="3"/>
    <x v="4"/>
    <x v="21"/>
    <x v="0"/>
    <x v="679"/>
    <x v="0"/>
    <x v="3"/>
    <x v="21"/>
    <x v="21"/>
  </r>
  <r>
    <x v="2"/>
    <x v="1"/>
    <x v="14"/>
    <x v="12"/>
    <x v="12"/>
    <x v="8"/>
    <x v="6"/>
    <x v="8"/>
    <x v="5"/>
    <x v="2"/>
    <x v="6"/>
    <x v="0"/>
    <x v="663"/>
    <x v="555"/>
    <x v="1"/>
    <x v="7"/>
    <x v="34"/>
    <x v="134"/>
    <x v="298"/>
    <x v="17"/>
    <x v="4"/>
    <x v="21"/>
    <x v="2"/>
    <x v="3"/>
    <x v="2"/>
    <x v="5"/>
    <x v="32"/>
    <x v="3"/>
    <x v="31"/>
    <x v="2"/>
    <x v="4"/>
    <x v="21"/>
    <x v="1"/>
    <x v="680"/>
    <x v="0"/>
    <x v="3"/>
    <x v="21"/>
    <x v="21"/>
  </r>
  <r>
    <x v="2"/>
    <x v="1"/>
    <x v="14"/>
    <x v="12"/>
    <x v="12"/>
    <x v="8"/>
    <x v="6"/>
    <x v="8"/>
    <x v="5"/>
    <x v="2"/>
    <x v="6"/>
    <x v="0"/>
    <x v="26"/>
    <x v="199"/>
    <x v="0"/>
    <x v="3"/>
    <x v="3"/>
    <x v="72"/>
    <x v="48"/>
    <x v="425"/>
    <x v="5"/>
    <x v="21"/>
    <x v="2"/>
    <x v="2"/>
    <x v="1"/>
    <x v="5"/>
    <x v="39"/>
    <x v="4"/>
    <x v="40"/>
    <x v="3"/>
    <x v="4"/>
    <x v="21"/>
    <x v="2"/>
    <x v="681"/>
    <x v="0"/>
    <x v="3"/>
    <x v="21"/>
    <x v="21"/>
  </r>
  <r>
    <x v="2"/>
    <x v="1"/>
    <x v="14"/>
    <x v="12"/>
    <x v="12"/>
    <x v="8"/>
    <x v="6"/>
    <x v="8"/>
    <x v="5"/>
    <x v="2"/>
    <x v="6"/>
    <x v="0"/>
    <x v="96"/>
    <x v="513"/>
    <x v="0"/>
    <x v="7"/>
    <x v="9"/>
    <x v="88"/>
    <x v="164"/>
    <x v="28"/>
    <x v="6"/>
    <x v="21"/>
    <x v="2"/>
    <x v="1"/>
    <x v="0"/>
    <x v="5"/>
    <x v="27"/>
    <x v="3"/>
    <x v="28"/>
    <x v="2"/>
    <x v="4"/>
    <x v="21"/>
    <x v="3"/>
    <x v="682"/>
    <x v="0"/>
    <x v="3"/>
    <x v="21"/>
    <x v="21"/>
  </r>
  <r>
    <x v="2"/>
    <x v="1"/>
    <x v="15"/>
    <x v="13"/>
    <x v="13"/>
    <x v="5"/>
    <x v="3"/>
    <x v="11"/>
    <x v="10"/>
    <x v="10"/>
    <x v="10"/>
    <x v="0"/>
    <x v="613"/>
    <x v="426"/>
    <x v="2"/>
    <x v="1"/>
    <x v="36"/>
    <x v="138"/>
    <x v="326"/>
    <x v="300"/>
    <x v="3"/>
    <x v="5"/>
    <x v="2"/>
    <x v="1"/>
    <x v="1"/>
    <x v="1"/>
    <x v="34"/>
    <x v="3"/>
    <x v="33"/>
    <x v="2"/>
    <x v="4"/>
    <x v="5"/>
    <x v="0"/>
    <x v="274"/>
    <x v="0"/>
    <x v="3"/>
    <x v="5"/>
    <x v="5"/>
  </r>
  <r>
    <x v="2"/>
    <x v="1"/>
    <x v="15"/>
    <x v="13"/>
    <x v="13"/>
    <x v="5"/>
    <x v="3"/>
    <x v="11"/>
    <x v="10"/>
    <x v="10"/>
    <x v="10"/>
    <x v="0"/>
    <x v="56"/>
    <x v="591"/>
    <x v="1"/>
    <x v="5"/>
    <x v="44"/>
    <x v="176"/>
    <x v="248"/>
    <x v="354"/>
    <x v="4"/>
    <x v="5"/>
    <x v="2"/>
    <x v="1"/>
    <x v="0"/>
    <x v="1"/>
    <x v="33"/>
    <x v="3"/>
    <x v="31"/>
    <x v="2"/>
    <x v="4"/>
    <x v="5"/>
    <x v="1"/>
    <x v="275"/>
    <x v="0"/>
    <x v="3"/>
    <x v="5"/>
    <x v="5"/>
  </r>
  <r>
    <x v="2"/>
    <x v="1"/>
    <x v="15"/>
    <x v="13"/>
    <x v="13"/>
    <x v="5"/>
    <x v="3"/>
    <x v="11"/>
    <x v="10"/>
    <x v="10"/>
    <x v="10"/>
    <x v="0"/>
    <x v="40"/>
    <x v="674"/>
    <x v="0"/>
    <x v="5"/>
    <x v="42"/>
    <x v="163"/>
    <x v="182"/>
    <x v="180"/>
    <x v="3"/>
    <x v="7"/>
    <x v="2"/>
    <x v="2"/>
    <x v="2"/>
    <x v="2"/>
    <x v="18"/>
    <x v="2"/>
    <x v="25"/>
    <x v="2"/>
    <x v="4"/>
    <x v="7"/>
    <x v="0"/>
    <x v="277"/>
    <x v="0"/>
    <x v="3"/>
    <x v="7"/>
    <x v="7"/>
  </r>
  <r>
    <x v="2"/>
    <x v="1"/>
    <x v="15"/>
    <x v="13"/>
    <x v="13"/>
    <x v="5"/>
    <x v="3"/>
    <x v="11"/>
    <x v="10"/>
    <x v="10"/>
    <x v="10"/>
    <x v="0"/>
    <x v="319"/>
    <x v="424"/>
    <x v="1"/>
    <x v="1"/>
    <x v="36"/>
    <x v="138"/>
    <x v="178"/>
    <x v="159"/>
    <x v="4"/>
    <x v="7"/>
    <x v="2"/>
    <x v="1"/>
    <x v="0"/>
    <x v="2"/>
    <x v="47"/>
    <x v="4"/>
    <x v="46"/>
    <x v="3"/>
    <x v="4"/>
    <x v="7"/>
    <x v="1"/>
    <x v="278"/>
    <x v="0"/>
    <x v="3"/>
    <x v="7"/>
    <x v="7"/>
  </r>
  <r>
    <x v="2"/>
    <x v="1"/>
    <x v="15"/>
    <x v="13"/>
    <x v="13"/>
    <x v="5"/>
    <x v="3"/>
    <x v="11"/>
    <x v="10"/>
    <x v="10"/>
    <x v="10"/>
    <x v="0"/>
    <x v="254"/>
    <x v="367"/>
    <x v="2"/>
    <x v="5"/>
    <x v="49"/>
    <x v="156"/>
    <x v="173"/>
    <x v="151"/>
    <x v="5"/>
    <x v="7"/>
    <x v="2"/>
    <x v="1"/>
    <x v="0"/>
    <x v="2"/>
    <x v="35"/>
    <x v="3"/>
    <x v="34"/>
    <x v="2"/>
    <x v="4"/>
    <x v="7"/>
    <x v="2"/>
    <x v="279"/>
    <x v="0"/>
    <x v="3"/>
    <x v="7"/>
    <x v="7"/>
  </r>
  <r>
    <x v="2"/>
    <x v="1"/>
    <x v="15"/>
    <x v="13"/>
    <x v="13"/>
    <x v="5"/>
    <x v="3"/>
    <x v="11"/>
    <x v="10"/>
    <x v="10"/>
    <x v="10"/>
    <x v="0"/>
    <x v="622"/>
    <x v="865"/>
    <x v="0"/>
    <x v="5"/>
    <x v="49"/>
    <x v="170"/>
    <x v="102"/>
    <x v="76"/>
    <x v="3"/>
    <x v="9"/>
    <x v="2"/>
    <x v="2"/>
    <x v="2"/>
    <x v="4"/>
    <x v="47"/>
    <x v="4"/>
    <x v="46"/>
    <x v="3"/>
    <x v="4"/>
    <x v="9"/>
    <x v="0"/>
    <x v="281"/>
    <x v="0"/>
    <x v="3"/>
    <x v="9"/>
    <x v="9"/>
  </r>
  <r>
    <x v="2"/>
    <x v="1"/>
    <x v="15"/>
    <x v="13"/>
    <x v="13"/>
    <x v="5"/>
    <x v="3"/>
    <x v="11"/>
    <x v="10"/>
    <x v="10"/>
    <x v="10"/>
    <x v="0"/>
    <x v="914"/>
    <x v="829"/>
    <x v="2"/>
    <x v="5"/>
    <x v="49"/>
    <x v="156"/>
    <x v="15"/>
    <x v="110"/>
    <x v="4"/>
    <x v="9"/>
    <x v="2"/>
    <x v="2"/>
    <x v="1"/>
    <x v="4"/>
    <x v="34"/>
    <x v="3"/>
    <x v="33"/>
    <x v="2"/>
    <x v="4"/>
    <x v="9"/>
    <x v="1"/>
    <x v="282"/>
    <x v="0"/>
    <x v="3"/>
    <x v="9"/>
    <x v="9"/>
  </r>
  <r>
    <x v="2"/>
    <x v="1"/>
    <x v="15"/>
    <x v="13"/>
    <x v="13"/>
    <x v="5"/>
    <x v="3"/>
    <x v="11"/>
    <x v="10"/>
    <x v="10"/>
    <x v="10"/>
    <x v="0"/>
    <x v="129"/>
    <x v="822"/>
    <x v="2"/>
    <x v="1"/>
    <x v="0"/>
    <x v="169"/>
    <x v="93"/>
    <x v="402"/>
    <x v="5"/>
    <x v="9"/>
    <x v="2"/>
    <x v="2"/>
    <x v="1"/>
    <x v="4"/>
    <x v="29"/>
    <x v="3"/>
    <x v="36"/>
    <x v="3"/>
    <x v="4"/>
    <x v="9"/>
    <x v="2"/>
    <x v="283"/>
    <x v="0"/>
    <x v="3"/>
    <x v="9"/>
    <x v="9"/>
  </r>
  <r>
    <x v="2"/>
    <x v="1"/>
    <x v="15"/>
    <x v="13"/>
    <x v="13"/>
    <x v="5"/>
    <x v="3"/>
    <x v="11"/>
    <x v="10"/>
    <x v="10"/>
    <x v="10"/>
    <x v="0"/>
    <x v="114"/>
    <x v="733"/>
    <x v="2"/>
    <x v="1"/>
    <x v="0"/>
    <x v="169"/>
    <x v="93"/>
    <x v="402"/>
    <x v="6"/>
    <x v="9"/>
    <x v="2"/>
    <x v="1"/>
    <x v="0"/>
    <x v="4"/>
    <x v="37"/>
    <x v="3"/>
    <x v="26"/>
    <x v="2"/>
    <x v="4"/>
    <x v="9"/>
    <x v="3"/>
    <x v="284"/>
    <x v="0"/>
    <x v="3"/>
    <x v="9"/>
    <x v="9"/>
  </r>
  <r>
    <x v="2"/>
    <x v="1"/>
    <x v="15"/>
    <x v="13"/>
    <x v="13"/>
    <x v="5"/>
    <x v="3"/>
    <x v="11"/>
    <x v="10"/>
    <x v="10"/>
    <x v="10"/>
    <x v="0"/>
    <x v="295"/>
    <x v="528"/>
    <x v="2"/>
    <x v="1"/>
    <x v="0"/>
    <x v="169"/>
    <x v="93"/>
    <x v="402"/>
    <x v="3"/>
    <x v="11"/>
    <x v="2"/>
    <x v="3"/>
    <x v="3"/>
    <x v="9"/>
    <x v="39"/>
    <x v="4"/>
    <x v="37"/>
    <x v="3"/>
    <x v="4"/>
    <x v="11"/>
    <x v="0"/>
    <x v="285"/>
    <x v="0"/>
    <x v="3"/>
    <x v="11"/>
    <x v="11"/>
  </r>
  <r>
    <x v="2"/>
    <x v="1"/>
    <x v="15"/>
    <x v="13"/>
    <x v="13"/>
    <x v="5"/>
    <x v="3"/>
    <x v="11"/>
    <x v="10"/>
    <x v="10"/>
    <x v="10"/>
    <x v="0"/>
    <x v="523"/>
    <x v="379"/>
    <x v="2"/>
    <x v="5"/>
    <x v="38"/>
    <x v="111"/>
    <x v="139"/>
    <x v="246"/>
    <x v="4"/>
    <x v="11"/>
    <x v="2"/>
    <x v="3"/>
    <x v="2"/>
    <x v="9"/>
    <x v="29"/>
    <x v="3"/>
    <x v="36"/>
    <x v="3"/>
    <x v="4"/>
    <x v="11"/>
    <x v="1"/>
    <x v="286"/>
    <x v="0"/>
    <x v="3"/>
    <x v="11"/>
    <x v="11"/>
  </r>
  <r>
    <x v="2"/>
    <x v="1"/>
    <x v="15"/>
    <x v="13"/>
    <x v="13"/>
    <x v="5"/>
    <x v="3"/>
    <x v="11"/>
    <x v="10"/>
    <x v="10"/>
    <x v="10"/>
    <x v="0"/>
    <x v="761"/>
    <x v="596"/>
    <x v="1"/>
    <x v="5"/>
    <x v="49"/>
    <x v="156"/>
    <x v="285"/>
    <x v="245"/>
    <x v="5"/>
    <x v="11"/>
    <x v="2"/>
    <x v="3"/>
    <x v="2"/>
    <x v="9"/>
    <x v="30"/>
    <x v="3"/>
    <x v="36"/>
    <x v="3"/>
    <x v="4"/>
    <x v="11"/>
    <x v="2"/>
    <x v="287"/>
    <x v="0"/>
    <x v="3"/>
    <x v="11"/>
    <x v="11"/>
  </r>
  <r>
    <x v="2"/>
    <x v="1"/>
    <x v="15"/>
    <x v="13"/>
    <x v="13"/>
    <x v="5"/>
    <x v="3"/>
    <x v="11"/>
    <x v="10"/>
    <x v="10"/>
    <x v="10"/>
    <x v="0"/>
    <x v="647"/>
    <x v="648"/>
    <x v="2"/>
    <x v="1"/>
    <x v="30"/>
    <x v="119"/>
    <x v="37"/>
    <x v="153"/>
    <x v="5"/>
    <x v="11"/>
    <x v="2"/>
    <x v="2"/>
    <x v="1"/>
    <x v="9"/>
    <x v="46"/>
    <x v="4"/>
    <x v="45"/>
    <x v="3"/>
    <x v="4"/>
    <x v="11"/>
    <x v="2"/>
    <x v="287"/>
    <x v="0"/>
    <x v="3"/>
    <x v="11"/>
    <x v="11"/>
  </r>
  <r>
    <x v="2"/>
    <x v="1"/>
    <x v="15"/>
    <x v="13"/>
    <x v="13"/>
    <x v="5"/>
    <x v="3"/>
    <x v="11"/>
    <x v="10"/>
    <x v="10"/>
    <x v="10"/>
    <x v="0"/>
    <x v="650"/>
    <x v="705"/>
    <x v="0"/>
    <x v="1"/>
    <x v="32"/>
    <x v="174"/>
    <x v="240"/>
    <x v="391"/>
    <x v="3"/>
    <x v="13"/>
    <x v="2"/>
    <x v="3"/>
    <x v="3"/>
    <x v="7"/>
    <x v="36"/>
    <x v="3"/>
    <x v="35"/>
    <x v="2"/>
    <x v="4"/>
    <x v="13"/>
    <x v="0"/>
    <x v="288"/>
    <x v="0"/>
    <x v="3"/>
    <x v="13"/>
    <x v="13"/>
  </r>
  <r>
    <x v="2"/>
    <x v="1"/>
    <x v="15"/>
    <x v="13"/>
    <x v="13"/>
    <x v="5"/>
    <x v="3"/>
    <x v="11"/>
    <x v="10"/>
    <x v="10"/>
    <x v="10"/>
    <x v="0"/>
    <x v="246"/>
    <x v="416"/>
    <x v="0"/>
    <x v="1"/>
    <x v="30"/>
    <x v="119"/>
    <x v="61"/>
    <x v="235"/>
    <x v="4"/>
    <x v="13"/>
    <x v="2"/>
    <x v="3"/>
    <x v="2"/>
    <x v="7"/>
    <x v="38"/>
    <x v="3"/>
    <x v="27"/>
    <x v="2"/>
    <x v="4"/>
    <x v="13"/>
    <x v="1"/>
    <x v="289"/>
    <x v="0"/>
    <x v="3"/>
    <x v="13"/>
    <x v="13"/>
  </r>
  <r>
    <x v="2"/>
    <x v="1"/>
    <x v="15"/>
    <x v="13"/>
    <x v="13"/>
    <x v="5"/>
    <x v="3"/>
    <x v="11"/>
    <x v="10"/>
    <x v="10"/>
    <x v="10"/>
    <x v="0"/>
    <x v="540"/>
    <x v="575"/>
    <x v="0"/>
    <x v="1"/>
    <x v="32"/>
    <x v="126"/>
    <x v="318"/>
    <x v="210"/>
    <x v="5"/>
    <x v="13"/>
    <x v="2"/>
    <x v="2"/>
    <x v="1"/>
    <x v="7"/>
    <x v="33"/>
    <x v="3"/>
    <x v="31"/>
    <x v="2"/>
    <x v="4"/>
    <x v="13"/>
    <x v="2"/>
    <x v="290"/>
    <x v="0"/>
    <x v="3"/>
    <x v="13"/>
    <x v="13"/>
  </r>
  <r>
    <x v="2"/>
    <x v="1"/>
    <x v="15"/>
    <x v="13"/>
    <x v="13"/>
    <x v="5"/>
    <x v="3"/>
    <x v="11"/>
    <x v="10"/>
    <x v="10"/>
    <x v="10"/>
    <x v="0"/>
    <x v="192"/>
    <x v="698"/>
    <x v="1"/>
    <x v="1"/>
    <x v="22"/>
    <x v="167"/>
    <x v="99"/>
    <x v="403"/>
    <x v="3"/>
    <x v="15"/>
    <x v="2"/>
    <x v="4"/>
    <x v="4"/>
    <x v="11"/>
    <x v="29"/>
    <x v="3"/>
    <x v="36"/>
    <x v="3"/>
    <x v="4"/>
    <x v="15"/>
    <x v="0"/>
    <x v="291"/>
    <x v="0"/>
    <x v="3"/>
    <x v="15"/>
    <x v="15"/>
  </r>
  <r>
    <x v="2"/>
    <x v="1"/>
    <x v="15"/>
    <x v="13"/>
    <x v="13"/>
    <x v="5"/>
    <x v="3"/>
    <x v="11"/>
    <x v="10"/>
    <x v="10"/>
    <x v="10"/>
    <x v="0"/>
    <x v="513"/>
    <x v="739"/>
    <x v="2"/>
    <x v="5"/>
    <x v="42"/>
    <x v="163"/>
    <x v="182"/>
    <x v="180"/>
    <x v="4"/>
    <x v="15"/>
    <x v="2"/>
    <x v="3"/>
    <x v="2"/>
    <x v="11"/>
    <x v="45"/>
    <x v="4"/>
    <x v="44"/>
    <x v="3"/>
    <x v="4"/>
    <x v="15"/>
    <x v="1"/>
    <x v="292"/>
    <x v="0"/>
    <x v="3"/>
    <x v="15"/>
    <x v="15"/>
  </r>
  <r>
    <x v="2"/>
    <x v="1"/>
    <x v="15"/>
    <x v="13"/>
    <x v="13"/>
    <x v="5"/>
    <x v="3"/>
    <x v="11"/>
    <x v="10"/>
    <x v="10"/>
    <x v="10"/>
    <x v="0"/>
    <x v="819"/>
    <x v="789"/>
    <x v="0"/>
    <x v="5"/>
    <x v="49"/>
    <x v="170"/>
    <x v="102"/>
    <x v="76"/>
    <x v="5"/>
    <x v="15"/>
    <x v="2"/>
    <x v="3"/>
    <x v="2"/>
    <x v="11"/>
    <x v="50"/>
    <x v="4"/>
    <x v="39"/>
    <x v="3"/>
    <x v="4"/>
    <x v="15"/>
    <x v="2"/>
    <x v="293"/>
    <x v="0"/>
    <x v="3"/>
    <x v="15"/>
    <x v="15"/>
  </r>
  <r>
    <x v="2"/>
    <x v="1"/>
    <x v="15"/>
    <x v="13"/>
    <x v="13"/>
    <x v="5"/>
    <x v="3"/>
    <x v="11"/>
    <x v="10"/>
    <x v="10"/>
    <x v="10"/>
    <x v="0"/>
    <x v="773"/>
    <x v="633"/>
    <x v="0"/>
    <x v="1"/>
    <x v="36"/>
    <x v="138"/>
    <x v="323"/>
    <x v="64"/>
    <x v="5"/>
    <x v="15"/>
    <x v="2"/>
    <x v="2"/>
    <x v="1"/>
    <x v="11"/>
    <x v="32"/>
    <x v="3"/>
    <x v="30"/>
    <x v="2"/>
    <x v="4"/>
    <x v="15"/>
    <x v="2"/>
    <x v="293"/>
    <x v="0"/>
    <x v="3"/>
    <x v="15"/>
    <x v="15"/>
  </r>
  <r>
    <x v="2"/>
    <x v="1"/>
    <x v="15"/>
    <x v="13"/>
    <x v="13"/>
    <x v="5"/>
    <x v="3"/>
    <x v="11"/>
    <x v="10"/>
    <x v="10"/>
    <x v="10"/>
    <x v="0"/>
    <x v="70"/>
    <x v="860"/>
    <x v="0"/>
    <x v="1"/>
    <x v="32"/>
    <x v="174"/>
    <x v="240"/>
    <x v="391"/>
    <x v="3"/>
    <x v="17"/>
    <x v="2"/>
    <x v="2"/>
    <x v="2"/>
    <x v="5"/>
    <x v="50"/>
    <x v="4"/>
    <x v="39"/>
    <x v="3"/>
    <x v="4"/>
    <x v="17"/>
    <x v="0"/>
    <x v="295"/>
    <x v="0"/>
    <x v="3"/>
    <x v="17"/>
    <x v="17"/>
  </r>
  <r>
    <x v="2"/>
    <x v="1"/>
    <x v="15"/>
    <x v="13"/>
    <x v="13"/>
    <x v="5"/>
    <x v="3"/>
    <x v="11"/>
    <x v="10"/>
    <x v="10"/>
    <x v="10"/>
    <x v="0"/>
    <x v="179"/>
    <x v="487"/>
    <x v="2"/>
    <x v="5"/>
    <x v="44"/>
    <x v="176"/>
    <x v="248"/>
    <x v="354"/>
    <x v="4"/>
    <x v="17"/>
    <x v="2"/>
    <x v="3"/>
    <x v="2"/>
    <x v="5"/>
    <x v="36"/>
    <x v="3"/>
    <x v="35"/>
    <x v="2"/>
    <x v="4"/>
    <x v="17"/>
    <x v="1"/>
    <x v="296"/>
    <x v="0"/>
    <x v="3"/>
    <x v="17"/>
    <x v="17"/>
  </r>
  <r>
    <x v="2"/>
    <x v="1"/>
    <x v="15"/>
    <x v="13"/>
    <x v="13"/>
    <x v="5"/>
    <x v="3"/>
    <x v="11"/>
    <x v="10"/>
    <x v="10"/>
    <x v="10"/>
    <x v="0"/>
    <x v="378"/>
    <x v="694"/>
    <x v="2"/>
    <x v="1"/>
    <x v="0"/>
    <x v="178"/>
    <x v="59"/>
    <x v="406"/>
    <x v="5"/>
    <x v="17"/>
    <x v="2"/>
    <x v="2"/>
    <x v="1"/>
    <x v="5"/>
    <x v="27"/>
    <x v="3"/>
    <x v="28"/>
    <x v="2"/>
    <x v="4"/>
    <x v="17"/>
    <x v="2"/>
    <x v="297"/>
    <x v="0"/>
    <x v="3"/>
    <x v="17"/>
    <x v="17"/>
  </r>
  <r>
    <x v="2"/>
    <x v="1"/>
    <x v="15"/>
    <x v="13"/>
    <x v="13"/>
    <x v="5"/>
    <x v="3"/>
    <x v="11"/>
    <x v="10"/>
    <x v="10"/>
    <x v="10"/>
    <x v="0"/>
    <x v="232"/>
    <x v="484"/>
    <x v="2"/>
    <x v="1"/>
    <x v="30"/>
    <x v="125"/>
    <x v="65"/>
    <x v="339"/>
    <x v="6"/>
    <x v="17"/>
    <x v="2"/>
    <x v="1"/>
    <x v="0"/>
    <x v="5"/>
    <x v="49"/>
    <x v="4"/>
    <x v="38"/>
    <x v="3"/>
    <x v="4"/>
    <x v="17"/>
    <x v="3"/>
    <x v="298"/>
    <x v="0"/>
    <x v="3"/>
    <x v="17"/>
    <x v="17"/>
  </r>
  <r>
    <x v="2"/>
    <x v="1"/>
    <x v="15"/>
    <x v="13"/>
    <x v="13"/>
    <x v="5"/>
    <x v="3"/>
    <x v="11"/>
    <x v="10"/>
    <x v="10"/>
    <x v="10"/>
    <x v="0"/>
    <x v="703"/>
    <x v="852"/>
    <x v="0"/>
    <x v="1"/>
    <x v="32"/>
    <x v="174"/>
    <x v="240"/>
    <x v="391"/>
    <x v="3"/>
    <x v="18"/>
    <x v="2"/>
    <x v="3"/>
    <x v="3"/>
    <x v="9"/>
    <x v="34"/>
    <x v="3"/>
    <x v="33"/>
    <x v="2"/>
    <x v="4"/>
    <x v="18"/>
    <x v="0"/>
    <x v="299"/>
    <x v="0"/>
    <x v="3"/>
    <x v="18"/>
    <x v="18"/>
  </r>
  <r>
    <x v="2"/>
    <x v="1"/>
    <x v="15"/>
    <x v="13"/>
    <x v="13"/>
    <x v="5"/>
    <x v="3"/>
    <x v="11"/>
    <x v="10"/>
    <x v="10"/>
    <x v="10"/>
    <x v="0"/>
    <x v="149"/>
    <x v="595"/>
    <x v="1"/>
    <x v="1"/>
    <x v="43"/>
    <x v="166"/>
    <x v="286"/>
    <x v="414"/>
    <x v="4"/>
    <x v="18"/>
    <x v="2"/>
    <x v="4"/>
    <x v="3"/>
    <x v="9"/>
    <x v="40"/>
    <x v="4"/>
    <x v="40"/>
    <x v="3"/>
    <x v="4"/>
    <x v="18"/>
    <x v="1"/>
    <x v="300"/>
    <x v="0"/>
    <x v="3"/>
    <x v="18"/>
    <x v="18"/>
  </r>
  <r>
    <x v="2"/>
    <x v="1"/>
    <x v="15"/>
    <x v="13"/>
    <x v="13"/>
    <x v="5"/>
    <x v="3"/>
    <x v="11"/>
    <x v="10"/>
    <x v="10"/>
    <x v="10"/>
    <x v="0"/>
    <x v="247"/>
    <x v="828"/>
    <x v="2"/>
    <x v="5"/>
    <x v="49"/>
    <x v="170"/>
    <x v="102"/>
    <x v="76"/>
    <x v="5"/>
    <x v="18"/>
    <x v="2"/>
    <x v="2"/>
    <x v="1"/>
    <x v="9"/>
    <x v="46"/>
    <x v="4"/>
    <x v="45"/>
    <x v="3"/>
    <x v="4"/>
    <x v="18"/>
    <x v="2"/>
    <x v="301"/>
    <x v="0"/>
    <x v="3"/>
    <x v="18"/>
    <x v="18"/>
  </r>
  <r>
    <x v="2"/>
    <x v="1"/>
    <x v="15"/>
    <x v="13"/>
    <x v="13"/>
    <x v="5"/>
    <x v="3"/>
    <x v="11"/>
    <x v="10"/>
    <x v="10"/>
    <x v="10"/>
    <x v="0"/>
    <x v="128"/>
    <x v="772"/>
    <x v="2"/>
    <x v="5"/>
    <x v="49"/>
    <x v="156"/>
    <x v="15"/>
    <x v="110"/>
    <x v="5"/>
    <x v="18"/>
    <x v="2"/>
    <x v="2"/>
    <x v="1"/>
    <x v="9"/>
    <x v="48"/>
    <x v="4"/>
    <x v="47"/>
    <x v="3"/>
    <x v="4"/>
    <x v="18"/>
    <x v="2"/>
    <x v="301"/>
    <x v="0"/>
    <x v="3"/>
    <x v="18"/>
    <x v="18"/>
  </r>
  <r>
    <x v="2"/>
    <x v="1"/>
    <x v="15"/>
    <x v="13"/>
    <x v="13"/>
    <x v="5"/>
    <x v="3"/>
    <x v="11"/>
    <x v="10"/>
    <x v="10"/>
    <x v="10"/>
    <x v="0"/>
    <x v="7"/>
    <x v="701"/>
    <x v="2"/>
    <x v="5"/>
    <x v="44"/>
    <x v="176"/>
    <x v="77"/>
    <x v="460"/>
    <x v="3"/>
    <x v="19"/>
    <x v="2"/>
    <x v="3"/>
    <x v="3"/>
    <x v="4"/>
    <x v="49"/>
    <x v="4"/>
    <x v="38"/>
    <x v="3"/>
    <x v="4"/>
    <x v="19"/>
    <x v="0"/>
    <x v="302"/>
    <x v="0"/>
    <x v="3"/>
    <x v="19"/>
    <x v="19"/>
  </r>
  <r>
    <x v="2"/>
    <x v="1"/>
    <x v="15"/>
    <x v="13"/>
    <x v="13"/>
    <x v="5"/>
    <x v="3"/>
    <x v="11"/>
    <x v="10"/>
    <x v="10"/>
    <x v="10"/>
    <x v="0"/>
    <x v="408"/>
    <x v="587"/>
    <x v="2"/>
    <x v="1"/>
    <x v="8"/>
    <x v="175"/>
    <x v="247"/>
    <x v="315"/>
    <x v="4"/>
    <x v="19"/>
    <x v="2"/>
    <x v="2"/>
    <x v="1"/>
    <x v="4"/>
    <x v="48"/>
    <x v="4"/>
    <x v="46"/>
    <x v="3"/>
    <x v="4"/>
    <x v="19"/>
    <x v="1"/>
    <x v="303"/>
    <x v="0"/>
    <x v="3"/>
    <x v="19"/>
    <x v="19"/>
  </r>
  <r>
    <x v="2"/>
    <x v="1"/>
    <x v="15"/>
    <x v="13"/>
    <x v="13"/>
    <x v="5"/>
    <x v="3"/>
    <x v="11"/>
    <x v="10"/>
    <x v="10"/>
    <x v="10"/>
    <x v="0"/>
    <x v="284"/>
    <x v="520"/>
    <x v="1"/>
    <x v="5"/>
    <x v="38"/>
    <x v="67"/>
    <x v="105"/>
    <x v="456"/>
    <x v="5"/>
    <x v="19"/>
    <x v="2"/>
    <x v="1"/>
    <x v="0"/>
    <x v="4"/>
    <x v="47"/>
    <x v="4"/>
    <x v="45"/>
    <x v="3"/>
    <x v="4"/>
    <x v="19"/>
    <x v="2"/>
    <x v="304"/>
    <x v="0"/>
    <x v="3"/>
    <x v="19"/>
    <x v="19"/>
  </r>
  <r>
    <x v="2"/>
    <x v="1"/>
    <x v="15"/>
    <x v="13"/>
    <x v="13"/>
    <x v="5"/>
    <x v="3"/>
    <x v="11"/>
    <x v="10"/>
    <x v="10"/>
    <x v="10"/>
    <x v="0"/>
    <x v="366"/>
    <x v="346"/>
    <x v="0"/>
    <x v="5"/>
    <x v="49"/>
    <x v="110"/>
    <x v="280"/>
    <x v="212"/>
    <x v="5"/>
    <x v="19"/>
    <x v="2"/>
    <x v="1"/>
    <x v="0"/>
    <x v="4"/>
    <x v="34"/>
    <x v="3"/>
    <x v="33"/>
    <x v="2"/>
    <x v="4"/>
    <x v="19"/>
    <x v="2"/>
    <x v="304"/>
    <x v="0"/>
    <x v="3"/>
    <x v="19"/>
    <x v="19"/>
  </r>
  <r>
    <x v="2"/>
    <x v="1"/>
    <x v="15"/>
    <x v="13"/>
    <x v="13"/>
    <x v="5"/>
    <x v="3"/>
    <x v="11"/>
    <x v="10"/>
    <x v="10"/>
    <x v="10"/>
    <x v="0"/>
    <x v="741"/>
    <x v="395"/>
    <x v="2"/>
    <x v="1"/>
    <x v="0"/>
    <x v="145"/>
    <x v="290"/>
    <x v="91"/>
    <x v="3"/>
    <x v="20"/>
    <x v="2"/>
    <x v="2"/>
    <x v="2"/>
    <x v="3"/>
    <x v="30"/>
    <x v="3"/>
    <x v="37"/>
    <x v="3"/>
    <x v="4"/>
    <x v="20"/>
    <x v="0"/>
    <x v="305"/>
    <x v="0"/>
    <x v="3"/>
    <x v="20"/>
    <x v="20"/>
  </r>
  <r>
    <x v="2"/>
    <x v="1"/>
    <x v="15"/>
    <x v="13"/>
    <x v="13"/>
    <x v="5"/>
    <x v="3"/>
    <x v="11"/>
    <x v="10"/>
    <x v="10"/>
    <x v="10"/>
    <x v="0"/>
    <x v="462"/>
    <x v="665"/>
    <x v="2"/>
    <x v="1"/>
    <x v="43"/>
    <x v="166"/>
    <x v="84"/>
    <x v="226"/>
    <x v="4"/>
    <x v="20"/>
    <x v="2"/>
    <x v="2"/>
    <x v="1"/>
    <x v="3"/>
    <x v="35"/>
    <x v="3"/>
    <x v="34"/>
    <x v="2"/>
    <x v="4"/>
    <x v="20"/>
    <x v="1"/>
    <x v="306"/>
    <x v="0"/>
    <x v="3"/>
    <x v="20"/>
    <x v="20"/>
  </r>
  <r>
    <x v="2"/>
    <x v="1"/>
    <x v="15"/>
    <x v="13"/>
    <x v="13"/>
    <x v="5"/>
    <x v="3"/>
    <x v="11"/>
    <x v="10"/>
    <x v="10"/>
    <x v="10"/>
    <x v="0"/>
    <x v="301"/>
    <x v="528"/>
    <x v="2"/>
    <x v="5"/>
    <x v="44"/>
    <x v="176"/>
    <x v="77"/>
    <x v="460"/>
    <x v="5"/>
    <x v="20"/>
    <x v="2"/>
    <x v="1"/>
    <x v="0"/>
    <x v="3"/>
    <x v="39"/>
    <x v="4"/>
    <x v="37"/>
    <x v="3"/>
    <x v="4"/>
    <x v="20"/>
    <x v="2"/>
    <x v="307"/>
    <x v="0"/>
    <x v="3"/>
    <x v="20"/>
    <x v="20"/>
  </r>
  <r>
    <x v="2"/>
    <x v="1"/>
    <x v="15"/>
    <x v="13"/>
    <x v="13"/>
    <x v="5"/>
    <x v="3"/>
    <x v="11"/>
    <x v="10"/>
    <x v="10"/>
    <x v="10"/>
    <x v="0"/>
    <x v="649"/>
    <x v="541"/>
    <x v="0"/>
    <x v="5"/>
    <x v="38"/>
    <x v="58"/>
    <x v="129"/>
    <x v="334"/>
    <x v="3"/>
    <x v="21"/>
    <x v="2"/>
    <x v="3"/>
    <x v="3"/>
    <x v="5"/>
    <x v="40"/>
    <x v="4"/>
    <x v="40"/>
    <x v="3"/>
    <x v="4"/>
    <x v="21"/>
    <x v="0"/>
    <x v="309"/>
    <x v="0"/>
    <x v="3"/>
    <x v="21"/>
    <x v="21"/>
  </r>
  <r>
    <x v="2"/>
    <x v="1"/>
    <x v="15"/>
    <x v="13"/>
    <x v="13"/>
    <x v="5"/>
    <x v="3"/>
    <x v="11"/>
    <x v="10"/>
    <x v="10"/>
    <x v="10"/>
    <x v="0"/>
    <x v="531"/>
    <x v="496"/>
    <x v="2"/>
    <x v="1"/>
    <x v="43"/>
    <x v="166"/>
    <x v="84"/>
    <x v="226"/>
    <x v="4"/>
    <x v="21"/>
    <x v="2"/>
    <x v="2"/>
    <x v="1"/>
    <x v="5"/>
    <x v="31"/>
    <x v="3"/>
    <x v="30"/>
    <x v="2"/>
    <x v="4"/>
    <x v="21"/>
    <x v="1"/>
    <x v="310"/>
    <x v="0"/>
    <x v="3"/>
    <x v="21"/>
    <x v="21"/>
  </r>
  <r>
    <x v="2"/>
    <x v="1"/>
    <x v="15"/>
    <x v="13"/>
    <x v="13"/>
    <x v="5"/>
    <x v="3"/>
    <x v="11"/>
    <x v="10"/>
    <x v="10"/>
    <x v="10"/>
    <x v="0"/>
    <x v="156"/>
    <x v="603"/>
    <x v="2"/>
    <x v="5"/>
    <x v="44"/>
    <x v="176"/>
    <x v="28"/>
    <x v="475"/>
    <x v="5"/>
    <x v="21"/>
    <x v="2"/>
    <x v="2"/>
    <x v="1"/>
    <x v="5"/>
    <x v="47"/>
    <x v="4"/>
    <x v="45"/>
    <x v="3"/>
    <x v="4"/>
    <x v="21"/>
    <x v="2"/>
    <x v="311"/>
    <x v="0"/>
    <x v="3"/>
    <x v="21"/>
    <x v="21"/>
  </r>
  <r>
    <x v="2"/>
    <x v="1"/>
    <x v="15"/>
    <x v="13"/>
    <x v="13"/>
    <x v="5"/>
    <x v="3"/>
    <x v="11"/>
    <x v="10"/>
    <x v="10"/>
    <x v="10"/>
    <x v="0"/>
    <x v="908"/>
    <x v="538"/>
    <x v="1"/>
    <x v="5"/>
    <x v="38"/>
    <x v="111"/>
    <x v="139"/>
    <x v="200"/>
    <x v="6"/>
    <x v="21"/>
    <x v="2"/>
    <x v="1"/>
    <x v="0"/>
    <x v="5"/>
    <x v="31"/>
    <x v="3"/>
    <x v="29"/>
    <x v="2"/>
    <x v="4"/>
    <x v="21"/>
    <x v="3"/>
    <x v="312"/>
    <x v="0"/>
    <x v="3"/>
    <x v="21"/>
    <x v="21"/>
  </r>
  <r>
    <x v="2"/>
    <x v="1"/>
    <x v="13"/>
    <x v="9"/>
    <x v="9"/>
    <x v="9"/>
    <x v="5"/>
    <x v="4"/>
    <x v="7"/>
    <x v="0"/>
    <x v="8"/>
    <x v="0"/>
    <x v="220"/>
    <x v="292"/>
    <x v="4"/>
    <x v="4"/>
    <x v="28"/>
    <x v="113"/>
    <x v="237"/>
    <x v="290"/>
    <x v="3"/>
    <x v="0"/>
    <x v="1"/>
    <x v="2"/>
    <x v="2"/>
    <x v="2"/>
    <x v="12"/>
    <x v="1"/>
    <x v="11"/>
    <x v="0"/>
    <x v="0"/>
    <x v="0"/>
    <x v="0"/>
    <x v="683"/>
    <x v="0"/>
    <x v="0"/>
    <x v="0"/>
    <x v="0"/>
  </r>
  <r>
    <x v="2"/>
    <x v="1"/>
    <x v="13"/>
    <x v="9"/>
    <x v="9"/>
    <x v="9"/>
    <x v="5"/>
    <x v="4"/>
    <x v="7"/>
    <x v="0"/>
    <x v="8"/>
    <x v="0"/>
    <x v="713"/>
    <x v="269"/>
    <x v="4"/>
    <x v="4"/>
    <x v="10"/>
    <x v="89"/>
    <x v="235"/>
    <x v="41"/>
    <x v="5"/>
    <x v="0"/>
    <x v="1"/>
    <x v="1"/>
    <x v="0"/>
    <x v="2"/>
    <x v="21"/>
    <x v="2"/>
    <x v="21"/>
    <x v="1"/>
    <x v="0"/>
    <x v="0"/>
    <x v="2"/>
    <x v="684"/>
    <x v="0"/>
    <x v="0"/>
    <x v="0"/>
    <x v="0"/>
  </r>
  <r>
    <x v="2"/>
    <x v="1"/>
    <x v="13"/>
    <x v="9"/>
    <x v="9"/>
    <x v="9"/>
    <x v="5"/>
    <x v="4"/>
    <x v="7"/>
    <x v="0"/>
    <x v="8"/>
    <x v="0"/>
    <x v="455"/>
    <x v="279"/>
    <x v="8"/>
    <x v="4"/>
    <x v="21"/>
    <x v="12"/>
    <x v="4"/>
    <x v="292"/>
    <x v="3"/>
    <x v="1"/>
    <x v="1"/>
    <x v="1"/>
    <x v="1"/>
    <x v="2"/>
    <x v="15"/>
    <x v="2"/>
    <x v="16"/>
    <x v="1"/>
    <x v="0"/>
    <x v="1"/>
    <x v="0"/>
    <x v="685"/>
    <x v="0"/>
    <x v="0"/>
    <x v="1"/>
    <x v="1"/>
  </r>
  <r>
    <x v="2"/>
    <x v="1"/>
    <x v="13"/>
    <x v="9"/>
    <x v="9"/>
    <x v="9"/>
    <x v="5"/>
    <x v="4"/>
    <x v="7"/>
    <x v="0"/>
    <x v="8"/>
    <x v="0"/>
    <x v="221"/>
    <x v="292"/>
    <x v="4"/>
    <x v="4"/>
    <x v="28"/>
    <x v="113"/>
    <x v="237"/>
    <x v="290"/>
    <x v="4"/>
    <x v="1"/>
    <x v="1"/>
    <x v="2"/>
    <x v="1"/>
    <x v="2"/>
    <x v="12"/>
    <x v="1"/>
    <x v="11"/>
    <x v="0"/>
    <x v="0"/>
    <x v="1"/>
    <x v="1"/>
    <x v="686"/>
    <x v="0"/>
    <x v="0"/>
    <x v="1"/>
    <x v="1"/>
  </r>
  <r>
    <x v="2"/>
    <x v="1"/>
    <x v="13"/>
    <x v="9"/>
    <x v="9"/>
    <x v="9"/>
    <x v="5"/>
    <x v="4"/>
    <x v="7"/>
    <x v="0"/>
    <x v="8"/>
    <x v="0"/>
    <x v="160"/>
    <x v="248"/>
    <x v="11"/>
    <x v="4"/>
    <x v="21"/>
    <x v="1"/>
    <x v="215"/>
    <x v="89"/>
    <x v="5"/>
    <x v="1"/>
    <x v="1"/>
    <x v="1"/>
    <x v="0"/>
    <x v="2"/>
    <x v="26"/>
    <x v="2"/>
    <x v="15"/>
    <x v="1"/>
    <x v="0"/>
    <x v="1"/>
    <x v="2"/>
    <x v="687"/>
    <x v="0"/>
    <x v="0"/>
    <x v="1"/>
    <x v="1"/>
  </r>
  <r>
    <x v="2"/>
    <x v="1"/>
    <x v="13"/>
    <x v="9"/>
    <x v="9"/>
    <x v="9"/>
    <x v="5"/>
    <x v="4"/>
    <x v="7"/>
    <x v="0"/>
    <x v="8"/>
    <x v="0"/>
    <x v="36"/>
    <x v="256"/>
    <x v="8"/>
    <x v="4"/>
    <x v="10"/>
    <x v="68"/>
    <x v="329"/>
    <x v="349"/>
    <x v="3"/>
    <x v="2"/>
    <x v="1"/>
    <x v="2"/>
    <x v="2"/>
    <x v="4"/>
    <x v="24"/>
    <x v="2"/>
    <x v="14"/>
    <x v="1"/>
    <x v="0"/>
    <x v="2"/>
    <x v="0"/>
    <x v="688"/>
    <x v="0"/>
    <x v="0"/>
    <x v="2"/>
    <x v="2"/>
  </r>
  <r>
    <x v="2"/>
    <x v="1"/>
    <x v="13"/>
    <x v="9"/>
    <x v="9"/>
    <x v="9"/>
    <x v="5"/>
    <x v="4"/>
    <x v="7"/>
    <x v="0"/>
    <x v="8"/>
    <x v="0"/>
    <x v="290"/>
    <x v="297"/>
    <x v="11"/>
    <x v="4"/>
    <x v="21"/>
    <x v="12"/>
    <x v="4"/>
    <x v="292"/>
    <x v="4"/>
    <x v="2"/>
    <x v="1"/>
    <x v="2"/>
    <x v="1"/>
    <x v="4"/>
    <x v="11"/>
    <x v="1"/>
    <x v="11"/>
    <x v="0"/>
    <x v="0"/>
    <x v="2"/>
    <x v="1"/>
    <x v="689"/>
    <x v="0"/>
    <x v="0"/>
    <x v="2"/>
    <x v="2"/>
  </r>
  <r>
    <x v="2"/>
    <x v="1"/>
    <x v="13"/>
    <x v="9"/>
    <x v="9"/>
    <x v="9"/>
    <x v="5"/>
    <x v="4"/>
    <x v="7"/>
    <x v="0"/>
    <x v="8"/>
    <x v="0"/>
    <x v="712"/>
    <x v="267"/>
    <x v="11"/>
    <x v="4"/>
    <x v="21"/>
    <x v="132"/>
    <x v="3"/>
    <x v="114"/>
    <x v="5"/>
    <x v="2"/>
    <x v="1"/>
    <x v="2"/>
    <x v="1"/>
    <x v="4"/>
    <x v="22"/>
    <x v="2"/>
    <x v="21"/>
    <x v="1"/>
    <x v="0"/>
    <x v="2"/>
    <x v="2"/>
    <x v="690"/>
    <x v="0"/>
    <x v="0"/>
    <x v="2"/>
    <x v="2"/>
  </r>
  <r>
    <x v="2"/>
    <x v="1"/>
    <x v="13"/>
    <x v="9"/>
    <x v="9"/>
    <x v="9"/>
    <x v="5"/>
    <x v="4"/>
    <x v="7"/>
    <x v="0"/>
    <x v="8"/>
    <x v="0"/>
    <x v="122"/>
    <x v="305"/>
    <x v="8"/>
    <x v="4"/>
    <x v="21"/>
    <x v="132"/>
    <x v="3"/>
    <x v="266"/>
    <x v="3"/>
    <x v="3"/>
    <x v="1"/>
    <x v="2"/>
    <x v="2"/>
    <x v="5"/>
    <x v="9"/>
    <x v="1"/>
    <x v="8"/>
    <x v="0"/>
    <x v="0"/>
    <x v="3"/>
    <x v="0"/>
    <x v="691"/>
    <x v="0"/>
    <x v="0"/>
    <x v="3"/>
    <x v="3"/>
  </r>
  <r>
    <x v="2"/>
    <x v="1"/>
    <x v="13"/>
    <x v="9"/>
    <x v="9"/>
    <x v="9"/>
    <x v="5"/>
    <x v="4"/>
    <x v="7"/>
    <x v="0"/>
    <x v="8"/>
    <x v="0"/>
    <x v="249"/>
    <x v="267"/>
    <x v="11"/>
    <x v="4"/>
    <x v="21"/>
    <x v="182"/>
    <x v="6"/>
    <x v="228"/>
    <x v="4"/>
    <x v="3"/>
    <x v="1"/>
    <x v="3"/>
    <x v="2"/>
    <x v="5"/>
    <x v="22"/>
    <x v="2"/>
    <x v="21"/>
    <x v="1"/>
    <x v="0"/>
    <x v="3"/>
    <x v="1"/>
    <x v="692"/>
    <x v="0"/>
    <x v="0"/>
    <x v="3"/>
    <x v="3"/>
  </r>
  <r>
    <x v="2"/>
    <x v="1"/>
    <x v="13"/>
    <x v="9"/>
    <x v="9"/>
    <x v="9"/>
    <x v="5"/>
    <x v="4"/>
    <x v="7"/>
    <x v="0"/>
    <x v="8"/>
    <x v="0"/>
    <x v="502"/>
    <x v="277"/>
    <x v="4"/>
    <x v="4"/>
    <x v="40"/>
    <x v="159"/>
    <x v="66"/>
    <x v="186"/>
    <x v="5"/>
    <x v="3"/>
    <x v="1"/>
    <x v="2"/>
    <x v="1"/>
    <x v="5"/>
    <x v="15"/>
    <x v="2"/>
    <x v="17"/>
    <x v="1"/>
    <x v="0"/>
    <x v="3"/>
    <x v="2"/>
    <x v="693"/>
    <x v="0"/>
    <x v="0"/>
    <x v="3"/>
    <x v="3"/>
  </r>
  <r>
    <x v="2"/>
    <x v="1"/>
    <x v="13"/>
    <x v="9"/>
    <x v="9"/>
    <x v="9"/>
    <x v="5"/>
    <x v="4"/>
    <x v="7"/>
    <x v="0"/>
    <x v="8"/>
    <x v="0"/>
    <x v="504"/>
    <x v="293"/>
    <x v="8"/>
    <x v="4"/>
    <x v="21"/>
    <x v="132"/>
    <x v="3"/>
    <x v="266"/>
    <x v="3"/>
    <x v="4"/>
    <x v="1"/>
    <x v="2"/>
    <x v="2"/>
    <x v="4"/>
    <x v="12"/>
    <x v="1"/>
    <x v="11"/>
    <x v="0"/>
    <x v="0"/>
    <x v="4"/>
    <x v="0"/>
    <x v="694"/>
    <x v="0"/>
    <x v="0"/>
    <x v="4"/>
    <x v="4"/>
  </r>
  <r>
    <x v="2"/>
    <x v="1"/>
    <x v="13"/>
    <x v="9"/>
    <x v="9"/>
    <x v="9"/>
    <x v="5"/>
    <x v="4"/>
    <x v="7"/>
    <x v="0"/>
    <x v="8"/>
    <x v="0"/>
    <x v="545"/>
    <x v="280"/>
    <x v="4"/>
    <x v="4"/>
    <x v="10"/>
    <x v="68"/>
    <x v="329"/>
    <x v="349"/>
    <x v="4"/>
    <x v="4"/>
    <x v="1"/>
    <x v="3"/>
    <x v="2"/>
    <x v="4"/>
    <x v="6"/>
    <x v="1"/>
    <x v="16"/>
    <x v="1"/>
    <x v="0"/>
    <x v="4"/>
    <x v="1"/>
    <x v="695"/>
    <x v="0"/>
    <x v="0"/>
    <x v="4"/>
    <x v="4"/>
  </r>
  <r>
    <x v="2"/>
    <x v="1"/>
    <x v="13"/>
    <x v="9"/>
    <x v="9"/>
    <x v="9"/>
    <x v="5"/>
    <x v="4"/>
    <x v="7"/>
    <x v="0"/>
    <x v="8"/>
    <x v="0"/>
    <x v="463"/>
    <x v="302"/>
    <x v="5"/>
    <x v="4"/>
    <x v="28"/>
    <x v="113"/>
    <x v="38"/>
    <x v="390"/>
    <x v="5"/>
    <x v="4"/>
    <x v="1"/>
    <x v="1"/>
    <x v="0"/>
    <x v="4"/>
    <x v="9"/>
    <x v="1"/>
    <x v="9"/>
    <x v="0"/>
    <x v="0"/>
    <x v="4"/>
    <x v="2"/>
    <x v="696"/>
    <x v="0"/>
    <x v="0"/>
    <x v="4"/>
    <x v="4"/>
  </r>
  <r>
    <x v="2"/>
    <x v="1"/>
    <x v="13"/>
    <x v="9"/>
    <x v="9"/>
    <x v="9"/>
    <x v="5"/>
    <x v="4"/>
    <x v="7"/>
    <x v="0"/>
    <x v="8"/>
    <x v="0"/>
    <x v="318"/>
    <x v="296"/>
    <x v="5"/>
    <x v="4"/>
    <x v="10"/>
    <x v="89"/>
    <x v="235"/>
    <x v="41"/>
    <x v="5"/>
    <x v="4"/>
    <x v="1"/>
    <x v="1"/>
    <x v="0"/>
    <x v="4"/>
    <x v="11"/>
    <x v="1"/>
    <x v="11"/>
    <x v="0"/>
    <x v="0"/>
    <x v="4"/>
    <x v="2"/>
    <x v="696"/>
    <x v="0"/>
    <x v="0"/>
    <x v="4"/>
    <x v="4"/>
  </r>
  <r>
    <x v="2"/>
    <x v="1"/>
    <x v="13"/>
    <x v="9"/>
    <x v="9"/>
    <x v="9"/>
    <x v="5"/>
    <x v="4"/>
    <x v="7"/>
    <x v="0"/>
    <x v="8"/>
    <x v="0"/>
    <x v="599"/>
    <x v="251"/>
    <x v="8"/>
    <x v="4"/>
    <x v="19"/>
    <x v="2"/>
    <x v="170"/>
    <x v="386"/>
    <x v="3"/>
    <x v="5"/>
    <x v="1"/>
    <x v="2"/>
    <x v="2"/>
    <x v="4"/>
    <x v="25"/>
    <x v="2"/>
    <x v="15"/>
    <x v="1"/>
    <x v="0"/>
    <x v="5"/>
    <x v="0"/>
    <x v="697"/>
    <x v="0"/>
    <x v="0"/>
    <x v="5"/>
    <x v="5"/>
  </r>
  <r>
    <x v="2"/>
    <x v="1"/>
    <x v="13"/>
    <x v="9"/>
    <x v="9"/>
    <x v="9"/>
    <x v="5"/>
    <x v="4"/>
    <x v="7"/>
    <x v="0"/>
    <x v="8"/>
    <x v="0"/>
    <x v="657"/>
    <x v="271"/>
    <x v="4"/>
    <x v="4"/>
    <x v="10"/>
    <x v="115"/>
    <x v="329"/>
    <x v="108"/>
    <x v="4"/>
    <x v="5"/>
    <x v="1"/>
    <x v="2"/>
    <x v="1"/>
    <x v="4"/>
    <x v="21"/>
    <x v="2"/>
    <x v="20"/>
    <x v="1"/>
    <x v="0"/>
    <x v="5"/>
    <x v="1"/>
    <x v="698"/>
    <x v="0"/>
    <x v="0"/>
    <x v="5"/>
    <x v="5"/>
  </r>
  <r>
    <x v="2"/>
    <x v="1"/>
    <x v="13"/>
    <x v="9"/>
    <x v="9"/>
    <x v="9"/>
    <x v="5"/>
    <x v="4"/>
    <x v="7"/>
    <x v="0"/>
    <x v="8"/>
    <x v="0"/>
    <x v="731"/>
    <x v="289"/>
    <x v="11"/>
    <x v="4"/>
    <x v="21"/>
    <x v="12"/>
    <x v="4"/>
    <x v="66"/>
    <x v="5"/>
    <x v="5"/>
    <x v="1"/>
    <x v="2"/>
    <x v="1"/>
    <x v="4"/>
    <x v="12"/>
    <x v="1"/>
    <x v="2"/>
    <x v="0"/>
    <x v="0"/>
    <x v="5"/>
    <x v="2"/>
    <x v="699"/>
    <x v="0"/>
    <x v="0"/>
    <x v="5"/>
    <x v="5"/>
  </r>
  <r>
    <x v="2"/>
    <x v="1"/>
    <x v="13"/>
    <x v="9"/>
    <x v="9"/>
    <x v="9"/>
    <x v="5"/>
    <x v="4"/>
    <x v="7"/>
    <x v="0"/>
    <x v="8"/>
    <x v="0"/>
    <x v="58"/>
    <x v="290"/>
    <x v="4"/>
    <x v="4"/>
    <x v="40"/>
    <x v="159"/>
    <x v="66"/>
    <x v="175"/>
    <x v="5"/>
    <x v="5"/>
    <x v="1"/>
    <x v="1"/>
    <x v="0"/>
    <x v="4"/>
    <x v="12"/>
    <x v="1"/>
    <x v="2"/>
    <x v="0"/>
    <x v="0"/>
    <x v="5"/>
    <x v="2"/>
    <x v="699"/>
    <x v="0"/>
    <x v="0"/>
    <x v="5"/>
    <x v="5"/>
  </r>
  <r>
    <x v="2"/>
    <x v="1"/>
    <x v="13"/>
    <x v="9"/>
    <x v="9"/>
    <x v="9"/>
    <x v="5"/>
    <x v="4"/>
    <x v="7"/>
    <x v="0"/>
    <x v="8"/>
    <x v="0"/>
    <x v="146"/>
    <x v="301"/>
    <x v="8"/>
    <x v="4"/>
    <x v="19"/>
    <x v="63"/>
    <x v="224"/>
    <x v="407"/>
    <x v="3"/>
    <x v="6"/>
    <x v="1"/>
    <x v="3"/>
    <x v="3"/>
    <x v="4"/>
    <x v="10"/>
    <x v="1"/>
    <x v="9"/>
    <x v="0"/>
    <x v="0"/>
    <x v="6"/>
    <x v="0"/>
    <x v="700"/>
    <x v="0"/>
    <x v="0"/>
    <x v="6"/>
    <x v="6"/>
  </r>
  <r>
    <x v="2"/>
    <x v="1"/>
    <x v="13"/>
    <x v="9"/>
    <x v="9"/>
    <x v="9"/>
    <x v="5"/>
    <x v="4"/>
    <x v="7"/>
    <x v="0"/>
    <x v="8"/>
    <x v="0"/>
    <x v="100"/>
    <x v="299"/>
    <x v="8"/>
    <x v="4"/>
    <x v="21"/>
    <x v="132"/>
    <x v="3"/>
    <x v="199"/>
    <x v="4"/>
    <x v="6"/>
    <x v="1"/>
    <x v="2"/>
    <x v="1"/>
    <x v="4"/>
    <x v="11"/>
    <x v="1"/>
    <x v="10"/>
    <x v="0"/>
    <x v="0"/>
    <x v="6"/>
    <x v="1"/>
    <x v="701"/>
    <x v="0"/>
    <x v="0"/>
    <x v="6"/>
    <x v="6"/>
  </r>
  <r>
    <x v="2"/>
    <x v="1"/>
    <x v="13"/>
    <x v="9"/>
    <x v="9"/>
    <x v="9"/>
    <x v="5"/>
    <x v="4"/>
    <x v="7"/>
    <x v="0"/>
    <x v="8"/>
    <x v="0"/>
    <x v="832"/>
    <x v="263"/>
    <x v="5"/>
    <x v="4"/>
    <x v="28"/>
    <x v="64"/>
    <x v="217"/>
    <x v="452"/>
    <x v="5"/>
    <x v="6"/>
    <x v="1"/>
    <x v="1"/>
    <x v="0"/>
    <x v="4"/>
    <x v="23"/>
    <x v="2"/>
    <x v="23"/>
    <x v="1"/>
    <x v="0"/>
    <x v="6"/>
    <x v="2"/>
    <x v="702"/>
    <x v="0"/>
    <x v="0"/>
    <x v="6"/>
    <x v="6"/>
  </r>
  <r>
    <x v="2"/>
    <x v="1"/>
    <x v="13"/>
    <x v="9"/>
    <x v="9"/>
    <x v="9"/>
    <x v="5"/>
    <x v="4"/>
    <x v="7"/>
    <x v="0"/>
    <x v="8"/>
    <x v="0"/>
    <x v="222"/>
    <x v="307"/>
    <x v="8"/>
    <x v="4"/>
    <x v="10"/>
    <x v="68"/>
    <x v="329"/>
    <x v="349"/>
    <x v="5"/>
    <x v="6"/>
    <x v="1"/>
    <x v="1"/>
    <x v="0"/>
    <x v="4"/>
    <x v="8"/>
    <x v="1"/>
    <x v="8"/>
    <x v="0"/>
    <x v="0"/>
    <x v="6"/>
    <x v="2"/>
    <x v="702"/>
    <x v="0"/>
    <x v="0"/>
    <x v="6"/>
    <x v="6"/>
  </r>
  <r>
    <x v="2"/>
    <x v="1"/>
    <x v="13"/>
    <x v="9"/>
    <x v="9"/>
    <x v="9"/>
    <x v="5"/>
    <x v="4"/>
    <x v="7"/>
    <x v="0"/>
    <x v="8"/>
    <x v="0"/>
    <x v="428"/>
    <x v="257"/>
    <x v="4"/>
    <x v="4"/>
    <x v="28"/>
    <x v="113"/>
    <x v="38"/>
    <x v="390"/>
    <x v="3"/>
    <x v="8"/>
    <x v="1"/>
    <x v="2"/>
    <x v="2"/>
    <x v="3"/>
    <x v="24"/>
    <x v="2"/>
    <x v="14"/>
    <x v="1"/>
    <x v="0"/>
    <x v="8"/>
    <x v="0"/>
    <x v="703"/>
    <x v="0"/>
    <x v="0"/>
    <x v="8"/>
    <x v="8"/>
  </r>
  <r>
    <x v="2"/>
    <x v="1"/>
    <x v="13"/>
    <x v="9"/>
    <x v="9"/>
    <x v="9"/>
    <x v="5"/>
    <x v="4"/>
    <x v="7"/>
    <x v="0"/>
    <x v="8"/>
    <x v="0"/>
    <x v="436"/>
    <x v="260"/>
    <x v="8"/>
    <x v="4"/>
    <x v="21"/>
    <x v="70"/>
    <x v="2"/>
    <x v="74"/>
    <x v="4"/>
    <x v="8"/>
    <x v="1"/>
    <x v="2"/>
    <x v="1"/>
    <x v="3"/>
    <x v="24"/>
    <x v="2"/>
    <x v="23"/>
    <x v="1"/>
    <x v="0"/>
    <x v="8"/>
    <x v="1"/>
    <x v="704"/>
    <x v="0"/>
    <x v="0"/>
    <x v="8"/>
    <x v="8"/>
  </r>
  <r>
    <x v="2"/>
    <x v="1"/>
    <x v="13"/>
    <x v="9"/>
    <x v="9"/>
    <x v="9"/>
    <x v="5"/>
    <x v="4"/>
    <x v="7"/>
    <x v="0"/>
    <x v="8"/>
    <x v="0"/>
    <x v="730"/>
    <x v="259"/>
    <x v="8"/>
    <x v="4"/>
    <x v="19"/>
    <x v="63"/>
    <x v="195"/>
    <x v="3"/>
    <x v="5"/>
    <x v="8"/>
    <x v="1"/>
    <x v="1"/>
    <x v="0"/>
    <x v="3"/>
    <x v="24"/>
    <x v="2"/>
    <x v="23"/>
    <x v="1"/>
    <x v="0"/>
    <x v="8"/>
    <x v="2"/>
    <x v="705"/>
    <x v="0"/>
    <x v="0"/>
    <x v="8"/>
    <x v="8"/>
  </r>
  <r>
    <x v="2"/>
    <x v="1"/>
    <x v="13"/>
    <x v="9"/>
    <x v="9"/>
    <x v="9"/>
    <x v="5"/>
    <x v="4"/>
    <x v="7"/>
    <x v="0"/>
    <x v="8"/>
    <x v="0"/>
    <x v="423"/>
    <x v="254"/>
    <x v="5"/>
    <x v="4"/>
    <x v="28"/>
    <x v="113"/>
    <x v="38"/>
    <x v="1"/>
    <x v="3"/>
    <x v="9"/>
    <x v="1"/>
    <x v="1"/>
    <x v="1"/>
    <x v="1"/>
    <x v="24"/>
    <x v="2"/>
    <x v="14"/>
    <x v="1"/>
    <x v="0"/>
    <x v="9"/>
    <x v="0"/>
    <x v="706"/>
    <x v="0"/>
    <x v="0"/>
    <x v="9"/>
    <x v="9"/>
  </r>
  <r>
    <x v="2"/>
    <x v="1"/>
    <x v="13"/>
    <x v="9"/>
    <x v="9"/>
    <x v="9"/>
    <x v="5"/>
    <x v="4"/>
    <x v="7"/>
    <x v="0"/>
    <x v="8"/>
    <x v="0"/>
    <x v="809"/>
    <x v="258"/>
    <x v="5"/>
    <x v="4"/>
    <x v="10"/>
    <x v="89"/>
    <x v="235"/>
    <x v="41"/>
    <x v="4"/>
    <x v="9"/>
    <x v="1"/>
    <x v="1"/>
    <x v="0"/>
    <x v="1"/>
    <x v="24"/>
    <x v="2"/>
    <x v="14"/>
    <x v="1"/>
    <x v="0"/>
    <x v="9"/>
    <x v="1"/>
    <x v="707"/>
    <x v="0"/>
    <x v="0"/>
    <x v="9"/>
    <x v="9"/>
  </r>
  <r>
    <x v="2"/>
    <x v="1"/>
    <x v="13"/>
    <x v="9"/>
    <x v="9"/>
    <x v="9"/>
    <x v="5"/>
    <x v="4"/>
    <x v="7"/>
    <x v="0"/>
    <x v="8"/>
    <x v="0"/>
    <x v="913"/>
    <x v="268"/>
    <x v="5"/>
    <x v="4"/>
    <x v="28"/>
    <x v="113"/>
    <x v="38"/>
    <x v="1"/>
    <x v="4"/>
    <x v="10"/>
    <x v="1"/>
    <x v="2"/>
    <x v="1"/>
    <x v="2"/>
    <x v="21"/>
    <x v="2"/>
    <x v="21"/>
    <x v="1"/>
    <x v="0"/>
    <x v="10"/>
    <x v="1"/>
    <x v="710"/>
    <x v="0"/>
    <x v="0"/>
    <x v="10"/>
    <x v="10"/>
  </r>
  <r>
    <x v="2"/>
    <x v="1"/>
    <x v="13"/>
    <x v="9"/>
    <x v="9"/>
    <x v="9"/>
    <x v="5"/>
    <x v="4"/>
    <x v="7"/>
    <x v="0"/>
    <x v="8"/>
    <x v="0"/>
    <x v="73"/>
    <x v="255"/>
    <x v="8"/>
    <x v="4"/>
    <x v="29"/>
    <x v="118"/>
    <x v="202"/>
    <x v="19"/>
    <x v="3"/>
    <x v="12"/>
    <x v="1"/>
    <x v="2"/>
    <x v="2"/>
    <x v="2"/>
    <x v="24"/>
    <x v="2"/>
    <x v="14"/>
    <x v="1"/>
    <x v="0"/>
    <x v="12"/>
    <x v="0"/>
    <x v="711"/>
    <x v="0"/>
    <x v="0"/>
    <x v="12"/>
    <x v="12"/>
  </r>
  <r>
    <x v="2"/>
    <x v="1"/>
    <x v="13"/>
    <x v="9"/>
    <x v="9"/>
    <x v="9"/>
    <x v="5"/>
    <x v="4"/>
    <x v="7"/>
    <x v="0"/>
    <x v="8"/>
    <x v="0"/>
    <x v="749"/>
    <x v="261"/>
    <x v="8"/>
    <x v="4"/>
    <x v="10"/>
    <x v="183"/>
    <x v="1"/>
    <x v="444"/>
    <x v="4"/>
    <x v="12"/>
    <x v="1"/>
    <x v="1"/>
    <x v="0"/>
    <x v="2"/>
    <x v="23"/>
    <x v="2"/>
    <x v="23"/>
    <x v="1"/>
    <x v="0"/>
    <x v="12"/>
    <x v="1"/>
    <x v="712"/>
    <x v="0"/>
    <x v="0"/>
    <x v="12"/>
    <x v="12"/>
  </r>
  <r>
    <x v="2"/>
    <x v="1"/>
    <x v="13"/>
    <x v="9"/>
    <x v="9"/>
    <x v="9"/>
    <x v="5"/>
    <x v="4"/>
    <x v="7"/>
    <x v="0"/>
    <x v="8"/>
    <x v="0"/>
    <x v="619"/>
    <x v="246"/>
    <x v="5"/>
    <x v="4"/>
    <x v="28"/>
    <x v="113"/>
    <x v="38"/>
    <x v="1"/>
    <x v="5"/>
    <x v="12"/>
    <x v="1"/>
    <x v="1"/>
    <x v="0"/>
    <x v="2"/>
    <x v="26"/>
    <x v="2"/>
    <x v="15"/>
    <x v="1"/>
    <x v="0"/>
    <x v="12"/>
    <x v="2"/>
    <x v="713"/>
    <x v="0"/>
    <x v="0"/>
    <x v="12"/>
    <x v="12"/>
  </r>
  <r>
    <x v="2"/>
    <x v="1"/>
    <x v="13"/>
    <x v="9"/>
    <x v="9"/>
    <x v="9"/>
    <x v="5"/>
    <x v="4"/>
    <x v="7"/>
    <x v="0"/>
    <x v="8"/>
    <x v="0"/>
    <x v="677"/>
    <x v="273"/>
    <x v="4"/>
    <x v="4"/>
    <x v="28"/>
    <x v="113"/>
    <x v="38"/>
    <x v="390"/>
    <x v="3"/>
    <x v="13"/>
    <x v="1"/>
    <x v="2"/>
    <x v="2"/>
    <x v="3"/>
    <x v="19"/>
    <x v="2"/>
    <x v="19"/>
    <x v="1"/>
    <x v="0"/>
    <x v="13"/>
    <x v="0"/>
    <x v="714"/>
    <x v="0"/>
    <x v="0"/>
    <x v="13"/>
    <x v="13"/>
  </r>
  <r>
    <x v="2"/>
    <x v="1"/>
    <x v="13"/>
    <x v="9"/>
    <x v="9"/>
    <x v="9"/>
    <x v="5"/>
    <x v="4"/>
    <x v="7"/>
    <x v="0"/>
    <x v="8"/>
    <x v="0"/>
    <x v="700"/>
    <x v="281"/>
    <x v="11"/>
    <x v="4"/>
    <x v="21"/>
    <x v="70"/>
    <x v="0"/>
    <x v="368"/>
    <x v="5"/>
    <x v="13"/>
    <x v="1"/>
    <x v="1"/>
    <x v="0"/>
    <x v="3"/>
    <x v="6"/>
    <x v="1"/>
    <x v="13"/>
    <x v="1"/>
    <x v="0"/>
    <x v="13"/>
    <x v="2"/>
    <x v="716"/>
    <x v="0"/>
    <x v="0"/>
    <x v="13"/>
    <x v="13"/>
  </r>
  <r>
    <x v="2"/>
    <x v="1"/>
    <x v="13"/>
    <x v="9"/>
    <x v="9"/>
    <x v="9"/>
    <x v="5"/>
    <x v="4"/>
    <x v="7"/>
    <x v="0"/>
    <x v="8"/>
    <x v="0"/>
    <x v="798"/>
    <x v="253"/>
    <x v="4"/>
    <x v="4"/>
    <x v="10"/>
    <x v="183"/>
    <x v="1"/>
    <x v="306"/>
    <x v="5"/>
    <x v="13"/>
    <x v="1"/>
    <x v="1"/>
    <x v="0"/>
    <x v="3"/>
    <x v="25"/>
    <x v="2"/>
    <x v="15"/>
    <x v="1"/>
    <x v="0"/>
    <x v="13"/>
    <x v="2"/>
    <x v="716"/>
    <x v="0"/>
    <x v="0"/>
    <x v="13"/>
    <x v="13"/>
  </r>
  <r>
    <x v="2"/>
    <x v="1"/>
    <x v="13"/>
    <x v="9"/>
    <x v="9"/>
    <x v="9"/>
    <x v="5"/>
    <x v="4"/>
    <x v="7"/>
    <x v="0"/>
    <x v="8"/>
    <x v="0"/>
    <x v="897"/>
    <x v="275"/>
    <x v="11"/>
    <x v="4"/>
    <x v="21"/>
    <x v="70"/>
    <x v="0"/>
    <x v="368"/>
    <x v="4"/>
    <x v="14"/>
    <x v="1"/>
    <x v="2"/>
    <x v="1"/>
    <x v="2"/>
    <x v="15"/>
    <x v="2"/>
    <x v="17"/>
    <x v="1"/>
    <x v="0"/>
    <x v="14"/>
    <x v="1"/>
    <x v="718"/>
    <x v="0"/>
    <x v="0"/>
    <x v="14"/>
    <x v="14"/>
  </r>
  <r>
    <x v="2"/>
    <x v="1"/>
    <x v="13"/>
    <x v="9"/>
    <x v="9"/>
    <x v="9"/>
    <x v="5"/>
    <x v="4"/>
    <x v="7"/>
    <x v="0"/>
    <x v="8"/>
    <x v="0"/>
    <x v="554"/>
    <x v="247"/>
    <x v="4"/>
    <x v="4"/>
    <x v="10"/>
    <x v="89"/>
    <x v="227"/>
    <x v="331"/>
    <x v="5"/>
    <x v="14"/>
    <x v="1"/>
    <x v="1"/>
    <x v="0"/>
    <x v="2"/>
    <x v="26"/>
    <x v="2"/>
    <x v="15"/>
    <x v="1"/>
    <x v="0"/>
    <x v="14"/>
    <x v="2"/>
    <x v="719"/>
    <x v="0"/>
    <x v="0"/>
    <x v="14"/>
    <x v="14"/>
  </r>
  <r>
    <x v="2"/>
    <x v="1"/>
    <x v="13"/>
    <x v="9"/>
    <x v="9"/>
    <x v="9"/>
    <x v="5"/>
    <x v="4"/>
    <x v="7"/>
    <x v="0"/>
    <x v="8"/>
    <x v="0"/>
    <x v="288"/>
    <x v="249"/>
    <x v="4"/>
    <x v="4"/>
    <x v="28"/>
    <x v="113"/>
    <x v="237"/>
    <x v="290"/>
    <x v="4"/>
    <x v="16"/>
    <x v="1"/>
    <x v="1"/>
    <x v="0"/>
    <x v="1"/>
    <x v="26"/>
    <x v="2"/>
    <x v="15"/>
    <x v="1"/>
    <x v="0"/>
    <x v="16"/>
    <x v="1"/>
    <x v="720"/>
    <x v="0"/>
    <x v="0"/>
    <x v="16"/>
    <x v="16"/>
  </r>
  <r>
    <x v="2"/>
    <x v="1"/>
    <x v="13"/>
    <x v="9"/>
    <x v="9"/>
    <x v="9"/>
    <x v="5"/>
    <x v="4"/>
    <x v="7"/>
    <x v="0"/>
    <x v="8"/>
    <x v="0"/>
    <x v="184"/>
    <x v="285"/>
    <x v="8"/>
    <x v="4"/>
    <x v="10"/>
    <x v="183"/>
    <x v="1"/>
    <x v="444"/>
    <x v="5"/>
    <x v="17"/>
    <x v="1"/>
    <x v="1"/>
    <x v="0"/>
    <x v="4"/>
    <x v="5"/>
    <x v="1"/>
    <x v="12"/>
    <x v="1"/>
    <x v="0"/>
    <x v="17"/>
    <x v="2"/>
    <x v="723"/>
    <x v="0"/>
    <x v="0"/>
    <x v="17"/>
    <x v="17"/>
  </r>
  <r>
    <x v="2"/>
    <x v="1"/>
    <x v="13"/>
    <x v="9"/>
    <x v="9"/>
    <x v="9"/>
    <x v="5"/>
    <x v="4"/>
    <x v="7"/>
    <x v="0"/>
    <x v="8"/>
    <x v="0"/>
    <x v="263"/>
    <x v="252"/>
    <x v="4"/>
    <x v="4"/>
    <x v="28"/>
    <x v="113"/>
    <x v="38"/>
    <x v="390"/>
    <x v="3"/>
    <x v="19"/>
    <x v="1"/>
    <x v="1"/>
    <x v="1"/>
    <x v="1"/>
    <x v="25"/>
    <x v="2"/>
    <x v="15"/>
    <x v="1"/>
    <x v="0"/>
    <x v="19"/>
    <x v="0"/>
    <x v="725"/>
    <x v="0"/>
    <x v="0"/>
    <x v="19"/>
    <x v="19"/>
  </r>
  <r>
    <x v="2"/>
    <x v="1"/>
    <x v="16"/>
    <x v="10"/>
    <x v="10"/>
    <x v="7"/>
    <x v="4"/>
    <x v="5"/>
    <x v="12"/>
    <x v="3"/>
    <x v="3"/>
    <x v="0"/>
    <x v="690"/>
    <x v="514"/>
    <x v="9"/>
    <x v="6"/>
    <x v="24"/>
    <x v="120"/>
    <x v="176"/>
    <x v="8"/>
    <x v="3"/>
    <x v="0"/>
    <x v="1"/>
    <x v="2"/>
    <x v="2"/>
    <x v="4"/>
    <x v="15"/>
    <x v="2"/>
    <x v="16"/>
    <x v="1"/>
    <x v="0"/>
    <x v="0"/>
    <x v="0"/>
    <x v="432"/>
    <x v="0"/>
    <x v="0"/>
    <x v="0"/>
    <x v="0"/>
  </r>
  <r>
    <x v="2"/>
    <x v="1"/>
    <x v="16"/>
    <x v="10"/>
    <x v="10"/>
    <x v="7"/>
    <x v="4"/>
    <x v="5"/>
    <x v="12"/>
    <x v="3"/>
    <x v="3"/>
    <x v="0"/>
    <x v="529"/>
    <x v="864"/>
    <x v="9"/>
    <x v="6"/>
    <x v="47"/>
    <x v="96"/>
    <x v="184"/>
    <x v="455"/>
    <x v="4"/>
    <x v="0"/>
    <x v="1"/>
    <x v="1"/>
    <x v="0"/>
    <x v="4"/>
    <x v="11"/>
    <x v="1"/>
    <x v="11"/>
    <x v="0"/>
    <x v="0"/>
    <x v="0"/>
    <x v="1"/>
    <x v="433"/>
    <x v="0"/>
    <x v="0"/>
    <x v="0"/>
    <x v="0"/>
  </r>
  <r>
    <x v="2"/>
    <x v="1"/>
    <x v="16"/>
    <x v="10"/>
    <x v="10"/>
    <x v="7"/>
    <x v="4"/>
    <x v="5"/>
    <x v="12"/>
    <x v="3"/>
    <x v="3"/>
    <x v="0"/>
    <x v="434"/>
    <x v="389"/>
    <x v="6"/>
    <x v="6"/>
    <x v="18"/>
    <x v="61"/>
    <x v="321"/>
    <x v="387"/>
    <x v="5"/>
    <x v="0"/>
    <x v="1"/>
    <x v="1"/>
    <x v="0"/>
    <x v="4"/>
    <x v="7"/>
    <x v="1"/>
    <x v="7"/>
    <x v="0"/>
    <x v="0"/>
    <x v="0"/>
    <x v="2"/>
    <x v="434"/>
    <x v="0"/>
    <x v="0"/>
    <x v="0"/>
    <x v="0"/>
  </r>
  <r>
    <x v="2"/>
    <x v="1"/>
    <x v="16"/>
    <x v="10"/>
    <x v="10"/>
    <x v="7"/>
    <x v="4"/>
    <x v="5"/>
    <x v="12"/>
    <x v="3"/>
    <x v="3"/>
    <x v="0"/>
    <x v="417"/>
    <x v="666"/>
    <x v="9"/>
    <x v="6"/>
    <x v="47"/>
    <x v="96"/>
    <x v="184"/>
    <x v="459"/>
    <x v="3"/>
    <x v="1"/>
    <x v="1"/>
    <x v="2"/>
    <x v="2"/>
    <x v="4"/>
    <x v="22"/>
    <x v="2"/>
    <x v="21"/>
    <x v="1"/>
    <x v="0"/>
    <x v="1"/>
    <x v="0"/>
    <x v="435"/>
    <x v="0"/>
    <x v="0"/>
    <x v="1"/>
    <x v="1"/>
  </r>
  <r>
    <x v="2"/>
    <x v="1"/>
    <x v="16"/>
    <x v="10"/>
    <x v="10"/>
    <x v="7"/>
    <x v="4"/>
    <x v="5"/>
    <x v="12"/>
    <x v="3"/>
    <x v="3"/>
    <x v="0"/>
    <x v="543"/>
    <x v="456"/>
    <x v="6"/>
    <x v="6"/>
    <x v="47"/>
    <x v="96"/>
    <x v="184"/>
    <x v="9"/>
    <x v="4"/>
    <x v="1"/>
    <x v="1"/>
    <x v="2"/>
    <x v="1"/>
    <x v="4"/>
    <x v="19"/>
    <x v="2"/>
    <x v="19"/>
    <x v="1"/>
    <x v="0"/>
    <x v="1"/>
    <x v="1"/>
    <x v="436"/>
    <x v="0"/>
    <x v="0"/>
    <x v="1"/>
    <x v="1"/>
  </r>
  <r>
    <x v="2"/>
    <x v="1"/>
    <x v="16"/>
    <x v="10"/>
    <x v="10"/>
    <x v="7"/>
    <x v="4"/>
    <x v="5"/>
    <x v="12"/>
    <x v="3"/>
    <x v="3"/>
    <x v="0"/>
    <x v="438"/>
    <x v="468"/>
    <x v="9"/>
    <x v="1"/>
    <x v="26"/>
    <x v="15"/>
    <x v="154"/>
    <x v="141"/>
    <x v="5"/>
    <x v="1"/>
    <x v="1"/>
    <x v="2"/>
    <x v="1"/>
    <x v="4"/>
    <x v="9"/>
    <x v="1"/>
    <x v="9"/>
    <x v="0"/>
    <x v="0"/>
    <x v="1"/>
    <x v="2"/>
    <x v="437"/>
    <x v="0"/>
    <x v="0"/>
    <x v="1"/>
    <x v="1"/>
  </r>
  <r>
    <x v="2"/>
    <x v="1"/>
    <x v="16"/>
    <x v="10"/>
    <x v="10"/>
    <x v="7"/>
    <x v="4"/>
    <x v="5"/>
    <x v="12"/>
    <x v="3"/>
    <x v="3"/>
    <x v="0"/>
    <x v="866"/>
    <x v="647"/>
    <x v="9"/>
    <x v="6"/>
    <x v="24"/>
    <x v="108"/>
    <x v="34"/>
    <x v="364"/>
    <x v="6"/>
    <x v="1"/>
    <x v="1"/>
    <x v="1"/>
    <x v="0"/>
    <x v="4"/>
    <x v="11"/>
    <x v="1"/>
    <x v="10"/>
    <x v="0"/>
    <x v="0"/>
    <x v="1"/>
    <x v="3"/>
    <x v="438"/>
    <x v="0"/>
    <x v="0"/>
    <x v="1"/>
    <x v="1"/>
  </r>
  <r>
    <x v="2"/>
    <x v="1"/>
    <x v="16"/>
    <x v="10"/>
    <x v="10"/>
    <x v="7"/>
    <x v="4"/>
    <x v="5"/>
    <x v="12"/>
    <x v="3"/>
    <x v="3"/>
    <x v="0"/>
    <x v="482"/>
    <x v="509"/>
    <x v="9"/>
    <x v="6"/>
    <x v="47"/>
    <x v="96"/>
    <x v="184"/>
    <x v="104"/>
    <x v="3"/>
    <x v="2"/>
    <x v="1"/>
    <x v="3"/>
    <x v="3"/>
    <x v="5"/>
    <x v="8"/>
    <x v="1"/>
    <x v="8"/>
    <x v="0"/>
    <x v="0"/>
    <x v="2"/>
    <x v="0"/>
    <x v="439"/>
    <x v="0"/>
    <x v="0"/>
    <x v="2"/>
    <x v="2"/>
  </r>
  <r>
    <x v="2"/>
    <x v="1"/>
    <x v="16"/>
    <x v="10"/>
    <x v="10"/>
    <x v="7"/>
    <x v="4"/>
    <x v="5"/>
    <x v="12"/>
    <x v="3"/>
    <x v="3"/>
    <x v="0"/>
    <x v="607"/>
    <x v="396"/>
    <x v="9"/>
    <x v="1"/>
    <x v="26"/>
    <x v="104"/>
    <x v="25"/>
    <x v="443"/>
    <x v="4"/>
    <x v="2"/>
    <x v="1"/>
    <x v="2"/>
    <x v="1"/>
    <x v="5"/>
    <x v="2"/>
    <x v="0"/>
    <x v="0"/>
    <x v="0"/>
    <x v="0"/>
    <x v="2"/>
    <x v="1"/>
    <x v="440"/>
    <x v="0"/>
    <x v="0"/>
    <x v="2"/>
    <x v="2"/>
  </r>
  <r>
    <x v="2"/>
    <x v="1"/>
    <x v="16"/>
    <x v="10"/>
    <x v="10"/>
    <x v="7"/>
    <x v="4"/>
    <x v="5"/>
    <x v="12"/>
    <x v="3"/>
    <x v="3"/>
    <x v="0"/>
    <x v="805"/>
    <x v="754"/>
    <x v="9"/>
    <x v="6"/>
    <x v="24"/>
    <x v="80"/>
    <x v="212"/>
    <x v="213"/>
    <x v="5"/>
    <x v="2"/>
    <x v="1"/>
    <x v="2"/>
    <x v="1"/>
    <x v="5"/>
    <x v="11"/>
    <x v="1"/>
    <x v="10"/>
    <x v="0"/>
    <x v="0"/>
    <x v="2"/>
    <x v="2"/>
    <x v="441"/>
    <x v="0"/>
    <x v="0"/>
    <x v="2"/>
    <x v="2"/>
  </r>
  <r>
    <x v="2"/>
    <x v="1"/>
    <x v="16"/>
    <x v="10"/>
    <x v="10"/>
    <x v="7"/>
    <x v="4"/>
    <x v="5"/>
    <x v="12"/>
    <x v="3"/>
    <x v="3"/>
    <x v="0"/>
    <x v="389"/>
    <x v="409"/>
    <x v="6"/>
    <x v="2"/>
    <x v="33"/>
    <x v="19"/>
    <x v="250"/>
    <x v="63"/>
    <x v="6"/>
    <x v="2"/>
    <x v="1"/>
    <x v="1"/>
    <x v="0"/>
    <x v="5"/>
    <x v="15"/>
    <x v="2"/>
    <x v="17"/>
    <x v="1"/>
    <x v="0"/>
    <x v="2"/>
    <x v="3"/>
    <x v="442"/>
    <x v="0"/>
    <x v="0"/>
    <x v="2"/>
    <x v="2"/>
  </r>
  <r>
    <x v="2"/>
    <x v="1"/>
    <x v="16"/>
    <x v="10"/>
    <x v="10"/>
    <x v="7"/>
    <x v="4"/>
    <x v="5"/>
    <x v="12"/>
    <x v="3"/>
    <x v="3"/>
    <x v="0"/>
    <x v="186"/>
    <x v="391"/>
    <x v="9"/>
    <x v="1"/>
    <x v="26"/>
    <x v="106"/>
    <x v="25"/>
    <x v="443"/>
    <x v="3"/>
    <x v="3"/>
    <x v="1"/>
    <x v="3"/>
    <x v="3"/>
    <x v="7"/>
    <x v="16"/>
    <x v="2"/>
    <x v="18"/>
    <x v="1"/>
    <x v="0"/>
    <x v="3"/>
    <x v="0"/>
    <x v="443"/>
    <x v="0"/>
    <x v="0"/>
    <x v="3"/>
    <x v="3"/>
  </r>
  <r>
    <x v="2"/>
    <x v="1"/>
    <x v="16"/>
    <x v="10"/>
    <x v="10"/>
    <x v="7"/>
    <x v="4"/>
    <x v="5"/>
    <x v="12"/>
    <x v="3"/>
    <x v="3"/>
    <x v="0"/>
    <x v="150"/>
    <x v="493"/>
    <x v="9"/>
    <x v="1"/>
    <x v="26"/>
    <x v="106"/>
    <x v="243"/>
    <x v="370"/>
    <x v="4"/>
    <x v="3"/>
    <x v="1"/>
    <x v="3"/>
    <x v="2"/>
    <x v="7"/>
    <x v="20"/>
    <x v="2"/>
    <x v="20"/>
    <x v="1"/>
    <x v="0"/>
    <x v="3"/>
    <x v="1"/>
    <x v="444"/>
    <x v="0"/>
    <x v="0"/>
    <x v="3"/>
    <x v="3"/>
  </r>
  <r>
    <x v="2"/>
    <x v="1"/>
    <x v="16"/>
    <x v="10"/>
    <x v="10"/>
    <x v="7"/>
    <x v="4"/>
    <x v="5"/>
    <x v="12"/>
    <x v="3"/>
    <x v="3"/>
    <x v="0"/>
    <x v="413"/>
    <x v="629"/>
    <x v="6"/>
    <x v="6"/>
    <x v="46"/>
    <x v="164"/>
    <x v="246"/>
    <x v="384"/>
    <x v="5"/>
    <x v="3"/>
    <x v="1"/>
    <x v="2"/>
    <x v="1"/>
    <x v="7"/>
    <x v="22"/>
    <x v="2"/>
    <x v="21"/>
    <x v="1"/>
    <x v="0"/>
    <x v="3"/>
    <x v="2"/>
    <x v="445"/>
    <x v="0"/>
    <x v="0"/>
    <x v="3"/>
    <x v="3"/>
  </r>
  <r>
    <x v="2"/>
    <x v="1"/>
    <x v="16"/>
    <x v="10"/>
    <x v="10"/>
    <x v="7"/>
    <x v="4"/>
    <x v="5"/>
    <x v="12"/>
    <x v="3"/>
    <x v="3"/>
    <x v="0"/>
    <x v="568"/>
    <x v="760"/>
    <x v="9"/>
    <x v="2"/>
    <x v="48"/>
    <x v="139"/>
    <x v="314"/>
    <x v="372"/>
    <x v="5"/>
    <x v="3"/>
    <x v="1"/>
    <x v="2"/>
    <x v="1"/>
    <x v="7"/>
    <x v="7"/>
    <x v="1"/>
    <x v="6"/>
    <x v="0"/>
    <x v="0"/>
    <x v="3"/>
    <x v="2"/>
    <x v="445"/>
    <x v="0"/>
    <x v="0"/>
    <x v="3"/>
    <x v="3"/>
  </r>
  <r>
    <x v="2"/>
    <x v="1"/>
    <x v="16"/>
    <x v="10"/>
    <x v="10"/>
    <x v="7"/>
    <x v="4"/>
    <x v="5"/>
    <x v="12"/>
    <x v="3"/>
    <x v="3"/>
    <x v="0"/>
    <x v="289"/>
    <x v="368"/>
    <x v="9"/>
    <x v="1"/>
    <x v="26"/>
    <x v="59"/>
    <x v="132"/>
    <x v="107"/>
    <x v="3"/>
    <x v="4"/>
    <x v="1"/>
    <x v="2"/>
    <x v="2"/>
    <x v="3"/>
    <x v="10"/>
    <x v="1"/>
    <x v="10"/>
    <x v="0"/>
    <x v="0"/>
    <x v="4"/>
    <x v="0"/>
    <x v="447"/>
    <x v="0"/>
    <x v="0"/>
    <x v="4"/>
    <x v="4"/>
  </r>
  <r>
    <x v="2"/>
    <x v="1"/>
    <x v="16"/>
    <x v="10"/>
    <x v="10"/>
    <x v="7"/>
    <x v="4"/>
    <x v="5"/>
    <x v="12"/>
    <x v="3"/>
    <x v="3"/>
    <x v="0"/>
    <x v="542"/>
    <x v="417"/>
    <x v="9"/>
    <x v="6"/>
    <x v="24"/>
    <x v="80"/>
    <x v="212"/>
    <x v="213"/>
    <x v="4"/>
    <x v="4"/>
    <x v="1"/>
    <x v="2"/>
    <x v="1"/>
    <x v="3"/>
    <x v="13"/>
    <x v="1"/>
    <x v="3"/>
    <x v="0"/>
    <x v="0"/>
    <x v="4"/>
    <x v="1"/>
    <x v="448"/>
    <x v="0"/>
    <x v="0"/>
    <x v="4"/>
    <x v="4"/>
  </r>
  <r>
    <x v="2"/>
    <x v="1"/>
    <x v="16"/>
    <x v="10"/>
    <x v="10"/>
    <x v="7"/>
    <x v="4"/>
    <x v="5"/>
    <x v="12"/>
    <x v="3"/>
    <x v="3"/>
    <x v="0"/>
    <x v="117"/>
    <x v="308"/>
    <x v="9"/>
    <x v="1"/>
    <x v="26"/>
    <x v="102"/>
    <x v="19"/>
    <x v="134"/>
    <x v="5"/>
    <x v="4"/>
    <x v="1"/>
    <x v="1"/>
    <x v="0"/>
    <x v="3"/>
    <x v="8"/>
    <x v="1"/>
    <x v="7"/>
    <x v="0"/>
    <x v="0"/>
    <x v="4"/>
    <x v="2"/>
    <x v="449"/>
    <x v="0"/>
    <x v="0"/>
    <x v="4"/>
    <x v="4"/>
  </r>
  <r>
    <x v="2"/>
    <x v="1"/>
    <x v="16"/>
    <x v="10"/>
    <x v="10"/>
    <x v="7"/>
    <x v="4"/>
    <x v="5"/>
    <x v="12"/>
    <x v="3"/>
    <x v="3"/>
    <x v="0"/>
    <x v="838"/>
    <x v="796"/>
    <x v="9"/>
    <x v="6"/>
    <x v="15"/>
    <x v="18"/>
    <x v="63"/>
    <x v="198"/>
    <x v="5"/>
    <x v="4"/>
    <x v="1"/>
    <x v="1"/>
    <x v="0"/>
    <x v="3"/>
    <x v="9"/>
    <x v="1"/>
    <x v="8"/>
    <x v="0"/>
    <x v="0"/>
    <x v="4"/>
    <x v="2"/>
    <x v="449"/>
    <x v="0"/>
    <x v="0"/>
    <x v="4"/>
    <x v="4"/>
  </r>
  <r>
    <x v="2"/>
    <x v="1"/>
    <x v="16"/>
    <x v="10"/>
    <x v="10"/>
    <x v="7"/>
    <x v="4"/>
    <x v="5"/>
    <x v="12"/>
    <x v="3"/>
    <x v="3"/>
    <x v="0"/>
    <x v="309"/>
    <x v="799"/>
    <x v="9"/>
    <x v="1"/>
    <x v="26"/>
    <x v="3"/>
    <x v="13"/>
    <x v="327"/>
    <x v="3"/>
    <x v="5"/>
    <x v="1"/>
    <x v="4"/>
    <x v="4"/>
    <x v="9"/>
    <x v="20"/>
    <x v="2"/>
    <x v="19"/>
    <x v="1"/>
    <x v="0"/>
    <x v="5"/>
    <x v="0"/>
    <x v="450"/>
    <x v="0"/>
    <x v="0"/>
    <x v="5"/>
    <x v="5"/>
  </r>
  <r>
    <x v="2"/>
    <x v="1"/>
    <x v="16"/>
    <x v="10"/>
    <x v="10"/>
    <x v="7"/>
    <x v="4"/>
    <x v="5"/>
    <x v="12"/>
    <x v="3"/>
    <x v="3"/>
    <x v="0"/>
    <x v="281"/>
    <x v="467"/>
    <x v="2"/>
    <x v="1"/>
    <x v="26"/>
    <x v="15"/>
    <x v="154"/>
    <x v="141"/>
    <x v="4"/>
    <x v="5"/>
    <x v="1"/>
    <x v="3"/>
    <x v="2"/>
    <x v="9"/>
    <x v="21"/>
    <x v="2"/>
    <x v="21"/>
    <x v="1"/>
    <x v="0"/>
    <x v="5"/>
    <x v="1"/>
    <x v="451"/>
    <x v="0"/>
    <x v="0"/>
    <x v="5"/>
    <x v="5"/>
  </r>
  <r>
    <x v="2"/>
    <x v="1"/>
    <x v="16"/>
    <x v="10"/>
    <x v="10"/>
    <x v="7"/>
    <x v="4"/>
    <x v="5"/>
    <x v="12"/>
    <x v="3"/>
    <x v="3"/>
    <x v="0"/>
    <x v="707"/>
    <x v="362"/>
    <x v="9"/>
    <x v="6"/>
    <x v="24"/>
    <x v="108"/>
    <x v="34"/>
    <x v="364"/>
    <x v="5"/>
    <x v="5"/>
    <x v="1"/>
    <x v="2"/>
    <x v="1"/>
    <x v="9"/>
    <x v="12"/>
    <x v="1"/>
    <x v="2"/>
    <x v="0"/>
    <x v="0"/>
    <x v="5"/>
    <x v="2"/>
    <x v="452"/>
    <x v="0"/>
    <x v="0"/>
    <x v="5"/>
    <x v="5"/>
  </r>
  <r>
    <x v="2"/>
    <x v="1"/>
    <x v="16"/>
    <x v="10"/>
    <x v="10"/>
    <x v="7"/>
    <x v="4"/>
    <x v="5"/>
    <x v="12"/>
    <x v="3"/>
    <x v="3"/>
    <x v="0"/>
    <x v="856"/>
    <x v="560"/>
    <x v="9"/>
    <x v="6"/>
    <x v="15"/>
    <x v="18"/>
    <x v="63"/>
    <x v="198"/>
    <x v="5"/>
    <x v="5"/>
    <x v="1"/>
    <x v="1"/>
    <x v="0"/>
    <x v="9"/>
    <x v="26"/>
    <x v="2"/>
    <x v="15"/>
    <x v="1"/>
    <x v="0"/>
    <x v="5"/>
    <x v="2"/>
    <x v="452"/>
    <x v="0"/>
    <x v="0"/>
    <x v="5"/>
    <x v="5"/>
  </r>
  <r>
    <x v="2"/>
    <x v="1"/>
    <x v="16"/>
    <x v="10"/>
    <x v="10"/>
    <x v="7"/>
    <x v="4"/>
    <x v="5"/>
    <x v="12"/>
    <x v="3"/>
    <x v="3"/>
    <x v="0"/>
    <x v="27"/>
    <x v="862"/>
    <x v="9"/>
    <x v="1"/>
    <x v="26"/>
    <x v="102"/>
    <x v="147"/>
    <x v="225"/>
    <x v="3"/>
    <x v="6"/>
    <x v="1"/>
    <x v="1"/>
    <x v="1"/>
    <x v="2"/>
    <x v="25"/>
    <x v="2"/>
    <x v="15"/>
    <x v="1"/>
    <x v="0"/>
    <x v="6"/>
    <x v="0"/>
    <x v="453"/>
    <x v="0"/>
    <x v="0"/>
    <x v="6"/>
    <x v="6"/>
  </r>
  <r>
    <x v="2"/>
    <x v="1"/>
    <x v="16"/>
    <x v="10"/>
    <x v="10"/>
    <x v="7"/>
    <x v="4"/>
    <x v="5"/>
    <x v="12"/>
    <x v="3"/>
    <x v="3"/>
    <x v="0"/>
    <x v="580"/>
    <x v="518"/>
    <x v="6"/>
    <x v="6"/>
    <x v="47"/>
    <x v="96"/>
    <x v="184"/>
    <x v="455"/>
    <x v="4"/>
    <x v="6"/>
    <x v="1"/>
    <x v="2"/>
    <x v="1"/>
    <x v="2"/>
    <x v="14"/>
    <x v="1"/>
    <x v="3"/>
    <x v="0"/>
    <x v="0"/>
    <x v="6"/>
    <x v="1"/>
    <x v="454"/>
    <x v="0"/>
    <x v="0"/>
    <x v="6"/>
    <x v="6"/>
  </r>
  <r>
    <x v="2"/>
    <x v="1"/>
    <x v="16"/>
    <x v="10"/>
    <x v="10"/>
    <x v="7"/>
    <x v="4"/>
    <x v="5"/>
    <x v="12"/>
    <x v="3"/>
    <x v="3"/>
    <x v="0"/>
    <x v="68"/>
    <x v="434"/>
    <x v="9"/>
    <x v="6"/>
    <x v="24"/>
    <x v="80"/>
    <x v="212"/>
    <x v="213"/>
    <x v="5"/>
    <x v="6"/>
    <x v="1"/>
    <x v="1"/>
    <x v="0"/>
    <x v="2"/>
    <x v="24"/>
    <x v="2"/>
    <x v="14"/>
    <x v="1"/>
    <x v="0"/>
    <x v="6"/>
    <x v="2"/>
    <x v="455"/>
    <x v="0"/>
    <x v="0"/>
    <x v="6"/>
    <x v="6"/>
  </r>
  <r>
    <x v="2"/>
    <x v="1"/>
    <x v="16"/>
    <x v="10"/>
    <x v="10"/>
    <x v="7"/>
    <x v="4"/>
    <x v="5"/>
    <x v="12"/>
    <x v="3"/>
    <x v="3"/>
    <x v="0"/>
    <x v="746"/>
    <x v="859"/>
    <x v="9"/>
    <x v="2"/>
    <x v="25"/>
    <x v="95"/>
    <x v="244"/>
    <x v="412"/>
    <x v="3"/>
    <x v="8"/>
    <x v="1"/>
    <x v="3"/>
    <x v="3"/>
    <x v="6"/>
    <x v="5"/>
    <x v="1"/>
    <x v="13"/>
    <x v="1"/>
    <x v="0"/>
    <x v="8"/>
    <x v="0"/>
    <x v="456"/>
    <x v="0"/>
    <x v="0"/>
    <x v="8"/>
    <x v="8"/>
  </r>
  <r>
    <x v="2"/>
    <x v="1"/>
    <x v="16"/>
    <x v="10"/>
    <x v="10"/>
    <x v="7"/>
    <x v="4"/>
    <x v="5"/>
    <x v="12"/>
    <x v="3"/>
    <x v="3"/>
    <x v="0"/>
    <x v="774"/>
    <x v="639"/>
    <x v="9"/>
    <x v="1"/>
    <x v="26"/>
    <x v="15"/>
    <x v="154"/>
    <x v="141"/>
    <x v="4"/>
    <x v="8"/>
    <x v="1"/>
    <x v="3"/>
    <x v="2"/>
    <x v="6"/>
    <x v="15"/>
    <x v="2"/>
    <x v="16"/>
    <x v="1"/>
    <x v="0"/>
    <x v="8"/>
    <x v="1"/>
    <x v="457"/>
    <x v="0"/>
    <x v="0"/>
    <x v="8"/>
    <x v="8"/>
  </r>
  <r>
    <x v="2"/>
    <x v="1"/>
    <x v="16"/>
    <x v="10"/>
    <x v="10"/>
    <x v="7"/>
    <x v="4"/>
    <x v="5"/>
    <x v="12"/>
    <x v="3"/>
    <x v="3"/>
    <x v="0"/>
    <x v="602"/>
    <x v="404"/>
    <x v="9"/>
    <x v="6"/>
    <x v="24"/>
    <x v="143"/>
    <x v="133"/>
    <x v="293"/>
    <x v="5"/>
    <x v="8"/>
    <x v="1"/>
    <x v="1"/>
    <x v="0"/>
    <x v="6"/>
    <x v="11"/>
    <x v="1"/>
    <x v="11"/>
    <x v="0"/>
    <x v="0"/>
    <x v="8"/>
    <x v="2"/>
    <x v="458"/>
    <x v="0"/>
    <x v="0"/>
    <x v="8"/>
    <x v="8"/>
  </r>
  <r>
    <x v="2"/>
    <x v="1"/>
    <x v="16"/>
    <x v="10"/>
    <x v="10"/>
    <x v="7"/>
    <x v="4"/>
    <x v="5"/>
    <x v="12"/>
    <x v="3"/>
    <x v="3"/>
    <x v="0"/>
    <x v="606"/>
    <x v="340"/>
    <x v="9"/>
    <x v="6"/>
    <x v="16"/>
    <x v="78"/>
    <x v="289"/>
    <x v="357"/>
    <x v="6"/>
    <x v="8"/>
    <x v="1"/>
    <x v="1"/>
    <x v="0"/>
    <x v="6"/>
    <x v="23"/>
    <x v="2"/>
    <x v="23"/>
    <x v="1"/>
    <x v="0"/>
    <x v="8"/>
    <x v="3"/>
    <x v="459"/>
    <x v="0"/>
    <x v="0"/>
    <x v="8"/>
    <x v="8"/>
  </r>
  <r>
    <x v="2"/>
    <x v="1"/>
    <x v="16"/>
    <x v="10"/>
    <x v="10"/>
    <x v="7"/>
    <x v="4"/>
    <x v="5"/>
    <x v="12"/>
    <x v="3"/>
    <x v="3"/>
    <x v="0"/>
    <x v="178"/>
    <x v="722"/>
    <x v="6"/>
    <x v="6"/>
    <x v="46"/>
    <x v="162"/>
    <x v="166"/>
    <x v="131"/>
    <x v="5"/>
    <x v="9"/>
    <x v="1"/>
    <x v="2"/>
    <x v="1"/>
    <x v="4"/>
    <x v="24"/>
    <x v="2"/>
    <x v="23"/>
    <x v="1"/>
    <x v="0"/>
    <x v="9"/>
    <x v="2"/>
    <x v="462"/>
    <x v="0"/>
    <x v="0"/>
    <x v="9"/>
    <x v="9"/>
  </r>
  <r>
    <x v="2"/>
    <x v="1"/>
    <x v="16"/>
    <x v="10"/>
    <x v="10"/>
    <x v="7"/>
    <x v="4"/>
    <x v="5"/>
    <x v="12"/>
    <x v="3"/>
    <x v="3"/>
    <x v="0"/>
    <x v="715"/>
    <x v="452"/>
    <x v="9"/>
    <x v="6"/>
    <x v="24"/>
    <x v="8"/>
    <x v="275"/>
    <x v="433"/>
    <x v="6"/>
    <x v="9"/>
    <x v="1"/>
    <x v="1"/>
    <x v="0"/>
    <x v="4"/>
    <x v="9"/>
    <x v="1"/>
    <x v="9"/>
    <x v="0"/>
    <x v="0"/>
    <x v="9"/>
    <x v="3"/>
    <x v="463"/>
    <x v="0"/>
    <x v="0"/>
    <x v="9"/>
    <x v="9"/>
  </r>
  <r>
    <x v="2"/>
    <x v="1"/>
    <x v="16"/>
    <x v="10"/>
    <x v="10"/>
    <x v="7"/>
    <x v="4"/>
    <x v="5"/>
    <x v="12"/>
    <x v="3"/>
    <x v="3"/>
    <x v="0"/>
    <x v="351"/>
    <x v="707"/>
    <x v="9"/>
    <x v="6"/>
    <x v="47"/>
    <x v="96"/>
    <x v="162"/>
    <x v="9"/>
    <x v="3"/>
    <x v="10"/>
    <x v="1"/>
    <x v="2"/>
    <x v="2"/>
    <x v="5"/>
    <x v="22"/>
    <x v="2"/>
    <x v="21"/>
    <x v="1"/>
    <x v="0"/>
    <x v="10"/>
    <x v="0"/>
    <x v="464"/>
    <x v="0"/>
    <x v="0"/>
    <x v="10"/>
    <x v="10"/>
  </r>
  <r>
    <x v="2"/>
    <x v="1"/>
    <x v="16"/>
    <x v="10"/>
    <x v="10"/>
    <x v="7"/>
    <x v="4"/>
    <x v="5"/>
    <x v="12"/>
    <x v="3"/>
    <x v="3"/>
    <x v="0"/>
    <x v="394"/>
    <x v="786"/>
    <x v="9"/>
    <x v="1"/>
    <x v="26"/>
    <x v="91"/>
    <x v="49"/>
    <x v="363"/>
    <x v="4"/>
    <x v="10"/>
    <x v="1"/>
    <x v="3"/>
    <x v="2"/>
    <x v="5"/>
    <x v="15"/>
    <x v="2"/>
    <x v="16"/>
    <x v="1"/>
    <x v="0"/>
    <x v="10"/>
    <x v="1"/>
    <x v="465"/>
    <x v="0"/>
    <x v="0"/>
    <x v="10"/>
    <x v="10"/>
  </r>
  <r>
    <x v="2"/>
    <x v="1"/>
    <x v="16"/>
    <x v="10"/>
    <x v="10"/>
    <x v="7"/>
    <x v="4"/>
    <x v="5"/>
    <x v="12"/>
    <x v="3"/>
    <x v="3"/>
    <x v="0"/>
    <x v="380"/>
    <x v="349"/>
    <x v="9"/>
    <x v="2"/>
    <x v="48"/>
    <x v="139"/>
    <x v="163"/>
    <x v="372"/>
    <x v="6"/>
    <x v="10"/>
    <x v="1"/>
    <x v="1"/>
    <x v="0"/>
    <x v="5"/>
    <x v="20"/>
    <x v="2"/>
    <x v="20"/>
    <x v="1"/>
    <x v="0"/>
    <x v="10"/>
    <x v="3"/>
    <x v="467"/>
    <x v="0"/>
    <x v="0"/>
    <x v="10"/>
    <x v="10"/>
  </r>
  <r>
    <x v="2"/>
    <x v="1"/>
    <x v="16"/>
    <x v="10"/>
    <x v="10"/>
    <x v="7"/>
    <x v="4"/>
    <x v="5"/>
    <x v="12"/>
    <x v="3"/>
    <x v="3"/>
    <x v="0"/>
    <x v="902"/>
    <x v="689"/>
    <x v="6"/>
    <x v="2"/>
    <x v="48"/>
    <x v="139"/>
    <x v="316"/>
    <x v="308"/>
    <x v="3"/>
    <x v="12"/>
    <x v="1"/>
    <x v="3"/>
    <x v="3"/>
    <x v="4"/>
    <x v="19"/>
    <x v="2"/>
    <x v="18"/>
    <x v="1"/>
    <x v="0"/>
    <x v="12"/>
    <x v="0"/>
    <x v="468"/>
    <x v="0"/>
    <x v="0"/>
    <x v="12"/>
    <x v="12"/>
  </r>
  <r>
    <x v="2"/>
    <x v="1"/>
    <x v="16"/>
    <x v="10"/>
    <x v="10"/>
    <x v="7"/>
    <x v="4"/>
    <x v="5"/>
    <x v="12"/>
    <x v="3"/>
    <x v="3"/>
    <x v="0"/>
    <x v="52"/>
    <x v="720"/>
    <x v="9"/>
    <x v="6"/>
    <x v="47"/>
    <x v="96"/>
    <x v="184"/>
    <x v="109"/>
    <x v="4"/>
    <x v="12"/>
    <x v="1"/>
    <x v="2"/>
    <x v="1"/>
    <x v="4"/>
    <x v="13"/>
    <x v="1"/>
    <x v="2"/>
    <x v="0"/>
    <x v="0"/>
    <x v="12"/>
    <x v="1"/>
    <x v="469"/>
    <x v="0"/>
    <x v="0"/>
    <x v="12"/>
    <x v="12"/>
  </r>
  <r>
    <x v="2"/>
    <x v="1"/>
    <x v="16"/>
    <x v="10"/>
    <x v="10"/>
    <x v="7"/>
    <x v="4"/>
    <x v="5"/>
    <x v="12"/>
    <x v="3"/>
    <x v="3"/>
    <x v="0"/>
    <x v="806"/>
    <x v="497"/>
    <x v="9"/>
    <x v="1"/>
    <x v="26"/>
    <x v="104"/>
    <x v="147"/>
    <x v="383"/>
    <x v="5"/>
    <x v="12"/>
    <x v="1"/>
    <x v="1"/>
    <x v="0"/>
    <x v="4"/>
    <x v="16"/>
    <x v="2"/>
    <x v="18"/>
    <x v="1"/>
    <x v="0"/>
    <x v="12"/>
    <x v="2"/>
    <x v="470"/>
    <x v="0"/>
    <x v="0"/>
    <x v="12"/>
    <x v="12"/>
  </r>
  <r>
    <x v="2"/>
    <x v="1"/>
    <x v="16"/>
    <x v="10"/>
    <x v="10"/>
    <x v="7"/>
    <x v="4"/>
    <x v="5"/>
    <x v="12"/>
    <x v="3"/>
    <x v="3"/>
    <x v="0"/>
    <x v="640"/>
    <x v="826"/>
    <x v="9"/>
    <x v="6"/>
    <x v="24"/>
    <x v="85"/>
    <x v="178"/>
    <x v="447"/>
    <x v="5"/>
    <x v="12"/>
    <x v="1"/>
    <x v="1"/>
    <x v="0"/>
    <x v="4"/>
    <x v="22"/>
    <x v="2"/>
    <x v="22"/>
    <x v="1"/>
    <x v="0"/>
    <x v="12"/>
    <x v="2"/>
    <x v="470"/>
    <x v="0"/>
    <x v="0"/>
    <x v="12"/>
    <x v="12"/>
  </r>
  <r>
    <x v="2"/>
    <x v="1"/>
    <x v="16"/>
    <x v="10"/>
    <x v="10"/>
    <x v="7"/>
    <x v="4"/>
    <x v="5"/>
    <x v="12"/>
    <x v="3"/>
    <x v="3"/>
    <x v="0"/>
    <x v="393"/>
    <x v="844"/>
    <x v="9"/>
    <x v="6"/>
    <x v="24"/>
    <x v="8"/>
    <x v="275"/>
    <x v="433"/>
    <x v="3"/>
    <x v="13"/>
    <x v="1"/>
    <x v="1"/>
    <x v="1"/>
    <x v="2"/>
    <x v="12"/>
    <x v="1"/>
    <x v="2"/>
    <x v="0"/>
    <x v="0"/>
    <x v="13"/>
    <x v="0"/>
    <x v="472"/>
    <x v="0"/>
    <x v="0"/>
    <x v="13"/>
    <x v="13"/>
  </r>
  <r>
    <x v="2"/>
    <x v="1"/>
    <x v="16"/>
    <x v="10"/>
    <x v="10"/>
    <x v="7"/>
    <x v="4"/>
    <x v="5"/>
    <x v="12"/>
    <x v="3"/>
    <x v="3"/>
    <x v="0"/>
    <x v="261"/>
    <x v="380"/>
    <x v="2"/>
    <x v="1"/>
    <x v="26"/>
    <x v="104"/>
    <x v="25"/>
    <x v="443"/>
    <x v="4"/>
    <x v="13"/>
    <x v="1"/>
    <x v="2"/>
    <x v="1"/>
    <x v="2"/>
    <x v="25"/>
    <x v="2"/>
    <x v="15"/>
    <x v="1"/>
    <x v="0"/>
    <x v="13"/>
    <x v="1"/>
    <x v="473"/>
    <x v="0"/>
    <x v="0"/>
    <x v="13"/>
    <x v="13"/>
  </r>
  <r>
    <x v="2"/>
    <x v="1"/>
    <x v="16"/>
    <x v="10"/>
    <x v="10"/>
    <x v="7"/>
    <x v="4"/>
    <x v="5"/>
    <x v="12"/>
    <x v="3"/>
    <x v="3"/>
    <x v="0"/>
    <x v="912"/>
    <x v="323"/>
    <x v="6"/>
    <x v="2"/>
    <x v="23"/>
    <x v="25"/>
    <x v="57"/>
    <x v="287"/>
    <x v="3"/>
    <x v="14"/>
    <x v="1"/>
    <x v="0"/>
    <x v="0"/>
    <x v="0"/>
    <x v="5"/>
    <x v="1"/>
    <x v="13"/>
    <x v="1"/>
    <x v="0"/>
    <x v="14"/>
    <x v="0"/>
    <x v="475"/>
    <x v="0"/>
    <x v="0"/>
    <x v="14"/>
    <x v="14"/>
  </r>
  <r>
    <x v="2"/>
    <x v="1"/>
    <x v="16"/>
    <x v="10"/>
    <x v="10"/>
    <x v="7"/>
    <x v="4"/>
    <x v="5"/>
    <x v="12"/>
    <x v="3"/>
    <x v="3"/>
    <x v="0"/>
    <x v="266"/>
    <x v="722"/>
    <x v="6"/>
    <x v="6"/>
    <x v="18"/>
    <x v="61"/>
    <x v="238"/>
    <x v="16"/>
    <x v="5"/>
    <x v="17"/>
    <x v="1"/>
    <x v="1"/>
    <x v="0"/>
    <x v="3"/>
    <x v="24"/>
    <x v="2"/>
    <x v="23"/>
    <x v="1"/>
    <x v="0"/>
    <x v="17"/>
    <x v="2"/>
    <x v="478"/>
    <x v="0"/>
    <x v="0"/>
    <x v="17"/>
    <x v="17"/>
  </r>
  <r>
    <x v="2"/>
    <x v="1"/>
    <x v="16"/>
    <x v="10"/>
    <x v="10"/>
    <x v="7"/>
    <x v="4"/>
    <x v="5"/>
    <x v="12"/>
    <x v="3"/>
    <x v="3"/>
    <x v="0"/>
    <x v="505"/>
    <x v="706"/>
    <x v="9"/>
    <x v="1"/>
    <x v="26"/>
    <x v="91"/>
    <x v="49"/>
    <x v="208"/>
    <x v="5"/>
    <x v="17"/>
    <x v="1"/>
    <x v="1"/>
    <x v="0"/>
    <x v="3"/>
    <x v="23"/>
    <x v="2"/>
    <x v="22"/>
    <x v="1"/>
    <x v="0"/>
    <x v="17"/>
    <x v="2"/>
    <x v="478"/>
    <x v="0"/>
    <x v="0"/>
    <x v="17"/>
    <x v="17"/>
  </r>
  <r>
    <x v="2"/>
    <x v="1"/>
    <x v="12"/>
    <x v="11"/>
    <x v="11"/>
    <x v="2"/>
    <x v="2"/>
    <x v="0"/>
    <x v="2"/>
    <x v="6"/>
    <x v="9"/>
    <x v="0"/>
    <x v="845"/>
    <x v="314"/>
    <x v="10"/>
    <x v="0"/>
    <x v="14"/>
    <x v="13"/>
    <x v="196"/>
    <x v="203"/>
    <x v="3"/>
    <x v="0"/>
    <x v="1"/>
    <x v="2"/>
    <x v="2"/>
    <x v="2"/>
    <x v="4"/>
    <x v="1"/>
    <x v="5"/>
    <x v="0"/>
    <x v="0"/>
    <x v="0"/>
    <x v="0"/>
    <x v="77"/>
    <x v="0"/>
    <x v="0"/>
    <x v="0"/>
    <x v="0"/>
  </r>
  <r>
    <x v="2"/>
    <x v="1"/>
    <x v="12"/>
    <x v="11"/>
    <x v="11"/>
    <x v="2"/>
    <x v="2"/>
    <x v="0"/>
    <x v="2"/>
    <x v="6"/>
    <x v="9"/>
    <x v="0"/>
    <x v="867"/>
    <x v="291"/>
    <x v="10"/>
    <x v="0"/>
    <x v="14"/>
    <x v="136"/>
    <x v="189"/>
    <x v="152"/>
    <x v="4"/>
    <x v="0"/>
    <x v="1"/>
    <x v="1"/>
    <x v="0"/>
    <x v="2"/>
    <x v="12"/>
    <x v="1"/>
    <x v="11"/>
    <x v="0"/>
    <x v="0"/>
    <x v="0"/>
    <x v="1"/>
    <x v="78"/>
    <x v="0"/>
    <x v="0"/>
    <x v="0"/>
    <x v="0"/>
  </r>
  <r>
    <x v="2"/>
    <x v="1"/>
    <x v="12"/>
    <x v="11"/>
    <x v="11"/>
    <x v="2"/>
    <x v="2"/>
    <x v="0"/>
    <x v="2"/>
    <x v="6"/>
    <x v="9"/>
    <x v="0"/>
    <x v="882"/>
    <x v="306"/>
    <x v="10"/>
    <x v="0"/>
    <x v="14"/>
    <x v="123"/>
    <x v="196"/>
    <x v="58"/>
    <x v="5"/>
    <x v="0"/>
    <x v="1"/>
    <x v="1"/>
    <x v="0"/>
    <x v="2"/>
    <x v="9"/>
    <x v="1"/>
    <x v="8"/>
    <x v="0"/>
    <x v="0"/>
    <x v="0"/>
    <x v="2"/>
    <x v="79"/>
    <x v="0"/>
    <x v="0"/>
    <x v="0"/>
    <x v="0"/>
  </r>
  <r>
    <x v="2"/>
    <x v="1"/>
    <x v="12"/>
    <x v="11"/>
    <x v="11"/>
    <x v="2"/>
    <x v="2"/>
    <x v="0"/>
    <x v="2"/>
    <x v="6"/>
    <x v="9"/>
    <x v="0"/>
    <x v="153"/>
    <x v="498"/>
    <x v="10"/>
    <x v="0"/>
    <x v="1"/>
    <x v="165"/>
    <x v="100"/>
    <x v="441"/>
    <x v="3"/>
    <x v="1"/>
    <x v="1"/>
    <x v="2"/>
    <x v="2"/>
    <x v="2"/>
    <x v="4"/>
    <x v="1"/>
    <x v="6"/>
    <x v="0"/>
    <x v="0"/>
    <x v="1"/>
    <x v="0"/>
    <x v="80"/>
    <x v="0"/>
    <x v="0"/>
    <x v="1"/>
    <x v="1"/>
  </r>
  <r>
    <x v="2"/>
    <x v="1"/>
    <x v="12"/>
    <x v="11"/>
    <x v="11"/>
    <x v="2"/>
    <x v="2"/>
    <x v="0"/>
    <x v="2"/>
    <x v="6"/>
    <x v="9"/>
    <x v="0"/>
    <x v="170"/>
    <x v="732"/>
    <x v="10"/>
    <x v="0"/>
    <x v="1"/>
    <x v="165"/>
    <x v="194"/>
    <x v="257"/>
    <x v="4"/>
    <x v="1"/>
    <x v="1"/>
    <x v="1"/>
    <x v="0"/>
    <x v="2"/>
    <x v="0"/>
    <x v="0"/>
    <x v="0"/>
    <x v="0"/>
    <x v="0"/>
    <x v="1"/>
    <x v="1"/>
    <x v="81"/>
    <x v="0"/>
    <x v="0"/>
    <x v="1"/>
    <x v="1"/>
  </r>
  <r>
    <x v="2"/>
    <x v="1"/>
    <x v="12"/>
    <x v="11"/>
    <x v="11"/>
    <x v="2"/>
    <x v="2"/>
    <x v="0"/>
    <x v="2"/>
    <x v="6"/>
    <x v="9"/>
    <x v="0"/>
    <x v="471"/>
    <x v="286"/>
    <x v="10"/>
    <x v="0"/>
    <x v="14"/>
    <x v="122"/>
    <x v="196"/>
    <x v="438"/>
    <x v="5"/>
    <x v="1"/>
    <x v="1"/>
    <x v="1"/>
    <x v="0"/>
    <x v="2"/>
    <x v="14"/>
    <x v="1"/>
    <x v="3"/>
    <x v="0"/>
    <x v="0"/>
    <x v="1"/>
    <x v="2"/>
    <x v="82"/>
    <x v="0"/>
    <x v="0"/>
    <x v="1"/>
    <x v="1"/>
  </r>
  <r>
    <x v="2"/>
    <x v="1"/>
    <x v="12"/>
    <x v="11"/>
    <x v="11"/>
    <x v="2"/>
    <x v="2"/>
    <x v="0"/>
    <x v="2"/>
    <x v="6"/>
    <x v="9"/>
    <x v="0"/>
    <x v="892"/>
    <x v="250"/>
    <x v="10"/>
    <x v="0"/>
    <x v="45"/>
    <x v="177"/>
    <x v="228"/>
    <x v="44"/>
    <x v="3"/>
    <x v="2"/>
    <x v="1"/>
    <x v="2"/>
    <x v="2"/>
    <x v="3"/>
    <x v="26"/>
    <x v="2"/>
    <x v="15"/>
    <x v="1"/>
    <x v="0"/>
    <x v="2"/>
    <x v="0"/>
    <x v="83"/>
    <x v="0"/>
    <x v="0"/>
    <x v="2"/>
    <x v="2"/>
  </r>
  <r>
    <x v="2"/>
    <x v="1"/>
    <x v="12"/>
    <x v="11"/>
    <x v="11"/>
    <x v="2"/>
    <x v="2"/>
    <x v="0"/>
    <x v="2"/>
    <x v="6"/>
    <x v="9"/>
    <x v="0"/>
    <x v="15"/>
    <x v="288"/>
    <x v="10"/>
    <x v="0"/>
    <x v="14"/>
    <x v="133"/>
    <x v="203"/>
    <x v="20"/>
    <x v="4"/>
    <x v="2"/>
    <x v="1"/>
    <x v="2"/>
    <x v="1"/>
    <x v="3"/>
    <x v="13"/>
    <x v="1"/>
    <x v="3"/>
    <x v="0"/>
    <x v="0"/>
    <x v="2"/>
    <x v="1"/>
    <x v="84"/>
    <x v="0"/>
    <x v="0"/>
    <x v="2"/>
    <x v="2"/>
  </r>
  <r>
    <x v="2"/>
    <x v="1"/>
    <x v="12"/>
    <x v="11"/>
    <x v="11"/>
    <x v="2"/>
    <x v="2"/>
    <x v="0"/>
    <x v="2"/>
    <x v="6"/>
    <x v="9"/>
    <x v="0"/>
    <x v="147"/>
    <x v="294"/>
    <x v="10"/>
    <x v="0"/>
    <x v="14"/>
    <x v="13"/>
    <x v="196"/>
    <x v="203"/>
    <x v="5"/>
    <x v="2"/>
    <x v="1"/>
    <x v="1"/>
    <x v="0"/>
    <x v="3"/>
    <x v="12"/>
    <x v="1"/>
    <x v="11"/>
    <x v="0"/>
    <x v="0"/>
    <x v="2"/>
    <x v="2"/>
    <x v="85"/>
    <x v="0"/>
    <x v="0"/>
    <x v="2"/>
    <x v="2"/>
  </r>
  <r>
    <x v="2"/>
    <x v="1"/>
    <x v="12"/>
    <x v="11"/>
    <x v="11"/>
    <x v="2"/>
    <x v="2"/>
    <x v="0"/>
    <x v="2"/>
    <x v="6"/>
    <x v="9"/>
    <x v="0"/>
    <x v="873"/>
    <x v="295"/>
    <x v="10"/>
    <x v="0"/>
    <x v="14"/>
    <x v="123"/>
    <x v="196"/>
    <x v="58"/>
    <x v="5"/>
    <x v="2"/>
    <x v="1"/>
    <x v="1"/>
    <x v="0"/>
    <x v="3"/>
    <x v="12"/>
    <x v="1"/>
    <x v="11"/>
    <x v="0"/>
    <x v="0"/>
    <x v="2"/>
    <x v="2"/>
    <x v="85"/>
    <x v="0"/>
    <x v="0"/>
    <x v="2"/>
    <x v="2"/>
  </r>
  <r>
    <x v="2"/>
    <x v="1"/>
    <x v="12"/>
    <x v="11"/>
    <x v="11"/>
    <x v="2"/>
    <x v="2"/>
    <x v="0"/>
    <x v="2"/>
    <x v="6"/>
    <x v="9"/>
    <x v="0"/>
    <x v="515"/>
    <x v="268"/>
    <x v="10"/>
    <x v="0"/>
    <x v="11"/>
    <x v="4"/>
    <x v="231"/>
    <x v="320"/>
    <x v="3"/>
    <x v="3"/>
    <x v="1"/>
    <x v="2"/>
    <x v="2"/>
    <x v="3"/>
    <x v="22"/>
    <x v="2"/>
    <x v="21"/>
    <x v="1"/>
    <x v="0"/>
    <x v="3"/>
    <x v="0"/>
    <x v="86"/>
    <x v="0"/>
    <x v="0"/>
    <x v="3"/>
    <x v="3"/>
  </r>
  <r>
    <x v="2"/>
    <x v="1"/>
    <x v="12"/>
    <x v="11"/>
    <x v="11"/>
    <x v="2"/>
    <x v="2"/>
    <x v="0"/>
    <x v="2"/>
    <x v="6"/>
    <x v="9"/>
    <x v="0"/>
    <x v="419"/>
    <x v="276"/>
    <x v="10"/>
    <x v="0"/>
    <x v="14"/>
    <x v="123"/>
    <x v="196"/>
    <x v="58"/>
    <x v="4"/>
    <x v="3"/>
    <x v="1"/>
    <x v="2"/>
    <x v="1"/>
    <x v="3"/>
    <x v="16"/>
    <x v="2"/>
    <x v="17"/>
    <x v="1"/>
    <x v="0"/>
    <x v="3"/>
    <x v="1"/>
    <x v="87"/>
    <x v="0"/>
    <x v="0"/>
    <x v="3"/>
    <x v="3"/>
  </r>
  <r>
    <x v="2"/>
    <x v="1"/>
    <x v="12"/>
    <x v="11"/>
    <x v="11"/>
    <x v="2"/>
    <x v="2"/>
    <x v="0"/>
    <x v="2"/>
    <x v="6"/>
    <x v="9"/>
    <x v="0"/>
    <x v="711"/>
    <x v="284"/>
    <x v="10"/>
    <x v="0"/>
    <x v="14"/>
    <x v="123"/>
    <x v="196"/>
    <x v="58"/>
    <x v="5"/>
    <x v="3"/>
    <x v="1"/>
    <x v="1"/>
    <x v="0"/>
    <x v="3"/>
    <x v="5"/>
    <x v="1"/>
    <x v="12"/>
    <x v="1"/>
    <x v="0"/>
    <x v="3"/>
    <x v="2"/>
    <x v="88"/>
    <x v="0"/>
    <x v="0"/>
    <x v="3"/>
    <x v="3"/>
  </r>
  <r>
    <x v="2"/>
    <x v="1"/>
    <x v="12"/>
    <x v="11"/>
    <x v="11"/>
    <x v="2"/>
    <x v="2"/>
    <x v="0"/>
    <x v="2"/>
    <x v="6"/>
    <x v="9"/>
    <x v="0"/>
    <x v="570"/>
    <x v="800"/>
    <x v="10"/>
    <x v="0"/>
    <x v="1"/>
    <x v="121"/>
    <x v="329"/>
    <x v="6"/>
    <x v="5"/>
    <x v="3"/>
    <x v="1"/>
    <x v="1"/>
    <x v="0"/>
    <x v="3"/>
    <x v="7"/>
    <x v="1"/>
    <x v="6"/>
    <x v="0"/>
    <x v="0"/>
    <x v="3"/>
    <x v="2"/>
    <x v="88"/>
    <x v="0"/>
    <x v="0"/>
    <x v="3"/>
    <x v="3"/>
  </r>
  <r>
    <x v="2"/>
    <x v="1"/>
    <x v="12"/>
    <x v="11"/>
    <x v="11"/>
    <x v="2"/>
    <x v="2"/>
    <x v="0"/>
    <x v="2"/>
    <x v="6"/>
    <x v="9"/>
    <x v="0"/>
    <x v="364"/>
    <x v="300"/>
    <x v="10"/>
    <x v="0"/>
    <x v="14"/>
    <x v="14"/>
    <x v="196"/>
    <x v="137"/>
    <x v="3"/>
    <x v="4"/>
    <x v="1"/>
    <x v="2"/>
    <x v="2"/>
    <x v="3"/>
    <x v="11"/>
    <x v="1"/>
    <x v="10"/>
    <x v="0"/>
    <x v="0"/>
    <x v="4"/>
    <x v="0"/>
    <x v="89"/>
    <x v="0"/>
    <x v="0"/>
    <x v="4"/>
    <x v="4"/>
  </r>
  <r>
    <x v="2"/>
    <x v="1"/>
    <x v="12"/>
    <x v="11"/>
    <x v="11"/>
    <x v="2"/>
    <x v="2"/>
    <x v="0"/>
    <x v="2"/>
    <x v="6"/>
    <x v="9"/>
    <x v="0"/>
    <x v="844"/>
    <x v="489"/>
    <x v="4"/>
    <x v="0"/>
    <x v="1"/>
    <x v="165"/>
    <x v="216"/>
    <x v="359"/>
    <x v="4"/>
    <x v="4"/>
    <x v="1"/>
    <x v="2"/>
    <x v="1"/>
    <x v="3"/>
    <x v="22"/>
    <x v="2"/>
    <x v="22"/>
    <x v="1"/>
    <x v="0"/>
    <x v="4"/>
    <x v="1"/>
    <x v="90"/>
    <x v="0"/>
    <x v="0"/>
    <x v="4"/>
    <x v="4"/>
  </r>
  <r>
    <x v="2"/>
    <x v="1"/>
    <x v="12"/>
    <x v="11"/>
    <x v="11"/>
    <x v="2"/>
    <x v="2"/>
    <x v="0"/>
    <x v="2"/>
    <x v="6"/>
    <x v="9"/>
    <x v="0"/>
    <x v="848"/>
    <x v="303"/>
    <x v="10"/>
    <x v="0"/>
    <x v="14"/>
    <x v="14"/>
    <x v="193"/>
    <x v="468"/>
    <x v="5"/>
    <x v="4"/>
    <x v="1"/>
    <x v="1"/>
    <x v="0"/>
    <x v="3"/>
    <x v="10"/>
    <x v="1"/>
    <x v="9"/>
    <x v="0"/>
    <x v="0"/>
    <x v="4"/>
    <x v="2"/>
    <x v="91"/>
    <x v="0"/>
    <x v="0"/>
    <x v="4"/>
    <x v="4"/>
  </r>
  <r>
    <x v="2"/>
    <x v="1"/>
    <x v="12"/>
    <x v="11"/>
    <x v="11"/>
    <x v="2"/>
    <x v="2"/>
    <x v="0"/>
    <x v="2"/>
    <x v="6"/>
    <x v="9"/>
    <x v="0"/>
    <x v="733"/>
    <x v="304"/>
    <x v="10"/>
    <x v="0"/>
    <x v="13"/>
    <x v="172"/>
    <x v="221"/>
    <x v="394"/>
    <x v="5"/>
    <x v="4"/>
    <x v="1"/>
    <x v="1"/>
    <x v="0"/>
    <x v="3"/>
    <x v="9"/>
    <x v="1"/>
    <x v="9"/>
    <x v="0"/>
    <x v="0"/>
    <x v="4"/>
    <x v="2"/>
    <x v="91"/>
    <x v="0"/>
    <x v="0"/>
    <x v="4"/>
    <x v="4"/>
  </r>
  <r>
    <x v="2"/>
    <x v="1"/>
    <x v="12"/>
    <x v="11"/>
    <x v="11"/>
    <x v="2"/>
    <x v="2"/>
    <x v="0"/>
    <x v="2"/>
    <x v="6"/>
    <x v="9"/>
    <x v="0"/>
    <x v="31"/>
    <x v="792"/>
    <x v="10"/>
    <x v="0"/>
    <x v="1"/>
    <x v="165"/>
    <x v="197"/>
    <x v="30"/>
    <x v="3"/>
    <x v="5"/>
    <x v="1"/>
    <x v="3"/>
    <x v="3"/>
    <x v="5"/>
    <x v="13"/>
    <x v="1"/>
    <x v="2"/>
    <x v="0"/>
    <x v="0"/>
    <x v="5"/>
    <x v="0"/>
    <x v="92"/>
    <x v="0"/>
    <x v="0"/>
    <x v="5"/>
    <x v="5"/>
  </r>
  <r>
    <x v="2"/>
    <x v="1"/>
    <x v="12"/>
    <x v="11"/>
    <x v="11"/>
    <x v="2"/>
    <x v="2"/>
    <x v="0"/>
    <x v="2"/>
    <x v="6"/>
    <x v="9"/>
    <x v="0"/>
    <x v="353"/>
    <x v="270"/>
    <x v="10"/>
    <x v="0"/>
    <x v="14"/>
    <x v="14"/>
    <x v="196"/>
    <x v="137"/>
    <x v="4"/>
    <x v="5"/>
    <x v="1"/>
    <x v="2"/>
    <x v="1"/>
    <x v="5"/>
    <x v="21"/>
    <x v="2"/>
    <x v="20"/>
    <x v="1"/>
    <x v="0"/>
    <x v="5"/>
    <x v="1"/>
    <x v="93"/>
    <x v="0"/>
    <x v="0"/>
    <x v="5"/>
    <x v="5"/>
  </r>
  <r>
    <x v="2"/>
    <x v="1"/>
    <x v="12"/>
    <x v="11"/>
    <x v="11"/>
    <x v="2"/>
    <x v="2"/>
    <x v="0"/>
    <x v="2"/>
    <x v="6"/>
    <x v="9"/>
    <x v="0"/>
    <x v="824"/>
    <x v="309"/>
    <x v="10"/>
    <x v="0"/>
    <x v="45"/>
    <x v="177"/>
    <x v="228"/>
    <x v="44"/>
    <x v="5"/>
    <x v="5"/>
    <x v="1"/>
    <x v="2"/>
    <x v="1"/>
    <x v="5"/>
    <x v="7"/>
    <x v="1"/>
    <x v="6"/>
    <x v="0"/>
    <x v="0"/>
    <x v="5"/>
    <x v="2"/>
    <x v="94"/>
    <x v="0"/>
    <x v="0"/>
    <x v="5"/>
    <x v="5"/>
  </r>
  <r>
    <x v="2"/>
    <x v="1"/>
    <x v="12"/>
    <x v="11"/>
    <x v="11"/>
    <x v="2"/>
    <x v="2"/>
    <x v="0"/>
    <x v="2"/>
    <x v="6"/>
    <x v="9"/>
    <x v="0"/>
    <x v="475"/>
    <x v="313"/>
    <x v="10"/>
    <x v="0"/>
    <x v="13"/>
    <x v="172"/>
    <x v="30"/>
    <x v="394"/>
    <x v="5"/>
    <x v="5"/>
    <x v="1"/>
    <x v="1"/>
    <x v="0"/>
    <x v="5"/>
    <x v="4"/>
    <x v="1"/>
    <x v="6"/>
    <x v="0"/>
    <x v="0"/>
    <x v="5"/>
    <x v="2"/>
    <x v="94"/>
    <x v="0"/>
    <x v="0"/>
    <x v="5"/>
    <x v="5"/>
  </r>
  <r>
    <x v="2"/>
    <x v="1"/>
    <x v="12"/>
    <x v="11"/>
    <x v="11"/>
    <x v="2"/>
    <x v="2"/>
    <x v="0"/>
    <x v="2"/>
    <x v="6"/>
    <x v="9"/>
    <x v="0"/>
    <x v="829"/>
    <x v="317"/>
    <x v="10"/>
    <x v="0"/>
    <x v="14"/>
    <x v="14"/>
    <x v="196"/>
    <x v="207"/>
    <x v="3"/>
    <x v="6"/>
    <x v="1"/>
    <x v="2"/>
    <x v="2"/>
    <x v="4"/>
    <x v="0"/>
    <x v="0"/>
    <x v="0"/>
    <x v="0"/>
    <x v="0"/>
    <x v="6"/>
    <x v="0"/>
    <x v="95"/>
    <x v="0"/>
    <x v="0"/>
    <x v="6"/>
    <x v="6"/>
  </r>
  <r>
    <x v="2"/>
    <x v="1"/>
    <x v="12"/>
    <x v="11"/>
    <x v="11"/>
    <x v="2"/>
    <x v="2"/>
    <x v="0"/>
    <x v="2"/>
    <x v="6"/>
    <x v="9"/>
    <x v="0"/>
    <x v="200"/>
    <x v="278"/>
    <x v="10"/>
    <x v="0"/>
    <x v="45"/>
    <x v="177"/>
    <x v="228"/>
    <x v="44"/>
    <x v="5"/>
    <x v="6"/>
    <x v="1"/>
    <x v="1"/>
    <x v="0"/>
    <x v="4"/>
    <x v="15"/>
    <x v="2"/>
    <x v="17"/>
    <x v="1"/>
    <x v="0"/>
    <x v="6"/>
    <x v="2"/>
    <x v="97"/>
    <x v="0"/>
    <x v="0"/>
    <x v="6"/>
    <x v="6"/>
  </r>
  <r>
    <x v="2"/>
    <x v="1"/>
    <x v="12"/>
    <x v="11"/>
    <x v="11"/>
    <x v="2"/>
    <x v="2"/>
    <x v="0"/>
    <x v="2"/>
    <x v="6"/>
    <x v="9"/>
    <x v="0"/>
    <x v="612"/>
    <x v="298"/>
    <x v="10"/>
    <x v="0"/>
    <x v="14"/>
    <x v="14"/>
    <x v="196"/>
    <x v="207"/>
    <x v="5"/>
    <x v="6"/>
    <x v="1"/>
    <x v="1"/>
    <x v="0"/>
    <x v="4"/>
    <x v="11"/>
    <x v="1"/>
    <x v="11"/>
    <x v="0"/>
    <x v="0"/>
    <x v="6"/>
    <x v="2"/>
    <x v="97"/>
    <x v="0"/>
    <x v="0"/>
    <x v="6"/>
    <x v="6"/>
  </r>
  <r>
    <x v="2"/>
    <x v="1"/>
    <x v="12"/>
    <x v="11"/>
    <x v="11"/>
    <x v="2"/>
    <x v="2"/>
    <x v="0"/>
    <x v="2"/>
    <x v="6"/>
    <x v="9"/>
    <x v="0"/>
    <x v="765"/>
    <x v="282"/>
    <x v="10"/>
    <x v="0"/>
    <x v="14"/>
    <x v="14"/>
    <x v="196"/>
    <x v="207"/>
    <x v="3"/>
    <x v="8"/>
    <x v="1"/>
    <x v="2"/>
    <x v="2"/>
    <x v="2"/>
    <x v="6"/>
    <x v="1"/>
    <x v="13"/>
    <x v="1"/>
    <x v="0"/>
    <x v="8"/>
    <x v="0"/>
    <x v="98"/>
    <x v="0"/>
    <x v="0"/>
    <x v="8"/>
    <x v="8"/>
  </r>
  <r>
    <x v="2"/>
    <x v="1"/>
    <x v="12"/>
    <x v="11"/>
    <x v="11"/>
    <x v="2"/>
    <x v="2"/>
    <x v="0"/>
    <x v="2"/>
    <x v="6"/>
    <x v="9"/>
    <x v="0"/>
    <x v="879"/>
    <x v="262"/>
    <x v="10"/>
    <x v="0"/>
    <x v="14"/>
    <x v="14"/>
    <x v="196"/>
    <x v="207"/>
    <x v="4"/>
    <x v="8"/>
    <x v="1"/>
    <x v="1"/>
    <x v="0"/>
    <x v="2"/>
    <x v="24"/>
    <x v="2"/>
    <x v="23"/>
    <x v="1"/>
    <x v="0"/>
    <x v="8"/>
    <x v="1"/>
    <x v="99"/>
    <x v="0"/>
    <x v="0"/>
    <x v="8"/>
    <x v="8"/>
  </r>
  <r>
    <x v="2"/>
    <x v="1"/>
    <x v="12"/>
    <x v="11"/>
    <x v="11"/>
    <x v="2"/>
    <x v="2"/>
    <x v="0"/>
    <x v="2"/>
    <x v="6"/>
    <x v="9"/>
    <x v="0"/>
    <x v="654"/>
    <x v="312"/>
    <x v="10"/>
    <x v="0"/>
    <x v="14"/>
    <x v="14"/>
    <x v="196"/>
    <x v="207"/>
    <x v="5"/>
    <x v="8"/>
    <x v="1"/>
    <x v="1"/>
    <x v="0"/>
    <x v="2"/>
    <x v="7"/>
    <x v="1"/>
    <x v="6"/>
    <x v="0"/>
    <x v="0"/>
    <x v="8"/>
    <x v="2"/>
    <x v="100"/>
    <x v="0"/>
    <x v="0"/>
    <x v="8"/>
    <x v="8"/>
  </r>
  <r>
    <x v="2"/>
    <x v="1"/>
    <x v="12"/>
    <x v="11"/>
    <x v="11"/>
    <x v="2"/>
    <x v="2"/>
    <x v="0"/>
    <x v="2"/>
    <x v="6"/>
    <x v="9"/>
    <x v="0"/>
    <x v="528"/>
    <x v="316"/>
    <x v="10"/>
    <x v="0"/>
    <x v="14"/>
    <x v="14"/>
    <x v="196"/>
    <x v="137"/>
    <x v="3"/>
    <x v="9"/>
    <x v="1"/>
    <x v="3"/>
    <x v="3"/>
    <x v="5"/>
    <x v="3"/>
    <x v="1"/>
    <x v="4"/>
    <x v="0"/>
    <x v="0"/>
    <x v="9"/>
    <x v="0"/>
    <x v="101"/>
    <x v="0"/>
    <x v="0"/>
    <x v="9"/>
    <x v="9"/>
  </r>
  <r>
    <x v="2"/>
    <x v="1"/>
    <x v="12"/>
    <x v="11"/>
    <x v="11"/>
    <x v="2"/>
    <x v="2"/>
    <x v="0"/>
    <x v="2"/>
    <x v="6"/>
    <x v="9"/>
    <x v="0"/>
    <x v="747"/>
    <x v="848"/>
    <x v="4"/>
    <x v="0"/>
    <x v="1"/>
    <x v="121"/>
    <x v="329"/>
    <x v="6"/>
    <x v="4"/>
    <x v="9"/>
    <x v="1"/>
    <x v="2"/>
    <x v="1"/>
    <x v="5"/>
    <x v="12"/>
    <x v="1"/>
    <x v="11"/>
    <x v="0"/>
    <x v="0"/>
    <x v="9"/>
    <x v="1"/>
    <x v="102"/>
    <x v="0"/>
    <x v="0"/>
    <x v="9"/>
    <x v="9"/>
  </r>
  <r>
    <x v="2"/>
    <x v="1"/>
    <x v="12"/>
    <x v="11"/>
    <x v="11"/>
    <x v="2"/>
    <x v="2"/>
    <x v="0"/>
    <x v="2"/>
    <x v="6"/>
    <x v="9"/>
    <x v="0"/>
    <x v="264"/>
    <x v="260"/>
    <x v="10"/>
    <x v="0"/>
    <x v="14"/>
    <x v="13"/>
    <x v="196"/>
    <x v="56"/>
    <x v="5"/>
    <x v="9"/>
    <x v="1"/>
    <x v="2"/>
    <x v="1"/>
    <x v="5"/>
    <x v="24"/>
    <x v="2"/>
    <x v="23"/>
    <x v="1"/>
    <x v="0"/>
    <x v="9"/>
    <x v="2"/>
    <x v="103"/>
    <x v="0"/>
    <x v="0"/>
    <x v="9"/>
    <x v="9"/>
  </r>
  <r>
    <x v="2"/>
    <x v="1"/>
    <x v="12"/>
    <x v="11"/>
    <x v="11"/>
    <x v="2"/>
    <x v="2"/>
    <x v="0"/>
    <x v="2"/>
    <x v="6"/>
    <x v="9"/>
    <x v="0"/>
    <x v="877"/>
    <x v="265"/>
    <x v="10"/>
    <x v="0"/>
    <x v="45"/>
    <x v="177"/>
    <x v="228"/>
    <x v="44"/>
    <x v="5"/>
    <x v="9"/>
    <x v="1"/>
    <x v="1"/>
    <x v="0"/>
    <x v="5"/>
    <x v="23"/>
    <x v="2"/>
    <x v="22"/>
    <x v="1"/>
    <x v="0"/>
    <x v="9"/>
    <x v="2"/>
    <x v="103"/>
    <x v="0"/>
    <x v="0"/>
    <x v="9"/>
    <x v="9"/>
  </r>
  <r>
    <x v="2"/>
    <x v="1"/>
    <x v="12"/>
    <x v="11"/>
    <x v="11"/>
    <x v="2"/>
    <x v="2"/>
    <x v="0"/>
    <x v="2"/>
    <x v="6"/>
    <x v="9"/>
    <x v="0"/>
    <x v="627"/>
    <x v="287"/>
    <x v="10"/>
    <x v="0"/>
    <x v="45"/>
    <x v="177"/>
    <x v="12"/>
    <x v="312"/>
    <x v="3"/>
    <x v="10"/>
    <x v="1"/>
    <x v="2"/>
    <x v="2"/>
    <x v="3"/>
    <x v="14"/>
    <x v="1"/>
    <x v="3"/>
    <x v="0"/>
    <x v="0"/>
    <x v="10"/>
    <x v="0"/>
    <x v="104"/>
    <x v="0"/>
    <x v="0"/>
    <x v="10"/>
    <x v="10"/>
  </r>
  <r>
    <x v="2"/>
    <x v="1"/>
    <x v="12"/>
    <x v="11"/>
    <x v="11"/>
    <x v="2"/>
    <x v="2"/>
    <x v="0"/>
    <x v="2"/>
    <x v="6"/>
    <x v="9"/>
    <x v="0"/>
    <x v="403"/>
    <x v="310"/>
    <x v="10"/>
    <x v="0"/>
    <x v="14"/>
    <x v="133"/>
    <x v="203"/>
    <x v="20"/>
    <x v="5"/>
    <x v="10"/>
    <x v="1"/>
    <x v="1"/>
    <x v="0"/>
    <x v="3"/>
    <x v="7"/>
    <x v="1"/>
    <x v="6"/>
    <x v="0"/>
    <x v="0"/>
    <x v="10"/>
    <x v="2"/>
    <x v="106"/>
    <x v="0"/>
    <x v="0"/>
    <x v="10"/>
    <x v="10"/>
  </r>
  <r>
    <x v="2"/>
    <x v="1"/>
    <x v="12"/>
    <x v="11"/>
    <x v="11"/>
    <x v="2"/>
    <x v="2"/>
    <x v="0"/>
    <x v="2"/>
    <x v="6"/>
    <x v="9"/>
    <x v="0"/>
    <x v="374"/>
    <x v="316"/>
    <x v="10"/>
    <x v="0"/>
    <x v="45"/>
    <x v="177"/>
    <x v="12"/>
    <x v="312"/>
    <x v="3"/>
    <x v="12"/>
    <x v="1"/>
    <x v="2"/>
    <x v="2"/>
    <x v="3"/>
    <x v="3"/>
    <x v="1"/>
    <x v="4"/>
    <x v="0"/>
    <x v="0"/>
    <x v="12"/>
    <x v="0"/>
    <x v="107"/>
    <x v="0"/>
    <x v="0"/>
    <x v="12"/>
    <x v="12"/>
  </r>
  <r>
    <x v="2"/>
    <x v="1"/>
    <x v="12"/>
    <x v="11"/>
    <x v="11"/>
    <x v="2"/>
    <x v="2"/>
    <x v="0"/>
    <x v="2"/>
    <x v="6"/>
    <x v="9"/>
    <x v="0"/>
    <x v="514"/>
    <x v="315"/>
    <x v="10"/>
    <x v="0"/>
    <x v="14"/>
    <x v="14"/>
    <x v="196"/>
    <x v="207"/>
    <x v="4"/>
    <x v="12"/>
    <x v="1"/>
    <x v="2"/>
    <x v="1"/>
    <x v="3"/>
    <x v="3"/>
    <x v="1"/>
    <x v="5"/>
    <x v="0"/>
    <x v="0"/>
    <x v="12"/>
    <x v="1"/>
    <x v="108"/>
    <x v="0"/>
    <x v="0"/>
    <x v="12"/>
    <x v="12"/>
  </r>
  <r>
    <x v="2"/>
    <x v="1"/>
    <x v="12"/>
    <x v="11"/>
    <x v="11"/>
    <x v="2"/>
    <x v="2"/>
    <x v="0"/>
    <x v="2"/>
    <x v="6"/>
    <x v="9"/>
    <x v="0"/>
    <x v="623"/>
    <x v="274"/>
    <x v="10"/>
    <x v="0"/>
    <x v="14"/>
    <x v="123"/>
    <x v="196"/>
    <x v="58"/>
    <x v="5"/>
    <x v="12"/>
    <x v="1"/>
    <x v="1"/>
    <x v="0"/>
    <x v="3"/>
    <x v="19"/>
    <x v="2"/>
    <x v="18"/>
    <x v="1"/>
    <x v="0"/>
    <x v="12"/>
    <x v="2"/>
    <x v="109"/>
    <x v="0"/>
    <x v="0"/>
    <x v="12"/>
    <x v="12"/>
  </r>
  <r>
    <x v="2"/>
    <x v="1"/>
    <x v="12"/>
    <x v="11"/>
    <x v="11"/>
    <x v="2"/>
    <x v="2"/>
    <x v="0"/>
    <x v="2"/>
    <x v="6"/>
    <x v="9"/>
    <x v="0"/>
    <x v="126"/>
    <x v="272"/>
    <x v="10"/>
    <x v="0"/>
    <x v="45"/>
    <x v="177"/>
    <x v="12"/>
    <x v="312"/>
    <x v="3"/>
    <x v="13"/>
    <x v="1"/>
    <x v="1"/>
    <x v="1"/>
    <x v="1"/>
    <x v="20"/>
    <x v="2"/>
    <x v="20"/>
    <x v="1"/>
    <x v="0"/>
    <x v="13"/>
    <x v="0"/>
    <x v="110"/>
    <x v="0"/>
    <x v="0"/>
    <x v="13"/>
    <x v="13"/>
  </r>
  <r>
    <x v="2"/>
    <x v="1"/>
    <x v="12"/>
    <x v="11"/>
    <x v="11"/>
    <x v="2"/>
    <x v="2"/>
    <x v="0"/>
    <x v="2"/>
    <x v="6"/>
    <x v="9"/>
    <x v="0"/>
    <x v="371"/>
    <x v="311"/>
    <x v="10"/>
    <x v="0"/>
    <x v="14"/>
    <x v="14"/>
    <x v="196"/>
    <x v="137"/>
    <x v="4"/>
    <x v="13"/>
    <x v="1"/>
    <x v="1"/>
    <x v="0"/>
    <x v="1"/>
    <x v="7"/>
    <x v="1"/>
    <x v="6"/>
    <x v="0"/>
    <x v="0"/>
    <x v="13"/>
    <x v="1"/>
    <x v="111"/>
    <x v="0"/>
    <x v="0"/>
    <x v="13"/>
    <x v="13"/>
  </r>
  <r>
    <x v="2"/>
    <x v="1"/>
    <x v="12"/>
    <x v="11"/>
    <x v="11"/>
    <x v="2"/>
    <x v="2"/>
    <x v="0"/>
    <x v="2"/>
    <x v="6"/>
    <x v="9"/>
    <x v="0"/>
    <x v="853"/>
    <x v="266"/>
    <x v="10"/>
    <x v="0"/>
    <x v="14"/>
    <x v="133"/>
    <x v="203"/>
    <x v="20"/>
    <x v="3"/>
    <x v="18"/>
    <x v="1"/>
    <x v="1"/>
    <x v="1"/>
    <x v="1"/>
    <x v="22"/>
    <x v="2"/>
    <x v="22"/>
    <x v="1"/>
    <x v="0"/>
    <x v="18"/>
    <x v="0"/>
    <x v="115"/>
    <x v="0"/>
    <x v="0"/>
    <x v="18"/>
    <x v="18"/>
  </r>
  <r>
    <x v="2"/>
    <x v="1"/>
    <x v="12"/>
    <x v="11"/>
    <x v="11"/>
    <x v="2"/>
    <x v="2"/>
    <x v="0"/>
    <x v="2"/>
    <x v="6"/>
    <x v="9"/>
    <x v="0"/>
    <x v="692"/>
    <x v="264"/>
    <x v="10"/>
    <x v="0"/>
    <x v="14"/>
    <x v="14"/>
    <x v="196"/>
    <x v="137"/>
    <x v="4"/>
    <x v="18"/>
    <x v="1"/>
    <x v="1"/>
    <x v="0"/>
    <x v="1"/>
    <x v="23"/>
    <x v="2"/>
    <x v="22"/>
    <x v="1"/>
    <x v="0"/>
    <x v="18"/>
    <x v="1"/>
    <x v="116"/>
    <x v="0"/>
    <x v="0"/>
    <x v="18"/>
    <x v="18"/>
  </r>
  <r>
    <x v="2"/>
    <x v="1"/>
    <x v="12"/>
    <x v="11"/>
    <x v="11"/>
    <x v="2"/>
    <x v="2"/>
    <x v="0"/>
    <x v="2"/>
    <x v="6"/>
    <x v="9"/>
    <x v="0"/>
    <x v="886"/>
    <x v="283"/>
    <x v="10"/>
    <x v="0"/>
    <x v="45"/>
    <x v="177"/>
    <x v="230"/>
    <x v="184"/>
    <x v="3"/>
    <x v="19"/>
    <x v="1"/>
    <x v="0"/>
    <x v="0"/>
    <x v="0"/>
    <x v="5"/>
    <x v="1"/>
    <x v="13"/>
    <x v="1"/>
    <x v="0"/>
    <x v="19"/>
    <x v="0"/>
    <x v="117"/>
    <x v="0"/>
    <x v="0"/>
    <x v="19"/>
    <x v="19"/>
  </r>
  <r>
    <x v="2"/>
    <x v="1"/>
    <x v="14"/>
    <x v="12"/>
    <x v="12"/>
    <x v="8"/>
    <x v="6"/>
    <x v="8"/>
    <x v="5"/>
    <x v="2"/>
    <x v="6"/>
    <x v="0"/>
    <x v="527"/>
    <x v="867"/>
    <x v="9"/>
    <x v="7"/>
    <x v="9"/>
    <x v="149"/>
    <x v="126"/>
    <x v="285"/>
    <x v="3"/>
    <x v="0"/>
    <x v="1"/>
    <x v="3"/>
    <x v="3"/>
    <x v="6"/>
    <x v="9"/>
    <x v="1"/>
    <x v="8"/>
    <x v="0"/>
    <x v="0"/>
    <x v="0"/>
    <x v="0"/>
    <x v="545"/>
    <x v="0"/>
    <x v="0"/>
    <x v="0"/>
    <x v="0"/>
  </r>
  <r>
    <x v="2"/>
    <x v="1"/>
    <x v="14"/>
    <x v="12"/>
    <x v="12"/>
    <x v="8"/>
    <x v="6"/>
    <x v="8"/>
    <x v="5"/>
    <x v="2"/>
    <x v="6"/>
    <x v="0"/>
    <x v="20"/>
    <x v="399"/>
    <x v="6"/>
    <x v="3"/>
    <x v="3"/>
    <x v="94"/>
    <x v="64"/>
    <x v="301"/>
    <x v="4"/>
    <x v="0"/>
    <x v="1"/>
    <x v="3"/>
    <x v="2"/>
    <x v="6"/>
    <x v="14"/>
    <x v="1"/>
    <x v="3"/>
    <x v="0"/>
    <x v="0"/>
    <x v="0"/>
    <x v="1"/>
    <x v="546"/>
    <x v="0"/>
    <x v="0"/>
    <x v="0"/>
    <x v="0"/>
  </r>
  <r>
    <x v="2"/>
    <x v="1"/>
    <x v="14"/>
    <x v="12"/>
    <x v="12"/>
    <x v="8"/>
    <x v="6"/>
    <x v="8"/>
    <x v="5"/>
    <x v="2"/>
    <x v="6"/>
    <x v="0"/>
    <x v="466"/>
    <x v="524"/>
    <x v="6"/>
    <x v="3"/>
    <x v="3"/>
    <x v="62"/>
    <x v="64"/>
    <x v="24"/>
    <x v="6"/>
    <x v="0"/>
    <x v="1"/>
    <x v="1"/>
    <x v="0"/>
    <x v="6"/>
    <x v="19"/>
    <x v="2"/>
    <x v="18"/>
    <x v="1"/>
    <x v="0"/>
    <x v="0"/>
    <x v="3"/>
    <x v="547"/>
    <x v="0"/>
    <x v="0"/>
    <x v="0"/>
    <x v="0"/>
  </r>
  <r>
    <x v="2"/>
    <x v="1"/>
    <x v="14"/>
    <x v="12"/>
    <x v="12"/>
    <x v="8"/>
    <x v="6"/>
    <x v="8"/>
    <x v="5"/>
    <x v="2"/>
    <x v="6"/>
    <x v="0"/>
    <x v="218"/>
    <x v="853"/>
    <x v="6"/>
    <x v="3"/>
    <x v="3"/>
    <x v="72"/>
    <x v="48"/>
    <x v="426"/>
    <x v="3"/>
    <x v="1"/>
    <x v="1"/>
    <x v="3"/>
    <x v="3"/>
    <x v="8"/>
    <x v="21"/>
    <x v="2"/>
    <x v="20"/>
    <x v="1"/>
    <x v="0"/>
    <x v="1"/>
    <x v="0"/>
    <x v="548"/>
    <x v="0"/>
    <x v="0"/>
    <x v="1"/>
    <x v="1"/>
  </r>
  <r>
    <x v="2"/>
    <x v="1"/>
    <x v="14"/>
    <x v="12"/>
    <x v="12"/>
    <x v="8"/>
    <x v="6"/>
    <x v="8"/>
    <x v="5"/>
    <x v="2"/>
    <x v="6"/>
    <x v="0"/>
    <x v="586"/>
    <x v="713"/>
    <x v="9"/>
    <x v="7"/>
    <x v="9"/>
    <x v="149"/>
    <x v="126"/>
    <x v="285"/>
    <x v="4"/>
    <x v="1"/>
    <x v="1"/>
    <x v="3"/>
    <x v="2"/>
    <x v="8"/>
    <x v="7"/>
    <x v="1"/>
    <x v="6"/>
    <x v="0"/>
    <x v="0"/>
    <x v="1"/>
    <x v="1"/>
    <x v="549"/>
    <x v="0"/>
    <x v="0"/>
    <x v="1"/>
    <x v="1"/>
  </r>
  <r>
    <x v="2"/>
    <x v="1"/>
    <x v="14"/>
    <x v="12"/>
    <x v="12"/>
    <x v="8"/>
    <x v="6"/>
    <x v="8"/>
    <x v="5"/>
    <x v="2"/>
    <x v="6"/>
    <x v="0"/>
    <x v="25"/>
    <x v="372"/>
    <x v="6"/>
    <x v="3"/>
    <x v="3"/>
    <x v="94"/>
    <x v="64"/>
    <x v="420"/>
    <x v="5"/>
    <x v="1"/>
    <x v="1"/>
    <x v="3"/>
    <x v="2"/>
    <x v="8"/>
    <x v="19"/>
    <x v="2"/>
    <x v="18"/>
    <x v="1"/>
    <x v="0"/>
    <x v="1"/>
    <x v="2"/>
    <x v="550"/>
    <x v="0"/>
    <x v="0"/>
    <x v="1"/>
    <x v="1"/>
  </r>
  <r>
    <x v="2"/>
    <x v="1"/>
    <x v="14"/>
    <x v="12"/>
    <x v="12"/>
    <x v="8"/>
    <x v="6"/>
    <x v="8"/>
    <x v="5"/>
    <x v="2"/>
    <x v="6"/>
    <x v="0"/>
    <x v="767"/>
    <x v="412"/>
    <x v="6"/>
    <x v="3"/>
    <x v="5"/>
    <x v="20"/>
    <x v="17"/>
    <x v="397"/>
    <x v="5"/>
    <x v="1"/>
    <x v="1"/>
    <x v="2"/>
    <x v="1"/>
    <x v="8"/>
    <x v="15"/>
    <x v="2"/>
    <x v="16"/>
    <x v="1"/>
    <x v="0"/>
    <x v="1"/>
    <x v="2"/>
    <x v="550"/>
    <x v="0"/>
    <x v="0"/>
    <x v="1"/>
    <x v="1"/>
  </r>
  <r>
    <x v="2"/>
    <x v="1"/>
    <x v="14"/>
    <x v="12"/>
    <x v="12"/>
    <x v="8"/>
    <x v="6"/>
    <x v="8"/>
    <x v="5"/>
    <x v="2"/>
    <x v="6"/>
    <x v="0"/>
    <x v="287"/>
    <x v="659"/>
    <x v="9"/>
    <x v="3"/>
    <x v="12"/>
    <x v="154"/>
    <x v="125"/>
    <x v="121"/>
    <x v="4"/>
    <x v="2"/>
    <x v="1"/>
    <x v="2"/>
    <x v="1"/>
    <x v="4"/>
    <x v="6"/>
    <x v="1"/>
    <x v="13"/>
    <x v="1"/>
    <x v="0"/>
    <x v="2"/>
    <x v="1"/>
    <x v="553"/>
    <x v="0"/>
    <x v="0"/>
    <x v="2"/>
    <x v="2"/>
  </r>
  <r>
    <x v="2"/>
    <x v="1"/>
    <x v="14"/>
    <x v="12"/>
    <x v="12"/>
    <x v="8"/>
    <x v="6"/>
    <x v="8"/>
    <x v="5"/>
    <x v="2"/>
    <x v="6"/>
    <x v="0"/>
    <x v="869"/>
    <x v="480"/>
    <x v="9"/>
    <x v="3"/>
    <x v="12"/>
    <x v="154"/>
    <x v="322"/>
    <x v="303"/>
    <x v="5"/>
    <x v="2"/>
    <x v="1"/>
    <x v="2"/>
    <x v="1"/>
    <x v="4"/>
    <x v="1"/>
    <x v="0"/>
    <x v="4"/>
    <x v="0"/>
    <x v="0"/>
    <x v="2"/>
    <x v="2"/>
    <x v="554"/>
    <x v="0"/>
    <x v="0"/>
    <x v="2"/>
    <x v="2"/>
  </r>
  <r>
    <x v="2"/>
    <x v="1"/>
    <x v="14"/>
    <x v="12"/>
    <x v="12"/>
    <x v="8"/>
    <x v="6"/>
    <x v="8"/>
    <x v="5"/>
    <x v="2"/>
    <x v="6"/>
    <x v="0"/>
    <x v="48"/>
    <x v="331"/>
    <x v="6"/>
    <x v="3"/>
    <x v="3"/>
    <x v="62"/>
    <x v="64"/>
    <x v="24"/>
    <x v="6"/>
    <x v="2"/>
    <x v="1"/>
    <x v="1"/>
    <x v="0"/>
    <x v="4"/>
    <x v="21"/>
    <x v="2"/>
    <x v="20"/>
    <x v="1"/>
    <x v="0"/>
    <x v="2"/>
    <x v="3"/>
    <x v="555"/>
    <x v="0"/>
    <x v="0"/>
    <x v="2"/>
    <x v="2"/>
  </r>
  <r>
    <x v="2"/>
    <x v="1"/>
    <x v="14"/>
    <x v="12"/>
    <x v="12"/>
    <x v="8"/>
    <x v="6"/>
    <x v="8"/>
    <x v="5"/>
    <x v="2"/>
    <x v="6"/>
    <x v="0"/>
    <x v="346"/>
    <x v="534"/>
    <x v="6"/>
    <x v="3"/>
    <x v="3"/>
    <x v="10"/>
    <x v="72"/>
    <x v="7"/>
    <x v="3"/>
    <x v="3"/>
    <x v="1"/>
    <x v="4"/>
    <x v="4"/>
    <x v="8"/>
    <x v="23"/>
    <x v="2"/>
    <x v="22"/>
    <x v="1"/>
    <x v="0"/>
    <x v="3"/>
    <x v="0"/>
    <x v="556"/>
    <x v="0"/>
    <x v="0"/>
    <x v="3"/>
    <x v="3"/>
  </r>
  <r>
    <x v="2"/>
    <x v="1"/>
    <x v="14"/>
    <x v="12"/>
    <x v="12"/>
    <x v="8"/>
    <x v="6"/>
    <x v="8"/>
    <x v="5"/>
    <x v="2"/>
    <x v="6"/>
    <x v="0"/>
    <x v="756"/>
    <x v="808"/>
    <x v="9"/>
    <x v="7"/>
    <x v="52"/>
    <x v="141"/>
    <x v="167"/>
    <x v="31"/>
    <x v="4"/>
    <x v="3"/>
    <x v="1"/>
    <x v="3"/>
    <x v="2"/>
    <x v="8"/>
    <x v="14"/>
    <x v="1"/>
    <x v="3"/>
    <x v="0"/>
    <x v="0"/>
    <x v="3"/>
    <x v="1"/>
    <x v="557"/>
    <x v="0"/>
    <x v="0"/>
    <x v="3"/>
    <x v="3"/>
  </r>
  <r>
    <x v="2"/>
    <x v="1"/>
    <x v="14"/>
    <x v="12"/>
    <x v="12"/>
    <x v="8"/>
    <x v="6"/>
    <x v="8"/>
    <x v="5"/>
    <x v="2"/>
    <x v="6"/>
    <x v="0"/>
    <x v="38"/>
    <x v="850"/>
    <x v="6"/>
    <x v="3"/>
    <x v="3"/>
    <x v="173"/>
    <x v="253"/>
    <x v="166"/>
    <x v="5"/>
    <x v="3"/>
    <x v="1"/>
    <x v="2"/>
    <x v="1"/>
    <x v="8"/>
    <x v="11"/>
    <x v="1"/>
    <x v="10"/>
    <x v="0"/>
    <x v="0"/>
    <x v="3"/>
    <x v="2"/>
    <x v="558"/>
    <x v="0"/>
    <x v="0"/>
    <x v="3"/>
    <x v="3"/>
  </r>
  <r>
    <x v="2"/>
    <x v="1"/>
    <x v="14"/>
    <x v="12"/>
    <x v="12"/>
    <x v="8"/>
    <x v="6"/>
    <x v="8"/>
    <x v="5"/>
    <x v="2"/>
    <x v="6"/>
    <x v="0"/>
    <x v="163"/>
    <x v="322"/>
    <x v="6"/>
    <x v="7"/>
    <x v="51"/>
    <x v="86"/>
    <x v="284"/>
    <x v="337"/>
    <x v="5"/>
    <x v="3"/>
    <x v="1"/>
    <x v="2"/>
    <x v="1"/>
    <x v="8"/>
    <x v="3"/>
    <x v="1"/>
    <x v="4"/>
    <x v="0"/>
    <x v="0"/>
    <x v="3"/>
    <x v="2"/>
    <x v="558"/>
    <x v="0"/>
    <x v="0"/>
    <x v="3"/>
    <x v="3"/>
  </r>
  <r>
    <x v="2"/>
    <x v="1"/>
    <x v="14"/>
    <x v="12"/>
    <x v="12"/>
    <x v="8"/>
    <x v="6"/>
    <x v="8"/>
    <x v="5"/>
    <x v="2"/>
    <x v="6"/>
    <x v="0"/>
    <x v="483"/>
    <x v="431"/>
    <x v="6"/>
    <x v="3"/>
    <x v="7"/>
    <x v="57"/>
    <x v="60"/>
    <x v="282"/>
    <x v="3"/>
    <x v="4"/>
    <x v="1"/>
    <x v="4"/>
    <x v="4"/>
    <x v="8"/>
    <x v="6"/>
    <x v="1"/>
    <x v="13"/>
    <x v="1"/>
    <x v="0"/>
    <x v="4"/>
    <x v="0"/>
    <x v="560"/>
    <x v="0"/>
    <x v="0"/>
    <x v="4"/>
    <x v="4"/>
  </r>
  <r>
    <x v="2"/>
    <x v="1"/>
    <x v="14"/>
    <x v="12"/>
    <x v="12"/>
    <x v="8"/>
    <x v="6"/>
    <x v="8"/>
    <x v="5"/>
    <x v="2"/>
    <x v="6"/>
    <x v="0"/>
    <x v="881"/>
    <x v="507"/>
    <x v="6"/>
    <x v="7"/>
    <x v="9"/>
    <x v="149"/>
    <x v="145"/>
    <x v="267"/>
    <x v="4"/>
    <x v="4"/>
    <x v="1"/>
    <x v="3"/>
    <x v="2"/>
    <x v="8"/>
    <x v="21"/>
    <x v="2"/>
    <x v="21"/>
    <x v="1"/>
    <x v="0"/>
    <x v="4"/>
    <x v="1"/>
    <x v="561"/>
    <x v="0"/>
    <x v="0"/>
    <x v="4"/>
    <x v="4"/>
  </r>
  <r>
    <x v="2"/>
    <x v="1"/>
    <x v="14"/>
    <x v="12"/>
    <x v="12"/>
    <x v="8"/>
    <x v="6"/>
    <x v="8"/>
    <x v="5"/>
    <x v="2"/>
    <x v="6"/>
    <x v="0"/>
    <x v="343"/>
    <x v="362"/>
    <x v="6"/>
    <x v="3"/>
    <x v="7"/>
    <x v="56"/>
    <x v="299"/>
    <x v="90"/>
    <x v="5"/>
    <x v="4"/>
    <x v="1"/>
    <x v="2"/>
    <x v="1"/>
    <x v="8"/>
    <x v="13"/>
    <x v="1"/>
    <x v="2"/>
    <x v="0"/>
    <x v="0"/>
    <x v="4"/>
    <x v="2"/>
    <x v="562"/>
    <x v="0"/>
    <x v="0"/>
    <x v="4"/>
    <x v="4"/>
  </r>
  <r>
    <x v="2"/>
    <x v="1"/>
    <x v="14"/>
    <x v="12"/>
    <x v="12"/>
    <x v="8"/>
    <x v="6"/>
    <x v="8"/>
    <x v="5"/>
    <x v="2"/>
    <x v="6"/>
    <x v="0"/>
    <x v="12"/>
    <x v="866"/>
    <x v="9"/>
    <x v="7"/>
    <x v="52"/>
    <x v="141"/>
    <x v="167"/>
    <x v="31"/>
    <x v="5"/>
    <x v="4"/>
    <x v="1"/>
    <x v="2"/>
    <x v="1"/>
    <x v="8"/>
    <x v="11"/>
    <x v="1"/>
    <x v="10"/>
    <x v="0"/>
    <x v="0"/>
    <x v="4"/>
    <x v="2"/>
    <x v="562"/>
    <x v="0"/>
    <x v="0"/>
    <x v="4"/>
    <x v="4"/>
  </r>
  <r>
    <x v="2"/>
    <x v="1"/>
    <x v="14"/>
    <x v="12"/>
    <x v="12"/>
    <x v="8"/>
    <x v="6"/>
    <x v="8"/>
    <x v="5"/>
    <x v="2"/>
    <x v="6"/>
    <x v="0"/>
    <x v="592"/>
    <x v="702"/>
    <x v="6"/>
    <x v="7"/>
    <x v="52"/>
    <x v="141"/>
    <x v="167"/>
    <x v="31"/>
    <x v="3"/>
    <x v="5"/>
    <x v="1"/>
    <x v="3"/>
    <x v="3"/>
    <x v="5"/>
    <x v="25"/>
    <x v="2"/>
    <x v="14"/>
    <x v="1"/>
    <x v="0"/>
    <x v="5"/>
    <x v="0"/>
    <x v="563"/>
    <x v="0"/>
    <x v="0"/>
    <x v="5"/>
    <x v="5"/>
  </r>
  <r>
    <x v="2"/>
    <x v="1"/>
    <x v="14"/>
    <x v="12"/>
    <x v="12"/>
    <x v="8"/>
    <x v="6"/>
    <x v="8"/>
    <x v="5"/>
    <x v="2"/>
    <x v="6"/>
    <x v="0"/>
    <x v="167"/>
    <x v="672"/>
    <x v="6"/>
    <x v="3"/>
    <x v="3"/>
    <x v="173"/>
    <x v="253"/>
    <x v="22"/>
    <x v="4"/>
    <x v="5"/>
    <x v="1"/>
    <x v="2"/>
    <x v="1"/>
    <x v="5"/>
    <x v="16"/>
    <x v="2"/>
    <x v="17"/>
    <x v="1"/>
    <x v="0"/>
    <x v="5"/>
    <x v="1"/>
    <x v="564"/>
    <x v="0"/>
    <x v="0"/>
    <x v="5"/>
    <x v="5"/>
  </r>
  <r>
    <x v="2"/>
    <x v="1"/>
    <x v="14"/>
    <x v="12"/>
    <x v="12"/>
    <x v="8"/>
    <x v="6"/>
    <x v="8"/>
    <x v="5"/>
    <x v="2"/>
    <x v="6"/>
    <x v="0"/>
    <x v="303"/>
    <x v="583"/>
    <x v="6"/>
    <x v="3"/>
    <x v="3"/>
    <x v="94"/>
    <x v="64"/>
    <x v="280"/>
    <x v="5"/>
    <x v="5"/>
    <x v="1"/>
    <x v="2"/>
    <x v="1"/>
    <x v="5"/>
    <x v="26"/>
    <x v="2"/>
    <x v="15"/>
    <x v="1"/>
    <x v="0"/>
    <x v="5"/>
    <x v="2"/>
    <x v="565"/>
    <x v="0"/>
    <x v="0"/>
    <x v="5"/>
    <x v="5"/>
  </r>
  <r>
    <x v="2"/>
    <x v="1"/>
    <x v="14"/>
    <x v="12"/>
    <x v="12"/>
    <x v="8"/>
    <x v="6"/>
    <x v="8"/>
    <x v="5"/>
    <x v="2"/>
    <x v="6"/>
    <x v="0"/>
    <x v="534"/>
    <x v="326"/>
    <x v="6"/>
    <x v="3"/>
    <x v="7"/>
    <x v="56"/>
    <x v="299"/>
    <x v="62"/>
    <x v="6"/>
    <x v="5"/>
    <x v="1"/>
    <x v="1"/>
    <x v="0"/>
    <x v="5"/>
    <x v="26"/>
    <x v="2"/>
    <x v="15"/>
    <x v="1"/>
    <x v="0"/>
    <x v="5"/>
    <x v="3"/>
    <x v="566"/>
    <x v="0"/>
    <x v="0"/>
    <x v="5"/>
    <x v="5"/>
  </r>
  <r>
    <x v="2"/>
    <x v="1"/>
    <x v="14"/>
    <x v="12"/>
    <x v="12"/>
    <x v="8"/>
    <x v="6"/>
    <x v="8"/>
    <x v="5"/>
    <x v="2"/>
    <x v="6"/>
    <x v="0"/>
    <x v="637"/>
    <x v="564"/>
    <x v="9"/>
    <x v="7"/>
    <x v="9"/>
    <x v="149"/>
    <x v="126"/>
    <x v="285"/>
    <x v="3"/>
    <x v="6"/>
    <x v="1"/>
    <x v="2"/>
    <x v="2"/>
    <x v="5"/>
    <x v="25"/>
    <x v="2"/>
    <x v="14"/>
    <x v="1"/>
    <x v="0"/>
    <x v="6"/>
    <x v="0"/>
    <x v="567"/>
    <x v="0"/>
    <x v="0"/>
    <x v="6"/>
    <x v="6"/>
  </r>
  <r>
    <x v="2"/>
    <x v="1"/>
    <x v="14"/>
    <x v="12"/>
    <x v="12"/>
    <x v="8"/>
    <x v="6"/>
    <x v="8"/>
    <x v="5"/>
    <x v="2"/>
    <x v="6"/>
    <x v="0"/>
    <x v="9"/>
    <x v="668"/>
    <x v="6"/>
    <x v="3"/>
    <x v="3"/>
    <x v="173"/>
    <x v="253"/>
    <x v="22"/>
    <x v="4"/>
    <x v="6"/>
    <x v="1"/>
    <x v="3"/>
    <x v="2"/>
    <x v="5"/>
    <x v="9"/>
    <x v="1"/>
    <x v="8"/>
    <x v="0"/>
    <x v="0"/>
    <x v="6"/>
    <x v="1"/>
    <x v="568"/>
    <x v="0"/>
    <x v="0"/>
    <x v="6"/>
    <x v="6"/>
  </r>
  <r>
    <x v="2"/>
    <x v="1"/>
    <x v="14"/>
    <x v="12"/>
    <x v="12"/>
    <x v="8"/>
    <x v="6"/>
    <x v="8"/>
    <x v="5"/>
    <x v="2"/>
    <x v="6"/>
    <x v="0"/>
    <x v="106"/>
    <x v="329"/>
    <x v="9"/>
    <x v="7"/>
    <x v="9"/>
    <x v="88"/>
    <x v="36"/>
    <x v="393"/>
    <x v="5"/>
    <x v="6"/>
    <x v="1"/>
    <x v="2"/>
    <x v="1"/>
    <x v="5"/>
    <x v="10"/>
    <x v="1"/>
    <x v="9"/>
    <x v="0"/>
    <x v="0"/>
    <x v="6"/>
    <x v="2"/>
    <x v="569"/>
    <x v="0"/>
    <x v="0"/>
    <x v="6"/>
    <x v="6"/>
  </r>
  <r>
    <x v="2"/>
    <x v="1"/>
    <x v="14"/>
    <x v="12"/>
    <x v="12"/>
    <x v="8"/>
    <x v="6"/>
    <x v="8"/>
    <x v="5"/>
    <x v="2"/>
    <x v="6"/>
    <x v="0"/>
    <x v="696"/>
    <x v="720"/>
    <x v="6"/>
    <x v="3"/>
    <x v="3"/>
    <x v="173"/>
    <x v="253"/>
    <x v="244"/>
    <x v="6"/>
    <x v="6"/>
    <x v="1"/>
    <x v="1"/>
    <x v="0"/>
    <x v="5"/>
    <x v="13"/>
    <x v="1"/>
    <x v="2"/>
    <x v="0"/>
    <x v="0"/>
    <x v="6"/>
    <x v="3"/>
    <x v="570"/>
    <x v="0"/>
    <x v="0"/>
    <x v="6"/>
    <x v="6"/>
  </r>
  <r>
    <x v="2"/>
    <x v="1"/>
    <x v="14"/>
    <x v="12"/>
    <x v="12"/>
    <x v="8"/>
    <x v="6"/>
    <x v="8"/>
    <x v="5"/>
    <x v="2"/>
    <x v="6"/>
    <x v="0"/>
    <x v="155"/>
    <x v="422"/>
    <x v="6"/>
    <x v="7"/>
    <x v="9"/>
    <x v="149"/>
    <x v="126"/>
    <x v="281"/>
    <x v="3"/>
    <x v="8"/>
    <x v="1"/>
    <x v="2"/>
    <x v="2"/>
    <x v="4"/>
    <x v="24"/>
    <x v="2"/>
    <x v="23"/>
    <x v="1"/>
    <x v="0"/>
    <x v="8"/>
    <x v="0"/>
    <x v="571"/>
    <x v="0"/>
    <x v="0"/>
    <x v="8"/>
    <x v="8"/>
  </r>
  <r>
    <x v="2"/>
    <x v="1"/>
    <x v="14"/>
    <x v="12"/>
    <x v="12"/>
    <x v="8"/>
    <x v="6"/>
    <x v="8"/>
    <x v="5"/>
    <x v="2"/>
    <x v="6"/>
    <x v="0"/>
    <x v="243"/>
    <x v="539"/>
    <x v="9"/>
    <x v="3"/>
    <x v="12"/>
    <x v="154"/>
    <x v="125"/>
    <x v="123"/>
    <x v="5"/>
    <x v="8"/>
    <x v="1"/>
    <x v="1"/>
    <x v="0"/>
    <x v="4"/>
    <x v="4"/>
    <x v="1"/>
    <x v="5"/>
    <x v="0"/>
    <x v="0"/>
    <x v="8"/>
    <x v="2"/>
    <x v="573"/>
    <x v="0"/>
    <x v="0"/>
    <x v="8"/>
    <x v="8"/>
  </r>
  <r>
    <x v="2"/>
    <x v="1"/>
    <x v="14"/>
    <x v="12"/>
    <x v="12"/>
    <x v="8"/>
    <x v="6"/>
    <x v="8"/>
    <x v="5"/>
    <x v="2"/>
    <x v="6"/>
    <x v="0"/>
    <x v="517"/>
    <x v="777"/>
    <x v="9"/>
    <x v="7"/>
    <x v="34"/>
    <x v="134"/>
    <x v="22"/>
    <x v="440"/>
    <x v="3"/>
    <x v="9"/>
    <x v="1"/>
    <x v="1"/>
    <x v="1"/>
    <x v="2"/>
    <x v="22"/>
    <x v="2"/>
    <x v="21"/>
    <x v="1"/>
    <x v="0"/>
    <x v="9"/>
    <x v="0"/>
    <x v="575"/>
    <x v="0"/>
    <x v="0"/>
    <x v="9"/>
    <x v="9"/>
  </r>
  <r>
    <x v="2"/>
    <x v="1"/>
    <x v="14"/>
    <x v="12"/>
    <x v="12"/>
    <x v="8"/>
    <x v="6"/>
    <x v="8"/>
    <x v="5"/>
    <x v="2"/>
    <x v="6"/>
    <x v="0"/>
    <x v="1"/>
    <x v="560"/>
    <x v="6"/>
    <x v="3"/>
    <x v="3"/>
    <x v="69"/>
    <x v="64"/>
    <x v="422"/>
    <x v="4"/>
    <x v="9"/>
    <x v="1"/>
    <x v="2"/>
    <x v="1"/>
    <x v="2"/>
    <x v="26"/>
    <x v="2"/>
    <x v="15"/>
    <x v="1"/>
    <x v="0"/>
    <x v="9"/>
    <x v="1"/>
    <x v="576"/>
    <x v="0"/>
    <x v="0"/>
    <x v="9"/>
    <x v="9"/>
  </r>
  <r>
    <x v="2"/>
    <x v="1"/>
    <x v="14"/>
    <x v="12"/>
    <x v="12"/>
    <x v="8"/>
    <x v="6"/>
    <x v="8"/>
    <x v="5"/>
    <x v="2"/>
    <x v="6"/>
    <x v="0"/>
    <x v="46"/>
    <x v="821"/>
    <x v="9"/>
    <x v="7"/>
    <x v="9"/>
    <x v="149"/>
    <x v="145"/>
    <x v="451"/>
    <x v="5"/>
    <x v="9"/>
    <x v="1"/>
    <x v="1"/>
    <x v="0"/>
    <x v="2"/>
    <x v="6"/>
    <x v="1"/>
    <x v="13"/>
    <x v="1"/>
    <x v="0"/>
    <x v="9"/>
    <x v="2"/>
    <x v="577"/>
    <x v="0"/>
    <x v="0"/>
    <x v="9"/>
    <x v="9"/>
  </r>
  <r>
    <x v="2"/>
    <x v="1"/>
    <x v="14"/>
    <x v="12"/>
    <x v="12"/>
    <x v="8"/>
    <x v="6"/>
    <x v="8"/>
    <x v="5"/>
    <x v="2"/>
    <x v="6"/>
    <x v="0"/>
    <x v="4"/>
    <x v="464"/>
    <x v="6"/>
    <x v="3"/>
    <x v="3"/>
    <x v="173"/>
    <x v="253"/>
    <x v="22"/>
    <x v="3"/>
    <x v="10"/>
    <x v="1"/>
    <x v="3"/>
    <x v="3"/>
    <x v="6"/>
    <x v="24"/>
    <x v="2"/>
    <x v="23"/>
    <x v="1"/>
    <x v="0"/>
    <x v="10"/>
    <x v="0"/>
    <x v="578"/>
    <x v="0"/>
    <x v="0"/>
    <x v="10"/>
    <x v="10"/>
  </r>
  <r>
    <x v="2"/>
    <x v="1"/>
    <x v="14"/>
    <x v="12"/>
    <x v="12"/>
    <x v="8"/>
    <x v="6"/>
    <x v="8"/>
    <x v="5"/>
    <x v="2"/>
    <x v="6"/>
    <x v="0"/>
    <x v="903"/>
    <x v="511"/>
    <x v="6"/>
    <x v="3"/>
    <x v="12"/>
    <x v="154"/>
    <x v="322"/>
    <x v="303"/>
    <x v="5"/>
    <x v="10"/>
    <x v="1"/>
    <x v="2"/>
    <x v="1"/>
    <x v="6"/>
    <x v="16"/>
    <x v="2"/>
    <x v="17"/>
    <x v="1"/>
    <x v="0"/>
    <x v="10"/>
    <x v="2"/>
    <x v="580"/>
    <x v="0"/>
    <x v="0"/>
    <x v="10"/>
    <x v="10"/>
  </r>
  <r>
    <x v="2"/>
    <x v="1"/>
    <x v="14"/>
    <x v="12"/>
    <x v="12"/>
    <x v="8"/>
    <x v="6"/>
    <x v="8"/>
    <x v="5"/>
    <x v="2"/>
    <x v="6"/>
    <x v="0"/>
    <x v="97"/>
    <x v="531"/>
    <x v="6"/>
    <x v="3"/>
    <x v="5"/>
    <x v="20"/>
    <x v="17"/>
    <x v="397"/>
    <x v="6"/>
    <x v="10"/>
    <x v="1"/>
    <x v="1"/>
    <x v="0"/>
    <x v="6"/>
    <x v="13"/>
    <x v="1"/>
    <x v="2"/>
    <x v="0"/>
    <x v="0"/>
    <x v="10"/>
    <x v="3"/>
    <x v="581"/>
    <x v="0"/>
    <x v="0"/>
    <x v="10"/>
    <x v="10"/>
  </r>
  <r>
    <x v="2"/>
    <x v="1"/>
    <x v="14"/>
    <x v="12"/>
    <x v="12"/>
    <x v="8"/>
    <x v="6"/>
    <x v="8"/>
    <x v="5"/>
    <x v="2"/>
    <x v="6"/>
    <x v="0"/>
    <x v="550"/>
    <x v="408"/>
    <x v="6"/>
    <x v="3"/>
    <x v="3"/>
    <x v="94"/>
    <x v="64"/>
    <x v="422"/>
    <x v="4"/>
    <x v="12"/>
    <x v="1"/>
    <x v="1"/>
    <x v="0"/>
    <x v="2"/>
    <x v="19"/>
    <x v="2"/>
    <x v="18"/>
    <x v="1"/>
    <x v="0"/>
    <x v="12"/>
    <x v="1"/>
    <x v="583"/>
    <x v="0"/>
    <x v="0"/>
    <x v="12"/>
    <x v="12"/>
  </r>
  <r>
    <x v="2"/>
    <x v="1"/>
    <x v="14"/>
    <x v="12"/>
    <x v="12"/>
    <x v="8"/>
    <x v="6"/>
    <x v="8"/>
    <x v="5"/>
    <x v="2"/>
    <x v="6"/>
    <x v="0"/>
    <x v="653"/>
    <x v="759"/>
    <x v="6"/>
    <x v="3"/>
    <x v="3"/>
    <x v="173"/>
    <x v="253"/>
    <x v="244"/>
    <x v="3"/>
    <x v="13"/>
    <x v="1"/>
    <x v="2"/>
    <x v="2"/>
    <x v="3"/>
    <x v="19"/>
    <x v="2"/>
    <x v="18"/>
    <x v="1"/>
    <x v="0"/>
    <x v="13"/>
    <x v="0"/>
    <x v="586"/>
    <x v="0"/>
    <x v="0"/>
    <x v="13"/>
    <x v="13"/>
  </r>
  <r>
    <x v="2"/>
    <x v="1"/>
    <x v="14"/>
    <x v="12"/>
    <x v="12"/>
    <x v="8"/>
    <x v="6"/>
    <x v="8"/>
    <x v="5"/>
    <x v="2"/>
    <x v="6"/>
    <x v="0"/>
    <x v="666"/>
    <x v="779"/>
    <x v="6"/>
    <x v="3"/>
    <x v="3"/>
    <x v="10"/>
    <x v="72"/>
    <x v="7"/>
    <x v="4"/>
    <x v="13"/>
    <x v="1"/>
    <x v="2"/>
    <x v="1"/>
    <x v="3"/>
    <x v="21"/>
    <x v="2"/>
    <x v="20"/>
    <x v="1"/>
    <x v="0"/>
    <x v="13"/>
    <x v="1"/>
    <x v="587"/>
    <x v="0"/>
    <x v="0"/>
    <x v="13"/>
    <x v="13"/>
  </r>
  <r>
    <x v="2"/>
    <x v="1"/>
    <x v="14"/>
    <x v="12"/>
    <x v="12"/>
    <x v="8"/>
    <x v="6"/>
    <x v="8"/>
    <x v="5"/>
    <x v="2"/>
    <x v="6"/>
    <x v="0"/>
    <x v="661"/>
    <x v="737"/>
    <x v="9"/>
    <x v="7"/>
    <x v="51"/>
    <x v="146"/>
    <x v="267"/>
    <x v="120"/>
    <x v="5"/>
    <x v="13"/>
    <x v="1"/>
    <x v="1"/>
    <x v="0"/>
    <x v="3"/>
    <x v="22"/>
    <x v="2"/>
    <x v="21"/>
    <x v="1"/>
    <x v="0"/>
    <x v="13"/>
    <x v="2"/>
    <x v="588"/>
    <x v="0"/>
    <x v="0"/>
    <x v="13"/>
    <x v="13"/>
  </r>
  <r>
    <x v="2"/>
    <x v="1"/>
    <x v="14"/>
    <x v="12"/>
    <x v="12"/>
    <x v="8"/>
    <x v="6"/>
    <x v="8"/>
    <x v="5"/>
    <x v="2"/>
    <x v="6"/>
    <x v="0"/>
    <x v="416"/>
    <x v="853"/>
    <x v="6"/>
    <x v="7"/>
    <x v="9"/>
    <x v="88"/>
    <x v="36"/>
    <x v="224"/>
    <x v="5"/>
    <x v="13"/>
    <x v="1"/>
    <x v="1"/>
    <x v="0"/>
    <x v="3"/>
    <x v="21"/>
    <x v="2"/>
    <x v="20"/>
    <x v="1"/>
    <x v="0"/>
    <x v="13"/>
    <x v="2"/>
    <x v="588"/>
    <x v="0"/>
    <x v="0"/>
    <x v="13"/>
    <x v="13"/>
  </r>
  <r>
    <x v="2"/>
    <x v="1"/>
    <x v="14"/>
    <x v="12"/>
    <x v="12"/>
    <x v="8"/>
    <x v="6"/>
    <x v="8"/>
    <x v="5"/>
    <x v="2"/>
    <x v="6"/>
    <x v="0"/>
    <x v="181"/>
    <x v="662"/>
    <x v="6"/>
    <x v="7"/>
    <x v="9"/>
    <x v="88"/>
    <x v="21"/>
    <x v="178"/>
    <x v="3"/>
    <x v="14"/>
    <x v="1"/>
    <x v="2"/>
    <x v="2"/>
    <x v="2"/>
    <x v="25"/>
    <x v="2"/>
    <x v="14"/>
    <x v="1"/>
    <x v="0"/>
    <x v="14"/>
    <x v="0"/>
    <x v="589"/>
    <x v="0"/>
    <x v="0"/>
    <x v="14"/>
    <x v="14"/>
  </r>
  <r>
    <x v="2"/>
    <x v="1"/>
    <x v="14"/>
    <x v="12"/>
    <x v="12"/>
    <x v="8"/>
    <x v="6"/>
    <x v="8"/>
    <x v="5"/>
    <x v="2"/>
    <x v="6"/>
    <x v="0"/>
    <x v="671"/>
    <x v="628"/>
    <x v="6"/>
    <x v="3"/>
    <x v="3"/>
    <x v="94"/>
    <x v="64"/>
    <x v="422"/>
    <x v="4"/>
    <x v="14"/>
    <x v="1"/>
    <x v="1"/>
    <x v="0"/>
    <x v="2"/>
    <x v="23"/>
    <x v="2"/>
    <x v="22"/>
    <x v="1"/>
    <x v="0"/>
    <x v="14"/>
    <x v="1"/>
    <x v="590"/>
    <x v="0"/>
    <x v="0"/>
    <x v="14"/>
    <x v="14"/>
  </r>
  <r>
    <x v="2"/>
    <x v="1"/>
    <x v="14"/>
    <x v="12"/>
    <x v="12"/>
    <x v="8"/>
    <x v="6"/>
    <x v="8"/>
    <x v="5"/>
    <x v="2"/>
    <x v="6"/>
    <x v="0"/>
    <x v="321"/>
    <x v="862"/>
    <x v="6"/>
    <x v="3"/>
    <x v="3"/>
    <x v="94"/>
    <x v="121"/>
    <x v="52"/>
    <x v="5"/>
    <x v="14"/>
    <x v="1"/>
    <x v="1"/>
    <x v="0"/>
    <x v="2"/>
    <x v="26"/>
    <x v="2"/>
    <x v="15"/>
    <x v="1"/>
    <x v="0"/>
    <x v="14"/>
    <x v="2"/>
    <x v="591"/>
    <x v="0"/>
    <x v="0"/>
    <x v="14"/>
    <x v="14"/>
  </r>
  <r>
    <x v="2"/>
    <x v="1"/>
    <x v="14"/>
    <x v="12"/>
    <x v="12"/>
    <x v="8"/>
    <x v="6"/>
    <x v="8"/>
    <x v="5"/>
    <x v="2"/>
    <x v="6"/>
    <x v="0"/>
    <x v="807"/>
    <x v="605"/>
    <x v="6"/>
    <x v="3"/>
    <x v="3"/>
    <x v="173"/>
    <x v="253"/>
    <x v="244"/>
    <x v="3"/>
    <x v="16"/>
    <x v="1"/>
    <x v="2"/>
    <x v="2"/>
    <x v="4"/>
    <x v="21"/>
    <x v="2"/>
    <x v="20"/>
    <x v="1"/>
    <x v="0"/>
    <x v="16"/>
    <x v="0"/>
    <x v="592"/>
    <x v="0"/>
    <x v="0"/>
    <x v="16"/>
    <x v="16"/>
  </r>
  <r>
    <x v="2"/>
    <x v="1"/>
    <x v="14"/>
    <x v="12"/>
    <x v="12"/>
    <x v="8"/>
    <x v="6"/>
    <x v="8"/>
    <x v="5"/>
    <x v="2"/>
    <x v="6"/>
    <x v="0"/>
    <x v="924"/>
    <x v="835"/>
    <x v="9"/>
    <x v="3"/>
    <x v="12"/>
    <x v="154"/>
    <x v="322"/>
    <x v="335"/>
    <x v="4"/>
    <x v="16"/>
    <x v="1"/>
    <x v="2"/>
    <x v="1"/>
    <x v="4"/>
    <x v="20"/>
    <x v="2"/>
    <x v="19"/>
    <x v="1"/>
    <x v="0"/>
    <x v="16"/>
    <x v="1"/>
    <x v="593"/>
    <x v="0"/>
    <x v="0"/>
    <x v="16"/>
    <x v="16"/>
  </r>
  <r>
    <x v="2"/>
    <x v="1"/>
    <x v="14"/>
    <x v="12"/>
    <x v="12"/>
    <x v="8"/>
    <x v="6"/>
    <x v="8"/>
    <x v="5"/>
    <x v="2"/>
    <x v="6"/>
    <x v="0"/>
    <x v="390"/>
    <x v="455"/>
    <x v="9"/>
    <x v="7"/>
    <x v="9"/>
    <x v="88"/>
    <x v="36"/>
    <x v="393"/>
    <x v="5"/>
    <x v="16"/>
    <x v="1"/>
    <x v="2"/>
    <x v="1"/>
    <x v="4"/>
    <x v="9"/>
    <x v="1"/>
    <x v="8"/>
    <x v="0"/>
    <x v="0"/>
    <x v="16"/>
    <x v="2"/>
    <x v="594"/>
    <x v="0"/>
    <x v="0"/>
    <x v="16"/>
    <x v="16"/>
  </r>
  <r>
    <x v="2"/>
    <x v="1"/>
    <x v="14"/>
    <x v="12"/>
    <x v="12"/>
    <x v="8"/>
    <x v="6"/>
    <x v="8"/>
    <x v="5"/>
    <x v="2"/>
    <x v="6"/>
    <x v="0"/>
    <x v="689"/>
    <x v="438"/>
    <x v="6"/>
    <x v="3"/>
    <x v="3"/>
    <x v="173"/>
    <x v="253"/>
    <x v="244"/>
    <x v="3"/>
    <x v="17"/>
    <x v="1"/>
    <x v="1"/>
    <x v="1"/>
    <x v="1"/>
    <x v="21"/>
    <x v="2"/>
    <x v="20"/>
    <x v="1"/>
    <x v="0"/>
    <x v="17"/>
    <x v="0"/>
    <x v="595"/>
    <x v="0"/>
    <x v="0"/>
    <x v="17"/>
    <x v="17"/>
  </r>
  <r>
    <x v="2"/>
    <x v="1"/>
    <x v="14"/>
    <x v="12"/>
    <x v="12"/>
    <x v="8"/>
    <x v="6"/>
    <x v="8"/>
    <x v="5"/>
    <x v="2"/>
    <x v="6"/>
    <x v="0"/>
    <x v="332"/>
    <x v="773"/>
    <x v="6"/>
    <x v="3"/>
    <x v="3"/>
    <x v="94"/>
    <x v="64"/>
    <x v="422"/>
    <x v="4"/>
    <x v="17"/>
    <x v="1"/>
    <x v="1"/>
    <x v="0"/>
    <x v="1"/>
    <x v="24"/>
    <x v="2"/>
    <x v="23"/>
    <x v="1"/>
    <x v="0"/>
    <x v="17"/>
    <x v="1"/>
    <x v="596"/>
    <x v="0"/>
    <x v="0"/>
    <x v="17"/>
    <x v="17"/>
  </r>
  <r>
    <x v="2"/>
    <x v="1"/>
    <x v="14"/>
    <x v="12"/>
    <x v="12"/>
    <x v="8"/>
    <x v="6"/>
    <x v="8"/>
    <x v="5"/>
    <x v="2"/>
    <x v="6"/>
    <x v="0"/>
    <x v="498"/>
    <x v="558"/>
    <x v="6"/>
    <x v="3"/>
    <x v="3"/>
    <x v="72"/>
    <x v="48"/>
    <x v="182"/>
    <x v="3"/>
    <x v="18"/>
    <x v="1"/>
    <x v="2"/>
    <x v="2"/>
    <x v="3"/>
    <x v="5"/>
    <x v="1"/>
    <x v="12"/>
    <x v="1"/>
    <x v="0"/>
    <x v="18"/>
    <x v="0"/>
    <x v="598"/>
    <x v="0"/>
    <x v="0"/>
    <x v="18"/>
    <x v="18"/>
  </r>
  <r>
    <x v="2"/>
    <x v="1"/>
    <x v="14"/>
    <x v="12"/>
    <x v="12"/>
    <x v="8"/>
    <x v="6"/>
    <x v="8"/>
    <x v="5"/>
    <x v="2"/>
    <x v="6"/>
    <x v="0"/>
    <x v="825"/>
    <x v="735"/>
    <x v="9"/>
    <x v="7"/>
    <x v="9"/>
    <x v="149"/>
    <x v="126"/>
    <x v="65"/>
    <x v="4"/>
    <x v="18"/>
    <x v="1"/>
    <x v="2"/>
    <x v="1"/>
    <x v="3"/>
    <x v="24"/>
    <x v="2"/>
    <x v="23"/>
    <x v="1"/>
    <x v="0"/>
    <x v="18"/>
    <x v="1"/>
    <x v="599"/>
    <x v="0"/>
    <x v="0"/>
    <x v="18"/>
    <x v="18"/>
  </r>
  <r>
    <x v="2"/>
    <x v="1"/>
    <x v="14"/>
    <x v="12"/>
    <x v="12"/>
    <x v="8"/>
    <x v="6"/>
    <x v="8"/>
    <x v="5"/>
    <x v="2"/>
    <x v="6"/>
    <x v="0"/>
    <x v="30"/>
    <x v="802"/>
    <x v="9"/>
    <x v="7"/>
    <x v="9"/>
    <x v="149"/>
    <x v="126"/>
    <x v="65"/>
    <x v="5"/>
    <x v="18"/>
    <x v="1"/>
    <x v="1"/>
    <x v="0"/>
    <x v="3"/>
    <x v="16"/>
    <x v="2"/>
    <x v="17"/>
    <x v="1"/>
    <x v="0"/>
    <x v="18"/>
    <x v="2"/>
    <x v="600"/>
    <x v="0"/>
    <x v="0"/>
    <x v="18"/>
    <x v="18"/>
  </r>
  <r>
    <x v="2"/>
    <x v="1"/>
    <x v="14"/>
    <x v="12"/>
    <x v="12"/>
    <x v="8"/>
    <x v="6"/>
    <x v="8"/>
    <x v="5"/>
    <x v="2"/>
    <x v="6"/>
    <x v="0"/>
    <x v="759"/>
    <x v="583"/>
    <x v="6"/>
    <x v="3"/>
    <x v="3"/>
    <x v="72"/>
    <x v="48"/>
    <x v="182"/>
    <x v="3"/>
    <x v="19"/>
    <x v="1"/>
    <x v="1"/>
    <x v="1"/>
    <x v="1"/>
    <x v="26"/>
    <x v="2"/>
    <x v="15"/>
    <x v="1"/>
    <x v="0"/>
    <x v="19"/>
    <x v="0"/>
    <x v="601"/>
    <x v="0"/>
    <x v="0"/>
    <x v="19"/>
    <x v="19"/>
  </r>
  <r>
    <x v="2"/>
    <x v="1"/>
    <x v="14"/>
    <x v="12"/>
    <x v="12"/>
    <x v="8"/>
    <x v="6"/>
    <x v="8"/>
    <x v="5"/>
    <x v="2"/>
    <x v="6"/>
    <x v="0"/>
    <x v="787"/>
    <x v="766"/>
    <x v="9"/>
    <x v="7"/>
    <x v="9"/>
    <x v="149"/>
    <x v="126"/>
    <x v="281"/>
    <x v="4"/>
    <x v="19"/>
    <x v="1"/>
    <x v="1"/>
    <x v="0"/>
    <x v="1"/>
    <x v="15"/>
    <x v="2"/>
    <x v="16"/>
    <x v="1"/>
    <x v="0"/>
    <x v="19"/>
    <x v="1"/>
    <x v="602"/>
    <x v="0"/>
    <x v="0"/>
    <x v="19"/>
    <x v="19"/>
  </r>
  <r>
    <x v="2"/>
    <x v="1"/>
    <x v="15"/>
    <x v="13"/>
    <x v="13"/>
    <x v="5"/>
    <x v="3"/>
    <x v="11"/>
    <x v="10"/>
    <x v="10"/>
    <x v="10"/>
    <x v="0"/>
    <x v="605"/>
    <x v="386"/>
    <x v="6"/>
    <x v="1"/>
    <x v="32"/>
    <x v="148"/>
    <x v="183"/>
    <x v="345"/>
    <x v="3"/>
    <x v="0"/>
    <x v="1"/>
    <x v="3"/>
    <x v="3"/>
    <x v="4"/>
    <x v="22"/>
    <x v="2"/>
    <x v="21"/>
    <x v="1"/>
    <x v="0"/>
    <x v="0"/>
    <x v="0"/>
    <x v="205"/>
    <x v="0"/>
    <x v="0"/>
    <x v="0"/>
    <x v="0"/>
  </r>
  <r>
    <x v="2"/>
    <x v="1"/>
    <x v="15"/>
    <x v="13"/>
    <x v="13"/>
    <x v="5"/>
    <x v="3"/>
    <x v="11"/>
    <x v="10"/>
    <x v="10"/>
    <x v="10"/>
    <x v="0"/>
    <x v="172"/>
    <x v="766"/>
    <x v="9"/>
    <x v="5"/>
    <x v="38"/>
    <x v="157"/>
    <x v="257"/>
    <x v="167"/>
    <x v="4"/>
    <x v="0"/>
    <x v="1"/>
    <x v="2"/>
    <x v="1"/>
    <x v="4"/>
    <x v="15"/>
    <x v="2"/>
    <x v="16"/>
    <x v="1"/>
    <x v="0"/>
    <x v="0"/>
    <x v="1"/>
    <x v="206"/>
    <x v="0"/>
    <x v="0"/>
    <x v="0"/>
    <x v="0"/>
  </r>
  <r>
    <x v="2"/>
    <x v="1"/>
    <x v="15"/>
    <x v="13"/>
    <x v="13"/>
    <x v="5"/>
    <x v="3"/>
    <x v="11"/>
    <x v="10"/>
    <x v="10"/>
    <x v="10"/>
    <x v="0"/>
    <x v="2"/>
    <x v="641"/>
    <x v="9"/>
    <x v="1"/>
    <x v="0"/>
    <x v="155"/>
    <x v="213"/>
    <x v="297"/>
    <x v="5"/>
    <x v="0"/>
    <x v="1"/>
    <x v="1"/>
    <x v="0"/>
    <x v="4"/>
    <x v="1"/>
    <x v="0"/>
    <x v="1"/>
    <x v="0"/>
    <x v="0"/>
    <x v="0"/>
    <x v="2"/>
    <x v="207"/>
    <x v="0"/>
    <x v="0"/>
    <x v="0"/>
    <x v="0"/>
  </r>
  <r>
    <x v="2"/>
    <x v="1"/>
    <x v="15"/>
    <x v="13"/>
    <x v="13"/>
    <x v="5"/>
    <x v="3"/>
    <x v="11"/>
    <x v="10"/>
    <x v="10"/>
    <x v="10"/>
    <x v="0"/>
    <x v="710"/>
    <x v="783"/>
    <x v="9"/>
    <x v="1"/>
    <x v="0"/>
    <x v="169"/>
    <x v="293"/>
    <x v="449"/>
    <x v="5"/>
    <x v="0"/>
    <x v="1"/>
    <x v="1"/>
    <x v="0"/>
    <x v="4"/>
    <x v="7"/>
    <x v="1"/>
    <x v="6"/>
    <x v="0"/>
    <x v="0"/>
    <x v="0"/>
    <x v="2"/>
    <x v="207"/>
    <x v="0"/>
    <x v="0"/>
    <x v="0"/>
    <x v="0"/>
  </r>
  <r>
    <x v="2"/>
    <x v="1"/>
    <x v="15"/>
    <x v="13"/>
    <x v="13"/>
    <x v="5"/>
    <x v="3"/>
    <x v="11"/>
    <x v="10"/>
    <x v="10"/>
    <x v="10"/>
    <x v="0"/>
    <x v="282"/>
    <x v="584"/>
    <x v="9"/>
    <x v="1"/>
    <x v="0"/>
    <x v="169"/>
    <x v="261"/>
    <x v="223"/>
    <x v="3"/>
    <x v="1"/>
    <x v="1"/>
    <x v="3"/>
    <x v="3"/>
    <x v="4"/>
    <x v="5"/>
    <x v="1"/>
    <x v="3"/>
    <x v="0"/>
    <x v="0"/>
    <x v="1"/>
    <x v="0"/>
    <x v="208"/>
    <x v="0"/>
    <x v="0"/>
    <x v="1"/>
    <x v="1"/>
  </r>
  <r>
    <x v="2"/>
    <x v="1"/>
    <x v="15"/>
    <x v="13"/>
    <x v="13"/>
    <x v="5"/>
    <x v="3"/>
    <x v="11"/>
    <x v="10"/>
    <x v="10"/>
    <x v="10"/>
    <x v="0"/>
    <x v="445"/>
    <x v="853"/>
    <x v="9"/>
    <x v="5"/>
    <x v="50"/>
    <x v="116"/>
    <x v="124"/>
    <x v="158"/>
    <x v="4"/>
    <x v="1"/>
    <x v="1"/>
    <x v="2"/>
    <x v="1"/>
    <x v="4"/>
    <x v="21"/>
    <x v="2"/>
    <x v="20"/>
    <x v="1"/>
    <x v="0"/>
    <x v="1"/>
    <x v="1"/>
    <x v="209"/>
    <x v="0"/>
    <x v="0"/>
    <x v="1"/>
    <x v="1"/>
  </r>
  <r>
    <x v="2"/>
    <x v="1"/>
    <x v="15"/>
    <x v="13"/>
    <x v="13"/>
    <x v="5"/>
    <x v="3"/>
    <x v="11"/>
    <x v="10"/>
    <x v="10"/>
    <x v="10"/>
    <x v="0"/>
    <x v="316"/>
    <x v="777"/>
    <x v="6"/>
    <x v="1"/>
    <x v="32"/>
    <x v="126"/>
    <x v="318"/>
    <x v="210"/>
    <x v="5"/>
    <x v="1"/>
    <x v="1"/>
    <x v="1"/>
    <x v="0"/>
    <x v="4"/>
    <x v="22"/>
    <x v="2"/>
    <x v="21"/>
    <x v="1"/>
    <x v="0"/>
    <x v="1"/>
    <x v="2"/>
    <x v="210"/>
    <x v="0"/>
    <x v="0"/>
    <x v="1"/>
    <x v="1"/>
  </r>
  <r>
    <x v="2"/>
    <x v="1"/>
    <x v="15"/>
    <x v="13"/>
    <x v="13"/>
    <x v="5"/>
    <x v="3"/>
    <x v="11"/>
    <x v="10"/>
    <x v="10"/>
    <x v="10"/>
    <x v="0"/>
    <x v="207"/>
    <x v="649"/>
    <x v="6"/>
    <x v="5"/>
    <x v="38"/>
    <x v="67"/>
    <x v="105"/>
    <x v="456"/>
    <x v="5"/>
    <x v="1"/>
    <x v="1"/>
    <x v="1"/>
    <x v="0"/>
    <x v="4"/>
    <x v="10"/>
    <x v="1"/>
    <x v="9"/>
    <x v="0"/>
    <x v="0"/>
    <x v="1"/>
    <x v="2"/>
    <x v="210"/>
    <x v="0"/>
    <x v="0"/>
    <x v="1"/>
    <x v="1"/>
  </r>
  <r>
    <x v="2"/>
    <x v="1"/>
    <x v="15"/>
    <x v="13"/>
    <x v="13"/>
    <x v="5"/>
    <x v="3"/>
    <x v="11"/>
    <x v="10"/>
    <x v="10"/>
    <x v="10"/>
    <x v="0"/>
    <x v="152"/>
    <x v="684"/>
    <x v="6"/>
    <x v="5"/>
    <x v="49"/>
    <x v="156"/>
    <x v="285"/>
    <x v="245"/>
    <x v="3"/>
    <x v="2"/>
    <x v="1"/>
    <x v="3"/>
    <x v="3"/>
    <x v="10"/>
    <x v="10"/>
    <x v="1"/>
    <x v="9"/>
    <x v="0"/>
    <x v="0"/>
    <x v="2"/>
    <x v="0"/>
    <x v="211"/>
    <x v="0"/>
    <x v="0"/>
    <x v="2"/>
    <x v="2"/>
  </r>
  <r>
    <x v="2"/>
    <x v="1"/>
    <x v="15"/>
    <x v="13"/>
    <x v="13"/>
    <x v="5"/>
    <x v="3"/>
    <x v="11"/>
    <x v="10"/>
    <x v="10"/>
    <x v="10"/>
    <x v="0"/>
    <x v="468"/>
    <x v="462"/>
    <x v="6"/>
    <x v="1"/>
    <x v="32"/>
    <x v="148"/>
    <x v="183"/>
    <x v="345"/>
    <x v="4"/>
    <x v="2"/>
    <x v="1"/>
    <x v="4"/>
    <x v="3"/>
    <x v="10"/>
    <x v="25"/>
    <x v="2"/>
    <x v="14"/>
    <x v="1"/>
    <x v="0"/>
    <x v="2"/>
    <x v="1"/>
    <x v="212"/>
    <x v="0"/>
    <x v="0"/>
    <x v="2"/>
    <x v="2"/>
  </r>
  <r>
    <x v="2"/>
    <x v="1"/>
    <x v="15"/>
    <x v="13"/>
    <x v="13"/>
    <x v="5"/>
    <x v="3"/>
    <x v="11"/>
    <x v="10"/>
    <x v="10"/>
    <x v="10"/>
    <x v="0"/>
    <x v="168"/>
    <x v="542"/>
    <x v="9"/>
    <x v="1"/>
    <x v="0"/>
    <x v="169"/>
    <x v="261"/>
    <x v="223"/>
    <x v="5"/>
    <x v="2"/>
    <x v="1"/>
    <x v="3"/>
    <x v="2"/>
    <x v="10"/>
    <x v="6"/>
    <x v="1"/>
    <x v="12"/>
    <x v="1"/>
    <x v="0"/>
    <x v="2"/>
    <x v="2"/>
    <x v="213"/>
    <x v="0"/>
    <x v="0"/>
    <x v="2"/>
    <x v="2"/>
  </r>
  <r>
    <x v="2"/>
    <x v="1"/>
    <x v="15"/>
    <x v="13"/>
    <x v="13"/>
    <x v="5"/>
    <x v="3"/>
    <x v="11"/>
    <x v="10"/>
    <x v="10"/>
    <x v="10"/>
    <x v="0"/>
    <x v="307"/>
    <x v="690"/>
    <x v="9"/>
    <x v="1"/>
    <x v="0"/>
    <x v="160"/>
    <x v="279"/>
    <x v="95"/>
    <x v="5"/>
    <x v="2"/>
    <x v="1"/>
    <x v="2"/>
    <x v="1"/>
    <x v="10"/>
    <x v="7"/>
    <x v="1"/>
    <x v="6"/>
    <x v="0"/>
    <x v="0"/>
    <x v="2"/>
    <x v="2"/>
    <x v="213"/>
    <x v="0"/>
    <x v="0"/>
    <x v="2"/>
    <x v="2"/>
  </r>
  <r>
    <x v="2"/>
    <x v="1"/>
    <x v="15"/>
    <x v="13"/>
    <x v="13"/>
    <x v="5"/>
    <x v="3"/>
    <x v="11"/>
    <x v="10"/>
    <x v="10"/>
    <x v="10"/>
    <x v="0"/>
    <x v="233"/>
    <x v="810"/>
    <x v="6"/>
    <x v="1"/>
    <x v="32"/>
    <x v="126"/>
    <x v="107"/>
    <x v="80"/>
    <x v="3"/>
    <x v="3"/>
    <x v="1"/>
    <x v="3"/>
    <x v="3"/>
    <x v="9"/>
    <x v="25"/>
    <x v="2"/>
    <x v="14"/>
    <x v="1"/>
    <x v="0"/>
    <x v="3"/>
    <x v="0"/>
    <x v="214"/>
    <x v="0"/>
    <x v="0"/>
    <x v="3"/>
    <x v="3"/>
  </r>
  <r>
    <x v="2"/>
    <x v="1"/>
    <x v="15"/>
    <x v="13"/>
    <x v="13"/>
    <x v="5"/>
    <x v="3"/>
    <x v="11"/>
    <x v="10"/>
    <x v="10"/>
    <x v="10"/>
    <x v="0"/>
    <x v="855"/>
    <x v="830"/>
    <x v="9"/>
    <x v="1"/>
    <x v="0"/>
    <x v="160"/>
    <x v="279"/>
    <x v="95"/>
    <x v="4"/>
    <x v="3"/>
    <x v="1"/>
    <x v="3"/>
    <x v="2"/>
    <x v="9"/>
    <x v="22"/>
    <x v="2"/>
    <x v="21"/>
    <x v="1"/>
    <x v="0"/>
    <x v="3"/>
    <x v="1"/>
    <x v="215"/>
    <x v="0"/>
    <x v="0"/>
    <x v="3"/>
    <x v="3"/>
  </r>
  <r>
    <x v="2"/>
    <x v="1"/>
    <x v="15"/>
    <x v="13"/>
    <x v="13"/>
    <x v="5"/>
    <x v="3"/>
    <x v="11"/>
    <x v="10"/>
    <x v="10"/>
    <x v="10"/>
    <x v="0"/>
    <x v="306"/>
    <x v="601"/>
    <x v="6"/>
    <x v="1"/>
    <x v="36"/>
    <x v="138"/>
    <x v="178"/>
    <x v="159"/>
    <x v="5"/>
    <x v="3"/>
    <x v="1"/>
    <x v="3"/>
    <x v="2"/>
    <x v="9"/>
    <x v="25"/>
    <x v="2"/>
    <x v="23"/>
    <x v="1"/>
    <x v="0"/>
    <x v="3"/>
    <x v="2"/>
    <x v="216"/>
    <x v="0"/>
    <x v="0"/>
    <x v="3"/>
    <x v="3"/>
  </r>
  <r>
    <x v="2"/>
    <x v="1"/>
    <x v="15"/>
    <x v="13"/>
    <x v="13"/>
    <x v="5"/>
    <x v="3"/>
    <x v="11"/>
    <x v="10"/>
    <x v="10"/>
    <x v="10"/>
    <x v="0"/>
    <x v="55"/>
    <x v="337"/>
    <x v="6"/>
    <x v="5"/>
    <x v="44"/>
    <x v="176"/>
    <x v="248"/>
    <x v="408"/>
    <x v="5"/>
    <x v="3"/>
    <x v="1"/>
    <x v="2"/>
    <x v="1"/>
    <x v="9"/>
    <x v="19"/>
    <x v="2"/>
    <x v="18"/>
    <x v="1"/>
    <x v="0"/>
    <x v="3"/>
    <x v="2"/>
    <x v="216"/>
    <x v="0"/>
    <x v="0"/>
    <x v="3"/>
    <x v="3"/>
  </r>
  <r>
    <x v="2"/>
    <x v="1"/>
    <x v="15"/>
    <x v="13"/>
    <x v="13"/>
    <x v="5"/>
    <x v="3"/>
    <x v="11"/>
    <x v="10"/>
    <x v="10"/>
    <x v="10"/>
    <x v="0"/>
    <x v="665"/>
    <x v="479"/>
    <x v="6"/>
    <x v="5"/>
    <x v="49"/>
    <x v="170"/>
    <x v="102"/>
    <x v="76"/>
    <x v="3"/>
    <x v="4"/>
    <x v="1"/>
    <x v="3"/>
    <x v="3"/>
    <x v="9"/>
    <x v="15"/>
    <x v="2"/>
    <x v="16"/>
    <x v="1"/>
    <x v="0"/>
    <x v="4"/>
    <x v="0"/>
    <x v="217"/>
    <x v="0"/>
    <x v="0"/>
    <x v="4"/>
    <x v="4"/>
  </r>
  <r>
    <x v="2"/>
    <x v="1"/>
    <x v="15"/>
    <x v="13"/>
    <x v="13"/>
    <x v="5"/>
    <x v="3"/>
    <x v="11"/>
    <x v="10"/>
    <x v="10"/>
    <x v="10"/>
    <x v="0"/>
    <x v="402"/>
    <x v="810"/>
    <x v="9"/>
    <x v="1"/>
    <x v="32"/>
    <x v="126"/>
    <x v="318"/>
    <x v="210"/>
    <x v="4"/>
    <x v="4"/>
    <x v="1"/>
    <x v="3"/>
    <x v="2"/>
    <x v="9"/>
    <x v="25"/>
    <x v="2"/>
    <x v="14"/>
    <x v="1"/>
    <x v="0"/>
    <x v="4"/>
    <x v="1"/>
    <x v="218"/>
    <x v="0"/>
    <x v="0"/>
    <x v="4"/>
    <x v="4"/>
  </r>
  <r>
    <x v="2"/>
    <x v="1"/>
    <x v="15"/>
    <x v="13"/>
    <x v="13"/>
    <x v="5"/>
    <x v="3"/>
    <x v="11"/>
    <x v="10"/>
    <x v="10"/>
    <x v="10"/>
    <x v="0"/>
    <x v="365"/>
    <x v="767"/>
    <x v="6"/>
    <x v="1"/>
    <x v="22"/>
    <x v="167"/>
    <x v="99"/>
    <x v="403"/>
    <x v="5"/>
    <x v="4"/>
    <x v="1"/>
    <x v="3"/>
    <x v="2"/>
    <x v="9"/>
    <x v="6"/>
    <x v="1"/>
    <x v="13"/>
    <x v="1"/>
    <x v="0"/>
    <x v="4"/>
    <x v="2"/>
    <x v="219"/>
    <x v="0"/>
    <x v="0"/>
    <x v="4"/>
    <x v="4"/>
  </r>
  <r>
    <x v="2"/>
    <x v="1"/>
    <x v="15"/>
    <x v="13"/>
    <x v="13"/>
    <x v="5"/>
    <x v="3"/>
    <x v="11"/>
    <x v="10"/>
    <x v="10"/>
    <x v="10"/>
    <x v="0"/>
    <x v="724"/>
    <x v="545"/>
    <x v="9"/>
    <x v="1"/>
    <x v="43"/>
    <x v="166"/>
    <x v="286"/>
    <x v="414"/>
    <x v="5"/>
    <x v="4"/>
    <x v="1"/>
    <x v="2"/>
    <x v="1"/>
    <x v="9"/>
    <x v="17"/>
    <x v="2"/>
    <x v="15"/>
    <x v="1"/>
    <x v="0"/>
    <x v="4"/>
    <x v="2"/>
    <x v="219"/>
    <x v="0"/>
    <x v="0"/>
    <x v="4"/>
    <x v="4"/>
  </r>
  <r>
    <x v="2"/>
    <x v="1"/>
    <x v="15"/>
    <x v="13"/>
    <x v="13"/>
    <x v="5"/>
    <x v="3"/>
    <x v="11"/>
    <x v="10"/>
    <x v="10"/>
    <x v="10"/>
    <x v="0"/>
    <x v="776"/>
    <x v="609"/>
    <x v="6"/>
    <x v="1"/>
    <x v="37"/>
    <x v="140"/>
    <x v="313"/>
    <x v="410"/>
    <x v="4"/>
    <x v="5"/>
    <x v="1"/>
    <x v="3"/>
    <x v="2"/>
    <x v="8"/>
    <x v="20"/>
    <x v="2"/>
    <x v="18"/>
    <x v="1"/>
    <x v="0"/>
    <x v="5"/>
    <x v="1"/>
    <x v="221"/>
    <x v="0"/>
    <x v="0"/>
    <x v="5"/>
    <x v="5"/>
  </r>
  <r>
    <x v="2"/>
    <x v="1"/>
    <x v="15"/>
    <x v="13"/>
    <x v="13"/>
    <x v="5"/>
    <x v="3"/>
    <x v="11"/>
    <x v="10"/>
    <x v="10"/>
    <x v="10"/>
    <x v="0"/>
    <x v="519"/>
    <x v="734"/>
    <x v="9"/>
    <x v="5"/>
    <x v="49"/>
    <x v="156"/>
    <x v="15"/>
    <x v="110"/>
    <x v="5"/>
    <x v="5"/>
    <x v="1"/>
    <x v="2"/>
    <x v="1"/>
    <x v="8"/>
    <x v="13"/>
    <x v="1"/>
    <x v="2"/>
    <x v="0"/>
    <x v="0"/>
    <x v="5"/>
    <x v="2"/>
    <x v="222"/>
    <x v="0"/>
    <x v="0"/>
    <x v="5"/>
    <x v="5"/>
  </r>
  <r>
    <x v="2"/>
    <x v="1"/>
    <x v="15"/>
    <x v="13"/>
    <x v="13"/>
    <x v="5"/>
    <x v="3"/>
    <x v="11"/>
    <x v="10"/>
    <x v="10"/>
    <x v="10"/>
    <x v="0"/>
    <x v="142"/>
    <x v="779"/>
    <x v="6"/>
    <x v="5"/>
    <x v="49"/>
    <x v="110"/>
    <x v="280"/>
    <x v="212"/>
    <x v="5"/>
    <x v="5"/>
    <x v="1"/>
    <x v="2"/>
    <x v="1"/>
    <x v="8"/>
    <x v="21"/>
    <x v="2"/>
    <x v="20"/>
    <x v="1"/>
    <x v="0"/>
    <x v="5"/>
    <x v="2"/>
    <x v="222"/>
    <x v="0"/>
    <x v="0"/>
    <x v="5"/>
    <x v="5"/>
  </r>
  <r>
    <x v="2"/>
    <x v="1"/>
    <x v="15"/>
    <x v="13"/>
    <x v="13"/>
    <x v="5"/>
    <x v="3"/>
    <x v="11"/>
    <x v="10"/>
    <x v="10"/>
    <x v="10"/>
    <x v="0"/>
    <x v="817"/>
    <x v="773"/>
    <x v="6"/>
    <x v="1"/>
    <x v="30"/>
    <x v="119"/>
    <x v="61"/>
    <x v="235"/>
    <x v="3"/>
    <x v="6"/>
    <x v="1"/>
    <x v="3"/>
    <x v="3"/>
    <x v="6"/>
    <x v="24"/>
    <x v="2"/>
    <x v="23"/>
    <x v="1"/>
    <x v="0"/>
    <x v="6"/>
    <x v="0"/>
    <x v="223"/>
    <x v="0"/>
    <x v="0"/>
    <x v="6"/>
    <x v="6"/>
  </r>
  <r>
    <x v="2"/>
    <x v="1"/>
    <x v="15"/>
    <x v="13"/>
    <x v="13"/>
    <x v="5"/>
    <x v="3"/>
    <x v="11"/>
    <x v="10"/>
    <x v="10"/>
    <x v="10"/>
    <x v="0"/>
    <x v="112"/>
    <x v="500"/>
    <x v="6"/>
    <x v="1"/>
    <x v="32"/>
    <x v="126"/>
    <x v="318"/>
    <x v="211"/>
    <x v="4"/>
    <x v="6"/>
    <x v="1"/>
    <x v="2"/>
    <x v="1"/>
    <x v="6"/>
    <x v="15"/>
    <x v="2"/>
    <x v="16"/>
    <x v="1"/>
    <x v="0"/>
    <x v="6"/>
    <x v="1"/>
    <x v="224"/>
    <x v="0"/>
    <x v="0"/>
    <x v="6"/>
    <x v="6"/>
  </r>
  <r>
    <x v="2"/>
    <x v="1"/>
    <x v="15"/>
    <x v="13"/>
    <x v="13"/>
    <x v="5"/>
    <x v="3"/>
    <x v="11"/>
    <x v="10"/>
    <x v="10"/>
    <x v="10"/>
    <x v="0"/>
    <x v="620"/>
    <x v="794"/>
    <x v="6"/>
    <x v="5"/>
    <x v="38"/>
    <x v="58"/>
    <x v="129"/>
    <x v="127"/>
    <x v="5"/>
    <x v="6"/>
    <x v="1"/>
    <x v="2"/>
    <x v="1"/>
    <x v="6"/>
    <x v="11"/>
    <x v="1"/>
    <x v="10"/>
    <x v="0"/>
    <x v="0"/>
    <x v="6"/>
    <x v="2"/>
    <x v="225"/>
    <x v="0"/>
    <x v="0"/>
    <x v="6"/>
    <x v="6"/>
  </r>
  <r>
    <x v="2"/>
    <x v="1"/>
    <x v="15"/>
    <x v="13"/>
    <x v="13"/>
    <x v="5"/>
    <x v="3"/>
    <x v="11"/>
    <x v="10"/>
    <x v="10"/>
    <x v="10"/>
    <x v="0"/>
    <x v="273"/>
    <x v="450"/>
    <x v="9"/>
    <x v="1"/>
    <x v="0"/>
    <x v="169"/>
    <x v="93"/>
    <x v="402"/>
    <x v="5"/>
    <x v="6"/>
    <x v="1"/>
    <x v="2"/>
    <x v="1"/>
    <x v="6"/>
    <x v="11"/>
    <x v="1"/>
    <x v="10"/>
    <x v="0"/>
    <x v="0"/>
    <x v="6"/>
    <x v="2"/>
    <x v="225"/>
    <x v="0"/>
    <x v="0"/>
    <x v="6"/>
    <x v="6"/>
  </r>
  <r>
    <x v="2"/>
    <x v="1"/>
    <x v="15"/>
    <x v="13"/>
    <x v="13"/>
    <x v="5"/>
    <x v="3"/>
    <x v="11"/>
    <x v="10"/>
    <x v="10"/>
    <x v="10"/>
    <x v="0"/>
    <x v="782"/>
    <x v="853"/>
    <x v="9"/>
    <x v="5"/>
    <x v="49"/>
    <x v="156"/>
    <x v="280"/>
    <x v="197"/>
    <x v="3"/>
    <x v="8"/>
    <x v="1"/>
    <x v="3"/>
    <x v="3"/>
    <x v="7"/>
    <x v="21"/>
    <x v="2"/>
    <x v="20"/>
    <x v="1"/>
    <x v="0"/>
    <x v="8"/>
    <x v="0"/>
    <x v="226"/>
    <x v="0"/>
    <x v="0"/>
    <x v="8"/>
    <x v="8"/>
  </r>
  <r>
    <x v="2"/>
    <x v="1"/>
    <x v="15"/>
    <x v="13"/>
    <x v="13"/>
    <x v="5"/>
    <x v="3"/>
    <x v="11"/>
    <x v="10"/>
    <x v="10"/>
    <x v="10"/>
    <x v="0"/>
    <x v="659"/>
    <x v="812"/>
    <x v="6"/>
    <x v="1"/>
    <x v="22"/>
    <x v="167"/>
    <x v="99"/>
    <x v="403"/>
    <x v="4"/>
    <x v="8"/>
    <x v="1"/>
    <x v="3"/>
    <x v="2"/>
    <x v="7"/>
    <x v="24"/>
    <x v="2"/>
    <x v="23"/>
    <x v="1"/>
    <x v="0"/>
    <x v="8"/>
    <x v="1"/>
    <x v="227"/>
    <x v="0"/>
    <x v="0"/>
    <x v="8"/>
    <x v="8"/>
  </r>
  <r>
    <x v="2"/>
    <x v="1"/>
    <x v="15"/>
    <x v="13"/>
    <x v="13"/>
    <x v="5"/>
    <x v="3"/>
    <x v="11"/>
    <x v="10"/>
    <x v="10"/>
    <x v="10"/>
    <x v="0"/>
    <x v="868"/>
    <x v="454"/>
    <x v="6"/>
    <x v="5"/>
    <x v="38"/>
    <x v="58"/>
    <x v="129"/>
    <x v="127"/>
    <x v="5"/>
    <x v="8"/>
    <x v="1"/>
    <x v="2"/>
    <x v="1"/>
    <x v="7"/>
    <x v="21"/>
    <x v="2"/>
    <x v="20"/>
    <x v="1"/>
    <x v="0"/>
    <x v="8"/>
    <x v="2"/>
    <x v="228"/>
    <x v="0"/>
    <x v="0"/>
    <x v="8"/>
    <x v="8"/>
  </r>
  <r>
    <x v="2"/>
    <x v="1"/>
    <x v="15"/>
    <x v="13"/>
    <x v="13"/>
    <x v="5"/>
    <x v="3"/>
    <x v="11"/>
    <x v="10"/>
    <x v="10"/>
    <x v="10"/>
    <x v="0"/>
    <x v="340"/>
    <x v="804"/>
    <x v="9"/>
    <x v="5"/>
    <x v="49"/>
    <x v="170"/>
    <x v="102"/>
    <x v="77"/>
    <x v="5"/>
    <x v="8"/>
    <x v="1"/>
    <x v="2"/>
    <x v="1"/>
    <x v="7"/>
    <x v="15"/>
    <x v="2"/>
    <x v="16"/>
    <x v="1"/>
    <x v="0"/>
    <x v="8"/>
    <x v="2"/>
    <x v="228"/>
    <x v="0"/>
    <x v="0"/>
    <x v="8"/>
    <x v="8"/>
  </r>
  <r>
    <x v="2"/>
    <x v="1"/>
    <x v="15"/>
    <x v="13"/>
    <x v="13"/>
    <x v="5"/>
    <x v="3"/>
    <x v="11"/>
    <x v="10"/>
    <x v="10"/>
    <x v="10"/>
    <x v="0"/>
    <x v="850"/>
    <x v="700"/>
    <x v="6"/>
    <x v="1"/>
    <x v="32"/>
    <x v="126"/>
    <x v="107"/>
    <x v="80"/>
    <x v="3"/>
    <x v="9"/>
    <x v="1"/>
    <x v="4"/>
    <x v="4"/>
    <x v="8"/>
    <x v="26"/>
    <x v="2"/>
    <x v="15"/>
    <x v="1"/>
    <x v="0"/>
    <x v="9"/>
    <x v="0"/>
    <x v="229"/>
    <x v="0"/>
    <x v="0"/>
    <x v="9"/>
    <x v="9"/>
  </r>
  <r>
    <x v="2"/>
    <x v="1"/>
    <x v="15"/>
    <x v="13"/>
    <x v="13"/>
    <x v="5"/>
    <x v="3"/>
    <x v="11"/>
    <x v="10"/>
    <x v="10"/>
    <x v="10"/>
    <x v="0"/>
    <x v="294"/>
    <x v="471"/>
    <x v="6"/>
    <x v="5"/>
    <x v="49"/>
    <x v="156"/>
    <x v="15"/>
    <x v="111"/>
    <x v="5"/>
    <x v="9"/>
    <x v="1"/>
    <x v="2"/>
    <x v="1"/>
    <x v="8"/>
    <x v="20"/>
    <x v="2"/>
    <x v="19"/>
    <x v="1"/>
    <x v="0"/>
    <x v="9"/>
    <x v="2"/>
    <x v="231"/>
    <x v="0"/>
    <x v="0"/>
    <x v="9"/>
    <x v="9"/>
  </r>
  <r>
    <x v="2"/>
    <x v="1"/>
    <x v="15"/>
    <x v="13"/>
    <x v="13"/>
    <x v="5"/>
    <x v="3"/>
    <x v="11"/>
    <x v="10"/>
    <x v="10"/>
    <x v="10"/>
    <x v="0"/>
    <x v="600"/>
    <x v="759"/>
    <x v="6"/>
    <x v="5"/>
    <x v="42"/>
    <x v="163"/>
    <x v="182"/>
    <x v="180"/>
    <x v="5"/>
    <x v="9"/>
    <x v="1"/>
    <x v="2"/>
    <x v="1"/>
    <x v="8"/>
    <x v="19"/>
    <x v="2"/>
    <x v="18"/>
    <x v="1"/>
    <x v="0"/>
    <x v="9"/>
    <x v="2"/>
    <x v="231"/>
    <x v="0"/>
    <x v="0"/>
    <x v="9"/>
    <x v="9"/>
  </r>
  <r>
    <x v="2"/>
    <x v="1"/>
    <x v="15"/>
    <x v="13"/>
    <x v="13"/>
    <x v="5"/>
    <x v="3"/>
    <x v="11"/>
    <x v="10"/>
    <x v="10"/>
    <x v="10"/>
    <x v="0"/>
    <x v="337"/>
    <x v="710"/>
    <x v="9"/>
    <x v="5"/>
    <x v="44"/>
    <x v="176"/>
    <x v="77"/>
    <x v="460"/>
    <x v="3"/>
    <x v="10"/>
    <x v="1"/>
    <x v="1"/>
    <x v="1"/>
    <x v="2"/>
    <x v="20"/>
    <x v="2"/>
    <x v="19"/>
    <x v="1"/>
    <x v="0"/>
    <x v="10"/>
    <x v="0"/>
    <x v="232"/>
    <x v="0"/>
    <x v="0"/>
    <x v="10"/>
    <x v="10"/>
  </r>
  <r>
    <x v="2"/>
    <x v="1"/>
    <x v="15"/>
    <x v="13"/>
    <x v="13"/>
    <x v="5"/>
    <x v="3"/>
    <x v="11"/>
    <x v="10"/>
    <x v="10"/>
    <x v="10"/>
    <x v="0"/>
    <x v="846"/>
    <x v="727"/>
    <x v="6"/>
    <x v="5"/>
    <x v="44"/>
    <x v="176"/>
    <x v="248"/>
    <x v="354"/>
    <x v="4"/>
    <x v="10"/>
    <x v="1"/>
    <x v="2"/>
    <x v="1"/>
    <x v="2"/>
    <x v="20"/>
    <x v="2"/>
    <x v="19"/>
    <x v="1"/>
    <x v="0"/>
    <x v="10"/>
    <x v="1"/>
    <x v="233"/>
    <x v="0"/>
    <x v="0"/>
    <x v="10"/>
    <x v="10"/>
  </r>
  <r>
    <x v="2"/>
    <x v="1"/>
    <x v="15"/>
    <x v="13"/>
    <x v="13"/>
    <x v="5"/>
    <x v="3"/>
    <x v="11"/>
    <x v="10"/>
    <x v="10"/>
    <x v="10"/>
    <x v="0"/>
    <x v="133"/>
    <x v="519"/>
    <x v="9"/>
    <x v="5"/>
    <x v="38"/>
    <x v="58"/>
    <x v="129"/>
    <x v="127"/>
    <x v="5"/>
    <x v="10"/>
    <x v="1"/>
    <x v="1"/>
    <x v="0"/>
    <x v="2"/>
    <x v="14"/>
    <x v="1"/>
    <x v="2"/>
    <x v="0"/>
    <x v="0"/>
    <x v="10"/>
    <x v="2"/>
    <x v="234"/>
    <x v="0"/>
    <x v="0"/>
    <x v="10"/>
    <x v="10"/>
  </r>
  <r>
    <x v="2"/>
    <x v="1"/>
    <x v="15"/>
    <x v="13"/>
    <x v="13"/>
    <x v="5"/>
    <x v="3"/>
    <x v="11"/>
    <x v="10"/>
    <x v="10"/>
    <x v="10"/>
    <x v="0"/>
    <x v="379"/>
    <x v="361"/>
    <x v="6"/>
    <x v="5"/>
    <x v="38"/>
    <x v="58"/>
    <x v="129"/>
    <x v="127"/>
    <x v="3"/>
    <x v="12"/>
    <x v="1"/>
    <x v="1"/>
    <x v="1"/>
    <x v="1"/>
    <x v="25"/>
    <x v="2"/>
    <x v="14"/>
    <x v="1"/>
    <x v="0"/>
    <x v="12"/>
    <x v="0"/>
    <x v="235"/>
    <x v="0"/>
    <x v="0"/>
    <x v="12"/>
    <x v="12"/>
  </r>
  <r>
    <x v="2"/>
    <x v="1"/>
    <x v="15"/>
    <x v="13"/>
    <x v="13"/>
    <x v="5"/>
    <x v="3"/>
    <x v="11"/>
    <x v="10"/>
    <x v="10"/>
    <x v="10"/>
    <x v="0"/>
    <x v="415"/>
    <x v="854"/>
    <x v="6"/>
    <x v="1"/>
    <x v="8"/>
    <x v="175"/>
    <x v="247"/>
    <x v="315"/>
    <x v="3"/>
    <x v="13"/>
    <x v="1"/>
    <x v="0"/>
    <x v="0"/>
    <x v="0"/>
    <x v="20"/>
    <x v="2"/>
    <x v="19"/>
    <x v="1"/>
    <x v="0"/>
    <x v="13"/>
    <x v="0"/>
    <x v="238"/>
    <x v="0"/>
    <x v="0"/>
    <x v="13"/>
    <x v="13"/>
  </r>
  <r>
    <x v="2"/>
    <x v="1"/>
    <x v="15"/>
    <x v="13"/>
    <x v="13"/>
    <x v="5"/>
    <x v="3"/>
    <x v="11"/>
    <x v="10"/>
    <x v="10"/>
    <x v="10"/>
    <x v="0"/>
    <x v="125"/>
    <x v="490"/>
    <x v="9"/>
    <x v="5"/>
    <x v="44"/>
    <x v="176"/>
    <x v="248"/>
    <x v="408"/>
    <x v="3"/>
    <x v="17"/>
    <x v="1"/>
    <x v="2"/>
    <x v="2"/>
    <x v="3"/>
    <x v="11"/>
    <x v="1"/>
    <x v="10"/>
    <x v="0"/>
    <x v="0"/>
    <x v="17"/>
    <x v="0"/>
    <x v="240"/>
    <x v="0"/>
    <x v="0"/>
    <x v="17"/>
    <x v="17"/>
  </r>
  <r>
    <x v="2"/>
    <x v="1"/>
    <x v="15"/>
    <x v="13"/>
    <x v="13"/>
    <x v="5"/>
    <x v="3"/>
    <x v="11"/>
    <x v="10"/>
    <x v="10"/>
    <x v="10"/>
    <x v="0"/>
    <x v="900"/>
    <x v="826"/>
    <x v="9"/>
    <x v="5"/>
    <x v="49"/>
    <x v="156"/>
    <x v="280"/>
    <x v="197"/>
    <x v="4"/>
    <x v="17"/>
    <x v="1"/>
    <x v="2"/>
    <x v="1"/>
    <x v="3"/>
    <x v="23"/>
    <x v="2"/>
    <x v="22"/>
    <x v="1"/>
    <x v="0"/>
    <x v="17"/>
    <x v="1"/>
    <x v="241"/>
    <x v="0"/>
    <x v="0"/>
    <x v="17"/>
    <x v="17"/>
  </r>
  <r>
    <x v="2"/>
    <x v="1"/>
    <x v="15"/>
    <x v="13"/>
    <x v="13"/>
    <x v="5"/>
    <x v="3"/>
    <x v="11"/>
    <x v="10"/>
    <x v="10"/>
    <x v="10"/>
    <x v="0"/>
    <x v="594"/>
    <x v="375"/>
    <x v="9"/>
    <x v="5"/>
    <x v="44"/>
    <x v="176"/>
    <x v="248"/>
    <x v="344"/>
    <x v="5"/>
    <x v="17"/>
    <x v="1"/>
    <x v="1"/>
    <x v="0"/>
    <x v="3"/>
    <x v="15"/>
    <x v="2"/>
    <x v="16"/>
    <x v="1"/>
    <x v="0"/>
    <x v="17"/>
    <x v="2"/>
    <x v="242"/>
    <x v="0"/>
    <x v="0"/>
    <x v="17"/>
    <x v="17"/>
  </r>
  <r>
    <x v="2"/>
    <x v="1"/>
    <x v="15"/>
    <x v="13"/>
    <x v="13"/>
    <x v="5"/>
    <x v="3"/>
    <x v="11"/>
    <x v="10"/>
    <x v="10"/>
    <x v="10"/>
    <x v="0"/>
    <x v="837"/>
    <x v="384"/>
    <x v="6"/>
    <x v="1"/>
    <x v="22"/>
    <x v="167"/>
    <x v="99"/>
    <x v="403"/>
    <x v="5"/>
    <x v="17"/>
    <x v="1"/>
    <x v="1"/>
    <x v="0"/>
    <x v="3"/>
    <x v="24"/>
    <x v="2"/>
    <x v="23"/>
    <x v="1"/>
    <x v="0"/>
    <x v="17"/>
    <x v="2"/>
    <x v="242"/>
    <x v="0"/>
    <x v="0"/>
    <x v="17"/>
    <x v="17"/>
  </r>
  <r>
    <x v="2"/>
    <x v="1"/>
    <x v="15"/>
    <x v="13"/>
    <x v="13"/>
    <x v="5"/>
    <x v="3"/>
    <x v="11"/>
    <x v="10"/>
    <x v="10"/>
    <x v="10"/>
    <x v="0"/>
    <x v="35"/>
    <x v="530"/>
    <x v="9"/>
    <x v="1"/>
    <x v="0"/>
    <x v="169"/>
    <x v="293"/>
    <x v="448"/>
    <x v="3"/>
    <x v="18"/>
    <x v="1"/>
    <x v="0"/>
    <x v="0"/>
    <x v="0"/>
    <x v="17"/>
    <x v="2"/>
    <x v="15"/>
    <x v="1"/>
    <x v="0"/>
    <x v="18"/>
    <x v="0"/>
    <x v="243"/>
    <x v="0"/>
    <x v="0"/>
    <x v="18"/>
    <x v="18"/>
  </r>
  <r>
    <x v="2"/>
    <x v="1"/>
    <x v="13"/>
    <x v="9"/>
    <x v="9"/>
    <x v="9"/>
    <x v="5"/>
    <x v="4"/>
    <x v="7"/>
    <x v="0"/>
    <x v="8"/>
    <x v="0"/>
    <x v="220"/>
    <x v="292"/>
    <x v="4"/>
    <x v="4"/>
    <x v="28"/>
    <x v="113"/>
    <x v="237"/>
    <x v="290"/>
    <x v="3"/>
    <x v="1"/>
    <x v="1"/>
    <x v="2"/>
    <x v="2"/>
    <x v="2"/>
    <x v="12"/>
    <x v="1"/>
    <x v="11"/>
    <x v="0"/>
    <x v="0"/>
    <x v="1"/>
    <x v="0"/>
    <x v="685"/>
    <x v="0"/>
    <x v="0"/>
    <x v="1"/>
    <x v="1"/>
  </r>
  <r>
    <x v="2"/>
    <x v="1"/>
    <x v="13"/>
    <x v="9"/>
    <x v="9"/>
    <x v="9"/>
    <x v="5"/>
    <x v="4"/>
    <x v="7"/>
    <x v="0"/>
    <x v="8"/>
    <x v="0"/>
    <x v="713"/>
    <x v="269"/>
    <x v="4"/>
    <x v="4"/>
    <x v="10"/>
    <x v="89"/>
    <x v="235"/>
    <x v="41"/>
    <x v="5"/>
    <x v="1"/>
    <x v="1"/>
    <x v="1"/>
    <x v="0"/>
    <x v="2"/>
    <x v="21"/>
    <x v="2"/>
    <x v="21"/>
    <x v="1"/>
    <x v="0"/>
    <x v="1"/>
    <x v="2"/>
    <x v="687"/>
    <x v="0"/>
    <x v="0"/>
    <x v="1"/>
    <x v="1"/>
  </r>
  <r>
    <x v="2"/>
    <x v="1"/>
    <x v="13"/>
    <x v="9"/>
    <x v="9"/>
    <x v="9"/>
    <x v="5"/>
    <x v="4"/>
    <x v="7"/>
    <x v="0"/>
    <x v="8"/>
    <x v="0"/>
    <x v="455"/>
    <x v="279"/>
    <x v="8"/>
    <x v="4"/>
    <x v="21"/>
    <x v="12"/>
    <x v="4"/>
    <x v="292"/>
    <x v="3"/>
    <x v="2"/>
    <x v="1"/>
    <x v="1"/>
    <x v="1"/>
    <x v="2"/>
    <x v="15"/>
    <x v="2"/>
    <x v="16"/>
    <x v="1"/>
    <x v="0"/>
    <x v="2"/>
    <x v="0"/>
    <x v="688"/>
    <x v="0"/>
    <x v="0"/>
    <x v="2"/>
    <x v="2"/>
  </r>
  <r>
    <x v="2"/>
    <x v="1"/>
    <x v="13"/>
    <x v="9"/>
    <x v="9"/>
    <x v="9"/>
    <x v="5"/>
    <x v="4"/>
    <x v="7"/>
    <x v="0"/>
    <x v="8"/>
    <x v="0"/>
    <x v="221"/>
    <x v="292"/>
    <x v="4"/>
    <x v="4"/>
    <x v="28"/>
    <x v="113"/>
    <x v="237"/>
    <x v="290"/>
    <x v="4"/>
    <x v="2"/>
    <x v="1"/>
    <x v="2"/>
    <x v="1"/>
    <x v="2"/>
    <x v="12"/>
    <x v="1"/>
    <x v="11"/>
    <x v="0"/>
    <x v="0"/>
    <x v="2"/>
    <x v="1"/>
    <x v="689"/>
    <x v="0"/>
    <x v="0"/>
    <x v="2"/>
    <x v="2"/>
  </r>
  <r>
    <x v="2"/>
    <x v="1"/>
    <x v="13"/>
    <x v="9"/>
    <x v="9"/>
    <x v="9"/>
    <x v="5"/>
    <x v="4"/>
    <x v="7"/>
    <x v="0"/>
    <x v="8"/>
    <x v="0"/>
    <x v="160"/>
    <x v="248"/>
    <x v="11"/>
    <x v="4"/>
    <x v="21"/>
    <x v="1"/>
    <x v="215"/>
    <x v="89"/>
    <x v="5"/>
    <x v="2"/>
    <x v="1"/>
    <x v="1"/>
    <x v="0"/>
    <x v="2"/>
    <x v="26"/>
    <x v="2"/>
    <x v="15"/>
    <x v="1"/>
    <x v="0"/>
    <x v="2"/>
    <x v="2"/>
    <x v="690"/>
    <x v="0"/>
    <x v="0"/>
    <x v="2"/>
    <x v="2"/>
  </r>
  <r>
    <x v="2"/>
    <x v="1"/>
    <x v="13"/>
    <x v="9"/>
    <x v="9"/>
    <x v="9"/>
    <x v="5"/>
    <x v="4"/>
    <x v="7"/>
    <x v="0"/>
    <x v="8"/>
    <x v="0"/>
    <x v="36"/>
    <x v="256"/>
    <x v="8"/>
    <x v="4"/>
    <x v="10"/>
    <x v="68"/>
    <x v="329"/>
    <x v="349"/>
    <x v="3"/>
    <x v="3"/>
    <x v="1"/>
    <x v="2"/>
    <x v="2"/>
    <x v="4"/>
    <x v="24"/>
    <x v="2"/>
    <x v="14"/>
    <x v="1"/>
    <x v="0"/>
    <x v="3"/>
    <x v="0"/>
    <x v="691"/>
    <x v="0"/>
    <x v="0"/>
    <x v="3"/>
    <x v="3"/>
  </r>
  <r>
    <x v="2"/>
    <x v="1"/>
    <x v="13"/>
    <x v="9"/>
    <x v="9"/>
    <x v="9"/>
    <x v="5"/>
    <x v="4"/>
    <x v="7"/>
    <x v="0"/>
    <x v="8"/>
    <x v="0"/>
    <x v="290"/>
    <x v="297"/>
    <x v="11"/>
    <x v="4"/>
    <x v="21"/>
    <x v="12"/>
    <x v="4"/>
    <x v="292"/>
    <x v="4"/>
    <x v="3"/>
    <x v="1"/>
    <x v="2"/>
    <x v="1"/>
    <x v="4"/>
    <x v="11"/>
    <x v="1"/>
    <x v="11"/>
    <x v="0"/>
    <x v="0"/>
    <x v="3"/>
    <x v="1"/>
    <x v="692"/>
    <x v="0"/>
    <x v="0"/>
    <x v="3"/>
    <x v="3"/>
  </r>
  <r>
    <x v="2"/>
    <x v="1"/>
    <x v="13"/>
    <x v="9"/>
    <x v="9"/>
    <x v="9"/>
    <x v="5"/>
    <x v="4"/>
    <x v="7"/>
    <x v="0"/>
    <x v="8"/>
    <x v="0"/>
    <x v="712"/>
    <x v="267"/>
    <x v="11"/>
    <x v="4"/>
    <x v="21"/>
    <x v="132"/>
    <x v="3"/>
    <x v="114"/>
    <x v="5"/>
    <x v="3"/>
    <x v="1"/>
    <x v="2"/>
    <x v="1"/>
    <x v="4"/>
    <x v="22"/>
    <x v="2"/>
    <x v="21"/>
    <x v="1"/>
    <x v="0"/>
    <x v="3"/>
    <x v="2"/>
    <x v="693"/>
    <x v="0"/>
    <x v="0"/>
    <x v="3"/>
    <x v="3"/>
  </r>
  <r>
    <x v="2"/>
    <x v="1"/>
    <x v="13"/>
    <x v="9"/>
    <x v="9"/>
    <x v="9"/>
    <x v="5"/>
    <x v="4"/>
    <x v="7"/>
    <x v="0"/>
    <x v="8"/>
    <x v="0"/>
    <x v="122"/>
    <x v="305"/>
    <x v="8"/>
    <x v="4"/>
    <x v="21"/>
    <x v="132"/>
    <x v="3"/>
    <x v="266"/>
    <x v="3"/>
    <x v="4"/>
    <x v="1"/>
    <x v="2"/>
    <x v="2"/>
    <x v="5"/>
    <x v="9"/>
    <x v="1"/>
    <x v="8"/>
    <x v="0"/>
    <x v="0"/>
    <x v="4"/>
    <x v="0"/>
    <x v="694"/>
    <x v="0"/>
    <x v="0"/>
    <x v="4"/>
    <x v="4"/>
  </r>
  <r>
    <x v="2"/>
    <x v="1"/>
    <x v="13"/>
    <x v="9"/>
    <x v="9"/>
    <x v="9"/>
    <x v="5"/>
    <x v="4"/>
    <x v="7"/>
    <x v="0"/>
    <x v="8"/>
    <x v="0"/>
    <x v="249"/>
    <x v="267"/>
    <x v="11"/>
    <x v="4"/>
    <x v="21"/>
    <x v="182"/>
    <x v="6"/>
    <x v="228"/>
    <x v="4"/>
    <x v="4"/>
    <x v="1"/>
    <x v="3"/>
    <x v="2"/>
    <x v="5"/>
    <x v="22"/>
    <x v="2"/>
    <x v="21"/>
    <x v="1"/>
    <x v="0"/>
    <x v="4"/>
    <x v="1"/>
    <x v="695"/>
    <x v="0"/>
    <x v="0"/>
    <x v="4"/>
    <x v="4"/>
  </r>
  <r>
    <x v="2"/>
    <x v="1"/>
    <x v="13"/>
    <x v="9"/>
    <x v="9"/>
    <x v="9"/>
    <x v="5"/>
    <x v="4"/>
    <x v="7"/>
    <x v="0"/>
    <x v="8"/>
    <x v="0"/>
    <x v="502"/>
    <x v="277"/>
    <x v="4"/>
    <x v="4"/>
    <x v="40"/>
    <x v="159"/>
    <x v="66"/>
    <x v="186"/>
    <x v="5"/>
    <x v="4"/>
    <x v="1"/>
    <x v="2"/>
    <x v="1"/>
    <x v="5"/>
    <x v="15"/>
    <x v="2"/>
    <x v="17"/>
    <x v="1"/>
    <x v="0"/>
    <x v="4"/>
    <x v="2"/>
    <x v="696"/>
    <x v="0"/>
    <x v="0"/>
    <x v="4"/>
    <x v="4"/>
  </r>
  <r>
    <x v="2"/>
    <x v="1"/>
    <x v="13"/>
    <x v="9"/>
    <x v="9"/>
    <x v="9"/>
    <x v="5"/>
    <x v="4"/>
    <x v="7"/>
    <x v="0"/>
    <x v="8"/>
    <x v="0"/>
    <x v="504"/>
    <x v="293"/>
    <x v="8"/>
    <x v="4"/>
    <x v="21"/>
    <x v="132"/>
    <x v="3"/>
    <x v="266"/>
    <x v="3"/>
    <x v="5"/>
    <x v="1"/>
    <x v="2"/>
    <x v="2"/>
    <x v="4"/>
    <x v="12"/>
    <x v="1"/>
    <x v="11"/>
    <x v="0"/>
    <x v="0"/>
    <x v="5"/>
    <x v="0"/>
    <x v="697"/>
    <x v="0"/>
    <x v="0"/>
    <x v="5"/>
    <x v="5"/>
  </r>
  <r>
    <x v="2"/>
    <x v="1"/>
    <x v="13"/>
    <x v="9"/>
    <x v="9"/>
    <x v="9"/>
    <x v="5"/>
    <x v="4"/>
    <x v="7"/>
    <x v="0"/>
    <x v="8"/>
    <x v="0"/>
    <x v="545"/>
    <x v="280"/>
    <x v="4"/>
    <x v="4"/>
    <x v="10"/>
    <x v="68"/>
    <x v="329"/>
    <x v="349"/>
    <x v="4"/>
    <x v="5"/>
    <x v="1"/>
    <x v="3"/>
    <x v="2"/>
    <x v="4"/>
    <x v="6"/>
    <x v="1"/>
    <x v="16"/>
    <x v="1"/>
    <x v="0"/>
    <x v="5"/>
    <x v="1"/>
    <x v="698"/>
    <x v="0"/>
    <x v="0"/>
    <x v="5"/>
    <x v="5"/>
  </r>
  <r>
    <x v="2"/>
    <x v="1"/>
    <x v="13"/>
    <x v="9"/>
    <x v="9"/>
    <x v="9"/>
    <x v="5"/>
    <x v="4"/>
    <x v="7"/>
    <x v="0"/>
    <x v="8"/>
    <x v="0"/>
    <x v="463"/>
    <x v="302"/>
    <x v="5"/>
    <x v="4"/>
    <x v="28"/>
    <x v="113"/>
    <x v="38"/>
    <x v="390"/>
    <x v="5"/>
    <x v="5"/>
    <x v="1"/>
    <x v="1"/>
    <x v="0"/>
    <x v="4"/>
    <x v="9"/>
    <x v="1"/>
    <x v="9"/>
    <x v="0"/>
    <x v="0"/>
    <x v="5"/>
    <x v="2"/>
    <x v="699"/>
    <x v="0"/>
    <x v="0"/>
    <x v="5"/>
    <x v="5"/>
  </r>
  <r>
    <x v="2"/>
    <x v="1"/>
    <x v="13"/>
    <x v="9"/>
    <x v="9"/>
    <x v="9"/>
    <x v="5"/>
    <x v="4"/>
    <x v="7"/>
    <x v="0"/>
    <x v="8"/>
    <x v="0"/>
    <x v="318"/>
    <x v="296"/>
    <x v="5"/>
    <x v="4"/>
    <x v="10"/>
    <x v="89"/>
    <x v="235"/>
    <x v="41"/>
    <x v="5"/>
    <x v="5"/>
    <x v="1"/>
    <x v="1"/>
    <x v="0"/>
    <x v="4"/>
    <x v="11"/>
    <x v="1"/>
    <x v="11"/>
    <x v="0"/>
    <x v="0"/>
    <x v="5"/>
    <x v="2"/>
    <x v="699"/>
    <x v="0"/>
    <x v="0"/>
    <x v="5"/>
    <x v="5"/>
  </r>
  <r>
    <x v="2"/>
    <x v="1"/>
    <x v="13"/>
    <x v="9"/>
    <x v="9"/>
    <x v="9"/>
    <x v="5"/>
    <x v="4"/>
    <x v="7"/>
    <x v="0"/>
    <x v="8"/>
    <x v="0"/>
    <x v="599"/>
    <x v="251"/>
    <x v="8"/>
    <x v="4"/>
    <x v="19"/>
    <x v="2"/>
    <x v="170"/>
    <x v="386"/>
    <x v="3"/>
    <x v="6"/>
    <x v="1"/>
    <x v="2"/>
    <x v="2"/>
    <x v="4"/>
    <x v="25"/>
    <x v="2"/>
    <x v="15"/>
    <x v="1"/>
    <x v="0"/>
    <x v="6"/>
    <x v="0"/>
    <x v="700"/>
    <x v="0"/>
    <x v="0"/>
    <x v="6"/>
    <x v="6"/>
  </r>
  <r>
    <x v="2"/>
    <x v="1"/>
    <x v="13"/>
    <x v="9"/>
    <x v="9"/>
    <x v="9"/>
    <x v="5"/>
    <x v="4"/>
    <x v="7"/>
    <x v="0"/>
    <x v="8"/>
    <x v="0"/>
    <x v="657"/>
    <x v="271"/>
    <x v="4"/>
    <x v="4"/>
    <x v="10"/>
    <x v="115"/>
    <x v="329"/>
    <x v="108"/>
    <x v="4"/>
    <x v="6"/>
    <x v="1"/>
    <x v="2"/>
    <x v="1"/>
    <x v="4"/>
    <x v="21"/>
    <x v="2"/>
    <x v="20"/>
    <x v="1"/>
    <x v="0"/>
    <x v="6"/>
    <x v="1"/>
    <x v="701"/>
    <x v="0"/>
    <x v="0"/>
    <x v="6"/>
    <x v="6"/>
  </r>
  <r>
    <x v="2"/>
    <x v="1"/>
    <x v="13"/>
    <x v="9"/>
    <x v="9"/>
    <x v="9"/>
    <x v="5"/>
    <x v="4"/>
    <x v="7"/>
    <x v="0"/>
    <x v="8"/>
    <x v="0"/>
    <x v="731"/>
    <x v="289"/>
    <x v="11"/>
    <x v="4"/>
    <x v="21"/>
    <x v="12"/>
    <x v="4"/>
    <x v="66"/>
    <x v="5"/>
    <x v="6"/>
    <x v="1"/>
    <x v="2"/>
    <x v="1"/>
    <x v="4"/>
    <x v="12"/>
    <x v="1"/>
    <x v="2"/>
    <x v="0"/>
    <x v="0"/>
    <x v="6"/>
    <x v="2"/>
    <x v="702"/>
    <x v="0"/>
    <x v="0"/>
    <x v="6"/>
    <x v="6"/>
  </r>
  <r>
    <x v="2"/>
    <x v="1"/>
    <x v="13"/>
    <x v="9"/>
    <x v="9"/>
    <x v="9"/>
    <x v="5"/>
    <x v="4"/>
    <x v="7"/>
    <x v="0"/>
    <x v="8"/>
    <x v="0"/>
    <x v="58"/>
    <x v="290"/>
    <x v="4"/>
    <x v="4"/>
    <x v="40"/>
    <x v="159"/>
    <x v="66"/>
    <x v="175"/>
    <x v="5"/>
    <x v="6"/>
    <x v="1"/>
    <x v="1"/>
    <x v="0"/>
    <x v="4"/>
    <x v="12"/>
    <x v="1"/>
    <x v="2"/>
    <x v="0"/>
    <x v="0"/>
    <x v="6"/>
    <x v="2"/>
    <x v="702"/>
    <x v="0"/>
    <x v="0"/>
    <x v="6"/>
    <x v="6"/>
  </r>
  <r>
    <x v="2"/>
    <x v="1"/>
    <x v="13"/>
    <x v="9"/>
    <x v="9"/>
    <x v="9"/>
    <x v="5"/>
    <x v="4"/>
    <x v="7"/>
    <x v="0"/>
    <x v="8"/>
    <x v="0"/>
    <x v="146"/>
    <x v="301"/>
    <x v="8"/>
    <x v="4"/>
    <x v="19"/>
    <x v="63"/>
    <x v="224"/>
    <x v="407"/>
    <x v="3"/>
    <x v="8"/>
    <x v="1"/>
    <x v="3"/>
    <x v="3"/>
    <x v="4"/>
    <x v="10"/>
    <x v="1"/>
    <x v="9"/>
    <x v="0"/>
    <x v="0"/>
    <x v="8"/>
    <x v="0"/>
    <x v="703"/>
    <x v="0"/>
    <x v="0"/>
    <x v="8"/>
    <x v="8"/>
  </r>
  <r>
    <x v="2"/>
    <x v="1"/>
    <x v="13"/>
    <x v="9"/>
    <x v="9"/>
    <x v="9"/>
    <x v="5"/>
    <x v="4"/>
    <x v="7"/>
    <x v="0"/>
    <x v="8"/>
    <x v="0"/>
    <x v="100"/>
    <x v="299"/>
    <x v="8"/>
    <x v="4"/>
    <x v="21"/>
    <x v="132"/>
    <x v="3"/>
    <x v="199"/>
    <x v="4"/>
    <x v="8"/>
    <x v="1"/>
    <x v="2"/>
    <x v="1"/>
    <x v="4"/>
    <x v="11"/>
    <x v="1"/>
    <x v="10"/>
    <x v="0"/>
    <x v="0"/>
    <x v="8"/>
    <x v="1"/>
    <x v="704"/>
    <x v="0"/>
    <x v="0"/>
    <x v="8"/>
    <x v="8"/>
  </r>
  <r>
    <x v="2"/>
    <x v="1"/>
    <x v="13"/>
    <x v="9"/>
    <x v="9"/>
    <x v="9"/>
    <x v="5"/>
    <x v="4"/>
    <x v="7"/>
    <x v="0"/>
    <x v="8"/>
    <x v="0"/>
    <x v="832"/>
    <x v="263"/>
    <x v="5"/>
    <x v="4"/>
    <x v="28"/>
    <x v="64"/>
    <x v="217"/>
    <x v="452"/>
    <x v="5"/>
    <x v="8"/>
    <x v="1"/>
    <x v="1"/>
    <x v="0"/>
    <x v="4"/>
    <x v="23"/>
    <x v="2"/>
    <x v="23"/>
    <x v="1"/>
    <x v="0"/>
    <x v="8"/>
    <x v="2"/>
    <x v="705"/>
    <x v="0"/>
    <x v="0"/>
    <x v="8"/>
    <x v="8"/>
  </r>
  <r>
    <x v="2"/>
    <x v="1"/>
    <x v="13"/>
    <x v="9"/>
    <x v="9"/>
    <x v="9"/>
    <x v="5"/>
    <x v="4"/>
    <x v="7"/>
    <x v="0"/>
    <x v="8"/>
    <x v="0"/>
    <x v="222"/>
    <x v="307"/>
    <x v="8"/>
    <x v="4"/>
    <x v="10"/>
    <x v="68"/>
    <x v="329"/>
    <x v="349"/>
    <x v="5"/>
    <x v="8"/>
    <x v="1"/>
    <x v="1"/>
    <x v="0"/>
    <x v="4"/>
    <x v="8"/>
    <x v="1"/>
    <x v="8"/>
    <x v="0"/>
    <x v="0"/>
    <x v="8"/>
    <x v="2"/>
    <x v="705"/>
    <x v="0"/>
    <x v="0"/>
    <x v="8"/>
    <x v="8"/>
  </r>
  <r>
    <x v="2"/>
    <x v="1"/>
    <x v="13"/>
    <x v="9"/>
    <x v="9"/>
    <x v="9"/>
    <x v="5"/>
    <x v="4"/>
    <x v="7"/>
    <x v="0"/>
    <x v="8"/>
    <x v="0"/>
    <x v="428"/>
    <x v="257"/>
    <x v="4"/>
    <x v="4"/>
    <x v="28"/>
    <x v="113"/>
    <x v="38"/>
    <x v="390"/>
    <x v="3"/>
    <x v="9"/>
    <x v="1"/>
    <x v="2"/>
    <x v="2"/>
    <x v="3"/>
    <x v="24"/>
    <x v="2"/>
    <x v="14"/>
    <x v="1"/>
    <x v="0"/>
    <x v="9"/>
    <x v="0"/>
    <x v="706"/>
    <x v="0"/>
    <x v="0"/>
    <x v="9"/>
    <x v="9"/>
  </r>
  <r>
    <x v="2"/>
    <x v="1"/>
    <x v="13"/>
    <x v="9"/>
    <x v="9"/>
    <x v="9"/>
    <x v="5"/>
    <x v="4"/>
    <x v="7"/>
    <x v="0"/>
    <x v="8"/>
    <x v="0"/>
    <x v="436"/>
    <x v="260"/>
    <x v="8"/>
    <x v="4"/>
    <x v="21"/>
    <x v="70"/>
    <x v="2"/>
    <x v="74"/>
    <x v="4"/>
    <x v="9"/>
    <x v="1"/>
    <x v="2"/>
    <x v="1"/>
    <x v="3"/>
    <x v="24"/>
    <x v="2"/>
    <x v="23"/>
    <x v="1"/>
    <x v="0"/>
    <x v="9"/>
    <x v="1"/>
    <x v="707"/>
    <x v="0"/>
    <x v="0"/>
    <x v="9"/>
    <x v="9"/>
  </r>
  <r>
    <x v="2"/>
    <x v="1"/>
    <x v="13"/>
    <x v="9"/>
    <x v="9"/>
    <x v="9"/>
    <x v="5"/>
    <x v="4"/>
    <x v="7"/>
    <x v="0"/>
    <x v="8"/>
    <x v="0"/>
    <x v="730"/>
    <x v="259"/>
    <x v="8"/>
    <x v="4"/>
    <x v="19"/>
    <x v="63"/>
    <x v="195"/>
    <x v="3"/>
    <x v="5"/>
    <x v="9"/>
    <x v="1"/>
    <x v="1"/>
    <x v="0"/>
    <x v="3"/>
    <x v="24"/>
    <x v="2"/>
    <x v="23"/>
    <x v="1"/>
    <x v="0"/>
    <x v="9"/>
    <x v="2"/>
    <x v="708"/>
    <x v="0"/>
    <x v="0"/>
    <x v="9"/>
    <x v="9"/>
  </r>
  <r>
    <x v="2"/>
    <x v="1"/>
    <x v="13"/>
    <x v="9"/>
    <x v="9"/>
    <x v="9"/>
    <x v="5"/>
    <x v="4"/>
    <x v="7"/>
    <x v="0"/>
    <x v="8"/>
    <x v="0"/>
    <x v="423"/>
    <x v="254"/>
    <x v="5"/>
    <x v="4"/>
    <x v="28"/>
    <x v="113"/>
    <x v="38"/>
    <x v="1"/>
    <x v="3"/>
    <x v="10"/>
    <x v="1"/>
    <x v="1"/>
    <x v="1"/>
    <x v="1"/>
    <x v="24"/>
    <x v="2"/>
    <x v="14"/>
    <x v="1"/>
    <x v="0"/>
    <x v="10"/>
    <x v="0"/>
    <x v="709"/>
    <x v="0"/>
    <x v="0"/>
    <x v="10"/>
    <x v="10"/>
  </r>
  <r>
    <x v="2"/>
    <x v="1"/>
    <x v="13"/>
    <x v="9"/>
    <x v="9"/>
    <x v="9"/>
    <x v="5"/>
    <x v="4"/>
    <x v="7"/>
    <x v="0"/>
    <x v="8"/>
    <x v="0"/>
    <x v="809"/>
    <x v="258"/>
    <x v="5"/>
    <x v="4"/>
    <x v="10"/>
    <x v="89"/>
    <x v="235"/>
    <x v="41"/>
    <x v="4"/>
    <x v="10"/>
    <x v="1"/>
    <x v="1"/>
    <x v="0"/>
    <x v="1"/>
    <x v="24"/>
    <x v="2"/>
    <x v="14"/>
    <x v="1"/>
    <x v="0"/>
    <x v="10"/>
    <x v="1"/>
    <x v="710"/>
    <x v="0"/>
    <x v="0"/>
    <x v="10"/>
    <x v="10"/>
  </r>
  <r>
    <x v="2"/>
    <x v="1"/>
    <x v="13"/>
    <x v="9"/>
    <x v="9"/>
    <x v="9"/>
    <x v="5"/>
    <x v="4"/>
    <x v="7"/>
    <x v="0"/>
    <x v="8"/>
    <x v="0"/>
    <x v="913"/>
    <x v="268"/>
    <x v="5"/>
    <x v="4"/>
    <x v="28"/>
    <x v="113"/>
    <x v="38"/>
    <x v="1"/>
    <x v="4"/>
    <x v="12"/>
    <x v="1"/>
    <x v="2"/>
    <x v="1"/>
    <x v="2"/>
    <x v="21"/>
    <x v="2"/>
    <x v="21"/>
    <x v="1"/>
    <x v="0"/>
    <x v="12"/>
    <x v="1"/>
    <x v="712"/>
    <x v="0"/>
    <x v="0"/>
    <x v="12"/>
    <x v="12"/>
  </r>
  <r>
    <x v="2"/>
    <x v="1"/>
    <x v="13"/>
    <x v="9"/>
    <x v="9"/>
    <x v="9"/>
    <x v="5"/>
    <x v="4"/>
    <x v="7"/>
    <x v="0"/>
    <x v="8"/>
    <x v="0"/>
    <x v="73"/>
    <x v="255"/>
    <x v="8"/>
    <x v="4"/>
    <x v="29"/>
    <x v="118"/>
    <x v="202"/>
    <x v="19"/>
    <x v="3"/>
    <x v="13"/>
    <x v="1"/>
    <x v="2"/>
    <x v="2"/>
    <x v="2"/>
    <x v="24"/>
    <x v="2"/>
    <x v="14"/>
    <x v="1"/>
    <x v="0"/>
    <x v="13"/>
    <x v="0"/>
    <x v="714"/>
    <x v="0"/>
    <x v="0"/>
    <x v="13"/>
    <x v="13"/>
  </r>
  <r>
    <x v="2"/>
    <x v="1"/>
    <x v="13"/>
    <x v="9"/>
    <x v="9"/>
    <x v="9"/>
    <x v="5"/>
    <x v="4"/>
    <x v="7"/>
    <x v="0"/>
    <x v="8"/>
    <x v="0"/>
    <x v="749"/>
    <x v="261"/>
    <x v="8"/>
    <x v="4"/>
    <x v="10"/>
    <x v="183"/>
    <x v="1"/>
    <x v="444"/>
    <x v="4"/>
    <x v="13"/>
    <x v="1"/>
    <x v="1"/>
    <x v="0"/>
    <x v="2"/>
    <x v="23"/>
    <x v="2"/>
    <x v="23"/>
    <x v="1"/>
    <x v="0"/>
    <x v="13"/>
    <x v="1"/>
    <x v="715"/>
    <x v="0"/>
    <x v="0"/>
    <x v="13"/>
    <x v="13"/>
  </r>
  <r>
    <x v="2"/>
    <x v="1"/>
    <x v="13"/>
    <x v="9"/>
    <x v="9"/>
    <x v="9"/>
    <x v="5"/>
    <x v="4"/>
    <x v="7"/>
    <x v="0"/>
    <x v="8"/>
    <x v="0"/>
    <x v="619"/>
    <x v="246"/>
    <x v="5"/>
    <x v="4"/>
    <x v="28"/>
    <x v="113"/>
    <x v="38"/>
    <x v="1"/>
    <x v="5"/>
    <x v="13"/>
    <x v="1"/>
    <x v="1"/>
    <x v="0"/>
    <x v="2"/>
    <x v="26"/>
    <x v="2"/>
    <x v="15"/>
    <x v="1"/>
    <x v="0"/>
    <x v="13"/>
    <x v="2"/>
    <x v="716"/>
    <x v="0"/>
    <x v="0"/>
    <x v="13"/>
    <x v="13"/>
  </r>
  <r>
    <x v="2"/>
    <x v="1"/>
    <x v="13"/>
    <x v="9"/>
    <x v="9"/>
    <x v="9"/>
    <x v="5"/>
    <x v="4"/>
    <x v="7"/>
    <x v="0"/>
    <x v="8"/>
    <x v="0"/>
    <x v="677"/>
    <x v="273"/>
    <x v="4"/>
    <x v="4"/>
    <x v="28"/>
    <x v="113"/>
    <x v="38"/>
    <x v="390"/>
    <x v="3"/>
    <x v="14"/>
    <x v="1"/>
    <x v="2"/>
    <x v="2"/>
    <x v="3"/>
    <x v="19"/>
    <x v="2"/>
    <x v="19"/>
    <x v="1"/>
    <x v="0"/>
    <x v="14"/>
    <x v="0"/>
    <x v="717"/>
    <x v="0"/>
    <x v="0"/>
    <x v="14"/>
    <x v="14"/>
  </r>
  <r>
    <x v="2"/>
    <x v="1"/>
    <x v="13"/>
    <x v="9"/>
    <x v="9"/>
    <x v="9"/>
    <x v="5"/>
    <x v="4"/>
    <x v="7"/>
    <x v="0"/>
    <x v="8"/>
    <x v="0"/>
    <x v="700"/>
    <x v="281"/>
    <x v="11"/>
    <x v="4"/>
    <x v="21"/>
    <x v="70"/>
    <x v="0"/>
    <x v="368"/>
    <x v="5"/>
    <x v="14"/>
    <x v="1"/>
    <x v="1"/>
    <x v="0"/>
    <x v="3"/>
    <x v="6"/>
    <x v="1"/>
    <x v="13"/>
    <x v="1"/>
    <x v="0"/>
    <x v="14"/>
    <x v="2"/>
    <x v="719"/>
    <x v="0"/>
    <x v="0"/>
    <x v="14"/>
    <x v="14"/>
  </r>
  <r>
    <x v="2"/>
    <x v="1"/>
    <x v="13"/>
    <x v="9"/>
    <x v="9"/>
    <x v="9"/>
    <x v="5"/>
    <x v="4"/>
    <x v="7"/>
    <x v="0"/>
    <x v="8"/>
    <x v="0"/>
    <x v="798"/>
    <x v="253"/>
    <x v="4"/>
    <x v="4"/>
    <x v="10"/>
    <x v="183"/>
    <x v="1"/>
    <x v="306"/>
    <x v="5"/>
    <x v="14"/>
    <x v="1"/>
    <x v="1"/>
    <x v="0"/>
    <x v="3"/>
    <x v="25"/>
    <x v="2"/>
    <x v="15"/>
    <x v="1"/>
    <x v="0"/>
    <x v="14"/>
    <x v="2"/>
    <x v="719"/>
    <x v="0"/>
    <x v="0"/>
    <x v="14"/>
    <x v="14"/>
  </r>
  <r>
    <x v="2"/>
    <x v="1"/>
    <x v="13"/>
    <x v="9"/>
    <x v="9"/>
    <x v="9"/>
    <x v="5"/>
    <x v="4"/>
    <x v="7"/>
    <x v="0"/>
    <x v="8"/>
    <x v="0"/>
    <x v="897"/>
    <x v="275"/>
    <x v="11"/>
    <x v="4"/>
    <x v="21"/>
    <x v="70"/>
    <x v="0"/>
    <x v="368"/>
    <x v="4"/>
    <x v="16"/>
    <x v="1"/>
    <x v="2"/>
    <x v="1"/>
    <x v="2"/>
    <x v="15"/>
    <x v="2"/>
    <x v="17"/>
    <x v="1"/>
    <x v="0"/>
    <x v="16"/>
    <x v="1"/>
    <x v="720"/>
    <x v="0"/>
    <x v="0"/>
    <x v="16"/>
    <x v="16"/>
  </r>
  <r>
    <x v="2"/>
    <x v="1"/>
    <x v="13"/>
    <x v="9"/>
    <x v="9"/>
    <x v="9"/>
    <x v="5"/>
    <x v="4"/>
    <x v="7"/>
    <x v="0"/>
    <x v="8"/>
    <x v="0"/>
    <x v="554"/>
    <x v="247"/>
    <x v="4"/>
    <x v="4"/>
    <x v="10"/>
    <x v="89"/>
    <x v="227"/>
    <x v="331"/>
    <x v="5"/>
    <x v="16"/>
    <x v="1"/>
    <x v="1"/>
    <x v="0"/>
    <x v="2"/>
    <x v="26"/>
    <x v="2"/>
    <x v="15"/>
    <x v="1"/>
    <x v="0"/>
    <x v="16"/>
    <x v="2"/>
    <x v="721"/>
    <x v="0"/>
    <x v="0"/>
    <x v="16"/>
    <x v="16"/>
  </r>
  <r>
    <x v="2"/>
    <x v="1"/>
    <x v="13"/>
    <x v="9"/>
    <x v="9"/>
    <x v="9"/>
    <x v="5"/>
    <x v="4"/>
    <x v="7"/>
    <x v="0"/>
    <x v="8"/>
    <x v="0"/>
    <x v="288"/>
    <x v="249"/>
    <x v="4"/>
    <x v="4"/>
    <x v="28"/>
    <x v="113"/>
    <x v="237"/>
    <x v="290"/>
    <x v="4"/>
    <x v="17"/>
    <x v="1"/>
    <x v="1"/>
    <x v="0"/>
    <x v="1"/>
    <x v="26"/>
    <x v="2"/>
    <x v="15"/>
    <x v="1"/>
    <x v="0"/>
    <x v="17"/>
    <x v="1"/>
    <x v="722"/>
    <x v="0"/>
    <x v="0"/>
    <x v="17"/>
    <x v="17"/>
  </r>
  <r>
    <x v="2"/>
    <x v="1"/>
    <x v="13"/>
    <x v="9"/>
    <x v="9"/>
    <x v="9"/>
    <x v="5"/>
    <x v="4"/>
    <x v="7"/>
    <x v="0"/>
    <x v="8"/>
    <x v="0"/>
    <x v="184"/>
    <x v="285"/>
    <x v="8"/>
    <x v="4"/>
    <x v="10"/>
    <x v="183"/>
    <x v="1"/>
    <x v="444"/>
    <x v="5"/>
    <x v="18"/>
    <x v="1"/>
    <x v="1"/>
    <x v="0"/>
    <x v="4"/>
    <x v="5"/>
    <x v="1"/>
    <x v="12"/>
    <x v="1"/>
    <x v="0"/>
    <x v="18"/>
    <x v="2"/>
    <x v="724"/>
    <x v="0"/>
    <x v="0"/>
    <x v="18"/>
    <x v="18"/>
  </r>
  <r>
    <x v="2"/>
    <x v="1"/>
    <x v="16"/>
    <x v="10"/>
    <x v="10"/>
    <x v="7"/>
    <x v="4"/>
    <x v="5"/>
    <x v="12"/>
    <x v="3"/>
    <x v="3"/>
    <x v="0"/>
    <x v="690"/>
    <x v="514"/>
    <x v="9"/>
    <x v="6"/>
    <x v="24"/>
    <x v="120"/>
    <x v="176"/>
    <x v="8"/>
    <x v="3"/>
    <x v="1"/>
    <x v="1"/>
    <x v="2"/>
    <x v="2"/>
    <x v="4"/>
    <x v="15"/>
    <x v="2"/>
    <x v="16"/>
    <x v="1"/>
    <x v="0"/>
    <x v="1"/>
    <x v="0"/>
    <x v="435"/>
    <x v="0"/>
    <x v="0"/>
    <x v="1"/>
    <x v="1"/>
  </r>
  <r>
    <x v="2"/>
    <x v="1"/>
    <x v="16"/>
    <x v="10"/>
    <x v="10"/>
    <x v="7"/>
    <x v="4"/>
    <x v="5"/>
    <x v="12"/>
    <x v="3"/>
    <x v="3"/>
    <x v="0"/>
    <x v="529"/>
    <x v="864"/>
    <x v="9"/>
    <x v="6"/>
    <x v="47"/>
    <x v="96"/>
    <x v="184"/>
    <x v="455"/>
    <x v="4"/>
    <x v="1"/>
    <x v="1"/>
    <x v="1"/>
    <x v="0"/>
    <x v="4"/>
    <x v="11"/>
    <x v="1"/>
    <x v="11"/>
    <x v="0"/>
    <x v="0"/>
    <x v="1"/>
    <x v="1"/>
    <x v="436"/>
    <x v="0"/>
    <x v="0"/>
    <x v="1"/>
    <x v="1"/>
  </r>
  <r>
    <x v="2"/>
    <x v="1"/>
    <x v="16"/>
    <x v="10"/>
    <x v="10"/>
    <x v="7"/>
    <x v="4"/>
    <x v="5"/>
    <x v="12"/>
    <x v="3"/>
    <x v="3"/>
    <x v="0"/>
    <x v="434"/>
    <x v="389"/>
    <x v="6"/>
    <x v="6"/>
    <x v="18"/>
    <x v="61"/>
    <x v="321"/>
    <x v="387"/>
    <x v="5"/>
    <x v="1"/>
    <x v="1"/>
    <x v="1"/>
    <x v="0"/>
    <x v="4"/>
    <x v="7"/>
    <x v="1"/>
    <x v="7"/>
    <x v="0"/>
    <x v="0"/>
    <x v="1"/>
    <x v="2"/>
    <x v="437"/>
    <x v="0"/>
    <x v="0"/>
    <x v="1"/>
    <x v="1"/>
  </r>
  <r>
    <x v="2"/>
    <x v="1"/>
    <x v="16"/>
    <x v="10"/>
    <x v="10"/>
    <x v="7"/>
    <x v="4"/>
    <x v="5"/>
    <x v="12"/>
    <x v="3"/>
    <x v="3"/>
    <x v="0"/>
    <x v="417"/>
    <x v="666"/>
    <x v="9"/>
    <x v="6"/>
    <x v="47"/>
    <x v="96"/>
    <x v="184"/>
    <x v="459"/>
    <x v="3"/>
    <x v="2"/>
    <x v="1"/>
    <x v="2"/>
    <x v="2"/>
    <x v="4"/>
    <x v="22"/>
    <x v="2"/>
    <x v="21"/>
    <x v="1"/>
    <x v="0"/>
    <x v="2"/>
    <x v="0"/>
    <x v="439"/>
    <x v="0"/>
    <x v="0"/>
    <x v="2"/>
    <x v="2"/>
  </r>
  <r>
    <x v="2"/>
    <x v="1"/>
    <x v="16"/>
    <x v="10"/>
    <x v="10"/>
    <x v="7"/>
    <x v="4"/>
    <x v="5"/>
    <x v="12"/>
    <x v="3"/>
    <x v="3"/>
    <x v="0"/>
    <x v="543"/>
    <x v="456"/>
    <x v="6"/>
    <x v="6"/>
    <x v="47"/>
    <x v="96"/>
    <x v="184"/>
    <x v="9"/>
    <x v="4"/>
    <x v="2"/>
    <x v="1"/>
    <x v="2"/>
    <x v="1"/>
    <x v="4"/>
    <x v="19"/>
    <x v="2"/>
    <x v="19"/>
    <x v="1"/>
    <x v="0"/>
    <x v="2"/>
    <x v="1"/>
    <x v="440"/>
    <x v="0"/>
    <x v="0"/>
    <x v="2"/>
    <x v="2"/>
  </r>
  <r>
    <x v="2"/>
    <x v="1"/>
    <x v="16"/>
    <x v="10"/>
    <x v="10"/>
    <x v="7"/>
    <x v="4"/>
    <x v="5"/>
    <x v="12"/>
    <x v="3"/>
    <x v="3"/>
    <x v="0"/>
    <x v="438"/>
    <x v="468"/>
    <x v="9"/>
    <x v="1"/>
    <x v="26"/>
    <x v="15"/>
    <x v="154"/>
    <x v="141"/>
    <x v="5"/>
    <x v="2"/>
    <x v="1"/>
    <x v="2"/>
    <x v="1"/>
    <x v="4"/>
    <x v="9"/>
    <x v="1"/>
    <x v="9"/>
    <x v="0"/>
    <x v="0"/>
    <x v="2"/>
    <x v="2"/>
    <x v="441"/>
    <x v="0"/>
    <x v="0"/>
    <x v="2"/>
    <x v="2"/>
  </r>
  <r>
    <x v="2"/>
    <x v="1"/>
    <x v="16"/>
    <x v="10"/>
    <x v="10"/>
    <x v="7"/>
    <x v="4"/>
    <x v="5"/>
    <x v="12"/>
    <x v="3"/>
    <x v="3"/>
    <x v="0"/>
    <x v="866"/>
    <x v="647"/>
    <x v="9"/>
    <x v="6"/>
    <x v="24"/>
    <x v="108"/>
    <x v="34"/>
    <x v="364"/>
    <x v="6"/>
    <x v="2"/>
    <x v="1"/>
    <x v="1"/>
    <x v="0"/>
    <x v="4"/>
    <x v="11"/>
    <x v="1"/>
    <x v="10"/>
    <x v="0"/>
    <x v="0"/>
    <x v="2"/>
    <x v="3"/>
    <x v="442"/>
    <x v="0"/>
    <x v="0"/>
    <x v="2"/>
    <x v="2"/>
  </r>
  <r>
    <x v="2"/>
    <x v="1"/>
    <x v="16"/>
    <x v="10"/>
    <x v="10"/>
    <x v="7"/>
    <x v="4"/>
    <x v="5"/>
    <x v="12"/>
    <x v="3"/>
    <x v="3"/>
    <x v="0"/>
    <x v="482"/>
    <x v="509"/>
    <x v="9"/>
    <x v="6"/>
    <x v="47"/>
    <x v="96"/>
    <x v="184"/>
    <x v="104"/>
    <x v="3"/>
    <x v="3"/>
    <x v="1"/>
    <x v="3"/>
    <x v="3"/>
    <x v="5"/>
    <x v="8"/>
    <x v="1"/>
    <x v="8"/>
    <x v="0"/>
    <x v="0"/>
    <x v="3"/>
    <x v="0"/>
    <x v="443"/>
    <x v="0"/>
    <x v="0"/>
    <x v="3"/>
    <x v="3"/>
  </r>
  <r>
    <x v="2"/>
    <x v="1"/>
    <x v="16"/>
    <x v="10"/>
    <x v="10"/>
    <x v="7"/>
    <x v="4"/>
    <x v="5"/>
    <x v="12"/>
    <x v="3"/>
    <x v="3"/>
    <x v="0"/>
    <x v="607"/>
    <x v="396"/>
    <x v="9"/>
    <x v="1"/>
    <x v="26"/>
    <x v="102"/>
    <x v="25"/>
    <x v="443"/>
    <x v="4"/>
    <x v="3"/>
    <x v="1"/>
    <x v="2"/>
    <x v="1"/>
    <x v="5"/>
    <x v="2"/>
    <x v="0"/>
    <x v="0"/>
    <x v="0"/>
    <x v="0"/>
    <x v="3"/>
    <x v="1"/>
    <x v="444"/>
    <x v="0"/>
    <x v="0"/>
    <x v="3"/>
    <x v="3"/>
  </r>
  <r>
    <x v="2"/>
    <x v="1"/>
    <x v="16"/>
    <x v="10"/>
    <x v="10"/>
    <x v="7"/>
    <x v="4"/>
    <x v="5"/>
    <x v="12"/>
    <x v="3"/>
    <x v="3"/>
    <x v="0"/>
    <x v="805"/>
    <x v="754"/>
    <x v="9"/>
    <x v="6"/>
    <x v="24"/>
    <x v="80"/>
    <x v="212"/>
    <x v="213"/>
    <x v="5"/>
    <x v="3"/>
    <x v="1"/>
    <x v="2"/>
    <x v="1"/>
    <x v="5"/>
    <x v="11"/>
    <x v="1"/>
    <x v="10"/>
    <x v="0"/>
    <x v="0"/>
    <x v="3"/>
    <x v="2"/>
    <x v="445"/>
    <x v="0"/>
    <x v="0"/>
    <x v="3"/>
    <x v="3"/>
  </r>
  <r>
    <x v="2"/>
    <x v="1"/>
    <x v="16"/>
    <x v="10"/>
    <x v="10"/>
    <x v="7"/>
    <x v="4"/>
    <x v="5"/>
    <x v="12"/>
    <x v="3"/>
    <x v="3"/>
    <x v="0"/>
    <x v="389"/>
    <x v="409"/>
    <x v="6"/>
    <x v="2"/>
    <x v="33"/>
    <x v="19"/>
    <x v="250"/>
    <x v="63"/>
    <x v="6"/>
    <x v="3"/>
    <x v="1"/>
    <x v="1"/>
    <x v="0"/>
    <x v="5"/>
    <x v="15"/>
    <x v="2"/>
    <x v="17"/>
    <x v="1"/>
    <x v="0"/>
    <x v="3"/>
    <x v="3"/>
    <x v="446"/>
    <x v="0"/>
    <x v="0"/>
    <x v="3"/>
    <x v="3"/>
  </r>
  <r>
    <x v="2"/>
    <x v="1"/>
    <x v="16"/>
    <x v="10"/>
    <x v="10"/>
    <x v="7"/>
    <x v="4"/>
    <x v="5"/>
    <x v="12"/>
    <x v="3"/>
    <x v="3"/>
    <x v="0"/>
    <x v="186"/>
    <x v="391"/>
    <x v="9"/>
    <x v="1"/>
    <x v="26"/>
    <x v="100"/>
    <x v="25"/>
    <x v="443"/>
    <x v="3"/>
    <x v="4"/>
    <x v="1"/>
    <x v="3"/>
    <x v="3"/>
    <x v="7"/>
    <x v="16"/>
    <x v="2"/>
    <x v="18"/>
    <x v="1"/>
    <x v="0"/>
    <x v="4"/>
    <x v="0"/>
    <x v="447"/>
    <x v="0"/>
    <x v="0"/>
    <x v="4"/>
    <x v="4"/>
  </r>
  <r>
    <x v="2"/>
    <x v="1"/>
    <x v="16"/>
    <x v="10"/>
    <x v="10"/>
    <x v="7"/>
    <x v="4"/>
    <x v="5"/>
    <x v="12"/>
    <x v="3"/>
    <x v="3"/>
    <x v="0"/>
    <x v="150"/>
    <x v="493"/>
    <x v="9"/>
    <x v="1"/>
    <x v="26"/>
    <x v="102"/>
    <x v="243"/>
    <x v="370"/>
    <x v="4"/>
    <x v="4"/>
    <x v="1"/>
    <x v="3"/>
    <x v="2"/>
    <x v="7"/>
    <x v="20"/>
    <x v="2"/>
    <x v="20"/>
    <x v="1"/>
    <x v="0"/>
    <x v="4"/>
    <x v="1"/>
    <x v="448"/>
    <x v="0"/>
    <x v="0"/>
    <x v="4"/>
    <x v="4"/>
  </r>
  <r>
    <x v="2"/>
    <x v="1"/>
    <x v="16"/>
    <x v="10"/>
    <x v="10"/>
    <x v="7"/>
    <x v="4"/>
    <x v="5"/>
    <x v="12"/>
    <x v="3"/>
    <x v="3"/>
    <x v="0"/>
    <x v="413"/>
    <x v="629"/>
    <x v="6"/>
    <x v="6"/>
    <x v="46"/>
    <x v="164"/>
    <x v="246"/>
    <x v="384"/>
    <x v="5"/>
    <x v="4"/>
    <x v="1"/>
    <x v="2"/>
    <x v="1"/>
    <x v="7"/>
    <x v="22"/>
    <x v="2"/>
    <x v="21"/>
    <x v="1"/>
    <x v="0"/>
    <x v="4"/>
    <x v="2"/>
    <x v="449"/>
    <x v="0"/>
    <x v="0"/>
    <x v="4"/>
    <x v="4"/>
  </r>
  <r>
    <x v="2"/>
    <x v="1"/>
    <x v="16"/>
    <x v="10"/>
    <x v="10"/>
    <x v="7"/>
    <x v="4"/>
    <x v="5"/>
    <x v="12"/>
    <x v="3"/>
    <x v="3"/>
    <x v="0"/>
    <x v="568"/>
    <x v="760"/>
    <x v="9"/>
    <x v="2"/>
    <x v="48"/>
    <x v="139"/>
    <x v="314"/>
    <x v="372"/>
    <x v="5"/>
    <x v="4"/>
    <x v="1"/>
    <x v="2"/>
    <x v="1"/>
    <x v="7"/>
    <x v="7"/>
    <x v="1"/>
    <x v="6"/>
    <x v="0"/>
    <x v="0"/>
    <x v="4"/>
    <x v="2"/>
    <x v="449"/>
    <x v="0"/>
    <x v="0"/>
    <x v="4"/>
    <x v="4"/>
  </r>
  <r>
    <x v="2"/>
    <x v="1"/>
    <x v="16"/>
    <x v="10"/>
    <x v="10"/>
    <x v="7"/>
    <x v="4"/>
    <x v="5"/>
    <x v="12"/>
    <x v="3"/>
    <x v="3"/>
    <x v="0"/>
    <x v="289"/>
    <x v="368"/>
    <x v="9"/>
    <x v="1"/>
    <x v="26"/>
    <x v="59"/>
    <x v="132"/>
    <x v="107"/>
    <x v="3"/>
    <x v="5"/>
    <x v="1"/>
    <x v="2"/>
    <x v="2"/>
    <x v="3"/>
    <x v="10"/>
    <x v="1"/>
    <x v="10"/>
    <x v="0"/>
    <x v="0"/>
    <x v="5"/>
    <x v="0"/>
    <x v="450"/>
    <x v="0"/>
    <x v="0"/>
    <x v="5"/>
    <x v="5"/>
  </r>
  <r>
    <x v="2"/>
    <x v="1"/>
    <x v="16"/>
    <x v="10"/>
    <x v="10"/>
    <x v="7"/>
    <x v="4"/>
    <x v="5"/>
    <x v="12"/>
    <x v="3"/>
    <x v="3"/>
    <x v="0"/>
    <x v="542"/>
    <x v="417"/>
    <x v="9"/>
    <x v="6"/>
    <x v="24"/>
    <x v="80"/>
    <x v="212"/>
    <x v="213"/>
    <x v="4"/>
    <x v="5"/>
    <x v="1"/>
    <x v="2"/>
    <x v="1"/>
    <x v="3"/>
    <x v="13"/>
    <x v="1"/>
    <x v="3"/>
    <x v="0"/>
    <x v="0"/>
    <x v="5"/>
    <x v="1"/>
    <x v="451"/>
    <x v="0"/>
    <x v="0"/>
    <x v="5"/>
    <x v="5"/>
  </r>
  <r>
    <x v="2"/>
    <x v="1"/>
    <x v="16"/>
    <x v="10"/>
    <x v="10"/>
    <x v="7"/>
    <x v="4"/>
    <x v="5"/>
    <x v="12"/>
    <x v="3"/>
    <x v="3"/>
    <x v="0"/>
    <x v="117"/>
    <x v="308"/>
    <x v="9"/>
    <x v="1"/>
    <x v="26"/>
    <x v="102"/>
    <x v="19"/>
    <x v="134"/>
    <x v="5"/>
    <x v="5"/>
    <x v="1"/>
    <x v="1"/>
    <x v="0"/>
    <x v="3"/>
    <x v="8"/>
    <x v="1"/>
    <x v="7"/>
    <x v="0"/>
    <x v="0"/>
    <x v="5"/>
    <x v="2"/>
    <x v="452"/>
    <x v="0"/>
    <x v="0"/>
    <x v="5"/>
    <x v="5"/>
  </r>
  <r>
    <x v="2"/>
    <x v="1"/>
    <x v="16"/>
    <x v="10"/>
    <x v="10"/>
    <x v="7"/>
    <x v="4"/>
    <x v="5"/>
    <x v="12"/>
    <x v="3"/>
    <x v="3"/>
    <x v="0"/>
    <x v="838"/>
    <x v="796"/>
    <x v="9"/>
    <x v="6"/>
    <x v="15"/>
    <x v="18"/>
    <x v="63"/>
    <x v="198"/>
    <x v="5"/>
    <x v="5"/>
    <x v="1"/>
    <x v="1"/>
    <x v="0"/>
    <x v="3"/>
    <x v="9"/>
    <x v="1"/>
    <x v="8"/>
    <x v="0"/>
    <x v="0"/>
    <x v="5"/>
    <x v="2"/>
    <x v="452"/>
    <x v="0"/>
    <x v="0"/>
    <x v="5"/>
    <x v="5"/>
  </r>
  <r>
    <x v="2"/>
    <x v="1"/>
    <x v="16"/>
    <x v="10"/>
    <x v="10"/>
    <x v="7"/>
    <x v="4"/>
    <x v="5"/>
    <x v="12"/>
    <x v="3"/>
    <x v="3"/>
    <x v="0"/>
    <x v="309"/>
    <x v="799"/>
    <x v="9"/>
    <x v="1"/>
    <x v="26"/>
    <x v="3"/>
    <x v="13"/>
    <x v="327"/>
    <x v="3"/>
    <x v="6"/>
    <x v="1"/>
    <x v="4"/>
    <x v="4"/>
    <x v="9"/>
    <x v="20"/>
    <x v="2"/>
    <x v="19"/>
    <x v="1"/>
    <x v="0"/>
    <x v="6"/>
    <x v="0"/>
    <x v="453"/>
    <x v="0"/>
    <x v="0"/>
    <x v="6"/>
    <x v="6"/>
  </r>
  <r>
    <x v="2"/>
    <x v="1"/>
    <x v="16"/>
    <x v="10"/>
    <x v="10"/>
    <x v="7"/>
    <x v="4"/>
    <x v="5"/>
    <x v="12"/>
    <x v="3"/>
    <x v="3"/>
    <x v="0"/>
    <x v="281"/>
    <x v="467"/>
    <x v="2"/>
    <x v="1"/>
    <x v="26"/>
    <x v="15"/>
    <x v="154"/>
    <x v="141"/>
    <x v="4"/>
    <x v="6"/>
    <x v="1"/>
    <x v="3"/>
    <x v="2"/>
    <x v="9"/>
    <x v="21"/>
    <x v="2"/>
    <x v="21"/>
    <x v="1"/>
    <x v="0"/>
    <x v="6"/>
    <x v="1"/>
    <x v="454"/>
    <x v="0"/>
    <x v="0"/>
    <x v="6"/>
    <x v="6"/>
  </r>
  <r>
    <x v="2"/>
    <x v="1"/>
    <x v="16"/>
    <x v="10"/>
    <x v="10"/>
    <x v="7"/>
    <x v="4"/>
    <x v="5"/>
    <x v="12"/>
    <x v="3"/>
    <x v="3"/>
    <x v="0"/>
    <x v="707"/>
    <x v="362"/>
    <x v="9"/>
    <x v="6"/>
    <x v="24"/>
    <x v="108"/>
    <x v="34"/>
    <x v="364"/>
    <x v="5"/>
    <x v="6"/>
    <x v="1"/>
    <x v="2"/>
    <x v="1"/>
    <x v="9"/>
    <x v="12"/>
    <x v="1"/>
    <x v="2"/>
    <x v="0"/>
    <x v="0"/>
    <x v="6"/>
    <x v="2"/>
    <x v="455"/>
    <x v="0"/>
    <x v="0"/>
    <x v="6"/>
    <x v="6"/>
  </r>
  <r>
    <x v="2"/>
    <x v="1"/>
    <x v="16"/>
    <x v="10"/>
    <x v="10"/>
    <x v="7"/>
    <x v="4"/>
    <x v="5"/>
    <x v="12"/>
    <x v="3"/>
    <x v="3"/>
    <x v="0"/>
    <x v="856"/>
    <x v="560"/>
    <x v="9"/>
    <x v="6"/>
    <x v="15"/>
    <x v="18"/>
    <x v="63"/>
    <x v="198"/>
    <x v="5"/>
    <x v="6"/>
    <x v="1"/>
    <x v="1"/>
    <x v="0"/>
    <x v="9"/>
    <x v="26"/>
    <x v="2"/>
    <x v="15"/>
    <x v="1"/>
    <x v="0"/>
    <x v="6"/>
    <x v="2"/>
    <x v="455"/>
    <x v="0"/>
    <x v="0"/>
    <x v="6"/>
    <x v="6"/>
  </r>
  <r>
    <x v="2"/>
    <x v="1"/>
    <x v="16"/>
    <x v="10"/>
    <x v="10"/>
    <x v="7"/>
    <x v="4"/>
    <x v="5"/>
    <x v="12"/>
    <x v="3"/>
    <x v="3"/>
    <x v="0"/>
    <x v="27"/>
    <x v="862"/>
    <x v="9"/>
    <x v="1"/>
    <x v="26"/>
    <x v="102"/>
    <x v="147"/>
    <x v="225"/>
    <x v="3"/>
    <x v="8"/>
    <x v="1"/>
    <x v="1"/>
    <x v="1"/>
    <x v="2"/>
    <x v="25"/>
    <x v="2"/>
    <x v="15"/>
    <x v="1"/>
    <x v="0"/>
    <x v="8"/>
    <x v="0"/>
    <x v="456"/>
    <x v="0"/>
    <x v="0"/>
    <x v="8"/>
    <x v="8"/>
  </r>
  <r>
    <x v="2"/>
    <x v="1"/>
    <x v="16"/>
    <x v="10"/>
    <x v="10"/>
    <x v="7"/>
    <x v="4"/>
    <x v="5"/>
    <x v="12"/>
    <x v="3"/>
    <x v="3"/>
    <x v="0"/>
    <x v="580"/>
    <x v="518"/>
    <x v="6"/>
    <x v="6"/>
    <x v="47"/>
    <x v="96"/>
    <x v="184"/>
    <x v="455"/>
    <x v="4"/>
    <x v="8"/>
    <x v="1"/>
    <x v="2"/>
    <x v="1"/>
    <x v="2"/>
    <x v="14"/>
    <x v="1"/>
    <x v="3"/>
    <x v="0"/>
    <x v="0"/>
    <x v="8"/>
    <x v="1"/>
    <x v="457"/>
    <x v="0"/>
    <x v="0"/>
    <x v="8"/>
    <x v="8"/>
  </r>
  <r>
    <x v="2"/>
    <x v="1"/>
    <x v="16"/>
    <x v="10"/>
    <x v="10"/>
    <x v="7"/>
    <x v="4"/>
    <x v="5"/>
    <x v="12"/>
    <x v="3"/>
    <x v="3"/>
    <x v="0"/>
    <x v="68"/>
    <x v="434"/>
    <x v="9"/>
    <x v="6"/>
    <x v="24"/>
    <x v="80"/>
    <x v="212"/>
    <x v="213"/>
    <x v="5"/>
    <x v="8"/>
    <x v="1"/>
    <x v="1"/>
    <x v="0"/>
    <x v="2"/>
    <x v="24"/>
    <x v="2"/>
    <x v="14"/>
    <x v="1"/>
    <x v="0"/>
    <x v="8"/>
    <x v="2"/>
    <x v="458"/>
    <x v="0"/>
    <x v="0"/>
    <x v="8"/>
    <x v="8"/>
  </r>
  <r>
    <x v="2"/>
    <x v="1"/>
    <x v="16"/>
    <x v="10"/>
    <x v="10"/>
    <x v="7"/>
    <x v="4"/>
    <x v="5"/>
    <x v="12"/>
    <x v="3"/>
    <x v="3"/>
    <x v="0"/>
    <x v="746"/>
    <x v="859"/>
    <x v="9"/>
    <x v="2"/>
    <x v="25"/>
    <x v="95"/>
    <x v="244"/>
    <x v="412"/>
    <x v="3"/>
    <x v="9"/>
    <x v="1"/>
    <x v="3"/>
    <x v="3"/>
    <x v="6"/>
    <x v="5"/>
    <x v="1"/>
    <x v="13"/>
    <x v="1"/>
    <x v="0"/>
    <x v="9"/>
    <x v="0"/>
    <x v="460"/>
    <x v="0"/>
    <x v="0"/>
    <x v="9"/>
    <x v="9"/>
  </r>
  <r>
    <x v="2"/>
    <x v="1"/>
    <x v="16"/>
    <x v="10"/>
    <x v="10"/>
    <x v="7"/>
    <x v="4"/>
    <x v="5"/>
    <x v="12"/>
    <x v="3"/>
    <x v="3"/>
    <x v="0"/>
    <x v="774"/>
    <x v="639"/>
    <x v="9"/>
    <x v="1"/>
    <x v="26"/>
    <x v="15"/>
    <x v="154"/>
    <x v="141"/>
    <x v="4"/>
    <x v="9"/>
    <x v="1"/>
    <x v="3"/>
    <x v="2"/>
    <x v="6"/>
    <x v="15"/>
    <x v="2"/>
    <x v="16"/>
    <x v="1"/>
    <x v="0"/>
    <x v="9"/>
    <x v="1"/>
    <x v="461"/>
    <x v="0"/>
    <x v="0"/>
    <x v="9"/>
    <x v="9"/>
  </r>
  <r>
    <x v="2"/>
    <x v="1"/>
    <x v="16"/>
    <x v="10"/>
    <x v="10"/>
    <x v="7"/>
    <x v="4"/>
    <x v="5"/>
    <x v="12"/>
    <x v="3"/>
    <x v="3"/>
    <x v="0"/>
    <x v="602"/>
    <x v="404"/>
    <x v="9"/>
    <x v="6"/>
    <x v="24"/>
    <x v="143"/>
    <x v="133"/>
    <x v="293"/>
    <x v="5"/>
    <x v="9"/>
    <x v="1"/>
    <x v="1"/>
    <x v="0"/>
    <x v="6"/>
    <x v="11"/>
    <x v="1"/>
    <x v="11"/>
    <x v="0"/>
    <x v="0"/>
    <x v="9"/>
    <x v="2"/>
    <x v="462"/>
    <x v="0"/>
    <x v="0"/>
    <x v="9"/>
    <x v="9"/>
  </r>
  <r>
    <x v="2"/>
    <x v="1"/>
    <x v="16"/>
    <x v="10"/>
    <x v="10"/>
    <x v="7"/>
    <x v="4"/>
    <x v="5"/>
    <x v="12"/>
    <x v="3"/>
    <x v="3"/>
    <x v="0"/>
    <x v="606"/>
    <x v="340"/>
    <x v="9"/>
    <x v="6"/>
    <x v="16"/>
    <x v="78"/>
    <x v="289"/>
    <x v="357"/>
    <x v="6"/>
    <x v="9"/>
    <x v="1"/>
    <x v="1"/>
    <x v="0"/>
    <x v="6"/>
    <x v="23"/>
    <x v="2"/>
    <x v="23"/>
    <x v="1"/>
    <x v="0"/>
    <x v="9"/>
    <x v="3"/>
    <x v="463"/>
    <x v="0"/>
    <x v="0"/>
    <x v="9"/>
    <x v="9"/>
  </r>
  <r>
    <x v="2"/>
    <x v="1"/>
    <x v="16"/>
    <x v="10"/>
    <x v="10"/>
    <x v="7"/>
    <x v="4"/>
    <x v="5"/>
    <x v="12"/>
    <x v="3"/>
    <x v="3"/>
    <x v="0"/>
    <x v="178"/>
    <x v="722"/>
    <x v="6"/>
    <x v="6"/>
    <x v="46"/>
    <x v="162"/>
    <x v="166"/>
    <x v="131"/>
    <x v="5"/>
    <x v="10"/>
    <x v="1"/>
    <x v="2"/>
    <x v="1"/>
    <x v="4"/>
    <x v="24"/>
    <x v="2"/>
    <x v="23"/>
    <x v="1"/>
    <x v="0"/>
    <x v="10"/>
    <x v="2"/>
    <x v="466"/>
    <x v="0"/>
    <x v="0"/>
    <x v="10"/>
    <x v="10"/>
  </r>
  <r>
    <x v="2"/>
    <x v="1"/>
    <x v="16"/>
    <x v="10"/>
    <x v="10"/>
    <x v="7"/>
    <x v="4"/>
    <x v="5"/>
    <x v="12"/>
    <x v="3"/>
    <x v="3"/>
    <x v="0"/>
    <x v="715"/>
    <x v="452"/>
    <x v="9"/>
    <x v="6"/>
    <x v="24"/>
    <x v="8"/>
    <x v="275"/>
    <x v="433"/>
    <x v="6"/>
    <x v="10"/>
    <x v="1"/>
    <x v="1"/>
    <x v="0"/>
    <x v="4"/>
    <x v="9"/>
    <x v="1"/>
    <x v="9"/>
    <x v="0"/>
    <x v="0"/>
    <x v="10"/>
    <x v="3"/>
    <x v="467"/>
    <x v="0"/>
    <x v="0"/>
    <x v="10"/>
    <x v="10"/>
  </r>
  <r>
    <x v="2"/>
    <x v="1"/>
    <x v="16"/>
    <x v="10"/>
    <x v="10"/>
    <x v="7"/>
    <x v="4"/>
    <x v="5"/>
    <x v="12"/>
    <x v="3"/>
    <x v="3"/>
    <x v="0"/>
    <x v="351"/>
    <x v="707"/>
    <x v="9"/>
    <x v="6"/>
    <x v="47"/>
    <x v="96"/>
    <x v="162"/>
    <x v="9"/>
    <x v="3"/>
    <x v="12"/>
    <x v="1"/>
    <x v="2"/>
    <x v="2"/>
    <x v="5"/>
    <x v="22"/>
    <x v="2"/>
    <x v="21"/>
    <x v="1"/>
    <x v="0"/>
    <x v="12"/>
    <x v="0"/>
    <x v="468"/>
    <x v="0"/>
    <x v="0"/>
    <x v="12"/>
    <x v="12"/>
  </r>
  <r>
    <x v="2"/>
    <x v="1"/>
    <x v="16"/>
    <x v="10"/>
    <x v="10"/>
    <x v="7"/>
    <x v="4"/>
    <x v="5"/>
    <x v="12"/>
    <x v="3"/>
    <x v="3"/>
    <x v="0"/>
    <x v="394"/>
    <x v="786"/>
    <x v="9"/>
    <x v="1"/>
    <x v="26"/>
    <x v="91"/>
    <x v="49"/>
    <x v="363"/>
    <x v="4"/>
    <x v="12"/>
    <x v="1"/>
    <x v="3"/>
    <x v="2"/>
    <x v="5"/>
    <x v="15"/>
    <x v="2"/>
    <x v="16"/>
    <x v="1"/>
    <x v="0"/>
    <x v="12"/>
    <x v="1"/>
    <x v="469"/>
    <x v="0"/>
    <x v="0"/>
    <x v="12"/>
    <x v="12"/>
  </r>
  <r>
    <x v="2"/>
    <x v="1"/>
    <x v="16"/>
    <x v="10"/>
    <x v="10"/>
    <x v="7"/>
    <x v="4"/>
    <x v="5"/>
    <x v="12"/>
    <x v="3"/>
    <x v="3"/>
    <x v="0"/>
    <x v="380"/>
    <x v="349"/>
    <x v="9"/>
    <x v="2"/>
    <x v="48"/>
    <x v="139"/>
    <x v="163"/>
    <x v="372"/>
    <x v="6"/>
    <x v="12"/>
    <x v="1"/>
    <x v="1"/>
    <x v="0"/>
    <x v="5"/>
    <x v="20"/>
    <x v="2"/>
    <x v="20"/>
    <x v="1"/>
    <x v="0"/>
    <x v="12"/>
    <x v="3"/>
    <x v="471"/>
    <x v="0"/>
    <x v="0"/>
    <x v="12"/>
    <x v="12"/>
  </r>
  <r>
    <x v="2"/>
    <x v="1"/>
    <x v="16"/>
    <x v="10"/>
    <x v="10"/>
    <x v="7"/>
    <x v="4"/>
    <x v="5"/>
    <x v="12"/>
    <x v="3"/>
    <x v="3"/>
    <x v="0"/>
    <x v="902"/>
    <x v="689"/>
    <x v="6"/>
    <x v="2"/>
    <x v="48"/>
    <x v="139"/>
    <x v="314"/>
    <x v="308"/>
    <x v="3"/>
    <x v="13"/>
    <x v="1"/>
    <x v="3"/>
    <x v="3"/>
    <x v="4"/>
    <x v="19"/>
    <x v="2"/>
    <x v="18"/>
    <x v="1"/>
    <x v="0"/>
    <x v="13"/>
    <x v="0"/>
    <x v="472"/>
    <x v="0"/>
    <x v="0"/>
    <x v="13"/>
    <x v="13"/>
  </r>
  <r>
    <x v="2"/>
    <x v="1"/>
    <x v="16"/>
    <x v="10"/>
    <x v="10"/>
    <x v="7"/>
    <x v="4"/>
    <x v="5"/>
    <x v="12"/>
    <x v="3"/>
    <x v="3"/>
    <x v="0"/>
    <x v="52"/>
    <x v="720"/>
    <x v="9"/>
    <x v="6"/>
    <x v="47"/>
    <x v="96"/>
    <x v="184"/>
    <x v="109"/>
    <x v="4"/>
    <x v="13"/>
    <x v="1"/>
    <x v="2"/>
    <x v="1"/>
    <x v="4"/>
    <x v="13"/>
    <x v="1"/>
    <x v="2"/>
    <x v="0"/>
    <x v="0"/>
    <x v="13"/>
    <x v="1"/>
    <x v="473"/>
    <x v="0"/>
    <x v="0"/>
    <x v="13"/>
    <x v="13"/>
  </r>
  <r>
    <x v="2"/>
    <x v="1"/>
    <x v="16"/>
    <x v="10"/>
    <x v="10"/>
    <x v="7"/>
    <x v="4"/>
    <x v="5"/>
    <x v="12"/>
    <x v="3"/>
    <x v="3"/>
    <x v="0"/>
    <x v="806"/>
    <x v="497"/>
    <x v="9"/>
    <x v="1"/>
    <x v="26"/>
    <x v="100"/>
    <x v="147"/>
    <x v="383"/>
    <x v="5"/>
    <x v="13"/>
    <x v="1"/>
    <x v="1"/>
    <x v="0"/>
    <x v="4"/>
    <x v="16"/>
    <x v="2"/>
    <x v="18"/>
    <x v="1"/>
    <x v="0"/>
    <x v="13"/>
    <x v="2"/>
    <x v="474"/>
    <x v="0"/>
    <x v="0"/>
    <x v="13"/>
    <x v="13"/>
  </r>
  <r>
    <x v="2"/>
    <x v="1"/>
    <x v="16"/>
    <x v="10"/>
    <x v="10"/>
    <x v="7"/>
    <x v="4"/>
    <x v="5"/>
    <x v="12"/>
    <x v="3"/>
    <x v="3"/>
    <x v="0"/>
    <x v="640"/>
    <x v="826"/>
    <x v="9"/>
    <x v="6"/>
    <x v="24"/>
    <x v="85"/>
    <x v="178"/>
    <x v="447"/>
    <x v="5"/>
    <x v="13"/>
    <x v="1"/>
    <x v="1"/>
    <x v="0"/>
    <x v="4"/>
    <x v="22"/>
    <x v="2"/>
    <x v="22"/>
    <x v="1"/>
    <x v="0"/>
    <x v="13"/>
    <x v="2"/>
    <x v="474"/>
    <x v="0"/>
    <x v="0"/>
    <x v="13"/>
    <x v="13"/>
  </r>
  <r>
    <x v="2"/>
    <x v="1"/>
    <x v="16"/>
    <x v="10"/>
    <x v="10"/>
    <x v="7"/>
    <x v="4"/>
    <x v="5"/>
    <x v="12"/>
    <x v="3"/>
    <x v="3"/>
    <x v="0"/>
    <x v="393"/>
    <x v="844"/>
    <x v="9"/>
    <x v="6"/>
    <x v="24"/>
    <x v="8"/>
    <x v="275"/>
    <x v="433"/>
    <x v="3"/>
    <x v="14"/>
    <x v="1"/>
    <x v="1"/>
    <x v="1"/>
    <x v="2"/>
    <x v="12"/>
    <x v="1"/>
    <x v="2"/>
    <x v="0"/>
    <x v="0"/>
    <x v="14"/>
    <x v="0"/>
    <x v="475"/>
    <x v="0"/>
    <x v="0"/>
    <x v="14"/>
    <x v="14"/>
  </r>
  <r>
    <x v="2"/>
    <x v="1"/>
    <x v="16"/>
    <x v="10"/>
    <x v="10"/>
    <x v="7"/>
    <x v="4"/>
    <x v="5"/>
    <x v="12"/>
    <x v="3"/>
    <x v="3"/>
    <x v="0"/>
    <x v="261"/>
    <x v="380"/>
    <x v="2"/>
    <x v="1"/>
    <x v="26"/>
    <x v="102"/>
    <x v="25"/>
    <x v="443"/>
    <x v="4"/>
    <x v="14"/>
    <x v="1"/>
    <x v="2"/>
    <x v="1"/>
    <x v="2"/>
    <x v="25"/>
    <x v="2"/>
    <x v="15"/>
    <x v="1"/>
    <x v="0"/>
    <x v="14"/>
    <x v="1"/>
    <x v="476"/>
    <x v="0"/>
    <x v="0"/>
    <x v="14"/>
    <x v="14"/>
  </r>
  <r>
    <x v="2"/>
    <x v="1"/>
    <x v="16"/>
    <x v="10"/>
    <x v="10"/>
    <x v="7"/>
    <x v="4"/>
    <x v="5"/>
    <x v="12"/>
    <x v="3"/>
    <x v="3"/>
    <x v="0"/>
    <x v="912"/>
    <x v="323"/>
    <x v="6"/>
    <x v="2"/>
    <x v="23"/>
    <x v="25"/>
    <x v="57"/>
    <x v="287"/>
    <x v="3"/>
    <x v="16"/>
    <x v="1"/>
    <x v="0"/>
    <x v="0"/>
    <x v="0"/>
    <x v="5"/>
    <x v="1"/>
    <x v="13"/>
    <x v="1"/>
    <x v="0"/>
    <x v="16"/>
    <x v="0"/>
    <x v="477"/>
    <x v="0"/>
    <x v="0"/>
    <x v="16"/>
    <x v="16"/>
  </r>
  <r>
    <x v="2"/>
    <x v="1"/>
    <x v="16"/>
    <x v="10"/>
    <x v="10"/>
    <x v="7"/>
    <x v="4"/>
    <x v="5"/>
    <x v="12"/>
    <x v="3"/>
    <x v="3"/>
    <x v="0"/>
    <x v="266"/>
    <x v="722"/>
    <x v="6"/>
    <x v="6"/>
    <x v="18"/>
    <x v="61"/>
    <x v="238"/>
    <x v="16"/>
    <x v="5"/>
    <x v="18"/>
    <x v="1"/>
    <x v="1"/>
    <x v="0"/>
    <x v="3"/>
    <x v="24"/>
    <x v="2"/>
    <x v="23"/>
    <x v="1"/>
    <x v="0"/>
    <x v="18"/>
    <x v="2"/>
    <x v="479"/>
    <x v="0"/>
    <x v="0"/>
    <x v="18"/>
    <x v="18"/>
  </r>
  <r>
    <x v="2"/>
    <x v="1"/>
    <x v="16"/>
    <x v="10"/>
    <x v="10"/>
    <x v="7"/>
    <x v="4"/>
    <x v="5"/>
    <x v="12"/>
    <x v="3"/>
    <x v="3"/>
    <x v="0"/>
    <x v="505"/>
    <x v="706"/>
    <x v="9"/>
    <x v="1"/>
    <x v="26"/>
    <x v="91"/>
    <x v="49"/>
    <x v="208"/>
    <x v="5"/>
    <x v="18"/>
    <x v="1"/>
    <x v="1"/>
    <x v="0"/>
    <x v="3"/>
    <x v="23"/>
    <x v="2"/>
    <x v="22"/>
    <x v="1"/>
    <x v="0"/>
    <x v="18"/>
    <x v="2"/>
    <x v="479"/>
    <x v="0"/>
    <x v="0"/>
    <x v="18"/>
    <x v="18"/>
  </r>
  <r>
    <x v="2"/>
    <x v="1"/>
    <x v="12"/>
    <x v="11"/>
    <x v="11"/>
    <x v="2"/>
    <x v="2"/>
    <x v="0"/>
    <x v="2"/>
    <x v="6"/>
    <x v="9"/>
    <x v="0"/>
    <x v="845"/>
    <x v="314"/>
    <x v="10"/>
    <x v="0"/>
    <x v="14"/>
    <x v="13"/>
    <x v="196"/>
    <x v="203"/>
    <x v="3"/>
    <x v="1"/>
    <x v="1"/>
    <x v="2"/>
    <x v="2"/>
    <x v="2"/>
    <x v="4"/>
    <x v="1"/>
    <x v="5"/>
    <x v="0"/>
    <x v="0"/>
    <x v="1"/>
    <x v="0"/>
    <x v="80"/>
    <x v="0"/>
    <x v="0"/>
    <x v="1"/>
    <x v="1"/>
  </r>
  <r>
    <x v="2"/>
    <x v="1"/>
    <x v="12"/>
    <x v="11"/>
    <x v="11"/>
    <x v="2"/>
    <x v="2"/>
    <x v="0"/>
    <x v="2"/>
    <x v="6"/>
    <x v="9"/>
    <x v="0"/>
    <x v="867"/>
    <x v="291"/>
    <x v="10"/>
    <x v="0"/>
    <x v="14"/>
    <x v="136"/>
    <x v="189"/>
    <x v="152"/>
    <x v="4"/>
    <x v="1"/>
    <x v="1"/>
    <x v="1"/>
    <x v="0"/>
    <x v="2"/>
    <x v="12"/>
    <x v="1"/>
    <x v="11"/>
    <x v="0"/>
    <x v="0"/>
    <x v="1"/>
    <x v="1"/>
    <x v="81"/>
    <x v="0"/>
    <x v="0"/>
    <x v="1"/>
    <x v="1"/>
  </r>
  <r>
    <x v="2"/>
    <x v="1"/>
    <x v="12"/>
    <x v="11"/>
    <x v="11"/>
    <x v="2"/>
    <x v="2"/>
    <x v="0"/>
    <x v="2"/>
    <x v="6"/>
    <x v="9"/>
    <x v="0"/>
    <x v="882"/>
    <x v="306"/>
    <x v="10"/>
    <x v="0"/>
    <x v="14"/>
    <x v="123"/>
    <x v="196"/>
    <x v="58"/>
    <x v="5"/>
    <x v="1"/>
    <x v="1"/>
    <x v="1"/>
    <x v="0"/>
    <x v="2"/>
    <x v="9"/>
    <x v="1"/>
    <x v="8"/>
    <x v="0"/>
    <x v="0"/>
    <x v="1"/>
    <x v="2"/>
    <x v="82"/>
    <x v="0"/>
    <x v="0"/>
    <x v="1"/>
    <x v="1"/>
  </r>
  <r>
    <x v="2"/>
    <x v="1"/>
    <x v="12"/>
    <x v="11"/>
    <x v="11"/>
    <x v="2"/>
    <x v="2"/>
    <x v="0"/>
    <x v="2"/>
    <x v="6"/>
    <x v="9"/>
    <x v="0"/>
    <x v="153"/>
    <x v="498"/>
    <x v="10"/>
    <x v="0"/>
    <x v="1"/>
    <x v="165"/>
    <x v="100"/>
    <x v="441"/>
    <x v="3"/>
    <x v="2"/>
    <x v="1"/>
    <x v="2"/>
    <x v="2"/>
    <x v="2"/>
    <x v="4"/>
    <x v="1"/>
    <x v="6"/>
    <x v="0"/>
    <x v="0"/>
    <x v="2"/>
    <x v="0"/>
    <x v="83"/>
    <x v="0"/>
    <x v="0"/>
    <x v="2"/>
    <x v="2"/>
  </r>
  <r>
    <x v="2"/>
    <x v="1"/>
    <x v="12"/>
    <x v="11"/>
    <x v="11"/>
    <x v="2"/>
    <x v="2"/>
    <x v="0"/>
    <x v="2"/>
    <x v="6"/>
    <x v="9"/>
    <x v="0"/>
    <x v="170"/>
    <x v="732"/>
    <x v="10"/>
    <x v="0"/>
    <x v="1"/>
    <x v="165"/>
    <x v="194"/>
    <x v="257"/>
    <x v="4"/>
    <x v="2"/>
    <x v="1"/>
    <x v="1"/>
    <x v="0"/>
    <x v="2"/>
    <x v="0"/>
    <x v="0"/>
    <x v="0"/>
    <x v="0"/>
    <x v="0"/>
    <x v="2"/>
    <x v="1"/>
    <x v="84"/>
    <x v="0"/>
    <x v="0"/>
    <x v="2"/>
    <x v="2"/>
  </r>
  <r>
    <x v="2"/>
    <x v="1"/>
    <x v="12"/>
    <x v="11"/>
    <x v="11"/>
    <x v="2"/>
    <x v="2"/>
    <x v="0"/>
    <x v="2"/>
    <x v="6"/>
    <x v="9"/>
    <x v="0"/>
    <x v="471"/>
    <x v="286"/>
    <x v="10"/>
    <x v="0"/>
    <x v="14"/>
    <x v="122"/>
    <x v="196"/>
    <x v="438"/>
    <x v="5"/>
    <x v="2"/>
    <x v="1"/>
    <x v="1"/>
    <x v="0"/>
    <x v="2"/>
    <x v="14"/>
    <x v="1"/>
    <x v="3"/>
    <x v="0"/>
    <x v="0"/>
    <x v="2"/>
    <x v="2"/>
    <x v="85"/>
    <x v="0"/>
    <x v="0"/>
    <x v="2"/>
    <x v="2"/>
  </r>
  <r>
    <x v="2"/>
    <x v="1"/>
    <x v="12"/>
    <x v="11"/>
    <x v="11"/>
    <x v="2"/>
    <x v="2"/>
    <x v="0"/>
    <x v="2"/>
    <x v="6"/>
    <x v="9"/>
    <x v="0"/>
    <x v="892"/>
    <x v="250"/>
    <x v="10"/>
    <x v="0"/>
    <x v="45"/>
    <x v="177"/>
    <x v="228"/>
    <x v="44"/>
    <x v="3"/>
    <x v="3"/>
    <x v="1"/>
    <x v="2"/>
    <x v="2"/>
    <x v="3"/>
    <x v="26"/>
    <x v="2"/>
    <x v="15"/>
    <x v="1"/>
    <x v="0"/>
    <x v="3"/>
    <x v="0"/>
    <x v="86"/>
    <x v="0"/>
    <x v="0"/>
    <x v="3"/>
    <x v="3"/>
  </r>
  <r>
    <x v="2"/>
    <x v="1"/>
    <x v="12"/>
    <x v="11"/>
    <x v="11"/>
    <x v="2"/>
    <x v="2"/>
    <x v="0"/>
    <x v="2"/>
    <x v="6"/>
    <x v="9"/>
    <x v="0"/>
    <x v="15"/>
    <x v="288"/>
    <x v="10"/>
    <x v="0"/>
    <x v="14"/>
    <x v="133"/>
    <x v="203"/>
    <x v="20"/>
    <x v="4"/>
    <x v="3"/>
    <x v="1"/>
    <x v="2"/>
    <x v="1"/>
    <x v="3"/>
    <x v="13"/>
    <x v="1"/>
    <x v="3"/>
    <x v="0"/>
    <x v="0"/>
    <x v="3"/>
    <x v="1"/>
    <x v="87"/>
    <x v="0"/>
    <x v="0"/>
    <x v="3"/>
    <x v="3"/>
  </r>
  <r>
    <x v="2"/>
    <x v="1"/>
    <x v="12"/>
    <x v="11"/>
    <x v="11"/>
    <x v="2"/>
    <x v="2"/>
    <x v="0"/>
    <x v="2"/>
    <x v="6"/>
    <x v="9"/>
    <x v="0"/>
    <x v="147"/>
    <x v="294"/>
    <x v="10"/>
    <x v="0"/>
    <x v="14"/>
    <x v="13"/>
    <x v="196"/>
    <x v="203"/>
    <x v="5"/>
    <x v="3"/>
    <x v="1"/>
    <x v="1"/>
    <x v="0"/>
    <x v="3"/>
    <x v="12"/>
    <x v="1"/>
    <x v="11"/>
    <x v="0"/>
    <x v="0"/>
    <x v="3"/>
    <x v="2"/>
    <x v="88"/>
    <x v="0"/>
    <x v="0"/>
    <x v="3"/>
    <x v="3"/>
  </r>
  <r>
    <x v="2"/>
    <x v="1"/>
    <x v="12"/>
    <x v="11"/>
    <x v="11"/>
    <x v="2"/>
    <x v="2"/>
    <x v="0"/>
    <x v="2"/>
    <x v="6"/>
    <x v="9"/>
    <x v="0"/>
    <x v="873"/>
    <x v="295"/>
    <x v="10"/>
    <x v="0"/>
    <x v="14"/>
    <x v="123"/>
    <x v="196"/>
    <x v="58"/>
    <x v="5"/>
    <x v="3"/>
    <x v="1"/>
    <x v="1"/>
    <x v="0"/>
    <x v="3"/>
    <x v="12"/>
    <x v="1"/>
    <x v="11"/>
    <x v="0"/>
    <x v="0"/>
    <x v="3"/>
    <x v="2"/>
    <x v="88"/>
    <x v="0"/>
    <x v="0"/>
    <x v="3"/>
    <x v="3"/>
  </r>
  <r>
    <x v="2"/>
    <x v="1"/>
    <x v="12"/>
    <x v="11"/>
    <x v="11"/>
    <x v="2"/>
    <x v="2"/>
    <x v="0"/>
    <x v="2"/>
    <x v="6"/>
    <x v="9"/>
    <x v="0"/>
    <x v="515"/>
    <x v="268"/>
    <x v="10"/>
    <x v="0"/>
    <x v="11"/>
    <x v="4"/>
    <x v="231"/>
    <x v="320"/>
    <x v="3"/>
    <x v="4"/>
    <x v="1"/>
    <x v="2"/>
    <x v="2"/>
    <x v="3"/>
    <x v="22"/>
    <x v="2"/>
    <x v="21"/>
    <x v="1"/>
    <x v="0"/>
    <x v="4"/>
    <x v="0"/>
    <x v="89"/>
    <x v="0"/>
    <x v="0"/>
    <x v="4"/>
    <x v="4"/>
  </r>
  <r>
    <x v="2"/>
    <x v="1"/>
    <x v="12"/>
    <x v="11"/>
    <x v="11"/>
    <x v="2"/>
    <x v="2"/>
    <x v="0"/>
    <x v="2"/>
    <x v="6"/>
    <x v="9"/>
    <x v="0"/>
    <x v="419"/>
    <x v="276"/>
    <x v="10"/>
    <x v="0"/>
    <x v="14"/>
    <x v="123"/>
    <x v="196"/>
    <x v="58"/>
    <x v="4"/>
    <x v="4"/>
    <x v="1"/>
    <x v="2"/>
    <x v="1"/>
    <x v="3"/>
    <x v="16"/>
    <x v="2"/>
    <x v="17"/>
    <x v="1"/>
    <x v="0"/>
    <x v="4"/>
    <x v="1"/>
    <x v="90"/>
    <x v="0"/>
    <x v="0"/>
    <x v="4"/>
    <x v="4"/>
  </r>
  <r>
    <x v="2"/>
    <x v="1"/>
    <x v="12"/>
    <x v="11"/>
    <x v="11"/>
    <x v="2"/>
    <x v="2"/>
    <x v="0"/>
    <x v="2"/>
    <x v="6"/>
    <x v="9"/>
    <x v="0"/>
    <x v="711"/>
    <x v="284"/>
    <x v="10"/>
    <x v="0"/>
    <x v="14"/>
    <x v="123"/>
    <x v="196"/>
    <x v="58"/>
    <x v="5"/>
    <x v="4"/>
    <x v="1"/>
    <x v="1"/>
    <x v="0"/>
    <x v="3"/>
    <x v="5"/>
    <x v="1"/>
    <x v="12"/>
    <x v="1"/>
    <x v="0"/>
    <x v="4"/>
    <x v="2"/>
    <x v="91"/>
    <x v="0"/>
    <x v="0"/>
    <x v="4"/>
    <x v="4"/>
  </r>
  <r>
    <x v="2"/>
    <x v="1"/>
    <x v="12"/>
    <x v="11"/>
    <x v="11"/>
    <x v="2"/>
    <x v="2"/>
    <x v="0"/>
    <x v="2"/>
    <x v="6"/>
    <x v="9"/>
    <x v="0"/>
    <x v="570"/>
    <x v="800"/>
    <x v="10"/>
    <x v="0"/>
    <x v="1"/>
    <x v="121"/>
    <x v="329"/>
    <x v="6"/>
    <x v="5"/>
    <x v="4"/>
    <x v="1"/>
    <x v="1"/>
    <x v="0"/>
    <x v="3"/>
    <x v="7"/>
    <x v="1"/>
    <x v="6"/>
    <x v="0"/>
    <x v="0"/>
    <x v="4"/>
    <x v="2"/>
    <x v="91"/>
    <x v="0"/>
    <x v="0"/>
    <x v="4"/>
    <x v="4"/>
  </r>
  <r>
    <x v="2"/>
    <x v="1"/>
    <x v="12"/>
    <x v="11"/>
    <x v="11"/>
    <x v="2"/>
    <x v="2"/>
    <x v="0"/>
    <x v="2"/>
    <x v="6"/>
    <x v="9"/>
    <x v="0"/>
    <x v="364"/>
    <x v="300"/>
    <x v="10"/>
    <x v="0"/>
    <x v="14"/>
    <x v="14"/>
    <x v="196"/>
    <x v="137"/>
    <x v="3"/>
    <x v="5"/>
    <x v="1"/>
    <x v="2"/>
    <x v="2"/>
    <x v="3"/>
    <x v="11"/>
    <x v="1"/>
    <x v="10"/>
    <x v="0"/>
    <x v="0"/>
    <x v="5"/>
    <x v="0"/>
    <x v="92"/>
    <x v="0"/>
    <x v="0"/>
    <x v="5"/>
    <x v="5"/>
  </r>
  <r>
    <x v="2"/>
    <x v="1"/>
    <x v="12"/>
    <x v="11"/>
    <x v="11"/>
    <x v="2"/>
    <x v="2"/>
    <x v="0"/>
    <x v="2"/>
    <x v="6"/>
    <x v="9"/>
    <x v="0"/>
    <x v="844"/>
    <x v="489"/>
    <x v="4"/>
    <x v="0"/>
    <x v="1"/>
    <x v="165"/>
    <x v="216"/>
    <x v="359"/>
    <x v="4"/>
    <x v="5"/>
    <x v="1"/>
    <x v="2"/>
    <x v="1"/>
    <x v="3"/>
    <x v="22"/>
    <x v="2"/>
    <x v="22"/>
    <x v="1"/>
    <x v="0"/>
    <x v="5"/>
    <x v="1"/>
    <x v="93"/>
    <x v="0"/>
    <x v="0"/>
    <x v="5"/>
    <x v="5"/>
  </r>
  <r>
    <x v="2"/>
    <x v="1"/>
    <x v="12"/>
    <x v="11"/>
    <x v="11"/>
    <x v="2"/>
    <x v="2"/>
    <x v="0"/>
    <x v="2"/>
    <x v="6"/>
    <x v="9"/>
    <x v="0"/>
    <x v="848"/>
    <x v="303"/>
    <x v="10"/>
    <x v="0"/>
    <x v="14"/>
    <x v="14"/>
    <x v="193"/>
    <x v="468"/>
    <x v="5"/>
    <x v="5"/>
    <x v="1"/>
    <x v="1"/>
    <x v="0"/>
    <x v="3"/>
    <x v="10"/>
    <x v="1"/>
    <x v="9"/>
    <x v="0"/>
    <x v="0"/>
    <x v="5"/>
    <x v="2"/>
    <x v="94"/>
    <x v="0"/>
    <x v="0"/>
    <x v="5"/>
    <x v="5"/>
  </r>
  <r>
    <x v="2"/>
    <x v="1"/>
    <x v="12"/>
    <x v="11"/>
    <x v="11"/>
    <x v="2"/>
    <x v="2"/>
    <x v="0"/>
    <x v="2"/>
    <x v="6"/>
    <x v="9"/>
    <x v="0"/>
    <x v="733"/>
    <x v="304"/>
    <x v="10"/>
    <x v="0"/>
    <x v="13"/>
    <x v="172"/>
    <x v="221"/>
    <x v="394"/>
    <x v="5"/>
    <x v="5"/>
    <x v="1"/>
    <x v="1"/>
    <x v="0"/>
    <x v="3"/>
    <x v="9"/>
    <x v="1"/>
    <x v="9"/>
    <x v="0"/>
    <x v="0"/>
    <x v="5"/>
    <x v="2"/>
    <x v="94"/>
    <x v="0"/>
    <x v="0"/>
    <x v="5"/>
    <x v="5"/>
  </r>
  <r>
    <x v="2"/>
    <x v="1"/>
    <x v="12"/>
    <x v="11"/>
    <x v="11"/>
    <x v="2"/>
    <x v="2"/>
    <x v="0"/>
    <x v="2"/>
    <x v="6"/>
    <x v="9"/>
    <x v="0"/>
    <x v="31"/>
    <x v="792"/>
    <x v="10"/>
    <x v="0"/>
    <x v="1"/>
    <x v="165"/>
    <x v="197"/>
    <x v="30"/>
    <x v="3"/>
    <x v="6"/>
    <x v="1"/>
    <x v="3"/>
    <x v="3"/>
    <x v="5"/>
    <x v="13"/>
    <x v="1"/>
    <x v="2"/>
    <x v="0"/>
    <x v="0"/>
    <x v="6"/>
    <x v="0"/>
    <x v="95"/>
    <x v="0"/>
    <x v="0"/>
    <x v="6"/>
    <x v="6"/>
  </r>
  <r>
    <x v="2"/>
    <x v="1"/>
    <x v="12"/>
    <x v="11"/>
    <x v="11"/>
    <x v="2"/>
    <x v="2"/>
    <x v="0"/>
    <x v="2"/>
    <x v="6"/>
    <x v="9"/>
    <x v="0"/>
    <x v="353"/>
    <x v="270"/>
    <x v="10"/>
    <x v="0"/>
    <x v="14"/>
    <x v="14"/>
    <x v="196"/>
    <x v="137"/>
    <x v="4"/>
    <x v="6"/>
    <x v="1"/>
    <x v="2"/>
    <x v="1"/>
    <x v="5"/>
    <x v="21"/>
    <x v="2"/>
    <x v="20"/>
    <x v="1"/>
    <x v="0"/>
    <x v="6"/>
    <x v="1"/>
    <x v="96"/>
    <x v="0"/>
    <x v="0"/>
    <x v="6"/>
    <x v="6"/>
  </r>
  <r>
    <x v="2"/>
    <x v="1"/>
    <x v="12"/>
    <x v="11"/>
    <x v="11"/>
    <x v="2"/>
    <x v="2"/>
    <x v="0"/>
    <x v="2"/>
    <x v="6"/>
    <x v="9"/>
    <x v="0"/>
    <x v="824"/>
    <x v="309"/>
    <x v="10"/>
    <x v="0"/>
    <x v="45"/>
    <x v="177"/>
    <x v="228"/>
    <x v="44"/>
    <x v="5"/>
    <x v="6"/>
    <x v="1"/>
    <x v="2"/>
    <x v="1"/>
    <x v="5"/>
    <x v="7"/>
    <x v="1"/>
    <x v="6"/>
    <x v="0"/>
    <x v="0"/>
    <x v="6"/>
    <x v="2"/>
    <x v="97"/>
    <x v="0"/>
    <x v="0"/>
    <x v="6"/>
    <x v="6"/>
  </r>
  <r>
    <x v="2"/>
    <x v="1"/>
    <x v="12"/>
    <x v="11"/>
    <x v="11"/>
    <x v="2"/>
    <x v="2"/>
    <x v="0"/>
    <x v="2"/>
    <x v="6"/>
    <x v="9"/>
    <x v="0"/>
    <x v="475"/>
    <x v="313"/>
    <x v="10"/>
    <x v="0"/>
    <x v="13"/>
    <x v="172"/>
    <x v="30"/>
    <x v="394"/>
    <x v="5"/>
    <x v="6"/>
    <x v="1"/>
    <x v="1"/>
    <x v="0"/>
    <x v="5"/>
    <x v="4"/>
    <x v="1"/>
    <x v="6"/>
    <x v="0"/>
    <x v="0"/>
    <x v="6"/>
    <x v="2"/>
    <x v="97"/>
    <x v="0"/>
    <x v="0"/>
    <x v="6"/>
    <x v="6"/>
  </r>
  <r>
    <x v="2"/>
    <x v="1"/>
    <x v="12"/>
    <x v="11"/>
    <x v="11"/>
    <x v="2"/>
    <x v="2"/>
    <x v="0"/>
    <x v="2"/>
    <x v="6"/>
    <x v="9"/>
    <x v="0"/>
    <x v="829"/>
    <x v="317"/>
    <x v="10"/>
    <x v="0"/>
    <x v="14"/>
    <x v="14"/>
    <x v="196"/>
    <x v="207"/>
    <x v="3"/>
    <x v="8"/>
    <x v="1"/>
    <x v="2"/>
    <x v="2"/>
    <x v="4"/>
    <x v="0"/>
    <x v="0"/>
    <x v="0"/>
    <x v="0"/>
    <x v="0"/>
    <x v="8"/>
    <x v="0"/>
    <x v="98"/>
    <x v="0"/>
    <x v="0"/>
    <x v="8"/>
    <x v="8"/>
  </r>
  <r>
    <x v="2"/>
    <x v="1"/>
    <x v="12"/>
    <x v="11"/>
    <x v="11"/>
    <x v="2"/>
    <x v="2"/>
    <x v="0"/>
    <x v="2"/>
    <x v="6"/>
    <x v="9"/>
    <x v="0"/>
    <x v="200"/>
    <x v="278"/>
    <x v="10"/>
    <x v="0"/>
    <x v="45"/>
    <x v="177"/>
    <x v="228"/>
    <x v="44"/>
    <x v="5"/>
    <x v="8"/>
    <x v="1"/>
    <x v="1"/>
    <x v="0"/>
    <x v="4"/>
    <x v="15"/>
    <x v="2"/>
    <x v="17"/>
    <x v="1"/>
    <x v="0"/>
    <x v="8"/>
    <x v="2"/>
    <x v="100"/>
    <x v="0"/>
    <x v="0"/>
    <x v="8"/>
    <x v="8"/>
  </r>
  <r>
    <x v="2"/>
    <x v="1"/>
    <x v="12"/>
    <x v="11"/>
    <x v="11"/>
    <x v="2"/>
    <x v="2"/>
    <x v="0"/>
    <x v="2"/>
    <x v="6"/>
    <x v="9"/>
    <x v="0"/>
    <x v="612"/>
    <x v="298"/>
    <x v="10"/>
    <x v="0"/>
    <x v="14"/>
    <x v="14"/>
    <x v="196"/>
    <x v="207"/>
    <x v="5"/>
    <x v="8"/>
    <x v="1"/>
    <x v="1"/>
    <x v="0"/>
    <x v="4"/>
    <x v="11"/>
    <x v="1"/>
    <x v="11"/>
    <x v="0"/>
    <x v="0"/>
    <x v="8"/>
    <x v="2"/>
    <x v="100"/>
    <x v="0"/>
    <x v="0"/>
    <x v="8"/>
    <x v="8"/>
  </r>
  <r>
    <x v="2"/>
    <x v="1"/>
    <x v="12"/>
    <x v="11"/>
    <x v="11"/>
    <x v="2"/>
    <x v="2"/>
    <x v="0"/>
    <x v="2"/>
    <x v="6"/>
    <x v="9"/>
    <x v="0"/>
    <x v="765"/>
    <x v="282"/>
    <x v="10"/>
    <x v="0"/>
    <x v="14"/>
    <x v="14"/>
    <x v="196"/>
    <x v="207"/>
    <x v="3"/>
    <x v="9"/>
    <x v="1"/>
    <x v="2"/>
    <x v="2"/>
    <x v="2"/>
    <x v="6"/>
    <x v="1"/>
    <x v="13"/>
    <x v="1"/>
    <x v="0"/>
    <x v="9"/>
    <x v="0"/>
    <x v="101"/>
    <x v="0"/>
    <x v="0"/>
    <x v="9"/>
    <x v="9"/>
  </r>
  <r>
    <x v="2"/>
    <x v="1"/>
    <x v="12"/>
    <x v="11"/>
    <x v="11"/>
    <x v="2"/>
    <x v="2"/>
    <x v="0"/>
    <x v="2"/>
    <x v="6"/>
    <x v="9"/>
    <x v="0"/>
    <x v="879"/>
    <x v="262"/>
    <x v="10"/>
    <x v="0"/>
    <x v="14"/>
    <x v="14"/>
    <x v="196"/>
    <x v="207"/>
    <x v="4"/>
    <x v="9"/>
    <x v="1"/>
    <x v="1"/>
    <x v="0"/>
    <x v="2"/>
    <x v="24"/>
    <x v="2"/>
    <x v="23"/>
    <x v="1"/>
    <x v="0"/>
    <x v="9"/>
    <x v="1"/>
    <x v="102"/>
    <x v="0"/>
    <x v="0"/>
    <x v="9"/>
    <x v="9"/>
  </r>
  <r>
    <x v="2"/>
    <x v="1"/>
    <x v="12"/>
    <x v="11"/>
    <x v="11"/>
    <x v="2"/>
    <x v="2"/>
    <x v="0"/>
    <x v="2"/>
    <x v="6"/>
    <x v="9"/>
    <x v="0"/>
    <x v="654"/>
    <x v="312"/>
    <x v="10"/>
    <x v="0"/>
    <x v="14"/>
    <x v="14"/>
    <x v="196"/>
    <x v="207"/>
    <x v="5"/>
    <x v="9"/>
    <x v="1"/>
    <x v="1"/>
    <x v="0"/>
    <x v="2"/>
    <x v="7"/>
    <x v="1"/>
    <x v="6"/>
    <x v="0"/>
    <x v="0"/>
    <x v="9"/>
    <x v="2"/>
    <x v="103"/>
    <x v="0"/>
    <x v="0"/>
    <x v="9"/>
    <x v="9"/>
  </r>
  <r>
    <x v="2"/>
    <x v="1"/>
    <x v="12"/>
    <x v="11"/>
    <x v="11"/>
    <x v="2"/>
    <x v="2"/>
    <x v="0"/>
    <x v="2"/>
    <x v="6"/>
    <x v="9"/>
    <x v="0"/>
    <x v="528"/>
    <x v="316"/>
    <x v="10"/>
    <x v="0"/>
    <x v="14"/>
    <x v="14"/>
    <x v="196"/>
    <x v="137"/>
    <x v="3"/>
    <x v="10"/>
    <x v="1"/>
    <x v="3"/>
    <x v="3"/>
    <x v="5"/>
    <x v="3"/>
    <x v="1"/>
    <x v="4"/>
    <x v="0"/>
    <x v="0"/>
    <x v="10"/>
    <x v="0"/>
    <x v="104"/>
    <x v="0"/>
    <x v="0"/>
    <x v="10"/>
    <x v="10"/>
  </r>
  <r>
    <x v="2"/>
    <x v="1"/>
    <x v="12"/>
    <x v="11"/>
    <x v="11"/>
    <x v="2"/>
    <x v="2"/>
    <x v="0"/>
    <x v="2"/>
    <x v="6"/>
    <x v="9"/>
    <x v="0"/>
    <x v="747"/>
    <x v="848"/>
    <x v="4"/>
    <x v="0"/>
    <x v="1"/>
    <x v="121"/>
    <x v="329"/>
    <x v="6"/>
    <x v="4"/>
    <x v="10"/>
    <x v="1"/>
    <x v="2"/>
    <x v="1"/>
    <x v="5"/>
    <x v="12"/>
    <x v="1"/>
    <x v="11"/>
    <x v="0"/>
    <x v="0"/>
    <x v="10"/>
    <x v="1"/>
    <x v="105"/>
    <x v="0"/>
    <x v="0"/>
    <x v="10"/>
    <x v="10"/>
  </r>
  <r>
    <x v="2"/>
    <x v="1"/>
    <x v="12"/>
    <x v="11"/>
    <x v="11"/>
    <x v="2"/>
    <x v="2"/>
    <x v="0"/>
    <x v="2"/>
    <x v="6"/>
    <x v="9"/>
    <x v="0"/>
    <x v="264"/>
    <x v="260"/>
    <x v="10"/>
    <x v="0"/>
    <x v="14"/>
    <x v="13"/>
    <x v="196"/>
    <x v="56"/>
    <x v="5"/>
    <x v="10"/>
    <x v="1"/>
    <x v="2"/>
    <x v="1"/>
    <x v="5"/>
    <x v="24"/>
    <x v="2"/>
    <x v="23"/>
    <x v="1"/>
    <x v="0"/>
    <x v="10"/>
    <x v="2"/>
    <x v="106"/>
    <x v="0"/>
    <x v="0"/>
    <x v="10"/>
    <x v="10"/>
  </r>
  <r>
    <x v="2"/>
    <x v="1"/>
    <x v="12"/>
    <x v="11"/>
    <x v="11"/>
    <x v="2"/>
    <x v="2"/>
    <x v="0"/>
    <x v="2"/>
    <x v="6"/>
    <x v="9"/>
    <x v="0"/>
    <x v="877"/>
    <x v="265"/>
    <x v="10"/>
    <x v="0"/>
    <x v="45"/>
    <x v="177"/>
    <x v="228"/>
    <x v="44"/>
    <x v="5"/>
    <x v="10"/>
    <x v="1"/>
    <x v="1"/>
    <x v="0"/>
    <x v="5"/>
    <x v="23"/>
    <x v="2"/>
    <x v="22"/>
    <x v="1"/>
    <x v="0"/>
    <x v="10"/>
    <x v="2"/>
    <x v="106"/>
    <x v="0"/>
    <x v="0"/>
    <x v="10"/>
    <x v="10"/>
  </r>
  <r>
    <x v="2"/>
    <x v="1"/>
    <x v="12"/>
    <x v="11"/>
    <x v="11"/>
    <x v="2"/>
    <x v="2"/>
    <x v="0"/>
    <x v="2"/>
    <x v="6"/>
    <x v="9"/>
    <x v="0"/>
    <x v="627"/>
    <x v="287"/>
    <x v="10"/>
    <x v="0"/>
    <x v="45"/>
    <x v="177"/>
    <x v="12"/>
    <x v="312"/>
    <x v="3"/>
    <x v="12"/>
    <x v="1"/>
    <x v="2"/>
    <x v="2"/>
    <x v="3"/>
    <x v="14"/>
    <x v="1"/>
    <x v="3"/>
    <x v="0"/>
    <x v="0"/>
    <x v="12"/>
    <x v="0"/>
    <x v="107"/>
    <x v="0"/>
    <x v="0"/>
    <x v="12"/>
    <x v="12"/>
  </r>
  <r>
    <x v="2"/>
    <x v="1"/>
    <x v="12"/>
    <x v="11"/>
    <x v="11"/>
    <x v="2"/>
    <x v="2"/>
    <x v="0"/>
    <x v="2"/>
    <x v="6"/>
    <x v="9"/>
    <x v="0"/>
    <x v="403"/>
    <x v="310"/>
    <x v="10"/>
    <x v="0"/>
    <x v="14"/>
    <x v="133"/>
    <x v="203"/>
    <x v="20"/>
    <x v="5"/>
    <x v="12"/>
    <x v="1"/>
    <x v="1"/>
    <x v="0"/>
    <x v="3"/>
    <x v="7"/>
    <x v="1"/>
    <x v="6"/>
    <x v="0"/>
    <x v="0"/>
    <x v="12"/>
    <x v="2"/>
    <x v="109"/>
    <x v="0"/>
    <x v="0"/>
    <x v="12"/>
    <x v="12"/>
  </r>
  <r>
    <x v="2"/>
    <x v="1"/>
    <x v="12"/>
    <x v="11"/>
    <x v="11"/>
    <x v="2"/>
    <x v="2"/>
    <x v="0"/>
    <x v="2"/>
    <x v="6"/>
    <x v="9"/>
    <x v="0"/>
    <x v="374"/>
    <x v="316"/>
    <x v="10"/>
    <x v="0"/>
    <x v="45"/>
    <x v="177"/>
    <x v="12"/>
    <x v="312"/>
    <x v="3"/>
    <x v="13"/>
    <x v="1"/>
    <x v="2"/>
    <x v="2"/>
    <x v="3"/>
    <x v="3"/>
    <x v="1"/>
    <x v="4"/>
    <x v="0"/>
    <x v="0"/>
    <x v="13"/>
    <x v="0"/>
    <x v="110"/>
    <x v="0"/>
    <x v="0"/>
    <x v="13"/>
    <x v="13"/>
  </r>
  <r>
    <x v="2"/>
    <x v="1"/>
    <x v="12"/>
    <x v="11"/>
    <x v="11"/>
    <x v="2"/>
    <x v="2"/>
    <x v="0"/>
    <x v="2"/>
    <x v="6"/>
    <x v="9"/>
    <x v="0"/>
    <x v="514"/>
    <x v="315"/>
    <x v="10"/>
    <x v="0"/>
    <x v="14"/>
    <x v="14"/>
    <x v="196"/>
    <x v="207"/>
    <x v="4"/>
    <x v="13"/>
    <x v="1"/>
    <x v="2"/>
    <x v="1"/>
    <x v="3"/>
    <x v="3"/>
    <x v="1"/>
    <x v="5"/>
    <x v="0"/>
    <x v="0"/>
    <x v="13"/>
    <x v="1"/>
    <x v="111"/>
    <x v="0"/>
    <x v="0"/>
    <x v="13"/>
    <x v="13"/>
  </r>
  <r>
    <x v="2"/>
    <x v="1"/>
    <x v="12"/>
    <x v="11"/>
    <x v="11"/>
    <x v="2"/>
    <x v="2"/>
    <x v="0"/>
    <x v="2"/>
    <x v="6"/>
    <x v="9"/>
    <x v="0"/>
    <x v="623"/>
    <x v="274"/>
    <x v="10"/>
    <x v="0"/>
    <x v="14"/>
    <x v="123"/>
    <x v="196"/>
    <x v="58"/>
    <x v="5"/>
    <x v="13"/>
    <x v="1"/>
    <x v="1"/>
    <x v="0"/>
    <x v="3"/>
    <x v="19"/>
    <x v="2"/>
    <x v="18"/>
    <x v="1"/>
    <x v="0"/>
    <x v="13"/>
    <x v="2"/>
    <x v="112"/>
    <x v="0"/>
    <x v="0"/>
    <x v="13"/>
    <x v="13"/>
  </r>
  <r>
    <x v="2"/>
    <x v="1"/>
    <x v="12"/>
    <x v="11"/>
    <x v="11"/>
    <x v="2"/>
    <x v="2"/>
    <x v="0"/>
    <x v="2"/>
    <x v="6"/>
    <x v="9"/>
    <x v="0"/>
    <x v="126"/>
    <x v="272"/>
    <x v="10"/>
    <x v="0"/>
    <x v="45"/>
    <x v="177"/>
    <x v="12"/>
    <x v="312"/>
    <x v="3"/>
    <x v="14"/>
    <x v="1"/>
    <x v="1"/>
    <x v="1"/>
    <x v="1"/>
    <x v="20"/>
    <x v="2"/>
    <x v="20"/>
    <x v="1"/>
    <x v="0"/>
    <x v="14"/>
    <x v="0"/>
    <x v="113"/>
    <x v="0"/>
    <x v="0"/>
    <x v="14"/>
    <x v="14"/>
  </r>
  <r>
    <x v="2"/>
    <x v="1"/>
    <x v="12"/>
    <x v="11"/>
    <x v="11"/>
    <x v="2"/>
    <x v="2"/>
    <x v="0"/>
    <x v="2"/>
    <x v="6"/>
    <x v="9"/>
    <x v="0"/>
    <x v="371"/>
    <x v="311"/>
    <x v="10"/>
    <x v="0"/>
    <x v="14"/>
    <x v="14"/>
    <x v="196"/>
    <x v="137"/>
    <x v="4"/>
    <x v="14"/>
    <x v="1"/>
    <x v="1"/>
    <x v="0"/>
    <x v="1"/>
    <x v="7"/>
    <x v="1"/>
    <x v="6"/>
    <x v="0"/>
    <x v="0"/>
    <x v="14"/>
    <x v="1"/>
    <x v="114"/>
    <x v="0"/>
    <x v="0"/>
    <x v="14"/>
    <x v="14"/>
  </r>
  <r>
    <x v="2"/>
    <x v="1"/>
    <x v="12"/>
    <x v="11"/>
    <x v="11"/>
    <x v="2"/>
    <x v="2"/>
    <x v="0"/>
    <x v="2"/>
    <x v="6"/>
    <x v="9"/>
    <x v="0"/>
    <x v="853"/>
    <x v="266"/>
    <x v="10"/>
    <x v="0"/>
    <x v="14"/>
    <x v="133"/>
    <x v="203"/>
    <x v="20"/>
    <x v="3"/>
    <x v="19"/>
    <x v="1"/>
    <x v="1"/>
    <x v="1"/>
    <x v="1"/>
    <x v="22"/>
    <x v="2"/>
    <x v="22"/>
    <x v="1"/>
    <x v="0"/>
    <x v="19"/>
    <x v="0"/>
    <x v="117"/>
    <x v="0"/>
    <x v="0"/>
    <x v="19"/>
    <x v="19"/>
  </r>
  <r>
    <x v="2"/>
    <x v="1"/>
    <x v="12"/>
    <x v="11"/>
    <x v="11"/>
    <x v="2"/>
    <x v="2"/>
    <x v="0"/>
    <x v="2"/>
    <x v="6"/>
    <x v="9"/>
    <x v="0"/>
    <x v="692"/>
    <x v="264"/>
    <x v="10"/>
    <x v="0"/>
    <x v="14"/>
    <x v="14"/>
    <x v="196"/>
    <x v="137"/>
    <x v="4"/>
    <x v="19"/>
    <x v="1"/>
    <x v="1"/>
    <x v="0"/>
    <x v="1"/>
    <x v="23"/>
    <x v="2"/>
    <x v="22"/>
    <x v="1"/>
    <x v="0"/>
    <x v="19"/>
    <x v="1"/>
    <x v="118"/>
    <x v="0"/>
    <x v="0"/>
    <x v="19"/>
    <x v="19"/>
  </r>
  <r>
    <x v="2"/>
    <x v="1"/>
    <x v="14"/>
    <x v="12"/>
    <x v="12"/>
    <x v="8"/>
    <x v="6"/>
    <x v="8"/>
    <x v="5"/>
    <x v="2"/>
    <x v="6"/>
    <x v="0"/>
    <x v="527"/>
    <x v="867"/>
    <x v="9"/>
    <x v="7"/>
    <x v="9"/>
    <x v="149"/>
    <x v="126"/>
    <x v="285"/>
    <x v="3"/>
    <x v="1"/>
    <x v="1"/>
    <x v="3"/>
    <x v="3"/>
    <x v="6"/>
    <x v="9"/>
    <x v="1"/>
    <x v="8"/>
    <x v="0"/>
    <x v="0"/>
    <x v="1"/>
    <x v="0"/>
    <x v="548"/>
    <x v="0"/>
    <x v="0"/>
    <x v="1"/>
    <x v="1"/>
  </r>
  <r>
    <x v="2"/>
    <x v="1"/>
    <x v="14"/>
    <x v="12"/>
    <x v="12"/>
    <x v="8"/>
    <x v="6"/>
    <x v="8"/>
    <x v="5"/>
    <x v="2"/>
    <x v="6"/>
    <x v="0"/>
    <x v="20"/>
    <x v="399"/>
    <x v="6"/>
    <x v="3"/>
    <x v="3"/>
    <x v="94"/>
    <x v="64"/>
    <x v="301"/>
    <x v="4"/>
    <x v="1"/>
    <x v="1"/>
    <x v="3"/>
    <x v="2"/>
    <x v="6"/>
    <x v="14"/>
    <x v="1"/>
    <x v="3"/>
    <x v="0"/>
    <x v="0"/>
    <x v="1"/>
    <x v="1"/>
    <x v="549"/>
    <x v="0"/>
    <x v="0"/>
    <x v="1"/>
    <x v="1"/>
  </r>
  <r>
    <x v="2"/>
    <x v="1"/>
    <x v="14"/>
    <x v="12"/>
    <x v="12"/>
    <x v="8"/>
    <x v="6"/>
    <x v="8"/>
    <x v="5"/>
    <x v="2"/>
    <x v="6"/>
    <x v="0"/>
    <x v="466"/>
    <x v="524"/>
    <x v="6"/>
    <x v="3"/>
    <x v="3"/>
    <x v="62"/>
    <x v="64"/>
    <x v="24"/>
    <x v="6"/>
    <x v="1"/>
    <x v="1"/>
    <x v="1"/>
    <x v="0"/>
    <x v="6"/>
    <x v="19"/>
    <x v="2"/>
    <x v="18"/>
    <x v="1"/>
    <x v="0"/>
    <x v="1"/>
    <x v="3"/>
    <x v="551"/>
    <x v="0"/>
    <x v="0"/>
    <x v="1"/>
    <x v="1"/>
  </r>
  <r>
    <x v="2"/>
    <x v="1"/>
    <x v="14"/>
    <x v="12"/>
    <x v="12"/>
    <x v="8"/>
    <x v="6"/>
    <x v="8"/>
    <x v="5"/>
    <x v="2"/>
    <x v="6"/>
    <x v="0"/>
    <x v="218"/>
    <x v="853"/>
    <x v="6"/>
    <x v="3"/>
    <x v="3"/>
    <x v="72"/>
    <x v="48"/>
    <x v="426"/>
    <x v="3"/>
    <x v="2"/>
    <x v="1"/>
    <x v="3"/>
    <x v="3"/>
    <x v="8"/>
    <x v="21"/>
    <x v="2"/>
    <x v="20"/>
    <x v="1"/>
    <x v="0"/>
    <x v="2"/>
    <x v="0"/>
    <x v="552"/>
    <x v="0"/>
    <x v="0"/>
    <x v="2"/>
    <x v="2"/>
  </r>
  <r>
    <x v="2"/>
    <x v="1"/>
    <x v="14"/>
    <x v="12"/>
    <x v="12"/>
    <x v="8"/>
    <x v="6"/>
    <x v="8"/>
    <x v="5"/>
    <x v="2"/>
    <x v="6"/>
    <x v="0"/>
    <x v="586"/>
    <x v="713"/>
    <x v="9"/>
    <x v="7"/>
    <x v="9"/>
    <x v="149"/>
    <x v="126"/>
    <x v="285"/>
    <x v="4"/>
    <x v="2"/>
    <x v="1"/>
    <x v="3"/>
    <x v="2"/>
    <x v="8"/>
    <x v="7"/>
    <x v="1"/>
    <x v="6"/>
    <x v="0"/>
    <x v="0"/>
    <x v="2"/>
    <x v="1"/>
    <x v="553"/>
    <x v="0"/>
    <x v="0"/>
    <x v="2"/>
    <x v="2"/>
  </r>
  <r>
    <x v="2"/>
    <x v="1"/>
    <x v="14"/>
    <x v="12"/>
    <x v="12"/>
    <x v="8"/>
    <x v="6"/>
    <x v="8"/>
    <x v="5"/>
    <x v="2"/>
    <x v="6"/>
    <x v="0"/>
    <x v="25"/>
    <x v="372"/>
    <x v="6"/>
    <x v="3"/>
    <x v="3"/>
    <x v="94"/>
    <x v="64"/>
    <x v="420"/>
    <x v="5"/>
    <x v="2"/>
    <x v="1"/>
    <x v="3"/>
    <x v="2"/>
    <x v="8"/>
    <x v="19"/>
    <x v="2"/>
    <x v="18"/>
    <x v="1"/>
    <x v="0"/>
    <x v="2"/>
    <x v="2"/>
    <x v="554"/>
    <x v="0"/>
    <x v="0"/>
    <x v="2"/>
    <x v="2"/>
  </r>
  <r>
    <x v="2"/>
    <x v="1"/>
    <x v="14"/>
    <x v="12"/>
    <x v="12"/>
    <x v="8"/>
    <x v="6"/>
    <x v="8"/>
    <x v="5"/>
    <x v="2"/>
    <x v="6"/>
    <x v="0"/>
    <x v="767"/>
    <x v="412"/>
    <x v="6"/>
    <x v="3"/>
    <x v="5"/>
    <x v="20"/>
    <x v="17"/>
    <x v="397"/>
    <x v="5"/>
    <x v="2"/>
    <x v="1"/>
    <x v="2"/>
    <x v="1"/>
    <x v="8"/>
    <x v="15"/>
    <x v="2"/>
    <x v="16"/>
    <x v="1"/>
    <x v="0"/>
    <x v="2"/>
    <x v="2"/>
    <x v="554"/>
    <x v="0"/>
    <x v="0"/>
    <x v="2"/>
    <x v="2"/>
  </r>
  <r>
    <x v="2"/>
    <x v="1"/>
    <x v="14"/>
    <x v="12"/>
    <x v="12"/>
    <x v="8"/>
    <x v="6"/>
    <x v="8"/>
    <x v="5"/>
    <x v="2"/>
    <x v="6"/>
    <x v="0"/>
    <x v="287"/>
    <x v="659"/>
    <x v="9"/>
    <x v="3"/>
    <x v="12"/>
    <x v="154"/>
    <x v="125"/>
    <x v="123"/>
    <x v="4"/>
    <x v="3"/>
    <x v="1"/>
    <x v="2"/>
    <x v="1"/>
    <x v="4"/>
    <x v="6"/>
    <x v="1"/>
    <x v="13"/>
    <x v="1"/>
    <x v="0"/>
    <x v="3"/>
    <x v="1"/>
    <x v="557"/>
    <x v="0"/>
    <x v="0"/>
    <x v="3"/>
    <x v="3"/>
  </r>
  <r>
    <x v="2"/>
    <x v="1"/>
    <x v="14"/>
    <x v="12"/>
    <x v="12"/>
    <x v="8"/>
    <x v="6"/>
    <x v="8"/>
    <x v="5"/>
    <x v="2"/>
    <x v="6"/>
    <x v="0"/>
    <x v="869"/>
    <x v="480"/>
    <x v="9"/>
    <x v="3"/>
    <x v="12"/>
    <x v="154"/>
    <x v="322"/>
    <x v="303"/>
    <x v="5"/>
    <x v="3"/>
    <x v="1"/>
    <x v="2"/>
    <x v="1"/>
    <x v="4"/>
    <x v="1"/>
    <x v="0"/>
    <x v="4"/>
    <x v="0"/>
    <x v="0"/>
    <x v="3"/>
    <x v="2"/>
    <x v="558"/>
    <x v="0"/>
    <x v="0"/>
    <x v="3"/>
    <x v="3"/>
  </r>
  <r>
    <x v="2"/>
    <x v="1"/>
    <x v="14"/>
    <x v="12"/>
    <x v="12"/>
    <x v="8"/>
    <x v="6"/>
    <x v="8"/>
    <x v="5"/>
    <x v="2"/>
    <x v="6"/>
    <x v="0"/>
    <x v="48"/>
    <x v="331"/>
    <x v="6"/>
    <x v="3"/>
    <x v="3"/>
    <x v="62"/>
    <x v="64"/>
    <x v="24"/>
    <x v="6"/>
    <x v="3"/>
    <x v="1"/>
    <x v="1"/>
    <x v="0"/>
    <x v="4"/>
    <x v="21"/>
    <x v="2"/>
    <x v="20"/>
    <x v="1"/>
    <x v="0"/>
    <x v="3"/>
    <x v="3"/>
    <x v="559"/>
    <x v="0"/>
    <x v="0"/>
    <x v="3"/>
    <x v="3"/>
  </r>
  <r>
    <x v="2"/>
    <x v="1"/>
    <x v="14"/>
    <x v="12"/>
    <x v="12"/>
    <x v="8"/>
    <x v="6"/>
    <x v="8"/>
    <x v="5"/>
    <x v="2"/>
    <x v="6"/>
    <x v="0"/>
    <x v="346"/>
    <x v="534"/>
    <x v="6"/>
    <x v="3"/>
    <x v="3"/>
    <x v="10"/>
    <x v="72"/>
    <x v="7"/>
    <x v="3"/>
    <x v="4"/>
    <x v="1"/>
    <x v="4"/>
    <x v="4"/>
    <x v="8"/>
    <x v="23"/>
    <x v="2"/>
    <x v="22"/>
    <x v="1"/>
    <x v="0"/>
    <x v="4"/>
    <x v="0"/>
    <x v="560"/>
    <x v="0"/>
    <x v="0"/>
    <x v="4"/>
    <x v="4"/>
  </r>
  <r>
    <x v="2"/>
    <x v="1"/>
    <x v="14"/>
    <x v="12"/>
    <x v="12"/>
    <x v="8"/>
    <x v="6"/>
    <x v="8"/>
    <x v="5"/>
    <x v="2"/>
    <x v="6"/>
    <x v="0"/>
    <x v="756"/>
    <x v="808"/>
    <x v="9"/>
    <x v="7"/>
    <x v="52"/>
    <x v="141"/>
    <x v="167"/>
    <x v="31"/>
    <x v="4"/>
    <x v="4"/>
    <x v="1"/>
    <x v="3"/>
    <x v="2"/>
    <x v="8"/>
    <x v="14"/>
    <x v="1"/>
    <x v="3"/>
    <x v="0"/>
    <x v="0"/>
    <x v="4"/>
    <x v="1"/>
    <x v="561"/>
    <x v="0"/>
    <x v="0"/>
    <x v="4"/>
    <x v="4"/>
  </r>
  <r>
    <x v="2"/>
    <x v="1"/>
    <x v="14"/>
    <x v="12"/>
    <x v="12"/>
    <x v="8"/>
    <x v="6"/>
    <x v="8"/>
    <x v="5"/>
    <x v="2"/>
    <x v="6"/>
    <x v="0"/>
    <x v="38"/>
    <x v="850"/>
    <x v="6"/>
    <x v="3"/>
    <x v="3"/>
    <x v="173"/>
    <x v="253"/>
    <x v="162"/>
    <x v="5"/>
    <x v="4"/>
    <x v="1"/>
    <x v="2"/>
    <x v="1"/>
    <x v="8"/>
    <x v="11"/>
    <x v="1"/>
    <x v="10"/>
    <x v="0"/>
    <x v="0"/>
    <x v="4"/>
    <x v="2"/>
    <x v="562"/>
    <x v="0"/>
    <x v="0"/>
    <x v="4"/>
    <x v="4"/>
  </r>
  <r>
    <x v="2"/>
    <x v="1"/>
    <x v="14"/>
    <x v="12"/>
    <x v="12"/>
    <x v="8"/>
    <x v="6"/>
    <x v="8"/>
    <x v="5"/>
    <x v="2"/>
    <x v="6"/>
    <x v="0"/>
    <x v="163"/>
    <x v="322"/>
    <x v="6"/>
    <x v="7"/>
    <x v="51"/>
    <x v="86"/>
    <x v="284"/>
    <x v="337"/>
    <x v="5"/>
    <x v="4"/>
    <x v="1"/>
    <x v="2"/>
    <x v="1"/>
    <x v="8"/>
    <x v="3"/>
    <x v="1"/>
    <x v="4"/>
    <x v="0"/>
    <x v="0"/>
    <x v="4"/>
    <x v="2"/>
    <x v="562"/>
    <x v="0"/>
    <x v="0"/>
    <x v="4"/>
    <x v="4"/>
  </r>
  <r>
    <x v="2"/>
    <x v="1"/>
    <x v="14"/>
    <x v="12"/>
    <x v="12"/>
    <x v="8"/>
    <x v="6"/>
    <x v="8"/>
    <x v="5"/>
    <x v="2"/>
    <x v="6"/>
    <x v="0"/>
    <x v="483"/>
    <x v="431"/>
    <x v="6"/>
    <x v="3"/>
    <x v="7"/>
    <x v="57"/>
    <x v="60"/>
    <x v="282"/>
    <x v="3"/>
    <x v="5"/>
    <x v="1"/>
    <x v="4"/>
    <x v="4"/>
    <x v="8"/>
    <x v="6"/>
    <x v="1"/>
    <x v="13"/>
    <x v="1"/>
    <x v="0"/>
    <x v="5"/>
    <x v="0"/>
    <x v="563"/>
    <x v="0"/>
    <x v="0"/>
    <x v="5"/>
    <x v="5"/>
  </r>
  <r>
    <x v="2"/>
    <x v="1"/>
    <x v="14"/>
    <x v="12"/>
    <x v="12"/>
    <x v="8"/>
    <x v="6"/>
    <x v="8"/>
    <x v="5"/>
    <x v="2"/>
    <x v="6"/>
    <x v="0"/>
    <x v="881"/>
    <x v="507"/>
    <x v="6"/>
    <x v="7"/>
    <x v="9"/>
    <x v="149"/>
    <x v="145"/>
    <x v="267"/>
    <x v="4"/>
    <x v="5"/>
    <x v="1"/>
    <x v="3"/>
    <x v="2"/>
    <x v="8"/>
    <x v="21"/>
    <x v="2"/>
    <x v="21"/>
    <x v="1"/>
    <x v="0"/>
    <x v="5"/>
    <x v="1"/>
    <x v="564"/>
    <x v="0"/>
    <x v="0"/>
    <x v="5"/>
    <x v="5"/>
  </r>
  <r>
    <x v="2"/>
    <x v="1"/>
    <x v="14"/>
    <x v="12"/>
    <x v="12"/>
    <x v="8"/>
    <x v="6"/>
    <x v="8"/>
    <x v="5"/>
    <x v="2"/>
    <x v="6"/>
    <x v="0"/>
    <x v="343"/>
    <x v="362"/>
    <x v="6"/>
    <x v="3"/>
    <x v="7"/>
    <x v="56"/>
    <x v="299"/>
    <x v="90"/>
    <x v="5"/>
    <x v="5"/>
    <x v="1"/>
    <x v="2"/>
    <x v="1"/>
    <x v="8"/>
    <x v="13"/>
    <x v="1"/>
    <x v="2"/>
    <x v="0"/>
    <x v="0"/>
    <x v="5"/>
    <x v="2"/>
    <x v="565"/>
    <x v="0"/>
    <x v="0"/>
    <x v="5"/>
    <x v="5"/>
  </r>
  <r>
    <x v="2"/>
    <x v="1"/>
    <x v="14"/>
    <x v="12"/>
    <x v="12"/>
    <x v="8"/>
    <x v="6"/>
    <x v="8"/>
    <x v="5"/>
    <x v="2"/>
    <x v="6"/>
    <x v="0"/>
    <x v="12"/>
    <x v="866"/>
    <x v="9"/>
    <x v="7"/>
    <x v="52"/>
    <x v="141"/>
    <x v="167"/>
    <x v="31"/>
    <x v="5"/>
    <x v="5"/>
    <x v="1"/>
    <x v="2"/>
    <x v="1"/>
    <x v="8"/>
    <x v="11"/>
    <x v="1"/>
    <x v="10"/>
    <x v="0"/>
    <x v="0"/>
    <x v="5"/>
    <x v="2"/>
    <x v="565"/>
    <x v="0"/>
    <x v="0"/>
    <x v="5"/>
    <x v="5"/>
  </r>
  <r>
    <x v="2"/>
    <x v="1"/>
    <x v="14"/>
    <x v="12"/>
    <x v="12"/>
    <x v="8"/>
    <x v="6"/>
    <x v="8"/>
    <x v="5"/>
    <x v="2"/>
    <x v="6"/>
    <x v="0"/>
    <x v="592"/>
    <x v="702"/>
    <x v="6"/>
    <x v="7"/>
    <x v="52"/>
    <x v="141"/>
    <x v="167"/>
    <x v="31"/>
    <x v="3"/>
    <x v="6"/>
    <x v="1"/>
    <x v="3"/>
    <x v="3"/>
    <x v="5"/>
    <x v="25"/>
    <x v="2"/>
    <x v="14"/>
    <x v="1"/>
    <x v="0"/>
    <x v="6"/>
    <x v="0"/>
    <x v="567"/>
    <x v="0"/>
    <x v="0"/>
    <x v="6"/>
    <x v="6"/>
  </r>
  <r>
    <x v="2"/>
    <x v="1"/>
    <x v="14"/>
    <x v="12"/>
    <x v="12"/>
    <x v="8"/>
    <x v="6"/>
    <x v="8"/>
    <x v="5"/>
    <x v="2"/>
    <x v="6"/>
    <x v="0"/>
    <x v="167"/>
    <x v="672"/>
    <x v="6"/>
    <x v="3"/>
    <x v="3"/>
    <x v="173"/>
    <x v="253"/>
    <x v="22"/>
    <x v="4"/>
    <x v="6"/>
    <x v="1"/>
    <x v="2"/>
    <x v="1"/>
    <x v="5"/>
    <x v="16"/>
    <x v="2"/>
    <x v="17"/>
    <x v="1"/>
    <x v="0"/>
    <x v="6"/>
    <x v="1"/>
    <x v="568"/>
    <x v="0"/>
    <x v="0"/>
    <x v="6"/>
    <x v="6"/>
  </r>
  <r>
    <x v="2"/>
    <x v="1"/>
    <x v="14"/>
    <x v="12"/>
    <x v="12"/>
    <x v="8"/>
    <x v="6"/>
    <x v="8"/>
    <x v="5"/>
    <x v="2"/>
    <x v="6"/>
    <x v="0"/>
    <x v="303"/>
    <x v="583"/>
    <x v="6"/>
    <x v="3"/>
    <x v="3"/>
    <x v="94"/>
    <x v="64"/>
    <x v="280"/>
    <x v="5"/>
    <x v="6"/>
    <x v="1"/>
    <x v="2"/>
    <x v="1"/>
    <x v="5"/>
    <x v="26"/>
    <x v="2"/>
    <x v="15"/>
    <x v="1"/>
    <x v="0"/>
    <x v="6"/>
    <x v="2"/>
    <x v="569"/>
    <x v="0"/>
    <x v="0"/>
    <x v="6"/>
    <x v="6"/>
  </r>
  <r>
    <x v="2"/>
    <x v="1"/>
    <x v="14"/>
    <x v="12"/>
    <x v="12"/>
    <x v="8"/>
    <x v="6"/>
    <x v="8"/>
    <x v="5"/>
    <x v="2"/>
    <x v="6"/>
    <x v="0"/>
    <x v="534"/>
    <x v="326"/>
    <x v="6"/>
    <x v="3"/>
    <x v="7"/>
    <x v="56"/>
    <x v="299"/>
    <x v="62"/>
    <x v="6"/>
    <x v="6"/>
    <x v="1"/>
    <x v="1"/>
    <x v="0"/>
    <x v="5"/>
    <x v="26"/>
    <x v="2"/>
    <x v="15"/>
    <x v="1"/>
    <x v="0"/>
    <x v="6"/>
    <x v="3"/>
    <x v="570"/>
    <x v="0"/>
    <x v="0"/>
    <x v="6"/>
    <x v="6"/>
  </r>
  <r>
    <x v="2"/>
    <x v="1"/>
    <x v="14"/>
    <x v="12"/>
    <x v="12"/>
    <x v="8"/>
    <x v="6"/>
    <x v="8"/>
    <x v="5"/>
    <x v="2"/>
    <x v="6"/>
    <x v="0"/>
    <x v="637"/>
    <x v="564"/>
    <x v="9"/>
    <x v="7"/>
    <x v="9"/>
    <x v="149"/>
    <x v="126"/>
    <x v="285"/>
    <x v="3"/>
    <x v="8"/>
    <x v="1"/>
    <x v="2"/>
    <x v="2"/>
    <x v="5"/>
    <x v="25"/>
    <x v="2"/>
    <x v="14"/>
    <x v="1"/>
    <x v="0"/>
    <x v="8"/>
    <x v="0"/>
    <x v="571"/>
    <x v="0"/>
    <x v="0"/>
    <x v="8"/>
    <x v="8"/>
  </r>
  <r>
    <x v="2"/>
    <x v="1"/>
    <x v="14"/>
    <x v="12"/>
    <x v="12"/>
    <x v="8"/>
    <x v="6"/>
    <x v="8"/>
    <x v="5"/>
    <x v="2"/>
    <x v="6"/>
    <x v="0"/>
    <x v="9"/>
    <x v="668"/>
    <x v="6"/>
    <x v="3"/>
    <x v="3"/>
    <x v="173"/>
    <x v="253"/>
    <x v="22"/>
    <x v="4"/>
    <x v="8"/>
    <x v="1"/>
    <x v="3"/>
    <x v="2"/>
    <x v="5"/>
    <x v="9"/>
    <x v="1"/>
    <x v="8"/>
    <x v="0"/>
    <x v="0"/>
    <x v="8"/>
    <x v="1"/>
    <x v="572"/>
    <x v="0"/>
    <x v="0"/>
    <x v="8"/>
    <x v="8"/>
  </r>
  <r>
    <x v="2"/>
    <x v="1"/>
    <x v="14"/>
    <x v="12"/>
    <x v="12"/>
    <x v="8"/>
    <x v="6"/>
    <x v="8"/>
    <x v="5"/>
    <x v="2"/>
    <x v="6"/>
    <x v="0"/>
    <x v="106"/>
    <x v="329"/>
    <x v="9"/>
    <x v="7"/>
    <x v="9"/>
    <x v="88"/>
    <x v="36"/>
    <x v="393"/>
    <x v="5"/>
    <x v="8"/>
    <x v="1"/>
    <x v="2"/>
    <x v="1"/>
    <x v="5"/>
    <x v="10"/>
    <x v="1"/>
    <x v="9"/>
    <x v="0"/>
    <x v="0"/>
    <x v="8"/>
    <x v="2"/>
    <x v="573"/>
    <x v="0"/>
    <x v="0"/>
    <x v="8"/>
    <x v="8"/>
  </r>
  <r>
    <x v="2"/>
    <x v="1"/>
    <x v="14"/>
    <x v="12"/>
    <x v="12"/>
    <x v="8"/>
    <x v="6"/>
    <x v="8"/>
    <x v="5"/>
    <x v="2"/>
    <x v="6"/>
    <x v="0"/>
    <x v="696"/>
    <x v="720"/>
    <x v="6"/>
    <x v="3"/>
    <x v="3"/>
    <x v="173"/>
    <x v="253"/>
    <x v="242"/>
    <x v="6"/>
    <x v="8"/>
    <x v="1"/>
    <x v="1"/>
    <x v="0"/>
    <x v="5"/>
    <x v="13"/>
    <x v="1"/>
    <x v="2"/>
    <x v="0"/>
    <x v="0"/>
    <x v="8"/>
    <x v="3"/>
    <x v="574"/>
    <x v="0"/>
    <x v="0"/>
    <x v="8"/>
    <x v="8"/>
  </r>
  <r>
    <x v="2"/>
    <x v="1"/>
    <x v="14"/>
    <x v="12"/>
    <x v="12"/>
    <x v="8"/>
    <x v="6"/>
    <x v="8"/>
    <x v="5"/>
    <x v="2"/>
    <x v="6"/>
    <x v="0"/>
    <x v="155"/>
    <x v="422"/>
    <x v="6"/>
    <x v="7"/>
    <x v="9"/>
    <x v="149"/>
    <x v="126"/>
    <x v="281"/>
    <x v="3"/>
    <x v="9"/>
    <x v="1"/>
    <x v="2"/>
    <x v="2"/>
    <x v="4"/>
    <x v="24"/>
    <x v="2"/>
    <x v="23"/>
    <x v="1"/>
    <x v="0"/>
    <x v="9"/>
    <x v="0"/>
    <x v="575"/>
    <x v="0"/>
    <x v="0"/>
    <x v="9"/>
    <x v="9"/>
  </r>
  <r>
    <x v="2"/>
    <x v="1"/>
    <x v="14"/>
    <x v="12"/>
    <x v="12"/>
    <x v="8"/>
    <x v="6"/>
    <x v="8"/>
    <x v="5"/>
    <x v="2"/>
    <x v="6"/>
    <x v="0"/>
    <x v="243"/>
    <x v="539"/>
    <x v="9"/>
    <x v="3"/>
    <x v="12"/>
    <x v="154"/>
    <x v="125"/>
    <x v="121"/>
    <x v="5"/>
    <x v="9"/>
    <x v="1"/>
    <x v="1"/>
    <x v="0"/>
    <x v="4"/>
    <x v="4"/>
    <x v="1"/>
    <x v="5"/>
    <x v="0"/>
    <x v="0"/>
    <x v="9"/>
    <x v="2"/>
    <x v="577"/>
    <x v="0"/>
    <x v="0"/>
    <x v="9"/>
    <x v="9"/>
  </r>
  <r>
    <x v="2"/>
    <x v="1"/>
    <x v="14"/>
    <x v="12"/>
    <x v="12"/>
    <x v="8"/>
    <x v="6"/>
    <x v="8"/>
    <x v="5"/>
    <x v="2"/>
    <x v="6"/>
    <x v="0"/>
    <x v="517"/>
    <x v="777"/>
    <x v="9"/>
    <x v="7"/>
    <x v="34"/>
    <x v="134"/>
    <x v="22"/>
    <x v="440"/>
    <x v="3"/>
    <x v="10"/>
    <x v="1"/>
    <x v="1"/>
    <x v="1"/>
    <x v="2"/>
    <x v="22"/>
    <x v="2"/>
    <x v="21"/>
    <x v="1"/>
    <x v="0"/>
    <x v="10"/>
    <x v="0"/>
    <x v="578"/>
    <x v="0"/>
    <x v="0"/>
    <x v="10"/>
    <x v="10"/>
  </r>
  <r>
    <x v="2"/>
    <x v="1"/>
    <x v="14"/>
    <x v="12"/>
    <x v="12"/>
    <x v="8"/>
    <x v="6"/>
    <x v="8"/>
    <x v="5"/>
    <x v="2"/>
    <x v="6"/>
    <x v="0"/>
    <x v="1"/>
    <x v="560"/>
    <x v="6"/>
    <x v="3"/>
    <x v="3"/>
    <x v="69"/>
    <x v="64"/>
    <x v="420"/>
    <x v="4"/>
    <x v="10"/>
    <x v="1"/>
    <x v="2"/>
    <x v="1"/>
    <x v="2"/>
    <x v="26"/>
    <x v="2"/>
    <x v="15"/>
    <x v="1"/>
    <x v="0"/>
    <x v="10"/>
    <x v="1"/>
    <x v="579"/>
    <x v="0"/>
    <x v="0"/>
    <x v="10"/>
    <x v="10"/>
  </r>
  <r>
    <x v="2"/>
    <x v="1"/>
    <x v="14"/>
    <x v="12"/>
    <x v="12"/>
    <x v="8"/>
    <x v="6"/>
    <x v="8"/>
    <x v="5"/>
    <x v="2"/>
    <x v="6"/>
    <x v="0"/>
    <x v="46"/>
    <x v="821"/>
    <x v="9"/>
    <x v="7"/>
    <x v="9"/>
    <x v="149"/>
    <x v="145"/>
    <x v="451"/>
    <x v="5"/>
    <x v="10"/>
    <x v="1"/>
    <x v="1"/>
    <x v="0"/>
    <x v="2"/>
    <x v="6"/>
    <x v="1"/>
    <x v="13"/>
    <x v="1"/>
    <x v="0"/>
    <x v="10"/>
    <x v="2"/>
    <x v="580"/>
    <x v="0"/>
    <x v="0"/>
    <x v="10"/>
    <x v="10"/>
  </r>
  <r>
    <x v="2"/>
    <x v="1"/>
    <x v="14"/>
    <x v="12"/>
    <x v="12"/>
    <x v="8"/>
    <x v="6"/>
    <x v="8"/>
    <x v="5"/>
    <x v="2"/>
    <x v="6"/>
    <x v="0"/>
    <x v="4"/>
    <x v="464"/>
    <x v="6"/>
    <x v="3"/>
    <x v="3"/>
    <x v="173"/>
    <x v="253"/>
    <x v="22"/>
    <x v="3"/>
    <x v="12"/>
    <x v="1"/>
    <x v="3"/>
    <x v="3"/>
    <x v="6"/>
    <x v="24"/>
    <x v="2"/>
    <x v="23"/>
    <x v="1"/>
    <x v="0"/>
    <x v="12"/>
    <x v="0"/>
    <x v="582"/>
    <x v="0"/>
    <x v="0"/>
    <x v="12"/>
    <x v="12"/>
  </r>
  <r>
    <x v="2"/>
    <x v="1"/>
    <x v="14"/>
    <x v="12"/>
    <x v="12"/>
    <x v="8"/>
    <x v="6"/>
    <x v="8"/>
    <x v="5"/>
    <x v="2"/>
    <x v="6"/>
    <x v="0"/>
    <x v="903"/>
    <x v="511"/>
    <x v="6"/>
    <x v="3"/>
    <x v="12"/>
    <x v="154"/>
    <x v="322"/>
    <x v="303"/>
    <x v="5"/>
    <x v="12"/>
    <x v="1"/>
    <x v="2"/>
    <x v="1"/>
    <x v="6"/>
    <x v="16"/>
    <x v="2"/>
    <x v="17"/>
    <x v="1"/>
    <x v="0"/>
    <x v="12"/>
    <x v="2"/>
    <x v="584"/>
    <x v="0"/>
    <x v="0"/>
    <x v="12"/>
    <x v="12"/>
  </r>
  <r>
    <x v="2"/>
    <x v="1"/>
    <x v="14"/>
    <x v="12"/>
    <x v="12"/>
    <x v="8"/>
    <x v="6"/>
    <x v="8"/>
    <x v="5"/>
    <x v="2"/>
    <x v="6"/>
    <x v="0"/>
    <x v="97"/>
    <x v="531"/>
    <x v="6"/>
    <x v="3"/>
    <x v="5"/>
    <x v="20"/>
    <x v="17"/>
    <x v="397"/>
    <x v="6"/>
    <x v="12"/>
    <x v="1"/>
    <x v="1"/>
    <x v="0"/>
    <x v="6"/>
    <x v="13"/>
    <x v="1"/>
    <x v="2"/>
    <x v="0"/>
    <x v="0"/>
    <x v="12"/>
    <x v="3"/>
    <x v="585"/>
    <x v="0"/>
    <x v="0"/>
    <x v="12"/>
    <x v="12"/>
  </r>
  <r>
    <x v="2"/>
    <x v="1"/>
    <x v="14"/>
    <x v="12"/>
    <x v="12"/>
    <x v="8"/>
    <x v="6"/>
    <x v="8"/>
    <x v="5"/>
    <x v="2"/>
    <x v="6"/>
    <x v="0"/>
    <x v="550"/>
    <x v="408"/>
    <x v="6"/>
    <x v="3"/>
    <x v="3"/>
    <x v="94"/>
    <x v="64"/>
    <x v="420"/>
    <x v="4"/>
    <x v="13"/>
    <x v="1"/>
    <x v="1"/>
    <x v="0"/>
    <x v="2"/>
    <x v="19"/>
    <x v="2"/>
    <x v="18"/>
    <x v="1"/>
    <x v="0"/>
    <x v="13"/>
    <x v="1"/>
    <x v="587"/>
    <x v="0"/>
    <x v="0"/>
    <x v="13"/>
    <x v="13"/>
  </r>
  <r>
    <x v="2"/>
    <x v="1"/>
    <x v="14"/>
    <x v="12"/>
    <x v="12"/>
    <x v="8"/>
    <x v="6"/>
    <x v="8"/>
    <x v="5"/>
    <x v="2"/>
    <x v="6"/>
    <x v="0"/>
    <x v="653"/>
    <x v="759"/>
    <x v="6"/>
    <x v="3"/>
    <x v="3"/>
    <x v="173"/>
    <x v="253"/>
    <x v="244"/>
    <x v="3"/>
    <x v="14"/>
    <x v="1"/>
    <x v="2"/>
    <x v="2"/>
    <x v="3"/>
    <x v="19"/>
    <x v="2"/>
    <x v="18"/>
    <x v="1"/>
    <x v="0"/>
    <x v="14"/>
    <x v="0"/>
    <x v="589"/>
    <x v="0"/>
    <x v="0"/>
    <x v="14"/>
    <x v="14"/>
  </r>
  <r>
    <x v="2"/>
    <x v="1"/>
    <x v="14"/>
    <x v="12"/>
    <x v="12"/>
    <x v="8"/>
    <x v="6"/>
    <x v="8"/>
    <x v="5"/>
    <x v="2"/>
    <x v="6"/>
    <x v="0"/>
    <x v="666"/>
    <x v="779"/>
    <x v="6"/>
    <x v="3"/>
    <x v="3"/>
    <x v="10"/>
    <x v="72"/>
    <x v="7"/>
    <x v="4"/>
    <x v="14"/>
    <x v="1"/>
    <x v="2"/>
    <x v="1"/>
    <x v="3"/>
    <x v="21"/>
    <x v="2"/>
    <x v="20"/>
    <x v="1"/>
    <x v="0"/>
    <x v="14"/>
    <x v="1"/>
    <x v="590"/>
    <x v="0"/>
    <x v="0"/>
    <x v="14"/>
    <x v="14"/>
  </r>
  <r>
    <x v="2"/>
    <x v="1"/>
    <x v="14"/>
    <x v="12"/>
    <x v="12"/>
    <x v="8"/>
    <x v="6"/>
    <x v="8"/>
    <x v="5"/>
    <x v="2"/>
    <x v="6"/>
    <x v="0"/>
    <x v="661"/>
    <x v="737"/>
    <x v="9"/>
    <x v="7"/>
    <x v="51"/>
    <x v="146"/>
    <x v="267"/>
    <x v="120"/>
    <x v="5"/>
    <x v="14"/>
    <x v="1"/>
    <x v="1"/>
    <x v="0"/>
    <x v="3"/>
    <x v="22"/>
    <x v="2"/>
    <x v="21"/>
    <x v="1"/>
    <x v="0"/>
    <x v="14"/>
    <x v="2"/>
    <x v="591"/>
    <x v="0"/>
    <x v="0"/>
    <x v="14"/>
    <x v="14"/>
  </r>
  <r>
    <x v="2"/>
    <x v="1"/>
    <x v="14"/>
    <x v="12"/>
    <x v="12"/>
    <x v="8"/>
    <x v="6"/>
    <x v="8"/>
    <x v="5"/>
    <x v="2"/>
    <x v="6"/>
    <x v="0"/>
    <x v="416"/>
    <x v="853"/>
    <x v="6"/>
    <x v="7"/>
    <x v="9"/>
    <x v="88"/>
    <x v="36"/>
    <x v="224"/>
    <x v="5"/>
    <x v="14"/>
    <x v="1"/>
    <x v="1"/>
    <x v="0"/>
    <x v="3"/>
    <x v="21"/>
    <x v="2"/>
    <x v="20"/>
    <x v="1"/>
    <x v="0"/>
    <x v="14"/>
    <x v="2"/>
    <x v="591"/>
    <x v="0"/>
    <x v="0"/>
    <x v="14"/>
    <x v="14"/>
  </r>
  <r>
    <x v="2"/>
    <x v="1"/>
    <x v="14"/>
    <x v="12"/>
    <x v="12"/>
    <x v="8"/>
    <x v="6"/>
    <x v="8"/>
    <x v="5"/>
    <x v="2"/>
    <x v="6"/>
    <x v="0"/>
    <x v="181"/>
    <x v="662"/>
    <x v="6"/>
    <x v="7"/>
    <x v="9"/>
    <x v="88"/>
    <x v="21"/>
    <x v="178"/>
    <x v="3"/>
    <x v="16"/>
    <x v="1"/>
    <x v="2"/>
    <x v="2"/>
    <x v="2"/>
    <x v="25"/>
    <x v="2"/>
    <x v="14"/>
    <x v="1"/>
    <x v="0"/>
    <x v="16"/>
    <x v="0"/>
    <x v="592"/>
    <x v="0"/>
    <x v="0"/>
    <x v="16"/>
    <x v="16"/>
  </r>
  <r>
    <x v="2"/>
    <x v="1"/>
    <x v="14"/>
    <x v="12"/>
    <x v="12"/>
    <x v="8"/>
    <x v="6"/>
    <x v="8"/>
    <x v="5"/>
    <x v="2"/>
    <x v="6"/>
    <x v="0"/>
    <x v="671"/>
    <x v="628"/>
    <x v="6"/>
    <x v="3"/>
    <x v="3"/>
    <x v="94"/>
    <x v="64"/>
    <x v="420"/>
    <x v="4"/>
    <x v="16"/>
    <x v="1"/>
    <x v="1"/>
    <x v="0"/>
    <x v="2"/>
    <x v="23"/>
    <x v="2"/>
    <x v="22"/>
    <x v="1"/>
    <x v="0"/>
    <x v="16"/>
    <x v="1"/>
    <x v="593"/>
    <x v="0"/>
    <x v="0"/>
    <x v="16"/>
    <x v="16"/>
  </r>
  <r>
    <x v="2"/>
    <x v="1"/>
    <x v="14"/>
    <x v="12"/>
    <x v="12"/>
    <x v="8"/>
    <x v="6"/>
    <x v="8"/>
    <x v="5"/>
    <x v="2"/>
    <x v="6"/>
    <x v="0"/>
    <x v="321"/>
    <x v="862"/>
    <x v="6"/>
    <x v="3"/>
    <x v="3"/>
    <x v="94"/>
    <x v="121"/>
    <x v="52"/>
    <x v="5"/>
    <x v="16"/>
    <x v="1"/>
    <x v="1"/>
    <x v="0"/>
    <x v="2"/>
    <x v="26"/>
    <x v="2"/>
    <x v="15"/>
    <x v="1"/>
    <x v="0"/>
    <x v="16"/>
    <x v="2"/>
    <x v="594"/>
    <x v="0"/>
    <x v="0"/>
    <x v="16"/>
    <x v="16"/>
  </r>
  <r>
    <x v="2"/>
    <x v="1"/>
    <x v="14"/>
    <x v="12"/>
    <x v="12"/>
    <x v="8"/>
    <x v="6"/>
    <x v="8"/>
    <x v="5"/>
    <x v="2"/>
    <x v="6"/>
    <x v="0"/>
    <x v="807"/>
    <x v="605"/>
    <x v="6"/>
    <x v="3"/>
    <x v="3"/>
    <x v="173"/>
    <x v="253"/>
    <x v="244"/>
    <x v="3"/>
    <x v="17"/>
    <x v="1"/>
    <x v="2"/>
    <x v="2"/>
    <x v="4"/>
    <x v="21"/>
    <x v="2"/>
    <x v="20"/>
    <x v="1"/>
    <x v="0"/>
    <x v="17"/>
    <x v="0"/>
    <x v="595"/>
    <x v="0"/>
    <x v="0"/>
    <x v="17"/>
    <x v="17"/>
  </r>
  <r>
    <x v="2"/>
    <x v="1"/>
    <x v="14"/>
    <x v="12"/>
    <x v="12"/>
    <x v="8"/>
    <x v="6"/>
    <x v="8"/>
    <x v="5"/>
    <x v="2"/>
    <x v="6"/>
    <x v="0"/>
    <x v="924"/>
    <x v="835"/>
    <x v="9"/>
    <x v="3"/>
    <x v="12"/>
    <x v="154"/>
    <x v="322"/>
    <x v="335"/>
    <x v="4"/>
    <x v="17"/>
    <x v="1"/>
    <x v="2"/>
    <x v="1"/>
    <x v="4"/>
    <x v="20"/>
    <x v="2"/>
    <x v="19"/>
    <x v="1"/>
    <x v="0"/>
    <x v="17"/>
    <x v="1"/>
    <x v="596"/>
    <x v="0"/>
    <x v="0"/>
    <x v="17"/>
    <x v="17"/>
  </r>
  <r>
    <x v="2"/>
    <x v="1"/>
    <x v="14"/>
    <x v="12"/>
    <x v="12"/>
    <x v="8"/>
    <x v="6"/>
    <x v="8"/>
    <x v="5"/>
    <x v="2"/>
    <x v="6"/>
    <x v="0"/>
    <x v="390"/>
    <x v="455"/>
    <x v="9"/>
    <x v="7"/>
    <x v="9"/>
    <x v="88"/>
    <x v="36"/>
    <x v="393"/>
    <x v="5"/>
    <x v="17"/>
    <x v="1"/>
    <x v="2"/>
    <x v="1"/>
    <x v="4"/>
    <x v="9"/>
    <x v="1"/>
    <x v="8"/>
    <x v="0"/>
    <x v="0"/>
    <x v="17"/>
    <x v="2"/>
    <x v="597"/>
    <x v="0"/>
    <x v="0"/>
    <x v="17"/>
    <x v="17"/>
  </r>
  <r>
    <x v="2"/>
    <x v="1"/>
    <x v="14"/>
    <x v="12"/>
    <x v="12"/>
    <x v="8"/>
    <x v="6"/>
    <x v="8"/>
    <x v="5"/>
    <x v="2"/>
    <x v="6"/>
    <x v="0"/>
    <x v="689"/>
    <x v="438"/>
    <x v="6"/>
    <x v="3"/>
    <x v="3"/>
    <x v="173"/>
    <x v="253"/>
    <x v="244"/>
    <x v="3"/>
    <x v="18"/>
    <x v="1"/>
    <x v="1"/>
    <x v="1"/>
    <x v="1"/>
    <x v="21"/>
    <x v="2"/>
    <x v="20"/>
    <x v="1"/>
    <x v="0"/>
    <x v="18"/>
    <x v="0"/>
    <x v="598"/>
    <x v="0"/>
    <x v="0"/>
    <x v="18"/>
    <x v="18"/>
  </r>
  <r>
    <x v="2"/>
    <x v="1"/>
    <x v="14"/>
    <x v="12"/>
    <x v="12"/>
    <x v="8"/>
    <x v="6"/>
    <x v="8"/>
    <x v="5"/>
    <x v="2"/>
    <x v="6"/>
    <x v="0"/>
    <x v="332"/>
    <x v="773"/>
    <x v="6"/>
    <x v="3"/>
    <x v="3"/>
    <x v="94"/>
    <x v="64"/>
    <x v="420"/>
    <x v="4"/>
    <x v="18"/>
    <x v="1"/>
    <x v="1"/>
    <x v="0"/>
    <x v="1"/>
    <x v="24"/>
    <x v="2"/>
    <x v="23"/>
    <x v="1"/>
    <x v="0"/>
    <x v="18"/>
    <x v="1"/>
    <x v="599"/>
    <x v="0"/>
    <x v="0"/>
    <x v="18"/>
    <x v="18"/>
  </r>
  <r>
    <x v="2"/>
    <x v="1"/>
    <x v="14"/>
    <x v="12"/>
    <x v="12"/>
    <x v="8"/>
    <x v="6"/>
    <x v="8"/>
    <x v="5"/>
    <x v="2"/>
    <x v="6"/>
    <x v="0"/>
    <x v="498"/>
    <x v="558"/>
    <x v="6"/>
    <x v="3"/>
    <x v="3"/>
    <x v="72"/>
    <x v="48"/>
    <x v="182"/>
    <x v="3"/>
    <x v="19"/>
    <x v="1"/>
    <x v="2"/>
    <x v="2"/>
    <x v="3"/>
    <x v="5"/>
    <x v="1"/>
    <x v="12"/>
    <x v="1"/>
    <x v="0"/>
    <x v="19"/>
    <x v="0"/>
    <x v="601"/>
    <x v="0"/>
    <x v="0"/>
    <x v="19"/>
    <x v="19"/>
  </r>
  <r>
    <x v="2"/>
    <x v="1"/>
    <x v="14"/>
    <x v="12"/>
    <x v="12"/>
    <x v="8"/>
    <x v="6"/>
    <x v="8"/>
    <x v="5"/>
    <x v="2"/>
    <x v="6"/>
    <x v="0"/>
    <x v="825"/>
    <x v="735"/>
    <x v="9"/>
    <x v="7"/>
    <x v="9"/>
    <x v="149"/>
    <x v="126"/>
    <x v="65"/>
    <x v="4"/>
    <x v="19"/>
    <x v="1"/>
    <x v="2"/>
    <x v="1"/>
    <x v="3"/>
    <x v="24"/>
    <x v="2"/>
    <x v="23"/>
    <x v="1"/>
    <x v="0"/>
    <x v="19"/>
    <x v="1"/>
    <x v="602"/>
    <x v="0"/>
    <x v="0"/>
    <x v="19"/>
    <x v="19"/>
  </r>
  <r>
    <x v="2"/>
    <x v="1"/>
    <x v="14"/>
    <x v="12"/>
    <x v="12"/>
    <x v="8"/>
    <x v="6"/>
    <x v="8"/>
    <x v="5"/>
    <x v="2"/>
    <x v="6"/>
    <x v="0"/>
    <x v="30"/>
    <x v="802"/>
    <x v="9"/>
    <x v="7"/>
    <x v="9"/>
    <x v="149"/>
    <x v="126"/>
    <x v="65"/>
    <x v="5"/>
    <x v="19"/>
    <x v="1"/>
    <x v="1"/>
    <x v="0"/>
    <x v="3"/>
    <x v="16"/>
    <x v="2"/>
    <x v="17"/>
    <x v="1"/>
    <x v="0"/>
    <x v="19"/>
    <x v="2"/>
    <x v="603"/>
    <x v="0"/>
    <x v="0"/>
    <x v="19"/>
    <x v="19"/>
  </r>
  <r>
    <x v="2"/>
    <x v="1"/>
    <x v="15"/>
    <x v="13"/>
    <x v="13"/>
    <x v="5"/>
    <x v="3"/>
    <x v="11"/>
    <x v="10"/>
    <x v="10"/>
    <x v="10"/>
    <x v="0"/>
    <x v="605"/>
    <x v="386"/>
    <x v="6"/>
    <x v="1"/>
    <x v="32"/>
    <x v="148"/>
    <x v="183"/>
    <x v="345"/>
    <x v="3"/>
    <x v="1"/>
    <x v="1"/>
    <x v="3"/>
    <x v="3"/>
    <x v="4"/>
    <x v="22"/>
    <x v="2"/>
    <x v="21"/>
    <x v="1"/>
    <x v="0"/>
    <x v="1"/>
    <x v="0"/>
    <x v="208"/>
    <x v="0"/>
    <x v="0"/>
    <x v="1"/>
    <x v="1"/>
  </r>
  <r>
    <x v="2"/>
    <x v="1"/>
    <x v="15"/>
    <x v="13"/>
    <x v="13"/>
    <x v="5"/>
    <x v="3"/>
    <x v="11"/>
    <x v="10"/>
    <x v="10"/>
    <x v="10"/>
    <x v="0"/>
    <x v="172"/>
    <x v="766"/>
    <x v="9"/>
    <x v="5"/>
    <x v="38"/>
    <x v="157"/>
    <x v="257"/>
    <x v="167"/>
    <x v="4"/>
    <x v="1"/>
    <x v="1"/>
    <x v="2"/>
    <x v="1"/>
    <x v="4"/>
    <x v="15"/>
    <x v="2"/>
    <x v="16"/>
    <x v="1"/>
    <x v="0"/>
    <x v="1"/>
    <x v="1"/>
    <x v="209"/>
    <x v="0"/>
    <x v="0"/>
    <x v="1"/>
    <x v="1"/>
  </r>
  <r>
    <x v="2"/>
    <x v="1"/>
    <x v="15"/>
    <x v="13"/>
    <x v="13"/>
    <x v="5"/>
    <x v="3"/>
    <x v="11"/>
    <x v="10"/>
    <x v="10"/>
    <x v="10"/>
    <x v="0"/>
    <x v="2"/>
    <x v="641"/>
    <x v="9"/>
    <x v="1"/>
    <x v="0"/>
    <x v="155"/>
    <x v="213"/>
    <x v="297"/>
    <x v="5"/>
    <x v="1"/>
    <x v="1"/>
    <x v="1"/>
    <x v="0"/>
    <x v="4"/>
    <x v="1"/>
    <x v="0"/>
    <x v="1"/>
    <x v="0"/>
    <x v="0"/>
    <x v="1"/>
    <x v="2"/>
    <x v="210"/>
    <x v="0"/>
    <x v="0"/>
    <x v="1"/>
    <x v="1"/>
  </r>
  <r>
    <x v="2"/>
    <x v="1"/>
    <x v="15"/>
    <x v="13"/>
    <x v="13"/>
    <x v="5"/>
    <x v="3"/>
    <x v="11"/>
    <x v="10"/>
    <x v="10"/>
    <x v="10"/>
    <x v="0"/>
    <x v="710"/>
    <x v="783"/>
    <x v="9"/>
    <x v="1"/>
    <x v="0"/>
    <x v="169"/>
    <x v="293"/>
    <x v="449"/>
    <x v="5"/>
    <x v="1"/>
    <x v="1"/>
    <x v="1"/>
    <x v="0"/>
    <x v="4"/>
    <x v="7"/>
    <x v="1"/>
    <x v="6"/>
    <x v="0"/>
    <x v="0"/>
    <x v="1"/>
    <x v="2"/>
    <x v="210"/>
    <x v="0"/>
    <x v="0"/>
    <x v="1"/>
    <x v="1"/>
  </r>
  <r>
    <x v="2"/>
    <x v="1"/>
    <x v="15"/>
    <x v="13"/>
    <x v="13"/>
    <x v="5"/>
    <x v="3"/>
    <x v="11"/>
    <x v="10"/>
    <x v="10"/>
    <x v="10"/>
    <x v="0"/>
    <x v="282"/>
    <x v="584"/>
    <x v="9"/>
    <x v="1"/>
    <x v="0"/>
    <x v="169"/>
    <x v="261"/>
    <x v="223"/>
    <x v="3"/>
    <x v="2"/>
    <x v="1"/>
    <x v="3"/>
    <x v="3"/>
    <x v="4"/>
    <x v="5"/>
    <x v="1"/>
    <x v="3"/>
    <x v="0"/>
    <x v="0"/>
    <x v="2"/>
    <x v="0"/>
    <x v="211"/>
    <x v="0"/>
    <x v="0"/>
    <x v="2"/>
    <x v="2"/>
  </r>
  <r>
    <x v="2"/>
    <x v="1"/>
    <x v="15"/>
    <x v="13"/>
    <x v="13"/>
    <x v="5"/>
    <x v="3"/>
    <x v="11"/>
    <x v="10"/>
    <x v="10"/>
    <x v="10"/>
    <x v="0"/>
    <x v="445"/>
    <x v="853"/>
    <x v="9"/>
    <x v="5"/>
    <x v="50"/>
    <x v="116"/>
    <x v="124"/>
    <x v="158"/>
    <x v="4"/>
    <x v="2"/>
    <x v="1"/>
    <x v="2"/>
    <x v="1"/>
    <x v="4"/>
    <x v="21"/>
    <x v="2"/>
    <x v="20"/>
    <x v="1"/>
    <x v="0"/>
    <x v="2"/>
    <x v="1"/>
    <x v="212"/>
    <x v="0"/>
    <x v="0"/>
    <x v="2"/>
    <x v="2"/>
  </r>
  <r>
    <x v="2"/>
    <x v="1"/>
    <x v="15"/>
    <x v="13"/>
    <x v="13"/>
    <x v="5"/>
    <x v="3"/>
    <x v="11"/>
    <x v="10"/>
    <x v="10"/>
    <x v="10"/>
    <x v="0"/>
    <x v="316"/>
    <x v="777"/>
    <x v="6"/>
    <x v="1"/>
    <x v="32"/>
    <x v="126"/>
    <x v="318"/>
    <x v="210"/>
    <x v="5"/>
    <x v="2"/>
    <x v="1"/>
    <x v="1"/>
    <x v="0"/>
    <x v="4"/>
    <x v="22"/>
    <x v="2"/>
    <x v="21"/>
    <x v="1"/>
    <x v="0"/>
    <x v="2"/>
    <x v="2"/>
    <x v="213"/>
    <x v="0"/>
    <x v="0"/>
    <x v="2"/>
    <x v="2"/>
  </r>
  <r>
    <x v="2"/>
    <x v="1"/>
    <x v="15"/>
    <x v="13"/>
    <x v="13"/>
    <x v="5"/>
    <x v="3"/>
    <x v="11"/>
    <x v="10"/>
    <x v="10"/>
    <x v="10"/>
    <x v="0"/>
    <x v="207"/>
    <x v="649"/>
    <x v="6"/>
    <x v="5"/>
    <x v="38"/>
    <x v="67"/>
    <x v="105"/>
    <x v="456"/>
    <x v="5"/>
    <x v="2"/>
    <x v="1"/>
    <x v="1"/>
    <x v="0"/>
    <x v="4"/>
    <x v="10"/>
    <x v="1"/>
    <x v="9"/>
    <x v="0"/>
    <x v="0"/>
    <x v="2"/>
    <x v="2"/>
    <x v="213"/>
    <x v="0"/>
    <x v="0"/>
    <x v="2"/>
    <x v="2"/>
  </r>
  <r>
    <x v="2"/>
    <x v="1"/>
    <x v="15"/>
    <x v="13"/>
    <x v="13"/>
    <x v="5"/>
    <x v="3"/>
    <x v="11"/>
    <x v="10"/>
    <x v="10"/>
    <x v="10"/>
    <x v="0"/>
    <x v="152"/>
    <x v="684"/>
    <x v="6"/>
    <x v="5"/>
    <x v="49"/>
    <x v="156"/>
    <x v="285"/>
    <x v="245"/>
    <x v="3"/>
    <x v="3"/>
    <x v="1"/>
    <x v="3"/>
    <x v="3"/>
    <x v="10"/>
    <x v="10"/>
    <x v="1"/>
    <x v="9"/>
    <x v="0"/>
    <x v="0"/>
    <x v="3"/>
    <x v="0"/>
    <x v="214"/>
    <x v="0"/>
    <x v="0"/>
    <x v="3"/>
    <x v="3"/>
  </r>
  <r>
    <x v="2"/>
    <x v="1"/>
    <x v="15"/>
    <x v="13"/>
    <x v="13"/>
    <x v="5"/>
    <x v="3"/>
    <x v="11"/>
    <x v="10"/>
    <x v="10"/>
    <x v="10"/>
    <x v="0"/>
    <x v="468"/>
    <x v="462"/>
    <x v="6"/>
    <x v="1"/>
    <x v="32"/>
    <x v="148"/>
    <x v="183"/>
    <x v="345"/>
    <x v="4"/>
    <x v="3"/>
    <x v="1"/>
    <x v="4"/>
    <x v="3"/>
    <x v="10"/>
    <x v="25"/>
    <x v="2"/>
    <x v="14"/>
    <x v="1"/>
    <x v="0"/>
    <x v="3"/>
    <x v="1"/>
    <x v="215"/>
    <x v="0"/>
    <x v="0"/>
    <x v="3"/>
    <x v="3"/>
  </r>
  <r>
    <x v="2"/>
    <x v="1"/>
    <x v="15"/>
    <x v="13"/>
    <x v="13"/>
    <x v="5"/>
    <x v="3"/>
    <x v="11"/>
    <x v="10"/>
    <x v="10"/>
    <x v="10"/>
    <x v="0"/>
    <x v="168"/>
    <x v="542"/>
    <x v="9"/>
    <x v="1"/>
    <x v="0"/>
    <x v="169"/>
    <x v="261"/>
    <x v="223"/>
    <x v="5"/>
    <x v="3"/>
    <x v="1"/>
    <x v="3"/>
    <x v="2"/>
    <x v="10"/>
    <x v="6"/>
    <x v="1"/>
    <x v="12"/>
    <x v="1"/>
    <x v="0"/>
    <x v="3"/>
    <x v="2"/>
    <x v="216"/>
    <x v="0"/>
    <x v="0"/>
    <x v="3"/>
    <x v="3"/>
  </r>
  <r>
    <x v="2"/>
    <x v="1"/>
    <x v="15"/>
    <x v="13"/>
    <x v="13"/>
    <x v="5"/>
    <x v="3"/>
    <x v="11"/>
    <x v="10"/>
    <x v="10"/>
    <x v="10"/>
    <x v="0"/>
    <x v="307"/>
    <x v="690"/>
    <x v="9"/>
    <x v="1"/>
    <x v="0"/>
    <x v="160"/>
    <x v="279"/>
    <x v="95"/>
    <x v="5"/>
    <x v="3"/>
    <x v="1"/>
    <x v="2"/>
    <x v="1"/>
    <x v="10"/>
    <x v="7"/>
    <x v="1"/>
    <x v="6"/>
    <x v="0"/>
    <x v="0"/>
    <x v="3"/>
    <x v="2"/>
    <x v="216"/>
    <x v="0"/>
    <x v="0"/>
    <x v="3"/>
    <x v="3"/>
  </r>
  <r>
    <x v="2"/>
    <x v="1"/>
    <x v="15"/>
    <x v="13"/>
    <x v="13"/>
    <x v="5"/>
    <x v="3"/>
    <x v="11"/>
    <x v="10"/>
    <x v="10"/>
    <x v="10"/>
    <x v="0"/>
    <x v="233"/>
    <x v="810"/>
    <x v="6"/>
    <x v="1"/>
    <x v="32"/>
    <x v="126"/>
    <x v="107"/>
    <x v="80"/>
    <x v="3"/>
    <x v="4"/>
    <x v="1"/>
    <x v="3"/>
    <x v="3"/>
    <x v="9"/>
    <x v="25"/>
    <x v="2"/>
    <x v="14"/>
    <x v="1"/>
    <x v="0"/>
    <x v="4"/>
    <x v="0"/>
    <x v="217"/>
    <x v="0"/>
    <x v="0"/>
    <x v="4"/>
    <x v="4"/>
  </r>
  <r>
    <x v="2"/>
    <x v="1"/>
    <x v="15"/>
    <x v="13"/>
    <x v="13"/>
    <x v="5"/>
    <x v="3"/>
    <x v="11"/>
    <x v="10"/>
    <x v="10"/>
    <x v="10"/>
    <x v="0"/>
    <x v="855"/>
    <x v="830"/>
    <x v="9"/>
    <x v="1"/>
    <x v="0"/>
    <x v="160"/>
    <x v="279"/>
    <x v="95"/>
    <x v="4"/>
    <x v="4"/>
    <x v="1"/>
    <x v="3"/>
    <x v="2"/>
    <x v="9"/>
    <x v="22"/>
    <x v="2"/>
    <x v="21"/>
    <x v="1"/>
    <x v="0"/>
    <x v="4"/>
    <x v="1"/>
    <x v="218"/>
    <x v="0"/>
    <x v="0"/>
    <x v="4"/>
    <x v="4"/>
  </r>
  <r>
    <x v="2"/>
    <x v="1"/>
    <x v="15"/>
    <x v="13"/>
    <x v="13"/>
    <x v="5"/>
    <x v="3"/>
    <x v="11"/>
    <x v="10"/>
    <x v="10"/>
    <x v="10"/>
    <x v="0"/>
    <x v="306"/>
    <x v="601"/>
    <x v="6"/>
    <x v="1"/>
    <x v="36"/>
    <x v="138"/>
    <x v="178"/>
    <x v="159"/>
    <x v="5"/>
    <x v="4"/>
    <x v="1"/>
    <x v="3"/>
    <x v="2"/>
    <x v="9"/>
    <x v="25"/>
    <x v="2"/>
    <x v="23"/>
    <x v="1"/>
    <x v="0"/>
    <x v="4"/>
    <x v="2"/>
    <x v="219"/>
    <x v="0"/>
    <x v="0"/>
    <x v="4"/>
    <x v="4"/>
  </r>
  <r>
    <x v="2"/>
    <x v="1"/>
    <x v="15"/>
    <x v="13"/>
    <x v="13"/>
    <x v="5"/>
    <x v="3"/>
    <x v="11"/>
    <x v="10"/>
    <x v="10"/>
    <x v="10"/>
    <x v="0"/>
    <x v="55"/>
    <x v="337"/>
    <x v="6"/>
    <x v="5"/>
    <x v="44"/>
    <x v="176"/>
    <x v="248"/>
    <x v="408"/>
    <x v="5"/>
    <x v="4"/>
    <x v="1"/>
    <x v="2"/>
    <x v="1"/>
    <x v="9"/>
    <x v="19"/>
    <x v="2"/>
    <x v="18"/>
    <x v="1"/>
    <x v="0"/>
    <x v="4"/>
    <x v="2"/>
    <x v="219"/>
    <x v="0"/>
    <x v="0"/>
    <x v="4"/>
    <x v="4"/>
  </r>
  <r>
    <x v="2"/>
    <x v="1"/>
    <x v="15"/>
    <x v="13"/>
    <x v="13"/>
    <x v="5"/>
    <x v="3"/>
    <x v="11"/>
    <x v="10"/>
    <x v="10"/>
    <x v="10"/>
    <x v="0"/>
    <x v="665"/>
    <x v="479"/>
    <x v="6"/>
    <x v="5"/>
    <x v="49"/>
    <x v="170"/>
    <x v="102"/>
    <x v="76"/>
    <x v="3"/>
    <x v="5"/>
    <x v="1"/>
    <x v="3"/>
    <x v="3"/>
    <x v="9"/>
    <x v="15"/>
    <x v="2"/>
    <x v="16"/>
    <x v="1"/>
    <x v="0"/>
    <x v="5"/>
    <x v="0"/>
    <x v="220"/>
    <x v="0"/>
    <x v="0"/>
    <x v="5"/>
    <x v="5"/>
  </r>
  <r>
    <x v="2"/>
    <x v="1"/>
    <x v="15"/>
    <x v="13"/>
    <x v="13"/>
    <x v="5"/>
    <x v="3"/>
    <x v="11"/>
    <x v="10"/>
    <x v="10"/>
    <x v="10"/>
    <x v="0"/>
    <x v="402"/>
    <x v="810"/>
    <x v="9"/>
    <x v="1"/>
    <x v="32"/>
    <x v="126"/>
    <x v="318"/>
    <x v="210"/>
    <x v="4"/>
    <x v="5"/>
    <x v="1"/>
    <x v="3"/>
    <x v="2"/>
    <x v="9"/>
    <x v="25"/>
    <x v="2"/>
    <x v="14"/>
    <x v="1"/>
    <x v="0"/>
    <x v="5"/>
    <x v="1"/>
    <x v="221"/>
    <x v="0"/>
    <x v="0"/>
    <x v="5"/>
    <x v="5"/>
  </r>
  <r>
    <x v="2"/>
    <x v="1"/>
    <x v="15"/>
    <x v="13"/>
    <x v="13"/>
    <x v="5"/>
    <x v="3"/>
    <x v="11"/>
    <x v="10"/>
    <x v="10"/>
    <x v="10"/>
    <x v="0"/>
    <x v="365"/>
    <x v="767"/>
    <x v="6"/>
    <x v="1"/>
    <x v="22"/>
    <x v="167"/>
    <x v="99"/>
    <x v="403"/>
    <x v="5"/>
    <x v="5"/>
    <x v="1"/>
    <x v="3"/>
    <x v="2"/>
    <x v="9"/>
    <x v="6"/>
    <x v="1"/>
    <x v="13"/>
    <x v="1"/>
    <x v="0"/>
    <x v="5"/>
    <x v="2"/>
    <x v="222"/>
    <x v="0"/>
    <x v="0"/>
    <x v="5"/>
    <x v="5"/>
  </r>
  <r>
    <x v="2"/>
    <x v="1"/>
    <x v="15"/>
    <x v="13"/>
    <x v="13"/>
    <x v="5"/>
    <x v="3"/>
    <x v="11"/>
    <x v="10"/>
    <x v="10"/>
    <x v="10"/>
    <x v="0"/>
    <x v="724"/>
    <x v="545"/>
    <x v="9"/>
    <x v="1"/>
    <x v="43"/>
    <x v="166"/>
    <x v="286"/>
    <x v="414"/>
    <x v="5"/>
    <x v="5"/>
    <x v="1"/>
    <x v="2"/>
    <x v="1"/>
    <x v="9"/>
    <x v="17"/>
    <x v="2"/>
    <x v="15"/>
    <x v="1"/>
    <x v="0"/>
    <x v="5"/>
    <x v="2"/>
    <x v="222"/>
    <x v="0"/>
    <x v="0"/>
    <x v="5"/>
    <x v="5"/>
  </r>
  <r>
    <x v="2"/>
    <x v="1"/>
    <x v="15"/>
    <x v="13"/>
    <x v="13"/>
    <x v="5"/>
    <x v="3"/>
    <x v="11"/>
    <x v="10"/>
    <x v="10"/>
    <x v="10"/>
    <x v="0"/>
    <x v="776"/>
    <x v="609"/>
    <x v="6"/>
    <x v="1"/>
    <x v="37"/>
    <x v="140"/>
    <x v="313"/>
    <x v="410"/>
    <x v="4"/>
    <x v="6"/>
    <x v="1"/>
    <x v="3"/>
    <x v="2"/>
    <x v="8"/>
    <x v="20"/>
    <x v="2"/>
    <x v="18"/>
    <x v="1"/>
    <x v="0"/>
    <x v="6"/>
    <x v="1"/>
    <x v="224"/>
    <x v="0"/>
    <x v="0"/>
    <x v="6"/>
    <x v="6"/>
  </r>
  <r>
    <x v="2"/>
    <x v="1"/>
    <x v="15"/>
    <x v="13"/>
    <x v="13"/>
    <x v="5"/>
    <x v="3"/>
    <x v="11"/>
    <x v="10"/>
    <x v="10"/>
    <x v="10"/>
    <x v="0"/>
    <x v="519"/>
    <x v="734"/>
    <x v="9"/>
    <x v="5"/>
    <x v="49"/>
    <x v="156"/>
    <x v="15"/>
    <x v="110"/>
    <x v="5"/>
    <x v="6"/>
    <x v="1"/>
    <x v="2"/>
    <x v="1"/>
    <x v="8"/>
    <x v="13"/>
    <x v="1"/>
    <x v="2"/>
    <x v="0"/>
    <x v="0"/>
    <x v="6"/>
    <x v="2"/>
    <x v="225"/>
    <x v="0"/>
    <x v="0"/>
    <x v="6"/>
    <x v="6"/>
  </r>
  <r>
    <x v="2"/>
    <x v="1"/>
    <x v="15"/>
    <x v="13"/>
    <x v="13"/>
    <x v="5"/>
    <x v="3"/>
    <x v="11"/>
    <x v="10"/>
    <x v="10"/>
    <x v="10"/>
    <x v="0"/>
    <x v="142"/>
    <x v="779"/>
    <x v="6"/>
    <x v="5"/>
    <x v="49"/>
    <x v="110"/>
    <x v="280"/>
    <x v="212"/>
    <x v="5"/>
    <x v="6"/>
    <x v="1"/>
    <x v="2"/>
    <x v="1"/>
    <x v="8"/>
    <x v="21"/>
    <x v="2"/>
    <x v="20"/>
    <x v="1"/>
    <x v="0"/>
    <x v="6"/>
    <x v="2"/>
    <x v="225"/>
    <x v="0"/>
    <x v="0"/>
    <x v="6"/>
    <x v="6"/>
  </r>
  <r>
    <x v="2"/>
    <x v="1"/>
    <x v="15"/>
    <x v="13"/>
    <x v="13"/>
    <x v="5"/>
    <x v="3"/>
    <x v="11"/>
    <x v="10"/>
    <x v="10"/>
    <x v="10"/>
    <x v="0"/>
    <x v="817"/>
    <x v="773"/>
    <x v="6"/>
    <x v="1"/>
    <x v="30"/>
    <x v="119"/>
    <x v="61"/>
    <x v="235"/>
    <x v="3"/>
    <x v="8"/>
    <x v="1"/>
    <x v="3"/>
    <x v="3"/>
    <x v="6"/>
    <x v="24"/>
    <x v="2"/>
    <x v="23"/>
    <x v="1"/>
    <x v="0"/>
    <x v="8"/>
    <x v="0"/>
    <x v="226"/>
    <x v="0"/>
    <x v="0"/>
    <x v="8"/>
    <x v="8"/>
  </r>
  <r>
    <x v="2"/>
    <x v="1"/>
    <x v="15"/>
    <x v="13"/>
    <x v="13"/>
    <x v="5"/>
    <x v="3"/>
    <x v="11"/>
    <x v="10"/>
    <x v="10"/>
    <x v="10"/>
    <x v="0"/>
    <x v="112"/>
    <x v="500"/>
    <x v="6"/>
    <x v="1"/>
    <x v="32"/>
    <x v="126"/>
    <x v="318"/>
    <x v="211"/>
    <x v="4"/>
    <x v="8"/>
    <x v="1"/>
    <x v="2"/>
    <x v="1"/>
    <x v="6"/>
    <x v="15"/>
    <x v="2"/>
    <x v="16"/>
    <x v="1"/>
    <x v="0"/>
    <x v="8"/>
    <x v="1"/>
    <x v="227"/>
    <x v="0"/>
    <x v="0"/>
    <x v="8"/>
    <x v="8"/>
  </r>
  <r>
    <x v="2"/>
    <x v="1"/>
    <x v="15"/>
    <x v="13"/>
    <x v="13"/>
    <x v="5"/>
    <x v="3"/>
    <x v="11"/>
    <x v="10"/>
    <x v="10"/>
    <x v="10"/>
    <x v="0"/>
    <x v="620"/>
    <x v="794"/>
    <x v="6"/>
    <x v="5"/>
    <x v="38"/>
    <x v="58"/>
    <x v="127"/>
    <x v="127"/>
    <x v="5"/>
    <x v="8"/>
    <x v="1"/>
    <x v="2"/>
    <x v="1"/>
    <x v="6"/>
    <x v="11"/>
    <x v="1"/>
    <x v="10"/>
    <x v="0"/>
    <x v="0"/>
    <x v="8"/>
    <x v="2"/>
    <x v="228"/>
    <x v="0"/>
    <x v="0"/>
    <x v="8"/>
    <x v="8"/>
  </r>
  <r>
    <x v="2"/>
    <x v="1"/>
    <x v="15"/>
    <x v="13"/>
    <x v="13"/>
    <x v="5"/>
    <x v="3"/>
    <x v="11"/>
    <x v="10"/>
    <x v="10"/>
    <x v="10"/>
    <x v="0"/>
    <x v="273"/>
    <x v="450"/>
    <x v="9"/>
    <x v="1"/>
    <x v="0"/>
    <x v="169"/>
    <x v="93"/>
    <x v="402"/>
    <x v="5"/>
    <x v="8"/>
    <x v="1"/>
    <x v="2"/>
    <x v="1"/>
    <x v="6"/>
    <x v="11"/>
    <x v="1"/>
    <x v="10"/>
    <x v="0"/>
    <x v="0"/>
    <x v="8"/>
    <x v="2"/>
    <x v="228"/>
    <x v="0"/>
    <x v="0"/>
    <x v="8"/>
    <x v="8"/>
  </r>
  <r>
    <x v="2"/>
    <x v="1"/>
    <x v="15"/>
    <x v="13"/>
    <x v="13"/>
    <x v="5"/>
    <x v="3"/>
    <x v="11"/>
    <x v="10"/>
    <x v="10"/>
    <x v="10"/>
    <x v="0"/>
    <x v="782"/>
    <x v="853"/>
    <x v="9"/>
    <x v="5"/>
    <x v="49"/>
    <x v="156"/>
    <x v="280"/>
    <x v="197"/>
    <x v="3"/>
    <x v="9"/>
    <x v="1"/>
    <x v="3"/>
    <x v="3"/>
    <x v="7"/>
    <x v="21"/>
    <x v="2"/>
    <x v="20"/>
    <x v="1"/>
    <x v="0"/>
    <x v="9"/>
    <x v="0"/>
    <x v="229"/>
    <x v="0"/>
    <x v="0"/>
    <x v="9"/>
    <x v="9"/>
  </r>
  <r>
    <x v="2"/>
    <x v="1"/>
    <x v="15"/>
    <x v="13"/>
    <x v="13"/>
    <x v="5"/>
    <x v="3"/>
    <x v="11"/>
    <x v="10"/>
    <x v="10"/>
    <x v="10"/>
    <x v="0"/>
    <x v="659"/>
    <x v="812"/>
    <x v="6"/>
    <x v="1"/>
    <x v="22"/>
    <x v="167"/>
    <x v="99"/>
    <x v="403"/>
    <x v="4"/>
    <x v="9"/>
    <x v="1"/>
    <x v="3"/>
    <x v="2"/>
    <x v="7"/>
    <x v="24"/>
    <x v="2"/>
    <x v="23"/>
    <x v="1"/>
    <x v="0"/>
    <x v="9"/>
    <x v="1"/>
    <x v="230"/>
    <x v="0"/>
    <x v="0"/>
    <x v="9"/>
    <x v="9"/>
  </r>
  <r>
    <x v="2"/>
    <x v="1"/>
    <x v="15"/>
    <x v="13"/>
    <x v="13"/>
    <x v="5"/>
    <x v="3"/>
    <x v="11"/>
    <x v="10"/>
    <x v="10"/>
    <x v="10"/>
    <x v="0"/>
    <x v="868"/>
    <x v="454"/>
    <x v="6"/>
    <x v="5"/>
    <x v="38"/>
    <x v="58"/>
    <x v="129"/>
    <x v="127"/>
    <x v="5"/>
    <x v="9"/>
    <x v="1"/>
    <x v="2"/>
    <x v="1"/>
    <x v="7"/>
    <x v="21"/>
    <x v="2"/>
    <x v="20"/>
    <x v="1"/>
    <x v="0"/>
    <x v="9"/>
    <x v="2"/>
    <x v="231"/>
    <x v="0"/>
    <x v="0"/>
    <x v="9"/>
    <x v="9"/>
  </r>
  <r>
    <x v="2"/>
    <x v="1"/>
    <x v="15"/>
    <x v="13"/>
    <x v="13"/>
    <x v="5"/>
    <x v="3"/>
    <x v="11"/>
    <x v="10"/>
    <x v="10"/>
    <x v="10"/>
    <x v="0"/>
    <x v="340"/>
    <x v="804"/>
    <x v="9"/>
    <x v="5"/>
    <x v="49"/>
    <x v="170"/>
    <x v="102"/>
    <x v="77"/>
    <x v="5"/>
    <x v="9"/>
    <x v="1"/>
    <x v="2"/>
    <x v="1"/>
    <x v="7"/>
    <x v="15"/>
    <x v="2"/>
    <x v="16"/>
    <x v="1"/>
    <x v="0"/>
    <x v="9"/>
    <x v="2"/>
    <x v="231"/>
    <x v="0"/>
    <x v="0"/>
    <x v="9"/>
    <x v="9"/>
  </r>
  <r>
    <x v="2"/>
    <x v="1"/>
    <x v="15"/>
    <x v="13"/>
    <x v="13"/>
    <x v="5"/>
    <x v="3"/>
    <x v="11"/>
    <x v="10"/>
    <x v="10"/>
    <x v="10"/>
    <x v="0"/>
    <x v="850"/>
    <x v="700"/>
    <x v="6"/>
    <x v="1"/>
    <x v="32"/>
    <x v="126"/>
    <x v="107"/>
    <x v="80"/>
    <x v="3"/>
    <x v="10"/>
    <x v="1"/>
    <x v="4"/>
    <x v="4"/>
    <x v="8"/>
    <x v="26"/>
    <x v="2"/>
    <x v="15"/>
    <x v="1"/>
    <x v="0"/>
    <x v="10"/>
    <x v="0"/>
    <x v="232"/>
    <x v="0"/>
    <x v="0"/>
    <x v="10"/>
    <x v="10"/>
  </r>
  <r>
    <x v="2"/>
    <x v="1"/>
    <x v="15"/>
    <x v="13"/>
    <x v="13"/>
    <x v="5"/>
    <x v="3"/>
    <x v="11"/>
    <x v="10"/>
    <x v="10"/>
    <x v="10"/>
    <x v="0"/>
    <x v="294"/>
    <x v="471"/>
    <x v="6"/>
    <x v="5"/>
    <x v="49"/>
    <x v="156"/>
    <x v="15"/>
    <x v="111"/>
    <x v="5"/>
    <x v="10"/>
    <x v="1"/>
    <x v="2"/>
    <x v="1"/>
    <x v="8"/>
    <x v="20"/>
    <x v="2"/>
    <x v="19"/>
    <x v="1"/>
    <x v="0"/>
    <x v="10"/>
    <x v="2"/>
    <x v="234"/>
    <x v="0"/>
    <x v="0"/>
    <x v="10"/>
    <x v="10"/>
  </r>
  <r>
    <x v="2"/>
    <x v="1"/>
    <x v="15"/>
    <x v="13"/>
    <x v="13"/>
    <x v="5"/>
    <x v="3"/>
    <x v="11"/>
    <x v="10"/>
    <x v="10"/>
    <x v="10"/>
    <x v="0"/>
    <x v="600"/>
    <x v="759"/>
    <x v="6"/>
    <x v="5"/>
    <x v="42"/>
    <x v="163"/>
    <x v="182"/>
    <x v="180"/>
    <x v="5"/>
    <x v="10"/>
    <x v="1"/>
    <x v="2"/>
    <x v="1"/>
    <x v="8"/>
    <x v="19"/>
    <x v="2"/>
    <x v="18"/>
    <x v="1"/>
    <x v="0"/>
    <x v="10"/>
    <x v="2"/>
    <x v="234"/>
    <x v="0"/>
    <x v="0"/>
    <x v="10"/>
    <x v="10"/>
  </r>
  <r>
    <x v="2"/>
    <x v="1"/>
    <x v="15"/>
    <x v="13"/>
    <x v="13"/>
    <x v="5"/>
    <x v="3"/>
    <x v="11"/>
    <x v="10"/>
    <x v="10"/>
    <x v="10"/>
    <x v="0"/>
    <x v="337"/>
    <x v="710"/>
    <x v="9"/>
    <x v="5"/>
    <x v="44"/>
    <x v="176"/>
    <x v="77"/>
    <x v="460"/>
    <x v="3"/>
    <x v="12"/>
    <x v="1"/>
    <x v="1"/>
    <x v="1"/>
    <x v="2"/>
    <x v="20"/>
    <x v="2"/>
    <x v="19"/>
    <x v="1"/>
    <x v="0"/>
    <x v="12"/>
    <x v="0"/>
    <x v="235"/>
    <x v="0"/>
    <x v="0"/>
    <x v="12"/>
    <x v="12"/>
  </r>
  <r>
    <x v="2"/>
    <x v="1"/>
    <x v="15"/>
    <x v="13"/>
    <x v="13"/>
    <x v="5"/>
    <x v="3"/>
    <x v="11"/>
    <x v="10"/>
    <x v="10"/>
    <x v="10"/>
    <x v="0"/>
    <x v="846"/>
    <x v="727"/>
    <x v="6"/>
    <x v="5"/>
    <x v="44"/>
    <x v="176"/>
    <x v="248"/>
    <x v="354"/>
    <x v="4"/>
    <x v="12"/>
    <x v="1"/>
    <x v="2"/>
    <x v="1"/>
    <x v="2"/>
    <x v="20"/>
    <x v="2"/>
    <x v="19"/>
    <x v="1"/>
    <x v="0"/>
    <x v="12"/>
    <x v="1"/>
    <x v="236"/>
    <x v="0"/>
    <x v="0"/>
    <x v="12"/>
    <x v="12"/>
  </r>
  <r>
    <x v="2"/>
    <x v="1"/>
    <x v="15"/>
    <x v="13"/>
    <x v="13"/>
    <x v="5"/>
    <x v="3"/>
    <x v="11"/>
    <x v="10"/>
    <x v="10"/>
    <x v="10"/>
    <x v="0"/>
    <x v="133"/>
    <x v="519"/>
    <x v="9"/>
    <x v="5"/>
    <x v="38"/>
    <x v="58"/>
    <x v="127"/>
    <x v="127"/>
    <x v="5"/>
    <x v="12"/>
    <x v="1"/>
    <x v="1"/>
    <x v="0"/>
    <x v="2"/>
    <x v="14"/>
    <x v="1"/>
    <x v="2"/>
    <x v="0"/>
    <x v="0"/>
    <x v="12"/>
    <x v="2"/>
    <x v="237"/>
    <x v="0"/>
    <x v="0"/>
    <x v="12"/>
    <x v="12"/>
  </r>
  <r>
    <x v="2"/>
    <x v="1"/>
    <x v="15"/>
    <x v="13"/>
    <x v="13"/>
    <x v="5"/>
    <x v="3"/>
    <x v="11"/>
    <x v="10"/>
    <x v="10"/>
    <x v="10"/>
    <x v="0"/>
    <x v="379"/>
    <x v="361"/>
    <x v="6"/>
    <x v="5"/>
    <x v="38"/>
    <x v="58"/>
    <x v="127"/>
    <x v="127"/>
    <x v="3"/>
    <x v="13"/>
    <x v="1"/>
    <x v="1"/>
    <x v="1"/>
    <x v="1"/>
    <x v="25"/>
    <x v="2"/>
    <x v="14"/>
    <x v="1"/>
    <x v="0"/>
    <x v="13"/>
    <x v="0"/>
    <x v="238"/>
    <x v="0"/>
    <x v="0"/>
    <x v="13"/>
    <x v="13"/>
  </r>
  <r>
    <x v="2"/>
    <x v="1"/>
    <x v="15"/>
    <x v="13"/>
    <x v="13"/>
    <x v="5"/>
    <x v="3"/>
    <x v="11"/>
    <x v="10"/>
    <x v="10"/>
    <x v="10"/>
    <x v="0"/>
    <x v="415"/>
    <x v="854"/>
    <x v="6"/>
    <x v="1"/>
    <x v="8"/>
    <x v="175"/>
    <x v="247"/>
    <x v="315"/>
    <x v="3"/>
    <x v="14"/>
    <x v="1"/>
    <x v="0"/>
    <x v="0"/>
    <x v="0"/>
    <x v="20"/>
    <x v="2"/>
    <x v="19"/>
    <x v="1"/>
    <x v="0"/>
    <x v="14"/>
    <x v="0"/>
    <x v="239"/>
    <x v="0"/>
    <x v="0"/>
    <x v="14"/>
    <x v="14"/>
  </r>
  <r>
    <x v="2"/>
    <x v="1"/>
    <x v="15"/>
    <x v="13"/>
    <x v="13"/>
    <x v="5"/>
    <x v="3"/>
    <x v="11"/>
    <x v="10"/>
    <x v="10"/>
    <x v="10"/>
    <x v="0"/>
    <x v="125"/>
    <x v="490"/>
    <x v="9"/>
    <x v="5"/>
    <x v="44"/>
    <x v="176"/>
    <x v="248"/>
    <x v="408"/>
    <x v="3"/>
    <x v="18"/>
    <x v="1"/>
    <x v="2"/>
    <x v="2"/>
    <x v="3"/>
    <x v="11"/>
    <x v="1"/>
    <x v="10"/>
    <x v="0"/>
    <x v="0"/>
    <x v="18"/>
    <x v="0"/>
    <x v="243"/>
    <x v="0"/>
    <x v="0"/>
    <x v="18"/>
    <x v="18"/>
  </r>
  <r>
    <x v="2"/>
    <x v="1"/>
    <x v="15"/>
    <x v="13"/>
    <x v="13"/>
    <x v="5"/>
    <x v="3"/>
    <x v="11"/>
    <x v="10"/>
    <x v="10"/>
    <x v="10"/>
    <x v="0"/>
    <x v="900"/>
    <x v="826"/>
    <x v="9"/>
    <x v="5"/>
    <x v="49"/>
    <x v="156"/>
    <x v="280"/>
    <x v="197"/>
    <x v="4"/>
    <x v="18"/>
    <x v="1"/>
    <x v="2"/>
    <x v="1"/>
    <x v="3"/>
    <x v="23"/>
    <x v="2"/>
    <x v="22"/>
    <x v="1"/>
    <x v="0"/>
    <x v="18"/>
    <x v="1"/>
    <x v="244"/>
    <x v="0"/>
    <x v="0"/>
    <x v="18"/>
    <x v="18"/>
  </r>
  <r>
    <x v="2"/>
    <x v="1"/>
    <x v="15"/>
    <x v="13"/>
    <x v="13"/>
    <x v="5"/>
    <x v="3"/>
    <x v="11"/>
    <x v="10"/>
    <x v="10"/>
    <x v="10"/>
    <x v="0"/>
    <x v="594"/>
    <x v="375"/>
    <x v="9"/>
    <x v="5"/>
    <x v="44"/>
    <x v="176"/>
    <x v="248"/>
    <x v="344"/>
    <x v="5"/>
    <x v="18"/>
    <x v="1"/>
    <x v="1"/>
    <x v="0"/>
    <x v="3"/>
    <x v="15"/>
    <x v="2"/>
    <x v="16"/>
    <x v="1"/>
    <x v="0"/>
    <x v="18"/>
    <x v="2"/>
    <x v="245"/>
    <x v="0"/>
    <x v="0"/>
    <x v="18"/>
    <x v="18"/>
  </r>
  <r>
    <x v="2"/>
    <x v="1"/>
    <x v="15"/>
    <x v="13"/>
    <x v="13"/>
    <x v="5"/>
    <x v="3"/>
    <x v="11"/>
    <x v="10"/>
    <x v="10"/>
    <x v="10"/>
    <x v="0"/>
    <x v="837"/>
    <x v="384"/>
    <x v="6"/>
    <x v="1"/>
    <x v="22"/>
    <x v="167"/>
    <x v="99"/>
    <x v="403"/>
    <x v="5"/>
    <x v="18"/>
    <x v="1"/>
    <x v="1"/>
    <x v="0"/>
    <x v="3"/>
    <x v="24"/>
    <x v="2"/>
    <x v="23"/>
    <x v="1"/>
    <x v="0"/>
    <x v="18"/>
    <x v="2"/>
    <x v="245"/>
    <x v="0"/>
    <x v="0"/>
    <x v="18"/>
    <x v="18"/>
  </r>
  <r>
    <x v="2"/>
    <x v="1"/>
    <x v="15"/>
    <x v="13"/>
    <x v="13"/>
    <x v="5"/>
    <x v="3"/>
    <x v="11"/>
    <x v="10"/>
    <x v="10"/>
    <x v="10"/>
    <x v="0"/>
    <x v="35"/>
    <x v="530"/>
    <x v="9"/>
    <x v="1"/>
    <x v="0"/>
    <x v="169"/>
    <x v="293"/>
    <x v="448"/>
    <x v="3"/>
    <x v="19"/>
    <x v="1"/>
    <x v="0"/>
    <x v="0"/>
    <x v="0"/>
    <x v="17"/>
    <x v="2"/>
    <x v="15"/>
    <x v="1"/>
    <x v="0"/>
    <x v="19"/>
    <x v="0"/>
    <x v="246"/>
    <x v="0"/>
    <x v="0"/>
    <x v="19"/>
    <x v="19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_rels/pivotTable2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2.xml"/>
</Relationships>
</file>

<file path=xl/pivotTables/pivotTable1.xml><?xml version="1.0" encoding="utf-8"?>
<pivotTableDefinition xmlns="http://schemas.openxmlformats.org/spreadsheetml/2006/main" name="Сводная таблица1" cacheId="1" applyNumberFormats="0" applyBorderFormats="0" applyFontFormats="0" applyPatternFormats="0" applyAlignmentFormats="0" applyWidthHeightFormats="0" dataCaption="Values" useAutoFormatting="0" itemPrintTitles="1" indent="0" outline="0" outlineData="0" compact="0" compactData="0">
  <location ref="A1:F1413" firstHeaderRow="1" firstDataRow="1" firstDataCol="5"/>
  <pivotFields count="40">
    <pivotField compact="0" showAll="0" outline="0"/>
    <pivotField compact="0" showAll="0" outline="0"/>
    <pivotField compact="0" showAll="0" outline="0"/>
    <pivotField compact="0" showAll="0" outline="0"/>
    <pivotField compact="0" showAll="0" outline="0"/>
    <pivotField compact="0" showAll="0" outline="0"/>
    <pivotField compact="0" showAll="0" outline="0"/>
    <pivotField compact="0" showAll="0" outline="0"/>
    <pivotField compact="0" showAll="0" outline="0"/>
    <pivotField compact="0" showAll="0" outline="0"/>
    <pivotField compact="0" showAll="0" outline="0"/>
    <pivotField compact="0" showAll="0" outline="0"/>
    <pivotField axis="axisRow" compact="0" showAll="0" defaultSubtotal="0" outline="0">
      <items count="9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1"/>
        <item x="572"/>
        <item x="573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3"/>
        <item x="634"/>
        <item x="635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2"/>
        <item x="923"/>
        <item x="924"/>
        <item x="925"/>
        <item x="926"/>
        <item x="927"/>
        <item x="928"/>
        <item x="929"/>
        <item h="1" x="24"/>
        <item h="1" x="203"/>
        <item h="1" x="204"/>
        <item h="1" x="269"/>
        <item h="1" x="270"/>
        <item h="1" x="383"/>
        <item h="1" x="384"/>
        <item h="1" x="453"/>
        <item h="1" x="454"/>
        <item h="1" x="510"/>
        <item h="1" x="511"/>
        <item h="1" x="558"/>
        <item h="1" x="570"/>
        <item h="1" x="574"/>
        <item h="1" x="632"/>
        <item h="1" x="636"/>
        <item h="1" x="637"/>
        <item h="1" x="888"/>
        <item h="1" x="889"/>
        <item h="1" x="921"/>
      </items>
    </pivotField>
    <pivotField compact="0" showAll="0" outline="0"/>
    <pivotField compact="0" showAll="0" outline="0"/>
    <pivotField compact="0" showAll="0" outline="0"/>
    <pivotField axis="axisRow" compact="0" showAll="0" defaultSubtotal="0" outline="0">
      <items count="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</pivotField>
    <pivotField compact="0" showAll="0" outline="0"/>
    <pivotField compact="0" showAll="0" outline="0"/>
    <pivotField compact="0" showAll="0" outline="0"/>
    <pivotField compact="0" showAll="0" outline="0"/>
    <pivotField compact="0" showAll="0" outline="0"/>
    <pivotField compact="0" showAll="0" outline="0"/>
    <pivotField compact="0" showAll="0" outline="0"/>
    <pivotField compact="0" showAll="0" outline="0"/>
    <pivotField compact="0" showAll="0" outline="0"/>
    <pivotField compact="0" showAll="0" outline="0"/>
    <pivotField compact="0" showAll="0" outline="0"/>
    <pivotField compact="0" showAll="0" outline="0"/>
    <pivotField compact="0" showAll="0" outline="0"/>
    <pivotField compact="0" showAll="0" outline="0"/>
    <pivotField compact="0" showAll="0" outline="0"/>
    <pivotField compact="0" showAll="0" outline="0"/>
    <pivotField axis="axisRow" compact="0" showAll="0" outline="0">
      <items count="1006"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1004"/>
        <item x="364"/>
        <item x="365"/>
        <item x="367"/>
        <item x="368"/>
        <item x="370"/>
        <item x="371"/>
        <item x="373"/>
        <item x="374"/>
        <item x="376"/>
        <item x="377"/>
        <item x="379"/>
        <item x="380"/>
        <item x="382"/>
        <item x="383"/>
        <item x="385"/>
        <item x="386"/>
        <item x="388"/>
        <item x="389"/>
        <item x="1"/>
        <item x="6"/>
        <item x="0"/>
        <item x="2"/>
        <item x="3"/>
        <item x="4"/>
        <item x="5"/>
        <item x="818"/>
        <item x="821"/>
        <item x="819"/>
        <item x="822"/>
        <item x="823"/>
        <item x="820"/>
        <item x="817"/>
        <item x="815"/>
        <item x="813"/>
        <item x="812"/>
        <item x="814"/>
        <item x="811"/>
        <item x="816"/>
        <item x="810"/>
        <item x="824"/>
        <item x="197"/>
        <item x="195"/>
        <item x="194"/>
        <item x="196"/>
        <item x="198"/>
        <item x="176"/>
        <item x="177"/>
        <item x="175"/>
        <item x="178"/>
        <item x="366"/>
        <item x="369"/>
        <item x="372"/>
        <item x="375"/>
        <item x="378"/>
        <item x="381"/>
        <item x="384"/>
        <item x="387"/>
        <item x="390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89"/>
        <item x="202"/>
        <item x="201"/>
        <item x="190"/>
        <item x="188"/>
        <item x="199"/>
        <item x="193"/>
        <item x="191"/>
        <item x="200"/>
        <item x="192"/>
        <item x="203"/>
        <item x="204"/>
        <item x="173"/>
        <item x="183"/>
        <item x="169"/>
        <item x="184"/>
        <item x="186"/>
        <item x="171"/>
        <item x="174"/>
        <item x="168"/>
        <item x="172"/>
        <item x="179"/>
        <item x="180"/>
        <item x="182"/>
        <item x="181"/>
        <item x="185"/>
        <item x="167"/>
        <item x="170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187"/>
        <item x="165"/>
        <item x="166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906"/>
        <item x="907"/>
        <item x="908"/>
        <item x="909"/>
        <item x="910"/>
        <item x="911"/>
        <item x="912"/>
        <item x="913"/>
        <item x="915"/>
        <item x="914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70"/>
        <item x="771"/>
        <item x="772"/>
        <item x="773"/>
        <item x="774"/>
        <item x="775"/>
        <item x="777"/>
        <item x="778"/>
        <item x="779"/>
        <item x="780"/>
        <item x="781"/>
        <item x="782"/>
        <item x="783"/>
        <item x="784"/>
        <item x="785"/>
        <item x="787"/>
        <item x="788"/>
        <item x="789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9"/>
        <item x="540"/>
        <item x="541"/>
        <item x="543"/>
        <item x="544"/>
        <item x="135"/>
        <item x="137"/>
        <item x="138"/>
        <item x="139"/>
        <item x="140"/>
        <item x="141"/>
        <item x="142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636"/>
        <item x="637"/>
        <item x="638"/>
        <item x="639"/>
        <item x="640"/>
        <item x="642"/>
        <item x="643"/>
        <item x="644"/>
        <item x="645"/>
        <item x="646"/>
        <item x="647"/>
        <item x="648"/>
        <item x="649"/>
        <item x="650"/>
        <item x="653"/>
        <item x="654"/>
        <item x="655"/>
        <item x="656"/>
        <item x="657"/>
        <item x="658"/>
        <item x="659"/>
        <item x="661"/>
        <item x="662"/>
        <item x="663"/>
        <item x="664"/>
        <item x="665"/>
        <item x="667"/>
        <item x="668"/>
        <item x="670"/>
        <item x="671"/>
        <item x="672"/>
        <item x="673"/>
        <item x="675"/>
        <item x="676"/>
        <item x="677"/>
        <item x="678"/>
        <item x="679"/>
        <item x="680"/>
        <item x="68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1"/>
        <item x="769"/>
        <item x="776"/>
        <item x="786"/>
        <item x="537"/>
        <item x="538"/>
        <item x="542"/>
        <item x="136"/>
        <item x="143"/>
        <item x="144"/>
        <item x="162"/>
        <item x="163"/>
        <item x="164"/>
        <item x="641"/>
        <item x="651"/>
        <item x="652"/>
        <item x="660"/>
        <item x="666"/>
        <item x="669"/>
        <item x="674"/>
        <item x="682"/>
        <item x="284"/>
        <item x="298"/>
        <item x="310"/>
        <item x="31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10"/>
        <item x="711"/>
        <item x="712"/>
        <item x="713"/>
        <item x="714"/>
        <item x="716"/>
        <item x="718"/>
        <item x="719"/>
        <item x="720"/>
        <item x="723"/>
        <item x="725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2"/>
        <item x="463"/>
        <item x="464"/>
        <item x="465"/>
        <item x="467"/>
        <item x="468"/>
        <item x="469"/>
        <item x="470"/>
        <item x="472"/>
        <item x="473"/>
        <item x="475"/>
        <item x="478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7"/>
        <item x="98"/>
        <item x="99"/>
        <item x="100"/>
        <item x="101"/>
        <item x="102"/>
        <item x="103"/>
        <item x="104"/>
        <item x="106"/>
        <item x="107"/>
        <item x="108"/>
        <item x="109"/>
        <item x="110"/>
        <item x="111"/>
        <item x="115"/>
        <item x="116"/>
        <item x="117"/>
        <item x="545"/>
        <item x="546"/>
        <item x="547"/>
        <item x="548"/>
        <item x="549"/>
        <item x="550"/>
        <item x="553"/>
        <item x="554"/>
        <item x="555"/>
        <item x="556"/>
        <item x="557"/>
        <item x="558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3"/>
        <item x="575"/>
        <item x="576"/>
        <item x="577"/>
        <item x="578"/>
        <item x="580"/>
        <item x="581"/>
        <item x="583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8"/>
        <item x="599"/>
        <item x="600"/>
        <item x="601"/>
        <item x="602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1"/>
        <item x="222"/>
        <item x="223"/>
        <item x="224"/>
        <item x="225"/>
        <item x="226"/>
        <item x="227"/>
        <item x="228"/>
        <item x="229"/>
        <item x="231"/>
        <item x="232"/>
        <item x="233"/>
        <item x="234"/>
        <item x="235"/>
        <item x="238"/>
        <item x="240"/>
        <item x="241"/>
        <item x="242"/>
        <item x="243"/>
        <item x="708"/>
        <item x="709"/>
        <item x="715"/>
        <item x="717"/>
        <item x="721"/>
        <item x="722"/>
        <item x="724"/>
        <item x="446"/>
        <item x="460"/>
        <item x="461"/>
        <item x="466"/>
        <item x="471"/>
        <item x="474"/>
        <item x="476"/>
        <item x="477"/>
        <item x="479"/>
        <item x="96"/>
        <item x="105"/>
        <item x="112"/>
        <item x="113"/>
        <item x="114"/>
        <item x="118"/>
        <item x="551"/>
        <item x="552"/>
        <item x="559"/>
        <item x="572"/>
        <item x="574"/>
        <item x="579"/>
        <item x="582"/>
        <item x="584"/>
        <item x="585"/>
        <item x="597"/>
        <item x="603"/>
        <item x="220"/>
        <item x="230"/>
        <item x="236"/>
        <item x="237"/>
        <item x="239"/>
        <item x="244"/>
        <item x="245"/>
        <item x="246"/>
        <item t="default"/>
      </items>
    </pivotField>
    <pivotField dataField="1" compact="0" showAll="0" outline="0"/>
    <pivotField axis="axisRow" compact="0" showAll="0" outline="0">
      <items count="6">
        <item h="1" x="1"/>
        <item x="2"/>
        <item x="3"/>
        <item x="4"/>
        <item x="0"/>
        <item t="default"/>
      </items>
    </pivotField>
    <pivotField compact="0" showAll="0" outline="0"/>
    <pivotField axis="axisRow" compact="0" showAll="0" outline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compact="0" showAll="0" outline="0"/>
    <pivotField compact="0" showAll="0" outline="0"/>
  </pivotFields>
  <rowFields count="5">
    <field x="35"/>
    <field x="37"/>
    <field x="16"/>
    <field x="12"/>
    <field x="33"/>
  </rowFields>
  <dataFields count="1">
    <dataField name="Сумма по полю Сл." fld="34" subtotal="sum" numFmtId="164"/>
  </dataFields>
  <pivotTableStyleInfo name="Стиль сводной таблицы 1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DataPilot1" cacheId="2" applyNumberFormats="0" applyBorderFormats="0" applyFontFormats="0" applyPatternFormats="0" applyAlignmentFormats="0" applyWidthHeightFormats="0" dataCaption="Values" useAutoFormatting="0" itemPrintTitles="1" indent="0" outline="0" outlineData="0" compact="0" compactData="0">
  <location ref="A1:M62" firstHeaderRow="1" firstDataRow="2" firstDataCol="8"/>
  <pivotFields count="38">
    <pivotField axis="axisRow" compact="0" showAll="0" outline="0">
      <items count="5">
        <item x="1"/>
        <item x="0"/>
        <item h="1" x="3"/>
        <item x="2"/>
        <item t="default"/>
      </items>
    </pivotField>
    <pivotField axis="axisRow" compact="0" showAll="0" defaultSubtotal="0" outline="0">
      <items count="5">
        <item x="3"/>
        <item x="4"/>
        <item x="0"/>
        <item x="1"/>
        <item x="2"/>
      </items>
    </pivotField>
    <pivotField compact="0" showAll="0" outline="0"/>
    <pivotField axis="axisRow" compact="0" showAll="0" defaultSubtotal="0" outline="0">
      <items count="15">
        <item x="0"/>
        <item x="1"/>
        <item x="2"/>
        <item x="3"/>
        <item x="4"/>
        <item x="5"/>
        <item x="7"/>
        <item x="8"/>
        <item x="14"/>
        <item x="6"/>
        <item x="9"/>
        <item x="10"/>
        <item x="11"/>
        <item x="12"/>
        <item x="13"/>
      </items>
    </pivotField>
    <pivotField axis="axisRow" compact="0" showAll="0" defaultSubtotal="0" outline="0">
      <items count="15">
        <item x="0"/>
        <item x="1"/>
        <item x="2"/>
        <item x="3"/>
        <item x="4"/>
        <item x="5"/>
        <item x="7"/>
        <item x="8"/>
        <item x="14"/>
        <item x="6"/>
        <item x="9"/>
        <item x="10"/>
        <item x="11"/>
        <item x="12"/>
        <item x="13"/>
      </items>
    </pivotField>
    <pivotField axis="axisRow" compact="0" showAll="0" defaultSubtotal="0" outline="0">
      <items count="22">
        <item x="21"/>
        <item x="14"/>
        <item x="1"/>
        <item x="6"/>
        <item x="0"/>
        <item x="12"/>
        <item x="11"/>
        <item x="4"/>
        <item x="3"/>
        <item x="19"/>
        <item x="20"/>
        <item x="18"/>
        <item x="17"/>
        <item x="15"/>
        <item x="10"/>
        <item x="16"/>
        <item x="13"/>
        <item x="9"/>
        <item x="7"/>
        <item x="2"/>
        <item x="8"/>
        <item x="5"/>
      </items>
    </pivotField>
    <pivotField compact="0" showAll="0" outline="0"/>
    <pivotField compact="0" showAll="0" outline="0"/>
    <pivotField axis="axisRow" compact="0" showAll="0" defaultSubtotal="0" outline="0">
      <items count="14">
        <item x="13"/>
        <item x="9"/>
        <item x="11"/>
        <item x="6"/>
        <item x="1"/>
        <item x="8"/>
        <item x="0"/>
        <item x="3"/>
        <item x="4"/>
        <item x="7"/>
        <item x="12"/>
        <item x="2"/>
        <item x="5"/>
        <item x="10"/>
      </items>
    </pivotField>
    <pivotField compact="0" showAll="0" outline="0"/>
    <pivotField compact="0" showAll="0" outline="0"/>
    <pivotField compact="0" showAll="0" outline="0"/>
    <pivotField compact="0" showAll="0" outline="0"/>
    <pivotField compact="0" showAll="0" outline="0"/>
    <pivotField compact="0" showAll="0" outline="0"/>
    <pivotField compact="0" showAll="0" outline="0"/>
    <pivotField compact="0" showAll="0" outline="0"/>
    <pivotField compact="0" showAll="0" outline="0"/>
    <pivotField compact="0" showAll="0" outline="0"/>
    <pivotField compact="0" showAll="0" outline="0"/>
    <pivotField compact="0" showAll="0" outline="0"/>
    <pivotField compact="0" showAll="0" outline="0"/>
    <pivotField compact="0" showAll="0" outline="0"/>
    <pivotField compact="0" showAll="0" outline="0"/>
    <pivotField compact="0" showAll="0" outline="0"/>
    <pivotField compact="0" showAll="0" outline="0"/>
    <pivotField compact="0" showAll="0" outline="0"/>
    <pivotField compact="0" showAll="0" outline="0"/>
    <pivotField compact="0" showAll="0" outline="0"/>
    <pivotField compact="0" showAll="0" outline="0"/>
    <pivotField axis="axisRow" compact="0" showAll="0" outline="0">
      <items count="7">
        <item x="0"/>
        <item x="1"/>
        <item x="2"/>
        <item x="3"/>
        <item x="4"/>
        <item x="5"/>
        <item t="default"/>
      </items>
    </pivotField>
    <pivotField compact="0" showAll="0" outline="0"/>
    <pivotField axis="axisCol" compact="0" showAll="0" outline="0">
      <items count="6">
        <item x="0"/>
        <item x="1"/>
        <item x="2"/>
        <item x="3"/>
        <item x="4"/>
        <item t="default"/>
      </items>
    </pivotField>
    <pivotField compact="0" showAll="0" outline="0"/>
    <pivotField dataField="1" compact="0" showAll="0" outline="0"/>
    <pivotField axis="axisRow" compact="0" showAll="0" outline="0">
      <items count="6">
        <item x="1"/>
        <item x="2"/>
        <item x="3"/>
        <item x="4"/>
        <item x="0"/>
        <item t="default"/>
      </items>
    </pivotField>
    <pivotField compact="0" showAll="0" outline="0"/>
    <pivotField compact="0" showAll="0" outline="0"/>
  </pivotFields>
  <rowFields count="8">
    <field x="35"/>
    <field x="0"/>
    <field x="1"/>
    <field x="3"/>
    <field x="4"/>
    <field x="8"/>
    <field x="5"/>
    <field x="30"/>
  </rowFields>
  <colFields count="1">
    <field x="32"/>
  </colFields>
  <dataFields count="1">
    <dataField name="Сумма по полю Сл." fld="34" subtotal="sum" numFmtId="164"/>
  </dataFields>
  <pivotTableStyleInfo name="Стиль сводной таблицы 1" showRowHeaders="1" showColHeaders="1" showRowStripes="1" showColStripes="0" showLastColumn="1"/>
</pivotTableDefinition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pivotTable" Target="../pivotTables/pivotTable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pivotTable" Target="../pivotTables/pivotTable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N167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0" ySplit="1" topLeftCell="A2" activePane="bottomLeft" state="frozen"/>
      <selection pane="topLeft" activeCell="A1" activeCellId="0" sqref="A1"/>
      <selection pane="bottomLeft" activeCell="AH1674" activeCellId="0" sqref="AH1674"/>
    </sheetView>
  </sheetViews>
  <sheetFormatPr defaultColWidth="8.88671875" defaultRowHeight="13.8" zeroHeight="false" outlineLevelRow="0" outlineLevelCol="0"/>
  <cols>
    <col collapsed="false" customWidth="false" hidden="false" outlineLevel="0" max="2" min="1" style="1" width="8.88"/>
    <col collapsed="false" customWidth="true" hidden="false" outlineLevel="0" max="3" min="3" style="1" width="5.88"/>
    <col collapsed="false" customWidth="false" hidden="false" outlineLevel="0" max="5" min="4" style="2" width="8.88"/>
    <col collapsed="false" customWidth="true" hidden="false" outlineLevel="0" max="6" min="6" style="1" width="16"/>
    <col collapsed="false" customWidth="true" hidden="false" outlineLevel="0" max="7" min="7" style="1" width="13.44"/>
    <col collapsed="false" customWidth="true" hidden="false" outlineLevel="0" max="8" min="8" style="1" width="14.22"/>
    <col collapsed="false" customWidth="false" hidden="false" outlineLevel="0" max="9" min="9" style="1" width="8.88"/>
    <col collapsed="false" customWidth="true" hidden="false" outlineLevel="0" max="10" min="10" style="1" width="11.22"/>
    <col collapsed="false" customWidth="true" hidden="false" outlineLevel="0" max="11" min="11" style="1" width="30.66"/>
    <col collapsed="false" customWidth="true" hidden="false" outlineLevel="0" max="12" min="12" style="1" width="2.44"/>
    <col collapsed="false" customWidth="true" hidden="false" outlineLevel="0" max="13" min="13" style="1" width="24.33"/>
    <col collapsed="false" customWidth="true" hidden="false" outlineLevel="0" max="14" min="14" style="2" width="8"/>
    <col collapsed="false" customWidth="true" hidden="false" outlineLevel="0" max="15" min="15" style="3" width="4.66"/>
    <col collapsed="false" customWidth="true" hidden="false" outlineLevel="0" max="16" min="16" style="1" width="4.66"/>
    <col collapsed="false" customWidth="true" hidden="false" outlineLevel="0" max="17" min="17" style="1" width="21.55"/>
    <col collapsed="false" customWidth="true" hidden="false" outlineLevel="0" max="18" min="18" style="1" width="9.88"/>
    <col collapsed="false" customWidth="false" hidden="false" outlineLevel="0" max="20" min="19" style="1" width="8.88"/>
    <col collapsed="false" customWidth="true" hidden="false" outlineLevel="0" max="22" min="21" style="3" width="4.11"/>
    <col collapsed="false" customWidth="true" hidden="false" outlineLevel="0" max="26" min="23" style="3" width="3.66"/>
    <col collapsed="false" customWidth="false" hidden="false" outlineLevel="0" max="27" min="27" style="1" width="8.88"/>
    <col collapsed="false" customWidth="true" hidden="false" outlineLevel="0" max="28" min="28" style="1" width="3.89"/>
    <col collapsed="false" customWidth="true" hidden="false" outlineLevel="0" max="29" min="29" style="1" width="11.89"/>
    <col collapsed="false" customWidth="true" hidden="false" outlineLevel="0" max="30" min="30" style="1" width="3.89"/>
    <col collapsed="false" customWidth="true" hidden="false" outlineLevel="0" max="31" min="31" style="1" width="11.66"/>
    <col collapsed="false" customWidth="true" hidden="false" outlineLevel="0" max="32" min="32" style="1" width="17.67"/>
    <col collapsed="false" customWidth="true" hidden="false" outlineLevel="0" max="33" min="33" style="3" width="7.88"/>
    <col collapsed="false" customWidth="true" hidden="false" outlineLevel="0" max="34" min="34" style="1" width="96.34"/>
    <col collapsed="false" customWidth="true" hidden="false" outlineLevel="0" max="35" min="35" style="3" width="3"/>
    <col collapsed="false" customWidth="false" hidden="false" outlineLevel="0" max="36" min="36" style="1" width="8.88"/>
    <col collapsed="false" customWidth="true" hidden="false" outlineLevel="0" max="37" min="37" style="1" width="3"/>
    <col collapsed="false" customWidth="true" hidden="false" outlineLevel="0" max="38" min="38" style="1" width="18.22"/>
    <col collapsed="false" customWidth="true" hidden="false" outlineLevel="0" max="39" min="39" style="1" width="12.66"/>
    <col collapsed="false" customWidth="true" hidden="false" outlineLevel="0" max="40" min="40" style="1" width="3.89"/>
    <col collapsed="false" customWidth="false" hidden="false" outlineLevel="0" max="1024" min="41" style="1" width="8.88"/>
  </cols>
  <sheetData>
    <row r="1" customFormat="false" ht="14.4" hidden="false" customHeight="false" outlineLevel="0" collapsed="false">
      <c r="A1" s="4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7" t="s">
        <v>9</v>
      </c>
      <c r="K1" s="4" t="s">
        <v>10</v>
      </c>
      <c r="L1" s="8" t="s">
        <v>11</v>
      </c>
      <c r="M1" s="8" t="s">
        <v>12</v>
      </c>
      <c r="N1" s="9" t="s">
        <v>13</v>
      </c>
      <c r="O1" s="10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11" t="s">
        <v>20</v>
      </c>
      <c r="V1" s="12" t="s">
        <v>21</v>
      </c>
      <c r="W1" s="12" t="s">
        <v>22</v>
      </c>
      <c r="X1" s="12" t="s">
        <v>23</v>
      </c>
      <c r="Y1" s="12" t="s">
        <v>24</v>
      </c>
      <c r="Z1" s="13" t="s">
        <v>25</v>
      </c>
      <c r="AA1" s="14" t="s">
        <v>26</v>
      </c>
      <c r="AB1" s="15" t="s">
        <v>27</v>
      </c>
      <c r="AC1" s="16" t="n">
        <v>44327</v>
      </c>
      <c r="AD1" s="17" t="s">
        <v>28</v>
      </c>
      <c r="AE1" s="18" t="s">
        <v>29</v>
      </c>
      <c r="AF1" s="18" t="s">
        <v>30</v>
      </c>
      <c r="AG1" s="19" t="s">
        <v>31</v>
      </c>
      <c r="AH1" s="18" t="s">
        <v>32</v>
      </c>
      <c r="AI1" s="19" t="s">
        <v>33</v>
      </c>
      <c r="AJ1" s="20" t="s">
        <v>34</v>
      </c>
      <c r="AK1" s="20" t="s">
        <v>35</v>
      </c>
      <c r="AL1" s="17" t="s">
        <v>36</v>
      </c>
      <c r="AM1" s="16" t="n">
        <v>44327</v>
      </c>
      <c r="AN1" s="17" t="s">
        <v>28</v>
      </c>
    </row>
    <row r="2" customFormat="false" ht="13.8" hidden="false" customHeight="false" outlineLevel="0" collapsed="false">
      <c r="A2" s="21" t="s">
        <v>37</v>
      </c>
      <c r="B2" s="22" t="s">
        <v>38</v>
      </c>
      <c r="C2" s="22" t="n">
        <v>6894</v>
      </c>
      <c r="D2" s="23" t="n">
        <v>44170</v>
      </c>
      <c r="E2" s="23" t="n">
        <v>44178</v>
      </c>
      <c r="F2" s="22" t="s">
        <v>39</v>
      </c>
      <c r="G2" s="21" t="s">
        <v>40</v>
      </c>
      <c r="H2" s="22" t="s">
        <v>41</v>
      </c>
      <c r="I2" s="22" t="s">
        <v>42</v>
      </c>
      <c r="J2" s="22" t="s">
        <v>43</v>
      </c>
      <c r="K2" s="22" t="s">
        <v>44</v>
      </c>
      <c r="L2" s="21" t="s">
        <v>45</v>
      </c>
      <c r="M2" s="22" t="s">
        <v>46</v>
      </c>
      <c r="N2" s="24" t="s">
        <v>47</v>
      </c>
      <c r="O2" s="25" t="s">
        <v>48</v>
      </c>
      <c r="P2" s="22" t="s">
        <v>49</v>
      </c>
      <c r="Q2" s="22" t="s">
        <v>50</v>
      </c>
      <c r="R2" s="22" t="s">
        <v>51</v>
      </c>
      <c r="S2" s="22" t="s">
        <v>52</v>
      </c>
      <c r="T2" s="22" t="s">
        <v>53</v>
      </c>
      <c r="U2" s="25" t="s">
        <v>54</v>
      </c>
      <c r="V2" s="25" t="n">
        <v>54</v>
      </c>
      <c r="W2" s="25" t="s">
        <v>45</v>
      </c>
      <c r="X2" s="25" t="n">
        <v>3</v>
      </c>
      <c r="Y2" s="25" t="n">
        <v>3</v>
      </c>
      <c r="Z2" s="25" t="n">
        <v>8</v>
      </c>
      <c r="AA2" s="26" t="str">
        <f aca="false">IF(N2=0," ",DATEDIF(N2,$D2,"y") &amp; " г. " &amp; DATEDIF(N2,$D2,"ym") &amp; " мес. ")</f>
        <v>19 г. 0 мес. </v>
      </c>
      <c r="AB2" s="27" t="str">
        <f aca="false">LEFT(AA2,2)</f>
        <v>19</v>
      </c>
      <c r="AC2" s="28" t="str">
        <f aca="false">IF(N2=0," ",DATEDIF(N2,$AC$1,"y") &amp; " г. " &amp; DATEDIF(N2,$AC$1,"ym") &amp; " мес. ")</f>
        <v>19 г. 5 мес. </v>
      </c>
      <c r="AD2" s="28" t="str">
        <f aca="false">LEFT(AC2,2)</f>
        <v>19</v>
      </c>
      <c r="AE2" s="28" t="str">
        <f aca="false">IF(W2=0,0,INDEX('Возраст, спорт. дисц.'!$A$2:$B$50,MATCH(W2,'Возраст, спорт. дисц.'!$B$2:$B$54,0),1))</f>
        <v>Мужчины</v>
      </c>
      <c r="AF2" s="28" t="str">
        <f aca="false">"весовая категория "&amp;V2&amp;" кг."</f>
        <v>весовая категория 54 кг.</v>
      </c>
      <c r="AG2" s="29" t="str">
        <f aca="false">IF(U2="б/м",U2,U2&amp;" место")</f>
        <v>1 место</v>
      </c>
      <c r="AH2" s="28" t="str">
        <f aca="false">F2&amp;"; "&amp;TEXT(D2,"ДД.ММ.ГГГГ")&amp;"-"&amp;TEXT(E2,"ДД.ММ.ГГГГ")&amp;"; "&amp;I2&amp;"; "&amp;CHAR(10)&amp;AE2&amp;"; "&amp;AF2&amp;"; "&amp;AG2</f>
        <v>Кубок России по тайскому боксу; 05.12.2020-13.12.2020; д. Федурино; 
Мужчины; весовая категория 54 кг.; 1 место</v>
      </c>
      <c r="AI2" s="29" t="n">
        <f aca="false">IF(A2=0,0,1)</f>
        <v>1</v>
      </c>
      <c r="AJ2" s="28" t="s">
        <v>55</v>
      </c>
      <c r="AK2" s="22" t="n">
        <f aca="false">V2</f>
        <v>54</v>
      </c>
      <c r="AL2" s="28" t="str">
        <f aca="false">"весовая категория "&amp;AK2&amp;" кг."</f>
        <v>весовая категория 54 кг.</v>
      </c>
      <c r="AM2" s="28" t="str">
        <f aca="false">IF(N2=0," ",DATEDIF(N2,$AM$1,"y") &amp; " г. " &amp; DATEDIF(X2,$AM$1,"ym") &amp; " мес. ")</f>
        <v>19 г. 4 мес. </v>
      </c>
      <c r="AN2" s="28" t="str">
        <f aca="false">LEFT(AM2,2)</f>
        <v>19</v>
      </c>
    </row>
    <row r="3" customFormat="false" ht="13.8" hidden="false" customHeight="false" outlineLevel="0" collapsed="false">
      <c r="A3" s="21" t="s">
        <v>37</v>
      </c>
      <c r="B3" s="22" t="s">
        <v>38</v>
      </c>
      <c r="C3" s="22" t="n">
        <v>6894</v>
      </c>
      <c r="D3" s="23" t="n">
        <v>44170</v>
      </c>
      <c r="E3" s="23" t="n">
        <v>44178</v>
      </c>
      <c r="F3" s="22" t="s">
        <v>39</v>
      </c>
      <c r="G3" s="21" t="s">
        <v>40</v>
      </c>
      <c r="H3" s="22" t="s">
        <v>41</v>
      </c>
      <c r="I3" s="22" t="s">
        <v>42</v>
      </c>
      <c r="J3" s="22" t="s">
        <v>43</v>
      </c>
      <c r="K3" s="22" t="s">
        <v>44</v>
      </c>
      <c r="L3" s="21" t="s">
        <v>45</v>
      </c>
      <c r="M3" s="22" t="s">
        <v>56</v>
      </c>
      <c r="N3" s="24" t="s">
        <v>57</v>
      </c>
      <c r="O3" s="25" t="s">
        <v>48</v>
      </c>
      <c r="P3" s="22" t="s">
        <v>58</v>
      </c>
      <c r="Q3" s="22" t="s">
        <v>59</v>
      </c>
      <c r="R3" s="22" t="s">
        <v>60</v>
      </c>
      <c r="S3" s="22" t="s">
        <v>61</v>
      </c>
      <c r="T3" s="22" t="s">
        <v>62</v>
      </c>
      <c r="U3" s="25" t="s">
        <v>63</v>
      </c>
      <c r="V3" s="25" t="n">
        <v>54</v>
      </c>
      <c r="W3" s="25" t="s">
        <v>45</v>
      </c>
      <c r="X3" s="25" t="n">
        <v>3</v>
      </c>
      <c r="Y3" s="25" t="n">
        <v>2</v>
      </c>
      <c r="Z3" s="25" t="n">
        <v>8</v>
      </c>
      <c r="AA3" s="26" t="str">
        <f aca="false">IF(N3=0," ",DATEDIF(N3,$D3,"y") &amp; " г. " &amp; DATEDIF(N3,$D3,"ym") &amp; " мес. ")</f>
        <v>19 г. 1 мес. </v>
      </c>
      <c r="AB3" s="27" t="str">
        <f aca="false">LEFT(AA3,2)</f>
        <v>19</v>
      </c>
      <c r="AC3" s="28" t="str">
        <f aca="false">IF(N3=0," ",DATEDIF(N3,$AC$1,"y") &amp; " г. " &amp; DATEDIF(N3,$AC$1,"ym") &amp; " мес. ")</f>
        <v>19 г. 6 мес. </v>
      </c>
      <c r="AD3" s="28" t="str">
        <f aca="false">LEFT(AC3,2)</f>
        <v>19</v>
      </c>
      <c r="AE3" s="28" t="str">
        <f aca="false">IF(W3=0,0,INDEX('Возраст, спорт. дисц.'!$A$2:$B$50,MATCH(W3,'Возраст, спорт. дисц.'!$B$2:$B$54,0),1))</f>
        <v>Мужчины</v>
      </c>
      <c r="AF3" s="28" t="str">
        <f aca="false">"весовая категория "&amp;V3&amp;" кг."</f>
        <v>весовая категория 54 кг.</v>
      </c>
      <c r="AG3" s="29" t="str">
        <f aca="false">IF(U3="б/м",U3,U3&amp;" место")</f>
        <v>2 место</v>
      </c>
      <c r="AH3" s="28" t="str">
        <f aca="false">F3&amp;"; "&amp;TEXT(D3,"ДД.ММ.ГГГГ")&amp;"-"&amp;TEXT(E3,"ДД.ММ.ГГГГ")&amp;"; "&amp;I3&amp;"; "&amp;CHAR(10)&amp;AE3&amp;"; "&amp;AF3&amp;"; "&amp;AG3</f>
        <v>Кубок России по тайскому боксу; 05.12.2020-13.12.2020; д. Федурино; 
Мужчины; весовая категория 54 кг.; 2 место</v>
      </c>
      <c r="AI3" s="29" t="n">
        <f aca="false">IF(A3=0,0,1)</f>
        <v>1</v>
      </c>
      <c r="AJ3" s="28" t="s">
        <v>55</v>
      </c>
      <c r="AK3" s="22" t="n">
        <f aca="false">V3</f>
        <v>54</v>
      </c>
      <c r="AL3" s="28" t="str">
        <f aca="false">"весовая категория "&amp;AK3&amp;" кг."</f>
        <v>весовая категория 54 кг.</v>
      </c>
      <c r="AM3" s="28" t="str">
        <f aca="false">IF(N3=0," ",DATEDIF(N3,$AM$1,"y") &amp; " г. " &amp; DATEDIF(X3,$AM$1,"ym") &amp; " мес. ")</f>
        <v>19 г. 4 мес. </v>
      </c>
      <c r="AN3" s="28" t="str">
        <f aca="false">LEFT(AM3,2)</f>
        <v>19</v>
      </c>
    </row>
    <row r="4" customFormat="false" ht="13.8" hidden="false" customHeight="false" outlineLevel="0" collapsed="false">
      <c r="A4" s="21" t="s">
        <v>37</v>
      </c>
      <c r="B4" s="22" t="s">
        <v>38</v>
      </c>
      <c r="C4" s="22" t="n">
        <v>6894</v>
      </c>
      <c r="D4" s="23" t="n">
        <v>44170</v>
      </c>
      <c r="E4" s="23" t="n">
        <v>44178</v>
      </c>
      <c r="F4" s="22" t="s">
        <v>39</v>
      </c>
      <c r="G4" s="21" t="s">
        <v>40</v>
      </c>
      <c r="H4" s="22" t="s">
        <v>41</v>
      </c>
      <c r="I4" s="22" t="s">
        <v>42</v>
      </c>
      <c r="J4" s="22" t="s">
        <v>43</v>
      </c>
      <c r="K4" s="22" t="s">
        <v>44</v>
      </c>
      <c r="L4" s="21" t="s">
        <v>45</v>
      </c>
      <c r="M4" s="22" t="s">
        <v>64</v>
      </c>
      <c r="N4" s="24" t="s">
        <v>65</v>
      </c>
      <c r="O4" s="25" t="s">
        <v>48</v>
      </c>
      <c r="P4" s="22" t="s">
        <v>58</v>
      </c>
      <c r="Q4" s="22" t="s">
        <v>66</v>
      </c>
      <c r="R4" s="22" t="s">
        <v>67</v>
      </c>
      <c r="S4" s="22" t="s">
        <v>68</v>
      </c>
      <c r="T4" s="22" t="s">
        <v>69</v>
      </c>
      <c r="U4" s="25" t="s">
        <v>70</v>
      </c>
      <c r="V4" s="25" t="n">
        <v>54</v>
      </c>
      <c r="W4" s="25" t="s">
        <v>45</v>
      </c>
      <c r="X4" s="25" t="n">
        <v>2</v>
      </c>
      <c r="Y4" s="25" t="n">
        <v>1</v>
      </c>
      <c r="Z4" s="25" t="n">
        <v>8</v>
      </c>
      <c r="AA4" s="26" t="str">
        <f aca="false">IF(N4=0," ",DATEDIF(N4,$D4,"y") &amp; " г. " &amp; DATEDIF(N4,$D4,"ym") &amp; " мес. ")</f>
        <v>23 г. 5 мес. </v>
      </c>
      <c r="AB4" s="27" t="str">
        <f aca="false">LEFT(AA4,2)</f>
        <v>23</v>
      </c>
      <c r="AC4" s="28" t="str">
        <f aca="false">IF(N4=0," ",DATEDIF(N4,$AC$1,"y") &amp; " г. " &amp; DATEDIF(N4,$AC$1,"ym") &amp; " мес. ")</f>
        <v>23 г. 10 мес. </v>
      </c>
      <c r="AD4" s="28" t="str">
        <f aca="false">LEFT(AC4,2)</f>
        <v>23</v>
      </c>
      <c r="AE4" s="28" t="str">
        <f aca="false">IF(W4=0,0,INDEX('Возраст, спорт. дисц.'!$A$2:$B$50,MATCH(W4,'Возраст, спорт. дисц.'!$B$2:$B$54,0),1))</f>
        <v>Мужчины</v>
      </c>
      <c r="AF4" s="28" t="str">
        <f aca="false">"весовая категория "&amp;V4&amp;" кг."</f>
        <v>весовая категория 54 кг.</v>
      </c>
      <c r="AG4" s="29" t="str">
        <f aca="false">IF(U4="б/м",U4,U4&amp;" место")</f>
        <v>3 место</v>
      </c>
      <c r="AH4" s="28" t="str">
        <f aca="false">F4&amp;"; "&amp;TEXT(D4,"ДД.ММ.ГГГГ")&amp;"-"&amp;TEXT(E4,"ДД.ММ.ГГГГ")&amp;"; "&amp;I4&amp;"; "&amp;CHAR(10)&amp;AE4&amp;"; "&amp;AF4&amp;"; "&amp;AG4</f>
        <v>Кубок России по тайскому боксу; 05.12.2020-13.12.2020; д. Федурино; 
Мужчины; весовая категория 54 кг.; 3 место</v>
      </c>
      <c r="AI4" s="29" t="n">
        <f aca="false">IF(A4=0,0,1)</f>
        <v>1</v>
      </c>
      <c r="AJ4" s="28" t="s">
        <v>55</v>
      </c>
      <c r="AK4" s="22" t="n">
        <f aca="false">V4</f>
        <v>54</v>
      </c>
      <c r="AL4" s="28" t="str">
        <f aca="false">"весовая категория "&amp;AK4&amp;" кг."</f>
        <v>весовая категория 54 кг.</v>
      </c>
      <c r="AM4" s="28" t="str">
        <f aca="false">IF(N4=0," ",DATEDIF(N4,$AM$1,"y") &amp; " г. " &amp; DATEDIF(X4,$AM$1,"ym") &amp; " мес. ")</f>
        <v>23 г. 4 мес. </v>
      </c>
      <c r="AN4" s="28" t="str">
        <f aca="false">LEFT(AM4,2)</f>
        <v>23</v>
      </c>
    </row>
    <row r="5" customFormat="false" ht="13.8" hidden="false" customHeight="false" outlineLevel="0" collapsed="false">
      <c r="A5" s="21" t="s">
        <v>37</v>
      </c>
      <c r="B5" s="22" t="s">
        <v>38</v>
      </c>
      <c r="C5" s="22" t="n">
        <v>6894</v>
      </c>
      <c r="D5" s="23" t="n">
        <v>44170</v>
      </c>
      <c r="E5" s="23" t="n">
        <v>44178</v>
      </c>
      <c r="F5" s="22" t="s">
        <v>39</v>
      </c>
      <c r="G5" s="21" t="s">
        <v>40</v>
      </c>
      <c r="H5" s="22" t="s">
        <v>41</v>
      </c>
      <c r="I5" s="22" t="s">
        <v>42</v>
      </c>
      <c r="J5" s="22" t="s">
        <v>43</v>
      </c>
      <c r="K5" s="22" t="s">
        <v>44</v>
      </c>
      <c r="L5" s="21" t="s">
        <v>45</v>
      </c>
      <c r="M5" s="22" t="s">
        <v>71</v>
      </c>
      <c r="N5" s="24" t="s">
        <v>72</v>
      </c>
      <c r="O5" s="25" t="s">
        <v>48</v>
      </c>
      <c r="P5" s="22" t="s">
        <v>58</v>
      </c>
      <c r="Q5" s="22" t="s">
        <v>59</v>
      </c>
      <c r="R5" s="22" t="s">
        <v>60</v>
      </c>
      <c r="S5" s="22" t="s">
        <v>61</v>
      </c>
      <c r="T5" s="22" t="s">
        <v>73</v>
      </c>
      <c r="U5" s="25" t="s">
        <v>70</v>
      </c>
      <c r="V5" s="25" t="n">
        <v>54</v>
      </c>
      <c r="W5" s="25" t="s">
        <v>45</v>
      </c>
      <c r="X5" s="25" t="n">
        <v>2</v>
      </c>
      <c r="Y5" s="25" t="n">
        <v>1</v>
      </c>
      <c r="Z5" s="25" t="n">
        <v>8</v>
      </c>
      <c r="AA5" s="26" t="str">
        <f aca="false">IF(N5=0," ",DATEDIF(N5,$D5,"y") &amp; " г. " &amp; DATEDIF(N5,$D5,"ym") &amp; " мес. ")</f>
        <v>18 г. 2 мес. </v>
      </c>
      <c r="AB5" s="27" t="str">
        <f aca="false">LEFT(AA5,2)</f>
        <v>18</v>
      </c>
      <c r="AC5" s="28" t="str">
        <f aca="false">IF(N5=0," ",DATEDIF(N5,$AC$1,"y") &amp; " г. " &amp; DATEDIF(N5,$AC$1,"ym") &amp; " мес. ")</f>
        <v>18 г. 7 мес. </v>
      </c>
      <c r="AD5" s="28" t="str">
        <f aca="false">LEFT(AC5,2)</f>
        <v>18</v>
      </c>
      <c r="AE5" s="28" t="str">
        <f aca="false">IF(W5=0,0,INDEX('Возраст, спорт. дисц.'!$A$2:$B$50,MATCH(W5,'Возраст, спорт. дисц.'!$B$2:$B$54,0),1))</f>
        <v>Мужчины</v>
      </c>
      <c r="AF5" s="28" t="str">
        <f aca="false">"весовая категория "&amp;V5&amp;" кг."</f>
        <v>весовая категория 54 кг.</v>
      </c>
      <c r="AG5" s="29" t="str">
        <f aca="false">IF(U5="б/м",U5,U5&amp;" место")</f>
        <v>3 место</v>
      </c>
      <c r="AH5" s="28" t="str">
        <f aca="false">F5&amp;"; "&amp;TEXT(D5,"ДД.ММ.ГГГГ")&amp;"-"&amp;TEXT(E5,"ДД.ММ.ГГГГ")&amp;"; "&amp;I5&amp;"; "&amp;CHAR(10)&amp;AE5&amp;"; "&amp;AF5&amp;"; "&amp;AG5</f>
        <v>Кубок России по тайскому боксу; 05.12.2020-13.12.2020; д. Федурино; 
Мужчины; весовая категория 54 кг.; 3 место</v>
      </c>
      <c r="AI5" s="29" t="n">
        <f aca="false">IF(A5=0,0,1)</f>
        <v>1</v>
      </c>
      <c r="AJ5" s="28" t="s">
        <v>55</v>
      </c>
      <c r="AK5" s="22" t="n">
        <f aca="false">V5</f>
        <v>54</v>
      </c>
      <c r="AL5" s="28" t="str">
        <f aca="false">"весовая категория "&amp;AK5&amp;" кг."</f>
        <v>весовая категория 54 кг.</v>
      </c>
      <c r="AM5" s="28" t="str">
        <f aca="false">IF(N5=0," ",DATEDIF(N5,$AM$1,"y") &amp; " г. " &amp; DATEDIF(X5,$AM$1,"ym") &amp; " мес. ")</f>
        <v>18 г. 4 мес. </v>
      </c>
      <c r="AN5" s="28" t="str">
        <f aca="false">LEFT(AM5,2)</f>
        <v>18</v>
      </c>
    </row>
    <row r="6" customFormat="false" ht="13.8" hidden="false" customHeight="false" outlineLevel="0" collapsed="false">
      <c r="A6" s="21" t="s">
        <v>37</v>
      </c>
      <c r="B6" s="22" t="s">
        <v>38</v>
      </c>
      <c r="C6" s="22" t="n">
        <v>6894</v>
      </c>
      <c r="D6" s="23" t="n">
        <v>44170</v>
      </c>
      <c r="E6" s="23" t="n">
        <v>44178</v>
      </c>
      <c r="F6" s="22" t="s">
        <v>39</v>
      </c>
      <c r="G6" s="21" t="s">
        <v>40</v>
      </c>
      <c r="H6" s="22" t="s">
        <v>41</v>
      </c>
      <c r="I6" s="22" t="s">
        <v>42</v>
      </c>
      <c r="J6" s="22" t="s">
        <v>43</v>
      </c>
      <c r="K6" s="22" t="s">
        <v>44</v>
      </c>
      <c r="L6" s="21" t="s">
        <v>45</v>
      </c>
      <c r="M6" s="22" t="s">
        <v>74</v>
      </c>
      <c r="N6" s="24" t="s">
        <v>75</v>
      </c>
      <c r="O6" s="25" t="s">
        <v>76</v>
      </c>
      <c r="P6" s="22" t="s">
        <v>77</v>
      </c>
      <c r="Q6" s="22" t="s">
        <v>78</v>
      </c>
      <c r="R6" s="22" t="s">
        <v>79</v>
      </c>
      <c r="S6" s="22" t="s">
        <v>80</v>
      </c>
      <c r="T6" s="22" t="s">
        <v>81</v>
      </c>
      <c r="U6" s="25" t="s">
        <v>54</v>
      </c>
      <c r="V6" s="25" t="n">
        <v>57</v>
      </c>
      <c r="W6" s="25" t="s">
        <v>45</v>
      </c>
      <c r="X6" s="25" t="n">
        <v>2</v>
      </c>
      <c r="Y6" s="25" t="n">
        <v>2</v>
      </c>
      <c r="Z6" s="25" t="n">
        <v>5</v>
      </c>
      <c r="AA6" s="26" t="str">
        <f aca="false">IF(N6=0," ",DATEDIF(N6,$D6,"y") &amp; " г. " &amp; DATEDIF(N6,$D6,"ym") &amp; " мес. ")</f>
        <v>34 г. 8 мес. </v>
      </c>
      <c r="AB6" s="27" t="str">
        <f aca="false">LEFT(AA6,2)</f>
        <v>34</v>
      </c>
      <c r="AC6" s="28" t="str">
        <f aca="false">IF(N6=0," ",DATEDIF(N6,$AC$1,"y") &amp; " г. " &amp; DATEDIF(N6,$AC$1,"ym") &amp; " мес. ")</f>
        <v>35 г. 1 мес. </v>
      </c>
      <c r="AD6" s="28" t="str">
        <f aca="false">LEFT(AC6,2)</f>
        <v>35</v>
      </c>
      <c r="AE6" s="28" t="str">
        <f aca="false">IF(W6=0,0,INDEX('Возраст, спорт. дисц.'!$A$2:$B$50,MATCH(W6,'Возраст, спорт. дисц.'!$B$2:$B$54,0),1))</f>
        <v>Мужчины</v>
      </c>
      <c r="AF6" s="28" t="str">
        <f aca="false">"весовая категория "&amp;V6&amp;" кг."</f>
        <v>весовая категория 57 кг.</v>
      </c>
      <c r="AG6" s="29" t="str">
        <f aca="false">IF(U6="б/м",U6,U6&amp;" место")</f>
        <v>1 место</v>
      </c>
      <c r="AH6" s="28" t="str">
        <f aca="false">F6&amp;"; "&amp;TEXT(D6,"ДД.ММ.ГГГГ")&amp;"-"&amp;TEXT(E6,"ДД.ММ.ГГГГ")&amp;"; "&amp;I6&amp;"; "&amp;CHAR(10)&amp;AE6&amp;"; "&amp;AF6&amp;"; "&amp;AG6</f>
        <v>Кубок России по тайскому боксу; 05.12.2020-13.12.2020; д. Федурино; 
Мужчины; весовая категория 57 кг.; 1 место</v>
      </c>
      <c r="AI6" s="29" t="n">
        <f aca="false">IF(A6=0,0,1)</f>
        <v>1</v>
      </c>
      <c r="AJ6" s="28" t="s">
        <v>55</v>
      </c>
      <c r="AK6" s="22" t="n">
        <f aca="false">V6</f>
        <v>57</v>
      </c>
      <c r="AL6" s="28" t="str">
        <f aca="false">"весовая категория "&amp;AK6&amp;" кг."</f>
        <v>весовая категория 57 кг.</v>
      </c>
      <c r="AM6" s="28" t="str">
        <f aca="false">IF(N6=0," ",DATEDIF(N6,$AM$1,"y") &amp; " г. " &amp; DATEDIF(X6,$AM$1,"ym") &amp; " мес. ")</f>
        <v>35 г. 4 мес. </v>
      </c>
      <c r="AN6" s="28" t="str">
        <f aca="false">LEFT(AM6,2)</f>
        <v>35</v>
      </c>
    </row>
    <row r="7" customFormat="false" ht="13.8" hidden="false" customHeight="false" outlineLevel="0" collapsed="false">
      <c r="A7" s="21" t="s">
        <v>37</v>
      </c>
      <c r="B7" s="22" t="s">
        <v>38</v>
      </c>
      <c r="C7" s="22" t="n">
        <v>6894</v>
      </c>
      <c r="D7" s="23" t="n">
        <v>44170</v>
      </c>
      <c r="E7" s="23" t="n">
        <v>44178</v>
      </c>
      <c r="F7" s="22" t="s">
        <v>39</v>
      </c>
      <c r="G7" s="21" t="s">
        <v>40</v>
      </c>
      <c r="H7" s="22" t="s">
        <v>41</v>
      </c>
      <c r="I7" s="22" t="s">
        <v>42</v>
      </c>
      <c r="J7" s="22" t="s">
        <v>43</v>
      </c>
      <c r="K7" s="22" t="s">
        <v>44</v>
      </c>
      <c r="L7" s="21" t="s">
        <v>45</v>
      </c>
      <c r="M7" s="22" t="s">
        <v>82</v>
      </c>
      <c r="N7" s="24" t="s">
        <v>83</v>
      </c>
      <c r="O7" s="25" t="n">
        <v>1</v>
      </c>
      <c r="P7" s="22" t="s">
        <v>84</v>
      </c>
      <c r="Q7" s="22" t="s">
        <v>85</v>
      </c>
      <c r="R7" s="22" t="s">
        <v>86</v>
      </c>
      <c r="S7" s="22" t="s">
        <v>87</v>
      </c>
      <c r="T7" s="22" t="s">
        <v>88</v>
      </c>
      <c r="U7" s="25" t="s">
        <v>63</v>
      </c>
      <c r="V7" s="25" t="n">
        <v>57</v>
      </c>
      <c r="W7" s="25" t="s">
        <v>45</v>
      </c>
      <c r="X7" s="25" t="n">
        <v>3</v>
      </c>
      <c r="Y7" s="25" t="n">
        <v>2</v>
      </c>
      <c r="Z7" s="25" t="n">
        <v>5</v>
      </c>
      <c r="AA7" s="26" t="str">
        <f aca="false">IF(N7=0," ",DATEDIF(N7,$D7,"y") &amp; " г. " &amp; DATEDIF(N7,$D7,"ym") &amp; " мес. ")</f>
        <v>22 г. 6 мес. </v>
      </c>
      <c r="AB7" s="27" t="str">
        <f aca="false">LEFT(AA7,2)</f>
        <v>22</v>
      </c>
      <c r="AC7" s="28" t="str">
        <f aca="false">IF(N7=0," ",DATEDIF(N7,$AC$1,"y") &amp; " г. " &amp; DATEDIF(N7,$AC$1,"ym") &amp; " мес. ")</f>
        <v>22 г. 11 мес. </v>
      </c>
      <c r="AD7" s="28" t="str">
        <f aca="false">LEFT(AC7,2)</f>
        <v>22</v>
      </c>
      <c r="AE7" s="28" t="str">
        <f aca="false">IF(W7=0,0,INDEX('Возраст, спорт. дисц.'!$A$2:$B$50,MATCH(W7,'Возраст, спорт. дисц.'!$B$2:$B$54,0),1))</f>
        <v>Мужчины</v>
      </c>
      <c r="AF7" s="28" t="str">
        <f aca="false">"весовая категория "&amp;V7&amp;" кг."</f>
        <v>весовая категория 57 кг.</v>
      </c>
      <c r="AG7" s="29" t="str">
        <f aca="false">IF(U7="б/м",U7,U7&amp;" место")</f>
        <v>2 место</v>
      </c>
      <c r="AH7" s="28" t="str">
        <f aca="false">F7&amp;"; "&amp;TEXT(D7,"ДД.ММ.ГГГГ")&amp;"-"&amp;TEXT(E7,"ДД.ММ.ГГГГ")&amp;"; "&amp;I7&amp;"; "&amp;CHAR(10)&amp;AE7&amp;"; "&amp;AF7&amp;"; "&amp;AG7</f>
        <v>Кубок России по тайскому боксу; 05.12.2020-13.12.2020; д. Федурино; 
Мужчины; весовая категория 57 кг.; 2 место</v>
      </c>
      <c r="AI7" s="29" t="n">
        <f aca="false">IF(A7=0,0,1)</f>
        <v>1</v>
      </c>
      <c r="AJ7" s="28" t="s">
        <v>55</v>
      </c>
      <c r="AK7" s="22" t="n">
        <f aca="false">V7</f>
        <v>57</v>
      </c>
      <c r="AL7" s="28" t="str">
        <f aca="false">"весовая категория "&amp;AK7&amp;" кг."</f>
        <v>весовая категория 57 кг.</v>
      </c>
      <c r="AM7" s="28" t="str">
        <f aca="false">IF(N7=0," ",DATEDIF(N7,$AM$1,"y") &amp; " г. " &amp; DATEDIF(X7,$AM$1,"ym") &amp; " мес. ")</f>
        <v>22 г. 4 мес. </v>
      </c>
      <c r="AN7" s="28" t="str">
        <f aca="false">LEFT(AM7,2)</f>
        <v>22</v>
      </c>
    </row>
    <row r="8" customFormat="false" ht="13.8" hidden="false" customHeight="false" outlineLevel="0" collapsed="false">
      <c r="A8" s="21" t="s">
        <v>37</v>
      </c>
      <c r="B8" s="22" t="s">
        <v>38</v>
      </c>
      <c r="C8" s="22" t="n">
        <v>6894</v>
      </c>
      <c r="D8" s="23" t="n">
        <v>44170</v>
      </c>
      <c r="E8" s="23" t="n">
        <v>44178</v>
      </c>
      <c r="F8" s="22" t="s">
        <v>39</v>
      </c>
      <c r="G8" s="21" t="s">
        <v>40</v>
      </c>
      <c r="H8" s="22" t="s">
        <v>41</v>
      </c>
      <c r="I8" s="22" t="s">
        <v>42</v>
      </c>
      <c r="J8" s="22" t="s">
        <v>43</v>
      </c>
      <c r="K8" s="22" t="s">
        <v>44</v>
      </c>
      <c r="L8" s="21" t="s">
        <v>45</v>
      </c>
      <c r="M8" s="22" t="s">
        <v>89</v>
      </c>
      <c r="N8" s="24" t="s">
        <v>90</v>
      </c>
      <c r="O8" s="25" t="s">
        <v>48</v>
      </c>
      <c r="P8" s="22" t="s">
        <v>58</v>
      </c>
      <c r="Q8" s="22" t="s">
        <v>59</v>
      </c>
      <c r="R8" s="22" t="s">
        <v>60</v>
      </c>
      <c r="S8" s="22" t="s">
        <v>61</v>
      </c>
      <c r="T8" s="22" t="s">
        <v>91</v>
      </c>
      <c r="U8" s="25" t="s">
        <v>70</v>
      </c>
      <c r="V8" s="25" t="n">
        <v>57</v>
      </c>
      <c r="W8" s="25" t="s">
        <v>45</v>
      </c>
      <c r="X8" s="25" t="n">
        <v>1</v>
      </c>
      <c r="Y8" s="25" t="n">
        <v>0</v>
      </c>
      <c r="Z8" s="25" t="n">
        <v>5</v>
      </c>
      <c r="AA8" s="26" t="str">
        <f aca="false">IF(N8=0," ",DATEDIF(N8,$D8,"y") &amp; " г. " &amp; DATEDIF(N8,$D8,"ym") &amp; " мес. ")</f>
        <v>18 г. 10 мес. </v>
      </c>
      <c r="AB8" s="27" t="str">
        <f aca="false">LEFT(AA8,2)</f>
        <v>18</v>
      </c>
      <c r="AC8" s="28" t="str">
        <f aca="false">IF(N8=0," ",DATEDIF(N8,$AC$1,"y") &amp; " г. " &amp; DATEDIF(N8,$AC$1,"ym") &amp; " мес. ")</f>
        <v>19 г. 3 мес. </v>
      </c>
      <c r="AD8" s="28" t="str">
        <f aca="false">LEFT(AC8,2)</f>
        <v>19</v>
      </c>
      <c r="AE8" s="28" t="str">
        <f aca="false">IF(W8=0,0,INDEX('Возраст, спорт. дисц.'!$A$2:$B$50,MATCH(W8,'Возраст, спорт. дисц.'!$B$2:$B$54,0),1))</f>
        <v>Мужчины</v>
      </c>
      <c r="AF8" s="28" t="str">
        <f aca="false">"весовая категория "&amp;V8&amp;" кг."</f>
        <v>весовая категория 57 кг.</v>
      </c>
      <c r="AG8" s="29" t="str">
        <f aca="false">IF(U8="б/м",U8,U8&amp;" место")</f>
        <v>3 место</v>
      </c>
      <c r="AH8" s="28" t="str">
        <f aca="false">F8&amp;"; "&amp;TEXT(D8,"ДД.ММ.ГГГГ")&amp;"-"&amp;TEXT(E8,"ДД.ММ.ГГГГ")&amp;"; "&amp;I8&amp;"; "&amp;CHAR(10)&amp;AE8&amp;"; "&amp;AF8&amp;"; "&amp;AG8</f>
        <v>Кубок России по тайскому боксу; 05.12.2020-13.12.2020; д. Федурино; 
Мужчины; весовая категория 57 кг.; 3 место</v>
      </c>
      <c r="AI8" s="29" t="n">
        <f aca="false">IF(A8=0,0,1)</f>
        <v>1</v>
      </c>
      <c r="AJ8" s="28" t="s">
        <v>55</v>
      </c>
      <c r="AK8" s="22" t="n">
        <f aca="false">V8</f>
        <v>57</v>
      </c>
      <c r="AL8" s="28" t="str">
        <f aca="false">"весовая категория "&amp;AK8&amp;" кг."</f>
        <v>весовая категория 57 кг.</v>
      </c>
      <c r="AM8" s="28" t="str">
        <f aca="false">IF(N8=0," ",DATEDIF(N8,$AM$1,"y") &amp; " г. " &amp; DATEDIF(X8,$AM$1,"ym") &amp; " мес. ")</f>
        <v>19 г. 4 мес. </v>
      </c>
      <c r="AN8" s="28" t="str">
        <f aca="false">LEFT(AM8,2)</f>
        <v>19</v>
      </c>
    </row>
    <row r="9" customFormat="false" ht="13.8" hidden="false" customHeight="false" outlineLevel="0" collapsed="false">
      <c r="A9" s="21" t="s">
        <v>37</v>
      </c>
      <c r="B9" s="22" t="s">
        <v>38</v>
      </c>
      <c r="C9" s="22" t="n">
        <v>6894</v>
      </c>
      <c r="D9" s="23" t="n">
        <v>44170</v>
      </c>
      <c r="E9" s="23" t="n">
        <v>44178</v>
      </c>
      <c r="F9" s="22" t="s">
        <v>39</v>
      </c>
      <c r="G9" s="21" t="s">
        <v>40</v>
      </c>
      <c r="H9" s="22" t="s">
        <v>41</v>
      </c>
      <c r="I9" s="22" t="s">
        <v>42</v>
      </c>
      <c r="J9" s="22" t="s">
        <v>43</v>
      </c>
      <c r="K9" s="22" t="s">
        <v>44</v>
      </c>
      <c r="L9" s="21" t="s">
        <v>45</v>
      </c>
      <c r="M9" s="22" t="s">
        <v>92</v>
      </c>
      <c r="N9" s="24" t="s">
        <v>93</v>
      </c>
      <c r="O9" s="25" t="n">
        <v>1</v>
      </c>
      <c r="P9" s="22" t="s">
        <v>94</v>
      </c>
      <c r="Q9" s="22" t="s">
        <v>95</v>
      </c>
      <c r="R9" s="22" t="s">
        <v>96</v>
      </c>
      <c r="S9" s="22" t="s">
        <v>97</v>
      </c>
      <c r="T9" s="22" t="s">
        <v>98</v>
      </c>
      <c r="U9" s="25" t="s">
        <v>70</v>
      </c>
      <c r="V9" s="25" t="n">
        <v>57</v>
      </c>
      <c r="W9" s="25" t="s">
        <v>45</v>
      </c>
      <c r="X9" s="25" t="n">
        <v>1</v>
      </c>
      <c r="Y9" s="25" t="n">
        <v>0</v>
      </c>
      <c r="Z9" s="25" t="n">
        <v>5</v>
      </c>
      <c r="AA9" s="26" t="str">
        <f aca="false">IF(N9=0," ",DATEDIF(N9,$D9,"y") &amp; " г. " &amp; DATEDIF(N9,$D9,"ym") &amp; " мес. ")</f>
        <v>18 г. 9 мес. </v>
      </c>
      <c r="AB9" s="27" t="str">
        <f aca="false">LEFT(AA9,2)</f>
        <v>18</v>
      </c>
      <c r="AC9" s="28" t="str">
        <f aca="false">IF(N9=0," ",DATEDIF(N9,$AC$1,"y") &amp; " г. " &amp; DATEDIF(N9,$AC$1,"ym") &amp; " мес. ")</f>
        <v>19 г. 2 мес. </v>
      </c>
      <c r="AD9" s="28" t="str">
        <f aca="false">LEFT(AC9,2)</f>
        <v>19</v>
      </c>
      <c r="AE9" s="28" t="str">
        <f aca="false">IF(W9=0,0,INDEX('Возраст, спорт. дисц.'!$A$2:$B$50,MATCH(W9,'Возраст, спорт. дисц.'!$B$2:$B$54,0),1))</f>
        <v>Мужчины</v>
      </c>
      <c r="AF9" s="28" t="str">
        <f aca="false">"весовая категория "&amp;V9&amp;" кг."</f>
        <v>весовая категория 57 кг.</v>
      </c>
      <c r="AG9" s="29" t="str">
        <f aca="false">IF(U9="б/м",U9,U9&amp;" место")</f>
        <v>3 место</v>
      </c>
      <c r="AH9" s="28" t="str">
        <f aca="false">F9&amp;"; "&amp;TEXT(D9,"ДД.ММ.ГГГГ")&amp;"-"&amp;TEXT(E9,"ДД.ММ.ГГГГ")&amp;"; "&amp;I9&amp;"; "&amp;CHAR(10)&amp;AE9&amp;"; "&amp;AF9&amp;"; "&amp;AG9</f>
        <v>Кубок России по тайскому боксу; 05.12.2020-13.12.2020; д. Федурино; 
Мужчины; весовая категория 57 кг.; 3 место</v>
      </c>
      <c r="AI9" s="29" t="n">
        <f aca="false">IF(A9=0,0,1)</f>
        <v>1</v>
      </c>
      <c r="AJ9" s="28" t="s">
        <v>55</v>
      </c>
      <c r="AK9" s="22" t="n">
        <f aca="false">V9</f>
        <v>57</v>
      </c>
      <c r="AL9" s="28" t="str">
        <f aca="false">"весовая категория "&amp;AK9&amp;" кг."</f>
        <v>весовая категория 57 кг.</v>
      </c>
      <c r="AM9" s="28" t="str">
        <f aca="false">IF(N9=0," ",DATEDIF(N9,$AM$1,"y") &amp; " г. " &amp; DATEDIF(X9,$AM$1,"ym") &amp; " мес. ")</f>
        <v>19 г. 4 мес. </v>
      </c>
      <c r="AN9" s="28" t="str">
        <f aca="false">LEFT(AM9,2)</f>
        <v>19</v>
      </c>
    </row>
    <row r="10" customFormat="false" ht="13.8" hidden="false" customHeight="false" outlineLevel="0" collapsed="false">
      <c r="A10" s="21" t="s">
        <v>37</v>
      </c>
      <c r="B10" s="22" t="s">
        <v>38</v>
      </c>
      <c r="C10" s="22" t="n">
        <v>6894</v>
      </c>
      <c r="D10" s="23" t="n">
        <v>44170</v>
      </c>
      <c r="E10" s="23" t="n">
        <v>44178</v>
      </c>
      <c r="F10" s="22" t="s">
        <v>39</v>
      </c>
      <c r="G10" s="21" t="s">
        <v>40</v>
      </c>
      <c r="H10" s="22" t="s">
        <v>41</v>
      </c>
      <c r="I10" s="22" t="s">
        <v>42</v>
      </c>
      <c r="J10" s="22" t="s">
        <v>43</v>
      </c>
      <c r="K10" s="22" t="s">
        <v>44</v>
      </c>
      <c r="L10" s="21" t="s">
        <v>45</v>
      </c>
      <c r="M10" s="22" t="s">
        <v>99</v>
      </c>
      <c r="N10" s="24" t="s">
        <v>100</v>
      </c>
      <c r="O10" s="25" t="s">
        <v>48</v>
      </c>
      <c r="P10" s="22" t="s">
        <v>101</v>
      </c>
      <c r="Q10" s="22" t="s">
        <v>102</v>
      </c>
      <c r="R10" s="22" t="s">
        <v>103</v>
      </c>
      <c r="S10" s="22" t="s">
        <v>104</v>
      </c>
      <c r="T10" s="22" t="s">
        <v>105</v>
      </c>
      <c r="U10" s="25" t="s">
        <v>54</v>
      </c>
      <c r="V10" s="25" t="n">
        <v>60</v>
      </c>
      <c r="W10" s="25" t="s">
        <v>45</v>
      </c>
      <c r="X10" s="25" t="n">
        <v>3</v>
      </c>
      <c r="Y10" s="25" t="n">
        <v>3</v>
      </c>
      <c r="Z10" s="25" t="n">
        <v>12</v>
      </c>
      <c r="AA10" s="26" t="str">
        <f aca="false">IF(N10=0," ",DATEDIF(N10,$D10,"y") &amp; " г. " &amp; DATEDIF(N10,$D10,"ym") &amp; " мес. ")</f>
        <v>19 г. 0 мес. </v>
      </c>
      <c r="AB10" s="27" t="str">
        <f aca="false">LEFT(AA10,2)</f>
        <v>19</v>
      </c>
      <c r="AC10" s="28" t="str">
        <f aca="false">IF(N10=0," ",DATEDIF(N10,$AC$1,"y") &amp; " г. " &amp; DATEDIF(N10,$AC$1,"ym") &amp; " мес. ")</f>
        <v>19 г. 5 мес. </v>
      </c>
      <c r="AD10" s="28" t="str">
        <f aca="false">LEFT(AC10,2)</f>
        <v>19</v>
      </c>
      <c r="AE10" s="28" t="str">
        <f aca="false">IF(W10=0,0,INDEX('Возраст, спорт. дисц.'!$A$2:$B$50,MATCH(W10,'Возраст, спорт. дисц.'!$B$2:$B$54,0),1))</f>
        <v>Мужчины</v>
      </c>
      <c r="AF10" s="28" t="str">
        <f aca="false">"весовая категория "&amp;V10&amp;" кг."</f>
        <v>весовая категория 60 кг.</v>
      </c>
      <c r="AG10" s="29" t="str">
        <f aca="false">IF(U10="б/м",U10,U10&amp;" место")</f>
        <v>1 место</v>
      </c>
      <c r="AH10" s="28" t="str">
        <f aca="false">F10&amp;"; "&amp;TEXT(D10,"ДД.ММ.ГГГГ")&amp;"-"&amp;TEXT(E10,"ДД.ММ.ГГГГ")&amp;"; "&amp;I10&amp;"; "&amp;CHAR(10)&amp;AE10&amp;"; "&amp;AF10&amp;"; "&amp;AG10</f>
        <v>Кубок России по тайскому боксу; 05.12.2020-13.12.2020; д. Федурино; 
Мужчины; весовая категория 60 кг.; 1 место</v>
      </c>
      <c r="AI10" s="29" t="n">
        <f aca="false">IF(A10=0,0,1)</f>
        <v>1</v>
      </c>
      <c r="AJ10" s="28" t="s">
        <v>55</v>
      </c>
      <c r="AK10" s="22" t="n">
        <f aca="false">V10</f>
        <v>60</v>
      </c>
      <c r="AL10" s="28" t="str">
        <f aca="false">"весовая категория "&amp;AK10&amp;" кг."</f>
        <v>весовая категория 60 кг.</v>
      </c>
      <c r="AM10" s="28" t="str">
        <f aca="false">IF(N10=0," ",DATEDIF(N10,$AM$1,"y") &amp; " г. " &amp; DATEDIF(X10,$AM$1,"ym") &amp; " мес. ")</f>
        <v>19 г. 4 мес. </v>
      </c>
      <c r="AN10" s="28" t="str">
        <f aca="false">LEFT(AM10,2)</f>
        <v>19</v>
      </c>
    </row>
    <row r="11" customFormat="false" ht="13.8" hidden="false" customHeight="false" outlineLevel="0" collapsed="false">
      <c r="A11" s="21" t="s">
        <v>37</v>
      </c>
      <c r="B11" s="22" t="s">
        <v>38</v>
      </c>
      <c r="C11" s="22" t="n">
        <v>6894</v>
      </c>
      <c r="D11" s="23" t="n">
        <v>44170</v>
      </c>
      <c r="E11" s="23" t="n">
        <v>44178</v>
      </c>
      <c r="F11" s="22" t="s">
        <v>39</v>
      </c>
      <c r="G11" s="21" t="s">
        <v>40</v>
      </c>
      <c r="H11" s="22" t="s">
        <v>41</v>
      </c>
      <c r="I11" s="22" t="s">
        <v>42</v>
      </c>
      <c r="J11" s="22" t="s">
        <v>43</v>
      </c>
      <c r="K11" s="22" t="s">
        <v>44</v>
      </c>
      <c r="L11" s="21" t="s">
        <v>45</v>
      </c>
      <c r="M11" s="22" t="s">
        <v>106</v>
      </c>
      <c r="N11" s="24" t="s">
        <v>107</v>
      </c>
      <c r="O11" s="25" t="s">
        <v>48</v>
      </c>
      <c r="P11" s="22" t="s">
        <v>108</v>
      </c>
      <c r="Q11" s="22" t="s">
        <v>109</v>
      </c>
      <c r="R11" s="22" t="s">
        <v>110</v>
      </c>
      <c r="S11" s="22" t="s">
        <v>111</v>
      </c>
      <c r="T11" s="22" t="s">
        <v>112</v>
      </c>
      <c r="U11" s="25" t="s">
        <v>63</v>
      </c>
      <c r="V11" s="25" t="n">
        <v>60</v>
      </c>
      <c r="W11" s="25" t="s">
        <v>45</v>
      </c>
      <c r="X11" s="25" t="n">
        <v>4</v>
      </c>
      <c r="Y11" s="25" t="n">
        <v>3</v>
      </c>
      <c r="Z11" s="25" t="n">
        <v>12</v>
      </c>
      <c r="AA11" s="26" t="str">
        <f aca="false">IF(N11=0," ",DATEDIF(N11,$D11,"y") &amp; " г. " &amp; DATEDIF(N11,$D11,"ym") &amp; " мес. ")</f>
        <v>27 г. 4 мес. </v>
      </c>
      <c r="AB11" s="27" t="str">
        <f aca="false">LEFT(AA11,2)</f>
        <v>27</v>
      </c>
      <c r="AC11" s="28" t="str">
        <f aca="false">IF(N11=0," ",DATEDIF(N11,$AC$1,"y") &amp; " г. " &amp; DATEDIF(N11,$AC$1,"ym") &amp; " мес. ")</f>
        <v>27 г. 9 мес. </v>
      </c>
      <c r="AD11" s="28" t="str">
        <f aca="false">LEFT(AC11,2)</f>
        <v>27</v>
      </c>
      <c r="AE11" s="28" t="str">
        <f aca="false">IF(W11=0,0,INDEX('Возраст, спорт. дисц.'!$A$2:$B$50,MATCH(W11,'Возраст, спорт. дисц.'!$B$2:$B$54,0),1))</f>
        <v>Мужчины</v>
      </c>
      <c r="AF11" s="28" t="str">
        <f aca="false">"весовая категория "&amp;V11&amp;" кг."</f>
        <v>весовая категория 60 кг.</v>
      </c>
      <c r="AG11" s="29" t="str">
        <f aca="false">IF(U11="б/м",U11,U11&amp;" место")</f>
        <v>2 место</v>
      </c>
      <c r="AH11" s="28" t="str">
        <f aca="false">F11&amp;"; "&amp;TEXT(D11,"ДД.ММ.ГГГГ")&amp;"-"&amp;TEXT(E11,"ДД.ММ.ГГГГ")&amp;"; "&amp;I11&amp;"; "&amp;CHAR(10)&amp;AE11&amp;"; "&amp;AF11&amp;"; "&amp;AG11</f>
        <v>Кубок России по тайскому боксу; 05.12.2020-13.12.2020; д. Федурино; 
Мужчины; весовая категория 60 кг.; 2 место</v>
      </c>
      <c r="AI11" s="29" t="n">
        <f aca="false">IF(A11=0,0,1)</f>
        <v>1</v>
      </c>
      <c r="AJ11" s="28" t="s">
        <v>55</v>
      </c>
      <c r="AK11" s="22" t="n">
        <f aca="false">V11</f>
        <v>60</v>
      </c>
      <c r="AL11" s="28" t="str">
        <f aca="false">"весовая категория "&amp;AK11&amp;" кг."</f>
        <v>весовая категория 60 кг.</v>
      </c>
      <c r="AM11" s="28" t="str">
        <f aca="false">IF(N11=0," ",DATEDIF(N11,$AM$1,"y") &amp; " г. " &amp; DATEDIF(X11,$AM$1,"ym") &amp; " мес. ")</f>
        <v>27 г. 4 мес. </v>
      </c>
      <c r="AN11" s="28" t="str">
        <f aca="false">LEFT(AM11,2)</f>
        <v>27</v>
      </c>
    </row>
    <row r="12" customFormat="false" ht="13.8" hidden="false" customHeight="false" outlineLevel="0" collapsed="false">
      <c r="A12" s="21" t="s">
        <v>37</v>
      </c>
      <c r="B12" s="22" t="s">
        <v>38</v>
      </c>
      <c r="C12" s="22" t="n">
        <v>6894</v>
      </c>
      <c r="D12" s="23" t="n">
        <v>44170</v>
      </c>
      <c r="E12" s="23" t="n">
        <v>44178</v>
      </c>
      <c r="F12" s="22" t="s">
        <v>39</v>
      </c>
      <c r="G12" s="21" t="s">
        <v>40</v>
      </c>
      <c r="H12" s="22" t="s">
        <v>41</v>
      </c>
      <c r="I12" s="22" t="s">
        <v>42</v>
      </c>
      <c r="J12" s="22" t="s">
        <v>43</v>
      </c>
      <c r="K12" s="22" t="s">
        <v>44</v>
      </c>
      <c r="L12" s="21" t="s">
        <v>45</v>
      </c>
      <c r="M12" s="22" t="s">
        <v>113</v>
      </c>
      <c r="N12" s="24" t="s">
        <v>114</v>
      </c>
      <c r="O12" s="25" t="s">
        <v>48</v>
      </c>
      <c r="P12" s="22" t="s">
        <v>115</v>
      </c>
      <c r="Q12" s="22" t="s">
        <v>116</v>
      </c>
      <c r="R12" s="22" t="s">
        <v>117</v>
      </c>
      <c r="S12" s="22" t="s">
        <v>118</v>
      </c>
      <c r="T12" s="22" t="s">
        <v>119</v>
      </c>
      <c r="U12" s="25" t="s">
        <v>70</v>
      </c>
      <c r="V12" s="25" t="n">
        <v>60</v>
      </c>
      <c r="W12" s="25" t="s">
        <v>45</v>
      </c>
      <c r="X12" s="25" t="n">
        <v>3</v>
      </c>
      <c r="Y12" s="25" t="n">
        <v>2</v>
      </c>
      <c r="Z12" s="25" t="n">
        <v>12</v>
      </c>
      <c r="AA12" s="26" t="str">
        <f aca="false">IF(N12=0," ",DATEDIF(N12,$D12,"y") &amp; " г. " &amp; DATEDIF(N12,$D12,"ym") &amp; " мес. ")</f>
        <v>22 г. 2 мес. </v>
      </c>
      <c r="AB12" s="27" t="str">
        <f aca="false">LEFT(AA12,2)</f>
        <v>22</v>
      </c>
      <c r="AC12" s="28" t="str">
        <f aca="false">IF(N12=0," ",DATEDIF(N12,$AC$1,"y") &amp; " г. " &amp; DATEDIF(N12,$AC$1,"ym") &amp; " мес. ")</f>
        <v>22 г. 7 мес. </v>
      </c>
      <c r="AD12" s="28" t="str">
        <f aca="false">LEFT(AC12,2)</f>
        <v>22</v>
      </c>
      <c r="AE12" s="28" t="str">
        <f aca="false">IF(W12=0,0,INDEX('Возраст, спорт. дисц.'!$A$2:$B$50,MATCH(W12,'Возраст, спорт. дисц.'!$B$2:$B$54,0),1))</f>
        <v>Мужчины</v>
      </c>
      <c r="AF12" s="28" t="str">
        <f aca="false">"весовая категория "&amp;V12&amp;" кг."</f>
        <v>весовая категория 60 кг.</v>
      </c>
      <c r="AG12" s="29" t="str">
        <f aca="false">IF(U12="б/м",U12,U12&amp;" место")</f>
        <v>3 место</v>
      </c>
      <c r="AH12" s="28" t="str">
        <f aca="false">F12&amp;"; "&amp;TEXT(D12,"ДД.ММ.ГГГГ")&amp;"-"&amp;TEXT(E12,"ДД.ММ.ГГГГ")&amp;"; "&amp;I12&amp;"; "&amp;CHAR(10)&amp;AE12&amp;"; "&amp;AF12&amp;"; "&amp;AG12</f>
        <v>Кубок России по тайскому боксу; 05.12.2020-13.12.2020; д. Федурино; 
Мужчины; весовая категория 60 кг.; 3 место</v>
      </c>
      <c r="AI12" s="29" t="n">
        <f aca="false">IF(A12=0,0,1)</f>
        <v>1</v>
      </c>
      <c r="AJ12" s="28" t="s">
        <v>55</v>
      </c>
      <c r="AK12" s="22" t="n">
        <f aca="false">V12</f>
        <v>60</v>
      </c>
      <c r="AL12" s="28" t="str">
        <f aca="false">"весовая категория "&amp;AK12&amp;" кг."</f>
        <v>весовая категория 60 кг.</v>
      </c>
      <c r="AM12" s="28" t="str">
        <f aca="false">IF(N12=0," ",DATEDIF(N12,$AM$1,"y") &amp; " г. " &amp; DATEDIF(X12,$AM$1,"ym") &amp; " мес. ")</f>
        <v>22 г. 4 мес. </v>
      </c>
      <c r="AN12" s="28" t="str">
        <f aca="false">LEFT(AM12,2)</f>
        <v>22</v>
      </c>
    </row>
    <row r="13" customFormat="false" ht="13.8" hidden="false" customHeight="false" outlineLevel="0" collapsed="false">
      <c r="A13" s="21" t="s">
        <v>37</v>
      </c>
      <c r="B13" s="22" t="s">
        <v>38</v>
      </c>
      <c r="C13" s="22" t="n">
        <v>6894</v>
      </c>
      <c r="D13" s="23" t="n">
        <v>44170</v>
      </c>
      <c r="E13" s="23" t="n">
        <v>44178</v>
      </c>
      <c r="F13" s="22" t="s">
        <v>39</v>
      </c>
      <c r="G13" s="21" t="s">
        <v>40</v>
      </c>
      <c r="H13" s="22" t="s">
        <v>41</v>
      </c>
      <c r="I13" s="22" t="s">
        <v>42</v>
      </c>
      <c r="J13" s="22" t="s">
        <v>43</v>
      </c>
      <c r="K13" s="22" t="s">
        <v>44</v>
      </c>
      <c r="L13" s="21" t="s">
        <v>45</v>
      </c>
      <c r="M13" s="22" t="s">
        <v>120</v>
      </c>
      <c r="N13" s="24" t="s">
        <v>121</v>
      </c>
      <c r="O13" s="25" t="s">
        <v>48</v>
      </c>
      <c r="P13" s="22" t="s">
        <v>84</v>
      </c>
      <c r="Q13" s="22" t="s">
        <v>122</v>
      </c>
      <c r="R13" s="22" t="s">
        <v>123</v>
      </c>
      <c r="S13" s="22" t="s">
        <v>124</v>
      </c>
      <c r="T13" s="22" t="s">
        <v>125</v>
      </c>
      <c r="U13" s="25" t="s">
        <v>70</v>
      </c>
      <c r="V13" s="25" t="n">
        <v>60</v>
      </c>
      <c r="W13" s="25" t="s">
        <v>45</v>
      </c>
      <c r="X13" s="25" t="n">
        <v>2</v>
      </c>
      <c r="Y13" s="25" t="n">
        <v>1</v>
      </c>
      <c r="Z13" s="25" t="n">
        <v>12</v>
      </c>
      <c r="AA13" s="26" t="str">
        <f aca="false">IF(N13=0," ",DATEDIF(N13,$D13,"y") &amp; " г. " &amp; DATEDIF(N13,$D13,"ym") &amp; " мес. ")</f>
        <v>19 г. 6 мес. </v>
      </c>
      <c r="AB13" s="27" t="str">
        <f aca="false">LEFT(AA13,2)</f>
        <v>19</v>
      </c>
      <c r="AC13" s="28" t="str">
        <f aca="false">IF(N13=0," ",DATEDIF(N13,$AC$1,"y") &amp; " г. " &amp; DATEDIF(N13,$AC$1,"ym") &amp; " мес. ")</f>
        <v>19 г. 11 мес. </v>
      </c>
      <c r="AD13" s="28" t="str">
        <f aca="false">LEFT(AC13,2)</f>
        <v>19</v>
      </c>
      <c r="AE13" s="28" t="str">
        <f aca="false">IF(W13=0,0,INDEX('Возраст, спорт. дисц.'!$A$2:$B$50,MATCH(W13,'Возраст, спорт. дисц.'!$B$2:$B$54,0),1))</f>
        <v>Мужчины</v>
      </c>
      <c r="AF13" s="28" t="str">
        <f aca="false">"весовая категория "&amp;V13&amp;" кг."</f>
        <v>весовая категория 60 кг.</v>
      </c>
      <c r="AG13" s="29" t="str">
        <f aca="false">IF(U13="б/м",U13,U13&amp;" место")</f>
        <v>3 место</v>
      </c>
      <c r="AH13" s="28" t="str">
        <f aca="false">F13&amp;"; "&amp;TEXT(D13,"ДД.ММ.ГГГГ")&amp;"-"&amp;TEXT(E13,"ДД.ММ.ГГГГ")&amp;"; "&amp;I13&amp;"; "&amp;CHAR(10)&amp;AE13&amp;"; "&amp;AF13&amp;"; "&amp;AG13</f>
        <v>Кубок России по тайскому боксу; 05.12.2020-13.12.2020; д. Федурино; 
Мужчины; весовая категория 60 кг.; 3 место</v>
      </c>
      <c r="AI13" s="29" t="n">
        <f aca="false">IF(A13=0,0,1)</f>
        <v>1</v>
      </c>
      <c r="AJ13" s="28" t="s">
        <v>55</v>
      </c>
      <c r="AK13" s="22" t="n">
        <f aca="false">V13</f>
        <v>60</v>
      </c>
      <c r="AL13" s="28" t="str">
        <f aca="false">"весовая категория "&amp;AK13&amp;" кг."</f>
        <v>весовая категория 60 кг.</v>
      </c>
      <c r="AM13" s="28" t="str">
        <f aca="false">IF(N13=0," ",DATEDIF(N13,$AM$1,"y") &amp; " г. " &amp; DATEDIF(X13,$AM$1,"ym") &amp; " мес. ")</f>
        <v>19 г. 4 мес. </v>
      </c>
      <c r="AN13" s="28" t="str">
        <f aca="false">LEFT(AM13,2)</f>
        <v>19</v>
      </c>
    </row>
    <row r="14" customFormat="false" ht="13.8" hidden="false" customHeight="false" outlineLevel="0" collapsed="false">
      <c r="A14" s="21" t="s">
        <v>37</v>
      </c>
      <c r="B14" s="22" t="s">
        <v>38</v>
      </c>
      <c r="C14" s="22" t="n">
        <v>6894</v>
      </c>
      <c r="D14" s="23" t="n">
        <v>44170</v>
      </c>
      <c r="E14" s="23" t="n">
        <v>44178</v>
      </c>
      <c r="F14" s="22" t="s">
        <v>39</v>
      </c>
      <c r="G14" s="21" t="s">
        <v>40</v>
      </c>
      <c r="H14" s="22" t="s">
        <v>41</v>
      </c>
      <c r="I14" s="22" t="s">
        <v>42</v>
      </c>
      <c r="J14" s="22" t="s">
        <v>43</v>
      </c>
      <c r="K14" s="22" t="s">
        <v>44</v>
      </c>
      <c r="L14" s="21" t="s">
        <v>45</v>
      </c>
      <c r="M14" s="22" t="s">
        <v>126</v>
      </c>
      <c r="N14" s="24" t="s">
        <v>127</v>
      </c>
      <c r="O14" s="25" t="s">
        <v>76</v>
      </c>
      <c r="P14" s="22" t="s">
        <v>58</v>
      </c>
      <c r="Q14" s="22" t="s">
        <v>59</v>
      </c>
      <c r="R14" s="22" t="s">
        <v>60</v>
      </c>
      <c r="S14" s="22" t="s">
        <v>61</v>
      </c>
      <c r="T14" s="22" t="s">
        <v>128</v>
      </c>
      <c r="U14" s="25" t="s">
        <v>54</v>
      </c>
      <c r="V14" s="25" t="n">
        <v>63.5</v>
      </c>
      <c r="W14" s="25" t="s">
        <v>45</v>
      </c>
      <c r="X14" s="25" t="n">
        <v>4</v>
      </c>
      <c r="Y14" s="25" t="n">
        <v>4</v>
      </c>
      <c r="Z14" s="25" t="n">
        <v>14</v>
      </c>
      <c r="AA14" s="26" t="str">
        <f aca="false">IF(N14=0," ",DATEDIF(N14,$D14,"y") &amp; " г. " &amp; DATEDIF(N14,$D14,"ym") &amp; " мес. ")</f>
        <v>30 г. 1 мес. </v>
      </c>
      <c r="AB14" s="27" t="str">
        <f aca="false">LEFT(AA14,2)</f>
        <v>30</v>
      </c>
      <c r="AC14" s="28" t="str">
        <f aca="false">IF(N14=0," ",DATEDIF(N14,$AC$1,"y") &amp; " г. " &amp; DATEDIF(N14,$AC$1,"ym") &amp; " мес. ")</f>
        <v>30 г. 6 мес. </v>
      </c>
      <c r="AD14" s="28" t="str">
        <f aca="false">LEFT(AC14,2)</f>
        <v>30</v>
      </c>
      <c r="AE14" s="28" t="str">
        <f aca="false">IF(W14=0,0,INDEX('Возраст, спорт. дисц.'!$A$2:$B$50,MATCH(W14,'Возраст, спорт. дисц.'!$B$2:$B$54,0),1))</f>
        <v>Мужчины</v>
      </c>
      <c r="AF14" s="28" t="str">
        <f aca="false">"весовая категория "&amp;V14&amp;" кг."</f>
        <v>весовая категория 63,5 кг.</v>
      </c>
      <c r="AG14" s="29" t="str">
        <f aca="false">IF(U14="б/м",U14,U14&amp;" место")</f>
        <v>1 место</v>
      </c>
      <c r="AH14" s="28" t="str">
        <f aca="false">F14&amp;"; "&amp;TEXT(D14,"ДД.ММ.ГГГГ")&amp;"-"&amp;TEXT(E14,"ДД.ММ.ГГГГ")&amp;"; "&amp;I14&amp;"; "&amp;CHAR(10)&amp;AE14&amp;"; "&amp;AF14&amp;"; "&amp;AG14</f>
        <v>Кубок России по тайскому боксу; 05.12.2020-13.12.2020; д. Федурино; 
Мужчины; весовая категория 63,5 кг.; 1 место</v>
      </c>
      <c r="AI14" s="29" t="n">
        <f aca="false">IF(A14=0,0,1)</f>
        <v>1</v>
      </c>
      <c r="AJ14" s="28" t="s">
        <v>55</v>
      </c>
      <c r="AK14" s="22" t="n">
        <f aca="false">V14</f>
        <v>63.5</v>
      </c>
      <c r="AL14" s="28" t="str">
        <f aca="false">"весовая категория "&amp;AK14&amp;" кг."</f>
        <v>весовая категория 63,5 кг.</v>
      </c>
      <c r="AM14" s="28" t="str">
        <f aca="false">IF(N14=0," ",DATEDIF(N14,$AM$1,"y") &amp; " г. " &amp; DATEDIF(X14,$AM$1,"ym") &amp; " мес. ")</f>
        <v>30 г. 4 мес. </v>
      </c>
      <c r="AN14" s="28" t="str">
        <f aca="false">LEFT(AM14,2)</f>
        <v>30</v>
      </c>
    </row>
    <row r="15" customFormat="false" ht="13.8" hidden="false" customHeight="false" outlineLevel="0" collapsed="false">
      <c r="A15" s="21" t="s">
        <v>37</v>
      </c>
      <c r="B15" s="22" t="s">
        <v>38</v>
      </c>
      <c r="C15" s="22" t="n">
        <v>6894</v>
      </c>
      <c r="D15" s="23" t="n">
        <v>44170</v>
      </c>
      <c r="E15" s="23" t="n">
        <v>44178</v>
      </c>
      <c r="F15" s="22" t="s">
        <v>39</v>
      </c>
      <c r="G15" s="21" t="s">
        <v>40</v>
      </c>
      <c r="H15" s="22" t="s">
        <v>41</v>
      </c>
      <c r="I15" s="22" t="s">
        <v>42</v>
      </c>
      <c r="J15" s="22" t="s">
        <v>43</v>
      </c>
      <c r="K15" s="22" t="s">
        <v>44</v>
      </c>
      <c r="L15" s="21" t="s">
        <v>45</v>
      </c>
      <c r="M15" s="22" t="s">
        <v>129</v>
      </c>
      <c r="N15" s="24" t="s">
        <v>130</v>
      </c>
      <c r="O15" s="25" t="s">
        <v>48</v>
      </c>
      <c r="P15" s="22" t="s">
        <v>49</v>
      </c>
      <c r="Q15" s="22" t="s">
        <v>50</v>
      </c>
      <c r="R15" s="22" t="s">
        <v>131</v>
      </c>
      <c r="S15" s="22" t="s">
        <v>52</v>
      </c>
      <c r="T15" s="22" t="s">
        <v>132</v>
      </c>
      <c r="U15" s="25" t="s">
        <v>63</v>
      </c>
      <c r="V15" s="25" t="n">
        <v>63.5</v>
      </c>
      <c r="W15" s="25" t="s">
        <v>45</v>
      </c>
      <c r="X15" s="25" t="n">
        <v>4</v>
      </c>
      <c r="Y15" s="25" t="n">
        <v>3</v>
      </c>
      <c r="Z15" s="25" t="n">
        <v>14</v>
      </c>
      <c r="AA15" s="26" t="str">
        <f aca="false">IF(N15=0," ",DATEDIF(N15,$D15,"y") &amp; " г. " &amp; DATEDIF(N15,$D15,"ym") &amp; " мес. ")</f>
        <v>19 г. 0 мес. </v>
      </c>
      <c r="AB15" s="27" t="str">
        <f aca="false">LEFT(AA15,2)</f>
        <v>19</v>
      </c>
      <c r="AC15" s="28" t="str">
        <f aca="false">IF(N15=0," ",DATEDIF(N15,$AC$1,"y") &amp; " г. " &amp; DATEDIF(N15,$AC$1,"ym") &amp; " мес. ")</f>
        <v>19 г. 5 мес. </v>
      </c>
      <c r="AD15" s="28" t="str">
        <f aca="false">LEFT(AC15,2)</f>
        <v>19</v>
      </c>
      <c r="AE15" s="28" t="str">
        <f aca="false">IF(W15=0,0,INDEX('Возраст, спорт. дисц.'!$A$2:$B$50,MATCH(W15,'Возраст, спорт. дисц.'!$B$2:$B$54,0),1))</f>
        <v>Мужчины</v>
      </c>
      <c r="AF15" s="28" t="str">
        <f aca="false">"весовая категория "&amp;V15&amp;" кг."</f>
        <v>весовая категория 63,5 кг.</v>
      </c>
      <c r="AG15" s="29" t="str">
        <f aca="false">IF(U15="б/м",U15,U15&amp;" место")</f>
        <v>2 место</v>
      </c>
      <c r="AH15" s="28" t="str">
        <f aca="false">F15&amp;"; "&amp;TEXT(D15,"ДД.ММ.ГГГГ")&amp;"-"&amp;TEXT(E15,"ДД.ММ.ГГГГ")&amp;"; "&amp;I15&amp;"; "&amp;CHAR(10)&amp;AE15&amp;"; "&amp;AF15&amp;"; "&amp;AG15</f>
        <v>Кубок России по тайскому боксу; 05.12.2020-13.12.2020; д. Федурино; 
Мужчины; весовая категория 63,5 кг.; 2 место</v>
      </c>
      <c r="AI15" s="29" t="n">
        <f aca="false">IF(A15=0,0,1)</f>
        <v>1</v>
      </c>
      <c r="AJ15" s="28" t="s">
        <v>55</v>
      </c>
      <c r="AK15" s="22" t="n">
        <f aca="false">V15</f>
        <v>63.5</v>
      </c>
      <c r="AL15" s="28" t="str">
        <f aca="false">"весовая категория "&amp;AK15&amp;" кг."</f>
        <v>весовая категория 63,5 кг.</v>
      </c>
      <c r="AM15" s="28" t="str">
        <f aca="false">IF(N15=0," ",DATEDIF(N15,$AM$1,"y") &amp; " г. " &amp; DATEDIF(X15,$AM$1,"ym") &amp; " мес. ")</f>
        <v>19 г. 4 мес. </v>
      </c>
      <c r="AN15" s="28" t="str">
        <f aca="false">LEFT(AM15,2)</f>
        <v>19</v>
      </c>
    </row>
    <row r="16" customFormat="false" ht="13.8" hidden="false" customHeight="false" outlineLevel="0" collapsed="false">
      <c r="A16" s="21" t="s">
        <v>37</v>
      </c>
      <c r="B16" s="22" t="s">
        <v>38</v>
      </c>
      <c r="C16" s="22" t="n">
        <v>6894</v>
      </c>
      <c r="D16" s="23" t="n">
        <v>44170</v>
      </c>
      <c r="E16" s="23" t="n">
        <v>44178</v>
      </c>
      <c r="F16" s="22" t="s">
        <v>39</v>
      </c>
      <c r="G16" s="21" t="s">
        <v>40</v>
      </c>
      <c r="H16" s="22" t="s">
        <v>41</v>
      </c>
      <c r="I16" s="22" t="s">
        <v>42</v>
      </c>
      <c r="J16" s="22" t="s">
        <v>43</v>
      </c>
      <c r="K16" s="22" t="s">
        <v>44</v>
      </c>
      <c r="L16" s="21" t="s">
        <v>45</v>
      </c>
      <c r="M16" s="22" t="s">
        <v>133</v>
      </c>
      <c r="N16" s="24" t="s">
        <v>134</v>
      </c>
      <c r="O16" s="25" t="s">
        <v>48</v>
      </c>
      <c r="P16" s="22" t="s">
        <v>101</v>
      </c>
      <c r="Q16" s="22" t="s">
        <v>135</v>
      </c>
      <c r="R16" s="22" t="s">
        <v>136</v>
      </c>
      <c r="S16" s="22" t="s">
        <v>104</v>
      </c>
      <c r="T16" s="22" t="s">
        <v>137</v>
      </c>
      <c r="U16" s="25" t="s">
        <v>70</v>
      </c>
      <c r="V16" s="25" t="n">
        <v>63.5</v>
      </c>
      <c r="W16" s="25" t="s">
        <v>45</v>
      </c>
      <c r="X16" s="25" t="n">
        <v>3</v>
      </c>
      <c r="Y16" s="25" t="n">
        <v>2</v>
      </c>
      <c r="Z16" s="25" t="n">
        <v>14</v>
      </c>
      <c r="AA16" s="26" t="str">
        <f aca="false">IF(N16=0," ",DATEDIF(N16,$D16,"y") &amp; " г. " &amp; DATEDIF(N16,$D16,"ym") &amp; " мес. ")</f>
        <v>20 г. 11 мес. </v>
      </c>
      <c r="AB16" s="27" t="str">
        <f aca="false">LEFT(AA16,2)</f>
        <v>20</v>
      </c>
      <c r="AC16" s="28" t="str">
        <f aca="false">IF(N16=0," ",DATEDIF(N16,$AC$1,"y") &amp; " г. " &amp; DATEDIF(N16,$AC$1,"ym") &amp; " мес. ")</f>
        <v>21 г. 5 мес. </v>
      </c>
      <c r="AD16" s="28" t="str">
        <f aca="false">LEFT(AC16,2)</f>
        <v>21</v>
      </c>
      <c r="AE16" s="28" t="str">
        <f aca="false">IF(W16=0,0,INDEX('Возраст, спорт. дисц.'!$A$2:$B$50,MATCH(W16,'Возраст, спорт. дисц.'!$B$2:$B$54,0),1))</f>
        <v>Мужчины</v>
      </c>
      <c r="AF16" s="28" t="str">
        <f aca="false">"весовая категория "&amp;V16&amp;" кг."</f>
        <v>весовая категория 63,5 кг.</v>
      </c>
      <c r="AG16" s="29" t="str">
        <f aca="false">IF(U16="б/м",U16,U16&amp;" место")</f>
        <v>3 место</v>
      </c>
      <c r="AH16" s="28" t="str">
        <f aca="false">F16&amp;"; "&amp;TEXT(D16,"ДД.ММ.ГГГГ")&amp;"-"&amp;TEXT(E16,"ДД.ММ.ГГГГ")&amp;"; "&amp;I16&amp;"; "&amp;CHAR(10)&amp;AE16&amp;"; "&amp;AF16&amp;"; "&amp;AG16</f>
        <v>Кубок России по тайскому боксу; 05.12.2020-13.12.2020; д. Федурино; 
Мужчины; весовая категория 63,5 кг.; 3 место</v>
      </c>
      <c r="AI16" s="29" t="n">
        <f aca="false">IF(A16=0,0,1)</f>
        <v>1</v>
      </c>
      <c r="AJ16" s="28" t="s">
        <v>55</v>
      </c>
      <c r="AK16" s="22" t="n">
        <f aca="false">V16</f>
        <v>63.5</v>
      </c>
      <c r="AL16" s="28" t="str">
        <f aca="false">"весовая категория "&amp;AK16&amp;" кг."</f>
        <v>весовая категория 63,5 кг.</v>
      </c>
      <c r="AM16" s="28" t="str">
        <f aca="false">IF(N16=0," ",DATEDIF(N16,$AM$1,"y") &amp; " г. " &amp; DATEDIF(X16,$AM$1,"ym") &amp; " мес. ")</f>
        <v>21 г. 4 мес. </v>
      </c>
      <c r="AN16" s="28" t="str">
        <f aca="false">LEFT(AM16,2)</f>
        <v>21</v>
      </c>
    </row>
    <row r="17" customFormat="false" ht="13.8" hidden="false" customHeight="false" outlineLevel="0" collapsed="false">
      <c r="A17" s="21" t="s">
        <v>37</v>
      </c>
      <c r="B17" s="22" t="s">
        <v>38</v>
      </c>
      <c r="C17" s="22" t="n">
        <v>6894</v>
      </c>
      <c r="D17" s="23" t="n">
        <v>44170</v>
      </c>
      <c r="E17" s="23" t="n">
        <v>44178</v>
      </c>
      <c r="F17" s="22" t="s">
        <v>39</v>
      </c>
      <c r="G17" s="21" t="s">
        <v>40</v>
      </c>
      <c r="H17" s="22" t="s">
        <v>41</v>
      </c>
      <c r="I17" s="22" t="s">
        <v>42</v>
      </c>
      <c r="J17" s="22" t="s">
        <v>43</v>
      </c>
      <c r="K17" s="22" t="s">
        <v>44</v>
      </c>
      <c r="L17" s="21" t="s">
        <v>45</v>
      </c>
      <c r="M17" s="22" t="s">
        <v>138</v>
      </c>
      <c r="N17" s="24" t="s">
        <v>139</v>
      </c>
      <c r="O17" s="25" t="s">
        <v>48</v>
      </c>
      <c r="P17" s="22" t="s">
        <v>101</v>
      </c>
      <c r="Q17" s="22" t="s">
        <v>140</v>
      </c>
      <c r="R17" s="22" t="s">
        <v>141</v>
      </c>
      <c r="S17" s="22" t="s">
        <v>142</v>
      </c>
      <c r="T17" s="22" t="s">
        <v>143</v>
      </c>
      <c r="U17" s="25" t="s">
        <v>70</v>
      </c>
      <c r="V17" s="25" t="n">
        <v>63.5</v>
      </c>
      <c r="W17" s="25" t="s">
        <v>45</v>
      </c>
      <c r="X17" s="25" t="n">
        <v>2</v>
      </c>
      <c r="Y17" s="25" t="n">
        <v>1</v>
      </c>
      <c r="Z17" s="25" t="n">
        <v>14</v>
      </c>
      <c r="AA17" s="26" t="str">
        <f aca="false">IF(N17=0," ",DATEDIF(N17,$D17,"y") &amp; " г. " &amp; DATEDIF(N17,$D17,"ym") &amp; " мес. ")</f>
        <v>21 г. 2 мес. </v>
      </c>
      <c r="AB17" s="27" t="str">
        <f aca="false">LEFT(AA17,2)</f>
        <v>21</v>
      </c>
      <c r="AC17" s="28" t="str">
        <f aca="false">IF(N17=0," ",DATEDIF(N17,$AC$1,"y") &amp; " г. " &amp; DATEDIF(N17,$AC$1,"ym") &amp; " мес. ")</f>
        <v>21 г. 7 мес. </v>
      </c>
      <c r="AD17" s="28" t="str">
        <f aca="false">LEFT(AC17,2)</f>
        <v>21</v>
      </c>
      <c r="AE17" s="28" t="str">
        <f aca="false">IF(W17=0,0,INDEX('Возраст, спорт. дисц.'!$A$2:$B$50,MATCH(W17,'Возраст, спорт. дисц.'!$B$2:$B$54,0),1))</f>
        <v>Мужчины</v>
      </c>
      <c r="AF17" s="28" t="str">
        <f aca="false">"весовая категория "&amp;V17&amp;" кг."</f>
        <v>весовая категория 63,5 кг.</v>
      </c>
      <c r="AG17" s="29" t="str">
        <f aca="false">IF(U17="б/м",U17,U17&amp;" место")</f>
        <v>3 место</v>
      </c>
      <c r="AH17" s="28" t="str">
        <f aca="false">F17&amp;"; "&amp;TEXT(D17,"ДД.ММ.ГГГГ")&amp;"-"&amp;TEXT(E17,"ДД.ММ.ГГГГ")&amp;"; "&amp;I17&amp;"; "&amp;CHAR(10)&amp;AE17&amp;"; "&amp;AF17&amp;"; "&amp;AG17</f>
        <v>Кубок России по тайскому боксу; 05.12.2020-13.12.2020; д. Федурино; 
Мужчины; весовая категория 63,5 кг.; 3 место</v>
      </c>
      <c r="AI17" s="29" t="n">
        <f aca="false">IF(A17=0,0,1)</f>
        <v>1</v>
      </c>
      <c r="AJ17" s="28" t="s">
        <v>55</v>
      </c>
      <c r="AK17" s="22" t="n">
        <f aca="false">V17</f>
        <v>63.5</v>
      </c>
      <c r="AL17" s="28" t="str">
        <f aca="false">"весовая категория "&amp;AK17&amp;" кг."</f>
        <v>весовая категория 63,5 кг.</v>
      </c>
      <c r="AM17" s="28" t="str">
        <f aca="false">IF(N17=0," ",DATEDIF(N17,$AM$1,"y") &amp; " г. " &amp; DATEDIF(X17,$AM$1,"ym") &amp; " мес. ")</f>
        <v>21 г. 4 мес. </v>
      </c>
      <c r="AN17" s="28" t="str">
        <f aca="false">LEFT(AM17,2)</f>
        <v>21</v>
      </c>
    </row>
    <row r="18" customFormat="false" ht="13.8" hidden="false" customHeight="false" outlineLevel="0" collapsed="false">
      <c r="A18" s="21" t="s">
        <v>37</v>
      </c>
      <c r="B18" s="22" t="s">
        <v>38</v>
      </c>
      <c r="C18" s="22" t="n">
        <v>6894</v>
      </c>
      <c r="D18" s="23" t="n">
        <v>44170</v>
      </c>
      <c r="E18" s="23" t="n">
        <v>44178</v>
      </c>
      <c r="F18" s="22" t="s">
        <v>39</v>
      </c>
      <c r="G18" s="21" t="s">
        <v>40</v>
      </c>
      <c r="H18" s="22" t="s">
        <v>41</v>
      </c>
      <c r="I18" s="22" t="s">
        <v>42</v>
      </c>
      <c r="J18" s="22" t="s">
        <v>43</v>
      </c>
      <c r="K18" s="22" t="s">
        <v>44</v>
      </c>
      <c r="L18" s="21" t="s">
        <v>45</v>
      </c>
      <c r="M18" s="22" t="s">
        <v>144</v>
      </c>
      <c r="N18" s="24" t="s">
        <v>145</v>
      </c>
      <c r="O18" s="25" t="s">
        <v>76</v>
      </c>
      <c r="P18" s="22" t="s">
        <v>108</v>
      </c>
      <c r="Q18" s="22" t="s">
        <v>109</v>
      </c>
      <c r="R18" s="22" t="s">
        <v>110</v>
      </c>
      <c r="S18" s="22" t="s">
        <v>111</v>
      </c>
      <c r="T18" s="22" t="s">
        <v>112</v>
      </c>
      <c r="U18" s="25" t="s">
        <v>54</v>
      </c>
      <c r="V18" s="25" t="n">
        <v>67</v>
      </c>
      <c r="W18" s="25" t="s">
        <v>45</v>
      </c>
      <c r="X18" s="25" t="n">
        <v>4</v>
      </c>
      <c r="Y18" s="25" t="n">
        <v>4</v>
      </c>
      <c r="Z18" s="25" t="n">
        <v>13</v>
      </c>
      <c r="AA18" s="26" t="str">
        <f aca="false">IF(N18=0," ",DATEDIF(N18,$D18,"y") &amp; " г. " &amp; DATEDIF(N18,$D18,"ym") &amp; " мес. ")</f>
        <v>18 г. 8 мес. </v>
      </c>
      <c r="AB18" s="27" t="str">
        <f aca="false">LEFT(AA18,2)</f>
        <v>18</v>
      </c>
      <c r="AC18" s="28" t="str">
        <f aca="false">IF(N18=0," ",DATEDIF(N18,$AC$1,"y") &amp; " г. " &amp; DATEDIF(N18,$AC$1,"ym") &amp; " мес. ")</f>
        <v>19 г. 1 мес. </v>
      </c>
      <c r="AD18" s="28" t="str">
        <f aca="false">LEFT(AC18,2)</f>
        <v>19</v>
      </c>
      <c r="AE18" s="28" t="str">
        <f aca="false">IF(W18=0,0,INDEX('Возраст, спорт. дисц.'!$A$2:$B$50,MATCH(W18,'Возраст, спорт. дисц.'!$B$2:$B$54,0),1))</f>
        <v>Мужчины</v>
      </c>
      <c r="AF18" s="28" t="str">
        <f aca="false">"весовая категория "&amp;V18&amp;" кг."</f>
        <v>весовая категория 67 кг.</v>
      </c>
      <c r="AG18" s="29" t="str">
        <f aca="false">IF(U18="б/м",U18,U18&amp;" место")</f>
        <v>1 место</v>
      </c>
      <c r="AH18" s="28" t="str">
        <f aca="false">F18&amp;"; "&amp;TEXT(D18,"ДД.ММ.ГГГГ")&amp;"-"&amp;TEXT(E18,"ДД.ММ.ГГГГ")&amp;"; "&amp;I18&amp;"; "&amp;CHAR(10)&amp;AE18&amp;"; "&amp;AF18&amp;"; "&amp;AG18</f>
        <v>Кубок России по тайскому боксу; 05.12.2020-13.12.2020; д. Федурино; 
Мужчины; весовая категория 67 кг.; 1 место</v>
      </c>
      <c r="AI18" s="29" t="n">
        <f aca="false">IF(A18=0,0,1)</f>
        <v>1</v>
      </c>
      <c r="AJ18" s="28" t="s">
        <v>55</v>
      </c>
      <c r="AK18" s="22" t="n">
        <f aca="false">V18</f>
        <v>67</v>
      </c>
      <c r="AL18" s="28" t="str">
        <f aca="false">"весовая категория "&amp;AK18&amp;" кг."</f>
        <v>весовая категория 67 кг.</v>
      </c>
      <c r="AM18" s="28" t="str">
        <f aca="false">IF(N18=0," ",DATEDIF(N18,$AM$1,"y") &amp; " г. " &amp; DATEDIF(X18,$AM$1,"ym") &amp; " мес. ")</f>
        <v>19 г. 4 мес. </v>
      </c>
      <c r="AN18" s="28" t="str">
        <f aca="false">LEFT(AM18,2)</f>
        <v>19</v>
      </c>
    </row>
    <row r="19" customFormat="false" ht="13.8" hidden="false" customHeight="false" outlineLevel="0" collapsed="false">
      <c r="A19" s="21" t="s">
        <v>37</v>
      </c>
      <c r="B19" s="22" t="s">
        <v>38</v>
      </c>
      <c r="C19" s="22" t="n">
        <v>6894</v>
      </c>
      <c r="D19" s="23" t="n">
        <v>44170</v>
      </c>
      <c r="E19" s="23" t="n">
        <v>44178</v>
      </c>
      <c r="F19" s="22" t="s">
        <v>39</v>
      </c>
      <c r="G19" s="21" t="s">
        <v>40</v>
      </c>
      <c r="H19" s="22" t="s">
        <v>41</v>
      </c>
      <c r="I19" s="22" t="s">
        <v>42</v>
      </c>
      <c r="J19" s="22" t="s">
        <v>43</v>
      </c>
      <c r="K19" s="22" t="s">
        <v>44</v>
      </c>
      <c r="L19" s="21" t="s">
        <v>45</v>
      </c>
      <c r="M19" s="22" t="s">
        <v>146</v>
      </c>
      <c r="N19" s="24" t="s">
        <v>147</v>
      </c>
      <c r="O19" s="25" t="s">
        <v>48</v>
      </c>
      <c r="P19" s="22" t="s">
        <v>49</v>
      </c>
      <c r="Q19" s="22" t="s">
        <v>50</v>
      </c>
      <c r="R19" s="22" t="s">
        <v>148</v>
      </c>
      <c r="S19" s="22" t="s">
        <v>149</v>
      </c>
      <c r="T19" s="22" t="s">
        <v>150</v>
      </c>
      <c r="U19" s="25" t="s">
        <v>63</v>
      </c>
      <c r="V19" s="25" t="n">
        <v>67</v>
      </c>
      <c r="W19" s="25" t="s">
        <v>45</v>
      </c>
      <c r="X19" s="25" t="n">
        <v>4</v>
      </c>
      <c r="Y19" s="25" t="n">
        <v>3</v>
      </c>
      <c r="Z19" s="25" t="n">
        <v>13</v>
      </c>
      <c r="AA19" s="26" t="str">
        <f aca="false">IF(N19=0," ",DATEDIF(N19,$D19,"y") &amp; " г. " &amp; DATEDIF(N19,$D19,"ym") &amp; " мес. ")</f>
        <v>19 г. 3 мес. </v>
      </c>
      <c r="AB19" s="27" t="str">
        <f aca="false">LEFT(AA19,2)</f>
        <v>19</v>
      </c>
      <c r="AC19" s="28" t="str">
        <f aca="false">IF(N19=0," ",DATEDIF(N19,$AC$1,"y") &amp; " г. " &amp; DATEDIF(N19,$AC$1,"ym") &amp; " мес. ")</f>
        <v>19 г. 9 мес. </v>
      </c>
      <c r="AD19" s="28" t="str">
        <f aca="false">LEFT(AC19,2)</f>
        <v>19</v>
      </c>
      <c r="AE19" s="28" t="str">
        <f aca="false">IF(W19=0,0,INDEX('Возраст, спорт. дисц.'!$A$2:$B$50,MATCH(W19,'Возраст, спорт. дисц.'!$B$2:$B$54,0),1))</f>
        <v>Мужчины</v>
      </c>
      <c r="AF19" s="28" t="str">
        <f aca="false">"весовая категория "&amp;V19&amp;" кг."</f>
        <v>весовая категория 67 кг.</v>
      </c>
      <c r="AG19" s="29" t="str">
        <f aca="false">IF(U19="б/м",U19,U19&amp;" место")</f>
        <v>2 место</v>
      </c>
      <c r="AH19" s="28" t="str">
        <f aca="false">F19&amp;"; "&amp;TEXT(D19,"ДД.ММ.ГГГГ")&amp;"-"&amp;TEXT(E19,"ДД.ММ.ГГГГ")&amp;"; "&amp;I19&amp;"; "&amp;CHAR(10)&amp;AE19&amp;"; "&amp;AF19&amp;"; "&amp;AG19</f>
        <v>Кубок России по тайскому боксу; 05.12.2020-13.12.2020; д. Федурино; 
Мужчины; весовая категория 67 кг.; 2 место</v>
      </c>
      <c r="AI19" s="29" t="n">
        <f aca="false">IF(A19=0,0,1)</f>
        <v>1</v>
      </c>
      <c r="AJ19" s="28" t="s">
        <v>55</v>
      </c>
      <c r="AK19" s="22" t="n">
        <f aca="false">V19</f>
        <v>67</v>
      </c>
      <c r="AL19" s="28" t="str">
        <f aca="false">"весовая категория "&amp;AK19&amp;" кг."</f>
        <v>весовая категория 67 кг.</v>
      </c>
      <c r="AM19" s="28" t="str">
        <f aca="false">IF(N19=0," ",DATEDIF(N19,$AM$1,"y") &amp; " г. " &amp; DATEDIF(X19,$AM$1,"ym") &amp; " мес. ")</f>
        <v>19 г. 4 мес. </v>
      </c>
      <c r="AN19" s="28" t="str">
        <f aca="false">LEFT(AM19,2)</f>
        <v>19</v>
      </c>
    </row>
    <row r="20" customFormat="false" ht="13.8" hidden="false" customHeight="false" outlineLevel="0" collapsed="false">
      <c r="A20" s="21" t="s">
        <v>37</v>
      </c>
      <c r="B20" s="22" t="s">
        <v>38</v>
      </c>
      <c r="C20" s="22" t="n">
        <v>6894</v>
      </c>
      <c r="D20" s="23" t="n">
        <v>44170</v>
      </c>
      <c r="E20" s="23" t="n">
        <v>44178</v>
      </c>
      <c r="F20" s="22" t="s">
        <v>39</v>
      </c>
      <c r="G20" s="21" t="s">
        <v>40</v>
      </c>
      <c r="H20" s="22" t="s">
        <v>41</v>
      </c>
      <c r="I20" s="22" t="s">
        <v>42</v>
      </c>
      <c r="J20" s="22" t="s">
        <v>43</v>
      </c>
      <c r="K20" s="22" t="s">
        <v>44</v>
      </c>
      <c r="L20" s="21" t="s">
        <v>45</v>
      </c>
      <c r="M20" s="22" t="s">
        <v>151</v>
      </c>
      <c r="N20" s="24" t="s">
        <v>152</v>
      </c>
      <c r="O20" s="25" t="n">
        <v>1</v>
      </c>
      <c r="P20" s="22" t="s">
        <v>49</v>
      </c>
      <c r="Q20" s="22" t="s">
        <v>50</v>
      </c>
      <c r="R20" s="22" t="s">
        <v>153</v>
      </c>
      <c r="S20" s="22" t="s">
        <v>154</v>
      </c>
      <c r="T20" s="22" t="s">
        <v>155</v>
      </c>
      <c r="U20" s="25" t="s">
        <v>70</v>
      </c>
      <c r="V20" s="25" t="n">
        <v>67</v>
      </c>
      <c r="W20" s="25" t="s">
        <v>45</v>
      </c>
      <c r="X20" s="25" t="n">
        <v>3</v>
      </c>
      <c r="Y20" s="25" t="n">
        <v>2</v>
      </c>
      <c r="Z20" s="25" t="n">
        <v>13</v>
      </c>
      <c r="AA20" s="26" t="str">
        <f aca="false">IF(N20=0," ",DATEDIF(N20,$D20,"y") &amp; " г. " &amp; DATEDIF(N20,$D20,"ym") &amp; " мес. ")</f>
        <v>23 г. 10 мес. </v>
      </c>
      <c r="AB20" s="27" t="str">
        <f aca="false">LEFT(AA20,2)</f>
        <v>23</v>
      </c>
      <c r="AC20" s="28" t="str">
        <f aca="false">IF(N20=0," ",DATEDIF(N20,$AC$1,"y") &amp; " г. " &amp; DATEDIF(N20,$AC$1,"ym") &amp; " мес. ")</f>
        <v>24 г. 4 мес. </v>
      </c>
      <c r="AD20" s="28" t="str">
        <f aca="false">LEFT(AC20,2)</f>
        <v>24</v>
      </c>
      <c r="AE20" s="28" t="str">
        <f aca="false">IF(W20=0,0,INDEX('Возраст, спорт. дисц.'!$A$2:$B$50,MATCH(W20,'Возраст, спорт. дисц.'!$B$2:$B$54,0),1))</f>
        <v>Мужчины</v>
      </c>
      <c r="AF20" s="28" t="str">
        <f aca="false">"весовая категория "&amp;V20&amp;" кг."</f>
        <v>весовая категория 67 кг.</v>
      </c>
      <c r="AG20" s="29" t="str">
        <f aca="false">IF(U20="б/м",U20,U20&amp;" место")</f>
        <v>3 место</v>
      </c>
      <c r="AH20" s="28" t="str">
        <f aca="false">F20&amp;"; "&amp;TEXT(D20,"ДД.ММ.ГГГГ")&amp;"-"&amp;TEXT(E20,"ДД.ММ.ГГГГ")&amp;"; "&amp;I20&amp;"; "&amp;CHAR(10)&amp;AE20&amp;"; "&amp;AF20&amp;"; "&amp;AG20</f>
        <v>Кубок России по тайскому боксу; 05.12.2020-13.12.2020; д. Федурино; 
Мужчины; весовая категория 67 кг.; 3 место</v>
      </c>
      <c r="AI20" s="29" t="n">
        <f aca="false">IF(A20=0,0,1)</f>
        <v>1</v>
      </c>
      <c r="AJ20" s="28" t="s">
        <v>55</v>
      </c>
      <c r="AK20" s="22" t="n">
        <f aca="false">V20</f>
        <v>67</v>
      </c>
      <c r="AL20" s="28" t="str">
        <f aca="false">"весовая категория "&amp;AK20&amp;" кг."</f>
        <v>весовая категория 67 кг.</v>
      </c>
      <c r="AM20" s="28" t="str">
        <f aca="false">IF(N20=0," ",DATEDIF(N20,$AM$1,"y") &amp; " г. " &amp; DATEDIF(X20,$AM$1,"ym") &amp; " мес. ")</f>
        <v>24 г. 4 мес. </v>
      </c>
      <c r="AN20" s="28" t="str">
        <f aca="false">LEFT(AM20,2)</f>
        <v>24</v>
      </c>
    </row>
    <row r="21" customFormat="false" ht="13.8" hidden="false" customHeight="false" outlineLevel="0" collapsed="false">
      <c r="A21" s="21" t="s">
        <v>37</v>
      </c>
      <c r="B21" s="22" t="s">
        <v>38</v>
      </c>
      <c r="C21" s="22" t="n">
        <v>6894</v>
      </c>
      <c r="D21" s="23" t="n">
        <v>44170</v>
      </c>
      <c r="E21" s="23" t="n">
        <v>44178</v>
      </c>
      <c r="F21" s="22" t="s">
        <v>39</v>
      </c>
      <c r="G21" s="21" t="s">
        <v>40</v>
      </c>
      <c r="H21" s="22" t="s">
        <v>41</v>
      </c>
      <c r="I21" s="22" t="s">
        <v>42</v>
      </c>
      <c r="J21" s="22" t="s">
        <v>43</v>
      </c>
      <c r="K21" s="22" t="s">
        <v>44</v>
      </c>
      <c r="L21" s="21" t="s">
        <v>45</v>
      </c>
      <c r="M21" s="22" t="s">
        <v>156</v>
      </c>
      <c r="N21" s="24" t="s">
        <v>157</v>
      </c>
      <c r="O21" s="25" t="n">
        <v>1</v>
      </c>
      <c r="P21" s="22" t="s">
        <v>84</v>
      </c>
      <c r="Q21" s="22" t="s">
        <v>158</v>
      </c>
      <c r="R21" s="22" t="s">
        <v>159</v>
      </c>
      <c r="S21" s="22" t="s">
        <v>160</v>
      </c>
      <c r="T21" s="22" t="s">
        <v>161</v>
      </c>
      <c r="U21" s="25" t="s">
        <v>70</v>
      </c>
      <c r="V21" s="25" t="n">
        <v>67</v>
      </c>
      <c r="W21" s="25" t="s">
        <v>45</v>
      </c>
      <c r="X21" s="25" t="n">
        <v>2</v>
      </c>
      <c r="Y21" s="25" t="n">
        <v>1</v>
      </c>
      <c r="Z21" s="25" t="n">
        <v>13</v>
      </c>
      <c r="AA21" s="26" t="str">
        <f aca="false">IF(N21=0," ",DATEDIF(N21,$D21,"y") &amp; " г. " &amp; DATEDIF(N21,$D21,"ym") &amp; " мес. ")</f>
        <v>18 г. 1 мес. </v>
      </c>
      <c r="AB21" s="27" t="str">
        <f aca="false">LEFT(AA21,2)</f>
        <v>18</v>
      </c>
      <c r="AC21" s="28" t="str">
        <f aca="false">IF(N21=0," ",DATEDIF(N21,$AC$1,"y") &amp; " г. " &amp; DATEDIF(N21,$AC$1,"ym") &amp; " мес. ")</f>
        <v>18 г. 6 мес. </v>
      </c>
      <c r="AD21" s="28" t="str">
        <f aca="false">LEFT(AC21,2)</f>
        <v>18</v>
      </c>
      <c r="AE21" s="28" t="str">
        <f aca="false">IF(W21=0,0,INDEX('Возраст, спорт. дисц.'!$A$2:$B$50,MATCH(W21,'Возраст, спорт. дисц.'!$B$2:$B$54,0),1))</f>
        <v>Мужчины</v>
      </c>
      <c r="AF21" s="28" t="str">
        <f aca="false">"весовая категория "&amp;V21&amp;" кг."</f>
        <v>весовая категория 67 кг.</v>
      </c>
      <c r="AG21" s="29" t="str">
        <f aca="false">IF(U21="б/м",U21,U21&amp;" место")</f>
        <v>3 место</v>
      </c>
      <c r="AH21" s="28" t="str">
        <f aca="false">F21&amp;"; "&amp;TEXT(D21,"ДД.ММ.ГГГГ")&amp;"-"&amp;TEXT(E21,"ДД.ММ.ГГГГ")&amp;"; "&amp;I21&amp;"; "&amp;CHAR(10)&amp;AE21&amp;"; "&amp;AF21&amp;"; "&amp;AG21</f>
        <v>Кубок России по тайскому боксу; 05.12.2020-13.12.2020; д. Федурино; 
Мужчины; весовая категория 67 кг.; 3 место</v>
      </c>
      <c r="AI21" s="29" t="n">
        <f aca="false">IF(A21=0,0,1)</f>
        <v>1</v>
      </c>
      <c r="AJ21" s="28" t="s">
        <v>55</v>
      </c>
      <c r="AK21" s="22" t="n">
        <f aca="false">V21</f>
        <v>67</v>
      </c>
      <c r="AL21" s="28" t="str">
        <f aca="false">"весовая категория "&amp;AK21&amp;" кг."</f>
        <v>весовая категория 67 кг.</v>
      </c>
      <c r="AM21" s="28" t="str">
        <f aca="false">IF(N21=0," ",DATEDIF(N21,$AM$1,"y") &amp; " г. " &amp; DATEDIF(X21,$AM$1,"ym") &amp; " мес. ")</f>
        <v>18 г. 4 мес. </v>
      </c>
      <c r="AN21" s="28" t="str">
        <f aca="false">LEFT(AM21,2)</f>
        <v>18</v>
      </c>
    </row>
    <row r="22" customFormat="false" ht="13.8" hidden="false" customHeight="false" outlineLevel="0" collapsed="false">
      <c r="A22" s="21" t="s">
        <v>37</v>
      </c>
      <c r="B22" s="22" t="s">
        <v>38</v>
      </c>
      <c r="C22" s="22" t="n">
        <v>6894</v>
      </c>
      <c r="D22" s="23" t="n">
        <v>44170</v>
      </c>
      <c r="E22" s="23" t="n">
        <v>44178</v>
      </c>
      <c r="F22" s="22" t="s">
        <v>39</v>
      </c>
      <c r="G22" s="21" t="s">
        <v>40</v>
      </c>
      <c r="H22" s="22" t="s">
        <v>41</v>
      </c>
      <c r="I22" s="22" t="s">
        <v>42</v>
      </c>
      <c r="J22" s="22" t="s">
        <v>43</v>
      </c>
      <c r="K22" s="22" t="s">
        <v>44</v>
      </c>
      <c r="L22" s="21" t="s">
        <v>45</v>
      </c>
      <c r="M22" s="22" t="s">
        <v>162</v>
      </c>
      <c r="N22" s="24" t="s">
        <v>163</v>
      </c>
      <c r="O22" s="25" t="s">
        <v>76</v>
      </c>
      <c r="P22" s="22" t="s">
        <v>101</v>
      </c>
      <c r="Q22" s="22" t="s">
        <v>102</v>
      </c>
      <c r="R22" s="22" t="s">
        <v>164</v>
      </c>
      <c r="S22" s="22" t="s">
        <v>165</v>
      </c>
      <c r="T22" s="22" t="s">
        <v>166</v>
      </c>
      <c r="U22" s="25" t="s">
        <v>54</v>
      </c>
      <c r="V22" s="25" t="n">
        <v>71</v>
      </c>
      <c r="W22" s="25" t="s">
        <v>45</v>
      </c>
      <c r="X22" s="25" t="n">
        <v>4</v>
      </c>
      <c r="Y22" s="25" t="n">
        <v>4</v>
      </c>
      <c r="Z22" s="25" t="n">
        <v>9</v>
      </c>
      <c r="AA22" s="26" t="str">
        <f aca="false">IF(N22=0," ",DATEDIF(N22,$D22,"y") &amp; " г. " &amp; DATEDIF(N22,$D22,"ym") &amp; " мес. ")</f>
        <v>27 г. 10 мес. </v>
      </c>
      <c r="AB22" s="27" t="str">
        <f aca="false">LEFT(AA22,2)</f>
        <v>27</v>
      </c>
      <c r="AC22" s="28" t="str">
        <f aca="false">IF(N22=0," ",DATEDIF(N22,$AC$1,"y") &amp; " г. " &amp; DATEDIF(N22,$AC$1,"ym") &amp; " мес. ")</f>
        <v>28 г. 3 мес. </v>
      </c>
      <c r="AD22" s="28" t="str">
        <f aca="false">LEFT(AC22,2)</f>
        <v>28</v>
      </c>
      <c r="AE22" s="28" t="str">
        <f aca="false">IF(W22=0,0,INDEX('Возраст, спорт. дисц.'!$A$2:$B$50,MATCH(W22,'Возраст, спорт. дисц.'!$B$2:$B$54,0),1))</f>
        <v>Мужчины</v>
      </c>
      <c r="AF22" s="28" t="str">
        <f aca="false">"весовая категория "&amp;V22&amp;" кг."</f>
        <v>весовая категория 71 кг.</v>
      </c>
      <c r="AG22" s="29" t="str">
        <f aca="false">IF(U22="б/м",U22,U22&amp;" место")</f>
        <v>1 место</v>
      </c>
      <c r="AH22" s="28" t="str">
        <f aca="false">F22&amp;"; "&amp;TEXT(D22,"ДД.ММ.ГГГГ")&amp;"-"&amp;TEXT(E22,"ДД.ММ.ГГГГ")&amp;"; "&amp;I22&amp;"; "&amp;CHAR(10)&amp;AE22&amp;"; "&amp;AF22&amp;"; "&amp;AG22</f>
        <v>Кубок России по тайскому боксу; 05.12.2020-13.12.2020; д. Федурино; 
Мужчины; весовая категория 71 кг.; 1 место</v>
      </c>
      <c r="AI22" s="29" t="n">
        <f aca="false">IF(A22=0,0,1)</f>
        <v>1</v>
      </c>
      <c r="AJ22" s="28" t="s">
        <v>55</v>
      </c>
      <c r="AK22" s="22" t="n">
        <f aca="false">V22</f>
        <v>71</v>
      </c>
      <c r="AL22" s="28" t="str">
        <f aca="false">"весовая категория "&amp;AK22&amp;" кг."</f>
        <v>весовая категория 71 кг.</v>
      </c>
      <c r="AM22" s="28" t="str">
        <f aca="false">IF(N22=0," ",DATEDIF(N22,$AM$1,"y") &amp; " г. " &amp; DATEDIF(X22,$AM$1,"ym") &amp; " мес. ")</f>
        <v>28 г. 4 мес. </v>
      </c>
      <c r="AN22" s="28" t="str">
        <f aca="false">LEFT(AM22,2)</f>
        <v>28</v>
      </c>
    </row>
    <row r="23" customFormat="false" ht="13.8" hidden="false" customHeight="false" outlineLevel="0" collapsed="false">
      <c r="A23" s="21" t="s">
        <v>37</v>
      </c>
      <c r="B23" s="22" t="s">
        <v>38</v>
      </c>
      <c r="C23" s="22" t="n">
        <v>6894</v>
      </c>
      <c r="D23" s="23" t="n">
        <v>44170</v>
      </c>
      <c r="E23" s="23" t="n">
        <v>44178</v>
      </c>
      <c r="F23" s="22" t="s">
        <v>39</v>
      </c>
      <c r="G23" s="21" t="s">
        <v>40</v>
      </c>
      <c r="H23" s="22" t="s">
        <v>41</v>
      </c>
      <c r="I23" s="22" t="s">
        <v>42</v>
      </c>
      <c r="J23" s="22" t="s">
        <v>43</v>
      </c>
      <c r="K23" s="22" t="s">
        <v>44</v>
      </c>
      <c r="L23" s="21" t="s">
        <v>45</v>
      </c>
      <c r="M23" s="22" t="s">
        <v>167</v>
      </c>
      <c r="N23" s="24" t="s">
        <v>168</v>
      </c>
      <c r="O23" s="25" t="s">
        <v>76</v>
      </c>
      <c r="P23" s="22" t="s">
        <v>49</v>
      </c>
      <c r="Q23" s="22" t="s">
        <v>50</v>
      </c>
      <c r="R23" s="22" t="s">
        <v>148</v>
      </c>
      <c r="S23" s="22" t="s">
        <v>149</v>
      </c>
      <c r="T23" s="22" t="s">
        <v>150</v>
      </c>
      <c r="U23" s="25" t="s">
        <v>63</v>
      </c>
      <c r="V23" s="25" t="n">
        <v>71</v>
      </c>
      <c r="W23" s="25" t="s">
        <v>45</v>
      </c>
      <c r="X23" s="25" t="n">
        <v>3</v>
      </c>
      <c r="Y23" s="25" t="n">
        <v>2</v>
      </c>
      <c r="Z23" s="25" t="n">
        <v>9</v>
      </c>
      <c r="AA23" s="26" t="str">
        <f aca="false">IF(N23=0," ",DATEDIF(N23,$D23,"y") &amp; " г. " &amp; DATEDIF(N23,$D23,"ym") &amp; " мес. ")</f>
        <v>20 г. 5 мес. </v>
      </c>
      <c r="AB23" s="27" t="str">
        <f aca="false">LEFT(AA23,2)</f>
        <v>20</v>
      </c>
      <c r="AC23" s="28" t="str">
        <f aca="false">IF(N23=0," ",DATEDIF(N23,$AC$1,"y") &amp; " г. " &amp; DATEDIF(N23,$AC$1,"ym") &amp; " мес. ")</f>
        <v>20 г. 11 мес. </v>
      </c>
      <c r="AD23" s="28" t="str">
        <f aca="false">LEFT(AC23,2)</f>
        <v>20</v>
      </c>
      <c r="AE23" s="28" t="str">
        <f aca="false">IF(W23=0,0,INDEX('Возраст, спорт. дисц.'!$A$2:$B$50,MATCH(W23,'Возраст, спорт. дисц.'!$B$2:$B$54,0),1))</f>
        <v>Мужчины</v>
      </c>
      <c r="AF23" s="28" t="str">
        <f aca="false">"весовая категория "&amp;V23&amp;" кг."</f>
        <v>весовая категория 71 кг.</v>
      </c>
      <c r="AG23" s="29" t="str">
        <f aca="false">IF(U23="б/м",U23,U23&amp;" место")</f>
        <v>2 место</v>
      </c>
      <c r="AH23" s="28" t="str">
        <f aca="false">F23&amp;"; "&amp;TEXT(D23,"ДД.ММ.ГГГГ")&amp;"-"&amp;TEXT(E23,"ДД.ММ.ГГГГ")&amp;"; "&amp;I23&amp;"; "&amp;CHAR(10)&amp;AE23&amp;"; "&amp;AF23&amp;"; "&amp;AG23</f>
        <v>Кубок России по тайскому боксу; 05.12.2020-13.12.2020; д. Федурино; 
Мужчины; весовая категория 71 кг.; 2 место</v>
      </c>
      <c r="AI23" s="29" t="n">
        <f aca="false">IF(A23=0,0,1)</f>
        <v>1</v>
      </c>
      <c r="AJ23" s="28" t="s">
        <v>55</v>
      </c>
      <c r="AK23" s="22" t="n">
        <f aca="false">V23</f>
        <v>71</v>
      </c>
      <c r="AL23" s="28" t="str">
        <f aca="false">"весовая категория "&amp;AK23&amp;" кг."</f>
        <v>весовая категория 71 кг.</v>
      </c>
      <c r="AM23" s="28" t="str">
        <f aca="false">IF(N23=0," ",DATEDIF(N23,$AM$1,"y") &amp; " г. " &amp; DATEDIF(X23,$AM$1,"ym") &amp; " мес. ")</f>
        <v>20 г. 4 мес. </v>
      </c>
      <c r="AN23" s="28" t="str">
        <f aca="false">LEFT(AM23,2)</f>
        <v>20</v>
      </c>
    </row>
    <row r="24" customFormat="false" ht="13.8" hidden="false" customHeight="false" outlineLevel="0" collapsed="false">
      <c r="A24" s="21" t="s">
        <v>37</v>
      </c>
      <c r="B24" s="22" t="s">
        <v>38</v>
      </c>
      <c r="C24" s="22" t="n">
        <v>6894</v>
      </c>
      <c r="D24" s="23" t="n">
        <v>44170</v>
      </c>
      <c r="E24" s="23" t="n">
        <v>44178</v>
      </c>
      <c r="F24" s="22" t="s">
        <v>39</v>
      </c>
      <c r="G24" s="21" t="s">
        <v>40</v>
      </c>
      <c r="H24" s="22" t="s">
        <v>41</v>
      </c>
      <c r="I24" s="22" t="s">
        <v>42</v>
      </c>
      <c r="J24" s="22" t="s">
        <v>43</v>
      </c>
      <c r="K24" s="22" t="s">
        <v>44</v>
      </c>
      <c r="L24" s="21" t="s">
        <v>45</v>
      </c>
      <c r="M24" s="22" t="s">
        <v>169</v>
      </c>
      <c r="N24" s="24" t="s">
        <v>170</v>
      </c>
      <c r="O24" s="25" t="s">
        <v>48</v>
      </c>
      <c r="P24" s="22" t="s">
        <v>58</v>
      </c>
      <c r="Q24" s="22" t="s">
        <v>66</v>
      </c>
      <c r="R24" s="22" t="s">
        <v>67</v>
      </c>
      <c r="S24" s="22" t="s">
        <v>171</v>
      </c>
      <c r="T24" s="22" t="s">
        <v>172</v>
      </c>
      <c r="U24" s="25" t="s">
        <v>70</v>
      </c>
      <c r="V24" s="25" t="n">
        <v>71</v>
      </c>
      <c r="W24" s="25" t="s">
        <v>45</v>
      </c>
      <c r="X24" s="25" t="n">
        <v>2</v>
      </c>
      <c r="Y24" s="25" t="n">
        <v>1</v>
      </c>
      <c r="Z24" s="25" t="n">
        <v>9</v>
      </c>
      <c r="AA24" s="26" t="str">
        <f aca="false">IF(N24=0," ",DATEDIF(N24,$D24,"y") &amp; " г. " &amp; DATEDIF(N24,$D24,"ym") &amp; " мес. ")</f>
        <v>25 г. 4 мес. </v>
      </c>
      <c r="AB24" s="27" t="str">
        <f aca="false">LEFT(AA24,2)</f>
        <v>25</v>
      </c>
      <c r="AC24" s="28" t="str">
        <f aca="false">IF(N24=0," ",DATEDIF(N24,$AC$1,"y") &amp; " г. " &amp; DATEDIF(N24,$AC$1,"ym") &amp; " мес. ")</f>
        <v>25 г. 9 мес. </v>
      </c>
      <c r="AD24" s="28" t="str">
        <f aca="false">LEFT(AC24,2)</f>
        <v>25</v>
      </c>
      <c r="AE24" s="28" t="str">
        <f aca="false">IF(W24=0,0,INDEX('Возраст, спорт. дисц.'!$A$2:$B$50,MATCH(W24,'Возраст, спорт. дисц.'!$B$2:$B$54,0),1))</f>
        <v>Мужчины</v>
      </c>
      <c r="AF24" s="28" t="str">
        <f aca="false">"весовая категория "&amp;V24&amp;" кг."</f>
        <v>весовая категория 71 кг.</v>
      </c>
      <c r="AG24" s="29" t="str">
        <f aca="false">IF(U24="б/м",U24,U24&amp;" место")</f>
        <v>3 место</v>
      </c>
      <c r="AH24" s="28" t="str">
        <f aca="false">F24&amp;"; "&amp;TEXT(D24,"ДД.ММ.ГГГГ")&amp;"-"&amp;TEXT(E24,"ДД.ММ.ГГГГ")&amp;"; "&amp;I24&amp;"; "&amp;CHAR(10)&amp;AE24&amp;"; "&amp;AF24&amp;"; "&amp;AG24</f>
        <v>Кубок России по тайскому боксу; 05.12.2020-13.12.2020; д. Федурино; 
Мужчины; весовая категория 71 кг.; 3 место</v>
      </c>
      <c r="AI24" s="29" t="n">
        <f aca="false">IF(A24=0,0,1)</f>
        <v>1</v>
      </c>
      <c r="AJ24" s="28" t="s">
        <v>55</v>
      </c>
      <c r="AK24" s="22" t="n">
        <f aca="false">V24</f>
        <v>71</v>
      </c>
      <c r="AL24" s="28" t="str">
        <f aca="false">"весовая категория "&amp;AK24&amp;" кг."</f>
        <v>весовая категория 71 кг.</v>
      </c>
      <c r="AM24" s="28" t="str">
        <f aca="false">IF(N24=0," ",DATEDIF(N24,$AM$1,"y") &amp; " г. " &amp; DATEDIF(X24,$AM$1,"ym") &amp; " мес. ")</f>
        <v>25 г. 4 мес. </v>
      </c>
      <c r="AN24" s="28" t="str">
        <f aca="false">LEFT(AM24,2)</f>
        <v>25</v>
      </c>
    </row>
    <row r="25" customFormat="false" ht="13.8" hidden="false" customHeight="false" outlineLevel="0" collapsed="false">
      <c r="A25" s="21" t="s">
        <v>37</v>
      </c>
      <c r="B25" s="22" t="s">
        <v>38</v>
      </c>
      <c r="C25" s="22" t="n">
        <v>6894</v>
      </c>
      <c r="D25" s="23" t="n">
        <v>44170</v>
      </c>
      <c r="E25" s="23" t="n">
        <v>44178</v>
      </c>
      <c r="F25" s="22" t="s">
        <v>39</v>
      </c>
      <c r="G25" s="21" t="s">
        <v>40</v>
      </c>
      <c r="H25" s="22" t="s">
        <v>41</v>
      </c>
      <c r="I25" s="22" t="s">
        <v>42</v>
      </c>
      <c r="J25" s="22" t="s">
        <v>43</v>
      </c>
      <c r="K25" s="22" t="s">
        <v>44</v>
      </c>
      <c r="L25" s="21" t="s">
        <v>45</v>
      </c>
      <c r="M25" s="22" t="s">
        <v>173</v>
      </c>
      <c r="N25" s="24" t="s">
        <v>174</v>
      </c>
      <c r="O25" s="25" t="s">
        <v>48</v>
      </c>
      <c r="P25" s="22" t="s">
        <v>58</v>
      </c>
      <c r="Q25" s="22" t="s">
        <v>175</v>
      </c>
      <c r="R25" s="22" t="s">
        <v>176</v>
      </c>
      <c r="S25" s="22" t="s">
        <v>177</v>
      </c>
      <c r="T25" s="22" t="s">
        <v>178</v>
      </c>
      <c r="U25" s="25" t="s">
        <v>70</v>
      </c>
      <c r="V25" s="25" t="n">
        <v>71</v>
      </c>
      <c r="W25" s="25" t="s">
        <v>45</v>
      </c>
      <c r="X25" s="25" t="n">
        <v>2</v>
      </c>
      <c r="Y25" s="25" t="n">
        <v>1</v>
      </c>
      <c r="Z25" s="25" t="n">
        <v>9</v>
      </c>
      <c r="AA25" s="26" t="str">
        <f aca="false">IF(N25=0," ",DATEDIF(N25,$D25,"y") &amp; " г. " &amp; DATEDIF(N25,$D25,"ym") &amp; " мес. ")</f>
        <v>26 г. 4 мес. </v>
      </c>
      <c r="AB25" s="27" t="str">
        <f aca="false">LEFT(AA25,2)</f>
        <v>26</v>
      </c>
      <c r="AC25" s="28" t="str">
        <f aca="false">IF(N25=0," ",DATEDIF(N25,$AC$1,"y") &amp; " г. " &amp; DATEDIF(N25,$AC$1,"ym") &amp; " мес. ")</f>
        <v>26 г. 9 мес. </v>
      </c>
      <c r="AD25" s="28" t="str">
        <f aca="false">LEFT(AC25,2)</f>
        <v>26</v>
      </c>
      <c r="AE25" s="28" t="str">
        <f aca="false">IF(W25=0,0,INDEX('Возраст, спорт. дисц.'!$A$2:$B$50,MATCH(W25,'Возраст, спорт. дисц.'!$B$2:$B$54,0),1))</f>
        <v>Мужчины</v>
      </c>
      <c r="AF25" s="28" t="str">
        <f aca="false">"весовая категория "&amp;V25&amp;" кг."</f>
        <v>весовая категория 71 кг.</v>
      </c>
      <c r="AG25" s="29" t="str">
        <f aca="false">IF(U25="б/м",U25,U25&amp;" место")</f>
        <v>3 место</v>
      </c>
      <c r="AH25" s="28" t="str">
        <f aca="false">F25&amp;"; "&amp;TEXT(D25,"ДД.ММ.ГГГГ")&amp;"-"&amp;TEXT(E25,"ДД.ММ.ГГГГ")&amp;"; "&amp;I25&amp;"; "&amp;CHAR(10)&amp;AE25&amp;"; "&amp;AF25&amp;"; "&amp;AG25</f>
        <v>Кубок России по тайскому боксу; 05.12.2020-13.12.2020; д. Федурино; 
Мужчины; весовая категория 71 кг.; 3 место</v>
      </c>
      <c r="AI25" s="29" t="n">
        <f aca="false">IF(A25=0,0,1)</f>
        <v>1</v>
      </c>
      <c r="AJ25" s="28" t="s">
        <v>55</v>
      </c>
      <c r="AK25" s="22" t="n">
        <f aca="false">V25</f>
        <v>71</v>
      </c>
      <c r="AL25" s="28" t="str">
        <f aca="false">"весовая категория "&amp;AK25&amp;" кг."</f>
        <v>весовая категория 71 кг.</v>
      </c>
      <c r="AM25" s="28" t="str">
        <f aca="false">IF(N25=0," ",DATEDIF(N25,$AM$1,"y") &amp; " г. " &amp; DATEDIF(X25,$AM$1,"ym") &amp; " мес. ")</f>
        <v>26 г. 4 мес. </v>
      </c>
      <c r="AN25" s="28" t="str">
        <f aca="false">LEFT(AM25,2)</f>
        <v>26</v>
      </c>
    </row>
    <row r="26" customFormat="false" ht="13.8" hidden="false" customHeight="false" outlineLevel="0" collapsed="false">
      <c r="A26" s="21" t="s">
        <v>37</v>
      </c>
      <c r="B26" s="22" t="s">
        <v>38</v>
      </c>
      <c r="C26" s="22" t="n">
        <v>6894</v>
      </c>
      <c r="D26" s="23" t="n">
        <v>44170</v>
      </c>
      <c r="E26" s="23" t="n">
        <v>44178</v>
      </c>
      <c r="F26" s="22" t="s">
        <v>39</v>
      </c>
      <c r="G26" s="21" t="s">
        <v>40</v>
      </c>
      <c r="H26" s="22" t="s">
        <v>41</v>
      </c>
      <c r="I26" s="22" t="s">
        <v>42</v>
      </c>
      <c r="J26" s="22" t="s">
        <v>43</v>
      </c>
      <c r="K26" s="22" t="s">
        <v>44</v>
      </c>
      <c r="L26" s="21" t="s">
        <v>45</v>
      </c>
      <c r="M26" s="22" t="s">
        <v>179</v>
      </c>
      <c r="N26" s="24" t="s">
        <v>180</v>
      </c>
      <c r="O26" s="25" t="s">
        <v>48</v>
      </c>
      <c r="P26" s="22" t="s">
        <v>101</v>
      </c>
      <c r="Q26" s="22" t="s">
        <v>102</v>
      </c>
      <c r="R26" s="22" t="s">
        <v>181</v>
      </c>
      <c r="S26" s="22" t="s">
        <v>182</v>
      </c>
      <c r="T26" s="22" t="s">
        <v>183</v>
      </c>
      <c r="U26" s="25" t="s">
        <v>54</v>
      </c>
      <c r="V26" s="25" t="n">
        <v>75</v>
      </c>
      <c r="W26" s="25" t="s">
        <v>45</v>
      </c>
      <c r="X26" s="25" t="n">
        <v>3</v>
      </c>
      <c r="Y26" s="25" t="n">
        <v>3</v>
      </c>
      <c r="Z26" s="25" t="n">
        <v>9</v>
      </c>
      <c r="AA26" s="26" t="str">
        <f aca="false">IF(N26=0," ",DATEDIF(N26,$D26,"y") &amp; " г. " &amp; DATEDIF(N26,$D26,"ym") &amp; " мес. ")</f>
        <v>19 г. 7 мес. </v>
      </c>
      <c r="AB26" s="27" t="str">
        <f aca="false">LEFT(AA26,2)</f>
        <v>19</v>
      </c>
      <c r="AC26" s="28" t="str">
        <f aca="false">IF(N26=0," ",DATEDIF(N26,$AC$1,"y") &amp; " г. " &amp; DATEDIF(N26,$AC$1,"ym") &amp; " мес. ")</f>
        <v>20 г. 0 мес. </v>
      </c>
      <c r="AD26" s="28" t="str">
        <f aca="false">LEFT(AC26,2)</f>
        <v>20</v>
      </c>
      <c r="AE26" s="28" t="str">
        <f aca="false">IF(W26=0,0,INDEX('Возраст, спорт. дисц.'!$A$2:$B$50,MATCH(W26,'Возраст, спорт. дисц.'!$B$2:$B$54,0),1))</f>
        <v>Мужчины</v>
      </c>
      <c r="AF26" s="28" t="str">
        <f aca="false">"весовая категория "&amp;V26&amp;" кг."</f>
        <v>весовая категория 75 кг.</v>
      </c>
      <c r="AG26" s="29" t="str">
        <f aca="false">IF(U26="б/м",U26,U26&amp;" место")</f>
        <v>1 место</v>
      </c>
      <c r="AH26" s="28" t="str">
        <f aca="false">F26&amp;"; "&amp;TEXT(D26,"ДД.ММ.ГГГГ")&amp;"-"&amp;TEXT(E26,"ДД.ММ.ГГГГ")&amp;"; "&amp;I26&amp;"; "&amp;CHAR(10)&amp;AE26&amp;"; "&amp;AF26&amp;"; "&amp;AG26</f>
        <v>Кубок России по тайскому боксу; 05.12.2020-13.12.2020; д. Федурино; 
Мужчины; весовая категория 75 кг.; 1 место</v>
      </c>
      <c r="AI26" s="29" t="n">
        <f aca="false">IF(A26=0,0,1)</f>
        <v>1</v>
      </c>
      <c r="AJ26" s="28" t="s">
        <v>55</v>
      </c>
      <c r="AK26" s="22" t="n">
        <f aca="false">V26</f>
        <v>75</v>
      </c>
      <c r="AL26" s="28" t="str">
        <f aca="false">"весовая категория "&amp;AK26&amp;" кг."</f>
        <v>весовая категория 75 кг.</v>
      </c>
      <c r="AM26" s="28" t="str">
        <f aca="false">IF(N26=0," ",DATEDIF(N26,$AM$1,"y") &amp; " г. " &amp; DATEDIF(X26,$AM$1,"ym") &amp; " мес. ")</f>
        <v>20 г. 4 мес. </v>
      </c>
      <c r="AN26" s="28" t="str">
        <f aca="false">LEFT(AM26,2)</f>
        <v>20</v>
      </c>
    </row>
    <row r="27" customFormat="false" ht="13.8" hidden="false" customHeight="false" outlineLevel="0" collapsed="false">
      <c r="A27" s="21" t="s">
        <v>37</v>
      </c>
      <c r="B27" s="22" t="s">
        <v>38</v>
      </c>
      <c r="C27" s="22" t="n">
        <v>6894</v>
      </c>
      <c r="D27" s="23" t="n">
        <v>44170</v>
      </c>
      <c r="E27" s="23" t="n">
        <v>44178</v>
      </c>
      <c r="F27" s="22" t="s">
        <v>39</v>
      </c>
      <c r="G27" s="21" t="s">
        <v>40</v>
      </c>
      <c r="H27" s="22" t="s">
        <v>41</v>
      </c>
      <c r="I27" s="22" t="s">
        <v>42</v>
      </c>
      <c r="J27" s="22" t="s">
        <v>43</v>
      </c>
      <c r="K27" s="22" t="s">
        <v>44</v>
      </c>
      <c r="L27" s="21" t="s">
        <v>45</v>
      </c>
      <c r="M27" s="22" t="s">
        <v>184</v>
      </c>
      <c r="N27" s="24" t="s">
        <v>185</v>
      </c>
      <c r="O27" s="25" t="s">
        <v>76</v>
      </c>
      <c r="P27" s="22" t="s">
        <v>84</v>
      </c>
      <c r="Q27" s="22" t="s">
        <v>85</v>
      </c>
      <c r="R27" s="22" t="s">
        <v>86</v>
      </c>
      <c r="S27" s="22" t="s">
        <v>186</v>
      </c>
      <c r="T27" s="22" t="s">
        <v>88</v>
      </c>
      <c r="U27" s="25" t="s">
        <v>63</v>
      </c>
      <c r="V27" s="25" t="n">
        <v>75</v>
      </c>
      <c r="W27" s="25" t="s">
        <v>45</v>
      </c>
      <c r="X27" s="25" t="n">
        <v>3</v>
      </c>
      <c r="Y27" s="25" t="n">
        <v>2</v>
      </c>
      <c r="Z27" s="25" t="n">
        <v>9</v>
      </c>
      <c r="AA27" s="26" t="str">
        <f aca="false">IF(N27=0," ",DATEDIF(N27,$D27,"y") &amp; " г. " &amp; DATEDIF(N27,$D27,"ym") &amp; " мес. ")</f>
        <v>21 г. 10 мес. </v>
      </c>
      <c r="AB27" s="27" t="str">
        <f aca="false">LEFT(AA27,2)</f>
        <v>21</v>
      </c>
      <c r="AC27" s="28" t="str">
        <f aca="false">IF(N27=0," ",DATEDIF(N27,$AC$1,"y") &amp; " г. " &amp; DATEDIF(N27,$AC$1,"ym") &amp; " мес. ")</f>
        <v>22 г. 4 мес. </v>
      </c>
      <c r="AD27" s="28" t="str">
        <f aca="false">LEFT(AC27,2)</f>
        <v>22</v>
      </c>
      <c r="AE27" s="28" t="str">
        <f aca="false">IF(W27=0,0,INDEX('Возраст, спорт. дисц.'!$A$2:$B$50,MATCH(W27,'Возраст, спорт. дисц.'!$B$2:$B$54,0),1))</f>
        <v>Мужчины</v>
      </c>
      <c r="AF27" s="28" t="str">
        <f aca="false">"весовая категория "&amp;V27&amp;" кг."</f>
        <v>весовая категория 75 кг.</v>
      </c>
      <c r="AG27" s="29" t="str">
        <f aca="false">IF(U27="б/м",U27,U27&amp;" место")</f>
        <v>2 место</v>
      </c>
      <c r="AH27" s="28" t="str">
        <f aca="false">F27&amp;"; "&amp;TEXT(D27,"ДД.ММ.ГГГГ")&amp;"-"&amp;TEXT(E27,"ДД.ММ.ГГГГ")&amp;"; "&amp;I27&amp;"; "&amp;CHAR(10)&amp;AE27&amp;"; "&amp;AF27&amp;"; "&amp;AG27</f>
        <v>Кубок России по тайскому боксу; 05.12.2020-13.12.2020; д. Федурино; 
Мужчины; весовая категория 75 кг.; 2 место</v>
      </c>
      <c r="AI27" s="29" t="n">
        <f aca="false">IF(A27=0,0,1)</f>
        <v>1</v>
      </c>
      <c r="AJ27" s="28" t="s">
        <v>55</v>
      </c>
      <c r="AK27" s="22" t="n">
        <f aca="false">V27</f>
        <v>75</v>
      </c>
      <c r="AL27" s="28" t="str">
        <f aca="false">"весовая категория "&amp;AK27&amp;" кг."</f>
        <v>весовая категория 75 кг.</v>
      </c>
      <c r="AM27" s="28" t="str">
        <f aca="false">IF(N27=0," ",DATEDIF(N27,$AM$1,"y") &amp; " г. " &amp; DATEDIF(X27,$AM$1,"ym") &amp; " мес. ")</f>
        <v>22 г. 4 мес. </v>
      </c>
      <c r="AN27" s="28" t="str">
        <f aca="false">LEFT(AM27,2)</f>
        <v>22</v>
      </c>
    </row>
    <row r="28" customFormat="false" ht="13.8" hidden="false" customHeight="false" outlineLevel="0" collapsed="false">
      <c r="A28" s="21" t="s">
        <v>37</v>
      </c>
      <c r="B28" s="22" t="s">
        <v>38</v>
      </c>
      <c r="C28" s="22" t="n">
        <v>6894</v>
      </c>
      <c r="D28" s="23" t="n">
        <v>44170</v>
      </c>
      <c r="E28" s="23" t="n">
        <v>44178</v>
      </c>
      <c r="F28" s="22" t="s">
        <v>39</v>
      </c>
      <c r="G28" s="21" t="s">
        <v>40</v>
      </c>
      <c r="H28" s="22" t="s">
        <v>41</v>
      </c>
      <c r="I28" s="22" t="s">
        <v>42</v>
      </c>
      <c r="J28" s="22" t="s">
        <v>43</v>
      </c>
      <c r="K28" s="22" t="s">
        <v>44</v>
      </c>
      <c r="L28" s="21" t="s">
        <v>45</v>
      </c>
      <c r="M28" s="22" t="s">
        <v>187</v>
      </c>
      <c r="N28" s="24" t="s">
        <v>188</v>
      </c>
      <c r="O28" s="25" t="s">
        <v>48</v>
      </c>
      <c r="P28" s="22" t="s">
        <v>115</v>
      </c>
      <c r="Q28" s="22" t="s">
        <v>116</v>
      </c>
      <c r="R28" s="22" t="s">
        <v>189</v>
      </c>
      <c r="S28" s="22" t="s">
        <v>190</v>
      </c>
      <c r="T28" s="22" t="s">
        <v>191</v>
      </c>
      <c r="U28" s="25" t="s">
        <v>70</v>
      </c>
      <c r="V28" s="25" t="n">
        <v>75</v>
      </c>
      <c r="W28" s="25" t="s">
        <v>45</v>
      </c>
      <c r="X28" s="25" t="n">
        <v>2</v>
      </c>
      <c r="Y28" s="25" t="n">
        <v>1</v>
      </c>
      <c r="Z28" s="25" t="n">
        <v>9</v>
      </c>
      <c r="AA28" s="26" t="str">
        <f aca="false">IF(N28=0," ",DATEDIF(N28,$D28,"y") &amp; " г. " &amp; DATEDIF(N28,$D28,"ym") &amp; " мес. ")</f>
        <v>30 г. 10 мес. </v>
      </c>
      <c r="AB28" s="27" t="str">
        <f aca="false">LEFT(AA28,2)</f>
        <v>30</v>
      </c>
      <c r="AC28" s="28" t="str">
        <f aca="false">IF(N28=0," ",DATEDIF(N28,$AC$1,"y") &amp; " г. " &amp; DATEDIF(N28,$AC$1,"ym") &amp; " мес. ")</f>
        <v>31 г. 3 мес. </v>
      </c>
      <c r="AD28" s="28" t="str">
        <f aca="false">LEFT(AC28,2)</f>
        <v>31</v>
      </c>
      <c r="AE28" s="28" t="str">
        <f aca="false">IF(W28=0,0,INDEX('Возраст, спорт. дисц.'!$A$2:$B$50,MATCH(W28,'Возраст, спорт. дисц.'!$B$2:$B$54,0),1))</f>
        <v>Мужчины</v>
      </c>
      <c r="AF28" s="28" t="str">
        <f aca="false">"весовая категория "&amp;V28&amp;" кг."</f>
        <v>весовая категория 75 кг.</v>
      </c>
      <c r="AG28" s="29" t="str">
        <f aca="false">IF(U28="б/м",U28,U28&amp;" место")</f>
        <v>3 место</v>
      </c>
      <c r="AH28" s="28" t="str">
        <f aca="false">F28&amp;"; "&amp;TEXT(D28,"ДД.ММ.ГГГГ")&amp;"-"&amp;TEXT(E28,"ДД.ММ.ГГГГ")&amp;"; "&amp;I28&amp;"; "&amp;CHAR(10)&amp;AE28&amp;"; "&amp;AF28&amp;"; "&amp;AG28</f>
        <v>Кубок России по тайскому боксу; 05.12.2020-13.12.2020; д. Федурино; 
Мужчины; весовая категория 75 кг.; 3 место</v>
      </c>
      <c r="AI28" s="29" t="n">
        <f aca="false">IF(A28=0,0,1)</f>
        <v>1</v>
      </c>
      <c r="AJ28" s="28" t="s">
        <v>55</v>
      </c>
      <c r="AK28" s="22" t="n">
        <f aca="false">V28</f>
        <v>75</v>
      </c>
      <c r="AL28" s="28" t="str">
        <f aca="false">"весовая категория "&amp;AK28&amp;" кг."</f>
        <v>весовая категория 75 кг.</v>
      </c>
      <c r="AM28" s="28" t="str">
        <f aca="false">IF(N28=0," ",DATEDIF(N28,$AM$1,"y") &amp; " г. " &amp; DATEDIF(X28,$AM$1,"ym") &amp; " мес. ")</f>
        <v>31 г. 4 мес. </v>
      </c>
      <c r="AN28" s="28" t="str">
        <f aca="false">LEFT(AM28,2)</f>
        <v>31</v>
      </c>
    </row>
    <row r="29" customFormat="false" ht="13.8" hidden="false" customHeight="false" outlineLevel="0" collapsed="false">
      <c r="A29" s="21" t="s">
        <v>37</v>
      </c>
      <c r="B29" s="22" t="s">
        <v>38</v>
      </c>
      <c r="C29" s="22" t="n">
        <v>6894</v>
      </c>
      <c r="D29" s="23" t="n">
        <v>44170</v>
      </c>
      <c r="E29" s="23" t="n">
        <v>44178</v>
      </c>
      <c r="F29" s="22" t="s">
        <v>39</v>
      </c>
      <c r="G29" s="21" t="s">
        <v>40</v>
      </c>
      <c r="H29" s="22" t="s">
        <v>41</v>
      </c>
      <c r="I29" s="22" t="s">
        <v>42</v>
      </c>
      <c r="J29" s="22" t="s">
        <v>43</v>
      </c>
      <c r="K29" s="22" t="s">
        <v>44</v>
      </c>
      <c r="L29" s="21" t="s">
        <v>45</v>
      </c>
      <c r="M29" s="22" t="s">
        <v>192</v>
      </c>
      <c r="N29" s="24" t="s">
        <v>193</v>
      </c>
      <c r="O29" s="25" t="s">
        <v>48</v>
      </c>
      <c r="P29" s="22" t="s">
        <v>115</v>
      </c>
      <c r="Q29" s="22" t="s">
        <v>116</v>
      </c>
      <c r="R29" s="22" t="s">
        <v>117</v>
      </c>
      <c r="S29" s="22" t="s">
        <v>118</v>
      </c>
      <c r="T29" s="22" t="s">
        <v>194</v>
      </c>
      <c r="U29" s="25" t="s">
        <v>70</v>
      </c>
      <c r="V29" s="25" t="n">
        <v>75</v>
      </c>
      <c r="W29" s="25" t="s">
        <v>45</v>
      </c>
      <c r="X29" s="25" t="n">
        <v>2</v>
      </c>
      <c r="Y29" s="25" t="n">
        <v>1</v>
      </c>
      <c r="Z29" s="25" t="n">
        <v>9</v>
      </c>
      <c r="AA29" s="26" t="str">
        <f aca="false">IF(N29=0," ",DATEDIF(N29,$D29,"y") &amp; " г. " &amp; DATEDIF(N29,$D29,"ym") &amp; " мес. ")</f>
        <v>21 г. 8 мес. </v>
      </c>
      <c r="AB29" s="27" t="str">
        <f aca="false">LEFT(AA29,2)</f>
        <v>21</v>
      </c>
      <c r="AC29" s="28" t="str">
        <f aca="false">IF(N29=0," ",DATEDIF(N29,$AC$1,"y") &amp; " г. " &amp; DATEDIF(N29,$AC$1,"ym") &amp; " мес. ")</f>
        <v>22 г. 1 мес. </v>
      </c>
      <c r="AD29" s="28" t="str">
        <f aca="false">LEFT(AC29,2)</f>
        <v>22</v>
      </c>
      <c r="AE29" s="28" t="str">
        <f aca="false">IF(W29=0,0,INDEX('Возраст, спорт. дисц.'!$A$2:$B$50,MATCH(W29,'Возраст, спорт. дисц.'!$B$2:$B$54,0),1))</f>
        <v>Мужчины</v>
      </c>
      <c r="AF29" s="28" t="str">
        <f aca="false">"весовая категория "&amp;V29&amp;" кг."</f>
        <v>весовая категория 75 кг.</v>
      </c>
      <c r="AG29" s="29" t="str">
        <f aca="false">IF(U29="б/м",U29,U29&amp;" место")</f>
        <v>3 место</v>
      </c>
      <c r="AH29" s="28" t="str">
        <f aca="false">F29&amp;"; "&amp;TEXT(D29,"ДД.ММ.ГГГГ")&amp;"-"&amp;TEXT(E29,"ДД.ММ.ГГГГ")&amp;"; "&amp;I29&amp;"; "&amp;CHAR(10)&amp;AE29&amp;"; "&amp;AF29&amp;"; "&amp;AG29</f>
        <v>Кубок России по тайскому боксу; 05.12.2020-13.12.2020; д. Федурино; 
Мужчины; весовая категория 75 кг.; 3 место</v>
      </c>
      <c r="AI29" s="29" t="n">
        <f aca="false">IF(A29=0,0,1)</f>
        <v>1</v>
      </c>
      <c r="AJ29" s="28" t="s">
        <v>55</v>
      </c>
      <c r="AK29" s="22" t="n">
        <f aca="false">V29</f>
        <v>75</v>
      </c>
      <c r="AL29" s="28" t="str">
        <f aca="false">"весовая категория "&amp;AK29&amp;" кг."</f>
        <v>весовая категория 75 кг.</v>
      </c>
      <c r="AM29" s="28" t="str">
        <f aca="false">IF(N29=0," ",DATEDIF(N29,$AM$1,"y") &amp; " г. " &amp; DATEDIF(X29,$AM$1,"ym") &amp; " мес. ")</f>
        <v>22 г. 4 мес. </v>
      </c>
      <c r="AN29" s="28" t="str">
        <f aca="false">LEFT(AM29,2)</f>
        <v>22</v>
      </c>
    </row>
    <row r="30" customFormat="false" ht="13.8" hidden="false" customHeight="false" outlineLevel="0" collapsed="false">
      <c r="A30" s="21" t="s">
        <v>37</v>
      </c>
      <c r="B30" s="22" t="s">
        <v>38</v>
      </c>
      <c r="C30" s="22" t="n">
        <v>6894</v>
      </c>
      <c r="D30" s="23" t="n">
        <v>44170</v>
      </c>
      <c r="E30" s="23" t="n">
        <v>44178</v>
      </c>
      <c r="F30" s="22" t="s">
        <v>39</v>
      </c>
      <c r="G30" s="21" t="s">
        <v>40</v>
      </c>
      <c r="H30" s="22" t="s">
        <v>41</v>
      </c>
      <c r="I30" s="22" t="s">
        <v>42</v>
      </c>
      <c r="J30" s="22" t="s">
        <v>43</v>
      </c>
      <c r="K30" s="22" t="s">
        <v>44</v>
      </c>
      <c r="L30" s="21" t="s">
        <v>45</v>
      </c>
      <c r="M30" s="22" t="s">
        <v>195</v>
      </c>
      <c r="N30" s="24" t="s">
        <v>196</v>
      </c>
      <c r="O30" s="25" t="s">
        <v>48</v>
      </c>
      <c r="P30" s="22" t="s">
        <v>49</v>
      </c>
      <c r="Q30" s="22" t="s">
        <v>50</v>
      </c>
      <c r="R30" s="22" t="s">
        <v>153</v>
      </c>
      <c r="S30" s="22" t="s">
        <v>154</v>
      </c>
      <c r="T30" s="22" t="s">
        <v>197</v>
      </c>
      <c r="U30" s="25" t="s">
        <v>54</v>
      </c>
      <c r="V30" s="25" t="n">
        <v>81</v>
      </c>
      <c r="W30" s="25" t="s">
        <v>45</v>
      </c>
      <c r="X30" s="25" t="n">
        <v>3</v>
      </c>
      <c r="Y30" s="25" t="n">
        <v>3</v>
      </c>
      <c r="Z30" s="25" t="n">
        <v>10</v>
      </c>
      <c r="AA30" s="26" t="str">
        <f aca="false">IF(N30=0," ",DATEDIF(N30,$D30,"y") &amp; " г. " &amp; DATEDIF(N30,$D30,"ym") &amp; " мес. ")</f>
        <v>19 г. 2 мес. </v>
      </c>
      <c r="AB30" s="27" t="str">
        <f aca="false">LEFT(AA30,2)</f>
        <v>19</v>
      </c>
      <c r="AC30" s="28" t="str">
        <f aca="false">IF(N30=0," ",DATEDIF(N30,$AC$1,"y") &amp; " г. " &amp; DATEDIF(N30,$AC$1,"ym") &amp; " мес. ")</f>
        <v>19 г. 7 мес. </v>
      </c>
      <c r="AD30" s="28" t="str">
        <f aca="false">LEFT(AC30,2)</f>
        <v>19</v>
      </c>
      <c r="AE30" s="28" t="str">
        <f aca="false">IF(W30=0,0,INDEX('Возраст, спорт. дисц.'!$A$2:$B$50,MATCH(W30,'Возраст, спорт. дисц.'!$B$2:$B$54,0),1))</f>
        <v>Мужчины</v>
      </c>
      <c r="AF30" s="28" t="str">
        <f aca="false">"весовая категория "&amp;V30&amp;" кг."</f>
        <v>весовая категория 81 кг.</v>
      </c>
      <c r="AG30" s="29" t="str">
        <f aca="false">IF(U30="б/м",U30,U30&amp;" место")</f>
        <v>1 место</v>
      </c>
      <c r="AH30" s="28" t="str">
        <f aca="false">F30&amp;"; "&amp;TEXT(D30,"ДД.ММ.ГГГГ")&amp;"-"&amp;TEXT(E30,"ДД.ММ.ГГГГ")&amp;"; "&amp;I30&amp;"; "&amp;CHAR(10)&amp;AE30&amp;"; "&amp;AF30&amp;"; "&amp;AG30</f>
        <v>Кубок России по тайскому боксу; 05.12.2020-13.12.2020; д. Федурино; 
Мужчины; весовая категория 81 кг.; 1 место</v>
      </c>
      <c r="AI30" s="29" t="n">
        <f aca="false">IF(A30=0,0,1)</f>
        <v>1</v>
      </c>
      <c r="AJ30" s="28" t="s">
        <v>55</v>
      </c>
      <c r="AK30" s="22" t="n">
        <f aca="false">V30</f>
        <v>81</v>
      </c>
      <c r="AL30" s="28" t="str">
        <f aca="false">"весовая категория "&amp;AK30&amp;" кг."</f>
        <v>весовая категория 81 кг.</v>
      </c>
      <c r="AM30" s="28" t="str">
        <f aca="false">IF(N30=0," ",DATEDIF(N30,$AM$1,"y") &amp; " г. " &amp; DATEDIF(X30,$AM$1,"ym") &amp; " мес. ")</f>
        <v>19 г. 4 мес. </v>
      </c>
      <c r="AN30" s="28" t="str">
        <f aca="false">LEFT(AM30,2)</f>
        <v>19</v>
      </c>
    </row>
    <row r="31" customFormat="false" ht="13.8" hidden="false" customHeight="false" outlineLevel="0" collapsed="false">
      <c r="A31" s="21" t="s">
        <v>37</v>
      </c>
      <c r="B31" s="22" t="s">
        <v>38</v>
      </c>
      <c r="C31" s="22" t="n">
        <v>6894</v>
      </c>
      <c r="D31" s="23" t="n">
        <v>44170</v>
      </c>
      <c r="E31" s="23" t="n">
        <v>44178</v>
      </c>
      <c r="F31" s="22" t="s">
        <v>39</v>
      </c>
      <c r="G31" s="21" t="s">
        <v>40</v>
      </c>
      <c r="H31" s="22" t="s">
        <v>41</v>
      </c>
      <c r="I31" s="22" t="s">
        <v>42</v>
      </c>
      <c r="J31" s="22" t="s">
        <v>43</v>
      </c>
      <c r="K31" s="22" t="s">
        <v>44</v>
      </c>
      <c r="L31" s="21" t="s">
        <v>45</v>
      </c>
      <c r="M31" s="22" t="s">
        <v>198</v>
      </c>
      <c r="N31" s="24" t="s">
        <v>47</v>
      </c>
      <c r="O31" s="25" t="s">
        <v>48</v>
      </c>
      <c r="P31" s="22" t="s">
        <v>77</v>
      </c>
      <c r="Q31" s="22" t="s">
        <v>199</v>
      </c>
      <c r="R31" s="22" t="s">
        <v>200</v>
      </c>
      <c r="S31" s="22" t="s">
        <v>201</v>
      </c>
      <c r="T31" s="22" t="s">
        <v>202</v>
      </c>
      <c r="U31" s="25" t="s">
        <v>63</v>
      </c>
      <c r="V31" s="25" t="n">
        <v>81</v>
      </c>
      <c r="W31" s="25" t="s">
        <v>45</v>
      </c>
      <c r="X31" s="25" t="n">
        <v>4</v>
      </c>
      <c r="Y31" s="25" t="n">
        <v>3</v>
      </c>
      <c r="Z31" s="25" t="n">
        <v>10</v>
      </c>
      <c r="AA31" s="26" t="str">
        <f aca="false">IF(N31=0," ",DATEDIF(N31,$D31,"y") &amp; " г. " &amp; DATEDIF(N31,$D31,"ym") &amp; " мес. ")</f>
        <v>19 г. 0 мес. </v>
      </c>
      <c r="AB31" s="27" t="str">
        <f aca="false">LEFT(AA31,2)</f>
        <v>19</v>
      </c>
      <c r="AC31" s="28" t="str">
        <f aca="false">IF(N31=0," ",DATEDIF(N31,$AC$1,"y") &amp; " г. " &amp; DATEDIF(N31,$AC$1,"ym") &amp; " мес. ")</f>
        <v>19 г. 5 мес. </v>
      </c>
      <c r="AD31" s="28" t="str">
        <f aca="false">LEFT(AC31,2)</f>
        <v>19</v>
      </c>
      <c r="AE31" s="28" t="str">
        <f aca="false">IF(W31=0,0,INDEX('Возраст, спорт. дисц.'!$A$2:$B$50,MATCH(W31,'Возраст, спорт. дисц.'!$B$2:$B$54,0),1))</f>
        <v>Мужчины</v>
      </c>
      <c r="AF31" s="28" t="str">
        <f aca="false">"весовая категория "&amp;V31&amp;" кг."</f>
        <v>весовая категория 81 кг.</v>
      </c>
      <c r="AG31" s="29" t="str">
        <f aca="false">IF(U31="б/м",U31,U31&amp;" место")</f>
        <v>2 место</v>
      </c>
      <c r="AH31" s="28" t="str">
        <f aca="false">F31&amp;"; "&amp;TEXT(D31,"ДД.ММ.ГГГГ")&amp;"-"&amp;TEXT(E31,"ДД.ММ.ГГГГ")&amp;"; "&amp;I31&amp;"; "&amp;CHAR(10)&amp;AE31&amp;"; "&amp;AF31&amp;"; "&amp;AG31</f>
        <v>Кубок России по тайскому боксу; 05.12.2020-13.12.2020; д. Федурино; 
Мужчины; весовая категория 81 кг.; 2 место</v>
      </c>
      <c r="AI31" s="29" t="n">
        <f aca="false">IF(A31=0,0,1)</f>
        <v>1</v>
      </c>
      <c r="AJ31" s="28" t="s">
        <v>55</v>
      </c>
      <c r="AK31" s="22" t="n">
        <f aca="false">V31</f>
        <v>81</v>
      </c>
      <c r="AL31" s="28" t="str">
        <f aca="false">"весовая категория "&amp;AK31&amp;" кг."</f>
        <v>весовая категория 81 кг.</v>
      </c>
      <c r="AM31" s="28" t="str">
        <f aca="false">IF(N31=0," ",DATEDIF(N31,$AM$1,"y") &amp; " г. " &amp; DATEDIF(X31,$AM$1,"ym") &amp; " мес. ")</f>
        <v>19 г. 4 мес. </v>
      </c>
      <c r="AN31" s="28" t="str">
        <f aca="false">LEFT(AM31,2)</f>
        <v>19</v>
      </c>
    </row>
    <row r="32" customFormat="false" ht="13.8" hidden="false" customHeight="false" outlineLevel="0" collapsed="false">
      <c r="A32" s="21" t="s">
        <v>37</v>
      </c>
      <c r="B32" s="22" t="s">
        <v>38</v>
      </c>
      <c r="C32" s="22" t="n">
        <v>6894</v>
      </c>
      <c r="D32" s="23" t="n">
        <v>44170</v>
      </c>
      <c r="E32" s="23" t="n">
        <v>44178</v>
      </c>
      <c r="F32" s="22" t="s">
        <v>39</v>
      </c>
      <c r="G32" s="21" t="s">
        <v>40</v>
      </c>
      <c r="H32" s="22" t="s">
        <v>41</v>
      </c>
      <c r="I32" s="22" t="s">
        <v>42</v>
      </c>
      <c r="J32" s="22" t="s">
        <v>43</v>
      </c>
      <c r="K32" s="22" t="s">
        <v>44</v>
      </c>
      <c r="L32" s="21" t="s">
        <v>45</v>
      </c>
      <c r="M32" s="22" t="s">
        <v>203</v>
      </c>
      <c r="N32" s="24" t="s">
        <v>204</v>
      </c>
      <c r="O32" s="25" t="s">
        <v>48</v>
      </c>
      <c r="P32" s="22" t="s">
        <v>84</v>
      </c>
      <c r="Q32" s="22" t="s">
        <v>122</v>
      </c>
      <c r="R32" s="22" t="s">
        <v>205</v>
      </c>
      <c r="S32" s="22" t="s">
        <v>206</v>
      </c>
      <c r="T32" s="22" t="s">
        <v>207</v>
      </c>
      <c r="U32" s="25" t="s">
        <v>70</v>
      </c>
      <c r="V32" s="25" t="n">
        <v>81</v>
      </c>
      <c r="W32" s="25" t="s">
        <v>45</v>
      </c>
      <c r="X32" s="25" t="n">
        <v>2</v>
      </c>
      <c r="Y32" s="25" t="n">
        <v>1</v>
      </c>
      <c r="Z32" s="25" t="n">
        <v>10</v>
      </c>
      <c r="AA32" s="26" t="str">
        <f aca="false">IF(N32=0," ",DATEDIF(N32,$D32,"y") &amp; " г. " &amp; DATEDIF(N32,$D32,"ym") &amp; " мес. ")</f>
        <v>25 г. 5 мес. </v>
      </c>
      <c r="AB32" s="27" t="str">
        <f aca="false">LEFT(AA32,2)</f>
        <v>25</v>
      </c>
      <c r="AC32" s="28" t="str">
        <f aca="false">IF(N32=0," ",DATEDIF(N32,$AC$1,"y") &amp; " г. " &amp; DATEDIF(N32,$AC$1,"ym") &amp; " мес. ")</f>
        <v>25 г. 10 мес. </v>
      </c>
      <c r="AD32" s="28" t="str">
        <f aca="false">LEFT(AC32,2)</f>
        <v>25</v>
      </c>
      <c r="AE32" s="28" t="str">
        <f aca="false">IF(W32=0,0,INDEX('Возраст, спорт. дисц.'!$A$2:$B$50,MATCH(W32,'Возраст, спорт. дисц.'!$B$2:$B$54,0),1))</f>
        <v>Мужчины</v>
      </c>
      <c r="AF32" s="28" t="str">
        <f aca="false">"весовая категория "&amp;V32&amp;" кг."</f>
        <v>весовая категория 81 кг.</v>
      </c>
      <c r="AG32" s="29" t="str">
        <f aca="false">IF(U32="б/м",U32,U32&amp;" место")</f>
        <v>3 место</v>
      </c>
      <c r="AH32" s="28" t="str">
        <f aca="false">F32&amp;"; "&amp;TEXT(D32,"ДД.ММ.ГГГГ")&amp;"-"&amp;TEXT(E32,"ДД.ММ.ГГГГ")&amp;"; "&amp;I32&amp;"; "&amp;CHAR(10)&amp;AE32&amp;"; "&amp;AF32&amp;"; "&amp;AG32</f>
        <v>Кубок России по тайскому боксу; 05.12.2020-13.12.2020; д. Федурино; 
Мужчины; весовая категория 81 кг.; 3 место</v>
      </c>
      <c r="AI32" s="29" t="n">
        <f aca="false">IF(A32=0,0,1)</f>
        <v>1</v>
      </c>
      <c r="AJ32" s="28" t="s">
        <v>55</v>
      </c>
      <c r="AK32" s="22" t="n">
        <f aca="false">V32</f>
        <v>81</v>
      </c>
      <c r="AL32" s="28" t="str">
        <f aca="false">"весовая категория "&amp;AK32&amp;" кг."</f>
        <v>весовая категория 81 кг.</v>
      </c>
      <c r="AM32" s="28" t="str">
        <f aca="false">IF(N32=0," ",DATEDIF(N32,$AM$1,"y") &amp; " г. " &amp; DATEDIF(X32,$AM$1,"ym") &amp; " мес. ")</f>
        <v>25 г. 4 мес. </v>
      </c>
      <c r="AN32" s="28" t="str">
        <f aca="false">LEFT(AM32,2)</f>
        <v>25</v>
      </c>
    </row>
    <row r="33" customFormat="false" ht="13.8" hidden="false" customHeight="false" outlineLevel="0" collapsed="false">
      <c r="A33" s="21" t="s">
        <v>37</v>
      </c>
      <c r="B33" s="22" t="s">
        <v>38</v>
      </c>
      <c r="C33" s="22" t="n">
        <v>6894</v>
      </c>
      <c r="D33" s="23" t="n">
        <v>44170</v>
      </c>
      <c r="E33" s="23" t="n">
        <v>44178</v>
      </c>
      <c r="F33" s="22" t="s">
        <v>39</v>
      </c>
      <c r="G33" s="21" t="s">
        <v>40</v>
      </c>
      <c r="H33" s="22" t="s">
        <v>41</v>
      </c>
      <c r="I33" s="22" t="s">
        <v>42</v>
      </c>
      <c r="J33" s="22" t="s">
        <v>43</v>
      </c>
      <c r="K33" s="22" t="s">
        <v>44</v>
      </c>
      <c r="L33" s="21" t="s">
        <v>45</v>
      </c>
      <c r="M33" s="22" t="s">
        <v>208</v>
      </c>
      <c r="N33" s="24" t="s">
        <v>209</v>
      </c>
      <c r="O33" s="25" t="s">
        <v>48</v>
      </c>
      <c r="P33" s="22" t="s">
        <v>84</v>
      </c>
      <c r="Q33" s="22" t="s">
        <v>85</v>
      </c>
      <c r="R33" s="22" t="s">
        <v>86</v>
      </c>
      <c r="S33" s="22" t="s">
        <v>186</v>
      </c>
      <c r="T33" s="22" t="s">
        <v>88</v>
      </c>
      <c r="U33" s="25" t="s">
        <v>70</v>
      </c>
      <c r="V33" s="25" t="n">
        <v>81</v>
      </c>
      <c r="W33" s="25" t="s">
        <v>45</v>
      </c>
      <c r="X33" s="25" t="n">
        <v>2</v>
      </c>
      <c r="Y33" s="25" t="n">
        <v>1</v>
      </c>
      <c r="Z33" s="25" t="n">
        <v>10</v>
      </c>
      <c r="AA33" s="26" t="str">
        <f aca="false">IF(N33=0," ",DATEDIF(N33,$D33,"y") &amp; " г. " &amp; DATEDIF(N33,$D33,"ym") &amp; " мес. ")</f>
        <v>18 г. 2 мес. </v>
      </c>
      <c r="AB33" s="27" t="str">
        <f aca="false">LEFT(AA33,2)</f>
        <v>18</v>
      </c>
      <c r="AC33" s="28" t="str">
        <f aca="false">IF(N33=0," ",DATEDIF(N33,$AC$1,"y") &amp; " г. " &amp; DATEDIF(N33,$AC$1,"ym") &amp; " мес. ")</f>
        <v>18 г. 7 мес. </v>
      </c>
      <c r="AD33" s="28" t="str">
        <f aca="false">LEFT(AC33,2)</f>
        <v>18</v>
      </c>
      <c r="AE33" s="28" t="str">
        <f aca="false">IF(W33=0,0,INDEX('Возраст, спорт. дисц.'!$A$2:$B$50,MATCH(W33,'Возраст, спорт. дисц.'!$B$2:$B$54,0),1))</f>
        <v>Мужчины</v>
      </c>
      <c r="AF33" s="28" t="str">
        <f aca="false">"весовая категория "&amp;V33&amp;" кг."</f>
        <v>весовая категория 81 кг.</v>
      </c>
      <c r="AG33" s="29" t="str">
        <f aca="false">IF(U33="б/м",U33,U33&amp;" место")</f>
        <v>3 место</v>
      </c>
      <c r="AH33" s="28" t="str">
        <f aca="false">F33&amp;"; "&amp;TEXT(D33,"ДД.ММ.ГГГГ")&amp;"-"&amp;TEXT(E33,"ДД.ММ.ГГГГ")&amp;"; "&amp;I33&amp;"; "&amp;CHAR(10)&amp;AE33&amp;"; "&amp;AF33&amp;"; "&amp;AG33</f>
        <v>Кубок России по тайскому боксу; 05.12.2020-13.12.2020; д. Федурино; 
Мужчины; весовая категория 81 кг.; 3 место</v>
      </c>
      <c r="AI33" s="29" t="n">
        <f aca="false">IF(A33=0,0,1)</f>
        <v>1</v>
      </c>
      <c r="AJ33" s="28" t="s">
        <v>55</v>
      </c>
      <c r="AK33" s="22" t="n">
        <f aca="false">V33</f>
        <v>81</v>
      </c>
      <c r="AL33" s="28" t="str">
        <f aca="false">"весовая категория "&amp;AK33&amp;" кг."</f>
        <v>весовая категория 81 кг.</v>
      </c>
      <c r="AM33" s="28" t="str">
        <f aca="false">IF(N33=0," ",DATEDIF(N33,$AM$1,"y") &amp; " г. " &amp; DATEDIF(X33,$AM$1,"ym") &amp; " мес. ")</f>
        <v>18 г. 4 мес. </v>
      </c>
      <c r="AN33" s="28" t="str">
        <f aca="false">LEFT(AM33,2)</f>
        <v>18</v>
      </c>
    </row>
    <row r="34" customFormat="false" ht="13.8" hidden="false" customHeight="false" outlineLevel="0" collapsed="false">
      <c r="A34" s="21" t="s">
        <v>37</v>
      </c>
      <c r="B34" s="22" t="s">
        <v>38</v>
      </c>
      <c r="C34" s="22" t="n">
        <v>6894</v>
      </c>
      <c r="D34" s="23" t="n">
        <v>44170</v>
      </c>
      <c r="E34" s="23" t="n">
        <v>44178</v>
      </c>
      <c r="F34" s="22" t="s">
        <v>39</v>
      </c>
      <c r="G34" s="21" t="s">
        <v>40</v>
      </c>
      <c r="H34" s="22" t="s">
        <v>41</v>
      </c>
      <c r="I34" s="22" t="s">
        <v>42</v>
      </c>
      <c r="J34" s="22" t="s">
        <v>43</v>
      </c>
      <c r="K34" s="22" t="s">
        <v>44</v>
      </c>
      <c r="L34" s="21" t="s">
        <v>45</v>
      </c>
      <c r="M34" s="22" t="s">
        <v>210</v>
      </c>
      <c r="N34" s="24" t="s">
        <v>211</v>
      </c>
      <c r="O34" s="25" t="s">
        <v>48</v>
      </c>
      <c r="P34" s="22" t="s">
        <v>101</v>
      </c>
      <c r="Q34" s="22" t="s">
        <v>102</v>
      </c>
      <c r="R34" s="22" t="s">
        <v>164</v>
      </c>
      <c r="S34" s="22" t="s">
        <v>165</v>
      </c>
      <c r="T34" s="22" t="s">
        <v>166</v>
      </c>
      <c r="U34" s="25" t="s">
        <v>54</v>
      </c>
      <c r="V34" s="25" t="n">
        <v>86</v>
      </c>
      <c r="W34" s="25" t="s">
        <v>45</v>
      </c>
      <c r="X34" s="25" t="n">
        <v>3</v>
      </c>
      <c r="Y34" s="25" t="n">
        <v>3</v>
      </c>
      <c r="Z34" s="25" t="n">
        <v>7</v>
      </c>
      <c r="AA34" s="26" t="str">
        <f aca="false">IF(N34=0," ",DATEDIF(N34,$D34,"y") &amp; " г. " &amp; DATEDIF(N34,$D34,"ym") &amp; " мес. ")</f>
        <v>23 г. 11 мес. </v>
      </c>
      <c r="AB34" s="27" t="str">
        <f aca="false">LEFT(AA34,2)</f>
        <v>23</v>
      </c>
      <c r="AC34" s="28" t="str">
        <f aca="false">IF(N34=0," ",DATEDIF(N34,$AC$1,"y") &amp; " г. " &amp; DATEDIF(N34,$AC$1,"ym") &amp; " мес. ")</f>
        <v>24 г. 5 мес. </v>
      </c>
      <c r="AD34" s="28" t="str">
        <f aca="false">LEFT(AC34,2)</f>
        <v>24</v>
      </c>
      <c r="AE34" s="28" t="str">
        <f aca="false">IF(W34=0,0,INDEX('Возраст, спорт. дисц.'!$A$2:$B$50,MATCH(W34,'Возраст, спорт. дисц.'!$B$2:$B$54,0),1))</f>
        <v>Мужчины</v>
      </c>
      <c r="AF34" s="28" t="str">
        <f aca="false">"весовая категория "&amp;V34&amp;" кг."</f>
        <v>весовая категория 86 кг.</v>
      </c>
      <c r="AG34" s="29" t="str">
        <f aca="false">IF(U34="б/м",U34,U34&amp;" место")</f>
        <v>1 место</v>
      </c>
      <c r="AH34" s="28" t="str">
        <f aca="false">F34&amp;"; "&amp;TEXT(D34,"ДД.ММ.ГГГГ")&amp;"-"&amp;TEXT(E34,"ДД.ММ.ГГГГ")&amp;"; "&amp;I34&amp;"; "&amp;CHAR(10)&amp;AE34&amp;"; "&amp;AF34&amp;"; "&amp;AG34</f>
        <v>Кубок России по тайскому боксу; 05.12.2020-13.12.2020; д. Федурино; 
Мужчины; весовая категория 86 кг.; 1 место</v>
      </c>
      <c r="AI34" s="29" t="n">
        <f aca="false">IF(A34=0,0,1)</f>
        <v>1</v>
      </c>
      <c r="AJ34" s="28" t="s">
        <v>55</v>
      </c>
      <c r="AK34" s="22" t="n">
        <f aca="false">V34</f>
        <v>86</v>
      </c>
      <c r="AL34" s="28" t="str">
        <f aca="false">"весовая категория "&amp;AK34&amp;" кг."</f>
        <v>весовая категория 86 кг.</v>
      </c>
      <c r="AM34" s="28" t="str">
        <f aca="false">IF(N34=0," ",DATEDIF(N34,$AM$1,"y") &amp; " г. " &amp; DATEDIF(X34,$AM$1,"ym") &amp; " мес. ")</f>
        <v>24 г. 4 мес. </v>
      </c>
      <c r="AN34" s="28" t="str">
        <f aca="false">LEFT(AM34,2)</f>
        <v>24</v>
      </c>
    </row>
    <row r="35" customFormat="false" ht="13.8" hidden="false" customHeight="false" outlineLevel="0" collapsed="false">
      <c r="A35" s="21" t="s">
        <v>37</v>
      </c>
      <c r="B35" s="22" t="s">
        <v>38</v>
      </c>
      <c r="C35" s="22" t="n">
        <v>6894</v>
      </c>
      <c r="D35" s="23" t="n">
        <v>44170</v>
      </c>
      <c r="E35" s="23" t="n">
        <v>44178</v>
      </c>
      <c r="F35" s="22" t="s">
        <v>39</v>
      </c>
      <c r="G35" s="21" t="s">
        <v>40</v>
      </c>
      <c r="H35" s="22" t="s">
        <v>41</v>
      </c>
      <c r="I35" s="22" t="s">
        <v>42</v>
      </c>
      <c r="J35" s="22" t="s">
        <v>43</v>
      </c>
      <c r="K35" s="22" t="s">
        <v>44</v>
      </c>
      <c r="L35" s="21" t="s">
        <v>45</v>
      </c>
      <c r="M35" s="22" t="s">
        <v>212</v>
      </c>
      <c r="N35" s="24" t="s">
        <v>213</v>
      </c>
      <c r="O35" s="25" t="s">
        <v>48</v>
      </c>
      <c r="P35" s="22" t="s">
        <v>84</v>
      </c>
      <c r="Q35" s="22" t="s">
        <v>122</v>
      </c>
      <c r="R35" s="22" t="s">
        <v>214</v>
      </c>
      <c r="S35" s="22" t="s">
        <v>215</v>
      </c>
      <c r="T35" s="22" t="s">
        <v>216</v>
      </c>
      <c r="U35" s="25" t="s">
        <v>63</v>
      </c>
      <c r="V35" s="25" t="n">
        <v>86</v>
      </c>
      <c r="W35" s="25" t="s">
        <v>45</v>
      </c>
      <c r="X35" s="25" t="n">
        <v>3</v>
      </c>
      <c r="Y35" s="25" t="n">
        <v>2</v>
      </c>
      <c r="Z35" s="25" t="n">
        <v>7</v>
      </c>
      <c r="AA35" s="26" t="str">
        <f aca="false">IF(N35=0," ",DATEDIF(N35,$D35,"y") &amp; " г. " &amp; DATEDIF(N35,$D35,"ym") &amp; " мес. ")</f>
        <v>36 г. 8 мес. </v>
      </c>
      <c r="AB35" s="27" t="str">
        <f aca="false">LEFT(AA35,2)</f>
        <v>36</v>
      </c>
      <c r="AC35" s="28" t="str">
        <f aca="false">IF(N35=0," ",DATEDIF(N35,$AC$1,"y") &amp; " г. " &amp; DATEDIF(N35,$AC$1,"ym") &amp; " мес. ")</f>
        <v>37 г. 2 мес. </v>
      </c>
      <c r="AD35" s="28" t="str">
        <f aca="false">LEFT(AC35,2)</f>
        <v>37</v>
      </c>
      <c r="AE35" s="28" t="str">
        <f aca="false">IF(W35=0,0,INDEX('Возраст, спорт. дисц.'!$A$2:$B$50,MATCH(W35,'Возраст, спорт. дисц.'!$B$2:$B$54,0),1))</f>
        <v>Мужчины</v>
      </c>
      <c r="AF35" s="28" t="str">
        <f aca="false">"весовая категория "&amp;V35&amp;" кг."</f>
        <v>весовая категория 86 кг.</v>
      </c>
      <c r="AG35" s="29" t="str">
        <f aca="false">IF(U35="б/м",U35,U35&amp;" место")</f>
        <v>2 место</v>
      </c>
      <c r="AH35" s="28" t="str">
        <f aca="false">F35&amp;"; "&amp;TEXT(D35,"ДД.ММ.ГГГГ")&amp;"-"&amp;TEXT(E35,"ДД.ММ.ГГГГ")&amp;"; "&amp;I35&amp;"; "&amp;CHAR(10)&amp;AE35&amp;"; "&amp;AF35&amp;"; "&amp;AG35</f>
        <v>Кубок России по тайскому боксу; 05.12.2020-13.12.2020; д. Федурино; 
Мужчины; весовая категория 86 кг.; 2 место</v>
      </c>
      <c r="AI35" s="29" t="n">
        <f aca="false">IF(A35=0,0,1)</f>
        <v>1</v>
      </c>
      <c r="AJ35" s="28" t="s">
        <v>55</v>
      </c>
      <c r="AK35" s="22" t="n">
        <f aca="false">V35</f>
        <v>86</v>
      </c>
      <c r="AL35" s="28" t="str">
        <f aca="false">"весовая категория "&amp;AK35&amp;" кг."</f>
        <v>весовая категория 86 кг.</v>
      </c>
      <c r="AM35" s="28" t="str">
        <f aca="false">IF(N35=0," ",DATEDIF(N35,$AM$1,"y") &amp; " г. " &amp; DATEDIF(X35,$AM$1,"ym") &amp; " мес. ")</f>
        <v>37 г. 4 мес. </v>
      </c>
      <c r="AN35" s="28" t="str">
        <f aca="false">LEFT(AM35,2)</f>
        <v>37</v>
      </c>
    </row>
    <row r="36" customFormat="false" ht="13.8" hidden="false" customHeight="false" outlineLevel="0" collapsed="false">
      <c r="A36" s="21" t="s">
        <v>37</v>
      </c>
      <c r="B36" s="22" t="s">
        <v>38</v>
      </c>
      <c r="C36" s="22" t="n">
        <v>6894</v>
      </c>
      <c r="D36" s="23" t="n">
        <v>44170</v>
      </c>
      <c r="E36" s="23" t="n">
        <v>44178</v>
      </c>
      <c r="F36" s="22" t="s">
        <v>39</v>
      </c>
      <c r="G36" s="21" t="s">
        <v>40</v>
      </c>
      <c r="H36" s="22" t="s">
        <v>41</v>
      </c>
      <c r="I36" s="22" t="s">
        <v>42</v>
      </c>
      <c r="J36" s="22" t="s">
        <v>43</v>
      </c>
      <c r="K36" s="22" t="s">
        <v>44</v>
      </c>
      <c r="L36" s="21" t="s">
        <v>45</v>
      </c>
      <c r="M36" s="22" t="s">
        <v>217</v>
      </c>
      <c r="N36" s="24" t="s">
        <v>218</v>
      </c>
      <c r="O36" s="25" t="n">
        <v>1</v>
      </c>
      <c r="P36" s="22" t="s">
        <v>101</v>
      </c>
      <c r="Q36" s="22" t="s">
        <v>140</v>
      </c>
      <c r="R36" s="22" t="s">
        <v>141</v>
      </c>
      <c r="S36" s="22" t="s">
        <v>219</v>
      </c>
      <c r="T36" s="22" t="s">
        <v>220</v>
      </c>
      <c r="U36" s="25" t="s">
        <v>70</v>
      </c>
      <c r="V36" s="25" t="n">
        <v>86</v>
      </c>
      <c r="W36" s="25" t="s">
        <v>45</v>
      </c>
      <c r="X36" s="25" t="n">
        <v>2</v>
      </c>
      <c r="Y36" s="25" t="n">
        <v>1</v>
      </c>
      <c r="Z36" s="25" t="n">
        <v>7</v>
      </c>
      <c r="AA36" s="26" t="str">
        <f aca="false">IF(N36=0," ",DATEDIF(N36,$D36,"y") &amp; " г. " &amp; DATEDIF(N36,$D36,"ym") &amp; " мес. ")</f>
        <v>21 г. 6 мес. </v>
      </c>
      <c r="AB36" s="27" t="str">
        <f aca="false">LEFT(AA36,2)</f>
        <v>21</v>
      </c>
      <c r="AC36" s="28" t="str">
        <f aca="false">IF(N36=0," ",DATEDIF(N36,$AC$1,"y") &amp; " г. " &amp; DATEDIF(N36,$AC$1,"ym") &amp; " мес. ")</f>
        <v>22 г. 0 мес. </v>
      </c>
      <c r="AD36" s="28" t="str">
        <f aca="false">LEFT(AC36,2)</f>
        <v>22</v>
      </c>
      <c r="AE36" s="28" t="str">
        <f aca="false">IF(W36=0,0,INDEX('Возраст, спорт. дисц.'!$A$2:$B$50,MATCH(W36,'Возраст, спорт. дисц.'!$B$2:$B$54,0),1))</f>
        <v>Мужчины</v>
      </c>
      <c r="AF36" s="28" t="str">
        <f aca="false">"весовая категория "&amp;V36&amp;" кг."</f>
        <v>весовая категория 86 кг.</v>
      </c>
      <c r="AG36" s="29" t="str">
        <f aca="false">IF(U36="б/м",U36,U36&amp;" место")</f>
        <v>3 место</v>
      </c>
      <c r="AH36" s="28" t="str">
        <f aca="false">F36&amp;"; "&amp;TEXT(D36,"ДД.ММ.ГГГГ")&amp;"-"&amp;TEXT(E36,"ДД.ММ.ГГГГ")&amp;"; "&amp;I36&amp;"; "&amp;CHAR(10)&amp;AE36&amp;"; "&amp;AF36&amp;"; "&amp;AG36</f>
        <v>Кубок России по тайскому боксу; 05.12.2020-13.12.2020; д. Федурино; 
Мужчины; весовая категория 86 кг.; 3 место</v>
      </c>
      <c r="AI36" s="29" t="n">
        <f aca="false">IF(A36=0,0,1)</f>
        <v>1</v>
      </c>
      <c r="AJ36" s="28" t="s">
        <v>55</v>
      </c>
      <c r="AK36" s="22" t="n">
        <f aca="false">V36</f>
        <v>86</v>
      </c>
      <c r="AL36" s="28" t="str">
        <f aca="false">"весовая категория "&amp;AK36&amp;" кг."</f>
        <v>весовая категория 86 кг.</v>
      </c>
      <c r="AM36" s="28" t="str">
        <f aca="false">IF(N36=0," ",DATEDIF(N36,$AM$1,"y") &amp; " г. " &amp; DATEDIF(X36,$AM$1,"ym") &amp; " мес. ")</f>
        <v>22 г. 4 мес. </v>
      </c>
      <c r="AN36" s="28" t="str">
        <f aca="false">LEFT(AM36,2)</f>
        <v>22</v>
      </c>
    </row>
    <row r="37" customFormat="false" ht="13.8" hidden="false" customHeight="false" outlineLevel="0" collapsed="false">
      <c r="A37" s="21" t="s">
        <v>37</v>
      </c>
      <c r="B37" s="22" t="s">
        <v>38</v>
      </c>
      <c r="C37" s="22" t="n">
        <v>6894</v>
      </c>
      <c r="D37" s="23" t="n">
        <v>44170</v>
      </c>
      <c r="E37" s="23" t="n">
        <v>44178</v>
      </c>
      <c r="F37" s="22" t="s">
        <v>39</v>
      </c>
      <c r="G37" s="21" t="s">
        <v>40</v>
      </c>
      <c r="H37" s="22" t="s">
        <v>41</v>
      </c>
      <c r="I37" s="22" t="s">
        <v>42</v>
      </c>
      <c r="J37" s="22" t="s">
        <v>43</v>
      </c>
      <c r="K37" s="22" t="s">
        <v>44</v>
      </c>
      <c r="L37" s="21" t="s">
        <v>45</v>
      </c>
      <c r="M37" s="22" t="s">
        <v>221</v>
      </c>
      <c r="N37" s="24" t="s">
        <v>222</v>
      </c>
      <c r="O37" s="25" t="s">
        <v>76</v>
      </c>
      <c r="P37" s="22" t="s">
        <v>115</v>
      </c>
      <c r="Q37" s="22" t="s">
        <v>223</v>
      </c>
      <c r="R37" s="22" t="s">
        <v>224</v>
      </c>
      <c r="S37" s="22" t="s">
        <v>225</v>
      </c>
      <c r="T37" s="22" t="s">
        <v>226</v>
      </c>
      <c r="U37" s="25" t="s">
        <v>227</v>
      </c>
      <c r="V37" s="25" t="n">
        <v>86</v>
      </c>
      <c r="W37" s="25" t="s">
        <v>45</v>
      </c>
      <c r="X37" s="25" t="n">
        <v>1</v>
      </c>
      <c r="Y37" s="25" t="n">
        <v>0</v>
      </c>
      <c r="Z37" s="25" t="n">
        <v>7</v>
      </c>
      <c r="AA37" s="26" t="str">
        <f aca="false">IF(N37=0," ",DATEDIF(N37,$D37,"y") &amp; " г. " &amp; DATEDIF(N37,$D37,"ym") &amp; " мес. ")</f>
        <v>27 г. 9 мес. </v>
      </c>
      <c r="AB37" s="27" t="str">
        <f aca="false">LEFT(AA37,2)</f>
        <v>27</v>
      </c>
      <c r="AC37" s="28" t="str">
        <f aca="false">IF(N37=0," ",DATEDIF(N37,$AC$1,"y") &amp; " г. " &amp; DATEDIF(N37,$AC$1,"ym") &amp; " мес. ")</f>
        <v>28 г. 2 мес. </v>
      </c>
      <c r="AD37" s="28" t="str">
        <f aca="false">LEFT(AC37,2)</f>
        <v>28</v>
      </c>
      <c r="AE37" s="28" t="str">
        <f aca="false">IF(W37=0,0,INDEX('Возраст, спорт. дисц.'!$A$2:$B$50,MATCH(W37,'Возраст, спорт. дисц.'!$B$2:$B$54,0),1))</f>
        <v>Мужчины</v>
      </c>
      <c r="AF37" s="28" t="str">
        <f aca="false">"весовая категория "&amp;V37&amp;" кг."</f>
        <v>весовая категория 86 кг.</v>
      </c>
      <c r="AG37" s="29" t="str">
        <f aca="false">IF(U37="б/м",U37,U37&amp;" место")</f>
        <v>4 место</v>
      </c>
      <c r="AH37" s="28" t="str">
        <f aca="false">F37&amp;"; "&amp;TEXT(D37,"ДД.ММ.ГГГГ")&amp;"-"&amp;TEXT(E37,"ДД.ММ.ГГГГ")&amp;"; "&amp;I37&amp;"; "&amp;CHAR(10)&amp;AE37&amp;"; "&amp;AF37&amp;"; "&amp;AG37</f>
        <v>Кубок России по тайскому боксу; 05.12.2020-13.12.2020; д. Федурино; 
Мужчины; весовая категория 86 кг.; 4 место</v>
      </c>
      <c r="AI37" s="29" t="n">
        <f aca="false">IF(A37=0,0,1)</f>
        <v>1</v>
      </c>
      <c r="AJ37" s="28" t="s">
        <v>55</v>
      </c>
      <c r="AK37" s="22" t="n">
        <f aca="false">V37</f>
        <v>86</v>
      </c>
      <c r="AL37" s="28" t="str">
        <f aca="false">"весовая категория "&amp;AK37&amp;" кг."</f>
        <v>весовая категория 86 кг.</v>
      </c>
      <c r="AM37" s="28" t="str">
        <f aca="false">IF(N37=0," ",DATEDIF(N37,$AM$1,"y") &amp; " г. " &amp; DATEDIF(X37,$AM$1,"ym") &amp; " мес. ")</f>
        <v>28 г. 4 мес. </v>
      </c>
      <c r="AN37" s="28" t="str">
        <f aca="false">LEFT(AM37,2)</f>
        <v>28</v>
      </c>
    </row>
    <row r="38" customFormat="false" ht="13.8" hidden="false" customHeight="false" outlineLevel="0" collapsed="false">
      <c r="A38" s="21" t="s">
        <v>37</v>
      </c>
      <c r="B38" s="22" t="s">
        <v>228</v>
      </c>
      <c r="C38" s="22" t="n">
        <v>10172</v>
      </c>
      <c r="D38" s="23" t="n">
        <v>44123</v>
      </c>
      <c r="E38" s="23" t="n">
        <v>44129</v>
      </c>
      <c r="F38" s="22" t="s">
        <v>229</v>
      </c>
      <c r="G38" s="21" t="s">
        <v>230</v>
      </c>
      <c r="H38" s="22" t="s">
        <v>231</v>
      </c>
      <c r="I38" s="22" t="s">
        <v>232</v>
      </c>
      <c r="J38" s="22" t="s">
        <v>233</v>
      </c>
      <c r="K38" s="22" t="s">
        <v>234</v>
      </c>
      <c r="L38" s="21" t="s">
        <v>45</v>
      </c>
      <c r="M38" s="22" t="s">
        <v>235</v>
      </c>
      <c r="N38" s="24" t="s">
        <v>236</v>
      </c>
      <c r="O38" s="25" t="s">
        <v>48</v>
      </c>
      <c r="P38" s="22" t="s">
        <v>115</v>
      </c>
      <c r="Q38" s="22" t="s">
        <v>116</v>
      </c>
      <c r="R38" s="22" t="s">
        <v>237</v>
      </c>
      <c r="S38" s="22" t="s">
        <v>238</v>
      </c>
      <c r="T38" s="22" t="s">
        <v>239</v>
      </c>
      <c r="U38" s="25" t="s">
        <v>54</v>
      </c>
      <c r="V38" s="25" t="n">
        <v>54</v>
      </c>
      <c r="W38" s="25" t="s">
        <v>45</v>
      </c>
      <c r="X38" s="25" t="n">
        <v>3</v>
      </c>
      <c r="Y38" s="25" t="n">
        <v>3</v>
      </c>
      <c r="Z38" s="25" t="n">
        <v>7</v>
      </c>
      <c r="AA38" s="26" t="str">
        <f aca="false">IF(N38=0," ",DATEDIF(N38,$D38,"y") &amp; " г. " &amp; DATEDIF(N38,$D38,"ym") &amp; " мес. ")</f>
        <v>18 г. 7 мес. </v>
      </c>
      <c r="AB38" s="27" t="str">
        <f aca="false">LEFT(AA38,2)</f>
        <v>18</v>
      </c>
      <c r="AC38" s="28" t="str">
        <f aca="false">IF(N38=0," ",DATEDIF(N38,$AC$1,"y") &amp; " г. " &amp; DATEDIF(N38,$AC$1,"ym") &amp; " мес. ")</f>
        <v>19 г. 2 мес. </v>
      </c>
      <c r="AD38" s="28" t="str">
        <f aca="false">LEFT(AC38,2)</f>
        <v>19</v>
      </c>
      <c r="AE38" s="28" t="str">
        <f aca="false">IF(W38=0,0,INDEX('Возраст, спорт. дисц.'!$A$2:$B$50,MATCH(W38,'Возраст, спорт. дисц.'!$B$2:$B$54,0),1))</f>
        <v>Мужчины</v>
      </c>
      <c r="AF38" s="28" t="str">
        <f aca="false">"весовая категория "&amp;V38&amp;" кг."</f>
        <v>весовая категория 54 кг.</v>
      </c>
      <c r="AG38" s="29" t="str">
        <f aca="false">IF(U38="б/м",U38,U38&amp;" место")</f>
        <v>1 место</v>
      </c>
      <c r="AH38" s="28" t="str">
        <f aca="false">F38&amp;"; "&amp;TEXT(D38,"ДД.ММ.ГГГГ")&amp;"-"&amp;TEXT(E38,"ДД.ММ.ГГГГ")&amp;"; "&amp;I38&amp;"; "&amp;CHAR(10)&amp;AE38&amp;"; "&amp;AF38&amp;"; "&amp;AG38</f>
        <v>Чемпионат России по тайскому боксу; 19.10.2020-25.10.2020; г. Сочи; 
Мужчины; весовая категория 54 кг.; 1 место</v>
      </c>
      <c r="AI38" s="29" t="n">
        <f aca="false">IF(A38=0,0,1)</f>
        <v>1</v>
      </c>
      <c r="AJ38" s="28" t="s">
        <v>55</v>
      </c>
      <c r="AK38" s="22" t="n">
        <f aca="false">V38</f>
        <v>54</v>
      </c>
      <c r="AL38" s="28" t="str">
        <f aca="false">"весовая категория "&amp;AK38&amp;" кг."</f>
        <v>весовая категория 54 кг.</v>
      </c>
      <c r="AM38" s="28" t="str">
        <f aca="false">IF(N38=0," ",DATEDIF(N38,$AM$1,"y") &amp; " г. " &amp; DATEDIF(X38,$AM$1,"ym") &amp; " мес. ")</f>
        <v>19 г. 4 мес. </v>
      </c>
      <c r="AN38" s="28" t="str">
        <f aca="false">LEFT(AM38,2)</f>
        <v>19</v>
      </c>
    </row>
    <row r="39" customFormat="false" ht="13.8" hidden="false" customHeight="false" outlineLevel="0" collapsed="false">
      <c r="A39" s="21" t="s">
        <v>37</v>
      </c>
      <c r="B39" s="22" t="s">
        <v>228</v>
      </c>
      <c r="C39" s="22" t="n">
        <v>10172</v>
      </c>
      <c r="D39" s="23" t="n">
        <v>44123</v>
      </c>
      <c r="E39" s="23" t="n">
        <v>44129</v>
      </c>
      <c r="F39" s="22" t="s">
        <v>229</v>
      </c>
      <c r="G39" s="21" t="s">
        <v>230</v>
      </c>
      <c r="H39" s="22" t="s">
        <v>231</v>
      </c>
      <c r="I39" s="22" t="s">
        <v>232</v>
      </c>
      <c r="J39" s="22" t="s">
        <v>233</v>
      </c>
      <c r="K39" s="22" t="s">
        <v>234</v>
      </c>
      <c r="L39" s="21" t="s">
        <v>45</v>
      </c>
      <c r="M39" s="22" t="s">
        <v>240</v>
      </c>
      <c r="N39" s="24" t="s">
        <v>241</v>
      </c>
      <c r="O39" s="25" t="s">
        <v>48</v>
      </c>
      <c r="P39" s="22" t="s">
        <v>108</v>
      </c>
      <c r="Q39" s="22" t="s">
        <v>242</v>
      </c>
      <c r="R39" s="22" t="s">
        <v>243</v>
      </c>
      <c r="S39" s="22" t="s">
        <v>244</v>
      </c>
      <c r="T39" s="22" t="s">
        <v>245</v>
      </c>
      <c r="U39" s="25" t="s">
        <v>63</v>
      </c>
      <c r="V39" s="25" t="n">
        <v>54</v>
      </c>
      <c r="W39" s="25" t="s">
        <v>45</v>
      </c>
      <c r="X39" s="25" t="n">
        <v>3</v>
      </c>
      <c r="Y39" s="25" t="n">
        <v>2</v>
      </c>
      <c r="Z39" s="25" t="n">
        <v>7</v>
      </c>
      <c r="AA39" s="26" t="str">
        <f aca="false">IF(N39=0," ",DATEDIF(N39,$D39,"y") &amp; " г. " &amp; DATEDIF(N39,$D39,"ym") &amp; " мес. ")</f>
        <v>19 г. 10 мес. </v>
      </c>
      <c r="AB39" s="27" t="str">
        <f aca="false">LEFT(AA39,2)</f>
        <v>19</v>
      </c>
      <c r="AC39" s="28" t="str">
        <f aca="false">IF(N39=0," ",DATEDIF(N39,$AC$1,"y") &amp; " г. " &amp; DATEDIF(N39,$AC$1,"ym") &amp; " мес. ")</f>
        <v>20 г. 5 мес. </v>
      </c>
      <c r="AD39" s="28" t="str">
        <f aca="false">LEFT(AC39,2)</f>
        <v>20</v>
      </c>
      <c r="AE39" s="28" t="str">
        <f aca="false">IF(W39=0,0,INDEX('Возраст, спорт. дисц.'!$A$2:$B$50,MATCH(W39,'Возраст, спорт. дисц.'!$B$2:$B$54,0),1))</f>
        <v>Мужчины</v>
      </c>
      <c r="AF39" s="28" t="str">
        <f aca="false">"весовая категория "&amp;V39&amp;" кг."</f>
        <v>весовая категория 54 кг.</v>
      </c>
      <c r="AG39" s="29" t="str">
        <f aca="false">IF(U39="б/м",U39,U39&amp;" место")</f>
        <v>2 место</v>
      </c>
      <c r="AH39" s="28" t="str">
        <f aca="false">F39&amp;"; "&amp;TEXT(D39,"ДД.ММ.ГГГГ")&amp;"-"&amp;TEXT(E39,"ДД.ММ.ГГГГ")&amp;"; "&amp;I39&amp;"; "&amp;CHAR(10)&amp;AE39&amp;"; "&amp;AF39&amp;"; "&amp;AG39</f>
        <v>Чемпионат России по тайскому боксу; 19.10.2020-25.10.2020; г. Сочи; 
Мужчины; весовая категория 54 кг.; 2 место</v>
      </c>
      <c r="AI39" s="29" t="n">
        <f aca="false">IF(A39=0,0,1)</f>
        <v>1</v>
      </c>
      <c r="AJ39" s="28" t="s">
        <v>55</v>
      </c>
      <c r="AK39" s="22" t="n">
        <f aca="false">V39</f>
        <v>54</v>
      </c>
      <c r="AL39" s="28" t="str">
        <f aca="false">"весовая категория "&amp;AK39&amp;" кг."</f>
        <v>весовая категория 54 кг.</v>
      </c>
      <c r="AM39" s="28" t="str">
        <f aca="false">IF(N39=0," ",DATEDIF(N39,$AM$1,"y") &amp; " г. " &amp; DATEDIF(X39,$AM$1,"ym") &amp; " мес. ")</f>
        <v>20 г. 4 мес. </v>
      </c>
      <c r="AN39" s="28" t="str">
        <f aca="false">LEFT(AM39,2)</f>
        <v>20</v>
      </c>
    </row>
    <row r="40" customFormat="false" ht="13.8" hidden="false" customHeight="false" outlineLevel="0" collapsed="false">
      <c r="A40" s="21" t="s">
        <v>37</v>
      </c>
      <c r="B40" s="22" t="s">
        <v>228</v>
      </c>
      <c r="C40" s="22" t="n">
        <v>10172</v>
      </c>
      <c r="D40" s="23" t="n">
        <v>44123</v>
      </c>
      <c r="E40" s="23" t="n">
        <v>44129</v>
      </c>
      <c r="F40" s="22" t="s">
        <v>229</v>
      </c>
      <c r="G40" s="21" t="s">
        <v>230</v>
      </c>
      <c r="H40" s="22" t="s">
        <v>231</v>
      </c>
      <c r="I40" s="22" t="s">
        <v>232</v>
      </c>
      <c r="J40" s="22" t="s">
        <v>233</v>
      </c>
      <c r="K40" s="22" t="s">
        <v>234</v>
      </c>
      <c r="L40" s="21" t="s">
        <v>45</v>
      </c>
      <c r="M40" s="22" t="s">
        <v>246</v>
      </c>
      <c r="N40" s="24" t="s">
        <v>247</v>
      </c>
      <c r="O40" s="25" t="s">
        <v>48</v>
      </c>
      <c r="P40" s="22" t="s">
        <v>101</v>
      </c>
      <c r="Q40" s="22" t="s">
        <v>102</v>
      </c>
      <c r="R40" s="22" t="s">
        <v>248</v>
      </c>
      <c r="S40" s="22" t="s">
        <v>249</v>
      </c>
      <c r="T40" s="22" t="s">
        <v>250</v>
      </c>
      <c r="U40" s="25" t="s">
        <v>70</v>
      </c>
      <c r="V40" s="25" t="n">
        <v>54</v>
      </c>
      <c r="W40" s="25" t="s">
        <v>45</v>
      </c>
      <c r="X40" s="25" t="n">
        <v>2</v>
      </c>
      <c r="Y40" s="25" t="n">
        <v>1</v>
      </c>
      <c r="Z40" s="25" t="n">
        <v>7</v>
      </c>
      <c r="AA40" s="26" t="str">
        <f aca="false">IF(N40=0," ",DATEDIF(N40,$D40,"y") &amp; " г. " &amp; DATEDIF(N40,$D40,"ym") &amp; " мес. ")</f>
        <v>21 г. 4 мес. </v>
      </c>
      <c r="AB40" s="27" t="str">
        <f aca="false">LEFT(AA40,2)</f>
        <v>21</v>
      </c>
      <c r="AC40" s="28" t="str">
        <f aca="false">IF(N40=0," ",DATEDIF(N40,$AC$1,"y") &amp; " г. " &amp; DATEDIF(N40,$AC$1,"ym") &amp; " мес. ")</f>
        <v>21 г. 11 мес. </v>
      </c>
      <c r="AD40" s="28" t="str">
        <f aca="false">LEFT(AC40,2)</f>
        <v>21</v>
      </c>
      <c r="AE40" s="28" t="str">
        <f aca="false">IF(W40=0,0,INDEX('Возраст, спорт. дисц.'!$A$2:$B$50,MATCH(W40,'Возраст, спорт. дисц.'!$B$2:$B$54,0),1))</f>
        <v>Мужчины</v>
      </c>
      <c r="AF40" s="28" t="str">
        <f aca="false">"весовая категория "&amp;V40&amp;" кг."</f>
        <v>весовая категория 54 кг.</v>
      </c>
      <c r="AG40" s="29" t="str">
        <f aca="false">IF(U40="б/м",U40,U40&amp;" место")</f>
        <v>3 место</v>
      </c>
      <c r="AH40" s="28" t="str">
        <f aca="false">F40&amp;"; "&amp;TEXT(D40,"ДД.ММ.ГГГГ")&amp;"-"&amp;TEXT(E40,"ДД.ММ.ГГГГ")&amp;"; "&amp;I40&amp;"; "&amp;CHAR(10)&amp;AE40&amp;"; "&amp;AF40&amp;"; "&amp;AG40</f>
        <v>Чемпионат России по тайскому боксу; 19.10.2020-25.10.2020; г. Сочи; 
Мужчины; весовая категория 54 кг.; 3 место</v>
      </c>
      <c r="AI40" s="29" t="n">
        <f aca="false">IF(A40=0,0,1)</f>
        <v>1</v>
      </c>
      <c r="AJ40" s="28" t="s">
        <v>55</v>
      </c>
      <c r="AK40" s="22" t="n">
        <f aca="false">V40</f>
        <v>54</v>
      </c>
      <c r="AL40" s="28" t="str">
        <f aca="false">"весовая категория "&amp;AK40&amp;" кг."</f>
        <v>весовая категория 54 кг.</v>
      </c>
      <c r="AM40" s="28" t="str">
        <f aca="false">IF(N40=0," ",DATEDIF(N40,$AM$1,"y") &amp; " г. " &amp; DATEDIF(X40,$AM$1,"ym") &amp; " мес. ")</f>
        <v>21 г. 4 мес. </v>
      </c>
      <c r="AN40" s="28" t="str">
        <f aca="false">LEFT(AM40,2)</f>
        <v>21</v>
      </c>
    </row>
    <row r="41" customFormat="false" ht="13.8" hidden="false" customHeight="false" outlineLevel="0" collapsed="false">
      <c r="A41" s="21" t="s">
        <v>37</v>
      </c>
      <c r="B41" s="22" t="s">
        <v>228</v>
      </c>
      <c r="C41" s="22" t="n">
        <v>10172</v>
      </c>
      <c r="D41" s="23" t="n">
        <v>44123</v>
      </c>
      <c r="E41" s="23" t="n">
        <v>44129</v>
      </c>
      <c r="F41" s="22" t="s">
        <v>229</v>
      </c>
      <c r="G41" s="21" t="s">
        <v>230</v>
      </c>
      <c r="H41" s="22" t="s">
        <v>231</v>
      </c>
      <c r="I41" s="22" t="s">
        <v>232</v>
      </c>
      <c r="J41" s="22" t="s">
        <v>233</v>
      </c>
      <c r="K41" s="22" t="s">
        <v>234</v>
      </c>
      <c r="L41" s="21" t="s">
        <v>45</v>
      </c>
      <c r="M41" s="22" t="s">
        <v>71</v>
      </c>
      <c r="N41" s="24" t="s">
        <v>72</v>
      </c>
      <c r="O41" s="25" t="s">
        <v>48</v>
      </c>
      <c r="P41" s="22" t="s">
        <v>58</v>
      </c>
      <c r="Q41" s="22" t="s">
        <v>59</v>
      </c>
      <c r="R41" s="22" t="s">
        <v>251</v>
      </c>
      <c r="S41" s="22" t="s">
        <v>61</v>
      </c>
      <c r="T41" s="22" t="s">
        <v>73</v>
      </c>
      <c r="U41" s="25" t="s">
        <v>70</v>
      </c>
      <c r="V41" s="25" t="n">
        <v>54</v>
      </c>
      <c r="W41" s="25" t="s">
        <v>45</v>
      </c>
      <c r="X41" s="25" t="n">
        <v>1</v>
      </c>
      <c r="Y41" s="25" t="n">
        <v>0</v>
      </c>
      <c r="Z41" s="25" t="n">
        <v>7</v>
      </c>
      <c r="AA41" s="26" t="str">
        <f aca="false">IF(N41=0," ",DATEDIF(N41,$D41,"y") &amp; " г. " &amp; DATEDIF(N41,$D41,"ym") &amp; " мес. ")</f>
        <v>18 г. 1 мес. </v>
      </c>
      <c r="AB41" s="27" t="str">
        <f aca="false">LEFT(AA41,2)</f>
        <v>18</v>
      </c>
      <c r="AC41" s="28" t="str">
        <f aca="false">IF(N41=0," ",DATEDIF(N41,$AC$1,"y") &amp; " г. " &amp; DATEDIF(N41,$AC$1,"ym") &amp; " мес. ")</f>
        <v>18 г. 7 мес. </v>
      </c>
      <c r="AD41" s="28" t="str">
        <f aca="false">LEFT(AC41,2)</f>
        <v>18</v>
      </c>
      <c r="AE41" s="28" t="str">
        <f aca="false">IF(W41=0,0,INDEX('Возраст, спорт. дисц.'!$A$2:$B$50,MATCH(W41,'Возраст, спорт. дисц.'!$B$2:$B$54,0),1))</f>
        <v>Мужчины</v>
      </c>
      <c r="AF41" s="28" t="str">
        <f aca="false">"весовая категория "&amp;V41&amp;" кг."</f>
        <v>весовая категория 54 кг.</v>
      </c>
      <c r="AG41" s="29" t="str">
        <f aca="false">IF(U41="б/м",U41,U41&amp;" место")</f>
        <v>3 место</v>
      </c>
      <c r="AH41" s="28" t="str">
        <f aca="false">F41&amp;"; "&amp;TEXT(D41,"ДД.ММ.ГГГГ")&amp;"-"&amp;TEXT(E41,"ДД.ММ.ГГГГ")&amp;"; "&amp;I41&amp;"; "&amp;CHAR(10)&amp;AE41&amp;"; "&amp;AF41&amp;"; "&amp;AG41</f>
        <v>Чемпионат России по тайскому боксу; 19.10.2020-25.10.2020; г. Сочи; 
Мужчины; весовая категория 54 кг.; 3 место</v>
      </c>
      <c r="AI41" s="29" t="n">
        <f aca="false">IF(A41=0,0,1)</f>
        <v>1</v>
      </c>
      <c r="AJ41" s="28" t="s">
        <v>55</v>
      </c>
      <c r="AK41" s="22" t="n">
        <f aca="false">V41</f>
        <v>54</v>
      </c>
      <c r="AL41" s="28" t="str">
        <f aca="false">"весовая категория "&amp;AK41&amp;" кг."</f>
        <v>весовая категория 54 кг.</v>
      </c>
      <c r="AM41" s="28" t="str">
        <f aca="false">IF(N41=0," ",DATEDIF(N41,$AM$1,"y") &amp; " г. " &amp; DATEDIF(X41,$AM$1,"ym") &amp; " мес. ")</f>
        <v>18 г. 4 мес. </v>
      </c>
      <c r="AN41" s="28" t="str">
        <f aca="false">LEFT(AM41,2)</f>
        <v>18</v>
      </c>
    </row>
    <row r="42" customFormat="false" ht="13.8" hidden="false" customHeight="false" outlineLevel="0" collapsed="false">
      <c r="A42" s="21" t="s">
        <v>37</v>
      </c>
      <c r="B42" s="22" t="s">
        <v>228</v>
      </c>
      <c r="C42" s="22" t="n">
        <v>10172</v>
      </c>
      <c r="D42" s="23" t="n">
        <v>44123</v>
      </c>
      <c r="E42" s="23" t="n">
        <v>44129</v>
      </c>
      <c r="F42" s="22" t="s">
        <v>229</v>
      </c>
      <c r="G42" s="21" t="s">
        <v>230</v>
      </c>
      <c r="H42" s="22" t="s">
        <v>231</v>
      </c>
      <c r="I42" s="22" t="s">
        <v>232</v>
      </c>
      <c r="J42" s="22" t="s">
        <v>233</v>
      </c>
      <c r="K42" s="22" t="s">
        <v>234</v>
      </c>
      <c r="L42" s="21" t="s">
        <v>45</v>
      </c>
      <c r="M42" s="22" t="s">
        <v>252</v>
      </c>
      <c r="N42" s="24" t="s">
        <v>253</v>
      </c>
      <c r="O42" s="25" t="s">
        <v>48</v>
      </c>
      <c r="P42" s="22" t="s">
        <v>58</v>
      </c>
      <c r="Q42" s="22" t="s">
        <v>59</v>
      </c>
      <c r="R42" s="22" t="s">
        <v>254</v>
      </c>
      <c r="S42" s="22" t="s">
        <v>255</v>
      </c>
      <c r="T42" s="22" t="s">
        <v>256</v>
      </c>
      <c r="U42" s="25" t="s">
        <v>54</v>
      </c>
      <c r="V42" s="25" t="n">
        <v>57</v>
      </c>
      <c r="W42" s="25" t="s">
        <v>45</v>
      </c>
      <c r="X42" s="25" t="n">
        <v>3</v>
      </c>
      <c r="Y42" s="25" t="n">
        <v>3</v>
      </c>
      <c r="Z42" s="25" t="n">
        <v>10</v>
      </c>
      <c r="AA42" s="26" t="str">
        <f aca="false">IF(N42=0," ",DATEDIF(N42,$D42,"y") &amp; " г. " &amp; DATEDIF(N42,$D42,"ym") &amp; " мес. ")</f>
        <v>19 г. 6 мес. </v>
      </c>
      <c r="AB42" s="27" t="str">
        <f aca="false">LEFT(AA42,2)</f>
        <v>19</v>
      </c>
      <c r="AC42" s="28" t="str">
        <f aca="false">IF(N42=0," ",DATEDIF(N42,$AC$1,"y") &amp; " г. " &amp; DATEDIF(N42,$AC$1,"ym") &amp; " мес. ")</f>
        <v>20 г. 1 мес. </v>
      </c>
      <c r="AD42" s="28" t="str">
        <f aca="false">LEFT(AC42,2)</f>
        <v>20</v>
      </c>
      <c r="AE42" s="28" t="str">
        <f aca="false">IF(W42=0,0,INDEX('Возраст, спорт. дисц.'!$A$2:$B$50,MATCH(W42,'Возраст, спорт. дисц.'!$B$2:$B$54,0),1))</f>
        <v>Мужчины</v>
      </c>
      <c r="AF42" s="28" t="str">
        <f aca="false">"весовая категория "&amp;V42&amp;" кг."</f>
        <v>весовая категория 57 кг.</v>
      </c>
      <c r="AG42" s="29" t="str">
        <f aca="false">IF(U42="б/м",U42,U42&amp;" место")</f>
        <v>1 место</v>
      </c>
      <c r="AH42" s="28" t="str">
        <f aca="false">F42&amp;"; "&amp;TEXT(D42,"ДД.ММ.ГГГГ")&amp;"-"&amp;TEXT(E42,"ДД.ММ.ГГГГ")&amp;"; "&amp;I42&amp;"; "&amp;CHAR(10)&amp;AE42&amp;"; "&amp;AF42&amp;"; "&amp;AG42</f>
        <v>Чемпионат России по тайскому боксу; 19.10.2020-25.10.2020; г. Сочи; 
Мужчины; весовая категория 57 кг.; 1 место</v>
      </c>
      <c r="AI42" s="29" t="n">
        <f aca="false">IF(A42=0,0,1)</f>
        <v>1</v>
      </c>
      <c r="AJ42" s="28" t="s">
        <v>55</v>
      </c>
      <c r="AK42" s="22" t="n">
        <f aca="false">V42</f>
        <v>57</v>
      </c>
      <c r="AL42" s="28" t="str">
        <f aca="false">"весовая категория "&amp;AK42&amp;" кг."</f>
        <v>весовая категория 57 кг.</v>
      </c>
      <c r="AM42" s="28" t="str">
        <f aca="false">IF(N42=0," ",DATEDIF(N42,$AM$1,"y") &amp; " г. " &amp; DATEDIF(X42,$AM$1,"ym") &amp; " мес. ")</f>
        <v>20 г. 4 мес. </v>
      </c>
      <c r="AN42" s="28" t="str">
        <f aca="false">LEFT(AM42,2)</f>
        <v>20</v>
      </c>
    </row>
    <row r="43" customFormat="false" ht="13.8" hidden="false" customHeight="false" outlineLevel="0" collapsed="false">
      <c r="A43" s="21" t="s">
        <v>37</v>
      </c>
      <c r="B43" s="22" t="s">
        <v>228</v>
      </c>
      <c r="C43" s="22" t="n">
        <v>10172</v>
      </c>
      <c r="D43" s="23" t="n">
        <v>44123</v>
      </c>
      <c r="E43" s="23" t="n">
        <v>44129</v>
      </c>
      <c r="F43" s="22" t="s">
        <v>229</v>
      </c>
      <c r="G43" s="21" t="s">
        <v>230</v>
      </c>
      <c r="H43" s="22" t="s">
        <v>231</v>
      </c>
      <c r="I43" s="22" t="s">
        <v>232</v>
      </c>
      <c r="J43" s="22" t="s">
        <v>233</v>
      </c>
      <c r="K43" s="22" t="s">
        <v>234</v>
      </c>
      <c r="L43" s="21" t="s">
        <v>45</v>
      </c>
      <c r="M43" s="22" t="s">
        <v>257</v>
      </c>
      <c r="N43" s="24" t="s">
        <v>258</v>
      </c>
      <c r="O43" s="25" t="s">
        <v>76</v>
      </c>
      <c r="P43" s="22" t="s">
        <v>94</v>
      </c>
      <c r="Q43" s="22" t="s">
        <v>259</v>
      </c>
      <c r="R43" s="22" t="s">
        <v>260</v>
      </c>
      <c r="S43" s="22" t="s">
        <v>261</v>
      </c>
      <c r="T43" s="22" t="s">
        <v>262</v>
      </c>
      <c r="U43" s="25" t="s">
        <v>63</v>
      </c>
      <c r="V43" s="25" t="n">
        <v>57</v>
      </c>
      <c r="W43" s="25" t="s">
        <v>45</v>
      </c>
      <c r="X43" s="25" t="n">
        <v>3</v>
      </c>
      <c r="Y43" s="25" t="n">
        <v>2</v>
      </c>
      <c r="Z43" s="25" t="n">
        <v>10</v>
      </c>
      <c r="AA43" s="26" t="str">
        <f aca="false">IF(N43=0," ",DATEDIF(N43,$D43,"y") &amp; " г. " &amp; DATEDIF(N43,$D43,"ym") &amp; " мес. ")</f>
        <v>21 г. 4 мес. </v>
      </c>
      <c r="AB43" s="27" t="str">
        <f aca="false">LEFT(AA43,2)</f>
        <v>21</v>
      </c>
      <c r="AC43" s="28" t="str">
        <f aca="false">IF(N43=0," ",DATEDIF(N43,$AC$1,"y") &amp; " г. " &amp; DATEDIF(N43,$AC$1,"ym") &amp; " мес. ")</f>
        <v>21 г. 10 мес. </v>
      </c>
      <c r="AD43" s="28" t="str">
        <f aca="false">LEFT(AC43,2)</f>
        <v>21</v>
      </c>
      <c r="AE43" s="28" t="str">
        <f aca="false">IF(W43=0,0,INDEX('Возраст, спорт. дисц.'!$A$2:$B$50,MATCH(W43,'Возраст, спорт. дисц.'!$B$2:$B$54,0),1))</f>
        <v>Мужчины</v>
      </c>
      <c r="AF43" s="28" t="str">
        <f aca="false">"весовая категория "&amp;V43&amp;" кг."</f>
        <v>весовая категория 57 кг.</v>
      </c>
      <c r="AG43" s="29" t="str">
        <f aca="false">IF(U43="б/м",U43,U43&amp;" место")</f>
        <v>2 место</v>
      </c>
      <c r="AH43" s="28" t="str">
        <f aca="false">F43&amp;"; "&amp;TEXT(D43,"ДД.ММ.ГГГГ")&amp;"-"&amp;TEXT(E43,"ДД.ММ.ГГГГ")&amp;"; "&amp;I43&amp;"; "&amp;CHAR(10)&amp;AE43&amp;"; "&amp;AF43&amp;"; "&amp;AG43</f>
        <v>Чемпионат России по тайскому боксу; 19.10.2020-25.10.2020; г. Сочи; 
Мужчины; весовая категория 57 кг.; 2 место</v>
      </c>
      <c r="AI43" s="29" t="n">
        <f aca="false">IF(A43=0,0,1)</f>
        <v>1</v>
      </c>
      <c r="AJ43" s="28" t="s">
        <v>55</v>
      </c>
      <c r="AK43" s="22" t="n">
        <f aca="false">V43</f>
        <v>57</v>
      </c>
      <c r="AL43" s="28" t="str">
        <f aca="false">"весовая категория "&amp;AK43&amp;" кг."</f>
        <v>весовая категория 57 кг.</v>
      </c>
      <c r="AM43" s="28" t="str">
        <f aca="false">IF(N43=0," ",DATEDIF(N43,$AM$1,"y") &amp; " г. " &amp; DATEDIF(X43,$AM$1,"ym") &amp; " мес. ")</f>
        <v>21 г. 4 мес. </v>
      </c>
      <c r="AN43" s="28" t="str">
        <f aca="false">LEFT(AM43,2)</f>
        <v>21</v>
      </c>
    </row>
    <row r="44" customFormat="false" ht="13.8" hidden="false" customHeight="false" outlineLevel="0" collapsed="false">
      <c r="A44" s="21" t="s">
        <v>37</v>
      </c>
      <c r="B44" s="22" t="s">
        <v>228</v>
      </c>
      <c r="C44" s="22" t="n">
        <v>10172</v>
      </c>
      <c r="D44" s="23" t="n">
        <v>44123</v>
      </c>
      <c r="E44" s="23" t="n">
        <v>44129</v>
      </c>
      <c r="F44" s="22" t="s">
        <v>229</v>
      </c>
      <c r="G44" s="21" t="s">
        <v>230</v>
      </c>
      <c r="H44" s="22" t="s">
        <v>231</v>
      </c>
      <c r="I44" s="22" t="s">
        <v>232</v>
      </c>
      <c r="J44" s="22" t="s">
        <v>233</v>
      </c>
      <c r="K44" s="22" t="s">
        <v>234</v>
      </c>
      <c r="L44" s="21" t="s">
        <v>45</v>
      </c>
      <c r="M44" s="22" t="s">
        <v>263</v>
      </c>
      <c r="N44" s="24" t="s">
        <v>264</v>
      </c>
      <c r="O44" s="25" t="s">
        <v>48</v>
      </c>
      <c r="P44" s="22" t="s">
        <v>49</v>
      </c>
      <c r="Q44" s="22" t="s">
        <v>50</v>
      </c>
      <c r="R44" s="22" t="s">
        <v>265</v>
      </c>
      <c r="S44" s="22" t="s">
        <v>52</v>
      </c>
      <c r="T44" s="22" t="s">
        <v>132</v>
      </c>
      <c r="U44" s="25" t="s">
        <v>70</v>
      </c>
      <c r="V44" s="25" t="n">
        <v>57</v>
      </c>
      <c r="W44" s="25" t="s">
        <v>45</v>
      </c>
      <c r="X44" s="25" t="n">
        <v>3</v>
      </c>
      <c r="Y44" s="25" t="n">
        <v>2</v>
      </c>
      <c r="Z44" s="25" t="n">
        <v>10</v>
      </c>
      <c r="AA44" s="26" t="str">
        <f aca="false">IF(N44=0," ",DATEDIF(N44,$D44,"y") &amp; " г. " &amp; DATEDIF(N44,$D44,"ym") &amp; " мес. ")</f>
        <v>19 г. 3 мес. </v>
      </c>
      <c r="AB44" s="27" t="str">
        <f aca="false">LEFT(AA44,2)</f>
        <v>19</v>
      </c>
      <c r="AC44" s="28" t="str">
        <f aca="false">IF(N44=0," ",DATEDIF(N44,$AC$1,"y") &amp; " г. " &amp; DATEDIF(N44,$AC$1,"ym") &amp; " мес. ")</f>
        <v>19 г. 9 мес. </v>
      </c>
      <c r="AD44" s="28" t="str">
        <f aca="false">LEFT(AC44,2)</f>
        <v>19</v>
      </c>
      <c r="AE44" s="28" t="str">
        <f aca="false">IF(W44=0,0,INDEX('Возраст, спорт. дисц.'!$A$2:$B$50,MATCH(W44,'Возраст, спорт. дисц.'!$B$2:$B$54,0),1))</f>
        <v>Мужчины</v>
      </c>
      <c r="AF44" s="28" t="str">
        <f aca="false">"весовая категория "&amp;V44&amp;" кг."</f>
        <v>весовая категория 57 кг.</v>
      </c>
      <c r="AG44" s="29" t="str">
        <f aca="false">IF(U44="б/м",U44,U44&amp;" место")</f>
        <v>3 место</v>
      </c>
      <c r="AH44" s="28" t="str">
        <f aca="false">F44&amp;"; "&amp;TEXT(D44,"ДД.ММ.ГГГГ")&amp;"-"&amp;TEXT(E44,"ДД.ММ.ГГГГ")&amp;"; "&amp;I44&amp;"; "&amp;CHAR(10)&amp;AE44&amp;"; "&amp;AF44&amp;"; "&amp;AG44</f>
        <v>Чемпионат России по тайскому боксу; 19.10.2020-25.10.2020; г. Сочи; 
Мужчины; весовая категория 57 кг.; 3 место</v>
      </c>
      <c r="AI44" s="29" t="n">
        <f aca="false">IF(A44=0,0,1)</f>
        <v>1</v>
      </c>
      <c r="AJ44" s="28" t="s">
        <v>55</v>
      </c>
      <c r="AK44" s="22" t="n">
        <f aca="false">V44</f>
        <v>57</v>
      </c>
      <c r="AL44" s="28" t="str">
        <f aca="false">"весовая категория "&amp;AK44&amp;" кг."</f>
        <v>весовая категория 57 кг.</v>
      </c>
      <c r="AM44" s="28" t="str">
        <f aca="false">IF(N44=0," ",DATEDIF(N44,$AM$1,"y") &amp; " г. " &amp; DATEDIF(X44,$AM$1,"ym") &amp; " мес. ")</f>
        <v>19 г. 4 мес. </v>
      </c>
      <c r="AN44" s="28" t="str">
        <f aca="false">LEFT(AM44,2)</f>
        <v>19</v>
      </c>
    </row>
    <row r="45" customFormat="false" ht="13.8" hidden="false" customHeight="false" outlineLevel="0" collapsed="false">
      <c r="A45" s="21" t="s">
        <v>37</v>
      </c>
      <c r="B45" s="22" t="s">
        <v>228</v>
      </c>
      <c r="C45" s="22" t="n">
        <v>10172</v>
      </c>
      <c r="D45" s="23" t="n">
        <v>44123</v>
      </c>
      <c r="E45" s="23" t="n">
        <v>44129</v>
      </c>
      <c r="F45" s="22" t="s">
        <v>229</v>
      </c>
      <c r="G45" s="21" t="s">
        <v>230</v>
      </c>
      <c r="H45" s="22" t="s">
        <v>231</v>
      </c>
      <c r="I45" s="22" t="s">
        <v>232</v>
      </c>
      <c r="J45" s="22" t="s">
        <v>233</v>
      </c>
      <c r="K45" s="22" t="s">
        <v>234</v>
      </c>
      <c r="L45" s="21" t="s">
        <v>45</v>
      </c>
      <c r="M45" s="22" t="s">
        <v>266</v>
      </c>
      <c r="N45" s="24" t="s">
        <v>267</v>
      </c>
      <c r="O45" s="25" t="s">
        <v>76</v>
      </c>
      <c r="P45" s="22" t="s">
        <v>49</v>
      </c>
      <c r="Q45" s="22" t="s">
        <v>50</v>
      </c>
      <c r="R45" s="22" t="s">
        <v>268</v>
      </c>
      <c r="S45" s="22" t="s">
        <v>269</v>
      </c>
      <c r="T45" s="22" t="s">
        <v>270</v>
      </c>
      <c r="U45" s="25" t="s">
        <v>70</v>
      </c>
      <c r="V45" s="25" t="n">
        <v>57</v>
      </c>
      <c r="W45" s="25" t="s">
        <v>45</v>
      </c>
      <c r="X45" s="25" t="n">
        <v>2</v>
      </c>
      <c r="Y45" s="25" t="n">
        <v>1</v>
      </c>
      <c r="Z45" s="25" t="n">
        <v>10</v>
      </c>
      <c r="AA45" s="26" t="str">
        <f aca="false">IF(N45=0," ",DATEDIF(N45,$D45,"y") &amp; " г. " &amp; DATEDIF(N45,$D45,"ym") &amp; " мес. ")</f>
        <v>20 г. 8 мес. </v>
      </c>
      <c r="AB45" s="27" t="str">
        <f aca="false">LEFT(AA45,2)</f>
        <v>20</v>
      </c>
      <c r="AC45" s="28" t="str">
        <f aca="false">IF(N45=0," ",DATEDIF(N45,$AC$1,"y") &amp; " г. " &amp; DATEDIF(N45,$AC$1,"ym") &amp; " мес. ")</f>
        <v>21 г. 3 мес. </v>
      </c>
      <c r="AD45" s="28" t="str">
        <f aca="false">LEFT(AC45,2)</f>
        <v>21</v>
      </c>
      <c r="AE45" s="28" t="str">
        <f aca="false">IF(W45=0,0,INDEX('Возраст, спорт. дисц.'!$A$2:$B$50,MATCH(W45,'Возраст, спорт. дисц.'!$B$2:$B$54,0),1))</f>
        <v>Мужчины</v>
      </c>
      <c r="AF45" s="28" t="str">
        <f aca="false">"весовая категория "&amp;V45&amp;" кг."</f>
        <v>весовая категория 57 кг.</v>
      </c>
      <c r="AG45" s="29" t="str">
        <f aca="false">IF(U45="б/м",U45,U45&amp;" место")</f>
        <v>3 место</v>
      </c>
      <c r="AH45" s="28" t="str">
        <f aca="false">F45&amp;"; "&amp;TEXT(D45,"ДД.ММ.ГГГГ")&amp;"-"&amp;TEXT(E45,"ДД.ММ.ГГГГ")&amp;"; "&amp;I45&amp;"; "&amp;CHAR(10)&amp;AE45&amp;"; "&amp;AF45&amp;"; "&amp;AG45</f>
        <v>Чемпионат России по тайскому боксу; 19.10.2020-25.10.2020; г. Сочи; 
Мужчины; весовая категория 57 кг.; 3 место</v>
      </c>
      <c r="AI45" s="29" t="n">
        <f aca="false">IF(A45=0,0,1)</f>
        <v>1</v>
      </c>
      <c r="AJ45" s="28" t="s">
        <v>55</v>
      </c>
      <c r="AK45" s="22" t="n">
        <f aca="false">V45</f>
        <v>57</v>
      </c>
      <c r="AL45" s="28" t="str">
        <f aca="false">"весовая категория "&amp;AK45&amp;" кг."</f>
        <v>весовая категория 57 кг.</v>
      </c>
      <c r="AM45" s="28" t="str">
        <f aca="false">IF(N45=0," ",DATEDIF(N45,$AM$1,"y") &amp; " г. " &amp; DATEDIF(X45,$AM$1,"ym") &amp; " мес. ")</f>
        <v>21 г. 4 мес. </v>
      </c>
      <c r="AN45" s="28" t="str">
        <f aca="false">LEFT(AM45,2)</f>
        <v>21</v>
      </c>
    </row>
    <row r="46" customFormat="false" ht="13.8" hidden="false" customHeight="false" outlineLevel="0" collapsed="false">
      <c r="A46" s="21" t="s">
        <v>37</v>
      </c>
      <c r="B46" s="22" t="s">
        <v>228</v>
      </c>
      <c r="C46" s="22" t="n">
        <v>10172</v>
      </c>
      <c r="D46" s="23" t="n">
        <v>44123</v>
      </c>
      <c r="E46" s="23" t="n">
        <v>44129</v>
      </c>
      <c r="F46" s="22" t="s">
        <v>229</v>
      </c>
      <c r="G46" s="21" t="s">
        <v>230</v>
      </c>
      <c r="H46" s="22" t="s">
        <v>231</v>
      </c>
      <c r="I46" s="22" t="s">
        <v>232</v>
      </c>
      <c r="J46" s="22" t="s">
        <v>233</v>
      </c>
      <c r="K46" s="22" t="s">
        <v>234</v>
      </c>
      <c r="L46" s="21" t="s">
        <v>45</v>
      </c>
      <c r="M46" s="22" t="s">
        <v>271</v>
      </c>
      <c r="N46" s="24" t="s">
        <v>272</v>
      </c>
      <c r="O46" s="25" t="s">
        <v>76</v>
      </c>
      <c r="P46" s="22" t="s">
        <v>108</v>
      </c>
      <c r="Q46" s="22" t="s">
        <v>242</v>
      </c>
      <c r="R46" s="22" t="s">
        <v>243</v>
      </c>
      <c r="S46" s="22" t="s">
        <v>244</v>
      </c>
      <c r="T46" s="22" t="s">
        <v>273</v>
      </c>
      <c r="U46" s="25" t="s">
        <v>54</v>
      </c>
      <c r="V46" s="25" t="n">
        <v>60</v>
      </c>
      <c r="W46" s="25" t="s">
        <v>45</v>
      </c>
      <c r="X46" s="25" t="n">
        <v>3</v>
      </c>
      <c r="Y46" s="25" t="n">
        <v>3</v>
      </c>
      <c r="Z46" s="25" t="n">
        <v>10</v>
      </c>
      <c r="AA46" s="26" t="str">
        <f aca="false">IF(N46=0," ",DATEDIF(N46,$D46,"y") &amp; " г. " &amp; DATEDIF(N46,$D46,"ym") &amp; " мес. ")</f>
        <v>22 г. 11 мес. </v>
      </c>
      <c r="AB46" s="27" t="str">
        <f aca="false">LEFT(AA46,2)</f>
        <v>22</v>
      </c>
      <c r="AC46" s="28" t="str">
        <f aca="false">IF(N46=0," ",DATEDIF(N46,$AC$1,"y") &amp; " г. " &amp; DATEDIF(N46,$AC$1,"ym") &amp; " мес. ")</f>
        <v>23 г. 5 мес. </v>
      </c>
      <c r="AD46" s="28" t="str">
        <f aca="false">LEFT(AC46,2)</f>
        <v>23</v>
      </c>
      <c r="AE46" s="28" t="str">
        <f aca="false">IF(W46=0,0,INDEX('Возраст, спорт. дисц.'!$A$2:$B$50,MATCH(W46,'Возраст, спорт. дисц.'!$B$2:$B$54,0),1))</f>
        <v>Мужчины</v>
      </c>
      <c r="AF46" s="28" t="str">
        <f aca="false">"весовая категория "&amp;V46&amp;" кг."</f>
        <v>весовая категория 60 кг.</v>
      </c>
      <c r="AG46" s="29" t="str">
        <f aca="false">IF(U46="б/м",U46,U46&amp;" место")</f>
        <v>1 место</v>
      </c>
      <c r="AH46" s="28" t="str">
        <f aca="false">F46&amp;"; "&amp;TEXT(D46,"ДД.ММ.ГГГГ")&amp;"-"&amp;TEXT(E46,"ДД.ММ.ГГГГ")&amp;"; "&amp;I46&amp;"; "&amp;CHAR(10)&amp;AE46&amp;"; "&amp;AF46&amp;"; "&amp;AG46</f>
        <v>Чемпионат России по тайскому боксу; 19.10.2020-25.10.2020; г. Сочи; 
Мужчины; весовая категория 60 кг.; 1 место</v>
      </c>
      <c r="AI46" s="29" t="n">
        <f aca="false">IF(A46=0,0,1)</f>
        <v>1</v>
      </c>
      <c r="AJ46" s="28" t="s">
        <v>55</v>
      </c>
      <c r="AK46" s="22" t="n">
        <f aca="false">V46</f>
        <v>60</v>
      </c>
      <c r="AL46" s="28" t="str">
        <f aca="false">"весовая категория "&amp;AK46&amp;" кг."</f>
        <v>весовая категория 60 кг.</v>
      </c>
      <c r="AM46" s="28" t="str">
        <f aca="false">IF(N46=0," ",DATEDIF(N46,$AM$1,"y") &amp; " г. " &amp; DATEDIF(X46,$AM$1,"ym") &amp; " мес. ")</f>
        <v>23 г. 4 мес. </v>
      </c>
      <c r="AN46" s="28" t="str">
        <f aca="false">LEFT(AM46,2)</f>
        <v>23</v>
      </c>
    </row>
    <row r="47" customFormat="false" ht="13.8" hidden="false" customHeight="false" outlineLevel="0" collapsed="false">
      <c r="A47" s="21" t="s">
        <v>37</v>
      </c>
      <c r="B47" s="22" t="s">
        <v>228</v>
      </c>
      <c r="C47" s="22" t="n">
        <v>10172</v>
      </c>
      <c r="D47" s="23" t="n">
        <v>44123</v>
      </c>
      <c r="E47" s="23" t="n">
        <v>44129</v>
      </c>
      <c r="F47" s="22" t="s">
        <v>229</v>
      </c>
      <c r="G47" s="21" t="s">
        <v>230</v>
      </c>
      <c r="H47" s="22" t="s">
        <v>231</v>
      </c>
      <c r="I47" s="22" t="s">
        <v>232</v>
      </c>
      <c r="J47" s="22" t="s">
        <v>233</v>
      </c>
      <c r="K47" s="22" t="s">
        <v>234</v>
      </c>
      <c r="L47" s="21" t="s">
        <v>45</v>
      </c>
      <c r="M47" s="22" t="s">
        <v>274</v>
      </c>
      <c r="N47" s="24" t="s">
        <v>275</v>
      </c>
      <c r="O47" s="25" t="s">
        <v>76</v>
      </c>
      <c r="P47" s="22" t="s">
        <v>58</v>
      </c>
      <c r="Q47" s="22" t="s">
        <v>59</v>
      </c>
      <c r="R47" s="22" t="s">
        <v>254</v>
      </c>
      <c r="S47" s="22" t="s">
        <v>255</v>
      </c>
      <c r="T47" s="22" t="s">
        <v>276</v>
      </c>
      <c r="U47" s="25" t="s">
        <v>63</v>
      </c>
      <c r="V47" s="25" t="n">
        <v>60</v>
      </c>
      <c r="W47" s="25" t="s">
        <v>45</v>
      </c>
      <c r="X47" s="25" t="n">
        <v>4</v>
      </c>
      <c r="Y47" s="25" t="n">
        <v>3</v>
      </c>
      <c r="Z47" s="25" t="n">
        <v>10</v>
      </c>
      <c r="AA47" s="26" t="str">
        <f aca="false">IF(N47=0," ",DATEDIF(N47,$D47,"y") &amp; " г. " &amp; DATEDIF(N47,$D47,"ym") &amp; " мес. ")</f>
        <v>20 г. 4 мес. </v>
      </c>
      <c r="AB47" s="27" t="str">
        <f aca="false">LEFT(AA47,2)</f>
        <v>20</v>
      </c>
      <c r="AC47" s="28" t="str">
        <f aca="false">IF(N47=0," ",DATEDIF(N47,$AC$1,"y") &amp; " г. " &amp; DATEDIF(N47,$AC$1,"ym") &amp; " мес. ")</f>
        <v>20 г. 11 мес. </v>
      </c>
      <c r="AD47" s="28" t="str">
        <f aca="false">LEFT(AC47,2)</f>
        <v>20</v>
      </c>
      <c r="AE47" s="28" t="str">
        <f aca="false">IF(W47=0,0,INDEX('Возраст, спорт. дисц.'!$A$2:$B$50,MATCH(W47,'Возраст, спорт. дисц.'!$B$2:$B$54,0),1))</f>
        <v>Мужчины</v>
      </c>
      <c r="AF47" s="28" t="str">
        <f aca="false">"весовая категория "&amp;V47&amp;" кг."</f>
        <v>весовая категория 60 кг.</v>
      </c>
      <c r="AG47" s="29" t="str">
        <f aca="false">IF(U47="б/м",U47,U47&amp;" место")</f>
        <v>2 место</v>
      </c>
      <c r="AH47" s="28" t="str">
        <f aca="false">F47&amp;"; "&amp;TEXT(D47,"ДД.ММ.ГГГГ")&amp;"-"&amp;TEXT(E47,"ДД.ММ.ГГГГ")&amp;"; "&amp;I47&amp;"; "&amp;CHAR(10)&amp;AE47&amp;"; "&amp;AF47&amp;"; "&amp;AG47</f>
        <v>Чемпионат России по тайскому боксу; 19.10.2020-25.10.2020; г. Сочи; 
Мужчины; весовая категория 60 кг.; 2 место</v>
      </c>
      <c r="AI47" s="29" t="n">
        <f aca="false">IF(A47=0,0,1)</f>
        <v>1</v>
      </c>
      <c r="AJ47" s="28" t="s">
        <v>55</v>
      </c>
      <c r="AK47" s="22" t="n">
        <f aca="false">V47</f>
        <v>60</v>
      </c>
      <c r="AL47" s="28" t="str">
        <f aca="false">"весовая категория "&amp;AK47&amp;" кг."</f>
        <v>весовая категория 60 кг.</v>
      </c>
      <c r="AM47" s="28" t="str">
        <f aca="false">IF(N47=0," ",DATEDIF(N47,$AM$1,"y") &amp; " г. " &amp; DATEDIF(X47,$AM$1,"ym") &amp; " мес. ")</f>
        <v>20 г. 4 мес. </v>
      </c>
      <c r="AN47" s="28" t="str">
        <f aca="false">LEFT(AM47,2)</f>
        <v>20</v>
      </c>
    </row>
    <row r="48" customFormat="false" ht="13.8" hidden="false" customHeight="false" outlineLevel="0" collapsed="false">
      <c r="A48" s="21" t="s">
        <v>37</v>
      </c>
      <c r="B48" s="22" t="s">
        <v>228</v>
      </c>
      <c r="C48" s="22" t="n">
        <v>10172</v>
      </c>
      <c r="D48" s="23" t="n">
        <v>44123</v>
      </c>
      <c r="E48" s="23" t="n">
        <v>44129</v>
      </c>
      <c r="F48" s="22" t="s">
        <v>229</v>
      </c>
      <c r="G48" s="21" t="s">
        <v>230</v>
      </c>
      <c r="H48" s="22" t="s">
        <v>231</v>
      </c>
      <c r="I48" s="22" t="s">
        <v>232</v>
      </c>
      <c r="J48" s="22" t="s">
        <v>233</v>
      </c>
      <c r="K48" s="22" t="s">
        <v>234</v>
      </c>
      <c r="L48" s="21" t="s">
        <v>45</v>
      </c>
      <c r="M48" s="22" t="s">
        <v>277</v>
      </c>
      <c r="N48" s="24" t="s">
        <v>278</v>
      </c>
      <c r="O48" s="25" t="s">
        <v>48</v>
      </c>
      <c r="P48" s="22" t="s">
        <v>49</v>
      </c>
      <c r="Q48" s="22" t="s">
        <v>50</v>
      </c>
      <c r="R48" s="22" t="s">
        <v>268</v>
      </c>
      <c r="S48" s="22" t="s">
        <v>269</v>
      </c>
      <c r="T48" s="22" t="s">
        <v>270</v>
      </c>
      <c r="U48" s="25" t="s">
        <v>70</v>
      </c>
      <c r="V48" s="25" t="n">
        <v>60</v>
      </c>
      <c r="W48" s="25" t="s">
        <v>45</v>
      </c>
      <c r="X48" s="25" t="n">
        <v>2</v>
      </c>
      <c r="Y48" s="25" t="n">
        <v>1</v>
      </c>
      <c r="Z48" s="25" t="n">
        <v>10</v>
      </c>
      <c r="AA48" s="26" t="str">
        <f aca="false">IF(N48=0," ",DATEDIF(N48,$D48,"y") &amp; " г. " &amp; DATEDIF(N48,$D48,"ym") &amp; " мес. ")</f>
        <v>19 г. 1 мес. </v>
      </c>
      <c r="AB48" s="27" t="str">
        <f aca="false">LEFT(AA48,2)</f>
        <v>19</v>
      </c>
      <c r="AC48" s="28" t="str">
        <f aca="false">IF(N48=0," ",DATEDIF(N48,$AC$1,"y") &amp; " г. " &amp; DATEDIF(N48,$AC$1,"ym") &amp; " мес. ")</f>
        <v>19 г. 8 мес. </v>
      </c>
      <c r="AD48" s="28" t="str">
        <f aca="false">LEFT(AC48,2)</f>
        <v>19</v>
      </c>
      <c r="AE48" s="28" t="str">
        <f aca="false">IF(W48=0,0,INDEX('Возраст, спорт. дисц.'!$A$2:$B$50,MATCH(W48,'Возраст, спорт. дисц.'!$B$2:$B$54,0),1))</f>
        <v>Мужчины</v>
      </c>
      <c r="AF48" s="28" t="str">
        <f aca="false">"весовая категория "&amp;V48&amp;" кг."</f>
        <v>весовая категория 60 кг.</v>
      </c>
      <c r="AG48" s="29" t="str">
        <f aca="false">IF(U48="б/м",U48,U48&amp;" место")</f>
        <v>3 место</v>
      </c>
      <c r="AH48" s="28" t="str">
        <f aca="false">F48&amp;"; "&amp;TEXT(D48,"ДД.ММ.ГГГГ")&amp;"-"&amp;TEXT(E48,"ДД.ММ.ГГГГ")&amp;"; "&amp;I48&amp;"; "&amp;CHAR(10)&amp;AE48&amp;"; "&amp;AF48&amp;"; "&amp;AG48</f>
        <v>Чемпионат России по тайскому боксу; 19.10.2020-25.10.2020; г. Сочи; 
Мужчины; весовая категория 60 кг.; 3 место</v>
      </c>
      <c r="AI48" s="29" t="n">
        <f aca="false">IF(A48=0,0,1)</f>
        <v>1</v>
      </c>
      <c r="AJ48" s="28" t="s">
        <v>55</v>
      </c>
      <c r="AK48" s="22" t="n">
        <f aca="false">V48</f>
        <v>60</v>
      </c>
      <c r="AL48" s="28" t="str">
        <f aca="false">"весовая категория "&amp;AK48&amp;" кг."</f>
        <v>весовая категория 60 кг.</v>
      </c>
      <c r="AM48" s="28" t="str">
        <f aca="false">IF(N48=0," ",DATEDIF(N48,$AM$1,"y") &amp; " г. " &amp; DATEDIF(X48,$AM$1,"ym") &amp; " мес. ")</f>
        <v>19 г. 4 мес. </v>
      </c>
      <c r="AN48" s="28" t="str">
        <f aca="false">LEFT(AM48,2)</f>
        <v>19</v>
      </c>
    </row>
    <row r="49" customFormat="false" ht="13.8" hidden="false" customHeight="false" outlineLevel="0" collapsed="false">
      <c r="A49" s="21" t="s">
        <v>37</v>
      </c>
      <c r="B49" s="22" t="s">
        <v>228</v>
      </c>
      <c r="C49" s="22" t="n">
        <v>10172</v>
      </c>
      <c r="D49" s="23" t="n">
        <v>44123</v>
      </c>
      <c r="E49" s="23" t="n">
        <v>44129</v>
      </c>
      <c r="F49" s="22" t="s">
        <v>229</v>
      </c>
      <c r="G49" s="21" t="s">
        <v>230</v>
      </c>
      <c r="H49" s="22" t="s">
        <v>231</v>
      </c>
      <c r="I49" s="22" t="s">
        <v>232</v>
      </c>
      <c r="J49" s="22" t="s">
        <v>233</v>
      </c>
      <c r="K49" s="22" t="s">
        <v>234</v>
      </c>
      <c r="L49" s="21" t="s">
        <v>45</v>
      </c>
      <c r="M49" s="22" t="s">
        <v>113</v>
      </c>
      <c r="N49" s="24" t="s">
        <v>114</v>
      </c>
      <c r="O49" s="25" t="s">
        <v>48</v>
      </c>
      <c r="P49" s="22" t="s">
        <v>115</v>
      </c>
      <c r="Q49" s="22" t="s">
        <v>116</v>
      </c>
      <c r="R49" s="22" t="s">
        <v>237</v>
      </c>
      <c r="S49" s="22" t="s">
        <v>279</v>
      </c>
      <c r="T49" s="22" t="s">
        <v>280</v>
      </c>
      <c r="U49" s="25" t="s">
        <v>70</v>
      </c>
      <c r="V49" s="25" t="n">
        <v>60</v>
      </c>
      <c r="W49" s="25" t="s">
        <v>45</v>
      </c>
      <c r="X49" s="25" t="n">
        <v>2</v>
      </c>
      <c r="Y49" s="25" t="n">
        <v>1</v>
      </c>
      <c r="Z49" s="25" t="n">
        <v>10</v>
      </c>
      <c r="AA49" s="26" t="str">
        <f aca="false">IF(N49=0," ",DATEDIF(N49,$D49,"y") &amp; " г. " &amp; DATEDIF(N49,$D49,"ym") &amp; " мес. ")</f>
        <v>22 г. 1 мес. </v>
      </c>
      <c r="AB49" s="27" t="str">
        <f aca="false">LEFT(AA49,2)</f>
        <v>22</v>
      </c>
      <c r="AC49" s="28" t="str">
        <f aca="false">IF(N49=0," ",DATEDIF(N49,$AC$1,"y") &amp; " г. " &amp; DATEDIF(N49,$AC$1,"ym") &amp; " мес. ")</f>
        <v>22 г. 7 мес. </v>
      </c>
      <c r="AD49" s="28" t="str">
        <f aca="false">LEFT(AC49,2)</f>
        <v>22</v>
      </c>
      <c r="AE49" s="28" t="str">
        <f aca="false">IF(W49=0,0,INDEX('Возраст, спорт. дисц.'!$A$2:$B$50,MATCH(W49,'Возраст, спорт. дисц.'!$B$2:$B$54,0),1))</f>
        <v>Мужчины</v>
      </c>
      <c r="AF49" s="28" t="str">
        <f aca="false">"весовая категория "&amp;V49&amp;" кг."</f>
        <v>весовая категория 60 кг.</v>
      </c>
      <c r="AG49" s="29" t="str">
        <f aca="false">IF(U49="б/м",U49,U49&amp;" место")</f>
        <v>3 место</v>
      </c>
      <c r="AH49" s="28" t="str">
        <f aca="false">F49&amp;"; "&amp;TEXT(D49,"ДД.ММ.ГГГГ")&amp;"-"&amp;TEXT(E49,"ДД.ММ.ГГГГ")&amp;"; "&amp;I49&amp;"; "&amp;CHAR(10)&amp;AE49&amp;"; "&amp;AF49&amp;"; "&amp;AG49</f>
        <v>Чемпионат России по тайскому боксу; 19.10.2020-25.10.2020; г. Сочи; 
Мужчины; весовая категория 60 кг.; 3 место</v>
      </c>
      <c r="AI49" s="29" t="n">
        <f aca="false">IF(A49=0,0,1)</f>
        <v>1</v>
      </c>
      <c r="AJ49" s="28" t="s">
        <v>55</v>
      </c>
      <c r="AK49" s="22" t="n">
        <f aca="false">V49</f>
        <v>60</v>
      </c>
      <c r="AL49" s="28" t="str">
        <f aca="false">"весовая категория "&amp;AK49&amp;" кг."</f>
        <v>весовая категория 60 кг.</v>
      </c>
      <c r="AM49" s="28" t="str">
        <f aca="false">IF(N49=0," ",DATEDIF(N49,$AM$1,"y") &amp; " г. " &amp; DATEDIF(X49,$AM$1,"ym") &amp; " мес. ")</f>
        <v>22 г. 4 мес. </v>
      </c>
      <c r="AN49" s="28" t="str">
        <f aca="false">LEFT(AM49,2)</f>
        <v>22</v>
      </c>
    </row>
    <row r="50" customFormat="false" ht="13.8" hidden="false" customHeight="false" outlineLevel="0" collapsed="false">
      <c r="A50" s="21" t="s">
        <v>37</v>
      </c>
      <c r="B50" s="22" t="s">
        <v>228</v>
      </c>
      <c r="C50" s="22" t="n">
        <v>10172</v>
      </c>
      <c r="D50" s="23" t="n">
        <v>44123</v>
      </c>
      <c r="E50" s="23" t="n">
        <v>44129</v>
      </c>
      <c r="F50" s="22" t="s">
        <v>229</v>
      </c>
      <c r="G50" s="21" t="s">
        <v>230</v>
      </c>
      <c r="H50" s="22" t="s">
        <v>231</v>
      </c>
      <c r="I50" s="22" t="s">
        <v>232</v>
      </c>
      <c r="J50" s="22" t="s">
        <v>233</v>
      </c>
      <c r="K50" s="22" t="s">
        <v>234</v>
      </c>
      <c r="L50" s="21" t="s">
        <v>45</v>
      </c>
      <c r="M50" s="22" t="s">
        <v>281</v>
      </c>
      <c r="N50" s="24" t="s">
        <v>282</v>
      </c>
      <c r="O50" s="25" t="s">
        <v>283</v>
      </c>
      <c r="P50" s="22" t="s">
        <v>84</v>
      </c>
      <c r="Q50" s="22" t="s">
        <v>85</v>
      </c>
      <c r="R50" s="22" t="s">
        <v>284</v>
      </c>
      <c r="S50" s="22" t="s">
        <v>186</v>
      </c>
      <c r="T50" s="22" t="s">
        <v>88</v>
      </c>
      <c r="U50" s="25" t="s">
        <v>54</v>
      </c>
      <c r="V50" s="25" t="n">
        <v>63.5</v>
      </c>
      <c r="W50" s="25" t="s">
        <v>45</v>
      </c>
      <c r="X50" s="25" t="n">
        <v>3</v>
      </c>
      <c r="Y50" s="25" t="n">
        <v>3</v>
      </c>
      <c r="Z50" s="25" t="n">
        <v>10</v>
      </c>
      <c r="AA50" s="26" t="str">
        <f aca="false">IF(N50=0," ",DATEDIF(N50,$D50,"y") &amp; " г. " &amp; DATEDIF(N50,$D50,"ym") &amp; " мес. ")</f>
        <v>23 г. 9 мес. </v>
      </c>
      <c r="AB50" s="27" t="str">
        <f aca="false">LEFT(AA50,2)</f>
        <v>23</v>
      </c>
      <c r="AC50" s="28" t="str">
        <f aca="false">IF(N50=0," ",DATEDIF(N50,$AC$1,"y") &amp; " г. " &amp; DATEDIF(N50,$AC$1,"ym") &amp; " мес. ")</f>
        <v>24 г. 3 мес. </v>
      </c>
      <c r="AD50" s="28" t="str">
        <f aca="false">LEFT(AC50,2)</f>
        <v>24</v>
      </c>
      <c r="AE50" s="28" t="str">
        <f aca="false">IF(W50=0,0,INDEX('Возраст, спорт. дисц.'!$A$2:$B$50,MATCH(W50,'Возраст, спорт. дисц.'!$B$2:$B$54,0),1))</f>
        <v>Мужчины</v>
      </c>
      <c r="AF50" s="28" t="str">
        <f aca="false">"весовая категория "&amp;V50&amp;" кг."</f>
        <v>весовая категория 63,5 кг.</v>
      </c>
      <c r="AG50" s="29" t="str">
        <f aca="false">IF(U50="б/м",U50,U50&amp;" место")</f>
        <v>1 место</v>
      </c>
      <c r="AH50" s="28" t="str">
        <f aca="false">F50&amp;"; "&amp;TEXT(D50,"ДД.ММ.ГГГГ")&amp;"-"&amp;TEXT(E50,"ДД.ММ.ГГГГ")&amp;"; "&amp;I50&amp;"; "&amp;CHAR(10)&amp;AE50&amp;"; "&amp;AF50&amp;"; "&amp;AG50</f>
        <v>Чемпионат России по тайскому боксу; 19.10.2020-25.10.2020; г. Сочи; 
Мужчины; весовая категория 63,5 кг.; 1 место</v>
      </c>
      <c r="AI50" s="29" t="n">
        <f aca="false">IF(A50=0,0,1)</f>
        <v>1</v>
      </c>
      <c r="AJ50" s="28" t="s">
        <v>55</v>
      </c>
      <c r="AK50" s="22" t="n">
        <f aca="false">V50</f>
        <v>63.5</v>
      </c>
      <c r="AL50" s="28" t="str">
        <f aca="false">"весовая категория "&amp;AK50&amp;" кг."</f>
        <v>весовая категория 63,5 кг.</v>
      </c>
      <c r="AM50" s="28" t="str">
        <f aca="false">IF(N50=0," ",DATEDIF(N50,$AM$1,"y") &amp; " г. " &amp; DATEDIF(X50,$AM$1,"ym") &amp; " мес. ")</f>
        <v>24 г. 4 мес. </v>
      </c>
      <c r="AN50" s="28" t="str">
        <f aca="false">LEFT(AM50,2)</f>
        <v>24</v>
      </c>
    </row>
    <row r="51" customFormat="false" ht="13.8" hidden="false" customHeight="false" outlineLevel="0" collapsed="false">
      <c r="A51" s="21" t="s">
        <v>37</v>
      </c>
      <c r="B51" s="22" t="s">
        <v>228</v>
      </c>
      <c r="C51" s="22" t="n">
        <v>10172</v>
      </c>
      <c r="D51" s="23" t="n">
        <v>44123</v>
      </c>
      <c r="E51" s="23" t="n">
        <v>44129</v>
      </c>
      <c r="F51" s="22" t="s">
        <v>229</v>
      </c>
      <c r="G51" s="21" t="s">
        <v>230</v>
      </c>
      <c r="H51" s="22" t="s">
        <v>231</v>
      </c>
      <c r="I51" s="22" t="s">
        <v>232</v>
      </c>
      <c r="J51" s="22" t="s">
        <v>233</v>
      </c>
      <c r="K51" s="22" t="s">
        <v>234</v>
      </c>
      <c r="L51" s="21" t="s">
        <v>45</v>
      </c>
      <c r="M51" s="22" t="s">
        <v>146</v>
      </c>
      <c r="N51" s="24" t="s">
        <v>147</v>
      </c>
      <c r="O51" s="25" t="s">
        <v>48</v>
      </c>
      <c r="P51" s="22" t="s">
        <v>49</v>
      </c>
      <c r="Q51" s="22" t="s">
        <v>50</v>
      </c>
      <c r="R51" s="22" t="s">
        <v>285</v>
      </c>
      <c r="S51" s="22" t="s">
        <v>149</v>
      </c>
      <c r="T51" s="22" t="s">
        <v>150</v>
      </c>
      <c r="U51" s="25" t="s">
        <v>63</v>
      </c>
      <c r="V51" s="25" t="n">
        <v>63.5</v>
      </c>
      <c r="W51" s="25" t="s">
        <v>45</v>
      </c>
      <c r="X51" s="25" t="n">
        <v>3</v>
      </c>
      <c r="Y51" s="25" t="n">
        <v>2</v>
      </c>
      <c r="Z51" s="25" t="n">
        <v>10</v>
      </c>
      <c r="AA51" s="26" t="str">
        <f aca="false">IF(N51=0," ",DATEDIF(N51,$D51,"y") &amp; " г. " &amp; DATEDIF(N51,$D51,"ym") &amp; " мес. ")</f>
        <v>19 г. 2 мес. </v>
      </c>
      <c r="AB51" s="27" t="str">
        <f aca="false">LEFT(AA51,2)</f>
        <v>19</v>
      </c>
      <c r="AC51" s="28" t="str">
        <f aca="false">IF(N51=0," ",DATEDIF(N51,$AC$1,"y") &amp; " г. " &amp; DATEDIF(N51,$AC$1,"ym") &amp; " мес. ")</f>
        <v>19 г. 9 мес. </v>
      </c>
      <c r="AD51" s="28" t="str">
        <f aca="false">LEFT(AC51,2)</f>
        <v>19</v>
      </c>
      <c r="AE51" s="28" t="str">
        <f aca="false">IF(W51=0,0,INDEX('Возраст, спорт. дисц.'!$A$2:$B$50,MATCH(W51,'Возраст, спорт. дисц.'!$B$2:$B$54,0),1))</f>
        <v>Мужчины</v>
      </c>
      <c r="AF51" s="28" t="str">
        <f aca="false">"весовая категория "&amp;V51&amp;" кг."</f>
        <v>весовая категория 63,5 кг.</v>
      </c>
      <c r="AG51" s="29" t="str">
        <f aca="false">IF(U51="б/м",U51,U51&amp;" место")</f>
        <v>2 место</v>
      </c>
      <c r="AH51" s="28" t="str">
        <f aca="false">F51&amp;"; "&amp;TEXT(D51,"ДД.ММ.ГГГГ")&amp;"-"&amp;TEXT(E51,"ДД.ММ.ГГГГ")&amp;"; "&amp;I51&amp;"; "&amp;CHAR(10)&amp;AE51&amp;"; "&amp;AF51&amp;"; "&amp;AG51</f>
        <v>Чемпионат России по тайскому боксу; 19.10.2020-25.10.2020; г. Сочи; 
Мужчины; весовая категория 63,5 кг.; 2 место</v>
      </c>
      <c r="AI51" s="29" t="n">
        <f aca="false">IF(A51=0,0,1)</f>
        <v>1</v>
      </c>
      <c r="AJ51" s="28" t="s">
        <v>55</v>
      </c>
      <c r="AK51" s="22" t="n">
        <f aca="false">V51</f>
        <v>63.5</v>
      </c>
      <c r="AL51" s="28" t="str">
        <f aca="false">"весовая категория "&amp;AK51&amp;" кг."</f>
        <v>весовая категория 63,5 кг.</v>
      </c>
      <c r="AM51" s="28" t="str">
        <f aca="false">IF(N51=0," ",DATEDIF(N51,$AM$1,"y") &amp; " г. " &amp; DATEDIF(X51,$AM$1,"ym") &amp; " мес. ")</f>
        <v>19 г. 4 мес. </v>
      </c>
      <c r="AN51" s="28" t="str">
        <f aca="false">LEFT(AM51,2)</f>
        <v>19</v>
      </c>
    </row>
    <row r="52" customFormat="false" ht="13.8" hidden="false" customHeight="false" outlineLevel="0" collapsed="false">
      <c r="A52" s="21" t="s">
        <v>37</v>
      </c>
      <c r="B52" s="22" t="s">
        <v>228</v>
      </c>
      <c r="C52" s="22" t="n">
        <v>10172</v>
      </c>
      <c r="D52" s="23" t="n">
        <v>44123</v>
      </c>
      <c r="E52" s="23" t="n">
        <v>44129</v>
      </c>
      <c r="F52" s="22" t="s">
        <v>229</v>
      </c>
      <c r="G52" s="21" t="s">
        <v>230</v>
      </c>
      <c r="H52" s="22" t="s">
        <v>231</v>
      </c>
      <c r="I52" s="22" t="s">
        <v>232</v>
      </c>
      <c r="J52" s="22" t="s">
        <v>233</v>
      </c>
      <c r="K52" s="22" t="s">
        <v>234</v>
      </c>
      <c r="L52" s="21" t="s">
        <v>45</v>
      </c>
      <c r="M52" s="22" t="s">
        <v>126</v>
      </c>
      <c r="N52" s="24" t="s">
        <v>127</v>
      </c>
      <c r="O52" s="25" t="s">
        <v>76</v>
      </c>
      <c r="P52" s="22" t="s">
        <v>58</v>
      </c>
      <c r="Q52" s="22" t="s">
        <v>59</v>
      </c>
      <c r="R52" s="22" t="s">
        <v>251</v>
      </c>
      <c r="S52" s="22" t="s">
        <v>61</v>
      </c>
      <c r="T52" s="22" t="s">
        <v>73</v>
      </c>
      <c r="U52" s="25" t="s">
        <v>70</v>
      </c>
      <c r="V52" s="25" t="n">
        <v>63.5</v>
      </c>
      <c r="W52" s="25" t="s">
        <v>45</v>
      </c>
      <c r="X52" s="25" t="n">
        <v>3</v>
      </c>
      <c r="Y52" s="25" t="n">
        <v>2</v>
      </c>
      <c r="Z52" s="25" t="n">
        <v>10</v>
      </c>
      <c r="AA52" s="26" t="str">
        <f aca="false">IF(N52=0," ",DATEDIF(N52,$D52,"y") &amp; " г. " &amp; DATEDIF(N52,$D52,"ym") &amp; " мес. ")</f>
        <v>30 г. 0 мес. </v>
      </c>
      <c r="AB52" s="27" t="str">
        <f aca="false">LEFT(AA52,2)</f>
        <v>30</v>
      </c>
      <c r="AC52" s="28" t="str">
        <f aca="false">IF(N52=0," ",DATEDIF(N52,$AC$1,"y") &amp; " г. " &amp; DATEDIF(N52,$AC$1,"ym") &amp; " мес. ")</f>
        <v>30 г. 6 мес. </v>
      </c>
      <c r="AD52" s="28" t="str">
        <f aca="false">LEFT(AC52,2)</f>
        <v>30</v>
      </c>
      <c r="AE52" s="28" t="str">
        <f aca="false">IF(W52=0,0,INDEX('Возраст, спорт. дисц.'!$A$2:$B$50,MATCH(W52,'Возраст, спорт. дисц.'!$B$2:$B$54,0),1))</f>
        <v>Мужчины</v>
      </c>
      <c r="AF52" s="28" t="str">
        <f aca="false">"весовая категория "&amp;V52&amp;" кг."</f>
        <v>весовая категория 63,5 кг.</v>
      </c>
      <c r="AG52" s="29" t="str">
        <f aca="false">IF(U52="б/м",U52,U52&amp;" место")</f>
        <v>3 место</v>
      </c>
      <c r="AH52" s="28" t="str">
        <f aca="false">F52&amp;"; "&amp;TEXT(D52,"ДД.ММ.ГГГГ")&amp;"-"&amp;TEXT(E52,"ДД.ММ.ГГГГ")&amp;"; "&amp;I52&amp;"; "&amp;CHAR(10)&amp;AE52&amp;"; "&amp;AF52&amp;"; "&amp;AG52</f>
        <v>Чемпионат России по тайскому боксу; 19.10.2020-25.10.2020; г. Сочи; 
Мужчины; весовая категория 63,5 кг.; 3 место</v>
      </c>
      <c r="AI52" s="29" t="n">
        <f aca="false">IF(A52=0,0,1)</f>
        <v>1</v>
      </c>
      <c r="AJ52" s="28" t="s">
        <v>55</v>
      </c>
      <c r="AK52" s="22" t="n">
        <f aca="false">V52</f>
        <v>63.5</v>
      </c>
      <c r="AL52" s="28" t="str">
        <f aca="false">"весовая категория "&amp;AK52&amp;" кг."</f>
        <v>весовая категория 63,5 кг.</v>
      </c>
      <c r="AM52" s="28" t="str">
        <f aca="false">IF(N52=0," ",DATEDIF(N52,$AM$1,"y") &amp; " г. " &amp; DATEDIF(X52,$AM$1,"ym") &amp; " мес. ")</f>
        <v>30 г. 4 мес. </v>
      </c>
      <c r="AN52" s="28" t="str">
        <f aca="false">LEFT(AM52,2)</f>
        <v>30</v>
      </c>
    </row>
    <row r="53" customFormat="false" ht="13.8" hidden="false" customHeight="false" outlineLevel="0" collapsed="false">
      <c r="A53" s="21" t="s">
        <v>37</v>
      </c>
      <c r="B53" s="22" t="s">
        <v>228</v>
      </c>
      <c r="C53" s="22" t="n">
        <v>10172</v>
      </c>
      <c r="D53" s="23" t="n">
        <v>44123</v>
      </c>
      <c r="E53" s="23" t="n">
        <v>44129</v>
      </c>
      <c r="F53" s="22" t="s">
        <v>229</v>
      </c>
      <c r="G53" s="21" t="s">
        <v>230</v>
      </c>
      <c r="H53" s="22" t="s">
        <v>231</v>
      </c>
      <c r="I53" s="22" t="s">
        <v>232</v>
      </c>
      <c r="J53" s="22" t="s">
        <v>233</v>
      </c>
      <c r="K53" s="22" t="s">
        <v>234</v>
      </c>
      <c r="L53" s="21" t="s">
        <v>45</v>
      </c>
      <c r="M53" s="22" t="s">
        <v>286</v>
      </c>
      <c r="N53" s="24" t="s">
        <v>287</v>
      </c>
      <c r="O53" s="25" t="s">
        <v>48</v>
      </c>
      <c r="P53" s="22" t="s">
        <v>58</v>
      </c>
      <c r="Q53" s="22" t="s">
        <v>59</v>
      </c>
      <c r="R53" s="22" t="s">
        <v>254</v>
      </c>
      <c r="S53" s="22" t="s">
        <v>255</v>
      </c>
      <c r="T53" s="22" t="s">
        <v>288</v>
      </c>
      <c r="U53" s="25" t="s">
        <v>70</v>
      </c>
      <c r="V53" s="25" t="n">
        <v>63.5</v>
      </c>
      <c r="W53" s="25" t="s">
        <v>45</v>
      </c>
      <c r="X53" s="25" t="n">
        <v>2</v>
      </c>
      <c r="Y53" s="25" t="n">
        <v>1</v>
      </c>
      <c r="Z53" s="25" t="n">
        <v>10</v>
      </c>
      <c r="AA53" s="26" t="str">
        <f aca="false">IF(N53=0," ",DATEDIF(N53,$D53,"y") &amp; " г. " &amp; DATEDIF(N53,$D53,"ym") &amp; " мес. ")</f>
        <v>21 г. 3 мес. </v>
      </c>
      <c r="AB53" s="27" t="str">
        <f aca="false">LEFT(AA53,2)</f>
        <v>21</v>
      </c>
      <c r="AC53" s="28" t="str">
        <f aca="false">IF(N53=0," ",DATEDIF(N53,$AC$1,"y") &amp; " г. " &amp; DATEDIF(N53,$AC$1,"ym") &amp; " мес. ")</f>
        <v>21 г. 9 мес. </v>
      </c>
      <c r="AD53" s="28" t="str">
        <f aca="false">LEFT(AC53,2)</f>
        <v>21</v>
      </c>
      <c r="AE53" s="28" t="str">
        <f aca="false">IF(W53=0,0,INDEX('Возраст, спорт. дисц.'!$A$2:$B$50,MATCH(W53,'Возраст, спорт. дисц.'!$B$2:$B$54,0),1))</f>
        <v>Мужчины</v>
      </c>
      <c r="AF53" s="28" t="str">
        <f aca="false">"весовая категория "&amp;V53&amp;" кг."</f>
        <v>весовая категория 63,5 кг.</v>
      </c>
      <c r="AG53" s="29" t="str">
        <f aca="false">IF(U53="б/м",U53,U53&amp;" место")</f>
        <v>3 место</v>
      </c>
      <c r="AH53" s="28" t="str">
        <f aca="false">F53&amp;"; "&amp;TEXT(D53,"ДД.ММ.ГГГГ")&amp;"-"&amp;TEXT(E53,"ДД.ММ.ГГГГ")&amp;"; "&amp;I53&amp;"; "&amp;CHAR(10)&amp;AE53&amp;"; "&amp;AF53&amp;"; "&amp;AG53</f>
        <v>Чемпионат России по тайскому боксу; 19.10.2020-25.10.2020; г. Сочи; 
Мужчины; весовая категория 63,5 кг.; 3 место</v>
      </c>
      <c r="AI53" s="29" t="n">
        <f aca="false">IF(A53=0,0,1)</f>
        <v>1</v>
      </c>
      <c r="AJ53" s="28" t="s">
        <v>55</v>
      </c>
      <c r="AK53" s="22" t="n">
        <f aca="false">V53</f>
        <v>63.5</v>
      </c>
      <c r="AL53" s="28" t="str">
        <f aca="false">"весовая категория "&amp;AK53&amp;" кг."</f>
        <v>весовая категория 63,5 кг.</v>
      </c>
      <c r="AM53" s="28" t="str">
        <f aca="false">IF(N53=0," ",DATEDIF(N53,$AM$1,"y") &amp; " г. " &amp; DATEDIF(X53,$AM$1,"ym") &amp; " мес. ")</f>
        <v>21 г. 4 мес. </v>
      </c>
      <c r="AN53" s="28" t="str">
        <f aca="false">LEFT(AM53,2)</f>
        <v>21</v>
      </c>
    </row>
    <row r="54" customFormat="false" ht="13.8" hidden="false" customHeight="false" outlineLevel="0" collapsed="false">
      <c r="A54" s="21" t="s">
        <v>37</v>
      </c>
      <c r="B54" s="22" t="s">
        <v>228</v>
      </c>
      <c r="C54" s="22" t="n">
        <v>10172</v>
      </c>
      <c r="D54" s="23" t="n">
        <v>44123</v>
      </c>
      <c r="E54" s="23" t="n">
        <v>44129</v>
      </c>
      <c r="F54" s="22" t="s">
        <v>229</v>
      </c>
      <c r="G54" s="21" t="s">
        <v>230</v>
      </c>
      <c r="H54" s="22" t="s">
        <v>231</v>
      </c>
      <c r="I54" s="22" t="s">
        <v>232</v>
      </c>
      <c r="J54" s="22" t="s">
        <v>233</v>
      </c>
      <c r="K54" s="22" t="s">
        <v>234</v>
      </c>
      <c r="L54" s="21" t="s">
        <v>45</v>
      </c>
      <c r="M54" s="22" t="s">
        <v>289</v>
      </c>
      <c r="N54" s="24" t="s">
        <v>290</v>
      </c>
      <c r="O54" s="25" t="s">
        <v>76</v>
      </c>
      <c r="P54" s="22" t="s">
        <v>58</v>
      </c>
      <c r="Q54" s="22" t="s">
        <v>59</v>
      </c>
      <c r="R54" s="22" t="s">
        <v>291</v>
      </c>
      <c r="S54" s="22" t="s">
        <v>292</v>
      </c>
      <c r="T54" s="22" t="s">
        <v>276</v>
      </c>
      <c r="U54" s="25" t="s">
        <v>54</v>
      </c>
      <c r="V54" s="25" t="n">
        <v>67</v>
      </c>
      <c r="W54" s="25" t="s">
        <v>45</v>
      </c>
      <c r="X54" s="25" t="n">
        <v>3</v>
      </c>
      <c r="Y54" s="25" t="n">
        <v>3</v>
      </c>
      <c r="Z54" s="25" t="n">
        <v>11</v>
      </c>
      <c r="AA54" s="26" t="str">
        <f aca="false">IF(N54=0," ",DATEDIF(N54,$D54,"y") &amp; " г. " &amp; DATEDIF(N54,$D54,"ym") &amp; " мес. ")</f>
        <v>21 г. 11 мес. </v>
      </c>
      <c r="AB54" s="27" t="str">
        <f aca="false">LEFT(AA54,2)</f>
        <v>21</v>
      </c>
      <c r="AC54" s="28" t="str">
        <f aca="false">IF(N54=0," ",DATEDIF(N54,$AC$1,"y") &amp; " г. " &amp; DATEDIF(N54,$AC$1,"ym") &amp; " мес. ")</f>
        <v>22 г. 6 мес. </v>
      </c>
      <c r="AD54" s="28" t="str">
        <f aca="false">LEFT(AC54,2)</f>
        <v>22</v>
      </c>
      <c r="AE54" s="28" t="str">
        <f aca="false">IF(W54=0,0,INDEX('Возраст, спорт. дисц.'!$A$2:$B$50,MATCH(W54,'Возраст, спорт. дисц.'!$B$2:$B$54,0),1))</f>
        <v>Мужчины</v>
      </c>
      <c r="AF54" s="28" t="str">
        <f aca="false">"весовая категория "&amp;V54&amp;" кг."</f>
        <v>весовая категория 67 кг.</v>
      </c>
      <c r="AG54" s="29" t="str">
        <f aca="false">IF(U54="б/м",U54,U54&amp;" место")</f>
        <v>1 место</v>
      </c>
      <c r="AH54" s="28" t="str">
        <f aca="false">F54&amp;"; "&amp;TEXT(D54,"ДД.ММ.ГГГГ")&amp;"-"&amp;TEXT(E54,"ДД.ММ.ГГГГ")&amp;"; "&amp;I54&amp;"; "&amp;CHAR(10)&amp;AE54&amp;"; "&amp;AF54&amp;"; "&amp;AG54</f>
        <v>Чемпионат России по тайскому боксу; 19.10.2020-25.10.2020; г. Сочи; 
Мужчины; весовая категория 67 кг.; 1 место</v>
      </c>
      <c r="AI54" s="29" t="n">
        <f aca="false">IF(A54=0,0,1)</f>
        <v>1</v>
      </c>
      <c r="AJ54" s="28" t="s">
        <v>55</v>
      </c>
      <c r="AK54" s="22" t="n">
        <f aca="false">V54</f>
        <v>67</v>
      </c>
      <c r="AL54" s="28" t="str">
        <f aca="false">"весовая категория "&amp;AK54&amp;" кг."</f>
        <v>весовая категория 67 кг.</v>
      </c>
      <c r="AM54" s="28" t="str">
        <f aca="false">IF(N54=0," ",DATEDIF(N54,$AM$1,"y") &amp; " г. " &amp; DATEDIF(X54,$AM$1,"ym") &amp; " мес. ")</f>
        <v>22 г. 4 мес. </v>
      </c>
      <c r="AN54" s="28" t="str">
        <f aca="false">LEFT(AM54,2)</f>
        <v>22</v>
      </c>
    </row>
    <row r="55" customFormat="false" ht="13.8" hidden="false" customHeight="false" outlineLevel="0" collapsed="false">
      <c r="A55" s="21" t="s">
        <v>37</v>
      </c>
      <c r="B55" s="22" t="s">
        <v>228</v>
      </c>
      <c r="C55" s="22" t="n">
        <v>10172</v>
      </c>
      <c r="D55" s="23" t="n">
        <v>44123</v>
      </c>
      <c r="E55" s="23" t="n">
        <v>44129</v>
      </c>
      <c r="F55" s="22" t="s">
        <v>229</v>
      </c>
      <c r="G55" s="21" t="s">
        <v>230</v>
      </c>
      <c r="H55" s="22" t="s">
        <v>231</v>
      </c>
      <c r="I55" s="22" t="s">
        <v>232</v>
      </c>
      <c r="J55" s="22" t="s">
        <v>233</v>
      </c>
      <c r="K55" s="22" t="s">
        <v>234</v>
      </c>
      <c r="L55" s="21" t="s">
        <v>45</v>
      </c>
      <c r="M55" s="22" t="s">
        <v>293</v>
      </c>
      <c r="N55" s="24" t="s">
        <v>294</v>
      </c>
      <c r="O55" s="25" t="s">
        <v>48</v>
      </c>
      <c r="P55" s="22" t="s">
        <v>49</v>
      </c>
      <c r="Q55" s="22" t="s">
        <v>50</v>
      </c>
      <c r="R55" s="22" t="s">
        <v>268</v>
      </c>
      <c r="S55" s="22" t="s">
        <v>269</v>
      </c>
      <c r="T55" s="22" t="s">
        <v>197</v>
      </c>
      <c r="U55" s="25" t="s">
        <v>63</v>
      </c>
      <c r="V55" s="25" t="n">
        <v>67</v>
      </c>
      <c r="W55" s="25" t="s">
        <v>45</v>
      </c>
      <c r="X55" s="25" t="n">
        <v>4</v>
      </c>
      <c r="Y55" s="25" t="n">
        <v>3</v>
      </c>
      <c r="Z55" s="25" t="n">
        <v>11</v>
      </c>
      <c r="AA55" s="26" t="str">
        <f aca="false">IF(N55=0," ",DATEDIF(N55,$D55,"y") &amp; " г. " &amp; DATEDIF(N55,$D55,"ym") &amp; " мес. ")</f>
        <v>20 г. 7 мес. </v>
      </c>
      <c r="AB55" s="27" t="str">
        <f aca="false">LEFT(AA55,2)</f>
        <v>20</v>
      </c>
      <c r="AC55" s="28" t="str">
        <f aca="false">IF(N55=0," ",DATEDIF(N55,$AC$1,"y") &amp; " г. " &amp; DATEDIF(N55,$AC$1,"ym") &amp; " мес. ")</f>
        <v>21 г. 2 мес. </v>
      </c>
      <c r="AD55" s="28" t="str">
        <f aca="false">LEFT(AC55,2)</f>
        <v>21</v>
      </c>
      <c r="AE55" s="28" t="str">
        <f aca="false">IF(W55=0,0,INDEX('Возраст, спорт. дисц.'!$A$2:$B$50,MATCH(W55,'Возраст, спорт. дисц.'!$B$2:$B$54,0),1))</f>
        <v>Мужчины</v>
      </c>
      <c r="AF55" s="28" t="str">
        <f aca="false">"весовая категория "&amp;V55&amp;" кг."</f>
        <v>весовая категория 67 кг.</v>
      </c>
      <c r="AG55" s="29" t="str">
        <f aca="false">IF(U55="б/м",U55,U55&amp;" место")</f>
        <v>2 место</v>
      </c>
      <c r="AH55" s="28" t="str">
        <f aca="false">F55&amp;"; "&amp;TEXT(D55,"ДД.ММ.ГГГГ")&amp;"-"&amp;TEXT(E55,"ДД.ММ.ГГГГ")&amp;"; "&amp;I55&amp;"; "&amp;CHAR(10)&amp;AE55&amp;"; "&amp;AF55&amp;"; "&amp;AG55</f>
        <v>Чемпионат России по тайскому боксу; 19.10.2020-25.10.2020; г. Сочи; 
Мужчины; весовая категория 67 кг.; 2 место</v>
      </c>
      <c r="AI55" s="29" t="n">
        <f aca="false">IF(A55=0,0,1)</f>
        <v>1</v>
      </c>
      <c r="AJ55" s="28" t="s">
        <v>55</v>
      </c>
      <c r="AK55" s="22" t="n">
        <f aca="false">V55</f>
        <v>67</v>
      </c>
      <c r="AL55" s="28" t="str">
        <f aca="false">"весовая категория "&amp;AK55&amp;" кг."</f>
        <v>весовая категория 67 кг.</v>
      </c>
      <c r="AM55" s="28" t="str">
        <f aca="false">IF(N55=0," ",DATEDIF(N55,$AM$1,"y") &amp; " г. " &amp; DATEDIF(X55,$AM$1,"ym") &amp; " мес. ")</f>
        <v>21 г. 4 мес. </v>
      </c>
      <c r="AN55" s="28" t="str">
        <f aca="false">LEFT(AM55,2)</f>
        <v>21</v>
      </c>
    </row>
    <row r="56" customFormat="false" ht="13.8" hidden="false" customHeight="false" outlineLevel="0" collapsed="false">
      <c r="A56" s="21" t="s">
        <v>37</v>
      </c>
      <c r="B56" s="22" t="s">
        <v>228</v>
      </c>
      <c r="C56" s="22" t="n">
        <v>10172</v>
      </c>
      <c r="D56" s="23" t="n">
        <v>44123</v>
      </c>
      <c r="E56" s="23" t="n">
        <v>44129</v>
      </c>
      <c r="F56" s="22" t="s">
        <v>229</v>
      </c>
      <c r="G56" s="21" t="s">
        <v>230</v>
      </c>
      <c r="H56" s="22" t="s">
        <v>231</v>
      </c>
      <c r="I56" s="22" t="s">
        <v>232</v>
      </c>
      <c r="J56" s="22" t="s">
        <v>233</v>
      </c>
      <c r="K56" s="22" t="s">
        <v>234</v>
      </c>
      <c r="L56" s="21" t="s">
        <v>45</v>
      </c>
      <c r="M56" s="22" t="s">
        <v>295</v>
      </c>
      <c r="N56" s="24" t="s">
        <v>296</v>
      </c>
      <c r="O56" s="25" t="s">
        <v>76</v>
      </c>
      <c r="P56" s="22" t="s">
        <v>49</v>
      </c>
      <c r="Q56" s="22" t="s">
        <v>50</v>
      </c>
      <c r="R56" s="22" t="s">
        <v>265</v>
      </c>
      <c r="S56" s="22" t="s">
        <v>52</v>
      </c>
      <c r="T56" s="22" t="s">
        <v>297</v>
      </c>
      <c r="U56" s="25" t="s">
        <v>70</v>
      </c>
      <c r="V56" s="25" t="n">
        <v>67</v>
      </c>
      <c r="W56" s="25" t="s">
        <v>45</v>
      </c>
      <c r="X56" s="25" t="n">
        <v>2</v>
      </c>
      <c r="Y56" s="25" t="n">
        <v>1</v>
      </c>
      <c r="Z56" s="25" t="n">
        <v>11</v>
      </c>
      <c r="AA56" s="26" t="str">
        <f aca="false">IF(N56=0," ",DATEDIF(N56,$D56,"y") &amp; " г. " &amp; DATEDIF(N56,$D56,"ym") &amp; " мес. ")</f>
        <v>19 г. 10 мес. </v>
      </c>
      <c r="AB56" s="27" t="str">
        <f aca="false">LEFT(AA56,2)</f>
        <v>19</v>
      </c>
      <c r="AC56" s="28" t="str">
        <f aca="false">IF(N56=0," ",DATEDIF(N56,$AC$1,"y") &amp; " г. " &amp; DATEDIF(N56,$AC$1,"ym") &amp; " мес. ")</f>
        <v>20 г. 4 мес. </v>
      </c>
      <c r="AD56" s="28" t="str">
        <f aca="false">LEFT(AC56,2)</f>
        <v>20</v>
      </c>
      <c r="AE56" s="28" t="str">
        <f aca="false">IF(W56=0,0,INDEX('Возраст, спорт. дисц.'!$A$2:$B$50,MATCH(W56,'Возраст, спорт. дисц.'!$B$2:$B$54,0),1))</f>
        <v>Мужчины</v>
      </c>
      <c r="AF56" s="28" t="str">
        <f aca="false">"весовая категория "&amp;V56&amp;" кг."</f>
        <v>весовая категория 67 кг.</v>
      </c>
      <c r="AG56" s="29" t="str">
        <f aca="false">IF(U56="б/м",U56,U56&amp;" место")</f>
        <v>3 место</v>
      </c>
      <c r="AH56" s="28" t="str">
        <f aca="false">F56&amp;"; "&amp;TEXT(D56,"ДД.ММ.ГГГГ")&amp;"-"&amp;TEXT(E56,"ДД.ММ.ГГГГ")&amp;"; "&amp;I56&amp;"; "&amp;CHAR(10)&amp;AE56&amp;"; "&amp;AF56&amp;"; "&amp;AG56</f>
        <v>Чемпионат России по тайскому боксу; 19.10.2020-25.10.2020; г. Сочи; 
Мужчины; весовая категория 67 кг.; 3 место</v>
      </c>
      <c r="AI56" s="29" t="n">
        <f aca="false">IF(A56=0,0,1)</f>
        <v>1</v>
      </c>
      <c r="AJ56" s="28" t="s">
        <v>55</v>
      </c>
      <c r="AK56" s="22" t="n">
        <f aca="false">V56</f>
        <v>67</v>
      </c>
      <c r="AL56" s="28" t="str">
        <f aca="false">"весовая категория "&amp;AK56&amp;" кг."</f>
        <v>весовая категория 67 кг.</v>
      </c>
      <c r="AM56" s="28" t="str">
        <f aca="false">IF(N56=0," ",DATEDIF(N56,$AM$1,"y") &amp; " г. " &amp; DATEDIF(X56,$AM$1,"ym") &amp; " мес. ")</f>
        <v>20 г. 4 мес. </v>
      </c>
      <c r="AN56" s="28" t="str">
        <f aca="false">LEFT(AM56,2)</f>
        <v>20</v>
      </c>
    </row>
    <row r="57" customFormat="false" ht="13.8" hidden="false" customHeight="false" outlineLevel="0" collapsed="false">
      <c r="A57" s="21" t="s">
        <v>37</v>
      </c>
      <c r="B57" s="22" t="s">
        <v>228</v>
      </c>
      <c r="C57" s="22" t="n">
        <v>10172</v>
      </c>
      <c r="D57" s="23" t="n">
        <v>44123</v>
      </c>
      <c r="E57" s="23" t="n">
        <v>44129</v>
      </c>
      <c r="F57" s="22" t="s">
        <v>229</v>
      </c>
      <c r="G57" s="21" t="s">
        <v>230</v>
      </c>
      <c r="H57" s="22" t="s">
        <v>231</v>
      </c>
      <c r="I57" s="22" t="s">
        <v>232</v>
      </c>
      <c r="J57" s="22" t="s">
        <v>233</v>
      </c>
      <c r="K57" s="22" t="s">
        <v>234</v>
      </c>
      <c r="L57" s="21" t="s">
        <v>45</v>
      </c>
      <c r="M57" s="22" t="s">
        <v>298</v>
      </c>
      <c r="N57" s="24" t="s">
        <v>299</v>
      </c>
      <c r="O57" s="25" t="s">
        <v>48</v>
      </c>
      <c r="P57" s="22" t="s">
        <v>84</v>
      </c>
      <c r="Q57" s="22" t="s">
        <v>122</v>
      </c>
      <c r="R57" s="22" t="s">
        <v>300</v>
      </c>
      <c r="S57" s="22" t="s">
        <v>301</v>
      </c>
      <c r="T57" s="22" t="s">
        <v>302</v>
      </c>
      <c r="U57" s="25" t="s">
        <v>70</v>
      </c>
      <c r="V57" s="25" t="n">
        <v>67</v>
      </c>
      <c r="W57" s="25" t="s">
        <v>45</v>
      </c>
      <c r="X57" s="25" t="n">
        <v>3</v>
      </c>
      <c r="Y57" s="25" t="n">
        <v>2</v>
      </c>
      <c r="Z57" s="25" t="n">
        <v>11</v>
      </c>
      <c r="AA57" s="26" t="str">
        <f aca="false">IF(N57=0," ",DATEDIF(N57,$D57,"y") &amp; " г. " &amp; DATEDIF(N57,$D57,"ym") &amp; " мес. ")</f>
        <v>26 г. 9 мес. </v>
      </c>
      <c r="AB57" s="27" t="str">
        <f aca="false">LEFT(AA57,2)</f>
        <v>26</v>
      </c>
      <c r="AC57" s="28" t="str">
        <f aca="false">IF(N57=0," ",DATEDIF(N57,$AC$1,"y") &amp; " г. " &amp; DATEDIF(N57,$AC$1,"ym") &amp; " мес. ")</f>
        <v>27 г. 4 мес. </v>
      </c>
      <c r="AD57" s="28" t="str">
        <f aca="false">LEFT(AC57,2)</f>
        <v>27</v>
      </c>
      <c r="AE57" s="28" t="str">
        <f aca="false">IF(W57=0,0,INDEX('Возраст, спорт. дисц.'!$A$2:$B$50,MATCH(W57,'Возраст, спорт. дисц.'!$B$2:$B$54,0),1))</f>
        <v>Мужчины</v>
      </c>
      <c r="AF57" s="28" t="str">
        <f aca="false">"весовая категория "&amp;V57&amp;" кг."</f>
        <v>весовая категория 67 кг.</v>
      </c>
      <c r="AG57" s="29" t="str">
        <f aca="false">IF(U57="б/м",U57,U57&amp;" место")</f>
        <v>3 место</v>
      </c>
      <c r="AH57" s="28" t="str">
        <f aca="false">F57&amp;"; "&amp;TEXT(D57,"ДД.ММ.ГГГГ")&amp;"-"&amp;TEXT(E57,"ДД.ММ.ГГГГ")&amp;"; "&amp;I57&amp;"; "&amp;CHAR(10)&amp;AE57&amp;"; "&amp;AF57&amp;"; "&amp;AG57</f>
        <v>Чемпионат России по тайскому боксу; 19.10.2020-25.10.2020; г. Сочи; 
Мужчины; весовая категория 67 кг.; 3 место</v>
      </c>
      <c r="AI57" s="29" t="n">
        <f aca="false">IF(A57=0,0,1)</f>
        <v>1</v>
      </c>
      <c r="AJ57" s="28" t="s">
        <v>55</v>
      </c>
      <c r="AK57" s="22" t="n">
        <f aca="false">V57</f>
        <v>67</v>
      </c>
      <c r="AL57" s="28" t="str">
        <f aca="false">"весовая категория "&amp;AK57&amp;" кг."</f>
        <v>весовая категория 67 кг.</v>
      </c>
      <c r="AM57" s="28" t="str">
        <f aca="false">IF(N57=0," ",DATEDIF(N57,$AM$1,"y") &amp; " г. " &amp; DATEDIF(X57,$AM$1,"ym") &amp; " мес. ")</f>
        <v>27 г. 4 мес. </v>
      </c>
      <c r="AN57" s="28" t="str">
        <f aca="false">LEFT(AM57,2)</f>
        <v>27</v>
      </c>
    </row>
    <row r="58" customFormat="false" ht="13.8" hidden="false" customHeight="false" outlineLevel="0" collapsed="false">
      <c r="A58" s="21" t="s">
        <v>37</v>
      </c>
      <c r="B58" s="22" t="s">
        <v>228</v>
      </c>
      <c r="C58" s="22" t="n">
        <v>10172</v>
      </c>
      <c r="D58" s="23" t="n">
        <v>44123</v>
      </c>
      <c r="E58" s="23" t="n">
        <v>44129</v>
      </c>
      <c r="F58" s="22" t="s">
        <v>229</v>
      </c>
      <c r="G58" s="21" t="s">
        <v>230</v>
      </c>
      <c r="H58" s="22" t="s">
        <v>231</v>
      </c>
      <c r="I58" s="22" t="s">
        <v>232</v>
      </c>
      <c r="J58" s="22" t="s">
        <v>233</v>
      </c>
      <c r="K58" s="22" t="s">
        <v>234</v>
      </c>
      <c r="L58" s="21" t="s">
        <v>45</v>
      </c>
      <c r="M58" s="22" t="s">
        <v>303</v>
      </c>
      <c r="N58" s="24" t="s">
        <v>304</v>
      </c>
      <c r="O58" s="25" t="s">
        <v>76</v>
      </c>
      <c r="P58" s="22" t="s">
        <v>101</v>
      </c>
      <c r="Q58" s="22" t="s">
        <v>102</v>
      </c>
      <c r="R58" s="22" t="s">
        <v>248</v>
      </c>
      <c r="S58" s="22" t="s">
        <v>305</v>
      </c>
      <c r="T58" s="22" t="s">
        <v>166</v>
      </c>
      <c r="U58" s="25" t="s">
        <v>54</v>
      </c>
      <c r="V58" s="25" t="n">
        <v>71</v>
      </c>
      <c r="W58" s="25" t="s">
        <v>45</v>
      </c>
      <c r="X58" s="25" t="n">
        <v>4</v>
      </c>
      <c r="Y58" s="25" t="n">
        <v>4</v>
      </c>
      <c r="Z58" s="25" t="n">
        <v>13</v>
      </c>
      <c r="AA58" s="26" t="str">
        <f aca="false">IF(N58=0," ",DATEDIF(N58,$D58,"y") &amp; " г. " &amp; DATEDIF(N58,$D58,"ym") &amp; " мес. ")</f>
        <v>23 г. 3 мес. </v>
      </c>
      <c r="AB58" s="27" t="str">
        <f aca="false">LEFT(AA58,2)</f>
        <v>23</v>
      </c>
      <c r="AC58" s="28" t="str">
        <f aca="false">IF(N58=0," ",DATEDIF(N58,$AC$1,"y") &amp; " г. " &amp; DATEDIF(N58,$AC$1,"ym") &amp; " мес. ")</f>
        <v>23 г. 10 мес. </v>
      </c>
      <c r="AD58" s="28" t="str">
        <f aca="false">LEFT(AC58,2)</f>
        <v>23</v>
      </c>
      <c r="AE58" s="28" t="str">
        <f aca="false">IF(W58=0,0,INDEX('Возраст, спорт. дисц.'!$A$2:$B$50,MATCH(W58,'Возраст, спорт. дисц.'!$B$2:$B$54,0),1))</f>
        <v>Мужчины</v>
      </c>
      <c r="AF58" s="28" t="str">
        <f aca="false">"весовая категория "&amp;V58&amp;" кг."</f>
        <v>весовая категория 71 кг.</v>
      </c>
      <c r="AG58" s="29" t="str">
        <f aca="false">IF(U58="б/м",U58,U58&amp;" место")</f>
        <v>1 место</v>
      </c>
      <c r="AH58" s="28" t="str">
        <f aca="false">F58&amp;"; "&amp;TEXT(D58,"ДД.ММ.ГГГГ")&amp;"-"&amp;TEXT(E58,"ДД.ММ.ГГГГ")&amp;"; "&amp;I58&amp;"; "&amp;CHAR(10)&amp;AE58&amp;"; "&amp;AF58&amp;"; "&amp;AG58</f>
        <v>Чемпионат России по тайскому боксу; 19.10.2020-25.10.2020; г. Сочи; 
Мужчины; весовая категория 71 кг.; 1 место</v>
      </c>
      <c r="AI58" s="29" t="n">
        <f aca="false">IF(A58=0,0,1)</f>
        <v>1</v>
      </c>
      <c r="AJ58" s="28" t="s">
        <v>55</v>
      </c>
      <c r="AK58" s="22" t="n">
        <f aca="false">V58</f>
        <v>71</v>
      </c>
      <c r="AL58" s="28" t="str">
        <f aca="false">"весовая категория "&amp;AK58&amp;" кг."</f>
        <v>весовая категория 71 кг.</v>
      </c>
      <c r="AM58" s="28" t="str">
        <f aca="false">IF(N58=0," ",DATEDIF(N58,$AM$1,"y") &amp; " г. " &amp; DATEDIF(X58,$AM$1,"ym") &amp; " мес. ")</f>
        <v>23 г. 4 мес. </v>
      </c>
      <c r="AN58" s="28" t="str">
        <f aca="false">LEFT(AM58,2)</f>
        <v>23</v>
      </c>
    </row>
    <row r="59" customFormat="false" ht="13.8" hidden="false" customHeight="false" outlineLevel="0" collapsed="false">
      <c r="A59" s="21" t="s">
        <v>37</v>
      </c>
      <c r="B59" s="22" t="s">
        <v>228</v>
      </c>
      <c r="C59" s="22" t="n">
        <v>10172</v>
      </c>
      <c r="D59" s="23" t="n">
        <v>44123</v>
      </c>
      <c r="E59" s="23" t="n">
        <v>44129</v>
      </c>
      <c r="F59" s="22" t="s">
        <v>229</v>
      </c>
      <c r="G59" s="21" t="s">
        <v>230</v>
      </c>
      <c r="H59" s="22" t="s">
        <v>231</v>
      </c>
      <c r="I59" s="22" t="s">
        <v>232</v>
      </c>
      <c r="J59" s="22" t="s">
        <v>233</v>
      </c>
      <c r="K59" s="22" t="s">
        <v>234</v>
      </c>
      <c r="L59" s="21" t="s">
        <v>45</v>
      </c>
      <c r="M59" s="22" t="s">
        <v>306</v>
      </c>
      <c r="N59" s="24" t="s">
        <v>307</v>
      </c>
      <c r="O59" s="25" t="s">
        <v>283</v>
      </c>
      <c r="P59" s="22" t="s">
        <v>94</v>
      </c>
      <c r="Q59" s="22" t="s">
        <v>259</v>
      </c>
      <c r="R59" s="22" t="s">
        <v>260</v>
      </c>
      <c r="S59" s="22" t="s">
        <v>308</v>
      </c>
      <c r="T59" s="22" t="s">
        <v>309</v>
      </c>
      <c r="U59" s="25" t="s">
        <v>63</v>
      </c>
      <c r="V59" s="25" t="n">
        <v>71</v>
      </c>
      <c r="W59" s="25" t="s">
        <v>45</v>
      </c>
      <c r="X59" s="25" t="n">
        <v>3</v>
      </c>
      <c r="Y59" s="25" t="n">
        <v>2</v>
      </c>
      <c r="Z59" s="25" t="n">
        <v>13</v>
      </c>
      <c r="AA59" s="26" t="str">
        <f aca="false">IF(N59=0," ",DATEDIF(N59,$D59,"y") &amp; " г. " &amp; DATEDIF(N59,$D59,"ym") &amp; " мес. ")</f>
        <v>21 г. 0 мес. </v>
      </c>
      <c r="AB59" s="27" t="str">
        <f aca="false">LEFT(AA59,2)</f>
        <v>21</v>
      </c>
      <c r="AC59" s="28" t="str">
        <f aca="false">IF(N59=0," ",DATEDIF(N59,$AC$1,"y") &amp; " г. " &amp; DATEDIF(N59,$AC$1,"ym") &amp; " мес. ")</f>
        <v>21 г. 7 мес. </v>
      </c>
      <c r="AD59" s="28" t="str">
        <f aca="false">LEFT(AC59,2)</f>
        <v>21</v>
      </c>
      <c r="AE59" s="28" t="str">
        <f aca="false">IF(W59=0,0,INDEX('Возраст, спорт. дисц.'!$A$2:$B$50,MATCH(W59,'Возраст, спорт. дисц.'!$B$2:$B$54,0),1))</f>
        <v>Мужчины</v>
      </c>
      <c r="AF59" s="28" t="str">
        <f aca="false">"весовая категория "&amp;V59&amp;" кг."</f>
        <v>весовая категория 71 кг.</v>
      </c>
      <c r="AG59" s="29" t="str">
        <f aca="false">IF(U59="б/м",U59,U59&amp;" место")</f>
        <v>2 место</v>
      </c>
      <c r="AH59" s="28" t="str">
        <f aca="false">F59&amp;"; "&amp;TEXT(D59,"ДД.ММ.ГГГГ")&amp;"-"&amp;TEXT(E59,"ДД.ММ.ГГГГ")&amp;"; "&amp;I59&amp;"; "&amp;CHAR(10)&amp;AE59&amp;"; "&amp;AF59&amp;"; "&amp;AG59</f>
        <v>Чемпионат России по тайскому боксу; 19.10.2020-25.10.2020; г. Сочи; 
Мужчины; весовая категория 71 кг.; 2 место</v>
      </c>
      <c r="AI59" s="29" t="n">
        <f aca="false">IF(A59=0,0,1)</f>
        <v>1</v>
      </c>
      <c r="AJ59" s="28" t="s">
        <v>55</v>
      </c>
      <c r="AK59" s="22" t="n">
        <f aca="false">V59</f>
        <v>71</v>
      </c>
      <c r="AL59" s="28" t="str">
        <f aca="false">"весовая категория "&amp;AK59&amp;" кг."</f>
        <v>весовая категория 71 кг.</v>
      </c>
      <c r="AM59" s="28" t="str">
        <f aca="false">IF(N59=0," ",DATEDIF(N59,$AM$1,"y") &amp; " г. " &amp; DATEDIF(X59,$AM$1,"ym") &amp; " мес. ")</f>
        <v>21 г. 4 мес. </v>
      </c>
      <c r="AN59" s="28" t="str">
        <f aca="false">LEFT(AM59,2)</f>
        <v>21</v>
      </c>
    </row>
    <row r="60" customFormat="false" ht="13.8" hidden="false" customHeight="false" outlineLevel="0" collapsed="false">
      <c r="A60" s="21" t="s">
        <v>37</v>
      </c>
      <c r="B60" s="22" t="s">
        <v>228</v>
      </c>
      <c r="C60" s="22" t="n">
        <v>10172</v>
      </c>
      <c r="D60" s="23" t="n">
        <v>44123</v>
      </c>
      <c r="E60" s="23" t="n">
        <v>44129</v>
      </c>
      <c r="F60" s="22" t="s">
        <v>229</v>
      </c>
      <c r="G60" s="21" t="s">
        <v>230</v>
      </c>
      <c r="H60" s="22" t="s">
        <v>231</v>
      </c>
      <c r="I60" s="22" t="s">
        <v>232</v>
      </c>
      <c r="J60" s="22" t="s">
        <v>233</v>
      </c>
      <c r="K60" s="22" t="s">
        <v>234</v>
      </c>
      <c r="L60" s="21" t="s">
        <v>45</v>
      </c>
      <c r="M60" s="22" t="s">
        <v>310</v>
      </c>
      <c r="N60" s="24" t="s">
        <v>311</v>
      </c>
      <c r="O60" s="25" t="s">
        <v>48</v>
      </c>
      <c r="P60" s="22" t="s">
        <v>49</v>
      </c>
      <c r="Q60" s="22" t="s">
        <v>50</v>
      </c>
      <c r="R60" s="22" t="s">
        <v>268</v>
      </c>
      <c r="S60" s="22" t="s">
        <v>269</v>
      </c>
      <c r="T60" s="22" t="s">
        <v>270</v>
      </c>
      <c r="U60" s="25" t="s">
        <v>70</v>
      </c>
      <c r="V60" s="25" t="n">
        <v>71</v>
      </c>
      <c r="W60" s="25" t="s">
        <v>45</v>
      </c>
      <c r="X60" s="25" t="n">
        <v>3</v>
      </c>
      <c r="Y60" s="25" t="n">
        <v>2</v>
      </c>
      <c r="Z60" s="25" t="n">
        <v>13</v>
      </c>
      <c r="AA60" s="26" t="str">
        <f aca="false">IF(N60=0," ",DATEDIF(N60,$D60,"y") &amp; " г. " &amp; DATEDIF(N60,$D60,"ym") &amp; " мес. ")</f>
        <v>19 г. 1 мес. </v>
      </c>
      <c r="AB60" s="27" t="str">
        <f aca="false">LEFT(AA60,2)</f>
        <v>19</v>
      </c>
      <c r="AC60" s="28" t="str">
        <f aca="false">IF(N60=0," ",DATEDIF(N60,$AC$1,"y") &amp; " г. " &amp; DATEDIF(N60,$AC$1,"ym") &amp; " мес. ")</f>
        <v>19 г. 8 мес. </v>
      </c>
      <c r="AD60" s="28" t="str">
        <f aca="false">LEFT(AC60,2)</f>
        <v>19</v>
      </c>
      <c r="AE60" s="28" t="str">
        <f aca="false">IF(W60=0,0,INDEX('Возраст, спорт. дисц.'!$A$2:$B$50,MATCH(W60,'Возраст, спорт. дисц.'!$B$2:$B$54,0),1))</f>
        <v>Мужчины</v>
      </c>
      <c r="AF60" s="28" t="str">
        <f aca="false">"весовая категория "&amp;V60&amp;" кг."</f>
        <v>весовая категория 71 кг.</v>
      </c>
      <c r="AG60" s="29" t="str">
        <f aca="false">IF(U60="б/м",U60,U60&amp;" место")</f>
        <v>3 место</v>
      </c>
      <c r="AH60" s="28" t="str">
        <f aca="false">F60&amp;"; "&amp;TEXT(D60,"ДД.ММ.ГГГГ")&amp;"-"&amp;TEXT(E60,"ДД.ММ.ГГГГ")&amp;"; "&amp;I60&amp;"; "&amp;CHAR(10)&amp;AE60&amp;"; "&amp;AF60&amp;"; "&amp;AG60</f>
        <v>Чемпионат России по тайскому боксу; 19.10.2020-25.10.2020; г. Сочи; 
Мужчины; весовая категория 71 кг.; 3 место</v>
      </c>
      <c r="AI60" s="29" t="n">
        <f aca="false">IF(A60=0,0,1)</f>
        <v>1</v>
      </c>
      <c r="AJ60" s="28" t="s">
        <v>55</v>
      </c>
      <c r="AK60" s="22" t="n">
        <f aca="false">V60</f>
        <v>71</v>
      </c>
      <c r="AL60" s="28" t="str">
        <f aca="false">"весовая категория "&amp;AK60&amp;" кг."</f>
        <v>весовая категория 71 кг.</v>
      </c>
      <c r="AM60" s="28" t="str">
        <f aca="false">IF(N60=0," ",DATEDIF(N60,$AM$1,"y") &amp; " г. " &amp; DATEDIF(X60,$AM$1,"ym") &amp; " мес. ")</f>
        <v>19 г. 4 мес. </v>
      </c>
      <c r="AN60" s="28" t="str">
        <f aca="false">LEFT(AM60,2)</f>
        <v>19</v>
      </c>
    </row>
    <row r="61" customFormat="false" ht="13.8" hidden="false" customHeight="false" outlineLevel="0" collapsed="false">
      <c r="A61" s="21" t="s">
        <v>37</v>
      </c>
      <c r="B61" s="22" t="s">
        <v>228</v>
      </c>
      <c r="C61" s="22" t="n">
        <v>10172</v>
      </c>
      <c r="D61" s="23" t="n">
        <v>44123</v>
      </c>
      <c r="E61" s="23" t="n">
        <v>44129</v>
      </c>
      <c r="F61" s="22" t="s">
        <v>229</v>
      </c>
      <c r="G61" s="21" t="s">
        <v>230</v>
      </c>
      <c r="H61" s="22" t="s">
        <v>231</v>
      </c>
      <c r="I61" s="22" t="s">
        <v>232</v>
      </c>
      <c r="J61" s="22" t="s">
        <v>233</v>
      </c>
      <c r="K61" s="22" t="s">
        <v>234</v>
      </c>
      <c r="L61" s="21" t="s">
        <v>45</v>
      </c>
      <c r="M61" s="22" t="s">
        <v>167</v>
      </c>
      <c r="N61" s="24" t="s">
        <v>168</v>
      </c>
      <c r="O61" s="25" t="s">
        <v>76</v>
      </c>
      <c r="P61" s="22" t="s">
        <v>49</v>
      </c>
      <c r="Q61" s="22" t="s">
        <v>50</v>
      </c>
      <c r="R61" s="22" t="s">
        <v>285</v>
      </c>
      <c r="S61" s="22" t="s">
        <v>149</v>
      </c>
      <c r="T61" s="22" t="s">
        <v>150</v>
      </c>
      <c r="U61" s="25" t="s">
        <v>70</v>
      </c>
      <c r="V61" s="25" t="n">
        <v>71</v>
      </c>
      <c r="W61" s="25" t="s">
        <v>45</v>
      </c>
      <c r="X61" s="25" t="n">
        <v>3</v>
      </c>
      <c r="Y61" s="25" t="n">
        <v>2</v>
      </c>
      <c r="Z61" s="25" t="n">
        <v>13</v>
      </c>
      <c r="AA61" s="26" t="str">
        <f aca="false">IF(N61=0," ",DATEDIF(N61,$D61,"y") &amp; " г. " &amp; DATEDIF(N61,$D61,"ym") &amp; " мес. ")</f>
        <v>20 г. 4 мес. </v>
      </c>
      <c r="AB61" s="27" t="str">
        <f aca="false">LEFT(AA61,2)</f>
        <v>20</v>
      </c>
      <c r="AC61" s="28" t="str">
        <f aca="false">IF(N61=0," ",DATEDIF(N61,$AC$1,"y") &amp; " г. " &amp; DATEDIF(N61,$AC$1,"ym") &amp; " мес. ")</f>
        <v>20 г. 11 мес. </v>
      </c>
      <c r="AD61" s="28" t="str">
        <f aca="false">LEFT(AC61,2)</f>
        <v>20</v>
      </c>
      <c r="AE61" s="28" t="str">
        <f aca="false">IF(W61=0,0,INDEX('Возраст, спорт. дисц.'!$A$2:$B$50,MATCH(W61,'Возраст, спорт. дисц.'!$B$2:$B$54,0),1))</f>
        <v>Мужчины</v>
      </c>
      <c r="AF61" s="28" t="str">
        <f aca="false">"весовая категория "&amp;V61&amp;" кг."</f>
        <v>весовая категория 71 кг.</v>
      </c>
      <c r="AG61" s="29" t="str">
        <f aca="false">IF(U61="б/м",U61,U61&amp;" место")</f>
        <v>3 место</v>
      </c>
      <c r="AH61" s="28" t="str">
        <f aca="false">F61&amp;"; "&amp;TEXT(D61,"ДД.ММ.ГГГГ")&amp;"-"&amp;TEXT(E61,"ДД.ММ.ГГГГ")&amp;"; "&amp;I61&amp;"; "&amp;CHAR(10)&amp;AE61&amp;"; "&amp;AF61&amp;"; "&amp;AG61</f>
        <v>Чемпионат России по тайскому боксу; 19.10.2020-25.10.2020; г. Сочи; 
Мужчины; весовая категория 71 кг.; 3 место</v>
      </c>
      <c r="AI61" s="29" t="n">
        <f aca="false">IF(A61=0,0,1)</f>
        <v>1</v>
      </c>
      <c r="AJ61" s="28" t="s">
        <v>55</v>
      </c>
      <c r="AK61" s="22" t="n">
        <f aca="false">V61</f>
        <v>71</v>
      </c>
      <c r="AL61" s="28" t="str">
        <f aca="false">"весовая категория "&amp;AK61&amp;" кг."</f>
        <v>весовая категория 71 кг.</v>
      </c>
      <c r="AM61" s="28" t="str">
        <f aca="false">IF(N61=0," ",DATEDIF(N61,$AM$1,"y") &amp; " г. " &amp; DATEDIF(X61,$AM$1,"ym") &amp; " мес. ")</f>
        <v>20 г. 4 мес. </v>
      </c>
      <c r="AN61" s="28" t="str">
        <f aca="false">LEFT(AM61,2)</f>
        <v>20</v>
      </c>
    </row>
    <row r="62" customFormat="false" ht="13.8" hidden="false" customHeight="false" outlineLevel="0" collapsed="false">
      <c r="A62" s="21" t="s">
        <v>37</v>
      </c>
      <c r="B62" s="22" t="s">
        <v>228</v>
      </c>
      <c r="C62" s="22" t="n">
        <v>10172</v>
      </c>
      <c r="D62" s="23" t="n">
        <v>44123</v>
      </c>
      <c r="E62" s="23" t="n">
        <v>44129</v>
      </c>
      <c r="F62" s="22" t="s">
        <v>229</v>
      </c>
      <c r="G62" s="21" t="s">
        <v>230</v>
      </c>
      <c r="H62" s="22" t="s">
        <v>231</v>
      </c>
      <c r="I62" s="22" t="s">
        <v>232</v>
      </c>
      <c r="J62" s="22" t="s">
        <v>233</v>
      </c>
      <c r="K62" s="22" t="s">
        <v>234</v>
      </c>
      <c r="L62" s="21" t="s">
        <v>45</v>
      </c>
      <c r="M62" s="22" t="s">
        <v>312</v>
      </c>
      <c r="N62" s="24" t="s">
        <v>313</v>
      </c>
      <c r="O62" s="25" t="s">
        <v>76</v>
      </c>
      <c r="P62" s="22" t="s">
        <v>58</v>
      </c>
      <c r="Q62" s="22" t="s">
        <v>59</v>
      </c>
      <c r="R62" s="22" t="s">
        <v>291</v>
      </c>
      <c r="S62" s="22" t="s">
        <v>314</v>
      </c>
      <c r="T62" s="22" t="s">
        <v>315</v>
      </c>
      <c r="U62" s="25" t="s">
        <v>54</v>
      </c>
      <c r="V62" s="25" t="n">
        <v>75</v>
      </c>
      <c r="W62" s="25" t="s">
        <v>45</v>
      </c>
      <c r="X62" s="25" t="n">
        <v>3</v>
      </c>
      <c r="Y62" s="25" t="n">
        <v>3</v>
      </c>
      <c r="Z62" s="25" t="n">
        <v>12</v>
      </c>
      <c r="AA62" s="26" t="str">
        <f aca="false">IF(N62=0," ",DATEDIF(N62,$D62,"y") &amp; " г. " &amp; DATEDIF(N62,$D62,"ym") &amp; " мес. ")</f>
        <v>20 г. 8 мес. </v>
      </c>
      <c r="AB62" s="27" t="str">
        <f aca="false">LEFT(AA62,2)</f>
        <v>20</v>
      </c>
      <c r="AC62" s="28" t="str">
        <f aca="false">IF(N62=0," ",DATEDIF(N62,$AC$1,"y") &amp; " г. " &amp; DATEDIF(N62,$AC$1,"ym") &amp; " мес. ")</f>
        <v>21 г. 3 мес. </v>
      </c>
      <c r="AD62" s="28" t="str">
        <f aca="false">LEFT(AC62,2)</f>
        <v>21</v>
      </c>
      <c r="AE62" s="28" t="str">
        <f aca="false">IF(W62=0,0,INDEX('Возраст, спорт. дисц.'!$A$2:$B$50,MATCH(W62,'Возраст, спорт. дисц.'!$B$2:$B$54,0),1))</f>
        <v>Мужчины</v>
      </c>
      <c r="AF62" s="28" t="str">
        <f aca="false">"весовая категория "&amp;V62&amp;" кг."</f>
        <v>весовая категория 75 кг.</v>
      </c>
      <c r="AG62" s="29" t="str">
        <f aca="false">IF(U62="б/м",U62,U62&amp;" место")</f>
        <v>1 место</v>
      </c>
      <c r="AH62" s="28" t="str">
        <f aca="false">F62&amp;"; "&amp;TEXT(D62,"ДД.ММ.ГГГГ")&amp;"-"&amp;TEXT(E62,"ДД.ММ.ГГГГ")&amp;"; "&amp;I62&amp;"; "&amp;CHAR(10)&amp;AE62&amp;"; "&amp;AF62&amp;"; "&amp;AG62</f>
        <v>Чемпионат России по тайскому боксу; 19.10.2020-25.10.2020; г. Сочи; 
Мужчины; весовая категория 75 кг.; 1 место</v>
      </c>
      <c r="AI62" s="29" t="n">
        <f aca="false">IF(A62=0,0,1)</f>
        <v>1</v>
      </c>
      <c r="AJ62" s="28" t="s">
        <v>55</v>
      </c>
      <c r="AK62" s="22" t="n">
        <f aca="false">V62</f>
        <v>75</v>
      </c>
      <c r="AL62" s="28" t="str">
        <f aca="false">"весовая категория "&amp;AK62&amp;" кг."</f>
        <v>весовая категория 75 кг.</v>
      </c>
      <c r="AM62" s="28" t="str">
        <f aca="false">IF(N62=0," ",DATEDIF(N62,$AM$1,"y") &amp; " г. " &amp; DATEDIF(X62,$AM$1,"ym") &amp; " мес. ")</f>
        <v>21 г. 4 мес. </v>
      </c>
      <c r="AN62" s="28" t="str">
        <f aca="false">LEFT(AM62,2)</f>
        <v>21</v>
      </c>
    </row>
    <row r="63" customFormat="false" ht="13.8" hidden="false" customHeight="false" outlineLevel="0" collapsed="false">
      <c r="A63" s="21" t="s">
        <v>37</v>
      </c>
      <c r="B63" s="22" t="s">
        <v>228</v>
      </c>
      <c r="C63" s="22" t="n">
        <v>10172</v>
      </c>
      <c r="D63" s="23" t="n">
        <v>44123</v>
      </c>
      <c r="E63" s="23" t="n">
        <v>44129</v>
      </c>
      <c r="F63" s="22" t="s">
        <v>229</v>
      </c>
      <c r="G63" s="21" t="s">
        <v>230</v>
      </c>
      <c r="H63" s="22" t="s">
        <v>231</v>
      </c>
      <c r="I63" s="22" t="s">
        <v>232</v>
      </c>
      <c r="J63" s="22" t="s">
        <v>233</v>
      </c>
      <c r="K63" s="22" t="s">
        <v>234</v>
      </c>
      <c r="L63" s="21" t="s">
        <v>45</v>
      </c>
      <c r="M63" s="22" t="s">
        <v>184</v>
      </c>
      <c r="N63" s="24" t="s">
        <v>185</v>
      </c>
      <c r="O63" s="25" t="s">
        <v>76</v>
      </c>
      <c r="P63" s="22" t="s">
        <v>84</v>
      </c>
      <c r="Q63" s="22" t="s">
        <v>85</v>
      </c>
      <c r="R63" s="22" t="s">
        <v>284</v>
      </c>
      <c r="S63" s="22" t="s">
        <v>186</v>
      </c>
      <c r="T63" s="22" t="s">
        <v>316</v>
      </c>
      <c r="U63" s="25" t="s">
        <v>63</v>
      </c>
      <c r="V63" s="25" t="n">
        <v>75</v>
      </c>
      <c r="W63" s="25" t="s">
        <v>45</v>
      </c>
      <c r="X63" s="25" t="n">
        <v>4</v>
      </c>
      <c r="Y63" s="25" t="n">
        <v>3</v>
      </c>
      <c r="Z63" s="25" t="n">
        <v>12</v>
      </c>
      <c r="AA63" s="26" t="str">
        <f aca="false">IF(N63=0," ",DATEDIF(N63,$D63,"y") &amp; " г. " &amp; DATEDIF(N63,$D63,"ym") &amp; " мес. ")</f>
        <v>21 г. 9 мес. </v>
      </c>
      <c r="AB63" s="27" t="str">
        <f aca="false">LEFT(AA63,2)</f>
        <v>21</v>
      </c>
      <c r="AC63" s="28" t="str">
        <f aca="false">IF(N63=0," ",DATEDIF(N63,$AC$1,"y") &amp; " г. " &amp; DATEDIF(N63,$AC$1,"ym") &amp; " мес. ")</f>
        <v>22 г. 4 мес. </v>
      </c>
      <c r="AD63" s="28" t="str">
        <f aca="false">LEFT(AC63,2)</f>
        <v>22</v>
      </c>
      <c r="AE63" s="28" t="str">
        <f aca="false">IF(W63=0,0,INDEX('Возраст, спорт. дисц.'!$A$2:$B$50,MATCH(W63,'Возраст, спорт. дисц.'!$B$2:$B$54,0),1))</f>
        <v>Мужчины</v>
      </c>
      <c r="AF63" s="28" t="str">
        <f aca="false">"весовая категория "&amp;V63&amp;" кг."</f>
        <v>весовая категория 75 кг.</v>
      </c>
      <c r="AG63" s="29" t="str">
        <f aca="false">IF(U63="б/м",U63,U63&amp;" место")</f>
        <v>2 место</v>
      </c>
      <c r="AH63" s="28" t="str">
        <f aca="false">F63&amp;"; "&amp;TEXT(D63,"ДД.ММ.ГГГГ")&amp;"-"&amp;TEXT(E63,"ДД.ММ.ГГГГ")&amp;"; "&amp;I63&amp;"; "&amp;CHAR(10)&amp;AE63&amp;"; "&amp;AF63&amp;"; "&amp;AG63</f>
        <v>Чемпионат России по тайскому боксу; 19.10.2020-25.10.2020; г. Сочи; 
Мужчины; весовая категория 75 кг.; 2 место</v>
      </c>
      <c r="AI63" s="29" t="n">
        <f aca="false">IF(A63=0,0,1)</f>
        <v>1</v>
      </c>
      <c r="AJ63" s="28" t="s">
        <v>55</v>
      </c>
      <c r="AK63" s="22" t="n">
        <f aca="false">V63</f>
        <v>75</v>
      </c>
      <c r="AL63" s="28" t="str">
        <f aca="false">"весовая категория "&amp;AK63&amp;" кг."</f>
        <v>весовая категория 75 кг.</v>
      </c>
      <c r="AM63" s="28" t="str">
        <f aca="false">IF(N63=0," ",DATEDIF(N63,$AM$1,"y") &amp; " г. " &amp; DATEDIF(X63,$AM$1,"ym") &amp; " мес. ")</f>
        <v>22 г. 4 мес. </v>
      </c>
      <c r="AN63" s="28" t="str">
        <f aca="false">LEFT(AM63,2)</f>
        <v>22</v>
      </c>
    </row>
    <row r="64" customFormat="false" ht="13.8" hidden="false" customHeight="false" outlineLevel="0" collapsed="false">
      <c r="A64" s="21" t="s">
        <v>37</v>
      </c>
      <c r="B64" s="22" t="s">
        <v>228</v>
      </c>
      <c r="C64" s="22" t="n">
        <v>10172</v>
      </c>
      <c r="D64" s="23" t="n">
        <v>44123</v>
      </c>
      <c r="E64" s="23" t="n">
        <v>44129</v>
      </c>
      <c r="F64" s="22" t="s">
        <v>229</v>
      </c>
      <c r="G64" s="21" t="s">
        <v>230</v>
      </c>
      <c r="H64" s="22" t="s">
        <v>231</v>
      </c>
      <c r="I64" s="22" t="s">
        <v>232</v>
      </c>
      <c r="J64" s="22" t="s">
        <v>233</v>
      </c>
      <c r="K64" s="22" t="s">
        <v>234</v>
      </c>
      <c r="L64" s="21" t="s">
        <v>45</v>
      </c>
      <c r="M64" s="22" t="s">
        <v>317</v>
      </c>
      <c r="N64" s="24" t="s">
        <v>318</v>
      </c>
      <c r="O64" s="25" t="s">
        <v>283</v>
      </c>
      <c r="P64" s="22" t="s">
        <v>84</v>
      </c>
      <c r="Q64" s="22" t="s">
        <v>122</v>
      </c>
      <c r="R64" s="22" t="s">
        <v>319</v>
      </c>
      <c r="S64" s="22" t="s">
        <v>215</v>
      </c>
      <c r="T64" s="22" t="s">
        <v>320</v>
      </c>
      <c r="U64" s="25" t="s">
        <v>70</v>
      </c>
      <c r="V64" s="25" t="n">
        <v>75</v>
      </c>
      <c r="W64" s="25" t="s">
        <v>45</v>
      </c>
      <c r="X64" s="25" t="n">
        <v>3</v>
      </c>
      <c r="Y64" s="25" t="n">
        <v>2</v>
      </c>
      <c r="Z64" s="25" t="n">
        <v>12</v>
      </c>
      <c r="AA64" s="26" t="str">
        <f aca="false">IF(N64=0," ",DATEDIF(N64,$D64,"y") &amp; " г. " &amp; DATEDIF(N64,$D64,"ym") &amp; " мес. ")</f>
        <v>26 г. 3 мес. </v>
      </c>
      <c r="AB64" s="27" t="str">
        <f aca="false">LEFT(AA64,2)</f>
        <v>26</v>
      </c>
      <c r="AC64" s="28" t="str">
        <f aca="false">IF(N64=0," ",DATEDIF(N64,$AC$1,"y") &amp; " г. " &amp; DATEDIF(N64,$AC$1,"ym") &amp; " мес. ")</f>
        <v>26 г. 9 мес. </v>
      </c>
      <c r="AD64" s="28" t="str">
        <f aca="false">LEFT(AC64,2)</f>
        <v>26</v>
      </c>
      <c r="AE64" s="28" t="str">
        <f aca="false">IF(W64=0,0,INDEX('Возраст, спорт. дисц.'!$A$2:$B$50,MATCH(W64,'Возраст, спорт. дисц.'!$B$2:$B$54,0),1))</f>
        <v>Мужчины</v>
      </c>
      <c r="AF64" s="28" t="str">
        <f aca="false">"весовая категория "&amp;V64&amp;" кг."</f>
        <v>весовая категория 75 кг.</v>
      </c>
      <c r="AG64" s="29" t="str">
        <f aca="false">IF(U64="б/м",U64,U64&amp;" место")</f>
        <v>3 место</v>
      </c>
      <c r="AH64" s="28" t="str">
        <f aca="false">F64&amp;"; "&amp;TEXT(D64,"ДД.ММ.ГГГГ")&amp;"-"&amp;TEXT(E64,"ДД.ММ.ГГГГ")&amp;"; "&amp;I64&amp;"; "&amp;CHAR(10)&amp;AE64&amp;"; "&amp;AF64&amp;"; "&amp;AG64</f>
        <v>Чемпионат России по тайскому боксу; 19.10.2020-25.10.2020; г. Сочи; 
Мужчины; весовая категория 75 кг.; 3 место</v>
      </c>
      <c r="AI64" s="29" t="n">
        <f aca="false">IF(A64=0,0,1)</f>
        <v>1</v>
      </c>
      <c r="AJ64" s="28" t="s">
        <v>55</v>
      </c>
      <c r="AK64" s="22" t="n">
        <f aca="false">V64</f>
        <v>75</v>
      </c>
      <c r="AL64" s="28" t="str">
        <f aca="false">"весовая категория "&amp;AK64&amp;" кг."</f>
        <v>весовая категория 75 кг.</v>
      </c>
      <c r="AM64" s="28" t="str">
        <f aca="false">IF(N64=0," ",DATEDIF(N64,$AM$1,"y") &amp; " г. " &amp; DATEDIF(X64,$AM$1,"ym") &amp; " мес. ")</f>
        <v>26 г. 4 мес. </v>
      </c>
      <c r="AN64" s="28" t="str">
        <f aca="false">LEFT(AM64,2)</f>
        <v>26</v>
      </c>
    </row>
    <row r="65" customFormat="false" ht="13.8" hidden="false" customHeight="false" outlineLevel="0" collapsed="false">
      <c r="A65" s="21" t="s">
        <v>37</v>
      </c>
      <c r="B65" s="22" t="s">
        <v>228</v>
      </c>
      <c r="C65" s="22" t="n">
        <v>10172</v>
      </c>
      <c r="D65" s="23" t="n">
        <v>44123</v>
      </c>
      <c r="E65" s="23" t="n">
        <v>44129</v>
      </c>
      <c r="F65" s="22" t="s">
        <v>229</v>
      </c>
      <c r="G65" s="21" t="s">
        <v>230</v>
      </c>
      <c r="H65" s="22" t="s">
        <v>231</v>
      </c>
      <c r="I65" s="22" t="s">
        <v>232</v>
      </c>
      <c r="J65" s="22" t="s">
        <v>233</v>
      </c>
      <c r="K65" s="22" t="s">
        <v>234</v>
      </c>
      <c r="L65" s="21" t="s">
        <v>45</v>
      </c>
      <c r="M65" s="22" t="s">
        <v>321</v>
      </c>
      <c r="N65" s="24" t="s">
        <v>322</v>
      </c>
      <c r="O65" s="25" t="s">
        <v>76</v>
      </c>
      <c r="P65" s="22" t="s">
        <v>108</v>
      </c>
      <c r="Q65" s="22" t="s">
        <v>109</v>
      </c>
      <c r="R65" s="22" t="s">
        <v>323</v>
      </c>
      <c r="S65" s="22" t="s">
        <v>324</v>
      </c>
      <c r="T65" s="22" t="s">
        <v>325</v>
      </c>
      <c r="U65" s="25" t="s">
        <v>70</v>
      </c>
      <c r="V65" s="25" t="n">
        <v>75</v>
      </c>
      <c r="W65" s="25" t="s">
        <v>45</v>
      </c>
      <c r="X65" s="25" t="n">
        <v>2</v>
      </c>
      <c r="Y65" s="25" t="n">
        <v>1</v>
      </c>
      <c r="Z65" s="25" t="n">
        <v>12</v>
      </c>
      <c r="AA65" s="26" t="str">
        <f aca="false">IF(N65=0," ",DATEDIF(N65,$D65,"y") &amp; " г. " &amp; DATEDIF(N65,$D65,"ym") &amp; " мес. ")</f>
        <v>23 г. 11 мес. </v>
      </c>
      <c r="AB65" s="27" t="str">
        <f aca="false">LEFT(AA65,2)</f>
        <v>23</v>
      </c>
      <c r="AC65" s="28" t="str">
        <f aca="false">IF(N65=0," ",DATEDIF(N65,$AC$1,"y") &amp; " г. " &amp; DATEDIF(N65,$AC$1,"ym") &amp; " мес. ")</f>
        <v>24 г. 5 мес. </v>
      </c>
      <c r="AD65" s="28" t="str">
        <f aca="false">LEFT(AC65,2)</f>
        <v>24</v>
      </c>
      <c r="AE65" s="28" t="str">
        <f aca="false">IF(W65=0,0,INDEX('Возраст, спорт. дисц.'!$A$2:$B$50,MATCH(W65,'Возраст, спорт. дисц.'!$B$2:$B$54,0),1))</f>
        <v>Мужчины</v>
      </c>
      <c r="AF65" s="28" t="str">
        <f aca="false">"весовая категория "&amp;V65&amp;" кг."</f>
        <v>весовая категория 75 кг.</v>
      </c>
      <c r="AG65" s="29" t="str">
        <f aca="false">IF(U65="б/м",U65,U65&amp;" место")</f>
        <v>3 место</v>
      </c>
      <c r="AH65" s="28" t="str">
        <f aca="false">F65&amp;"; "&amp;TEXT(D65,"ДД.ММ.ГГГГ")&amp;"-"&amp;TEXT(E65,"ДД.ММ.ГГГГ")&amp;"; "&amp;I65&amp;"; "&amp;CHAR(10)&amp;AE65&amp;"; "&amp;AF65&amp;"; "&amp;AG65</f>
        <v>Чемпионат России по тайскому боксу; 19.10.2020-25.10.2020; г. Сочи; 
Мужчины; весовая категория 75 кг.; 3 место</v>
      </c>
      <c r="AI65" s="29" t="n">
        <f aca="false">IF(A65=0,0,1)</f>
        <v>1</v>
      </c>
      <c r="AJ65" s="28" t="s">
        <v>55</v>
      </c>
      <c r="AK65" s="22" t="n">
        <f aca="false">V65</f>
        <v>75</v>
      </c>
      <c r="AL65" s="28" t="str">
        <f aca="false">"весовая категория "&amp;AK65&amp;" кг."</f>
        <v>весовая категория 75 кг.</v>
      </c>
      <c r="AM65" s="28" t="str">
        <f aca="false">IF(N65=0," ",DATEDIF(N65,$AM$1,"y") &amp; " г. " &amp; DATEDIF(X65,$AM$1,"ym") &amp; " мес. ")</f>
        <v>24 г. 4 мес. </v>
      </c>
      <c r="AN65" s="28" t="str">
        <f aca="false">LEFT(AM65,2)</f>
        <v>24</v>
      </c>
    </row>
    <row r="66" customFormat="false" ht="13.8" hidden="false" customHeight="false" outlineLevel="0" collapsed="false">
      <c r="A66" s="21" t="s">
        <v>37</v>
      </c>
      <c r="B66" s="22" t="s">
        <v>228</v>
      </c>
      <c r="C66" s="22" t="n">
        <v>10172</v>
      </c>
      <c r="D66" s="23" t="n">
        <v>44123</v>
      </c>
      <c r="E66" s="23" t="n">
        <v>44129</v>
      </c>
      <c r="F66" s="22" t="s">
        <v>229</v>
      </c>
      <c r="G66" s="21" t="s">
        <v>230</v>
      </c>
      <c r="H66" s="22" t="s">
        <v>231</v>
      </c>
      <c r="I66" s="22" t="s">
        <v>232</v>
      </c>
      <c r="J66" s="22" t="s">
        <v>233</v>
      </c>
      <c r="K66" s="22" t="s">
        <v>234</v>
      </c>
      <c r="L66" s="21" t="s">
        <v>45</v>
      </c>
      <c r="M66" s="22" t="s">
        <v>326</v>
      </c>
      <c r="N66" s="24" t="s">
        <v>327</v>
      </c>
      <c r="O66" s="25" t="s">
        <v>76</v>
      </c>
      <c r="P66" s="22" t="s">
        <v>49</v>
      </c>
      <c r="Q66" s="22" t="s">
        <v>50</v>
      </c>
      <c r="R66" s="22" t="s">
        <v>265</v>
      </c>
      <c r="S66" s="22" t="s">
        <v>328</v>
      </c>
      <c r="T66" s="22" t="s">
        <v>329</v>
      </c>
      <c r="U66" s="25" t="s">
        <v>54</v>
      </c>
      <c r="V66" s="25" t="n">
        <v>81</v>
      </c>
      <c r="W66" s="25" t="s">
        <v>45</v>
      </c>
      <c r="X66" s="25" t="n">
        <v>3</v>
      </c>
      <c r="Y66" s="25" t="n">
        <v>3</v>
      </c>
      <c r="Z66" s="25" t="n">
        <v>6</v>
      </c>
      <c r="AA66" s="26" t="str">
        <f aca="false">IF(N66=0," ",DATEDIF(N66,$D66,"y") &amp; " г. " &amp; DATEDIF(N66,$D66,"ym") &amp; " мес. ")</f>
        <v>22 г. 2 мес. </v>
      </c>
      <c r="AB66" s="27" t="str">
        <f aca="false">LEFT(AA66,2)</f>
        <v>22</v>
      </c>
      <c r="AC66" s="28" t="str">
        <f aca="false">IF(N66=0," ",DATEDIF(N66,$AC$1,"y") &amp; " г. " &amp; DATEDIF(N66,$AC$1,"ym") &amp; " мес. ")</f>
        <v>22 г. 9 мес. </v>
      </c>
      <c r="AD66" s="28" t="str">
        <f aca="false">LEFT(AC66,2)</f>
        <v>22</v>
      </c>
      <c r="AE66" s="28" t="str">
        <f aca="false">IF(W66=0,0,INDEX('Возраст, спорт. дисц.'!$A$2:$B$50,MATCH(W66,'Возраст, спорт. дисц.'!$B$2:$B$54,0),1))</f>
        <v>Мужчины</v>
      </c>
      <c r="AF66" s="28" t="str">
        <f aca="false">"весовая категория "&amp;V66&amp;" кг."</f>
        <v>весовая категория 81 кг.</v>
      </c>
      <c r="AG66" s="29" t="str">
        <f aca="false">IF(U66="б/м",U66,U66&amp;" место")</f>
        <v>1 место</v>
      </c>
      <c r="AH66" s="28" t="str">
        <f aca="false">F66&amp;"; "&amp;TEXT(D66,"ДД.ММ.ГГГГ")&amp;"-"&amp;TEXT(E66,"ДД.ММ.ГГГГ")&amp;"; "&amp;I66&amp;"; "&amp;CHAR(10)&amp;AE66&amp;"; "&amp;AF66&amp;"; "&amp;AG66</f>
        <v>Чемпионат России по тайскому боксу; 19.10.2020-25.10.2020; г. Сочи; 
Мужчины; весовая категория 81 кг.; 1 место</v>
      </c>
      <c r="AI66" s="29" t="n">
        <f aca="false">IF(A66=0,0,1)</f>
        <v>1</v>
      </c>
      <c r="AJ66" s="28" t="s">
        <v>55</v>
      </c>
      <c r="AK66" s="22" t="n">
        <f aca="false">V66</f>
        <v>81</v>
      </c>
      <c r="AL66" s="28" t="str">
        <f aca="false">"весовая категория "&amp;AK66&amp;" кг."</f>
        <v>весовая категория 81 кг.</v>
      </c>
      <c r="AM66" s="28" t="str">
        <f aca="false">IF(N66=0," ",DATEDIF(N66,$AM$1,"y") &amp; " г. " &amp; DATEDIF(X66,$AM$1,"ym") &amp; " мес. ")</f>
        <v>22 г. 4 мес. </v>
      </c>
      <c r="AN66" s="28" t="str">
        <f aca="false">LEFT(AM66,2)</f>
        <v>22</v>
      </c>
    </row>
    <row r="67" customFormat="false" ht="13.8" hidden="false" customHeight="false" outlineLevel="0" collapsed="false">
      <c r="A67" s="21" t="s">
        <v>37</v>
      </c>
      <c r="B67" s="22" t="s">
        <v>228</v>
      </c>
      <c r="C67" s="22" t="n">
        <v>10172</v>
      </c>
      <c r="D67" s="23" t="n">
        <v>44123</v>
      </c>
      <c r="E67" s="23" t="n">
        <v>44129</v>
      </c>
      <c r="F67" s="22" t="s">
        <v>229</v>
      </c>
      <c r="G67" s="21" t="s">
        <v>230</v>
      </c>
      <c r="H67" s="22" t="s">
        <v>231</v>
      </c>
      <c r="I67" s="22" t="s">
        <v>232</v>
      </c>
      <c r="J67" s="22" t="s">
        <v>233</v>
      </c>
      <c r="K67" s="22" t="s">
        <v>234</v>
      </c>
      <c r="L67" s="21" t="s">
        <v>45</v>
      </c>
      <c r="M67" s="22" t="s">
        <v>330</v>
      </c>
      <c r="N67" s="24" t="s">
        <v>331</v>
      </c>
      <c r="O67" s="25" t="s">
        <v>76</v>
      </c>
      <c r="P67" s="22" t="s">
        <v>58</v>
      </c>
      <c r="Q67" s="22" t="s">
        <v>59</v>
      </c>
      <c r="R67" s="22" t="s">
        <v>251</v>
      </c>
      <c r="S67" s="22" t="s">
        <v>61</v>
      </c>
      <c r="T67" s="22" t="s">
        <v>62</v>
      </c>
      <c r="U67" s="25" t="s">
        <v>63</v>
      </c>
      <c r="V67" s="25" t="n">
        <v>81</v>
      </c>
      <c r="W67" s="25" t="s">
        <v>45</v>
      </c>
      <c r="X67" s="25" t="n">
        <v>2</v>
      </c>
      <c r="Y67" s="25" t="n">
        <v>1</v>
      </c>
      <c r="Z67" s="25" t="n">
        <v>6</v>
      </c>
      <c r="AA67" s="26" t="str">
        <f aca="false">IF(N67=0," ",DATEDIF(N67,$D67,"y") &amp; " г. " &amp; DATEDIF(N67,$D67,"ym") &amp; " мес. ")</f>
        <v>18 г. 8 мес. </v>
      </c>
      <c r="AB67" s="27" t="str">
        <f aca="false">LEFT(AA67,2)</f>
        <v>18</v>
      </c>
      <c r="AC67" s="28" t="str">
        <f aca="false">IF(N67=0," ",DATEDIF(N67,$AC$1,"y") &amp; " г. " &amp; DATEDIF(N67,$AC$1,"ym") &amp; " мес. ")</f>
        <v>19 г. 3 мес. </v>
      </c>
      <c r="AD67" s="28" t="str">
        <f aca="false">LEFT(AC67,2)</f>
        <v>19</v>
      </c>
      <c r="AE67" s="28" t="str">
        <f aca="false">IF(W67=0,0,INDEX('Возраст, спорт. дисц.'!$A$2:$B$50,MATCH(W67,'Возраст, спорт. дисц.'!$B$2:$B$54,0),1))</f>
        <v>Мужчины</v>
      </c>
      <c r="AF67" s="28" t="str">
        <f aca="false">"весовая категория "&amp;V67&amp;" кг."</f>
        <v>весовая категория 81 кг.</v>
      </c>
      <c r="AG67" s="29" t="str">
        <f aca="false">IF(U67="б/м",U67,U67&amp;" место")</f>
        <v>2 место</v>
      </c>
      <c r="AH67" s="28" t="str">
        <f aca="false">F67&amp;"; "&amp;TEXT(D67,"ДД.ММ.ГГГГ")&amp;"-"&amp;TEXT(E67,"ДД.ММ.ГГГГ")&amp;"; "&amp;I67&amp;"; "&amp;CHAR(10)&amp;AE67&amp;"; "&amp;AF67&amp;"; "&amp;AG67</f>
        <v>Чемпионат России по тайскому боксу; 19.10.2020-25.10.2020; г. Сочи; 
Мужчины; весовая категория 81 кг.; 2 место</v>
      </c>
      <c r="AI67" s="29" t="n">
        <f aca="false">IF(A67=0,0,1)</f>
        <v>1</v>
      </c>
      <c r="AJ67" s="28" t="s">
        <v>55</v>
      </c>
      <c r="AK67" s="22" t="n">
        <f aca="false">V67</f>
        <v>81</v>
      </c>
      <c r="AL67" s="28" t="str">
        <f aca="false">"весовая категория "&amp;AK67&amp;" кг."</f>
        <v>весовая категория 81 кг.</v>
      </c>
      <c r="AM67" s="28" t="str">
        <f aca="false">IF(N67=0," ",DATEDIF(N67,$AM$1,"y") &amp; " г. " &amp; DATEDIF(X67,$AM$1,"ym") &amp; " мес. ")</f>
        <v>19 г. 4 мес. </v>
      </c>
      <c r="AN67" s="28" t="str">
        <f aca="false">LEFT(AM67,2)</f>
        <v>19</v>
      </c>
    </row>
    <row r="68" customFormat="false" ht="13.8" hidden="false" customHeight="false" outlineLevel="0" collapsed="false">
      <c r="A68" s="21" t="s">
        <v>37</v>
      </c>
      <c r="B68" s="22" t="s">
        <v>228</v>
      </c>
      <c r="C68" s="22" t="n">
        <v>10172</v>
      </c>
      <c r="D68" s="23" t="n">
        <v>44123</v>
      </c>
      <c r="E68" s="23" t="n">
        <v>44129</v>
      </c>
      <c r="F68" s="22" t="s">
        <v>229</v>
      </c>
      <c r="G68" s="21" t="s">
        <v>230</v>
      </c>
      <c r="H68" s="22" t="s">
        <v>231</v>
      </c>
      <c r="I68" s="22" t="s">
        <v>232</v>
      </c>
      <c r="J68" s="22" t="s">
        <v>233</v>
      </c>
      <c r="K68" s="22" t="s">
        <v>234</v>
      </c>
      <c r="L68" s="21" t="s">
        <v>45</v>
      </c>
      <c r="M68" s="22" t="s">
        <v>332</v>
      </c>
      <c r="N68" s="24" t="s">
        <v>333</v>
      </c>
      <c r="O68" s="25" t="s">
        <v>48</v>
      </c>
      <c r="P68" s="22" t="s">
        <v>58</v>
      </c>
      <c r="Q68" s="22" t="s">
        <v>66</v>
      </c>
      <c r="R68" s="22" t="s">
        <v>334</v>
      </c>
      <c r="S68" s="22" t="s">
        <v>171</v>
      </c>
      <c r="T68" s="22" t="s">
        <v>335</v>
      </c>
      <c r="U68" s="25" t="s">
        <v>70</v>
      </c>
      <c r="V68" s="25" t="n">
        <v>81</v>
      </c>
      <c r="W68" s="25" t="s">
        <v>45</v>
      </c>
      <c r="X68" s="25" t="n">
        <v>2</v>
      </c>
      <c r="Y68" s="25" t="n">
        <v>1</v>
      </c>
      <c r="Z68" s="25" t="n">
        <v>6</v>
      </c>
      <c r="AA68" s="26" t="str">
        <f aca="false">IF(N68=0," ",DATEDIF(N68,$D68,"y") &amp; " г. " &amp; DATEDIF(N68,$D68,"ym") &amp; " мес. ")</f>
        <v>23 г. 4 мес. </v>
      </c>
      <c r="AB68" s="27" t="str">
        <f aca="false">LEFT(AA68,2)</f>
        <v>23</v>
      </c>
      <c r="AC68" s="28" t="str">
        <f aca="false">IF(N68=0," ",DATEDIF(N68,$AC$1,"y") &amp; " г. " &amp; DATEDIF(N68,$AC$1,"ym") &amp; " мес. ")</f>
        <v>23 г. 11 мес. </v>
      </c>
      <c r="AD68" s="28" t="str">
        <f aca="false">LEFT(AC68,2)</f>
        <v>23</v>
      </c>
      <c r="AE68" s="28" t="str">
        <f aca="false">IF(W68=0,0,INDEX('Возраст, спорт. дисц.'!$A$2:$B$50,MATCH(W68,'Возраст, спорт. дисц.'!$B$2:$B$54,0),1))</f>
        <v>Мужчины</v>
      </c>
      <c r="AF68" s="28" t="str">
        <f aca="false">"весовая категория "&amp;V68&amp;" кг."</f>
        <v>весовая категория 81 кг.</v>
      </c>
      <c r="AG68" s="29" t="str">
        <f aca="false">IF(U68="б/м",U68,U68&amp;" место")</f>
        <v>3 место</v>
      </c>
      <c r="AH68" s="28" t="str">
        <f aca="false">F68&amp;"; "&amp;TEXT(D68,"ДД.ММ.ГГГГ")&amp;"-"&amp;TEXT(E68,"ДД.ММ.ГГГГ")&amp;"; "&amp;I68&amp;"; "&amp;CHAR(10)&amp;AE68&amp;"; "&amp;AF68&amp;"; "&amp;AG68</f>
        <v>Чемпионат России по тайскому боксу; 19.10.2020-25.10.2020; г. Сочи; 
Мужчины; весовая категория 81 кг.; 3 место</v>
      </c>
      <c r="AI68" s="29" t="n">
        <f aca="false">IF(A68=0,0,1)</f>
        <v>1</v>
      </c>
      <c r="AJ68" s="28" t="s">
        <v>55</v>
      </c>
      <c r="AK68" s="22" t="n">
        <f aca="false">V68</f>
        <v>81</v>
      </c>
      <c r="AL68" s="28" t="str">
        <f aca="false">"весовая категория "&amp;AK68&amp;" кг."</f>
        <v>весовая категория 81 кг.</v>
      </c>
      <c r="AM68" s="28" t="str">
        <f aca="false">IF(N68=0," ",DATEDIF(N68,$AM$1,"y") &amp; " г. " &amp; DATEDIF(X68,$AM$1,"ym") &amp; " мес. ")</f>
        <v>23 г. 4 мес. </v>
      </c>
      <c r="AN68" s="28" t="str">
        <f aca="false">LEFT(AM68,2)</f>
        <v>23</v>
      </c>
    </row>
    <row r="69" customFormat="false" ht="13.8" hidden="false" customHeight="false" outlineLevel="0" collapsed="false">
      <c r="A69" s="21" t="s">
        <v>37</v>
      </c>
      <c r="B69" s="22" t="s">
        <v>228</v>
      </c>
      <c r="C69" s="22" t="n">
        <v>10172</v>
      </c>
      <c r="D69" s="23" t="n">
        <v>44123</v>
      </c>
      <c r="E69" s="23" t="n">
        <v>44129</v>
      </c>
      <c r="F69" s="22" t="s">
        <v>229</v>
      </c>
      <c r="G69" s="21" t="s">
        <v>230</v>
      </c>
      <c r="H69" s="22" t="s">
        <v>231</v>
      </c>
      <c r="I69" s="22" t="s">
        <v>232</v>
      </c>
      <c r="J69" s="22" t="s">
        <v>233</v>
      </c>
      <c r="K69" s="22" t="s">
        <v>234</v>
      </c>
      <c r="L69" s="21" t="s">
        <v>45</v>
      </c>
      <c r="M69" s="22" t="s">
        <v>336</v>
      </c>
      <c r="N69" s="24" t="n">
        <v>35409</v>
      </c>
      <c r="O69" s="25" t="s">
        <v>48</v>
      </c>
      <c r="P69" s="22" t="s">
        <v>49</v>
      </c>
      <c r="Q69" s="22" t="s">
        <v>50</v>
      </c>
      <c r="R69" s="22" t="s">
        <v>153</v>
      </c>
      <c r="S69" s="22" t="s">
        <v>269</v>
      </c>
      <c r="T69" s="22" t="s">
        <v>337</v>
      </c>
      <c r="U69" s="25" t="s">
        <v>227</v>
      </c>
      <c r="V69" s="25" t="n">
        <v>81</v>
      </c>
      <c r="W69" s="25" t="s">
        <v>45</v>
      </c>
      <c r="X69" s="25" t="n">
        <v>1</v>
      </c>
      <c r="Y69" s="25" t="n">
        <v>0</v>
      </c>
      <c r="Z69" s="25" t="n">
        <v>6</v>
      </c>
      <c r="AA69" s="26" t="str">
        <f aca="false">IF(N69=0," ",DATEDIF(N69,$D69,"y") &amp; " г. " &amp; DATEDIF(N69,$D69,"ym") &amp; " мес. ")</f>
        <v>23 г. 10 мес. </v>
      </c>
      <c r="AB69" s="27" t="str">
        <f aca="false">LEFT(AA69,2)</f>
        <v>23</v>
      </c>
      <c r="AC69" s="28" t="str">
        <f aca="false">IF(N69=0," ",DATEDIF(N69,$AC$1,"y") &amp; " г. " &amp; DATEDIF(N69,$AC$1,"ym") &amp; " мес. ")</f>
        <v>24 г. 5 мес. </v>
      </c>
      <c r="AD69" s="28" t="str">
        <f aca="false">LEFT(AC69,2)</f>
        <v>24</v>
      </c>
      <c r="AE69" s="28" t="str">
        <f aca="false">IF(W69=0,0,INDEX('Возраст, спорт. дисц.'!$A$2:$B$50,MATCH(W69,'Возраст, спорт. дисц.'!$B$2:$B$54,0),1))</f>
        <v>Мужчины</v>
      </c>
      <c r="AF69" s="28" t="str">
        <f aca="false">"весовая категория "&amp;V69&amp;" кг."</f>
        <v>весовая категория 81 кг.</v>
      </c>
      <c r="AG69" s="29" t="str">
        <f aca="false">IF(U69="б/м",U69,U69&amp;" место")</f>
        <v>4 место</v>
      </c>
      <c r="AH69" s="28" t="str">
        <f aca="false">F69&amp;"; "&amp;TEXT(D69,"ДД.ММ.ГГГГ")&amp;"-"&amp;TEXT(E69,"ДД.ММ.ГГГГ")&amp;"; "&amp;I69&amp;"; "&amp;CHAR(10)&amp;AE69&amp;"; "&amp;AF69&amp;"; "&amp;AG69</f>
        <v>Чемпионат России по тайскому боксу; 19.10.2020-25.10.2020; г. Сочи; 
Мужчины; весовая категория 81 кг.; 4 место</v>
      </c>
      <c r="AI69" s="29" t="n">
        <f aca="false">IF(A69=0,0,1)</f>
        <v>1</v>
      </c>
      <c r="AJ69" s="28" t="s">
        <v>55</v>
      </c>
      <c r="AK69" s="22" t="n">
        <f aca="false">V69</f>
        <v>81</v>
      </c>
      <c r="AL69" s="28" t="str">
        <f aca="false">"весовая категория "&amp;AK69&amp;" кг."</f>
        <v>весовая категория 81 кг.</v>
      </c>
      <c r="AM69" s="28" t="str">
        <f aca="false">IF(N69=0," ",DATEDIF(N69,$AM$1,"y") &amp; " г. " &amp; DATEDIF(X69,$AM$1,"ym") &amp; " мес. ")</f>
        <v>24 г. 4 мес. </v>
      </c>
      <c r="AN69" s="28" t="str">
        <f aca="false">LEFT(AM69,2)</f>
        <v>24</v>
      </c>
    </row>
    <row r="70" customFormat="false" ht="13.8" hidden="false" customHeight="false" outlineLevel="0" collapsed="false">
      <c r="A70" s="21" t="s">
        <v>37</v>
      </c>
      <c r="B70" s="22" t="s">
        <v>228</v>
      </c>
      <c r="C70" s="22" t="n">
        <v>10172</v>
      </c>
      <c r="D70" s="23" t="n">
        <v>44123</v>
      </c>
      <c r="E70" s="23" t="n">
        <v>44129</v>
      </c>
      <c r="F70" s="22" t="s">
        <v>229</v>
      </c>
      <c r="G70" s="21" t="s">
        <v>230</v>
      </c>
      <c r="H70" s="22" t="s">
        <v>231</v>
      </c>
      <c r="I70" s="22" t="s">
        <v>232</v>
      </c>
      <c r="J70" s="22" t="s">
        <v>233</v>
      </c>
      <c r="K70" s="22" t="s">
        <v>234</v>
      </c>
      <c r="L70" s="21" t="s">
        <v>45</v>
      </c>
      <c r="M70" s="22" t="s">
        <v>338</v>
      </c>
      <c r="N70" s="24" t="s">
        <v>339</v>
      </c>
      <c r="O70" s="25" t="s">
        <v>283</v>
      </c>
      <c r="P70" s="22" t="s">
        <v>49</v>
      </c>
      <c r="Q70" s="22" t="s">
        <v>50</v>
      </c>
      <c r="R70" s="22" t="s">
        <v>268</v>
      </c>
      <c r="S70" s="22" t="s">
        <v>269</v>
      </c>
      <c r="T70" s="22" t="s">
        <v>337</v>
      </c>
      <c r="U70" s="25" t="s">
        <v>54</v>
      </c>
      <c r="V70" s="25" t="n">
        <v>86</v>
      </c>
      <c r="W70" s="25" t="s">
        <v>45</v>
      </c>
      <c r="X70" s="25" t="n">
        <v>4</v>
      </c>
      <c r="Y70" s="25" t="n">
        <v>4</v>
      </c>
      <c r="Z70" s="25" t="n">
        <v>10</v>
      </c>
      <c r="AA70" s="26" t="str">
        <f aca="false">IF(N70=0," ",DATEDIF(N70,$D70,"y") &amp; " г. " &amp; DATEDIF(N70,$D70,"ym") &amp; " мес. ")</f>
        <v>24 г. 6 мес. </v>
      </c>
      <c r="AB70" s="27" t="str">
        <f aca="false">LEFT(AA70,2)</f>
        <v>24</v>
      </c>
      <c r="AC70" s="28" t="str">
        <f aca="false">IF(N70=0," ",DATEDIF(N70,$AC$1,"y") &amp; " г. " &amp; DATEDIF(N70,$AC$1,"ym") &amp; " мес. ")</f>
        <v>25 г. 1 мес. </v>
      </c>
      <c r="AD70" s="28" t="str">
        <f aca="false">LEFT(AC70,2)</f>
        <v>25</v>
      </c>
      <c r="AE70" s="28" t="str">
        <f aca="false">IF(W70=0,0,INDEX('Возраст, спорт. дисц.'!$A$2:$B$50,MATCH(W70,'Возраст, спорт. дисц.'!$B$2:$B$54,0),1))</f>
        <v>Мужчины</v>
      </c>
      <c r="AF70" s="28" t="str">
        <f aca="false">"весовая категория "&amp;V70&amp;" кг."</f>
        <v>весовая категория 86 кг.</v>
      </c>
      <c r="AG70" s="29" t="str">
        <f aca="false">IF(U70="б/м",U70,U70&amp;" место")</f>
        <v>1 место</v>
      </c>
      <c r="AH70" s="28" t="str">
        <f aca="false">F70&amp;"; "&amp;TEXT(D70,"ДД.ММ.ГГГГ")&amp;"-"&amp;TEXT(E70,"ДД.ММ.ГГГГ")&amp;"; "&amp;I70&amp;"; "&amp;CHAR(10)&amp;AE70&amp;"; "&amp;AF70&amp;"; "&amp;AG70</f>
        <v>Чемпионат России по тайскому боксу; 19.10.2020-25.10.2020; г. Сочи; 
Мужчины; весовая категория 86 кг.; 1 место</v>
      </c>
      <c r="AI70" s="29" t="n">
        <f aca="false">IF(A70=0,0,1)</f>
        <v>1</v>
      </c>
      <c r="AJ70" s="28" t="s">
        <v>55</v>
      </c>
      <c r="AK70" s="22" t="n">
        <f aca="false">V70</f>
        <v>86</v>
      </c>
      <c r="AL70" s="28" t="str">
        <f aca="false">"весовая категория "&amp;AK70&amp;" кг."</f>
        <v>весовая категория 86 кг.</v>
      </c>
      <c r="AM70" s="28" t="str">
        <f aca="false">IF(N70=0," ",DATEDIF(N70,$AM$1,"y") &amp; " г. " &amp; DATEDIF(X70,$AM$1,"ym") &amp; " мес. ")</f>
        <v>25 г. 4 мес. </v>
      </c>
      <c r="AN70" s="28" t="str">
        <f aca="false">LEFT(AM70,2)</f>
        <v>25</v>
      </c>
    </row>
    <row r="71" customFormat="false" ht="13.8" hidden="false" customHeight="false" outlineLevel="0" collapsed="false">
      <c r="A71" s="21" t="s">
        <v>37</v>
      </c>
      <c r="B71" s="22" t="s">
        <v>228</v>
      </c>
      <c r="C71" s="22" t="n">
        <v>10172</v>
      </c>
      <c r="D71" s="23" t="n">
        <v>44123</v>
      </c>
      <c r="E71" s="23" t="n">
        <v>44129</v>
      </c>
      <c r="F71" s="22" t="s">
        <v>229</v>
      </c>
      <c r="G71" s="21" t="s">
        <v>230</v>
      </c>
      <c r="H71" s="22" t="s">
        <v>231</v>
      </c>
      <c r="I71" s="22" t="s">
        <v>232</v>
      </c>
      <c r="J71" s="22" t="s">
        <v>233</v>
      </c>
      <c r="K71" s="22" t="s">
        <v>234</v>
      </c>
      <c r="L71" s="21" t="s">
        <v>45</v>
      </c>
      <c r="M71" s="22" t="s">
        <v>221</v>
      </c>
      <c r="N71" s="24" t="s">
        <v>222</v>
      </c>
      <c r="O71" s="25" t="s">
        <v>76</v>
      </c>
      <c r="P71" s="22" t="s">
        <v>115</v>
      </c>
      <c r="Q71" s="22" t="s">
        <v>223</v>
      </c>
      <c r="R71" s="22" t="s">
        <v>340</v>
      </c>
      <c r="S71" s="22" t="s">
        <v>341</v>
      </c>
      <c r="T71" s="22" t="s">
        <v>226</v>
      </c>
      <c r="U71" s="25" t="s">
        <v>63</v>
      </c>
      <c r="V71" s="25" t="n">
        <v>86</v>
      </c>
      <c r="W71" s="25" t="s">
        <v>45</v>
      </c>
      <c r="X71" s="25" t="n">
        <v>3</v>
      </c>
      <c r="Y71" s="25" t="n">
        <v>2</v>
      </c>
      <c r="Z71" s="25" t="n">
        <v>10</v>
      </c>
      <c r="AA71" s="26" t="str">
        <f aca="false">IF(N71=0," ",DATEDIF(N71,$D71,"y") &amp; " г. " &amp; DATEDIF(N71,$D71,"ym") &amp; " мес. ")</f>
        <v>27 г. 7 мес. </v>
      </c>
      <c r="AB71" s="27" t="str">
        <f aca="false">LEFT(AA71,2)</f>
        <v>27</v>
      </c>
      <c r="AC71" s="28" t="str">
        <f aca="false">IF(N71=0," ",DATEDIF(N71,$AC$1,"y") &amp; " г. " &amp; DATEDIF(N71,$AC$1,"ym") &amp; " мес. ")</f>
        <v>28 г. 2 мес. </v>
      </c>
      <c r="AD71" s="28" t="str">
        <f aca="false">LEFT(AC71,2)</f>
        <v>28</v>
      </c>
      <c r="AE71" s="28" t="str">
        <f aca="false">IF(W71=0,0,INDEX('Возраст, спорт. дисц.'!$A$2:$B$50,MATCH(W71,'Возраст, спорт. дисц.'!$B$2:$B$54,0),1))</f>
        <v>Мужчины</v>
      </c>
      <c r="AF71" s="28" t="str">
        <f aca="false">"весовая категория "&amp;V71&amp;" кг."</f>
        <v>весовая категория 86 кг.</v>
      </c>
      <c r="AG71" s="29" t="str">
        <f aca="false">IF(U71="б/м",U71,U71&amp;" место")</f>
        <v>2 место</v>
      </c>
      <c r="AH71" s="28" t="str">
        <f aca="false">F71&amp;"; "&amp;TEXT(D71,"ДД.ММ.ГГГГ")&amp;"-"&amp;TEXT(E71,"ДД.ММ.ГГГГ")&amp;"; "&amp;I71&amp;"; "&amp;CHAR(10)&amp;AE71&amp;"; "&amp;AF71&amp;"; "&amp;AG71</f>
        <v>Чемпионат России по тайскому боксу; 19.10.2020-25.10.2020; г. Сочи; 
Мужчины; весовая категория 86 кг.; 2 место</v>
      </c>
      <c r="AI71" s="29" t="n">
        <f aca="false">IF(A71=0,0,1)</f>
        <v>1</v>
      </c>
      <c r="AJ71" s="28" t="s">
        <v>55</v>
      </c>
      <c r="AK71" s="22" t="n">
        <f aca="false">V71</f>
        <v>86</v>
      </c>
      <c r="AL71" s="28" t="str">
        <f aca="false">"весовая категория "&amp;AK71&amp;" кг."</f>
        <v>весовая категория 86 кг.</v>
      </c>
      <c r="AM71" s="28" t="str">
        <f aca="false">IF(N71=0," ",DATEDIF(N71,$AM$1,"y") &amp; " г. " &amp; DATEDIF(X71,$AM$1,"ym") &amp; " мес. ")</f>
        <v>28 г. 4 мес. </v>
      </c>
      <c r="AN71" s="28" t="str">
        <f aca="false">LEFT(AM71,2)</f>
        <v>28</v>
      </c>
    </row>
    <row r="72" customFormat="false" ht="13.8" hidden="false" customHeight="false" outlineLevel="0" collapsed="false">
      <c r="A72" s="21" t="s">
        <v>37</v>
      </c>
      <c r="B72" s="22" t="s">
        <v>228</v>
      </c>
      <c r="C72" s="22" t="n">
        <v>10172</v>
      </c>
      <c r="D72" s="23" t="n">
        <v>44123</v>
      </c>
      <c r="E72" s="23" t="n">
        <v>44129</v>
      </c>
      <c r="F72" s="22" t="s">
        <v>229</v>
      </c>
      <c r="G72" s="21" t="s">
        <v>230</v>
      </c>
      <c r="H72" s="22" t="s">
        <v>231</v>
      </c>
      <c r="I72" s="22" t="s">
        <v>232</v>
      </c>
      <c r="J72" s="22" t="s">
        <v>233</v>
      </c>
      <c r="K72" s="22" t="s">
        <v>234</v>
      </c>
      <c r="L72" s="21" t="s">
        <v>45</v>
      </c>
      <c r="M72" s="22" t="s">
        <v>210</v>
      </c>
      <c r="N72" s="24" t="s">
        <v>211</v>
      </c>
      <c r="O72" s="25" t="s">
        <v>48</v>
      </c>
      <c r="P72" s="22" t="s">
        <v>101</v>
      </c>
      <c r="Q72" s="22" t="s">
        <v>102</v>
      </c>
      <c r="R72" s="22" t="s">
        <v>248</v>
      </c>
      <c r="S72" s="22" t="s">
        <v>305</v>
      </c>
      <c r="T72" s="22" t="s">
        <v>166</v>
      </c>
      <c r="U72" s="25" t="s">
        <v>70</v>
      </c>
      <c r="V72" s="25" t="n">
        <v>86</v>
      </c>
      <c r="W72" s="25" t="s">
        <v>45</v>
      </c>
      <c r="X72" s="25" t="n">
        <v>2</v>
      </c>
      <c r="Y72" s="25" t="n">
        <v>1</v>
      </c>
      <c r="Z72" s="25" t="n">
        <v>10</v>
      </c>
      <c r="AA72" s="26" t="str">
        <f aca="false">IF(N72=0," ",DATEDIF(N72,$D72,"y") &amp; " г. " &amp; DATEDIF(N72,$D72,"ym") &amp; " мес. ")</f>
        <v>23 г. 10 мес. </v>
      </c>
      <c r="AB72" s="27" t="str">
        <f aca="false">LEFT(AA72,2)</f>
        <v>23</v>
      </c>
      <c r="AC72" s="28" t="str">
        <f aca="false">IF(N72=0," ",DATEDIF(N72,$AC$1,"y") &amp; " г. " &amp; DATEDIF(N72,$AC$1,"ym") &amp; " мес. ")</f>
        <v>24 г. 5 мес. </v>
      </c>
      <c r="AD72" s="28" t="str">
        <f aca="false">LEFT(AC72,2)</f>
        <v>24</v>
      </c>
      <c r="AE72" s="28" t="str">
        <f aca="false">IF(W72=0,0,INDEX('Возраст, спорт. дисц.'!$A$2:$B$50,MATCH(W72,'Возраст, спорт. дисц.'!$B$2:$B$54,0),1))</f>
        <v>Мужчины</v>
      </c>
      <c r="AF72" s="28" t="str">
        <f aca="false">"весовая категория "&amp;V72&amp;" кг."</f>
        <v>весовая категория 86 кг.</v>
      </c>
      <c r="AG72" s="29" t="str">
        <f aca="false">IF(U72="б/м",U72,U72&amp;" место")</f>
        <v>3 место</v>
      </c>
      <c r="AH72" s="28" t="str">
        <f aca="false">F72&amp;"; "&amp;TEXT(D72,"ДД.ММ.ГГГГ")&amp;"-"&amp;TEXT(E72,"ДД.ММ.ГГГГ")&amp;"; "&amp;I72&amp;"; "&amp;CHAR(10)&amp;AE72&amp;"; "&amp;AF72&amp;"; "&amp;AG72</f>
        <v>Чемпионат России по тайскому боксу; 19.10.2020-25.10.2020; г. Сочи; 
Мужчины; весовая категория 86 кг.; 3 место</v>
      </c>
      <c r="AI72" s="29" t="n">
        <f aca="false">IF(A72=0,0,1)</f>
        <v>1</v>
      </c>
      <c r="AJ72" s="28" t="s">
        <v>55</v>
      </c>
      <c r="AK72" s="22" t="n">
        <f aca="false">V72</f>
        <v>86</v>
      </c>
      <c r="AL72" s="28" t="str">
        <f aca="false">"весовая категория "&amp;AK72&amp;" кг."</f>
        <v>весовая категория 86 кг.</v>
      </c>
      <c r="AM72" s="28" t="str">
        <f aca="false">IF(N72=0," ",DATEDIF(N72,$AM$1,"y") &amp; " г. " &amp; DATEDIF(X72,$AM$1,"ym") &amp; " мес. ")</f>
        <v>24 г. 4 мес. </v>
      </c>
      <c r="AN72" s="28" t="str">
        <f aca="false">LEFT(AM72,2)</f>
        <v>24</v>
      </c>
    </row>
    <row r="73" customFormat="false" ht="13.8" hidden="false" customHeight="false" outlineLevel="0" collapsed="false">
      <c r="A73" s="21" t="s">
        <v>37</v>
      </c>
      <c r="B73" s="22" t="s">
        <v>228</v>
      </c>
      <c r="C73" s="22" t="n">
        <v>10172</v>
      </c>
      <c r="D73" s="23" t="n">
        <v>44123</v>
      </c>
      <c r="E73" s="23" t="n">
        <v>44129</v>
      </c>
      <c r="F73" s="22" t="s">
        <v>229</v>
      </c>
      <c r="G73" s="21" t="s">
        <v>230</v>
      </c>
      <c r="H73" s="22" t="s">
        <v>231</v>
      </c>
      <c r="I73" s="22" t="s">
        <v>232</v>
      </c>
      <c r="J73" s="22" t="s">
        <v>233</v>
      </c>
      <c r="K73" s="22" t="s">
        <v>234</v>
      </c>
      <c r="L73" s="21" t="s">
        <v>45</v>
      </c>
      <c r="M73" s="22" t="s">
        <v>342</v>
      </c>
      <c r="N73" s="24" t="s">
        <v>343</v>
      </c>
      <c r="O73" s="25" t="s">
        <v>48</v>
      </c>
      <c r="P73" s="22" t="s">
        <v>108</v>
      </c>
      <c r="Q73" s="22" t="s">
        <v>344</v>
      </c>
      <c r="R73" s="22" t="s">
        <v>345</v>
      </c>
      <c r="S73" s="22" t="s">
        <v>346</v>
      </c>
      <c r="T73" s="22" t="s">
        <v>347</v>
      </c>
      <c r="U73" s="25" t="s">
        <v>70</v>
      </c>
      <c r="V73" s="25" t="n">
        <v>86</v>
      </c>
      <c r="W73" s="25" t="s">
        <v>45</v>
      </c>
      <c r="X73" s="25" t="n">
        <v>2</v>
      </c>
      <c r="Y73" s="25" t="n">
        <v>1</v>
      </c>
      <c r="Z73" s="25" t="n">
        <v>10</v>
      </c>
      <c r="AA73" s="26" t="str">
        <f aca="false">IF(N73=0," ",DATEDIF(N73,$D73,"y") &amp; " г. " &amp; DATEDIF(N73,$D73,"ym") &amp; " мес. ")</f>
        <v>24 г. 7 мес. </v>
      </c>
      <c r="AB73" s="27" t="str">
        <f aca="false">LEFT(AA73,2)</f>
        <v>24</v>
      </c>
      <c r="AC73" s="28" t="str">
        <f aca="false">IF(N73=0," ",DATEDIF(N73,$AC$1,"y") &amp; " г. " &amp; DATEDIF(N73,$AC$1,"ym") &amp; " мес. ")</f>
        <v>25 г. 1 мес. </v>
      </c>
      <c r="AD73" s="28" t="str">
        <f aca="false">LEFT(AC73,2)</f>
        <v>25</v>
      </c>
      <c r="AE73" s="28" t="str">
        <f aca="false">IF(W73=0,0,INDEX('Возраст, спорт. дисц.'!$A$2:$B$50,MATCH(W73,'Возраст, спорт. дисц.'!$B$2:$B$54,0),1))</f>
        <v>Мужчины</v>
      </c>
      <c r="AF73" s="28" t="str">
        <f aca="false">"весовая категория "&amp;V73&amp;" кг."</f>
        <v>весовая категория 86 кг.</v>
      </c>
      <c r="AG73" s="29" t="str">
        <f aca="false">IF(U73="б/м",U73,U73&amp;" место")</f>
        <v>3 место</v>
      </c>
      <c r="AH73" s="28" t="str">
        <f aca="false">F73&amp;"; "&amp;TEXT(D73,"ДД.ММ.ГГГГ")&amp;"-"&amp;TEXT(E73,"ДД.ММ.ГГГГ")&amp;"; "&amp;I73&amp;"; "&amp;CHAR(10)&amp;AE73&amp;"; "&amp;AF73&amp;"; "&amp;AG73</f>
        <v>Чемпионат России по тайскому боксу; 19.10.2020-25.10.2020; г. Сочи; 
Мужчины; весовая категория 86 кг.; 3 место</v>
      </c>
      <c r="AI73" s="29" t="n">
        <f aca="false">IF(A73=0,0,1)</f>
        <v>1</v>
      </c>
      <c r="AJ73" s="28" t="s">
        <v>55</v>
      </c>
      <c r="AK73" s="22" t="n">
        <f aca="false">V73</f>
        <v>86</v>
      </c>
      <c r="AL73" s="28" t="str">
        <f aca="false">"весовая категория "&amp;AK73&amp;" кг."</f>
        <v>весовая категория 86 кг.</v>
      </c>
      <c r="AM73" s="28" t="str">
        <f aca="false">IF(N73=0," ",DATEDIF(N73,$AM$1,"y") &amp; " г. " &amp; DATEDIF(X73,$AM$1,"ym") &amp; " мес. ")</f>
        <v>25 г. 4 мес. </v>
      </c>
      <c r="AN73" s="28" t="str">
        <f aca="false">LEFT(AM73,2)</f>
        <v>25</v>
      </c>
    </row>
    <row r="74" customFormat="false" ht="13.8" hidden="false" customHeight="false" outlineLevel="0" collapsed="false">
      <c r="A74" s="21" t="s">
        <v>37</v>
      </c>
      <c r="B74" s="22" t="s">
        <v>348</v>
      </c>
      <c r="C74" s="22" t="n">
        <v>10174</v>
      </c>
      <c r="D74" s="23" t="n">
        <v>44170</v>
      </c>
      <c r="E74" s="23" t="n">
        <v>44178</v>
      </c>
      <c r="F74" s="22" t="s">
        <v>349</v>
      </c>
      <c r="G74" s="21" t="s">
        <v>350</v>
      </c>
      <c r="H74" s="22" t="s">
        <v>41</v>
      </c>
      <c r="I74" s="22" t="s">
        <v>42</v>
      </c>
      <c r="J74" s="22" t="s">
        <v>43</v>
      </c>
      <c r="K74" s="22" t="s">
        <v>44</v>
      </c>
      <c r="L74" s="21" t="s">
        <v>45</v>
      </c>
      <c r="M74" s="22" t="s">
        <v>351</v>
      </c>
      <c r="N74" s="24" t="s">
        <v>352</v>
      </c>
      <c r="O74" s="25" t="s">
        <v>48</v>
      </c>
      <c r="P74" s="22" t="s">
        <v>58</v>
      </c>
      <c r="Q74" s="22" t="s">
        <v>66</v>
      </c>
      <c r="R74" s="22" t="s">
        <v>67</v>
      </c>
      <c r="S74" s="22" t="s">
        <v>171</v>
      </c>
      <c r="T74" s="22" t="s">
        <v>353</v>
      </c>
      <c r="U74" s="25" t="s">
        <v>54</v>
      </c>
      <c r="V74" s="25" t="n">
        <v>54</v>
      </c>
      <c r="W74" s="25" t="s">
        <v>354</v>
      </c>
      <c r="X74" s="25" t="n">
        <v>4</v>
      </c>
      <c r="Y74" s="25" t="n">
        <v>4</v>
      </c>
      <c r="Z74" s="25" t="n">
        <v>11</v>
      </c>
      <c r="AA74" s="26" t="str">
        <f aca="false">IF(N74=0," ",DATEDIF(N74,$D74,"y") &amp; " г. " &amp; DATEDIF(N74,$D74,"ym") &amp; " мес. ")</f>
        <v>17 г. 2 мес. </v>
      </c>
      <c r="AB74" s="27" t="str">
        <f aca="false">LEFT(AA74,2)</f>
        <v>17</v>
      </c>
      <c r="AC74" s="28" t="str">
        <f aca="false">IF(N74=0," ",DATEDIF(N74,$AC$1,"y") &amp; " г. " &amp; DATEDIF(N74,$AC$1,"ym") &amp; " мес. ")</f>
        <v>17 г. 7 мес. </v>
      </c>
      <c r="AD74" s="28" t="str">
        <f aca="false">LEFT(AC74,2)</f>
        <v>17</v>
      </c>
      <c r="AE74" s="28" t="str">
        <f aca="false">IF(W74=0,0,INDEX('Возраст, спорт. дисц.'!$A$2:$B$50,MATCH(W74,'Возраст, спорт. дисц.'!$B$2:$B$54,0),1))</f>
        <v>Юниоры 16-17 лет</v>
      </c>
      <c r="AF74" s="28" t="str">
        <f aca="false">"весовая категория "&amp;V74&amp;" кг."</f>
        <v>весовая категория 54 кг.</v>
      </c>
      <c r="AG74" s="29" t="str">
        <f aca="false">IF(U74="б/м",U74,U74&amp;" место")</f>
        <v>1 место</v>
      </c>
      <c r="AH74" s="28" t="str">
        <f aca="false">F74&amp;"; "&amp;TEXT(D74,"ДД.ММ.ГГГГ")&amp;"-"&amp;TEXT(E74,"ДД.ММ.ГГГГ")&amp;"; "&amp;I74&amp;"; "&amp;CHAR(10)&amp;AE74&amp;"; "&amp;AF74&amp;"; "&amp;AG74</f>
        <v>Первенство России по тайскому боксу; 05.12.2020-13.12.2020; д. Федурино; 
Юниоры 16-17 лет; весовая категория 54 кг.; 1 место</v>
      </c>
      <c r="AI74" s="29" t="n">
        <f aca="false">IF(A74=0,0,1)</f>
        <v>1</v>
      </c>
      <c r="AJ74" s="28" t="s">
        <v>55</v>
      </c>
      <c r="AK74" s="22" t="n">
        <f aca="false">V74</f>
        <v>54</v>
      </c>
      <c r="AL74" s="28" t="str">
        <f aca="false">"весовая категория "&amp;AK74&amp;" кг."</f>
        <v>весовая категория 54 кг.</v>
      </c>
      <c r="AM74" s="28" t="str">
        <f aca="false">IF(N74=0," ",DATEDIF(N74,$AM$1,"y") &amp; " г. " &amp; DATEDIF(X74,$AM$1,"ym") &amp; " мес. ")</f>
        <v>17 г. 4 мес. </v>
      </c>
      <c r="AN74" s="28" t="str">
        <f aca="false">LEFT(AM74,2)</f>
        <v>17</v>
      </c>
    </row>
    <row r="75" customFormat="false" ht="13.8" hidden="false" customHeight="false" outlineLevel="0" collapsed="false">
      <c r="A75" s="21" t="s">
        <v>37</v>
      </c>
      <c r="B75" s="22" t="s">
        <v>348</v>
      </c>
      <c r="C75" s="22" t="n">
        <v>10174</v>
      </c>
      <c r="D75" s="23" t="n">
        <v>44170</v>
      </c>
      <c r="E75" s="23" t="n">
        <v>44178</v>
      </c>
      <c r="F75" s="22" t="s">
        <v>349</v>
      </c>
      <c r="G75" s="21" t="s">
        <v>350</v>
      </c>
      <c r="H75" s="22" t="s">
        <v>41</v>
      </c>
      <c r="I75" s="22" t="s">
        <v>42</v>
      </c>
      <c r="J75" s="22" t="s">
        <v>43</v>
      </c>
      <c r="K75" s="22" t="s">
        <v>44</v>
      </c>
      <c r="L75" s="21" t="s">
        <v>45</v>
      </c>
      <c r="M75" s="22" t="s">
        <v>355</v>
      </c>
      <c r="N75" s="24" t="s">
        <v>356</v>
      </c>
      <c r="O75" s="25" t="s">
        <v>48</v>
      </c>
      <c r="P75" s="22" t="s">
        <v>49</v>
      </c>
      <c r="Q75" s="22" t="s">
        <v>50</v>
      </c>
      <c r="R75" s="22" t="s">
        <v>148</v>
      </c>
      <c r="S75" s="22" t="s">
        <v>149</v>
      </c>
      <c r="T75" s="22" t="s">
        <v>150</v>
      </c>
      <c r="U75" s="25" t="s">
        <v>63</v>
      </c>
      <c r="V75" s="25" t="n">
        <v>54</v>
      </c>
      <c r="W75" s="25" t="s">
        <v>354</v>
      </c>
      <c r="X75" s="25" t="n">
        <v>3</v>
      </c>
      <c r="Y75" s="25" t="n">
        <v>2</v>
      </c>
      <c r="Z75" s="25" t="n">
        <v>11</v>
      </c>
      <c r="AA75" s="26" t="str">
        <f aca="false">IF(N75=0," ",DATEDIF(N75,$D75,"y") &amp; " г. " &amp; DATEDIF(N75,$D75,"ym") &amp; " мес. ")</f>
        <v>16 г. 0 мес. </v>
      </c>
      <c r="AB75" s="27" t="str">
        <f aca="false">LEFT(AA75,2)</f>
        <v>16</v>
      </c>
      <c r="AC75" s="28" t="str">
        <f aca="false">IF(N75=0," ",DATEDIF(N75,$AC$1,"y") &amp; " г. " &amp; DATEDIF(N75,$AC$1,"ym") &amp; " мес. ")</f>
        <v>16 г. 5 мес. </v>
      </c>
      <c r="AD75" s="28" t="str">
        <f aca="false">LEFT(AC75,2)</f>
        <v>16</v>
      </c>
      <c r="AE75" s="28" t="str">
        <f aca="false">IF(W75=0,0,INDEX('Возраст, спорт. дисц.'!$A$2:$B$50,MATCH(W75,'Возраст, спорт. дисц.'!$B$2:$B$54,0),1))</f>
        <v>Юниоры 16-17 лет</v>
      </c>
      <c r="AF75" s="28" t="str">
        <f aca="false">"весовая категория "&amp;V75&amp;" кг."</f>
        <v>весовая категория 54 кг.</v>
      </c>
      <c r="AG75" s="29" t="str">
        <f aca="false">IF(U75="б/м",U75,U75&amp;" место")</f>
        <v>2 место</v>
      </c>
      <c r="AH75" s="28" t="str">
        <f aca="false">F75&amp;"; "&amp;TEXT(D75,"ДД.ММ.ГГГГ")&amp;"-"&amp;TEXT(E75,"ДД.ММ.ГГГГ")&amp;"; "&amp;I75&amp;"; "&amp;CHAR(10)&amp;AE75&amp;"; "&amp;AF75&amp;"; "&amp;AG75</f>
        <v>Первенство России по тайскому боксу; 05.12.2020-13.12.2020; д. Федурино; 
Юниоры 16-17 лет; весовая категория 54 кг.; 2 место</v>
      </c>
      <c r="AI75" s="29" t="n">
        <f aca="false">IF(A75=0,0,1)</f>
        <v>1</v>
      </c>
      <c r="AJ75" s="28" t="s">
        <v>55</v>
      </c>
      <c r="AK75" s="22" t="n">
        <f aca="false">V75</f>
        <v>54</v>
      </c>
      <c r="AL75" s="28" t="str">
        <f aca="false">"весовая категория "&amp;AK75&amp;" кг."</f>
        <v>весовая категория 54 кг.</v>
      </c>
      <c r="AM75" s="28" t="str">
        <f aca="false">IF(N75=0," ",DATEDIF(N75,$AM$1,"y") &amp; " г. " &amp; DATEDIF(X75,$AM$1,"ym") &amp; " мес. ")</f>
        <v>16 г. 4 мес. </v>
      </c>
      <c r="AN75" s="28" t="str">
        <f aca="false">LEFT(AM75,2)</f>
        <v>16</v>
      </c>
    </row>
    <row r="76" customFormat="false" ht="13.8" hidden="false" customHeight="false" outlineLevel="0" collapsed="false">
      <c r="A76" s="21" t="s">
        <v>37</v>
      </c>
      <c r="B76" s="22" t="s">
        <v>348</v>
      </c>
      <c r="C76" s="22" t="n">
        <v>10174</v>
      </c>
      <c r="D76" s="23" t="n">
        <v>44170</v>
      </c>
      <c r="E76" s="23" t="n">
        <v>44178</v>
      </c>
      <c r="F76" s="22" t="s">
        <v>349</v>
      </c>
      <c r="G76" s="21" t="s">
        <v>350</v>
      </c>
      <c r="H76" s="22" t="s">
        <v>41</v>
      </c>
      <c r="I76" s="22" t="s">
        <v>42</v>
      </c>
      <c r="J76" s="22" t="s">
        <v>43</v>
      </c>
      <c r="K76" s="22" t="s">
        <v>44</v>
      </c>
      <c r="L76" s="21" t="s">
        <v>45</v>
      </c>
      <c r="M76" s="22" t="s">
        <v>357</v>
      </c>
      <c r="N76" s="24" t="s">
        <v>358</v>
      </c>
      <c r="O76" s="25" t="s">
        <v>48</v>
      </c>
      <c r="P76" s="22" t="s">
        <v>84</v>
      </c>
      <c r="Q76" s="22" t="s">
        <v>85</v>
      </c>
      <c r="R76" s="22" t="s">
        <v>86</v>
      </c>
      <c r="S76" s="22" t="s">
        <v>186</v>
      </c>
      <c r="T76" s="22" t="s">
        <v>359</v>
      </c>
      <c r="U76" s="25" t="s">
        <v>54</v>
      </c>
      <c r="V76" s="25" t="n">
        <v>57</v>
      </c>
      <c r="W76" s="25" t="s">
        <v>354</v>
      </c>
      <c r="X76" s="25" t="n">
        <v>3</v>
      </c>
      <c r="Y76" s="25" t="n">
        <v>3</v>
      </c>
      <c r="Z76" s="25" t="n">
        <v>11</v>
      </c>
      <c r="AA76" s="26" t="str">
        <f aca="false">IF(N76=0," ",DATEDIF(N76,$D76,"y") &amp; " г. " &amp; DATEDIF(N76,$D76,"ym") &amp; " мес. ")</f>
        <v>17 г. 5 мес. </v>
      </c>
      <c r="AB76" s="27" t="str">
        <f aca="false">LEFT(AA76,2)</f>
        <v>17</v>
      </c>
      <c r="AC76" s="28" t="str">
        <f aca="false">IF(N76=0," ",DATEDIF(N76,$AC$1,"y") &amp; " г. " &amp; DATEDIF(N76,$AC$1,"ym") &amp; " мес. ")</f>
        <v>17 г. 10 мес. </v>
      </c>
      <c r="AD76" s="28" t="str">
        <f aca="false">LEFT(AC76,2)</f>
        <v>17</v>
      </c>
      <c r="AE76" s="28" t="str">
        <f aca="false">IF(W76=0,0,INDEX('Возраст, спорт. дисц.'!$A$2:$B$50,MATCH(W76,'Возраст, спорт. дисц.'!$B$2:$B$54,0),1))</f>
        <v>Юниоры 16-17 лет</v>
      </c>
      <c r="AF76" s="28" t="str">
        <f aca="false">"весовая категория "&amp;V76&amp;" кг."</f>
        <v>весовая категория 57 кг.</v>
      </c>
      <c r="AG76" s="29" t="str">
        <f aca="false">IF(U76="б/м",U76,U76&amp;" место")</f>
        <v>1 место</v>
      </c>
      <c r="AH76" s="28" t="str">
        <f aca="false">F76&amp;"; "&amp;TEXT(D76,"ДД.ММ.ГГГГ")&amp;"-"&amp;TEXT(E76,"ДД.ММ.ГГГГ")&amp;"; "&amp;I76&amp;"; "&amp;CHAR(10)&amp;AE76&amp;"; "&amp;AF76&amp;"; "&amp;AG76</f>
        <v>Первенство России по тайскому боксу; 05.12.2020-13.12.2020; д. Федурино; 
Юниоры 16-17 лет; весовая категория 57 кг.; 1 место</v>
      </c>
      <c r="AI76" s="29" t="n">
        <f aca="false">IF(A76=0,0,1)</f>
        <v>1</v>
      </c>
      <c r="AJ76" s="28" t="s">
        <v>55</v>
      </c>
      <c r="AK76" s="22" t="n">
        <f aca="false">V76</f>
        <v>57</v>
      </c>
      <c r="AL76" s="28" t="str">
        <f aca="false">"весовая категория "&amp;AK76&amp;" кг."</f>
        <v>весовая категория 57 кг.</v>
      </c>
      <c r="AM76" s="28" t="str">
        <f aca="false">IF(N76=0," ",DATEDIF(N76,$AM$1,"y") &amp; " г. " &amp; DATEDIF(X76,$AM$1,"ym") &amp; " мес. ")</f>
        <v>17 г. 4 мес. </v>
      </c>
      <c r="AN76" s="28" t="str">
        <f aca="false">LEFT(AM76,2)</f>
        <v>17</v>
      </c>
    </row>
    <row r="77" customFormat="false" ht="13.8" hidden="false" customHeight="false" outlineLevel="0" collapsed="false">
      <c r="A77" s="21" t="s">
        <v>37</v>
      </c>
      <c r="B77" s="22" t="s">
        <v>348</v>
      </c>
      <c r="C77" s="22" t="n">
        <v>10174</v>
      </c>
      <c r="D77" s="23" t="n">
        <v>44170</v>
      </c>
      <c r="E77" s="23" t="n">
        <v>44178</v>
      </c>
      <c r="F77" s="22" t="s">
        <v>349</v>
      </c>
      <c r="G77" s="21" t="s">
        <v>350</v>
      </c>
      <c r="H77" s="22" t="s">
        <v>41</v>
      </c>
      <c r="I77" s="22" t="s">
        <v>42</v>
      </c>
      <c r="J77" s="22" t="s">
        <v>43</v>
      </c>
      <c r="K77" s="22" t="s">
        <v>44</v>
      </c>
      <c r="L77" s="21" t="s">
        <v>45</v>
      </c>
      <c r="M77" s="22" t="s">
        <v>360</v>
      </c>
      <c r="N77" s="24" t="s">
        <v>361</v>
      </c>
      <c r="O77" s="25" t="s">
        <v>48</v>
      </c>
      <c r="P77" s="22" t="s">
        <v>58</v>
      </c>
      <c r="Q77" s="22" t="s">
        <v>362</v>
      </c>
      <c r="R77" s="22" t="s">
        <v>363</v>
      </c>
      <c r="S77" s="22" t="s">
        <v>364</v>
      </c>
      <c r="T77" s="22" t="s">
        <v>365</v>
      </c>
      <c r="U77" s="25" t="s">
        <v>63</v>
      </c>
      <c r="V77" s="25" t="n">
        <v>57</v>
      </c>
      <c r="W77" s="25" t="s">
        <v>354</v>
      </c>
      <c r="X77" s="25" t="n">
        <v>4</v>
      </c>
      <c r="Y77" s="25" t="n">
        <v>3</v>
      </c>
      <c r="Z77" s="25" t="n">
        <v>11</v>
      </c>
      <c r="AA77" s="26" t="str">
        <f aca="false">IF(N77=0," ",DATEDIF(N77,$D77,"y") &amp; " г. " &amp; DATEDIF(N77,$D77,"ym") &amp; " мес. ")</f>
        <v>17 г. 11 мес. </v>
      </c>
      <c r="AB77" s="27" t="str">
        <f aca="false">LEFT(AA77,2)</f>
        <v>17</v>
      </c>
      <c r="AC77" s="28" t="str">
        <f aca="false">IF(N77=0," ",DATEDIF(N77,$AC$1,"y") &amp; " г. " &amp; DATEDIF(N77,$AC$1,"ym") &amp; " мес. ")</f>
        <v>18 г. 4 мес. </v>
      </c>
      <c r="AD77" s="28" t="str">
        <f aca="false">LEFT(AC77,2)</f>
        <v>18</v>
      </c>
      <c r="AE77" s="28" t="str">
        <f aca="false">IF(W77=0,0,INDEX('Возраст, спорт. дисц.'!$A$2:$B$50,MATCH(W77,'Возраст, спорт. дисц.'!$B$2:$B$54,0),1))</f>
        <v>Юниоры 16-17 лет</v>
      </c>
      <c r="AF77" s="28" t="str">
        <f aca="false">"весовая категория "&amp;V77&amp;" кг."</f>
        <v>весовая категория 57 кг.</v>
      </c>
      <c r="AG77" s="29" t="str">
        <f aca="false">IF(U77="б/м",U77,U77&amp;" место")</f>
        <v>2 место</v>
      </c>
      <c r="AH77" s="28" t="str">
        <f aca="false">F77&amp;"; "&amp;TEXT(D77,"ДД.ММ.ГГГГ")&amp;"-"&amp;TEXT(E77,"ДД.ММ.ГГГГ")&amp;"; "&amp;I77&amp;"; "&amp;CHAR(10)&amp;AE77&amp;"; "&amp;AF77&amp;"; "&amp;AG77</f>
        <v>Первенство России по тайскому боксу; 05.12.2020-13.12.2020; д. Федурино; 
Юниоры 16-17 лет; весовая категория 57 кг.; 2 место</v>
      </c>
      <c r="AI77" s="29" t="n">
        <f aca="false">IF(A77=0,0,1)</f>
        <v>1</v>
      </c>
      <c r="AJ77" s="28" t="s">
        <v>55</v>
      </c>
      <c r="AK77" s="22" t="n">
        <f aca="false">V77</f>
        <v>57</v>
      </c>
      <c r="AL77" s="28" t="str">
        <f aca="false">"весовая категория "&amp;AK77&amp;" кг."</f>
        <v>весовая категория 57 кг.</v>
      </c>
      <c r="AM77" s="28" t="str">
        <f aca="false">IF(N77=0," ",DATEDIF(N77,$AM$1,"y") &amp; " г. " &amp; DATEDIF(X77,$AM$1,"ym") &amp; " мес. ")</f>
        <v>18 г. 4 мес. </v>
      </c>
      <c r="AN77" s="28" t="str">
        <f aca="false">LEFT(AM77,2)</f>
        <v>18</v>
      </c>
    </row>
    <row r="78" customFormat="false" ht="13.8" hidden="false" customHeight="false" outlineLevel="0" collapsed="false">
      <c r="A78" s="21" t="s">
        <v>37</v>
      </c>
      <c r="B78" s="22" t="s">
        <v>348</v>
      </c>
      <c r="C78" s="22" t="n">
        <v>10174</v>
      </c>
      <c r="D78" s="23" t="n">
        <v>44170</v>
      </c>
      <c r="E78" s="23" t="n">
        <v>44178</v>
      </c>
      <c r="F78" s="22" t="s">
        <v>349</v>
      </c>
      <c r="G78" s="21" t="s">
        <v>350</v>
      </c>
      <c r="H78" s="22" t="s">
        <v>41</v>
      </c>
      <c r="I78" s="22" t="s">
        <v>42</v>
      </c>
      <c r="J78" s="22" t="s">
        <v>43</v>
      </c>
      <c r="K78" s="22" t="s">
        <v>44</v>
      </c>
      <c r="L78" s="21" t="s">
        <v>45</v>
      </c>
      <c r="M78" s="22" t="s">
        <v>366</v>
      </c>
      <c r="N78" s="24" t="s">
        <v>367</v>
      </c>
      <c r="O78" s="25" t="s">
        <v>48</v>
      </c>
      <c r="P78" s="22" t="s">
        <v>49</v>
      </c>
      <c r="Q78" s="22" t="s">
        <v>50</v>
      </c>
      <c r="R78" s="22" t="s">
        <v>148</v>
      </c>
      <c r="S78" s="22" t="s">
        <v>149</v>
      </c>
      <c r="T78" s="22" t="s">
        <v>368</v>
      </c>
      <c r="U78" s="25" t="s">
        <v>54</v>
      </c>
      <c r="V78" s="25" t="n">
        <v>60</v>
      </c>
      <c r="W78" s="25" t="s">
        <v>354</v>
      </c>
      <c r="X78" s="25" t="n">
        <v>4</v>
      </c>
      <c r="Y78" s="25" t="n">
        <v>4</v>
      </c>
      <c r="Z78" s="25" t="n">
        <v>16</v>
      </c>
      <c r="AA78" s="26" t="str">
        <f aca="false">IF(N78=0," ",DATEDIF(N78,$D78,"y") &amp; " г. " &amp; DATEDIF(N78,$D78,"ym") &amp; " мес. ")</f>
        <v>17 г. 3 мес. </v>
      </c>
      <c r="AB78" s="27" t="str">
        <f aca="false">LEFT(AA78,2)</f>
        <v>17</v>
      </c>
      <c r="AC78" s="28" t="str">
        <f aca="false">IF(N78=0," ",DATEDIF(N78,$AC$1,"y") &amp; " г. " &amp; DATEDIF(N78,$AC$1,"ym") &amp; " мес. ")</f>
        <v>17 г. 8 мес. </v>
      </c>
      <c r="AD78" s="28" t="str">
        <f aca="false">LEFT(AC78,2)</f>
        <v>17</v>
      </c>
      <c r="AE78" s="28" t="str">
        <f aca="false">IF(W78=0,0,INDEX('Возраст, спорт. дисц.'!$A$2:$B$50,MATCH(W78,'Возраст, спорт. дисц.'!$B$2:$B$54,0),1))</f>
        <v>Юниоры 16-17 лет</v>
      </c>
      <c r="AF78" s="28" t="str">
        <f aca="false">"весовая категория "&amp;V78&amp;" кг."</f>
        <v>весовая категория 60 кг.</v>
      </c>
      <c r="AG78" s="29" t="str">
        <f aca="false">IF(U78="б/м",U78,U78&amp;" место")</f>
        <v>1 место</v>
      </c>
      <c r="AH78" s="28" t="str">
        <f aca="false">F78&amp;"; "&amp;TEXT(D78,"ДД.ММ.ГГГГ")&amp;"-"&amp;TEXT(E78,"ДД.ММ.ГГГГ")&amp;"; "&amp;I78&amp;"; "&amp;CHAR(10)&amp;AE78&amp;"; "&amp;AF78&amp;"; "&amp;AG78</f>
        <v>Первенство России по тайскому боксу; 05.12.2020-13.12.2020; д. Федурино; 
Юниоры 16-17 лет; весовая категория 60 кг.; 1 место</v>
      </c>
      <c r="AI78" s="29" t="n">
        <f aca="false">IF(A78=0,0,1)</f>
        <v>1</v>
      </c>
      <c r="AJ78" s="28" t="s">
        <v>55</v>
      </c>
      <c r="AK78" s="22" t="n">
        <f aca="false">V78</f>
        <v>60</v>
      </c>
      <c r="AL78" s="28" t="str">
        <f aca="false">"весовая категория "&amp;AK78&amp;" кг."</f>
        <v>весовая категория 60 кг.</v>
      </c>
      <c r="AM78" s="28" t="str">
        <f aca="false">IF(N78=0," ",DATEDIF(N78,$AM$1,"y") &amp; " г. " &amp; DATEDIF(X78,$AM$1,"ym") &amp; " мес. ")</f>
        <v>17 г. 4 мес. </v>
      </c>
      <c r="AN78" s="28" t="str">
        <f aca="false">LEFT(AM78,2)</f>
        <v>17</v>
      </c>
    </row>
    <row r="79" customFormat="false" ht="13.8" hidden="false" customHeight="false" outlineLevel="0" collapsed="false">
      <c r="A79" s="21" t="s">
        <v>37</v>
      </c>
      <c r="B79" s="22" t="s">
        <v>348</v>
      </c>
      <c r="C79" s="22" t="n">
        <v>10174</v>
      </c>
      <c r="D79" s="23" t="n">
        <v>44170</v>
      </c>
      <c r="E79" s="23" t="n">
        <v>44178</v>
      </c>
      <c r="F79" s="22" t="s">
        <v>349</v>
      </c>
      <c r="G79" s="21" t="s">
        <v>350</v>
      </c>
      <c r="H79" s="22" t="s">
        <v>41</v>
      </c>
      <c r="I79" s="22" t="s">
        <v>42</v>
      </c>
      <c r="J79" s="22" t="s">
        <v>43</v>
      </c>
      <c r="K79" s="22" t="s">
        <v>44</v>
      </c>
      <c r="L79" s="21" t="s">
        <v>45</v>
      </c>
      <c r="M79" s="22" t="s">
        <v>369</v>
      </c>
      <c r="N79" s="24" t="s">
        <v>370</v>
      </c>
      <c r="O79" s="25" t="n">
        <v>1</v>
      </c>
      <c r="P79" s="22" t="s">
        <v>101</v>
      </c>
      <c r="Q79" s="22" t="s">
        <v>102</v>
      </c>
      <c r="R79" s="22" t="s">
        <v>181</v>
      </c>
      <c r="S79" s="22" t="s">
        <v>182</v>
      </c>
      <c r="T79" s="22" t="s">
        <v>371</v>
      </c>
      <c r="U79" s="25" t="s">
        <v>63</v>
      </c>
      <c r="V79" s="25" t="n">
        <v>60</v>
      </c>
      <c r="W79" s="25" t="s">
        <v>354</v>
      </c>
      <c r="X79" s="25" t="n">
        <v>4</v>
      </c>
      <c r="Y79" s="25" t="n">
        <v>3</v>
      </c>
      <c r="Z79" s="25" t="n">
        <v>16</v>
      </c>
      <c r="AA79" s="26" t="str">
        <f aca="false">IF(N79=0," ",DATEDIF(N79,$D79,"y") &amp; " г. " &amp; DATEDIF(N79,$D79,"ym") &amp; " мес. ")</f>
        <v>16 г. 3 мес. </v>
      </c>
      <c r="AB79" s="27" t="str">
        <f aca="false">LEFT(AA79,2)</f>
        <v>16</v>
      </c>
      <c r="AC79" s="28" t="str">
        <f aca="false">IF(N79=0," ",DATEDIF(N79,$AC$1,"y") &amp; " г. " &amp; DATEDIF(N79,$AC$1,"ym") &amp; " мес. ")</f>
        <v>16 г. 8 мес. </v>
      </c>
      <c r="AD79" s="28" t="str">
        <f aca="false">LEFT(AC79,2)</f>
        <v>16</v>
      </c>
      <c r="AE79" s="28" t="str">
        <f aca="false">IF(W79=0,0,INDEX('Возраст, спорт. дисц.'!$A$2:$B$50,MATCH(W79,'Возраст, спорт. дисц.'!$B$2:$B$54,0),1))</f>
        <v>Юниоры 16-17 лет</v>
      </c>
      <c r="AF79" s="28" t="str">
        <f aca="false">"весовая категория "&amp;V79&amp;" кг."</f>
        <v>весовая категория 60 кг.</v>
      </c>
      <c r="AG79" s="29" t="str">
        <f aca="false">IF(U79="б/м",U79,U79&amp;" место")</f>
        <v>2 место</v>
      </c>
      <c r="AH79" s="28" t="str">
        <f aca="false">F79&amp;"; "&amp;TEXT(D79,"ДД.ММ.ГГГГ")&amp;"-"&amp;TEXT(E79,"ДД.ММ.ГГГГ")&amp;"; "&amp;I79&amp;"; "&amp;CHAR(10)&amp;AE79&amp;"; "&amp;AF79&amp;"; "&amp;AG79</f>
        <v>Первенство России по тайскому боксу; 05.12.2020-13.12.2020; д. Федурино; 
Юниоры 16-17 лет; весовая категория 60 кг.; 2 место</v>
      </c>
      <c r="AI79" s="29" t="n">
        <f aca="false">IF(A79=0,0,1)</f>
        <v>1</v>
      </c>
      <c r="AJ79" s="28" t="s">
        <v>55</v>
      </c>
      <c r="AK79" s="22" t="n">
        <f aca="false">V79</f>
        <v>60</v>
      </c>
      <c r="AL79" s="28" t="str">
        <f aca="false">"весовая категория "&amp;AK79&amp;" кг."</f>
        <v>весовая категория 60 кг.</v>
      </c>
      <c r="AM79" s="28" t="str">
        <f aca="false">IF(N79=0," ",DATEDIF(N79,$AM$1,"y") &amp; " г. " &amp; DATEDIF(X79,$AM$1,"ym") &amp; " мес. ")</f>
        <v>16 г. 4 мес. </v>
      </c>
      <c r="AN79" s="28" t="str">
        <f aca="false">LEFT(AM79,2)</f>
        <v>16</v>
      </c>
    </row>
    <row r="80" customFormat="false" ht="13.8" hidden="false" customHeight="false" outlineLevel="0" collapsed="false">
      <c r="A80" s="21" t="s">
        <v>37</v>
      </c>
      <c r="B80" s="22" t="s">
        <v>348</v>
      </c>
      <c r="C80" s="22" t="n">
        <v>10174</v>
      </c>
      <c r="D80" s="23" t="n">
        <v>44170</v>
      </c>
      <c r="E80" s="23" t="n">
        <v>44178</v>
      </c>
      <c r="F80" s="22" t="s">
        <v>349</v>
      </c>
      <c r="G80" s="21" t="s">
        <v>350</v>
      </c>
      <c r="H80" s="22" t="s">
        <v>41</v>
      </c>
      <c r="I80" s="22" t="s">
        <v>42</v>
      </c>
      <c r="J80" s="22" t="s">
        <v>43</v>
      </c>
      <c r="K80" s="22" t="s">
        <v>44</v>
      </c>
      <c r="L80" s="21" t="s">
        <v>45</v>
      </c>
      <c r="M80" s="22" t="s">
        <v>372</v>
      </c>
      <c r="N80" s="24" t="s">
        <v>373</v>
      </c>
      <c r="O80" s="25" t="s">
        <v>48</v>
      </c>
      <c r="P80" s="22" t="s">
        <v>58</v>
      </c>
      <c r="Q80" s="22" t="s">
        <v>66</v>
      </c>
      <c r="R80" s="22" t="s">
        <v>67</v>
      </c>
      <c r="S80" s="22" t="s">
        <v>171</v>
      </c>
      <c r="T80" s="22" t="s">
        <v>69</v>
      </c>
      <c r="U80" s="25" t="s">
        <v>54</v>
      </c>
      <c r="V80" s="25" t="n">
        <v>63.5</v>
      </c>
      <c r="W80" s="25" t="s">
        <v>354</v>
      </c>
      <c r="X80" s="25" t="n">
        <v>4</v>
      </c>
      <c r="Y80" s="25" t="n">
        <v>4</v>
      </c>
      <c r="Z80" s="25" t="n">
        <v>13</v>
      </c>
      <c r="AA80" s="26" t="str">
        <f aca="false">IF(N80=0," ",DATEDIF(N80,$D80,"y") &amp; " г. " &amp; DATEDIF(N80,$D80,"ym") &amp; " мес. ")</f>
        <v>16 г. 2 мес. </v>
      </c>
      <c r="AB80" s="27" t="str">
        <f aca="false">LEFT(AA80,2)</f>
        <v>16</v>
      </c>
      <c r="AC80" s="28" t="str">
        <f aca="false">IF(N80=0," ",DATEDIF(N80,$AC$1,"y") &amp; " г. " &amp; DATEDIF(N80,$AC$1,"ym") &amp; " мес. ")</f>
        <v>16 г. 7 мес. </v>
      </c>
      <c r="AD80" s="28" t="str">
        <f aca="false">LEFT(AC80,2)</f>
        <v>16</v>
      </c>
      <c r="AE80" s="28" t="str">
        <f aca="false">IF(W80=0,0,INDEX('Возраст, спорт. дисц.'!$A$2:$B$50,MATCH(W80,'Возраст, спорт. дисц.'!$B$2:$B$54,0),1))</f>
        <v>Юниоры 16-17 лет</v>
      </c>
      <c r="AF80" s="28" t="str">
        <f aca="false">"весовая категория "&amp;V80&amp;" кг."</f>
        <v>весовая категория 63,5 кг.</v>
      </c>
      <c r="AG80" s="29" t="str">
        <f aca="false">IF(U80="б/м",U80,U80&amp;" место")</f>
        <v>1 место</v>
      </c>
      <c r="AH80" s="28" t="str">
        <f aca="false">F80&amp;"; "&amp;TEXT(D80,"ДД.ММ.ГГГГ")&amp;"-"&amp;TEXT(E80,"ДД.ММ.ГГГГ")&amp;"; "&amp;I80&amp;"; "&amp;CHAR(10)&amp;AE80&amp;"; "&amp;AF80&amp;"; "&amp;AG80</f>
        <v>Первенство России по тайскому боксу; 05.12.2020-13.12.2020; д. Федурино; 
Юниоры 16-17 лет; весовая категория 63,5 кг.; 1 место</v>
      </c>
      <c r="AI80" s="29" t="n">
        <f aca="false">IF(A80=0,0,1)</f>
        <v>1</v>
      </c>
      <c r="AJ80" s="28" t="s">
        <v>55</v>
      </c>
      <c r="AK80" s="22" t="n">
        <f aca="false">V80</f>
        <v>63.5</v>
      </c>
      <c r="AL80" s="28" t="str">
        <f aca="false">"весовая категория "&amp;AK80&amp;" кг."</f>
        <v>весовая категория 63,5 кг.</v>
      </c>
      <c r="AM80" s="28" t="str">
        <f aca="false">IF(N80=0," ",DATEDIF(N80,$AM$1,"y") &amp; " г. " &amp; DATEDIF(X80,$AM$1,"ym") &amp; " мес. ")</f>
        <v>16 г. 4 мес. </v>
      </c>
      <c r="AN80" s="28" t="str">
        <f aca="false">LEFT(AM80,2)</f>
        <v>16</v>
      </c>
    </row>
    <row r="81" customFormat="false" ht="13.8" hidden="false" customHeight="false" outlineLevel="0" collapsed="false">
      <c r="A81" s="21" t="s">
        <v>37</v>
      </c>
      <c r="B81" s="22" t="s">
        <v>348</v>
      </c>
      <c r="C81" s="22" t="n">
        <v>10174</v>
      </c>
      <c r="D81" s="23" t="n">
        <v>44170</v>
      </c>
      <c r="E81" s="23" t="n">
        <v>44178</v>
      </c>
      <c r="F81" s="22" t="s">
        <v>349</v>
      </c>
      <c r="G81" s="21" t="s">
        <v>350</v>
      </c>
      <c r="H81" s="22" t="s">
        <v>41</v>
      </c>
      <c r="I81" s="22" t="s">
        <v>42</v>
      </c>
      <c r="J81" s="22" t="s">
        <v>43</v>
      </c>
      <c r="K81" s="22" t="s">
        <v>44</v>
      </c>
      <c r="L81" s="21" t="s">
        <v>45</v>
      </c>
      <c r="M81" s="22" t="s">
        <v>374</v>
      </c>
      <c r="N81" s="24" t="s">
        <v>375</v>
      </c>
      <c r="O81" s="25" t="s">
        <v>48</v>
      </c>
      <c r="P81" s="22" t="s">
        <v>58</v>
      </c>
      <c r="Q81" s="22" t="s">
        <v>59</v>
      </c>
      <c r="R81" s="22" t="s">
        <v>60</v>
      </c>
      <c r="S81" s="22" t="s">
        <v>61</v>
      </c>
      <c r="T81" s="22" t="s">
        <v>376</v>
      </c>
      <c r="U81" s="25" t="s">
        <v>63</v>
      </c>
      <c r="V81" s="25" t="n">
        <v>63.5</v>
      </c>
      <c r="W81" s="25" t="s">
        <v>354</v>
      </c>
      <c r="X81" s="25" t="n">
        <v>4</v>
      </c>
      <c r="Y81" s="25" t="n">
        <v>3</v>
      </c>
      <c r="Z81" s="25" t="n">
        <v>13</v>
      </c>
      <c r="AA81" s="26" t="str">
        <f aca="false">IF(N81=0," ",DATEDIF(N81,$D81,"y") &amp; " г. " &amp; DATEDIF(N81,$D81,"ym") &amp; " мес. ")</f>
        <v>16 г. 4 мес. </v>
      </c>
      <c r="AB81" s="27" t="str">
        <f aca="false">LEFT(AA81,2)</f>
        <v>16</v>
      </c>
      <c r="AC81" s="28" t="str">
        <f aca="false">IF(N81=0," ",DATEDIF(N81,$AC$1,"y") &amp; " г. " &amp; DATEDIF(N81,$AC$1,"ym") &amp; " мес. ")</f>
        <v>16 г. 10 мес. </v>
      </c>
      <c r="AD81" s="28" t="str">
        <f aca="false">LEFT(AC81,2)</f>
        <v>16</v>
      </c>
      <c r="AE81" s="28" t="str">
        <f aca="false">IF(W81=0,0,INDEX('Возраст, спорт. дисц.'!$A$2:$B$50,MATCH(W81,'Возраст, спорт. дисц.'!$B$2:$B$54,0),1))</f>
        <v>Юниоры 16-17 лет</v>
      </c>
      <c r="AF81" s="28" t="str">
        <f aca="false">"весовая категория "&amp;V81&amp;" кг."</f>
        <v>весовая категория 63,5 кг.</v>
      </c>
      <c r="AG81" s="29" t="str">
        <f aca="false">IF(U81="б/м",U81,U81&amp;" место")</f>
        <v>2 место</v>
      </c>
      <c r="AH81" s="28" t="str">
        <f aca="false">F81&amp;"; "&amp;TEXT(D81,"ДД.ММ.ГГГГ")&amp;"-"&amp;TEXT(E81,"ДД.ММ.ГГГГ")&amp;"; "&amp;I81&amp;"; "&amp;CHAR(10)&amp;AE81&amp;"; "&amp;AF81&amp;"; "&amp;AG81</f>
        <v>Первенство России по тайскому боксу; 05.12.2020-13.12.2020; д. Федурино; 
Юниоры 16-17 лет; весовая категория 63,5 кг.; 2 место</v>
      </c>
      <c r="AI81" s="29" t="n">
        <f aca="false">IF(A81=0,0,1)</f>
        <v>1</v>
      </c>
      <c r="AJ81" s="28" t="s">
        <v>55</v>
      </c>
      <c r="AK81" s="22" t="n">
        <f aca="false">V81</f>
        <v>63.5</v>
      </c>
      <c r="AL81" s="28" t="str">
        <f aca="false">"весовая категория "&amp;AK81&amp;" кг."</f>
        <v>весовая категория 63,5 кг.</v>
      </c>
      <c r="AM81" s="28" t="str">
        <f aca="false">IF(N81=0," ",DATEDIF(N81,$AM$1,"y") &amp; " г. " &amp; DATEDIF(X81,$AM$1,"ym") &amp; " мес. ")</f>
        <v>16 г. 4 мес. </v>
      </c>
      <c r="AN81" s="28" t="str">
        <f aca="false">LEFT(AM81,2)</f>
        <v>16</v>
      </c>
    </row>
    <row r="82" customFormat="false" ht="13.8" hidden="false" customHeight="false" outlineLevel="0" collapsed="false">
      <c r="A82" s="21" t="s">
        <v>37</v>
      </c>
      <c r="B82" s="22" t="s">
        <v>348</v>
      </c>
      <c r="C82" s="22" t="n">
        <v>10174</v>
      </c>
      <c r="D82" s="23" t="n">
        <v>44170</v>
      </c>
      <c r="E82" s="23" t="n">
        <v>44178</v>
      </c>
      <c r="F82" s="22" t="s">
        <v>349</v>
      </c>
      <c r="G82" s="21" t="s">
        <v>350</v>
      </c>
      <c r="H82" s="22" t="s">
        <v>41</v>
      </c>
      <c r="I82" s="22" t="s">
        <v>42</v>
      </c>
      <c r="J82" s="22" t="s">
        <v>43</v>
      </c>
      <c r="K82" s="22" t="s">
        <v>44</v>
      </c>
      <c r="L82" s="21" t="s">
        <v>45</v>
      </c>
      <c r="M82" s="22" t="s">
        <v>377</v>
      </c>
      <c r="N82" s="24" t="s">
        <v>378</v>
      </c>
      <c r="O82" s="25" t="s">
        <v>48</v>
      </c>
      <c r="P82" s="22" t="s">
        <v>58</v>
      </c>
      <c r="Q82" s="22" t="s">
        <v>66</v>
      </c>
      <c r="R82" s="22" t="s">
        <v>67</v>
      </c>
      <c r="S82" s="22" t="s">
        <v>171</v>
      </c>
      <c r="T82" s="22" t="s">
        <v>69</v>
      </c>
      <c r="U82" s="25" t="s">
        <v>54</v>
      </c>
      <c r="V82" s="25" t="n">
        <v>67</v>
      </c>
      <c r="W82" s="25" t="s">
        <v>354</v>
      </c>
      <c r="X82" s="25" t="n">
        <v>5</v>
      </c>
      <c r="Y82" s="25" t="n">
        <v>5</v>
      </c>
      <c r="Z82" s="25" t="n">
        <v>17</v>
      </c>
      <c r="AA82" s="26" t="str">
        <f aca="false">IF(N82=0," ",DATEDIF(N82,$D82,"y") &amp; " г. " &amp; DATEDIF(N82,$D82,"ym") &amp; " мес. ")</f>
        <v>17 г. 4 мес. </v>
      </c>
      <c r="AB82" s="27" t="str">
        <f aca="false">LEFT(AA82,2)</f>
        <v>17</v>
      </c>
      <c r="AC82" s="28" t="str">
        <f aca="false">IF(N82=0," ",DATEDIF(N82,$AC$1,"y") &amp; " г. " &amp; DATEDIF(N82,$AC$1,"ym") &amp; " мес. ")</f>
        <v>17 г. 9 мес. </v>
      </c>
      <c r="AD82" s="28" t="str">
        <f aca="false">LEFT(AC82,2)</f>
        <v>17</v>
      </c>
      <c r="AE82" s="28" t="str">
        <f aca="false">IF(W82=0,0,INDEX('Возраст, спорт. дисц.'!$A$2:$B$50,MATCH(W82,'Возраст, спорт. дисц.'!$B$2:$B$54,0),1))</f>
        <v>Юниоры 16-17 лет</v>
      </c>
      <c r="AF82" s="28" t="str">
        <f aca="false">"весовая категория "&amp;V82&amp;" кг."</f>
        <v>весовая категория 67 кг.</v>
      </c>
      <c r="AG82" s="29" t="str">
        <f aca="false">IF(U82="б/м",U82,U82&amp;" место")</f>
        <v>1 место</v>
      </c>
      <c r="AH82" s="28" t="str">
        <f aca="false">F82&amp;"; "&amp;TEXT(D82,"ДД.ММ.ГГГГ")&amp;"-"&amp;TEXT(E82,"ДД.ММ.ГГГГ")&amp;"; "&amp;I82&amp;"; "&amp;CHAR(10)&amp;AE82&amp;"; "&amp;AF82&amp;"; "&amp;AG82</f>
        <v>Первенство России по тайскому боксу; 05.12.2020-13.12.2020; д. Федурино; 
Юниоры 16-17 лет; весовая категория 67 кг.; 1 место</v>
      </c>
      <c r="AI82" s="29" t="n">
        <f aca="false">IF(A82=0,0,1)</f>
        <v>1</v>
      </c>
      <c r="AJ82" s="28" t="s">
        <v>55</v>
      </c>
      <c r="AK82" s="22" t="n">
        <f aca="false">V82</f>
        <v>67</v>
      </c>
      <c r="AL82" s="28" t="str">
        <f aca="false">"весовая категория "&amp;AK82&amp;" кг."</f>
        <v>весовая категория 67 кг.</v>
      </c>
      <c r="AM82" s="28" t="str">
        <f aca="false">IF(N82=0," ",DATEDIF(N82,$AM$1,"y") &amp; " г. " &amp; DATEDIF(X82,$AM$1,"ym") &amp; " мес. ")</f>
        <v>17 г. 4 мес. </v>
      </c>
      <c r="AN82" s="28" t="str">
        <f aca="false">LEFT(AM82,2)</f>
        <v>17</v>
      </c>
    </row>
    <row r="83" customFormat="false" ht="13.8" hidden="false" customHeight="false" outlineLevel="0" collapsed="false">
      <c r="A83" s="21" t="s">
        <v>37</v>
      </c>
      <c r="B83" s="22" t="s">
        <v>348</v>
      </c>
      <c r="C83" s="22" t="n">
        <v>10174</v>
      </c>
      <c r="D83" s="23" t="n">
        <v>44170</v>
      </c>
      <c r="E83" s="23" t="n">
        <v>44178</v>
      </c>
      <c r="F83" s="22" t="s">
        <v>349</v>
      </c>
      <c r="G83" s="21" t="s">
        <v>350</v>
      </c>
      <c r="H83" s="22" t="s">
        <v>41</v>
      </c>
      <c r="I83" s="22" t="s">
        <v>42</v>
      </c>
      <c r="J83" s="22" t="s">
        <v>43</v>
      </c>
      <c r="K83" s="22" t="s">
        <v>44</v>
      </c>
      <c r="L83" s="21" t="s">
        <v>45</v>
      </c>
      <c r="M83" s="22" t="s">
        <v>379</v>
      </c>
      <c r="N83" s="24" t="s">
        <v>380</v>
      </c>
      <c r="O83" s="25" t="s">
        <v>48</v>
      </c>
      <c r="P83" s="22" t="s">
        <v>58</v>
      </c>
      <c r="Q83" s="22" t="s">
        <v>66</v>
      </c>
      <c r="R83" s="22" t="s">
        <v>67</v>
      </c>
      <c r="S83" s="22" t="s">
        <v>171</v>
      </c>
      <c r="T83" s="22" t="s">
        <v>381</v>
      </c>
      <c r="U83" s="25" t="s">
        <v>63</v>
      </c>
      <c r="V83" s="25" t="n">
        <v>67</v>
      </c>
      <c r="W83" s="25" t="s">
        <v>354</v>
      </c>
      <c r="X83" s="25" t="n">
        <v>4</v>
      </c>
      <c r="Y83" s="25" t="n">
        <v>3</v>
      </c>
      <c r="Z83" s="25" t="n">
        <v>17</v>
      </c>
      <c r="AA83" s="26" t="str">
        <f aca="false">IF(N83=0," ",DATEDIF(N83,$D83,"y") &amp; " г. " &amp; DATEDIF(N83,$D83,"ym") &amp; " мес. ")</f>
        <v>16 г. 8 мес. </v>
      </c>
      <c r="AB83" s="27" t="str">
        <f aca="false">LEFT(AA83,2)</f>
        <v>16</v>
      </c>
      <c r="AC83" s="28" t="str">
        <f aca="false">IF(N83=0," ",DATEDIF(N83,$AC$1,"y") &amp; " г. " &amp; DATEDIF(N83,$AC$1,"ym") &amp; " мес. ")</f>
        <v>17 г. 1 мес. </v>
      </c>
      <c r="AD83" s="28" t="str">
        <f aca="false">LEFT(AC83,2)</f>
        <v>17</v>
      </c>
      <c r="AE83" s="28" t="str">
        <f aca="false">IF(W83=0,0,INDEX('Возраст, спорт. дисц.'!$A$2:$B$50,MATCH(W83,'Возраст, спорт. дисц.'!$B$2:$B$54,0),1))</f>
        <v>Юниоры 16-17 лет</v>
      </c>
      <c r="AF83" s="28" t="str">
        <f aca="false">"весовая категория "&amp;V83&amp;" кг."</f>
        <v>весовая категория 67 кг.</v>
      </c>
      <c r="AG83" s="29" t="str">
        <f aca="false">IF(U83="б/м",U83,U83&amp;" место")</f>
        <v>2 место</v>
      </c>
      <c r="AH83" s="28" t="str">
        <f aca="false">F83&amp;"; "&amp;TEXT(D83,"ДД.ММ.ГГГГ")&amp;"-"&amp;TEXT(E83,"ДД.ММ.ГГГГ")&amp;"; "&amp;I83&amp;"; "&amp;CHAR(10)&amp;AE83&amp;"; "&amp;AF83&amp;"; "&amp;AG83</f>
        <v>Первенство России по тайскому боксу; 05.12.2020-13.12.2020; д. Федурино; 
Юниоры 16-17 лет; весовая категория 67 кг.; 2 место</v>
      </c>
      <c r="AI83" s="29" t="n">
        <f aca="false">IF(A83=0,0,1)</f>
        <v>1</v>
      </c>
      <c r="AJ83" s="28" t="s">
        <v>55</v>
      </c>
      <c r="AK83" s="22" t="n">
        <f aca="false">V83</f>
        <v>67</v>
      </c>
      <c r="AL83" s="28" t="str">
        <f aca="false">"весовая категория "&amp;AK83&amp;" кг."</f>
        <v>весовая категория 67 кг.</v>
      </c>
      <c r="AM83" s="28" t="str">
        <f aca="false">IF(N83=0," ",DATEDIF(N83,$AM$1,"y") &amp; " г. " &amp; DATEDIF(X83,$AM$1,"ym") &amp; " мес. ")</f>
        <v>17 г. 4 мес. </v>
      </c>
      <c r="AN83" s="28" t="str">
        <f aca="false">LEFT(AM83,2)</f>
        <v>17</v>
      </c>
    </row>
    <row r="84" customFormat="false" ht="13.8" hidden="false" customHeight="false" outlineLevel="0" collapsed="false">
      <c r="A84" s="21" t="s">
        <v>37</v>
      </c>
      <c r="B84" s="22" t="s">
        <v>348</v>
      </c>
      <c r="C84" s="22" t="n">
        <v>10174</v>
      </c>
      <c r="D84" s="23" t="n">
        <v>44170</v>
      </c>
      <c r="E84" s="23" t="n">
        <v>44178</v>
      </c>
      <c r="F84" s="22" t="s">
        <v>349</v>
      </c>
      <c r="G84" s="21" t="s">
        <v>350</v>
      </c>
      <c r="H84" s="22" t="s">
        <v>41</v>
      </c>
      <c r="I84" s="22" t="s">
        <v>42</v>
      </c>
      <c r="J84" s="22" t="s">
        <v>43</v>
      </c>
      <c r="K84" s="22" t="s">
        <v>44</v>
      </c>
      <c r="L84" s="21" t="s">
        <v>45</v>
      </c>
      <c r="M84" s="22" t="s">
        <v>382</v>
      </c>
      <c r="N84" s="24" t="s">
        <v>383</v>
      </c>
      <c r="O84" s="25" t="s">
        <v>48</v>
      </c>
      <c r="P84" s="22" t="s">
        <v>101</v>
      </c>
      <c r="Q84" s="22" t="s">
        <v>102</v>
      </c>
      <c r="R84" s="22" t="s">
        <v>164</v>
      </c>
      <c r="S84" s="22" t="s">
        <v>384</v>
      </c>
      <c r="T84" s="22" t="s">
        <v>385</v>
      </c>
      <c r="U84" s="25" t="s">
        <v>54</v>
      </c>
      <c r="V84" s="25" t="n">
        <v>71</v>
      </c>
      <c r="W84" s="25" t="s">
        <v>354</v>
      </c>
      <c r="X84" s="25" t="n">
        <v>4</v>
      </c>
      <c r="Y84" s="25" t="n">
        <v>4</v>
      </c>
      <c r="Z84" s="25" t="n">
        <v>13</v>
      </c>
      <c r="AA84" s="26" t="str">
        <f aca="false">IF(N84=0," ",DATEDIF(N84,$D84,"y") &amp; " г. " &amp; DATEDIF(N84,$D84,"ym") &amp; " мес. ")</f>
        <v>16 г. 5 мес. </v>
      </c>
      <c r="AB84" s="27" t="str">
        <f aca="false">LEFT(AA84,2)</f>
        <v>16</v>
      </c>
      <c r="AC84" s="28" t="str">
        <f aca="false">IF(N84=0," ",DATEDIF(N84,$AC$1,"y") &amp; " г. " &amp; DATEDIF(N84,$AC$1,"ym") &amp; " мес. ")</f>
        <v>16 г. 10 мес. </v>
      </c>
      <c r="AD84" s="28" t="str">
        <f aca="false">LEFT(AC84,2)</f>
        <v>16</v>
      </c>
      <c r="AE84" s="28" t="str">
        <f aca="false">IF(W84=0,0,INDEX('Возраст, спорт. дисц.'!$A$2:$B$50,MATCH(W84,'Возраст, спорт. дисц.'!$B$2:$B$54,0),1))</f>
        <v>Юниоры 16-17 лет</v>
      </c>
      <c r="AF84" s="28" t="str">
        <f aca="false">"весовая категория "&amp;V84&amp;" кг."</f>
        <v>весовая категория 71 кг.</v>
      </c>
      <c r="AG84" s="29" t="str">
        <f aca="false">IF(U84="б/м",U84,U84&amp;" место")</f>
        <v>1 место</v>
      </c>
      <c r="AH84" s="28" t="str">
        <f aca="false">F84&amp;"; "&amp;TEXT(D84,"ДД.ММ.ГГГГ")&amp;"-"&amp;TEXT(E84,"ДД.ММ.ГГГГ")&amp;"; "&amp;I84&amp;"; "&amp;CHAR(10)&amp;AE84&amp;"; "&amp;AF84&amp;"; "&amp;AG84</f>
        <v>Первенство России по тайскому боксу; 05.12.2020-13.12.2020; д. Федурино; 
Юниоры 16-17 лет; весовая категория 71 кг.; 1 место</v>
      </c>
      <c r="AI84" s="29" t="n">
        <f aca="false">IF(A84=0,0,1)</f>
        <v>1</v>
      </c>
      <c r="AJ84" s="28" t="s">
        <v>55</v>
      </c>
      <c r="AK84" s="22" t="n">
        <f aca="false">V84</f>
        <v>71</v>
      </c>
      <c r="AL84" s="28" t="str">
        <f aca="false">"весовая категория "&amp;AK84&amp;" кг."</f>
        <v>весовая категория 71 кг.</v>
      </c>
      <c r="AM84" s="28" t="str">
        <f aca="false">IF(N84=0," ",DATEDIF(N84,$AM$1,"y") &amp; " г. " &amp; DATEDIF(X84,$AM$1,"ym") &amp; " мес. ")</f>
        <v>16 г. 4 мес. </v>
      </c>
      <c r="AN84" s="28" t="str">
        <f aca="false">LEFT(AM84,2)</f>
        <v>16</v>
      </c>
    </row>
    <row r="85" customFormat="false" ht="13.8" hidden="false" customHeight="false" outlineLevel="0" collapsed="false">
      <c r="A85" s="21" t="s">
        <v>37</v>
      </c>
      <c r="B85" s="22" t="s">
        <v>348</v>
      </c>
      <c r="C85" s="22" t="n">
        <v>10174</v>
      </c>
      <c r="D85" s="23" t="n">
        <v>44170</v>
      </c>
      <c r="E85" s="23" t="n">
        <v>44178</v>
      </c>
      <c r="F85" s="22" t="s">
        <v>349</v>
      </c>
      <c r="G85" s="21" t="s">
        <v>350</v>
      </c>
      <c r="H85" s="22" t="s">
        <v>41</v>
      </c>
      <c r="I85" s="22" t="s">
        <v>42</v>
      </c>
      <c r="J85" s="22" t="s">
        <v>43</v>
      </c>
      <c r="K85" s="22" t="s">
        <v>44</v>
      </c>
      <c r="L85" s="21" t="s">
        <v>45</v>
      </c>
      <c r="M85" s="22" t="s">
        <v>386</v>
      </c>
      <c r="N85" s="24" t="s">
        <v>387</v>
      </c>
      <c r="O85" s="25" t="s">
        <v>48</v>
      </c>
      <c r="P85" s="22" t="s">
        <v>49</v>
      </c>
      <c r="Q85" s="22" t="s">
        <v>50</v>
      </c>
      <c r="R85" s="22" t="s">
        <v>51</v>
      </c>
      <c r="S85" s="22" t="s">
        <v>52</v>
      </c>
      <c r="T85" s="22" t="s">
        <v>388</v>
      </c>
      <c r="U85" s="25" t="s">
        <v>63</v>
      </c>
      <c r="V85" s="25" t="n">
        <v>71</v>
      </c>
      <c r="W85" s="25" t="s">
        <v>354</v>
      </c>
      <c r="X85" s="25" t="n">
        <v>3</v>
      </c>
      <c r="Y85" s="25" t="n">
        <v>2</v>
      </c>
      <c r="Z85" s="25" t="n">
        <v>13</v>
      </c>
      <c r="AA85" s="26" t="str">
        <f aca="false">IF(N85=0," ",DATEDIF(N85,$D85,"y") &amp; " г. " &amp; DATEDIF(N85,$D85,"ym") &amp; " мес. ")</f>
        <v>16 г. 3 мес. </v>
      </c>
      <c r="AB85" s="27" t="str">
        <f aca="false">LEFT(AA85,2)</f>
        <v>16</v>
      </c>
      <c r="AC85" s="28" t="str">
        <f aca="false">IF(N85=0," ",DATEDIF(N85,$AC$1,"y") &amp; " г. " &amp; DATEDIF(N85,$AC$1,"ym") &amp; " мес. ")</f>
        <v>16 г. 8 мес. </v>
      </c>
      <c r="AD85" s="28" t="str">
        <f aca="false">LEFT(AC85,2)</f>
        <v>16</v>
      </c>
      <c r="AE85" s="28" t="str">
        <f aca="false">IF(W85=0,0,INDEX('Возраст, спорт. дисц.'!$A$2:$B$50,MATCH(W85,'Возраст, спорт. дисц.'!$B$2:$B$54,0),1))</f>
        <v>Юниоры 16-17 лет</v>
      </c>
      <c r="AF85" s="28" t="str">
        <f aca="false">"весовая категория "&amp;V85&amp;" кг."</f>
        <v>весовая категория 71 кг.</v>
      </c>
      <c r="AG85" s="29" t="str">
        <f aca="false">IF(U85="б/м",U85,U85&amp;" место")</f>
        <v>2 место</v>
      </c>
      <c r="AH85" s="28" t="str">
        <f aca="false">F85&amp;"; "&amp;TEXT(D85,"ДД.ММ.ГГГГ")&amp;"-"&amp;TEXT(E85,"ДД.ММ.ГГГГ")&amp;"; "&amp;I85&amp;"; "&amp;CHAR(10)&amp;AE85&amp;"; "&amp;AF85&amp;"; "&amp;AG85</f>
        <v>Первенство России по тайскому боксу; 05.12.2020-13.12.2020; д. Федурино; 
Юниоры 16-17 лет; весовая категория 71 кг.; 2 место</v>
      </c>
      <c r="AI85" s="29" t="n">
        <f aca="false">IF(A85=0,0,1)</f>
        <v>1</v>
      </c>
      <c r="AJ85" s="28" t="s">
        <v>55</v>
      </c>
      <c r="AK85" s="22" t="n">
        <f aca="false">V85</f>
        <v>71</v>
      </c>
      <c r="AL85" s="28" t="str">
        <f aca="false">"весовая категория "&amp;AK85&amp;" кг."</f>
        <v>весовая категория 71 кг.</v>
      </c>
      <c r="AM85" s="28" t="str">
        <f aca="false">IF(N85=0," ",DATEDIF(N85,$AM$1,"y") &amp; " г. " &amp; DATEDIF(X85,$AM$1,"ym") &amp; " мес. ")</f>
        <v>16 г. 4 мес. </v>
      </c>
      <c r="AN85" s="28" t="str">
        <f aca="false">LEFT(AM85,2)</f>
        <v>16</v>
      </c>
    </row>
    <row r="86" customFormat="false" ht="13.8" hidden="false" customHeight="false" outlineLevel="0" collapsed="false">
      <c r="A86" s="21" t="s">
        <v>37</v>
      </c>
      <c r="B86" s="22" t="s">
        <v>348</v>
      </c>
      <c r="C86" s="22" t="n">
        <v>10174</v>
      </c>
      <c r="D86" s="23" t="n">
        <v>44170</v>
      </c>
      <c r="E86" s="23" t="n">
        <v>44178</v>
      </c>
      <c r="F86" s="22" t="s">
        <v>349</v>
      </c>
      <c r="G86" s="21" t="s">
        <v>350</v>
      </c>
      <c r="H86" s="22" t="s">
        <v>41</v>
      </c>
      <c r="I86" s="22" t="s">
        <v>42</v>
      </c>
      <c r="J86" s="22" t="s">
        <v>43</v>
      </c>
      <c r="K86" s="22" t="s">
        <v>44</v>
      </c>
      <c r="L86" s="21" t="s">
        <v>45</v>
      </c>
      <c r="M86" s="22" t="s">
        <v>389</v>
      </c>
      <c r="N86" s="24" t="s">
        <v>390</v>
      </c>
      <c r="O86" s="25" t="s">
        <v>76</v>
      </c>
      <c r="P86" s="22" t="s">
        <v>101</v>
      </c>
      <c r="Q86" s="22" t="s">
        <v>102</v>
      </c>
      <c r="R86" s="22" t="s">
        <v>164</v>
      </c>
      <c r="S86" s="22" t="s">
        <v>391</v>
      </c>
      <c r="T86" s="22" t="s">
        <v>392</v>
      </c>
      <c r="U86" s="25" t="s">
        <v>54</v>
      </c>
      <c r="V86" s="25" t="n">
        <v>75</v>
      </c>
      <c r="W86" s="25" t="s">
        <v>354</v>
      </c>
      <c r="X86" s="25" t="n">
        <v>3</v>
      </c>
      <c r="Y86" s="25" t="n">
        <v>3</v>
      </c>
      <c r="Z86" s="25" t="n">
        <v>9</v>
      </c>
      <c r="AA86" s="26" t="str">
        <f aca="false">IF(N86=0," ",DATEDIF(N86,$D86,"y") &amp; " г. " &amp; DATEDIF(N86,$D86,"ym") &amp; " мес. ")</f>
        <v>17 г. 5 мес. </v>
      </c>
      <c r="AB86" s="27" t="str">
        <f aca="false">LEFT(AA86,2)</f>
        <v>17</v>
      </c>
      <c r="AC86" s="28" t="str">
        <f aca="false">IF(N86=0," ",DATEDIF(N86,$AC$1,"y") &amp; " г. " &amp; DATEDIF(N86,$AC$1,"ym") &amp; " мес. ")</f>
        <v>17 г. 10 мес. </v>
      </c>
      <c r="AD86" s="28" t="str">
        <f aca="false">LEFT(AC86,2)</f>
        <v>17</v>
      </c>
      <c r="AE86" s="28" t="str">
        <f aca="false">IF(W86=0,0,INDEX('Возраст, спорт. дисц.'!$A$2:$B$50,MATCH(W86,'Возраст, спорт. дисц.'!$B$2:$B$54,0),1))</f>
        <v>Юниоры 16-17 лет</v>
      </c>
      <c r="AF86" s="28" t="str">
        <f aca="false">"весовая категория "&amp;V86&amp;" кг."</f>
        <v>весовая категория 75 кг.</v>
      </c>
      <c r="AG86" s="29" t="str">
        <f aca="false">IF(U86="б/м",U86,U86&amp;" место")</f>
        <v>1 место</v>
      </c>
      <c r="AH86" s="28" t="str">
        <f aca="false">F86&amp;"; "&amp;TEXT(D86,"ДД.ММ.ГГГГ")&amp;"-"&amp;TEXT(E86,"ДД.ММ.ГГГГ")&amp;"; "&amp;I86&amp;"; "&amp;CHAR(10)&amp;AE86&amp;"; "&amp;AF86&amp;"; "&amp;AG86</f>
        <v>Первенство России по тайскому боксу; 05.12.2020-13.12.2020; д. Федурино; 
Юниоры 16-17 лет; весовая категория 75 кг.; 1 место</v>
      </c>
      <c r="AI86" s="29" t="n">
        <f aca="false">IF(A86=0,0,1)</f>
        <v>1</v>
      </c>
      <c r="AJ86" s="28" t="s">
        <v>55</v>
      </c>
      <c r="AK86" s="22" t="n">
        <f aca="false">V86</f>
        <v>75</v>
      </c>
      <c r="AL86" s="28" t="str">
        <f aca="false">"весовая категория "&amp;AK86&amp;" кг."</f>
        <v>весовая категория 75 кг.</v>
      </c>
      <c r="AM86" s="28" t="str">
        <f aca="false">IF(N86=0," ",DATEDIF(N86,$AM$1,"y") &amp; " г. " &amp; DATEDIF(X86,$AM$1,"ym") &amp; " мес. ")</f>
        <v>17 г. 4 мес. </v>
      </c>
      <c r="AN86" s="28" t="str">
        <f aca="false">LEFT(AM86,2)</f>
        <v>17</v>
      </c>
    </row>
    <row r="87" customFormat="false" ht="13.8" hidden="false" customHeight="false" outlineLevel="0" collapsed="false">
      <c r="A87" s="21" t="s">
        <v>37</v>
      </c>
      <c r="B87" s="22" t="s">
        <v>348</v>
      </c>
      <c r="C87" s="22" t="n">
        <v>10174</v>
      </c>
      <c r="D87" s="23" t="n">
        <v>44170</v>
      </c>
      <c r="E87" s="23" t="n">
        <v>44178</v>
      </c>
      <c r="F87" s="22" t="s">
        <v>349</v>
      </c>
      <c r="G87" s="21" t="s">
        <v>350</v>
      </c>
      <c r="H87" s="22" t="s">
        <v>41</v>
      </c>
      <c r="I87" s="22" t="s">
        <v>42</v>
      </c>
      <c r="J87" s="22" t="s">
        <v>43</v>
      </c>
      <c r="K87" s="22" t="s">
        <v>44</v>
      </c>
      <c r="L87" s="21" t="s">
        <v>45</v>
      </c>
      <c r="M87" s="22" t="s">
        <v>393</v>
      </c>
      <c r="N87" s="24" t="s">
        <v>394</v>
      </c>
      <c r="O87" s="25" t="s">
        <v>48</v>
      </c>
      <c r="P87" s="22" t="s">
        <v>49</v>
      </c>
      <c r="Q87" s="22" t="s">
        <v>50</v>
      </c>
      <c r="R87" s="22" t="s">
        <v>51</v>
      </c>
      <c r="S87" s="22" t="s">
        <v>52</v>
      </c>
      <c r="T87" s="22" t="s">
        <v>388</v>
      </c>
      <c r="U87" s="25" t="s">
        <v>63</v>
      </c>
      <c r="V87" s="25" t="n">
        <v>75</v>
      </c>
      <c r="W87" s="25" t="s">
        <v>354</v>
      </c>
      <c r="X87" s="25" t="n">
        <v>3</v>
      </c>
      <c r="Y87" s="25" t="n">
        <v>2</v>
      </c>
      <c r="Z87" s="25" t="n">
        <v>9</v>
      </c>
      <c r="AA87" s="26" t="str">
        <f aca="false">IF(N87=0," ",DATEDIF(N87,$D87,"y") &amp; " г. " &amp; DATEDIF(N87,$D87,"ym") &amp; " мес. ")</f>
        <v>16 г. 6 мес. </v>
      </c>
      <c r="AB87" s="27" t="str">
        <f aca="false">LEFT(AA87,2)</f>
        <v>16</v>
      </c>
      <c r="AC87" s="28" t="str">
        <f aca="false">IF(N87=0," ",DATEDIF(N87,$AC$1,"y") &amp; " г. " &amp; DATEDIF(N87,$AC$1,"ym") &amp; " мес. ")</f>
        <v>16 г. 11 мес. </v>
      </c>
      <c r="AD87" s="28" t="str">
        <f aca="false">LEFT(AC87,2)</f>
        <v>16</v>
      </c>
      <c r="AE87" s="28" t="str">
        <f aca="false">IF(W87=0,0,INDEX('Возраст, спорт. дисц.'!$A$2:$B$50,MATCH(W87,'Возраст, спорт. дисц.'!$B$2:$B$54,0),1))</f>
        <v>Юниоры 16-17 лет</v>
      </c>
      <c r="AF87" s="28" t="str">
        <f aca="false">"весовая категория "&amp;V87&amp;" кг."</f>
        <v>весовая категория 75 кг.</v>
      </c>
      <c r="AG87" s="29" t="str">
        <f aca="false">IF(U87="б/м",U87,U87&amp;" место")</f>
        <v>2 место</v>
      </c>
      <c r="AH87" s="28" t="str">
        <f aca="false">F87&amp;"; "&amp;TEXT(D87,"ДД.ММ.ГГГГ")&amp;"-"&amp;TEXT(E87,"ДД.ММ.ГГГГ")&amp;"; "&amp;I87&amp;"; "&amp;CHAR(10)&amp;AE87&amp;"; "&amp;AF87&amp;"; "&amp;AG87</f>
        <v>Первенство России по тайскому боксу; 05.12.2020-13.12.2020; д. Федурино; 
Юниоры 16-17 лет; весовая категория 75 кг.; 2 место</v>
      </c>
      <c r="AI87" s="29" t="n">
        <f aca="false">IF(A87=0,0,1)</f>
        <v>1</v>
      </c>
      <c r="AJ87" s="28" t="s">
        <v>55</v>
      </c>
      <c r="AK87" s="22" t="n">
        <f aca="false">V87</f>
        <v>75</v>
      </c>
      <c r="AL87" s="28" t="str">
        <f aca="false">"весовая категория "&amp;AK87&amp;" кг."</f>
        <v>весовая категория 75 кг.</v>
      </c>
      <c r="AM87" s="28" t="str">
        <f aca="false">IF(N87=0," ",DATEDIF(N87,$AM$1,"y") &amp; " г. " &amp; DATEDIF(X87,$AM$1,"ym") &amp; " мес. ")</f>
        <v>16 г. 4 мес. </v>
      </c>
      <c r="AN87" s="28" t="str">
        <f aca="false">LEFT(AM87,2)</f>
        <v>16</v>
      </c>
    </row>
    <row r="88" customFormat="false" ht="13.8" hidden="false" customHeight="false" outlineLevel="0" collapsed="false">
      <c r="A88" s="21" t="s">
        <v>37</v>
      </c>
      <c r="B88" s="22" t="s">
        <v>348</v>
      </c>
      <c r="C88" s="22" t="n">
        <v>10174</v>
      </c>
      <c r="D88" s="23" t="n">
        <v>44170</v>
      </c>
      <c r="E88" s="23" t="n">
        <v>44178</v>
      </c>
      <c r="F88" s="22" t="s">
        <v>349</v>
      </c>
      <c r="G88" s="21" t="s">
        <v>350</v>
      </c>
      <c r="H88" s="22" t="s">
        <v>41</v>
      </c>
      <c r="I88" s="22" t="s">
        <v>42</v>
      </c>
      <c r="J88" s="22" t="s">
        <v>43</v>
      </c>
      <c r="K88" s="22" t="s">
        <v>44</v>
      </c>
      <c r="L88" s="21" t="s">
        <v>45</v>
      </c>
      <c r="M88" s="22" t="s">
        <v>395</v>
      </c>
      <c r="N88" s="24" t="s">
        <v>396</v>
      </c>
      <c r="O88" s="25" t="n">
        <v>1</v>
      </c>
      <c r="P88" s="22" t="s">
        <v>84</v>
      </c>
      <c r="Q88" s="22" t="s">
        <v>122</v>
      </c>
      <c r="R88" s="22" t="s">
        <v>397</v>
      </c>
      <c r="S88" s="22" t="s">
        <v>398</v>
      </c>
      <c r="T88" s="22" t="s">
        <v>399</v>
      </c>
      <c r="U88" s="25" t="s">
        <v>54</v>
      </c>
      <c r="V88" s="25" t="n">
        <v>81</v>
      </c>
      <c r="W88" s="25" t="s">
        <v>354</v>
      </c>
      <c r="X88" s="25" t="n">
        <v>3</v>
      </c>
      <c r="Y88" s="25" t="n">
        <v>3</v>
      </c>
      <c r="Z88" s="25" t="n">
        <v>8</v>
      </c>
      <c r="AA88" s="26" t="str">
        <f aca="false">IF(N88=0," ",DATEDIF(N88,$D88,"y") &amp; " г. " &amp; DATEDIF(N88,$D88,"ym") &amp; " мес. ")</f>
        <v>16 г. 9 мес. </v>
      </c>
      <c r="AB88" s="27" t="str">
        <f aca="false">LEFT(AA88,2)</f>
        <v>16</v>
      </c>
      <c r="AC88" s="28" t="str">
        <f aca="false">IF(N88=0," ",DATEDIF(N88,$AC$1,"y") &amp; " г. " &amp; DATEDIF(N88,$AC$1,"ym") &amp; " мес. ")</f>
        <v>17 г. 2 мес. </v>
      </c>
      <c r="AD88" s="28" t="str">
        <f aca="false">LEFT(AC88,2)</f>
        <v>17</v>
      </c>
      <c r="AE88" s="28" t="str">
        <f aca="false">IF(W88=0,0,INDEX('Возраст, спорт. дисц.'!$A$2:$B$50,MATCH(W88,'Возраст, спорт. дисц.'!$B$2:$B$54,0),1))</f>
        <v>Юниоры 16-17 лет</v>
      </c>
      <c r="AF88" s="28" t="str">
        <f aca="false">"весовая категория "&amp;V88&amp;" кг."</f>
        <v>весовая категория 81 кг.</v>
      </c>
      <c r="AG88" s="29" t="str">
        <f aca="false">IF(U88="б/м",U88,U88&amp;" место")</f>
        <v>1 место</v>
      </c>
      <c r="AH88" s="28" t="str">
        <f aca="false">F88&amp;"; "&amp;TEXT(D88,"ДД.ММ.ГГГГ")&amp;"-"&amp;TEXT(E88,"ДД.ММ.ГГГГ")&amp;"; "&amp;I88&amp;"; "&amp;CHAR(10)&amp;AE88&amp;"; "&amp;AF88&amp;"; "&amp;AG88</f>
        <v>Первенство России по тайскому боксу; 05.12.2020-13.12.2020; д. Федурино; 
Юниоры 16-17 лет; весовая категория 81 кг.; 1 место</v>
      </c>
      <c r="AI88" s="29" t="n">
        <f aca="false">IF(A88=0,0,1)</f>
        <v>1</v>
      </c>
      <c r="AJ88" s="28" t="s">
        <v>55</v>
      </c>
      <c r="AK88" s="22" t="n">
        <f aca="false">V88</f>
        <v>81</v>
      </c>
      <c r="AL88" s="28" t="str">
        <f aca="false">"весовая категория "&amp;AK88&amp;" кг."</f>
        <v>весовая категория 81 кг.</v>
      </c>
      <c r="AM88" s="28" t="str">
        <f aca="false">IF(N88=0," ",DATEDIF(N88,$AM$1,"y") &amp; " г. " &amp; DATEDIF(X88,$AM$1,"ym") &amp; " мес. ")</f>
        <v>17 г. 4 мес. </v>
      </c>
      <c r="AN88" s="28" t="str">
        <f aca="false">LEFT(AM88,2)</f>
        <v>17</v>
      </c>
    </row>
    <row r="89" customFormat="false" ht="13.8" hidden="false" customHeight="false" outlineLevel="0" collapsed="false">
      <c r="A89" s="21" t="s">
        <v>37</v>
      </c>
      <c r="B89" s="22" t="s">
        <v>348</v>
      </c>
      <c r="C89" s="22" t="n">
        <v>10174</v>
      </c>
      <c r="D89" s="23" t="n">
        <v>44170</v>
      </c>
      <c r="E89" s="23" t="n">
        <v>44178</v>
      </c>
      <c r="F89" s="22" t="s">
        <v>349</v>
      </c>
      <c r="G89" s="21" t="s">
        <v>350</v>
      </c>
      <c r="H89" s="22" t="s">
        <v>41</v>
      </c>
      <c r="I89" s="22" t="s">
        <v>42</v>
      </c>
      <c r="J89" s="22" t="s">
        <v>43</v>
      </c>
      <c r="K89" s="22" t="s">
        <v>44</v>
      </c>
      <c r="L89" s="21" t="s">
        <v>45</v>
      </c>
      <c r="M89" s="22" t="s">
        <v>400</v>
      </c>
      <c r="N89" s="24" t="s">
        <v>401</v>
      </c>
      <c r="O89" s="25" t="n">
        <v>1</v>
      </c>
      <c r="P89" s="22" t="s">
        <v>58</v>
      </c>
      <c r="Q89" s="22" t="s">
        <v>175</v>
      </c>
      <c r="R89" s="22" t="s">
        <v>176</v>
      </c>
      <c r="S89" s="22" t="s">
        <v>402</v>
      </c>
      <c r="T89" s="22" t="s">
        <v>403</v>
      </c>
      <c r="U89" s="25" t="s">
        <v>63</v>
      </c>
      <c r="V89" s="25" t="n">
        <v>81</v>
      </c>
      <c r="W89" s="25" t="s">
        <v>354</v>
      </c>
      <c r="X89" s="25" t="n">
        <v>3</v>
      </c>
      <c r="Y89" s="25" t="n">
        <v>2</v>
      </c>
      <c r="Z89" s="25" t="n">
        <v>8</v>
      </c>
      <c r="AA89" s="26" t="str">
        <f aca="false">IF(N89=0," ",DATEDIF(N89,$D89,"y") &amp; " г. " &amp; DATEDIF(N89,$D89,"ym") &amp; " мес. ")</f>
        <v>16 г. 11 мес. </v>
      </c>
      <c r="AB89" s="27" t="str">
        <f aca="false">LEFT(AA89,2)</f>
        <v>16</v>
      </c>
      <c r="AC89" s="28" t="str">
        <f aca="false">IF(N89=0," ",DATEDIF(N89,$AC$1,"y") &amp; " г. " &amp; DATEDIF(N89,$AC$1,"ym") &amp; " мес. ")</f>
        <v>17 г. 4 мес. </v>
      </c>
      <c r="AD89" s="28" t="str">
        <f aca="false">LEFT(AC89,2)</f>
        <v>17</v>
      </c>
      <c r="AE89" s="28" t="str">
        <f aca="false">IF(W89=0,0,INDEX('Возраст, спорт. дисц.'!$A$2:$B$50,MATCH(W89,'Возраст, спорт. дисц.'!$B$2:$B$54,0),1))</f>
        <v>Юниоры 16-17 лет</v>
      </c>
      <c r="AF89" s="28" t="str">
        <f aca="false">"весовая категория "&amp;V89&amp;" кг."</f>
        <v>весовая категория 81 кг.</v>
      </c>
      <c r="AG89" s="29" t="str">
        <f aca="false">IF(U89="б/м",U89,U89&amp;" место")</f>
        <v>2 место</v>
      </c>
      <c r="AH89" s="28" t="str">
        <f aca="false">F89&amp;"; "&amp;TEXT(D89,"ДД.ММ.ГГГГ")&amp;"-"&amp;TEXT(E89,"ДД.ММ.ГГГГ")&amp;"; "&amp;I89&amp;"; "&amp;CHAR(10)&amp;AE89&amp;"; "&amp;AF89&amp;"; "&amp;AG89</f>
        <v>Первенство России по тайскому боксу; 05.12.2020-13.12.2020; д. Федурино; 
Юниоры 16-17 лет; весовая категория 81 кг.; 2 место</v>
      </c>
      <c r="AI89" s="29" t="n">
        <f aca="false">IF(A89=0,0,1)</f>
        <v>1</v>
      </c>
      <c r="AJ89" s="28" t="s">
        <v>55</v>
      </c>
      <c r="AK89" s="22" t="n">
        <f aca="false">V89</f>
        <v>81</v>
      </c>
      <c r="AL89" s="28" t="str">
        <f aca="false">"весовая категория "&amp;AK89&amp;" кг."</f>
        <v>весовая категория 81 кг.</v>
      </c>
      <c r="AM89" s="28" t="str">
        <f aca="false">IF(N89=0," ",DATEDIF(N89,$AM$1,"y") &amp; " г. " &amp; DATEDIF(X89,$AM$1,"ym") &amp; " мес. ")</f>
        <v>17 г. 4 мес. </v>
      </c>
      <c r="AN89" s="28" t="str">
        <f aca="false">LEFT(AM89,2)</f>
        <v>17</v>
      </c>
    </row>
    <row r="90" customFormat="false" ht="13.8" hidden="false" customHeight="false" outlineLevel="0" collapsed="false">
      <c r="A90" s="21" t="s">
        <v>37</v>
      </c>
      <c r="B90" s="22" t="s">
        <v>348</v>
      </c>
      <c r="C90" s="22" t="n">
        <v>10174</v>
      </c>
      <c r="D90" s="23" t="n">
        <v>44170</v>
      </c>
      <c r="E90" s="23" t="n">
        <v>44178</v>
      </c>
      <c r="F90" s="22" t="s">
        <v>349</v>
      </c>
      <c r="G90" s="21" t="s">
        <v>350</v>
      </c>
      <c r="H90" s="22" t="s">
        <v>41</v>
      </c>
      <c r="I90" s="22" t="s">
        <v>42</v>
      </c>
      <c r="J90" s="22" t="s">
        <v>43</v>
      </c>
      <c r="K90" s="22" t="s">
        <v>44</v>
      </c>
      <c r="L90" s="21" t="s">
        <v>45</v>
      </c>
      <c r="M90" s="22" t="s">
        <v>404</v>
      </c>
      <c r="N90" s="24" t="s">
        <v>405</v>
      </c>
      <c r="O90" s="25" t="s">
        <v>48</v>
      </c>
      <c r="P90" s="22" t="s">
        <v>115</v>
      </c>
      <c r="Q90" s="22" t="s">
        <v>116</v>
      </c>
      <c r="R90" s="22" t="s">
        <v>189</v>
      </c>
      <c r="S90" s="22" t="s">
        <v>406</v>
      </c>
      <c r="T90" s="22" t="s">
        <v>407</v>
      </c>
      <c r="U90" s="25" t="s">
        <v>54</v>
      </c>
      <c r="V90" s="25" t="n">
        <v>86</v>
      </c>
      <c r="W90" s="25" t="s">
        <v>354</v>
      </c>
      <c r="X90" s="25" t="n">
        <v>1</v>
      </c>
      <c r="Y90" s="25" t="n">
        <v>1</v>
      </c>
      <c r="Z90" s="25" t="n">
        <v>3</v>
      </c>
      <c r="AA90" s="26" t="str">
        <f aca="false">IF(N90=0," ",DATEDIF(N90,$D90,"y") &amp; " г. " &amp; DATEDIF(N90,$D90,"ym") &amp; " мес. ")</f>
        <v>16 г. 3 мес. </v>
      </c>
      <c r="AB90" s="27" t="str">
        <f aca="false">LEFT(AA90,2)</f>
        <v>16</v>
      </c>
      <c r="AC90" s="28" t="str">
        <f aca="false">IF(N90=0," ",DATEDIF(N90,$AC$1,"y") &amp; " г. " &amp; DATEDIF(N90,$AC$1,"ym") &amp; " мес. ")</f>
        <v>16 г. 8 мес. </v>
      </c>
      <c r="AD90" s="28" t="str">
        <f aca="false">LEFT(AC90,2)</f>
        <v>16</v>
      </c>
      <c r="AE90" s="28" t="str">
        <f aca="false">IF(W90=0,0,INDEX('Возраст, спорт. дисц.'!$A$2:$B$50,MATCH(W90,'Возраст, спорт. дисц.'!$B$2:$B$54,0),1))</f>
        <v>Юниоры 16-17 лет</v>
      </c>
      <c r="AF90" s="28" t="str">
        <f aca="false">"весовая категория "&amp;V90&amp;" кг."</f>
        <v>весовая категория 86 кг.</v>
      </c>
      <c r="AG90" s="29" t="str">
        <f aca="false">IF(U90="б/м",U90,U90&amp;" место")</f>
        <v>1 место</v>
      </c>
      <c r="AH90" s="28" t="str">
        <f aca="false">F90&amp;"; "&amp;TEXT(D90,"ДД.ММ.ГГГГ")&amp;"-"&amp;TEXT(E90,"ДД.ММ.ГГГГ")&amp;"; "&amp;I90&amp;"; "&amp;CHAR(10)&amp;AE90&amp;"; "&amp;AF90&amp;"; "&amp;AG90</f>
        <v>Первенство России по тайскому боксу; 05.12.2020-13.12.2020; д. Федурино; 
Юниоры 16-17 лет; весовая категория 86 кг.; 1 место</v>
      </c>
      <c r="AI90" s="29" t="n">
        <f aca="false">IF(A90=0,0,1)</f>
        <v>1</v>
      </c>
      <c r="AJ90" s="28" t="s">
        <v>55</v>
      </c>
      <c r="AK90" s="22" t="n">
        <f aca="false">V90</f>
        <v>86</v>
      </c>
      <c r="AL90" s="28" t="str">
        <f aca="false">"весовая категория "&amp;AK90&amp;" кг."</f>
        <v>весовая категория 86 кг.</v>
      </c>
      <c r="AM90" s="28" t="str">
        <f aca="false">IF(N90=0," ",DATEDIF(N90,$AM$1,"y") &amp; " г. " &amp; DATEDIF(X90,$AM$1,"ym") &amp; " мес. ")</f>
        <v>16 г. 4 мес. </v>
      </c>
      <c r="AN90" s="28" t="str">
        <f aca="false">LEFT(AM90,2)</f>
        <v>16</v>
      </c>
    </row>
    <row r="91" customFormat="false" ht="13.8" hidden="false" customHeight="false" outlineLevel="0" collapsed="false">
      <c r="A91" s="21" t="s">
        <v>37</v>
      </c>
      <c r="B91" s="22" t="s">
        <v>348</v>
      </c>
      <c r="C91" s="22" t="n">
        <v>10174</v>
      </c>
      <c r="D91" s="23" t="n">
        <v>44170</v>
      </c>
      <c r="E91" s="23" t="n">
        <v>44178</v>
      </c>
      <c r="F91" s="22" t="s">
        <v>349</v>
      </c>
      <c r="G91" s="21" t="s">
        <v>350</v>
      </c>
      <c r="H91" s="22" t="s">
        <v>41</v>
      </c>
      <c r="I91" s="22" t="s">
        <v>42</v>
      </c>
      <c r="J91" s="22" t="s">
        <v>43</v>
      </c>
      <c r="K91" s="22" t="s">
        <v>44</v>
      </c>
      <c r="L91" s="21" t="s">
        <v>45</v>
      </c>
      <c r="M91" s="22" t="s">
        <v>408</v>
      </c>
      <c r="N91" s="24" t="s">
        <v>409</v>
      </c>
      <c r="O91" s="25" t="n">
        <v>2</v>
      </c>
      <c r="P91" s="22" t="s">
        <v>115</v>
      </c>
      <c r="Q91" s="22" t="s">
        <v>116</v>
      </c>
      <c r="R91" s="22" t="s">
        <v>117</v>
      </c>
      <c r="S91" s="22" t="s">
        <v>410</v>
      </c>
      <c r="T91" s="22" t="s">
        <v>411</v>
      </c>
      <c r="U91" s="25" t="s">
        <v>63</v>
      </c>
      <c r="V91" s="25" t="n">
        <v>86</v>
      </c>
      <c r="W91" s="25" t="s">
        <v>354</v>
      </c>
      <c r="X91" s="25" t="n">
        <v>2</v>
      </c>
      <c r="Y91" s="25" t="n">
        <v>1</v>
      </c>
      <c r="Z91" s="25" t="n">
        <v>3</v>
      </c>
      <c r="AA91" s="26" t="str">
        <f aca="false">IF(N91=0," ",DATEDIF(N91,$D91,"y") &amp; " г. " &amp; DATEDIF(N91,$D91,"ym") &amp; " мес. ")</f>
        <v>16 г. 9 мес. </v>
      </c>
      <c r="AB91" s="27" t="str">
        <f aca="false">LEFT(AA91,2)</f>
        <v>16</v>
      </c>
      <c r="AC91" s="28" t="str">
        <f aca="false">IF(N91=0," ",DATEDIF(N91,$AC$1,"y") &amp; " г. " &amp; DATEDIF(N91,$AC$1,"ym") &amp; " мес. ")</f>
        <v>17 г. 2 мес. </v>
      </c>
      <c r="AD91" s="28" t="str">
        <f aca="false">LEFT(AC91,2)</f>
        <v>17</v>
      </c>
      <c r="AE91" s="28" t="str">
        <f aca="false">IF(W91=0,0,INDEX('Возраст, спорт. дисц.'!$A$2:$B$50,MATCH(W91,'Возраст, спорт. дисц.'!$B$2:$B$54,0),1))</f>
        <v>Юниоры 16-17 лет</v>
      </c>
      <c r="AF91" s="28" t="str">
        <f aca="false">"весовая категория "&amp;V91&amp;" кг."</f>
        <v>весовая категория 86 кг.</v>
      </c>
      <c r="AG91" s="29" t="str">
        <f aca="false">IF(U91="б/м",U91,U91&amp;" место")</f>
        <v>2 место</v>
      </c>
      <c r="AH91" s="28" t="str">
        <f aca="false">F91&amp;"; "&amp;TEXT(D91,"ДД.ММ.ГГГГ")&amp;"-"&amp;TEXT(E91,"ДД.ММ.ГГГГ")&amp;"; "&amp;I91&amp;"; "&amp;CHAR(10)&amp;AE91&amp;"; "&amp;AF91&amp;"; "&amp;AG91</f>
        <v>Первенство России по тайскому боксу; 05.12.2020-13.12.2020; д. Федурино; 
Юниоры 16-17 лет; весовая категория 86 кг.; 2 место</v>
      </c>
      <c r="AI91" s="29" t="n">
        <f aca="false">IF(A91=0,0,1)</f>
        <v>1</v>
      </c>
      <c r="AJ91" s="28" t="s">
        <v>55</v>
      </c>
      <c r="AK91" s="22" t="n">
        <f aca="false">V91</f>
        <v>86</v>
      </c>
      <c r="AL91" s="28" t="str">
        <f aca="false">"весовая категория "&amp;AK91&amp;" кг."</f>
        <v>весовая категория 86 кг.</v>
      </c>
      <c r="AM91" s="28" t="str">
        <f aca="false">IF(N91=0," ",DATEDIF(N91,$AM$1,"y") &amp; " г. " &amp; DATEDIF(X91,$AM$1,"ym") &amp; " мес. ")</f>
        <v>17 г. 4 мес. </v>
      </c>
      <c r="AN91" s="28" t="str">
        <f aca="false">LEFT(AM91,2)</f>
        <v>17</v>
      </c>
    </row>
    <row r="92" customFormat="false" ht="13.8" hidden="false" customHeight="false" outlineLevel="0" collapsed="false">
      <c r="A92" s="21" t="s">
        <v>37</v>
      </c>
      <c r="B92" s="22" t="s">
        <v>412</v>
      </c>
      <c r="C92" s="22" t="n">
        <v>10175</v>
      </c>
      <c r="D92" s="23" t="n">
        <v>44179</v>
      </c>
      <c r="E92" s="23" t="n">
        <v>44183</v>
      </c>
      <c r="F92" s="22" t="s">
        <v>413</v>
      </c>
      <c r="G92" s="21" t="s">
        <v>414</v>
      </c>
      <c r="H92" s="22" t="s">
        <v>415</v>
      </c>
      <c r="I92" s="22" t="s">
        <v>254</v>
      </c>
      <c r="J92" s="22" t="s">
        <v>416</v>
      </c>
      <c r="K92" s="22" t="s">
        <v>417</v>
      </c>
      <c r="L92" s="30" t="s">
        <v>45</v>
      </c>
      <c r="M92" s="22" t="s">
        <v>418</v>
      </c>
      <c r="N92" s="24" t="n">
        <v>35608</v>
      </c>
      <c r="O92" s="25" t="s">
        <v>48</v>
      </c>
      <c r="P92" s="22" t="s">
        <v>58</v>
      </c>
      <c r="Q92" s="22" t="s">
        <v>66</v>
      </c>
      <c r="R92" s="22" t="s">
        <v>334</v>
      </c>
      <c r="S92" s="22" t="s">
        <v>171</v>
      </c>
      <c r="T92" s="22" t="s">
        <v>419</v>
      </c>
      <c r="U92" s="25" t="n">
        <v>1</v>
      </c>
      <c r="V92" s="25" t="n">
        <v>54</v>
      </c>
      <c r="W92" s="25" t="s">
        <v>45</v>
      </c>
      <c r="X92" s="25" t="n">
        <v>2</v>
      </c>
      <c r="Y92" s="25" t="n">
        <v>2</v>
      </c>
      <c r="Z92" s="25" t="n">
        <v>4</v>
      </c>
      <c r="AA92" s="26" t="str">
        <f aca="false">IF(N92=0," ",DATEDIF(N92,$D92,"y") &amp; " г. " &amp; DATEDIF(N92,$D92,"ym") &amp; " мес. ")</f>
        <v>23 г. 5 мес. </v>
      </c>
      <c r="AB92" s="27" t="str">
        <f aca="false">LEFT(AA92,2)</f>
        <v>23</v>
      </c>
      <c r="AC92" s="28" t="str">
        <f aca="false">IF(N92=0," ",DATEDIF(N92,$AC$1,"y") &amp; " г. " &amp; DATEDIF(N92,$AC$1,"ym") &amp; " мес. ")</f>
        <v>23 г. 10 мес. </v>
      </c>
      <c r="AD92" s="28" t="str">
        <f aca="false">LEFT(AC92,2)</f>
        <v>23</v>
      </c>
      <c r="AE92" s="28" t="str">
        <f aca="false">IF(W92=0,0,INDEX('Возраст, спорт. дисц.'!$A$2:$B$50,MATCH(W92,'Возраст, спорт. дисц.'!$B$2:$B$54,0),1))</f>
        <v>Мужчины</v>
      </c>
      <c r="AF92" s="28" t="str">
        <f aca="false">"весовая категория "&amp;V92&amp;" кг."</f>
        <v>весовая категория 54 кг.</v>
      </c>
      <c r="AG92" s="29" t="str">
        <f aca="false">IF(U92="б/м",U92,U92&amp;" место")</f>
        <v>1 место</v>
      </c>
      <c r="AH92" s="28" t="str">
        <f aca="false">F92&amp;"; "&amp;TEXT(D92,"ДД.ММ.ГГГГ")&amp;"-"&amp;TEXT(E92,"ДД.ММ.ГГГГ")&amp;"; "&amp;I92&amp;"; "&amp;CHAR(10)&amp;AE92&amp;"; "&amp;AF92&amp;"; "&amp;AG92</f>
        <v>Всероссийское спортивное соревнование по тайскому боксу "Турнир памяти героев, павших во время локальных войн"; 14.12.2020-18.12.2020; г. Кемерово; 
Мужчины; весовая категория 54 кг.; 1 место</v>
      </c>
      <c r="AI92" s="29" t="n">
        <f aca="false">IF(A92=0,0,1)</f>
        <v>1</v>
      </c>
      <c r="AJ92" s="28" t="s">
        <v>55</v>
      </c>
      <c r="AK92" s="22" t="n">
        <f aca="false">V92</f>
        <v>54</v>
      </c>
      <c r="AL92" s="28" t="str">
        <f aca="false">"весовая категория "&amp;AK92&amp;" кг."</f>
        <v>весовая категория 54 кг.</v>
      </c>
      <c r="AM92" s="28" t="str">
        <f aca="false">IF(N92=0," ",DATEDIF(N92,$AM$1,"y") &amp; " г. " &amp; DATEDIF(X92,$AM$1,"ym") &amp; " мес. ")</f>
        <v>23 г. 4 мес. </v>
      </c>
      <c r="AN92" s="28" t="str">
        <f aca="false">LEFT(AM92,2)</f>
        <v>23</v>
      </c>
    </row>
    <row r="93" customFormat="false" ht="13.8" hidden="false" customHeight="false" outlineLevel="0" collapsed="false">
      <c r="A93" s="21" t="s">
        <v>37</v>
      </c>
      <c r="B93" s="22" t="s">
        <v>412</v>
      </c>
      <c r="C93" s="22" t="n">
        <v>10175</v>
      </c>
      <c r="D93" s="23" t="n">
        <v>44179</v>
      </c>
      <c r="E93" s="23" t="n">
        <v>44183</v>
      </c>
      <c r="F93" s="22" t="s">
        <v>413</v>
      </c>
      <c r="G93" s="21" t="s">
        <v>414</v>
      </c>
      <c r="H93" s="22" t="s">
        <v>415</v>
      </c>
      <c r="I93" s="22" t="s">
        <v>254</v>
      </c>
      <c r="J93" s="22" t="s">
        <v>416</v>
      </c>
      <c r="K93" s="22" t="s">
        <v>417</v>
      </c>
      <c r="L93" s="30" t="s">
        <v>45</v>
      </c>
      <c r="M93" s="22" t="s">
        <v>420</v>
      </c>
      <c r="N93" s="24" t="n">
        <v>37315</v>
      </c>
      <c r="O93" s="25" t="n">
        <v>1</v>
      </c>
      <c r="P93" s="22" t="s">
        <v>58</v>
      </c>
      <c r="Q93" s="22" t="s">
        <v>66</v>
      </c>
      <c r="R93" s="22" t="s">
        <v>334</v>
      </c>
      <c r="S93" s="22" t="s">
        <v>421</v>
      </c>
      <c r="T93" s="22" t="s">
        <v>422</v>
      </c>
      <c r="U93" s="25" t="n">
        <v>1</v>
      </c>
      <c r="V93" s="25" t="n">
        <v>57</v>
      </c>
      <c r="W93" s="25" t="s">
        <v>45</v>
      </c>
      <c r="X93" s="25" t="n">
        <v>1</v>
      </c>
      <c r="Y93" s="25" t="n">
        <v>1</v>
      </c>
      <c r="Z93" s="25" t="n">
        <v>3</v>
      </c>
      <c r="AA93" s="26" t="str">
        <f aca="false">IF(N93=0," ",DATEDIF(N93,$D93,"y") &amp; " г. " &amp; DATEDIF(N93,$D93,"ym") &amp; " мес. ")</f>
        <v>18 г. 9 мес. </v>
      </c>
      <c r="AB93" s="27" t="str">
        <f aca="false">LEFT(AA93,2)</f>
        <v>18</v>
      </c>
      <c r="AC93" s="28" t="str">
        <f aca="false">IF(N93=0," ",DATEDIF(N93,$AC$1,"y") &amp; " г. " &amp; DATEDIF(N93,$AC$1,"ym") &amp; " мес. ")</f>
        <v>19 г. 2 мес. </v>
      </c>
      <c r="AD93" s="28" t="str">
        <f aca="false">LEFT(AC93,2)</f>
        <v>19</v>
      </c>
      <c r="AE93" s="28" t="str">
        <f aca="false">IF(W93=0,0,INDEX('Возраст, спорт. дисц.'!$A$2:$B$50,MATCH(W93,'Возраст, спорт. дисц.'!$B$2:$B$54,0),1))</f>
        <v>Мужчины</v>
      </c>
      <c r="AF93" s="28" t="str">
        <f aca="false">"весовая категория "&amp;V93&amp;" кг."</f>
        <v>весовая категория 57 кг.</v>
      </c>
      <c r="AG93" s="29" t="str">
        <f aca="false">IF(U93="б/м",U93,U93&amp;" место")</f>
        <v>1 место</v>
      </c>
      <c r="AH93" s="28" t="str">
        <f aca="false">F93&amp;"; "&amp;TEXT(D93,"ДД.ММ.ГГГГ")&amp;"-"&amp;TEXT(E93,"ДД.ММ.ГГГГ")&amp;"; "&amp;I93&amp;"; "&amp;CHAR(10)&amp;AE93&amp;"; "&amp;AF93&amp;"; "&amp;AG93</f>
        <v>Всероссийское спортивное соревнование по тайскому боксу "Турнир памяти героев, павших во время локальных войн"; 14.12.2020-18.12.2020; г. Кемерово; 
Мужчины; весовая категория 57 кг.; 1 место</v>
      </c>
      <c r="AI93" s="29" t="n">
        <f aca="false">IF(A93=0,0,1)</f>
        <v>1</v>
      </c>
      <c r="AJ93" s="28" t="s">
        <v>55</v>
      </c>
      <c r="AK93" s="22" t="n">
        <f aca="false">V93</f>
        <v>57</v>
      </c>
      <c r="AL93" s="28" t="str">
        <f aca="false">"весовая категория "&amp;AK93&amp;" кг."</f>
        <v>весовая категория 57 кг.</v>
      </c>
      <c r="AM93" s="28" t="str">
        <f aca="false">IF(N93=0," ",DATEDIF(N93,$AM$1,"y") &amp; " г. " &amp; DATEDIF(X93,$AM$1,"ym") &amp; " мес. ")</f>
        <v>19 г. 4 мес. </v>
      </c>
      <c r="AN93" s="28" t="str">
        <f aca="false">LEFT(AM93,2)</f>
        <v>19</v>
      </c>
    </row>
    <row r="94" customFormat="false" ht="13.8" hidden="false" customHeight="false" outlineLevel="0" collapsed="false">
      <c r="A94" s="21" t="s">
        <v>37</v>
      </c>
      <c r="B94" s="22" t="s">
        <v>412</v>
      </c>
      <c r="C94" s="22" t="n">
        <v>10175</v>
      </c>
      <c r="D94" s="23" t="n">
        <v>44179</v>
      </c>
      <c r="E94" s="23" t="n">
        <v>44183</v>
      </c>
      <c r="F94" s="22" t="s">
        <v>413</v>
      </c>
      <c r="G94" s="21" t="s">
        <v>414</v>
      </c>
      <c r="H94" s="22" t="s">
        <v>415</v>
      </c>
      <c r="I94" s="22" t="s">
        <v>254</v>
      </c>
      <c r="J94" s="22" t="s">
        <v>416</v>
      </c>
      <c r="K94" s="22" t="s">
        <v>417</v>
      </c>
      <c r="L94" s="30" t="s">
        <v>45</v>
      </c>
      <c r="M94" s="22" t="s">
        <v>274</v>
      </c>
      <c r="N94" s="24" t="n">
        <v>34848</v>
      </c>
      <c r="O94" s="25" t="s">
        <v>76</v>
      </c>
      <c r="P94" s="22" t="s">
        <v>58</v>
      </c>
      <c r="Q94" s="22" t="s">
        <v>59</v>
      </c>
      <c r="R94" s="22" t="s">
        <v>254</v>
      </c>
      <c r="S94" s="22" t="s">
        <v>423</v>
      </c>
      <c r="T94" s="22" t="s">
        <v>424</v>
      </c>
      <c r="U94" s="25" t="n">
        <v>1</v>
      </c>
      <c r="V94" s="25" t="n">
        <v>60</v>
      </c>
      <c r="W94" s="25" t="s">
        <v>45</v>
      </c>
      <c r="X94" s="25" t="n">
        <v>2</v>
      </c>
      <c r="Y94" s="25" t="n">
        <v>2</v>
      </c>
      <c r="Z94" s="25" t="n">
        <v>4</v>
      </c>
      <c r="AA94" s="26" t="str">
        <f aca="false">IF(N94=0," ",DATEDIF(N94,$D94,"y") &amp; " г. " &amp; DATEDIF(N94,$D94,"ym") &amp; " мес. ")</f>
        <v>25 г. 6 мес. </v>
      </c>
      <c r="AB94" s="27" t="str">
        <f aca="false">LEFT(AA94,2)</f>
        <v>25</v>
      </c>
      <c r="AC94" s="28" t="str">
        <f aca="false">IF(N94=0," ",DATEDIF(N94,$AC$1,"y") &amp; " г. " &amp; DATEDIF(N94,$AC$1,"ym") &amp; " мес. ")</f>
        <v>25 г. 11 мес. </v>
      </c>
      <c r="AD94" s="28" t="str">
        <f aca="false">LEFT(AC94,2)</f>
        <v>25</v>
      </c>
      <c r="AE94" s="28" t="str">
        <f aca="false">IF(W94=0,0,INDEX('Возраст, спорт. дисц.'!$A$2:$B$50,MATCH(W94,'Возраст, спорт. дисц.'!$B$2:$B$54,0),1))</f>
        <v>Мужчины</v>
      </c>
      <c r="AF94" s="28" t="str">
        <f aca="false">"весовая категория "&amp;V94&amp;" кг."</f>
        <v>весовая категория 60 кг.</v>
      </c>
      <c r="AG94" s="29" t="str">
        <f aca="false">IF(U94="б/м",U94,U94&amp;" место")</f>
        <v>1 место</v>
      </c>
      <c r="AH94" s="28" t="str">
        <f aca="false">F94&amp;"; "&amp;TEXT(D94,"ДД.ММ.ГГГГ")&amp;"-"&amp;TEXT(E94,"ДД.ММ.ГГГГ")&amp;"; "&amp;I94&amp;"; "&amp;CHAR(10)&amp;AE94&amp;"; "&amp;AF94&amp;"; "&amp;AG94</f>
        <v>Всероссийское спортивное соревнование по тайскому боксу "Турнир памяти героев, павших во время локальных войн"; 14.12.2020-18.12.2020; г. Кемерово; 
Мужчины; весовая категория 60 кг.; 1 место</v>
      </c>
      <c r="AI94" s="29" t="n">
        <f aca="false">IF(A94=0,0,1)</f>
        <v>1</v>
      </c>
      <c r="AJ94" s="28" t="s">
        <v>55</v>
      </c>
      <c r="AK94" s="22" t="n">
        <f aca="false">V94</f>
        <v>60</v>
      </c>
      <c r="AL94" s="28" t="str">
        <f aca="false">"весовая категория "&amp;AK94&amp;" кг."</f>
        <v>весовая категория 60 кг.</v>
      </c>
      <c r="AM94" s="28" t="str">
        <f aca="false">IF(N94=0," ",DATEDIF(N94,$AM$1,"y") &amp; " г. " &amp; DATEDIF(X94,$AM$1,"ym") &amp; " мес. ")</f>
        <v>25 г. 4 мес. </v>
      </c>
      <c r="AN94" s="28" t="str">
        <f aca="false">LEFT(AM94,2)</f>
        <v>25</v>
      </c>
    </row>
    <row r="95" customFormat="false" ht="13.8" hidden="false" customHeight="false" outlineLevel="0" collapsed="false">
      <c r="A95" s="21" t="s">
        <v>37</v>
      </c>
      <c r="B95" s="22" t="s">
        <v>412</v>
      </c>
      <c r="C95" s="22" t="n">
        <v>10175</v>
      </c>
      <c r="D95" s="23" t="n">
        <v>44179</v>
      </c>
      <c r="E95" s="23" t="n">
        <v>44183</v>
      </c>
      <c r="F95" s="22" t="s">
        <v>413</v>
      </c>
      <c r="G95" s="21" t="s">
        <v>414</v>
      </c>
      <c r="H95" s="22" t="s">
        <v>415</v>
      </c>
      <c r="I95" s="22" t="s">
        <v>254</v>
      </c>
      <c r="J95" s="22" t="s">
        <v>416</v>
      </c>
      <c r="K95" s="22" t="s">
        <v>417</v>
      </c>
      <c r="L95" s="30" t="s">
        <v>45</v>
      </c>
      <c r="M95" s="22" t="s">
        <v>425</v>
      </c>
      <c r="N95" s="24" t="n">
        <v>37337</v>
      </c>
      <c r="O95" s="25" t="s">
        <v>48</v>
      </c>
      <c r="P95" s="22" t="s">
        <v>58</v>
      </c>
      <c r="Q95" s="22" t="s">
        <v>59</v>
      </c>
      <c r="R95" s="22" t="s">
        <v>426</v>
      </c>
      <c r="S95" s="22" t="s">
        <v>427</v>
      </c>
      <c r="T95" s="22" t="s">
        <v>428</v>
      </c>
      <c r="U95" s="25" t="n">
        <v>1</v>
      </c>
      <c r="V95" s="25" t="n">
        <v>63.5</v>
      </c>
      <c r="W95" s="25" t="s">
        <v>45</v>
      </c>
      <c r="X95" s="25" t="n">
        <v>3</v>
      </c>
      <c r="Y95" s="25" t="n">
        <v>3</v>
      </c>
      <c r="Z95" s="25" t="n">
        <v>7</v>
      </c>
      <c r="AA95" s="26" t="str">
        <f aca="false">IF(N95=0," ",DATEDIF(N95,$D95,"y") &amp; " г. " &amp; DATEDIF(N95,$D95,"ym") &amp; " мес. ")</f>
        <v>18 г. 8 мес. </v>
      </c>
      <c r="AB95" s="27" t="str">
        <f aca="false">LEFT(AA95,2)</f>
        <v>18</v>
      </c>
      <c r="AC95" s="28" t="str">
        <f aca="false">IF(N95=0," ",DATEDIF(N95,$AC$1,"y") &amp; " г. " &amp; DATEDIF(N95,$AC$1,"ym") &amp; " мес. ")</f>
        <v>19 г. 1 мес. </v>
      </c>
      <c r="AD95" s="28" t="str">
        <f aca="false">LEFT(AC95,2)</f>
        <v>19</v>
      </c>
      <c r="AE95" s="28" t="str">
        <f aca="false">IF(W95=0,0,INDEX('Возраст, спорт. дисц.'!$A$2:$B$50,MATCH(W95,'Возраст, спорт. дисц.'!$B$2:$B$54,0),1))</f>
        <v>Мужчины</v>
      </c>
      <c r="AF95" s="28" t="str">
        <f aca="false">"весовая категория "&amp;V95&amp;" кг."</f>
        <v>весовая категория 63,5 кг.</v>
      </c>
      <c r="AG95" s="29" t="str">
        <f aca="false">IF(U95="б/м",U95,U95&amp;" место")</f>
        <v>1 место</v>
      </c>
      <c r="AH95" s="28" t="str">
        <f aca="false">F95&amp;"; "&amp;TEXT(D95,"ДД.ММ.ГГГГ")&amp;"-"&amp;TEXT(E95,"ДД.ММ.ГГГГ")&amp;"; "&amp;I95&amp;"; "&amp;CHAR(10)&amp;AE95&amp;"; "&amp;AF95&amp;"; "&amp;AG95</f>
        <v>Всероссийское спортивное соревнование по тайскому боксу "Турнир памяти героев, павших во время локальных войн"; 14.12.2020-18.12.2020; г. Кемерово; 
Мужчины; весовая категория 63,5 кг.; 1 место</v>
      </c>
      <c r="AI95" s="29" t="n">
        <f aca="false">IF(A95=0,0,1)</f>
        <v>1</v>
      </c>
      <c r="AJ95" s="28" t="s">
        <v>55</v>
      </c>
      <c r="AK95" s="22" t="n">
        <f aca="false">V95</f>
        <v>63.5</v>
      </c>
      <c r="AL95" s="28" t="str">
        <f aca="false">"весовая категория "&amp;AK95&amp;" кг."</f>
        <v>весовая категория 63,5 кг.</v>
      </c>
      <c r="AM95" s="28" t="str">
        <f aca="false">IF(N95=0," ",DATEDIF(N95,$AM$1,"y") &amp; " г. " &amp; DATEDIF(X95,$AM$1,"ym") &amp; " мес. ")</f>
        <v>19 г. 4 мес. </v>
      </c>
      <c r="AN95" s="28" t="str">
        <f aca="false">LEFT(AM95,2)</f>
        <v>19</v>
      </c>
    </row>
    <row r="96" customFormat="false" ht="13.8" hidden="false" customHeight="false" outlineLevel="0" collapsed="false">
      <c r="A96" s="21" t="s">
        <v>37</v>
      </c>
      <c r="B96" s="22" t="s">
        <v>412</v>
      </c>
      <c r="C96" s="22" t="n">
        <v>10175</v>
      </c>
      <c r="D96" s="23" t="n">
        <v>44179</v>
      </c>
      <c r="E96" s="23" t="n">
        <v>44183</v>
      </c>
      <c r="F96" s="22" t="s">
        <v>413</v>
      </c>
      <c r="G96" s="21" t="s">
        <v>414</v>
      </c>
      <c r="H96" s="22" t="s">
        <v>415</v>
      </c>
      <c r="I96" s="22" t="s">
        <v>254</v>
      </c>
      <c r="J96" s="22" t="s">
        <v>416</v>
      </c>
      <c r="K96" s="22" t="s">
        <v>417</v>
      </c>
      <c r="L96" s="30" t="s">
        <v>45</v>
      </c>
      <c r="M96" s="22" t="s">
        <v>429</v>
      </c>
      <c r="N96" s="24" t="n">
        <v>36078</v>
      </c>
      <c r="O96" s="25" t="s">
        <v>76</v>
      </c>
      <c r="P96" s="22" t="s">
        <v>58</v>
      </c>
      <c r="Q96" s="22" t="s">
        <v>66</v>
      </c>
      <c r="R96" s="22" t="s">
        <v>334</v>
      </c>
      <c r="S96" s="22" t="s">
        <v>171</v>
      </c>
      <c r="T96" s="22" t="s">
        <v>430</v>
      </c>
      <c r="U96" s="25" t="n">
        <v>1</v>
      </c>
      <c r="V96" s="25" t="n">
        <v>67</v>
      </c>
      <c r="W96" s="25" t="s">
        <v>45</v>
      </c>
      <c r="X96" s="25" t="n">
        <v>2</v>
      </c>
      <c r="Y96" s="25" t="n">
        <v>2</v>
      </c>
      <c r="Z96" s="25" t="n">
        <v>3</v>
      </c>
      <c r="AA96" s="26" t="str">
        <f aca="false">IF(N96=0," ",DATEDIF(N96,$D96,"y") &amp; " г. " &amp; DATEDIF(N96,$D96,"ym") &amp; " мес. ")</f>
        <v>22 г. 2 мес. </v>
      </c>
      <c r="AB96" s="27" t="str">
        <f aca="false">LEFT(AA96,2)</f>
        <v>22</v>
      </c>
      <c r="AC96" s="28" t="str">
        <f aca="false">IF(N96=0," ",DATEDIF(N96,$AC$1,"y") &amp; " г. " &amp; DATEDIF(N96,$AC$1,"ym") &amp; " мес. ")</f>
        <v>22 г. 7 мес. </v>
      </c>
      <c r="AD96" s="28" t="str">
        <f aca="false">LEFT(AC96,2)</f>
        <v>22</v>
      </c>
      <c r="AE96" s="28" t="str">
        <f aca="false">IF(W96=0,0,INDEX('Возраст, спорт. дисц.'!$A$2:$B$50,MATCH(W96,'Возраст, спорт. дисц.'!$B$2:$B$54,0),1))</f>
        <v>Мужчины</v>
      </c>
      <c r="AF96" s="28" t="str">
        <f aca="false">"весовая категория "&amp;V96&amp;" кг."</f>
        <v>весовая категория 67 кг.</v>
      </c>
      <c r="AG96" s="29" t="str">
        <f aca="false">IF(U96="б/м",U96,U96&amp;" место")</f>
        <v>1 место</v>
      </c>
      <c r="AH96" s="28" t="str">
        <f aca="false">F96&amp;"; "&amp;TEXT(D96,"ДД.ММ.ГГГГ")&amp;"-"&amp;TEXT(E96,"ДД.ММ.ГГГГ")&amp;"; "&amp;I96&amp;"; "&amp;CHAR(10)&amp;AE96&amp;"; "&amp;AF96&amp;"; "&amp;AG96</f>
        <v>Всероссийское спортивное соревнование по тайскому боксу "Турнир памяти героев, павших во время локальных войн"; 14.12.2020-18.12.2020; г. Кемерово; 
Мужчины; весовая категория 67 кг.; 1 место</v>
      </c>
      <c r="AI96" s="29" t="n">
        <f aca="false">IF(A96=0,0,1)</f>
        <v>1</v>
      </c>
      <c r="AJ96" s="28" t="s">
        <v>55</v>
      </c>
      <c r="AK96" s="22" t="n">
        <f aca="false">V96</f>
        <v>67</v>
      </c>
      <c r="AL96" s="28" t="str">
        <f aca="false">"весовая категория "&amp;AK96&amp;" кг."</f>
        <v>весовая категория 67 кг.</v>
      </c>
      <c r="AM96" s="28" t="str">
        <f aca="false">IF(N96=0," ",DATEDIF(N96,$AM$1,"y") &amp; " г. " &amp; DATEDIF(X96,$AM$1,"ym") &amp; " мес. ")</f>
        <v>22 г. 4 мес. </v>
      </c>
      <c r="AN96" s="28" t="str">
        <f aca="false">LEFT(AM96,2)</f>
        <v>22</v>
      </c>
    </row>
    <row r="97" customFormat="false" ht="13.8" hidden="false" customHeight="false" outlineLevel="0" collapsed="false">
      <c r="A97" s="21" t="s">
        <v>37</v>
      </c>
      <c r="B97" s="22" t="s">
        <v>412</v>
      </c>
      <c r="C97" s="22" t="n">
        <v>10175</v>
      </c>
      <c r="D97" s="23" t="n">
        <v>44179</v>
      </c>
      <c r="E97" s="23" t="n">
        <v>44183</v>
      </c>
      <c r="F97" s="22" t="s">
        <v>413</v>
      </c>
      <c r="G97" s="21" t="s">
        <v>414</v>
      </c>
      <c r="H97" s="22" t="s">
        <v>415</v>
      </c>
      <c r="I97" s="22" t="s">
        <v>254</v>
      </c>
      <c r="J97" s="22" t="s">
        <v>416</v>
      </c>
      <c r="K97" s="22" t="s">
        <v>417</v>
      </c>
      <c r="L97" s="30" t="s">
        <v>45</v>
      </c>
      <c r="M97" s="22" t="s">
        <v>431</v>
      </c>
      <c r="N97" s="24" t="n">
        <v>37332</v>
      </c>
      <c r="O97" s="25" t="s">
        <v>48</v>
      </c>
      <c r="P97" s="22" t="s">
        <v>58</v>
      </c>
      <c r="Q97" s="22" t="s">
        <v>59</v>
      </c>
      <c r="R97" s="22" t="s">
        <v>251</v>
      </c>
      <c r="S97" s="22" t="s">
        <v>432</v>
      </c>
      <c r="T97" s="22" t="s">
        <v>433</v>
      </c>
      <c r="U97" s="25" t="n">
        <v>1</v>
      </c>
      <c r="V97" s="25" t="n">
        <v>71</v>
      </c>
      <c r="W97" s="25" t="s">
        <v>45</v>
      </c>
      <c r="X97" s="25" t="n">
        <v>3</v>
      </c>
      <c r="Y97" s="25" t="n">
        <v>3</v>
      </c>
      <c r="Z97" s="25" t="n">
        <v>7</v>
      </c>
      <c r="AA97" s="26" t="str">
        <f aca="false">IF(N97=0," ",DATEDIF(N97,$D97,"y") &amp; " г. " &amp; DATEDIF(N97,$D97,"ym") &amp; " мес. ")</f>
        <v>18 г. 8 мес. </v>
      </c>
      <c r="AB97" s="27" t="str">
        <f aca="false">LEFT(AA97,2)</f>
        <v>18</v>
      </c>
      <c r="AC97" s="28" t="str">
        <f aca="false">IF(N97=0," ",DATEDIF(N97,$AC$1,"y") &amp; " г. " &amp; DATEDIF(N97,$AC$1,"ym") &amp; " мес. ")</f>
        <v>19 г. 1 мес. </v>
      </c>
      <c r="AD97" s="28" t="str">
        <f aca="false">LEFT(AC97,2)</f>
        <v>19</v>
      </c>
      <c r="AE97" s="28" t="str">
        <f aca="false">IF(W97=0,0,INDEX('Возраст, спорт. дисц.'!$A$2:$B$50,MATCH(W97,'Возраст, спорт. дисц.'!$B$2:$B$54,0),1))</f>
        <v>Мужчины</v>
      </c>
      <c r="AF97" s="28" t="str">
        <f aca="false">"весовая категория "&amp;V97&amp;" кг."</f>
        <v>весовая категория 71 кг.</v>
      </c>
      <c r="AG97" s="29" t="str">
        <f aca="false">IF(U97="б/м",U97,U97&amp;" место")</f>
        <v>1 место</v>
      </c>
      <c r="AH97" s="28" t="str">
        <f aca="false">F97&amp;"; "&amp;TEXT(D97,"ДД.ММ.ГГГГ")&amp;"-"&amp;TEXT(E97,"ДД.ММ.ГГГГ")&amp;"; "&amp;I97&amp;"; "&amp;CHAR(10)&amp;AE97&amp;"; "&amp;AF97&amp;"; "&amp;AG97</f>
        <v>Всероссийское спортивное соревнование по тайскому боксу "Турнир памяти героев, павших во время локальных войн"; 14.12.2020-18.12.2020; г. Кемерово; 
Мужчины; весовая категория 71 кг.; 1 место</v>
      </c>
      <c r="AI97" s="29" t="n">
        <f aca="false">IF(A97=0,0,1)</f>
        <v>1</v>
      </c>
      <c r="AJ97" s="28" t="s">
        <v>55</v>
      </c>
      <c r="AK97" s="22" t="n">
        <f aca="false">V97</f>
        <v>71</v>
      </c>
      <c r="AL97" s="28" t="str">
        <f aca="false">"весовая категория "&amp;AK97&amp;" кг."</f>
        <v>весовая категория 71 кг.</v>
      </c>
      <c r="AM97" s="28" t="str">
        <f aca="false">IF(N97=0," ",DATEDIF(N97,$AM$1,"y") &amp; " г. " &amp; DATEDIF(X97,$AM$1,"ym") &amp; " мес. ")</f>
        <v>19 г. 4 мес. </v>
      </c>
      <c r="AN97" s="28" t="str">
        <f aca="false">LEFT(AM97,2)</f>
        <v>19</v>
      </c>
    </row>
    <row r="98" customFormat="false" ht="13.8" hidden="false" customHeight="false" outlineLevel="0" collapsed="false">
      <c r="A98" s="21" t="s">
        <v>37</v>
      </c>
      <c r="B98" s="22" t="s">
        <v>412</v>
      </c>
      <c r="C98" s="22" t="n">
        <v>10175</v>
      </c>
      <c r="D98" s="23" t="n">
        <v>44179</v>
      </c>
      <c r="E98" s="23" t="n">
        <v>44183</v>
      </c>
      <c r="F98" s="22" t="s">
        <v>413</v>
      </c>
      <c r="G98" s="21" t="s">
        <v>414</v>
      </c>
      <c r="H98" s="22" t="s">
        <v>415</v>
      </c>
      <c r="I98" s="22" t="s">
        <v>254</v>
      </c>
      <c r="J98" s="22" t="s">
        <v>416</v>
      </c>
      <c r="K98" s="22" t="s">
        <v>417</v>
      </c>
      <c r="L98" s="30" t="s">
        <v>45</v>
      </c>
      <c r="M98" s="22" t="s">
        <v>434</v>
      </c>
      <c r="N98" s="24" t="n">
        <v>35921</v>
      </c>
      <c r="O98" s="25" t="s">
        <v>76</v>
      </c>
      <c r="P98" s="22" t="s">
        <v>58</v>
      </c>
      <c r="Q98" s="22" t="s">
        <v>59</v>
      </c>
      <c r="R98" s="22" t="s">
        <v>254</v>
      </c>
      <c r="S98" s="22" t="s">
        <v>435</v>
      </c>
      <c r="T98" s="22" t="s">
        <v>436</v>
      </c>
      <c r="U98" s="25" t="n">
        <v>1</v>
      </c>
      <c r="V98" s="25" t="n">
        <v>75</v>
      </c>
      <c r="W98" s="25" t="s">
        <v>45</v>
      </c>
      <c r="X98" s="25" t="n">
        <v>1</v>
      </c>
      <c r="Y98" s="25" t="n">
        <v>1</v>
      </c>
      <c r="Z98" s="25" t="n">
        <v>3</v>
      </c>
      <c r="AA98" s="26" t="str">
        <f aca="false">IF(N98=0," ",DATEDIF(N98,$D98,"y") &amp; " г. " &amp; DATEDIF(N98,$D98,"ym") &amp; " мес. ")</f>
        <v>22 г. 7 мес. </v>
      </c>
      <c r="AB98" s="27" t="str">
        <f aca="false">LEFT(AA98,2)</f>
        <v>22</v>
      </c>
      <c r="AC98" s="28" t="str">
        <f aca="false">IF(N98=0," ",DATEDIF(N98,$AC$1,"y") &amp; " г. " &amp; DATEDIF(N98,$AC$1,"ym") &amp; " мес. ")</f>
        <v>23 г. 0 мес. </v>
      </c>
      <c r="AD98" s="28" t="str">
        <f aca="false">LEFT(AC98,2)</f>
        <v>23</v>
      </c>
      <c r="AE98" s="28" t="str">
        <f aca="false">IF(W98=0,0,INDEX('Возраст, спорт. дисц.'!$A$2:$B$50,MATCH(W98,'Возраст, спорт. дисц.'!$B$2:$B$54,0),1))</f>
        <v>Мужчины</v>
      </c>
      <c r="AF98" s="28" t="str">
        <f aca="false">"весовая категория "&amp;V98&amp;" кг."</f>
        <v>весовая категория 75 кг.</v>
      </c>
      <c r="AG98" s="29" t="str">
        <f aca="false">IF(U98="б/м",U98,U98&amp;" место")</f>
        <v>1 место</v>
      </c>
      <c r="AH98" s="28" t="str">
        <f aca="false">F98&amp;"; "&amp;TEXT(D98,"ДД.ММ.ГГГГ")&amp;"-"&amp;TEXT(E98,"ДД.ММ.ГГГГ")&amp;"; "&amp;I98&amp;"; "&amp;CHAR(10)&amp;AE98&amp;"; "&amp;AF98&amp;"; "&amp;AG98</f>
        <v>Всероссийское спортивное соревнование по тайскому боксу "Турнир памяти героев, павших во время локальных войн"; 14.12.2020-18.12.2020; г. Кемерово; 
Мужчины; весовая категория 75 кг.; 1 место</v>
      </c>
      <c r="AI98" s="29" t="n">
        <f aca="false">IF(A98=0,0,1)</f>
        <v>1</v>
      </c>
      <c r="AJ98" s="28" t="s">
        <v>55</v>
      </c>
      <c r="AK98" s="22" t="n">
        <f aca="false">V98</f>
        <v>75</v>
      </c>
      <c r="AL98" s="28" t="str">
        <f aca="false">"весовая категория "&amp;AK98&amp;" кг."</f>
        <v>весовая категория 75 кг.</v>
      </c>
      <c r="AM98" s="28" t="str">
        <f aca="false">IF(N98=0," ",DATEDIF(N98,$AM$1,"y") &amp; " г. " &amp; DATEDIF(X98,$AM$1,"ym") &amp; " мес. ")</f>
        <v>23 г. 4 мес. </v>
      </c>
      <c r="AN98" s="28" t="str">
        <f aca="false">LEFT(AM98,2)</f>
        <v>23</v>
      </c>
    </row>
    <row r="99" customFormat="false" ht="13.8" hidden="false" customHeight="false" outlineLevel="0" collapsed="false">
      <c r="A99" s="21" t="s">
        <v>437</v>
      </c>
      <c r="B99" s="22" t="s">
        <v>228</v>
      </c>
      <c r="C99" s="22" t="n">
        <v>36408</v>
      </c>
      <c r="D99" s="23" t="n">
        <v>43665</v>
      </c>
      <c r="E99" s="23" t="n">
        <v>43676</v>
      </c>
      <c r="F99" s="22" t="s">
        <v>438</v>
      </c>
      <c r="G99" s="21" t="s">
        <v>439</v>
      </c>
      <c r="H99" s="22" t="s">
        <v>440</v>
      </c>
      <c r="I99" s="22" t="s">
        <v>441</v>
      </c>
      <c r="J99" s="22"/>
      <c r="K99" s="22"/>
      <c r="L99" s="31" t="s">
        <v>45</v>
      </c>
      <c r="M99" s="22" t="s">
        <v>442</v>
      </c>
      <c r="N99" s="24" t="s">
        <v>443</v>
      </c>
      <c r="O99" s="25" t="s">
        <v>444</v>
      </c>
      <c r="P99" s="22" t="s">
        <v>58</v>
      </c>
      <c r="Q99" s="22" t="s">
        <v>59</v>
      </c>
      <c r="R99" s="22" t="s">
        <v>445</v>
      </c>
      <c r="S99" s="22" t="s">
        <v>292</v>
      </c>
      <c r="T99" s="22" t="s">
        <v>256</v>
      </c>
      <c r="U99" s="32" t="n">
        <v>2</v>
      </c>
      <c r="V99" s="25" t="n">
        <v>57</v>
      </c>
      <c r="W99" s="25" t="s">
        <v>45</v>
      </c>
      <c r="X99" s="25"/>
      <c r="Y99" s="25"/>
      <c r="Z99" s="25" t="n">
        <v>23</v>
      </c>
      <c r="AA99" s="26" t="str">
        <f aca="false">IF(N99=0," ",DATEDIF(N99,$D99,"y") &amp; " г. " &amp; DATEDIF(N99,$D99,"ym") &amp; " мес. ")</f>
        <v>27 г. 11 мес. </v>
      </c>
      <c r="AB99" s="27" t="str">
        <f aca="false">LEFT(AA99,2)</f>
        <v>27</v>
      </c>
      <c r="AC99" s="28" t="str">
        <f aca="false">IF(N99=0," ",DATEDIF(N99,$AC$1,"y") &amp; " г. " &amp; DATEDIF(N99,$AC$1,"ym") &amp; " мес. ")</f>
        <v>29 г. 8 мес. </v>
      </c>
      <c r="AD99" s="28" t="str">
        <f aca="false">LEFT(AC99,2)</f>
        <v>29</v>
      </c>
      <c r="AE99" s="28" t="str">
        <f aca="false">IF(W99=0,0,INDEX('Возраст, спорт. дисц.'!$A$2:$B$50,MATCH(W99,'Возраст, спорт. дисц.'!$B$2:$B$54,0),1))</f>
        <v>Мужчины</v>
      </c>
      <c r="AF99" s="28" t="str">
        <f aca="false">"весовая категория "&amp;V99&amp;" кг."</f>
        <v>весовая категория 57 кг.</v>
      </c>
      <c r="AG99" s="29" t="str">
        <f aca="false">IF(U99="б/м",U99,U99&amp;" место")</f>
        <v>2 место</v>
      </c>
      <c r="AH99" s="28" t="str">
        <f aca="false">F99&amp;"; "&amp;TEXT(D99,"ДД.ММ.ГГГГ")&amp;"-"&amp;TEXT(E99,"ДД.ММ.ГГГГ")&amp;"; "&amp;I99&amp;"; "&amp;CHAR(10)&amp;AE99&amp;"; "&amp;AF99&amp;"; "&amp;AG99</f>
        <v>Чемпионат мира по тайскому боксу; 19.07.2019-30.07.2019; Бангкок; 
Мужчины; весовая категория 57 кг.; 2 место</v>
      </c>
      <c r="AI99" s="29" t="n">
        <f aca="false">IF(A99=0,0,1)</f>
        <v>1</v>
      </c>
      <c r="AJ99" s="28" t="s">
        <v>55</v>
      </c>
      <c r="AK99" s="22" t="n">
        <f aca="false">V99</f>
        <v>57</v>
      </c>
      <c r="AL99" s="28" t="str">
        <f aca="false">"весовая категория "&amp;AK99&amp;" кг."</f>
        <v>весовая категория 57 кг.</v>
      </c>
      <c r="AM99" s="28" t="str">
        <f aca="false">IF(N99=0," ",DATEDIF(N99,$AM$1,"y") &amp; " г. " &amp; DATEDIF(X99,$AM$1,"ym") &amp; " мес. ")</f>
        <v>29 г. 4 мес. </v>
      </c>
      <c r="AN99" s="28" t="str">
        <f aca="false">LEFT(AM99,2)</f>
        <v>29</v>
      </c>
    </row>
    <row r="100" customFormat="false" ht="13.8" hidden="false" customHeight="false" outlineLevel="0" collapsed="false">
      <c r="A100" s="21" t="s">
        <v>437</v>
      </c>
      <c r="B100" s="22" t="s">
        <v>228</v>
      </c>
      <c r="C100" s="22" t="n">
        <v>36408</v>
      </c>
      <c r="D100" s="23" t="n">
        <v>43665</v>
      </c>
      <c r="E100" s="23" t="n">
        <v>43676</v>
      </c>
      <c r="F100" s="22" t="s">
        <v>438</v>
      </c>
      <c r="G100" s="21" t="s">
        <v>439</v>
      </c>
      <c r="H100" s="22" t="s">
        <v>440</v>
      </c>
      <c r="I100" s="22" t="s">
        <v>441</v>
      </c>
      <c r="J100" s="22"/>
      <c r="K100" s="22"/>
      <c r="L100" s="31" t="s">
        <v>45</v>
      </c>
      <c r="M100" s="22" t="s">
        <v>446</v>
      </c>
      <c r="N100" s="24" t="s">
        <v>447</v>
      </c>
      <c r="O100" s="25" t="s">
        <v>76</v>
      </c>
      <c r="P100" s="22" t="s">
        <v>101</v>
      </c>
      <c r="Q100" s="22" t="s">
        <v>95</v>
      </c>
      <c r="R100" s="22" t="s">
        <v>96</v>
      </c>
      <c r="S100" s="22" t="s">
        <v>97</v>
      </c>
      <c r="T100" s="22" t="s">
        <v>448</v>
      </c>
      <c r="U100" s="32" t="n">
        <v>1</v>
      </c>
      <c r="V100" s="25" t="n">
        <v>71</v>
      </c>
      <c r="W100" s="25" t="s">
        <v>45</v>
      </c>
      <c r="X100" s="25"/>
      <c r="Y100" s="25"/>
      <c r="Z100" s="25" t="n">
        <v>25</v>
      </c>
      <c r="AA100" s="26" t="str">
        <f aca="false">IF(N100=0," ",DATEDIF(N100,$D100,"y") &amp; " г. " &amp; DATEDIF(N100,$D100,"ym") &amp; " мес. ")</f>
        <v>22 г. 6 мес. </v>
      </c>
      <c r="AB100" s="27" t="str">
        <f aca="false">LEFT(AA100,2)</f>
        <v>22</v>
      </c>
      <c r="AC100" s="28" t="str">
        <f aca="false">IF(N100=0," ",DATEDIF(N100,$AC$1,"y") &amp; " г. " &amp; DATEDIF(N100,$AC$1,"ym") &amp; " мес. ")</f>
        <v>24 г. 4 мес. </v>
      </c>
      <c r="AD100" s="28" t="str">
        <f aca="false">LEFT(AC100,2)</f>
        <v>24</v>
      </c>
      <c r="AE100" s="28" t="str">
        <f aca="false">IF(W100=0,0,INDEX('Возраст, спорт. дисц.'!$A$2:$B$50,MATCH(W100,'Возраст, спорт. дисц.'!$B$2:$B$54,0),1))</f>
        <v>Мужчины</v>
      </c>
      <c r="AF100" s="28" t="str">
        <f aca="false">"весовая категория "&amp;V100&amp;" кг."</f>
        <v>весовая категория 71 кг.</v>
      </c>
      <c r="AG100" s="29" t="str">
        <f aca="false">IF(U100="б/м",U100,U100&amp;" место")</f>
        <v>1 место</v>
      </c>
      <c r="AH100" s="28" t="str">
        <f aca="false">F100&amp;"; "&amp;TEXT(D100,"ДД.ММ.ГГГГ")&amp;"-"&amp;TEXT(E100,"ДД.ММ.ГГГГ")&amp;"; "&amp;I100&amp;"; "&amp;CHAR(10)&amp;AE100&amp;"; "&amp;AF100&amp;"; "&amp;AG100</f>
        <v>Чемпионат мира по тайскому боксу; 19.07.2019-30.07.2019; Бангкок; 
Мужчины; весовая категория 71 кг.; 1 место</v>
      </c>
      <c r="AI100" s="29" t="n">
        <f aca="false">IF(A100=0,0,1)</f>
        <v>1</v>
      </c>
      <c r="AJ100" s="28" t="s">
        <v>55</v>
      </c>
      <c r="AK100" s="22" t="n">
        <f aca="false">V100</f>
        <v>71</v>
      </c>
      <c r="AL100" s="28" t="str">
        <f aca="false">"весовая категория "&amp;AK100&amp;" кг."</f>
        <v>весовая категория 71 кг.</v>
      </c>
      <c r="AM100" s="28" t="str">
        <f aca="false">IF(N100=0," ",DATEDIF(N100,$AM$1,"y") &amp; " г. " &amp; DATEDIF(X100,$AM$1,"ym") &amp; " мес. ")</f>
        <v>24 г. 4 мес. </v>
      </c>
      <c r="AN100" s="28" t="str">
        <f aca="false">LEFT(AM100,2)</f>
        <v>24</v>
      </c>
    </row>
    <row r="101" customFormat="false" ht="13.8" hidden="false" customHeight="false" outlineLevel="0" collapsed="false">
      <c r="A101" s="21" t="s">
        <v>437</v>
      </c>
      <c r="B101" s="22" t="s">
        <v>228</v>
      </c>
      <c r="C101" s="22" t="n">
        <v>36408</v>
      </c>
      <c r="D101" s="23" t="n">
        <v>43665</v>
      </c>
      <c r="E101" s="23" t="n">
        <v>43676</v>
      </c>
      <c r="F101" s="22" t="s">
        <v>438</v>
      </c>
      <c r="G101" s="21" t="s">
        <v>439</v>
      </c>
      <c r="H101" s="22" t="s">
        <v>440</v>
      </c>
      <c r="I101" s="22" t="s">
        <v>441</v>
      </c>
      <c r="J101" s="22"/>
      <c r="K101" s="22"/>
      <c r="L101" s="31" t="s">
        <v>45</v>
      </c>
      <c r="M101" s="22" t="s">
        <v>449</v>
      </c>
      <c r="N101" s="24" t="s">
        <v>450</v>
      </c>
      <c r="O101" s="25" t="s">
        <v>444</v>
      </c>
      <c r="P101" s="22" t="s">
        <v>101</v>
      </c>
      <c r="Q101" s="22" t="s">
        <v>102</v>
      </c>
      <c r="R101" s="22" t="s">
        <v>181</v>
      </c>
      <c r="S101" s="22" t="s">
        <v>182</v>
      </c>
      <c r="T101" s="22" t="s">
        <v>183</v>
      </c>
      <c r="U101" s="32" t="n">
        <v>1</v>
      </c>
      <c r="V101" s="25" t="n">
        <v>60</v>
      </c>
      <c r="W101" s="25" t="s">
        <v>45</v>
      </c>
      <c r="X101" s="25"/>
      <c r="Y101" s="25"/>
      <c r="Z101" s="25" t="n">
        <v>27</v>
      </c>
      <c r="AA101" s="26" t="str">
        <f aca="false">IF(N101=0," ",DATEDIF(N101,$D101,"y") &amp; " г. " &amp; DATEDIF(N101,$D101,"ym") &amp; " мес. ")</f>
        <v>19 г. 5 мес. </v>
      </c>
      <c r="AB101" s="27" t="str">
        <f aca="false">LEFT(AA101,2)</f>
        <v>19</v>
      </c>
      <c r="AC101" s="28" t="str">
        <f aca="false">IF(N101=0," ",DATEDIF(N101,$AC$1,"y") &amp; " г. " &amp; DATEDIF(N101,$AC$1,"ym") &amp; " мес. ")</f>
        <v>21 г. 2 мес. </v>
      </c>
      <c r="AD101" s="28" t="str">
        <f aca="false">LEFT(AC101,2)</f>
        <v>21</v>
      </c>
      <c r="AE101" s="28" t="str">
        <f aca="false">IF(W101=0,0,INDEX('Возраст, спорт. дисц.'!$A$2:$B$50,MATCH(W101,'Возраст, спорт. дисц.'!$B$2:$B$54,0),1))</f>
        <v>Мужчины</v>
      </c>
      <c r="AF101" s="28" t="str">
        <f aca="false">"весовая категория "&amp;V101&amp;" кг."</f>
        <v>весовая категория 60 кг.</v>
      </c>
      <c r="AG101" s="29" t="str">
        <f aca="false">IF(U101="б/м",U101,U101&amp;" место")</f>
        <v>1 место</v>
      </c>
      <c r="AH101" s="28" t="str">
        <f aca="false">F101&amp;"; "&amp;TEXT(D101,"ДД.ММ.ГГГГ")&amp;"-"&amp;TEXT(E101,"ДД.ММ.ГГГГ")&amp;"; "&amp;I101&amp;"; "&amp;CHAR(10)&amp;AE101&amp;"; "&amp;AF101&amp;"; "&amp;AG101</f>
        <v>Чемпионат мира по тайскому боксу; 19.07.2019-30.07.2019; Бангкок; 
Мужчины; весовая категория 60 кг.; 1 место</v>
      </c>
      <c r="AI101" s="29" t="n">
        <f aca="false">IF(A101=0,0,1)</f>
        <v>1</v>
      </c>
      <c r="AJ101" s="28" t="s">
        <v>55</v>
      </c>
      <c r="AK101" s="22" t="n">
        <f aca="false">V101</f>
        <v>60</v>
      </c>
      <c r="AL101" s="28" t="str">
        <f aca="false">"весовая категория "&amp;AK101&amp;" кг."</f>
        <v>весовая категория 60 кг.</v>
      </c>
      <c r="AM101" s="28" t="str">
        <f aca="false">IF(N101=0," ",DATEDIF(N101,$AM$1,"y") &amp; " г. " &amp; DATEDIF(X101,$AM$1,"ym") &amp; " мес. ")</f>
        <v>21 г. 4 мес. </v>
      </c>
      <c r="AN101" s="28" t="str">
        <f aca="false">LEFT(AM101,2)</f>
        <v>21</v>
      </c>
    </row>
    <row r="102" customFormat="false" ht="13.8" hidden="false" customHeight="false" outlineLevel="0" collapsed="false">
      <c r="A102" s="21" t="s">
        <v>437</v>
      </c>
      <c r="B102" s="22" t="s">
        <v>228</v>
      </c>
      <c r="C102" s="22" t="n">
        <v>36408</v>
      </c>
      <c r="D102" s="23" t="n">
        <v>43665</v>
      </c>
      <c r="E102" s="23" t="n">
        <v>43676</v>
      </c>
      <c r="F102" s="22" t="s">
        <v>438</v>
      </c>
      <c r="G102" s="21" t="s">
        <v>439</v>
      </c>
      <c r="H102" s="22" t="s">
        <v>440</v>
      </c>
      <c r="I102" s="22" t="s">
        <v>441</v>
      </c>
      <c r="J102" s="22"/>
      <c r="K102" s="22"/>
      <c r="L102" s="31" t="s">
        <v>45</v>
      </c>
      <c r="M102" s="22" t="s">
        <v>451</v>
      </c>
      <c r="N102" s="24" t="s">
        <v>452</v>
      </c>
      <c r="O102" s="25" t="s">
        <v>283</v>
      </c>
      <c r="P102" s="22" t="s">
        <v>115</v>
      </c>
      <c r="Q102" s="22" t="s">
        <v>116</v>
      </c>
      <c r="R102" s="22" t="s">
        <v>117</v>
      </c>
      <c r="S102" s="22" t="s">
        <v>279</v>
      </c>
      <c r="T102" s="22" t="s">
        <v>453</v>
      </c>
      <c r="U102" s="32" t="n">
        <v>3</v>
      </c>
      <c r="V102" s="25" t="n">
        <v>81</v>
      </c>
      <c r="W102" s="25" t="s">
        <v>45</v>
      </c>
      <c r="X102" s="25"/>
      <c r="Y102" s="25"/>
      <c r="Z102" s="25" t="n">
        <v>26</v>
      </c>
      <c r="AA102" s="26" t="str">
        <f aca="false">IF(N102=0," ",DATEDIF(N102,$D102,"y") &amp; " г. " &amp; DATEDIF(N102,$D102,"ym") &amp; " мес. ")</f>
        <v>26 г. 1 мес. </v>
      </c>
      <c r="AB102" s="27" t="str">
        <f aca="false">LEFT(AA102,2)</f>
        <v>26</v>
      </c>
      <c r="AC102" s="28" t="str">
        <f aca="false">IF(N102=0," ",DATEDIF(N102,$AC$1,"y") &amp; " г. " &amp; DATEDIF(N102,$AC$1,"ym") &amp; " мес. ")</f>
        <v>27 г. 11 мес. </v>
      </c>
      <c r="AD102" s="28" t="str">
        <f aca="false">LEFT(AC102,2)</f>
        <v>27</v>
      </c>
      <c r="AE102" s="28" t="str">
        <f aca="false">IF(W102=0,0,INDEX('Возраст, спорт. дисц.'!$A$2:$B$50,MATCH(W102,'Возраст, спорт. дисц.'!$B$2:$B$54,0),1))</f>
        <v>Мужчины</v>
      </c>
      <c r="AF102" s="28" t="str">
        <f aca="false">"весовая категория "&amp;V102&amp;" кг."</f>
        <v>весовая категория 81 кг.</v>
      </c>
      <c r="AG102" s="29" t="str">
        <f aca="false">IF(U102="б/м",U102,U102&amp;" место")</f>
        <v>3 место</v>
      </c>
      <c r="AH102" s="28" t="str">
        <f aca="false">F102&amp;"; "&amp;TEXT(D102,"ДД.ММ.ГГГГ")&amp;"-"&amp;TEXT(E102,"ДД.ММ.ГГГГ")&amp;"; "&amp;I102&amp;"; "&amp;CHAR(10)&amp;AE102&amp;"; "&amp;AF102&amp;"; "&amp;AG102</f>
        <v>Чемпионат мира по тайскому боксу; 19.07.2019-30.07.2019; Бангкок; 
Мужчины; весовая категория 81 кг.; 3 место</v>
      </c>
      <c r="AI102" s="29" t="n">
        <f aca="false">IF(A102=0,0,1)</f>
        <v>1</v>
      </c>
      <c r="AJ102" s="28" t="s">
        <v>55</v>
      </c>
      <c r="AK102" s="22" t="n">
        <f aca="false">V102</f>
        <v>81</v>
      </c>
      <c r="AL102" s="28" t="str">
        <f aca="false">"весовая категория "&amp;AK102&amp;" кг."</f>
        <v>весовая категория 81 кг.</v>
      </c>
      <c r="AM102" s="28" t="str">
        <f aca="false">IF(N102=0," ",DATEDIF(N102,$AM$1,"y") &amp; " г. " &amp; DATEDIF(X102,$AM$1,"ym") &amp; " мес. ")</f>
        <v>27 г. 4 мес. </v>
      </c>
      <c r="AN102" s="28" t="str">
        <f aca="false">LEFT(AM102,2)</f>
        <v>27</v>
      </c>
    </row>
    <row r="103" customFormat="false" ht="13.8" hidden="false" customHeight="false" outlineLevel="0" collapsed="false">
      <c r="A103" s="21" t="s">
        <v>437</v>
      </c>
      <c r="B103" s="22" t="s">
        <v>228</v>
      </c>
      <c r="C103" s="22" t="n">
        <v>36408</v>
      </c>
      <c r="D103" s="23" t="n">
        <v>43665</v>
      </c>
      <c r="E103" s="23" t="n">
        <v>43676</v>
      </c>
      <c r="F103" s="22" t="s">
        <v>438</v>
      </c>
      <c r="G103" s="21" t="s">
        <v>439</v>
      </c>
      <c r="H103" s="22" t="s">
        <v>440</v>
      </c>
      <c r="I103" s="22" t="s">
        <v>441</v>
      </c>
      <c r="J103" s="22"/>
      <c r="K103" s="22"/>
      <c r="L103" s="31" t="s">
        <v>45</v>
      </c>
      <c r="M103" s="22" t="s">
        <v>338</v>
      </c>
      <c r="N103" s="24" t="s">
        <v>339</v>
      </c>
      <c r="O103" s="25" t="s">
        <v>283</v>
      </c>
      <c r="P103" s="22" t="s">
        <v>49</v>
      </c>
      <c r="Q103" s="22" t="s">
        <v>50</v>
      </c>
      <c r="R103" s="22" t="s">
        <v>153</v>
      </c>
      <c r="S103" s="22" t="s">
        <v>154</v>
      </c>
      <c r="T103" s="22" t="s">
        <v>454</v>
      </c>
      <c r="U103" s="32" t="n">
        <v>1</v>
      </c>
      <c r="V103" s="25" t="n">
        <v>86</v>
      </c>
      <c r="W103" s="25" t="s">
        <v>45</v>
      </c>
      <c r="X103" s="25"/>
      <c r="Y103" s="25"/>
      <c r="Z103" s="25" t="n">
        <v>18</v>
      </c>
      <c r="AA103" s="26" t="str">
        <f aca="false">IF(N103=0," ",DATEDIF(N103,$D103,"y") &amp; " г. " &amp; DATEDIF(N103,$D103,"ym") &amp; " мес. ")</f>
        <v>23 г. 3 мес. </v>
      </c>
      <c r="AB103" s="27" t="str">
        <f aca="false">LEFT(AA103,2)</f>
        <v>23</v>
      </c>
      <c r="AC103" s="28" t="str">
        <f aca="false">IF(N103=0," ",DATEDIF(N103,$AC$1,"y") &amp; " г. " &amp; DATEDIF(N103,$AC$1,"ym") &amp; " мес. ")</f>
        <v>25 г. 1 мес. </v>
      </c>
      <c r="AD103" s="28" t="str">
        <f aca="false">LEFT(AC103,2)</f>
        <v>25</v>
      </c>
      <c r="AE103" s="28" t="str">
        <f aca="false">IF(W103=0,0,INDEX('Возраст, спорт. дисц.'!$A$2:$B$50,MATCH(W103,'Возраст, спорт. дисц.'!$B$2:$B$54,0),1))</f>
        <v>Мужчины</v>
      </c>
      <c r="AF103" s="28" t="str">
        <f aca="false">"весовая категория "&amp;V103&amp;" кг."</f>
        <v>весовая категория 86 кг.</v>
      </c>
      <c r="AG103" s="29" t="str">
        <f aca="false">IF(U103="б/м",U103,U103&amp;" место")</f>
        <v>1 место</v>
      </c>
      <c r="AH103" s="28" t="str">
        <f aca="false">F103&amp;"; "&amp;TEXT(D103,"ДД.ММ.ГГГГ")&amp;"-"&amp;TEXT(E103,"ДД.ММ.ГГГГ")&amp;"; "&amp;I103&amp;"; "&amp;CHAR(10)&amp;AE103&amp;"; "&amp;AF103&amp;"; "&amp;AG103</f>
        <v>Чемпионат мира по тайскому боксу; 19.07.2019-30.07.2019; Бангкок; 
Мужчины; весовая категория 86 кг.; 1 место</v>
      </c>
      <c r="AI103" s="29" t="n">
        <f aca="false">IF(A103=0,0,1)</f>
        <v>1</v>
      </c>
      <c r="AJ103" s="28" t="s">
        <v>55</v>
      </c>
      <c r="AK103" s="22" t="n">
        <f aca="false">V103</f>
        <v>86</v>
      </c>
      <c r="AL103" s="28" t="str">
        <f aca="false">"весовая категория "&amp;AK103&amp;" кг."</f>
        <v>весовая категория 86 кг.</v>
      </c>
      <c r="AM103" s="28" t="str">
        <f aca="false">IF(N103=0," ",DATEDIF(N103,$AM$1,"y") &amp; " г. " &amp; DATEDIF(X103,$AM$1,"ym") &amp; " мес. ")</f>
        <v>25 г. 4 мес. </v>
      </c>
      <c r="AN103" s="28" t="str">
        <f aca="false">LEFT(AM103,2)</f>
        <v>25</v>
      </c>
    </row>
    <row r="104" customFormat="false" ht="13.8" hidden="false" customHeight="false" outlineLevel="0" collapsed="false">
      <c r="A104" s="21" t="s">
        <v>437</v>
      </c>
      <c r="B104" s="22" t="s">
        <v>228</v>
      </c>
      <c r="C104" s="22" t="n">
        <v>36408</v>
      </c>
      <c r="D104" s="23" t="n">
        <v>43665</v>
      </c>
      <c r="E104" s="23" t="n">
        <v>43676</v>
      </c>
      <c r="F104" s="22" t="s">
        <v>438</v>
      </c>
      <c r="G104" s="21" t="s">
        <v>439</v>
      </c>
      <c r="H104" s="22" t="s">
        <v>440</v>
      </c>
      <c r="I104" s="22" t="s">
        <v>441</v>
      </c>
      <c r="J104" s="22"/>
      <c r="K104" s="22"/>
      <c r="L104" s="31" t="s">
        <v>45</v>
      </c>
      <c r="M104" s="22" t="s">
        <v>281</v>
      </c>
      <c r="N104" s="24" t="s">
        <v>282</v>
      </c>
      <c r="O104" s="25" t="s">
        <v>283</v>
      </c>
      <c r="P104" s="22" t="s">
        <v>84</v>
      </c>
      <c r="Q104" s="22" t="s">
        <v>85</v>
      </c>
      <c r="R104" s="22" t="s">
        <v>86</v>
      </c>
      <c r="S104" s="22" t="s">
        <v>186</v>
      </c>
      <c r="T104" s="22" t="s">
        <v>88</v>
      </c>
      <c r="U104" s="32" t="n">
        <v>2</v>
      </c>
      <c r="V104" s="25" t="n">
        <v>63.5</v>
      </c>
      <c r="W104" s="25" t="s">
        <v>45</v>
      </c>
      <c r="X104" s="25"/>
      <c r="Y104" s="25"/>
      <c r="Z104" s="25" t="n">
        <v>28</v>
      </c>
      <c r="AA104" s="26" t="str">
        <f aca="false">IF(N104=0," ",DATEDIF(N104,$D104,"y") &amp; " г. " &amp; DATEDIF(N104,$D104,"ym") &amp; " мес. ")</f>
        <v>22 г. 6 мес. </v>
      </c>
      <c r="AB104" s="27" t="str">
        <f aca="false">LEFT(AA104,2)</f>
        <v>22</v>
      </c>
      <c r="AC104" s="28" t="str">
        <f aca="false">IF(N104=0," ",DATEDIF(N104,$AC$1,"y") &amp; " г. " &amp; DATEDIF(N104,$AC$1,"ym") &amp; " мес. ")</f>
        <v>24 г. 3 мес. </v>
      </c>
      <c r="AD104" s="28" t="str">
        <f aca="false">LEFT(AC104,2)</f>
        <v>24</v>
      </c>
      <c r="AE104" s="28" t="str">
        <f aca="false">IF(W104=0,0,INDEX('Возраст, спорт. дисц.'!$A$2:$B$50,MATCH(W104,'Возраст, спорт. дисц.'!$B$2:$B$54,0),1))</f>
        <v>Мужчины</v>
      </c>
      <c r="AF104" s="28" t="str">
        <f aca="false">"весовая категория "&amp;V104&amp;" кг."</f>
        <v>весовая категория 63,5 кг.</v>
      </c>
      <c r="AG104" s="29" t="str">
        <f aca="false">IF(U104="б/м",U104,U104&amp;" место")</f>
        <v>2 место</v>
      </c>
      <c r="AH104" s="28" t="str">
        <f aca="false">F104&amp;"; "&amp;TEXT(D104,"ДД.ММ.ГГГГ")&amp;"-"&amp;TEXT(E104,"ДД.ММ.ГГГГ")&amp;"; "&amp;I104&amp;"; "&amp;CHAR(10)&amp;AE104&amp;"; "&amp;AF104&amp;"; "&amp;AG104</f>
        <v>Чемпионат мира по тайскому боксу; 19.07.2019-30.07.2019; Бангкок; 
Мужчины; весовая категория 63,5 кг.; 2 место</v>
      </c>
      <c r="AI104" s="29" t="n">
        <f aca="false">IF(A104=0,0,1)</f>
        <v>1</v>
      </c>
      <c r="AJ104" s="28" t="s">
        <v>55</v>
      </c>
      <c r="AK104" s="22" t="n">
        <f aca="false">V104</f>
        <v>63.5</v>
      </c>
      <c r="AL104" s="28" t="str">
        <f aca="false">"весовая категория "&amp;AK104&amp;" кг."</f>
        <v>весовая категория 63,5 кг.</v>
      </c>
      <c r="AM104" s="28" t="str">
        <f aca="false">IF(N104=0," ",DATEDIF(N104,$AM$1,"y") &amp; " г. " &amp; DATEDIF(X104,$AM$1,"ym") &amp; " мес. ")</f>
        <v>24 г. 4 мес. </v>
      </c>
      <c r="AN104" s="28" t="str">
        <f aca="false">LEFT(AM104,2)</f>
        <v>24</v>
      </c>
    </row>
    <row r="105" customFormat="false" ht="13.8" hidden="false" customHeight="false" outlineLevel="0" collapsed="false">
      <c r="A105" s="21" t="s">
        <v>437</v>
      </c>
      <c r="B105" s="22" t="s">
        <v>228</v>
      </c>
      <c r="C105" s="22" t="n">
        <v>36408</v>
      </c>
      <c r="D105" s="23" t="n">
        <v>43665</v>
      </c>
      <c r="E105" s="23" t="n">
        <v>43676</v>
      </c>
      <c r="F105" s="22" t="s">
        <v>438</v>
      </c>
      <c r="G105" s="21" t="s">
        <v>439</v>
      </c>
      <c r="H105" s="22" t="s">
        <v>440</v>
      </c>
      <c r="I105" s="22" t="s">
        <v>441</v>
      </c>
      <c r="J105" s="22"/>
      <c r="K105" s="22"/>
      <c r="L105" s="31" t="s">
        <v>45</v>
      </c>
      <c r="M105" s="22" t="s">
        <v>455</v>
      </c>
      <c r="N105" s="24" t="s">
        <v>456</v>
      </c>
      <c r="O105" s="25" t="s">
        <v>283</v>
      </c>
      <c r="P105" s="22" t="s">
        <v>58</v>
      </c>
      <c r="Q105" s="22" t="s">
        <v>59</v>
      </c>
      <c r="R105" s="22" t="s">
        <v>445</v>
      </c>
      <c r="S105" s="22" t="s">
        <v>457</v>
      </c>
      <c r="T105" s="22" t="s">
        <v>288</v>
      </c>
      <c r="U105" s="32" t="n">
        <v>3</v>
      </c>
      <c r="V105" s="25" t="n">
        <v>54</v>
      </c>
      <c r="W105" s="25" t="s">
        <v>45</v>
      </c>
      <c r="X105" s="25"/>
      <c r="Y105" s="25"/>
      <c r="Z105" s="25" t="n">
        <v>20</v>
      </c>
      <c r="AA105" s="26" t="str">
        <f aca="false">IF(N105=0," ",DATEDIF(N105,$D105,"y") &amp; " г. " &amp; DATEDIF(N105,$D105,"ym") &amp; " мес. ")</f>
        <v>24 г. 8 мес. </v>
      </c>
      <c r="AB105" s="27" t="str">
        <f aca="false">LEFT(AA105,2)</f>
        <v>24</v>
      </c>
      <c r="AC105" s="28" t="str">
        <f aca="false">IF(N105=0," ",DATEDIF(N105,$AC$1,"y") &amp; " г. " &amp; DATEDIF(N105,$AC$1,"ym") &amp; " мес. ")</f>
        <v>26 г. 6 мес. </v>
      </c>
      <c r="AD105" s="28" t="str">
        <f aca="false">LEFT(AC105,2)</f>
        <v>26</v>
      </c>
      <c r="AE105" s="28" t="str">
        <f aca="false">IF(W105=0,0,INDEX('Возраст, спорт. дисц.'!$A$2:$B$50,MATCH(W105,'Возраст, спорт. дисц.'!$B$2:$B$54,0),1))</f>
        <v>Мужчины</v>
      </c>
      <c r="AF105" s="28" t="str">
        <f aca="false">"весовая категория "&amp;V105&amp;" кг."</f>
        <v>весовая категория 54 кг.</v>
      </c>
      <c r="AG105" s="29" t="str">
        <f aca="false">IF(U105="б/м",U105,U105&amp;" место")</f>
        <v>3 место</v>
      </c>
      <c r="AH105" s="28" t="str">
        <f aca="false">F105&amp;"; "&amp;TEXT(D105,"ДД.ММ.ГГГГ")&amp;"-"&amp;TEXT(E105,"ДД.ММ.ГГГГ")&amp;"; "&amp;I105&amp;"; "&amp;CHAR(10)&amp;AE105&amp;"; "&amp;AF105&amp;"; "&amp;AG105</f>
        <v>Чемпионат мира по тайскому боксу; 19.07.2019-30.07.2019; Бангкок; 
Мужчины; весовая категория 54 кг.; 3 место</v>
      </c>
      <c r="AI105" s="29" t="n">
        <f aca="false">IF(A105=0,0,1)</f>
        <v>1</v>
      </c>
      <c r="AJ105" s="28" t="s">
        <v>55</v>
      </c>
      <c r="AK105" s="22" t="n">
        <f aca="false">V105</f>
        <v>54</v>
      </c>
      <c r="AL105" s="28" t="str">
        <f aca="false">"весовая категория "&amp;AK105&amp;" кг."</f>
        <v>весовая категория 54 кг.</v>
      </c>
      <c r="AM105" s="28" t="str">
        <f aca="false">IF(N105=0," ",DATEDIF(N105,$AM$1,"y") &amp; " г. " &amp; DATEDIF(X105,$AM$1,"ym") &amp; " мес. ")</f>
        <v>26 г. 4 мес. </v>
      </c>
      <c r="AN105" s="28" t="str">
        <f aca="false">LEFT(AM105,2)</f>
        <v>26</v>
      </c>
    </row>
    <row r="106" customFormat="false" ht="13.8" hidden="false" customHeight="false" outlineLevel="0" collapsed="false">
      <c r="A106" s="21" t="s">
        <v>437</v>
      </c>
      <c r="B106" s="22" t="s">
        <v>228</v>
      </c>
      <c r="C106" s="22" t="n">
        <v>36409</v>
      </c>
      <c r="D106" s="23" t="n">
        <v>43772</v>
      </c>
      <c r="E106" s="23" t="n">
        <v>43780</v>
      </c>
      <c r="F106" s="22" t="s">
        <v>458</v>
      </c>
      <c r="G106" s="22" t="s">
        <v>459</v>
      </c>
      <c r="H106" s="22" t="s">
        <v>460</v>
      </c>
      <c r="I106" s="22" t="s">
        <v>461</v>
      </c>
      <c r="J106" s="22"/>
      <c r="K106" s="31"/>
      <c r="L106" s="22" t="s">
        <v>45</v>
      </c>
      <c r="M106" s="22" t="s">
        <v>326</v>
      </c>
      <c r="N106" s="24" t="s">
        <v>327</v>
      </c>
      <c r="O106" s="25" t="s">
        <v>76</v>
      </c>
      <c r="P106" s="22" t="s">
        <v>49</v>
      </c>
      <c r="Q106" s="22" t="s">
        <v>50</v>
      </c>
      <c r="R106" s="22" t="s">
        <v>51</v>
      </c>
      <c r="S106" s="22" t="s">
        <v>462</v>
      </c>
      <c r="T106" s="22" t="s">
        <v>329</v>
      </c>
      <c r="U106" s="32" t="n">
        <v>3</v>
      </c>
      <c r="V106" s="25" t="n">
        <v>81</v>
      </c>
      <c r="W106" s="25" t="s">
        <v>45</v>
      </c>
      <c r="X106" s="25"/>
      <c r="Y106" s="25"/>
      <c r="Z106" s="25" t="n">
        <v>5</v>
      </c>
      <c r="AA106" s="26" t="str">
        <f aca="false">IF(N106=0," ",DATEDIF(N106,$D106,"y") &amp; " г. " &amp; DATEDIF(N106,$D106,"ym") &amp; " мес. ")</f>
        <v>21 г. 3 мес. </v>
      </c>
      <c r="AB106" s="27" t="str">
        <f aca="false">LEFT(AA106,2)</f>
        <v>21</v>
      </c>
      <c r="AC106" s="28" t="str">
        <f aca="false">IF(N106=0," ",DATEDIF(N106,$AC$1,"y") &amp; " г. " &amp; DATEDIF(N106,$AC$1,"ym") &amp; " мес. ")</f>
        <v>22 г. 9 мес. </v>
      </c>
      <c r="AD106" s="28" t="str">
        <f aca="false">LEFT(AC106,2)</f>
        <v>22</v>
      </c>
      <c r="AE106" s="28" t="str">
        <f aca="false">IF(W106=0,0,INDEX('Возраст, спорт. дисц.'!$A$2:$B$50,MATCH(W106,'Возраст, спорт. дисц.'!$B$2:$B$54,0),1))</f>
        <v>Мужчины</v>
      </c>
      <c r="AF106" s="28" t="str">
        <f aca="false">"весовая категория "&amp;V106&amp;" кг."</f>
        <v>весовая категория 81 кг.</v>
      </c>
      <c r="AG106" s="29" t="str">
        <f aca="false">IF(U106="б/м",U106,U106&amp;" место")</f>
        <v>3 место</v>
      </c>
      <c r="AH106" s="28" t="str">
        <f aca="false">F106&amp;"; "&amp;TEXT(D106,"ДД.ММ.ГГГГ")&amp;"-"&amp;TEXT(E106,"ДД.ММ.ГГГГ")&amp;"; "&amp;I106&amp;"; "&amp;CHAR(10)&amp;AE106&amp;"; "&amp;AF106&amp;"; "&amp;AG106</f>
        <v>Чемпионат Европы по тайскому боксу; 03.11.2019-11.11.2019; г. Минск; 
Мужчины; весовая категория 81 кг.; 3 место</v>
      </c>
      <c r="AI106" s="29" t="n">
        <f aca="false">IF(A106=0,0,1)</f>
        <v>1</v>
      </c>
      <c r="AJ106" s="28" t="s">
        <v>55</v>
      </c>
      <c r="AK106" s="22" t="n">
        <f aca="false">V106</f>
        <v>81</v>
      </c>
      <c r="AL106" s="28" t="str">
        <f aca="false">"весовая категория "&amp;AK106&amp;" кг."</f>
        <v>весовая категория 81 кг.</v>
      </c>
      <c r="AM106" s="28" t="str">
        <f aca="false">IF(N106=0," ",DATEDIF(N106,$AM$1,"y") &amp; " г. " &amp; DATEDIF(X106,$AM$1,"ym") &amp; " мес. ")</f>
        <v>22 г. 4 мес. </v>
      </c>
      <c r="AN106" s="28" t="str">
        <f aca="false">LEFT(AM106,2)</f>
        <v>22</v>
      </c>
    </row>
    <row r="107" customFormat="false" ht="13.8" hidden="false" customHeight="false" outlineLevel="0" collapsed="false">
      <c r="A107" s="21" t="s">
        <v>437</v>
      </c>
      <c r="B107" s="22" t="s">
        <v>228</v>
      </c>
      <c r="C107" s="22" t="n">
        <v>36409</v>
      </c>
      <c r="D107" s="23" t="n">
        <v>43772</v>
      </c>
      <c r="E107" s="23" t="n">
        <v>43780</v>
      </c>
      <c r="F107" s="22" t="s">
        <v>458</v>
      </c>
      <c r="G107" s="22" t="s">
        <v>459</v>
      </c>
      <c r="H107" s="22" t="s">
        <v>460</v>
      </c>
      <c r="I107" s="22" t="s">
        <v>461</v>
      </c>
      <c r="J107" s="22"/>
      <c r="K107" s="31"/>
      <c r="L107" s="22" t="s">
        <v>45</v>
      </c>
      <c r="M107" s="22" t="s">
        <v>306</v>
      </c>
      <c r="N107" s="24" t="s">
        <v>307</v>
      </c>
      <c r="O107" s="25" t="s">
        <v>283</v>
      </c>
      <c r="P107" s="22" t="s">
        <v>94</v>
      </c>
      <c r="Q107" s="22" t="s">
        <v>259</v>
      </c>
      <c r="R107" s="22" t="s">
        <v>463</v>
      </c>
      <c r="S107" s="22" t="s">
        <v>464</v>
      </c>
      <c r="T107" s="22" t="s">
        <v>309</v>
      </c>
      <c r="U107" s="32" t="n">
        <v>2</v>
      </c>
      <c r="V107" s="25" t="n">
        <v>71</v>
      </c>
      <c r="W107" s="25" t="s">
        <v>45</v>
      </c>
      <c r="X107" s="25"/>
      <c r="Y107" s="25"/>
      <c r="Z107" s="25" t="n">
        <v>11</v>
      </c>
      <c r="AA107" s="26" t="str">
        <f aca="false">IF(N107=0," ",DATEDIF(N107,$D107,"y") &amp; " г. " &amp; DATEDIF(N107,$D107,"ym") &amp; " мес. ")</f>
        <v>20 г. 1 мес. </v>
      </c>
      <c r="AB107" s="27" t="str">
        <f aca="false">LEFT(AA107,2)</f>
        <v>20</v>
      </c>
      <c r="AC107" s="28" t="str">
        <f aca="false">IF(N107=0," ",DATEDIF(N107,$AC$1,"y") &amp; " г. " &amp; DATEDIF(N107,$AC$1,"ym") &amp; " мес. ")</f>
        <v>21 г. 7 мес. </v>
      </c>
      <c r="AD107" s="28" t="str">
        <f aca="false">LEFT(AC107,2)</f>
        <v>21</v>
      </c>
      <c r="AE107" s="28" t="str">
        <f aca="false">IF(W107=0,0,INDEX('Возраст, спорт. дисц.'!$A$2:$B$50,MATCH(W107,'Возраст, спорт. дисц.'!$B$2:$B$54,0),1))</f>
        <v>Мужчины</v>
      </c>
      <c r="AF107" s="28" t="str">
        <f aca="false">"весовая категория "&amp;V107&amp;" кг."</f>
        <v>весовая категория 71 кг.</v>
      </c>
      <c r="AG107" s="29" t="str">
        <f aca="false">IF(U107="б/м",U107,U107&amp;" место")</f>
        <v>2 место</v>
      </c>
      <c r="AH107" s="28" t="str">
        <f aca="false">F107&amp;"; "&amp;TEXT(D107,"ДД.ММ.ГГГГ")&amp;"-"&amp;TEXT(E107,"ДД.ММ.ГГГГ")&amp;"; "&amp;I107&amp;"; "&amp;CHAR(10)&amp;AE107&amp;"; "&amp;AF107&amp;"; "&amp;AG107</f>
        <v>Чемпионат Европы по тайскому боксу; 03.11.2019-11.11.2019; г. Минск; 
Мужчины; весовая категория 71 кг.; 2 место</v>
      </c>
      <c r="AI107" s="29" t="n">
        <f aca="false">IF(A107=0,0,1)</f>
        <v>1</v>
      </c>
      <c r="AJ107" s="28" t="s">
        <v>55</v>
      </c>
      <c r="AK107" s="22" t="n">
        <f aca="false">V107</f>
        <v>71</v>
      </c>
      <c r="AL107" s="28" t="str">
        <f aca="false">"весовая категория "&amp;AK107&amp;" кг."</f>
        <v>весовая категория 71 кг.</v>
      </c>
      <c r="AM107" s="28" t="str">
        <f aca="false">IF(N107=0," ",DATEDIF(N107,$AM$1,"y") &amp; " г. " &amp; DATEDIF(X107,$AM$1,"ym") &amp; " мес. ")</f>
        <v>21 г. 4 мес. </v>
      </c>
      <c r="AN107" s="28" t="str">
        <f aca="false">LEFT(AM107,2)</f>
        <v>21</v>
      </c>
    </row>
    <row r="108" customFormat="false" ht="13.8" hidden="false" customHeight="false" outlineLevel="0" collapsed="false">
      <c r="A108" s="21" t="s">
        <v>437</v>
      </c>
      <c r="B108" s="22" t="s">
        <v>228</v>
      </c>
      <c r="C108" s="22" t="n">
        <v>36409</v>
      </c>
      <c r="D108" s="23" t="n">
        <v>43772</v>
      </c>
      <c r="E108" s="23" t="n">
        <v>43780</v>
      </c>
      <c r="F108" s="22" t="s">
        <v>458</v>
      </c>
      <c r="G108" s="22" t="s">
        <v>459</v>
      </c>
      <c r="H108" s="22" t="s">
        <v>460</v>
      </c>
      <c r="I108" s="22" t="s">
        <v>461</v>
      </c>
      <c r="J108" s="22"/>
      <c r="K108" s="31"/>
      <c r="L108" s="22" t="s">
        <v>45</v>
      </c>
      <c r="M108" s="22" t="s">
        <v>126</v>
      </c>
      <c r="N108" s="24" t="s">
        <v>127</v>
      </c>
      <c r="O108" s="25" t="s">
        <v>76</v>
      </c>
      <c r="P108" s="22" t="s">
        <v>58</v>
      </c>
      <c r="Q108" s="22" t="s">
        <v>59</v>
      </c>
      <c r="R108" s="22" t="s">
        <v>60</v>
      </c>
      <c r="S108" s="22" t="s">
        <v>61</v>
      </c>
      <c r="T108" s="22" t="s">
        <v>128</v>
      </c>
      <c r="U108" s="32" t="n">
        <v>2</v>
      </c>
      <c r="V108" s="25" t="n">
        <v>63.5</v>
      </c>
      <c r="W108" s="25" t="s">
        <v>45</v>
      </c>
      <c r="X108" s="25"/>
      <c r="Y108" s="25"/>
      <c r="Z108" s="25" t="n">
        <v>6</v>
      </c>
      <c r="AA108" s="26" t="str">
        <f aca="false">IF(N108=0," ",DATEDIF(N108,$D108,"y") &amp; " г. " &amp; DATEDIF(N108,$D108,"ym") &amp; " мес. ")</f>
        <v>29 г. 0 мес. </v>
      </c>
      <c r="AB108" s="27" t="str">
        <f aca="false">LEFT(AA108,2)</f>
        <v>29</v>
      </c>
      <c r="AC108" s="28" t="str">
        <f aca="false">IF(N108=0," ",DATEDIF(N108,$AC$1,"y") &amp; " г. " &amp; DATEDIF(N108,$AC$1,"ym") &amp; " мес. ")</f>
        <v>30 г. 6 мес. </v>
      </c>
      <c r="AD108" s="28" t="str">
        <f aca="false">LEFT(AC108,2)</f>
        <v>30</v>
      </c>
      <c r="AE108" s="28" t="str">
        <f aca="false">IF(W108=0,0,INDEX('Возраст, спорт. дисц.'!$A$2:$B$50,MATCH(W108,'Возраст, спорт. дисц.'!$B$2:$B$54,0),1))</f>
        <v>Мужчины</v>
      </c>
      <c r="AF108" s="28" t="str">
        <f aca="false">"весовая категория "&amp;V108&amp;" кг."</f>
        <v>весовая категория 63,5 кг.</v>
      </c>
      <c r="AG108" s="29" t="str">
        <f aca="false">IF(U108="б/м",U108,U108&amp;" место")</f>
        <v>2 место</v>
      </c>
      <c r="AH108" s="28" t="str">
        <f aca="false">F108&amp;"; "&amp;TEXT(D108,"ДД.ММ.ГГГГ")&amp;"-"&amp;TEXT(E108,"ДД.ММ.ГГГГ")&amp;"; "&amp;I108&amp;"; "&amp;CHAR(10)&amp;AE108&amp;"; "&amp;AF108&amp;"; "&amp;AG108</f>
        <v>Чемпионат Европы по тайскому боксу; 03.11.2019-11.11.2019; г. Минск; 
Мужчины; весовая категория 63,5 кг.; 2 место</v>
      </c>
      <c r="AI108" s="29" t="n">
        <f aca="false">IF(A108=0,0,1)</f>
        <v>1</v>
      </c>
      <c r="AJ108" s="28" t="s">
        <v>55</v>
      </c>
      <c r="AK108" s="22" t="n">
        <f aca="false">V108</f>
        <v>63.5</v>
      </c>
      <c r="AL108" s="28" t="str">
        <f aca="false">"весовая категория "&amp;AK108&amp;" кг."</f>
        <v>весовая категория 63,5 кг.</v>
      </c>
      <c r="AM108" s="28" t="str">
        <f aca="false">IF(N108=0," ",DATEDIF(N108,$AM$1,"y") &amp; " г. " &amp; DATEDIF(X108,$AM$1,"ym") &amp; " мес. ")</f>
        <v>30 г. 4 мес. </v>
      </c>
      <c r="AN108" s="28" t="str">
        <f aca="false">LEFT(AM108,2)</f>
        <v>30</v>
      </c>
    </row>
    <row r="109" customFormat="false" ht="13.8" hidden="false" customHeight="false" outlineLevel="0" collapsed="false">
      <c r="A109" s="21" t="s">
        <v>437</v>
      </c>
      <c r="B109" s="22" t="s">
        <v>228</v>
      </c>
      <c r="C109" s="22" t="n">
        <v>36409</v>
      </c>
      <c r="D109" s="23" t="n">
        <v>43772</v>
      </c>
      <c r="E109" s="23" t="n">
        <v>43780</v>
      </c>
      <c r="F109" s="22" t="s">
        <v>458</v>
      </c>
      <c r="G109" s="22" t="s">
        <v>459</v>
      </c>
      <c r="H109" s="22" t="s">
        <v>460</v>
      </c>
      <c r="I109" s="22" t="s">
        <v>461</v>
      </c>
      <c r="J109" s="22"/>
      <c r="K109" s="31"/>
      <c r="L109" s="22" t="s">
        <v>45</v>
      </c>
      <c r="M109" s="22" t="s">
        <v>317</v>
      </c>
      <c r="N109" s="24" t="s">
        <v>318</v>
      </c>
      <c r="O109" s="25" t="s">
        <v>283</v>
      </c>
      <c r="P109" s="22" t="s">
        <v>84</v>
      </c>
      <c r="Q109" s="22" t="s">
        <v>122</v>
      </c>
      <c r="R109" s="22" t="s">
        <v>214</v>
      </c>
      <c r="S109" s="22" t="s">
        <v>215</v>
      </c>
      <c r="T109" s="22" t="s">
        <v>465</v>
      </c>
      <c r="U109" s="32" t="n">
        <v>2</v>
      </c>
      <c r="V109" s="25" t="n">
        <v>75</v>
      </c>
      <c r="W109" s="25" t="s">
        <v>45</v>
      </c>
      <c r="X109" s="25"/>
      <c r="Y109" s="25"/>
      <c r="Z109" s="25" t="n">
        <v>8</v>
      </c>
      <c r="AA109" s="26" t="str">
        <f aca="false">IF(N109=0," ",DATEDIF(N109,$D109,"y") &amp; " г. " &amp; DATEDIF(N109,$D109,"ym") &amp; " мес. ")</f>
        <v>25 г. 3 мес. </v>
      </c>
      <c r="AB109" s="27" t="str">
        <f aca="false">LEFT(AA109,2)</f>
        <v>25</v>
      </c>
      <c r="AC109" s="28" t="str">
        <f aca="false">IF(N109=0," ",DATEDIF(N109,$AC$1,"y") &amp; " г. " &amp; DATEDIF(N109,$AC$1,"ym") &amp; " мес. ")</f>
        <v>26 г. 9 мес. </v>
      </c>
      <c r="AD109" s="28" t="str">
        <f aca="false">LEFT(AC109,2)</f>
        <v>26</v>
      </c>
      <c r="AE109" s="28" t="str">
        <f aca="false">IF(W109=0,0,INDEX('Возраст, спорт. дисц.'!$A$2:$B$50,MATCH(W109,'Возраст, спорт. дисц.'!$B$2:$B$54,0),1))</f>
        <v>Мужчины</v>
      </c>
      <c r="AF109" s="28" t="str">
        <f aca="false">"весовая категория "&amp;V109&amp;" кг."</f>
        <v>весовая категория 75 кг.</v>
      </c>
      <c r="AG109" s="29" t="str">
        <f aca="false">IF(U109="б/м",U109,U109&amp;" место")</f>
        <v>2 место</v>
      </c>
      <c r="AH109" s="28" t="str">
        <f aca="false">F109&amp;"; "&amp;TEXT(D109,"ДД.ММ.ГГГГ")&amp;"-"&amp;TEXT(E109,"ДД.ММ.ГГГГ")&amp;"; "&amp;I109&amp;"; "&amp;CHAR(10)&amp;AE109&amp;"; "&amp;AF109&amp;"; "&amp;AG109</f>
        <v>Чемпионат Европы по тайскому боксу; 03.11.2019-11.11.2019; г. Минск; 
Мужчины; весовая категория 75 кг.; 2 место</v>
      </c>
      <c r="AI109" s="29" t="n">
        <f aca="false">IF(A109=0,0,1)</f>
        <v>1</v>
      </c>
      <c r="AJ109" s="28" t="s">
        <v>55</v>
      </c>
      <c r="AK109" s="22" t="n">
        <f aca="false">V109</f>
        <v>75</v>
      </c>
      <c r="AL109" s="28" t="str">
        <f aca="false">"весовая категория "&amp;AK109&amp;" кг."</f>
        <v>весовая категория 75 кг.</v>
      </c>
      <c r="AM109" s="28" t="str">
        <f aca="false">IF(N109=0," ",DATEDIF(N109,$AM$1,"y") &amp; " г. " &amp; DATEDIF(X109,$AM$1,"ym") &amp; " мес. ")</f>
        <v>26 г. 4 мес. </v>
      </c>
      <c r="AN109" s="28" t="str">
        <f aca="false">LEFT(AM109,2)</f>
        <v>26</v>
      </c>
    </row>
    <row r="110" customFormat="false" ht="13.8" hidden="false" customHeight="false" outlineLevel="0" collapsed="false">
      <c r="A110" s="21" t="s">
        <v>437</v>
      </c>
      <c r="B110" s="22" t="s">
        <v>228</v>
      </c>
      <c r="C110" s="22" t="n">
        <v>36409</v>
      </c>
      <c r="D110" s="23" t="n">
        <v>43772</v>
      </c>
      <c r="E110" s="23" t="n">
        <v>43780</v>
      </c>
      <c r="F110" s="22" t="s">
        <v>458</v>
      </c>
      <c r="G110" s="22" t="s">
        <v>459</v>
      </c>
      <c r="H110" s="22" t="s">
        <v>460</v>
      </c>
      <c r="I110" s="22" t="s">
        <v>461</v>
      </c>
      <c r="J110" s="22"/>
      <c r="K110" s="31"/>
      <c r="L110" s="22" t="s">
        <v>45</v>
      </c>
      <c r="M110" s="22" t="s">
        <v>167</v>
      </c>
      <c r="N110" s="24" t="s">
        <v>168</v>
      </c>
      <c r="O110" s="25" t="s">
        <v>76</v>
      </c>
      <c r="P110" s="22" t="s">
        <v>49</v>
      </c>
      <c r="Q110" s="22" t="s">
        <v>50</v>
      </c>
      <c r="R110" s="22" t="s">
        <v>148</v>
      </c>
      <c r="S110" s="22" t="s">
        <v>149</v>
      </c>
      <c r="T110" s="22" t="s">
        <v>150</v>
      </c>
      <c r="U110" s="32" t="n">
        <v>3</v>
      </c>
      <c r="V110" s="25" t="n">
        <v>60</v>
      </c>
      <c r="W110" s="25" t="s">
        <v>45</v>
      </c>
      <c r="X110" s="25"/>
      <c r="Y110" s="25"/>
      <c r="Z110" s="25" t="n">
        <v>10</v>
      </c>
      <c r="AA110" s="26" t="str">
        <f aca="false">IF(N110=0," ",DATEDIF(N110,$D110,"y") &amp; " г. " &amp; DATEDIF(N110,$D110,"ym") &amp; " мес. ")</f>
        <v>19 г. 4 мес. </v>
      </c>
      <c r="AB110" s="27" t="str">
        <f aca="false">LEFT(AA110,2)</f>
        <v>19</v>
      </c>
      <c r="AC110" s="28" t="str">
        <f aca="false">IF(N110=0," ",DATEDIF(N110,$AC$1,"y") &amp; " г. " &amp; DATEDIF(N110,$AC$1,"ym") &amp; " мес. ")</f>
        <v>20 г. 11 мес. </v>
      </c>
      <c r="AD110" s="28" t="str">
        <f aca="false">LEFT(AC110,2)</f>
        <v>20</v>
      </c>
      <c r="AE110" s="28" t="str">
        <f aca="false">IF(W110=0,0,INDEX('Возраст, спорт. дисц.'!$A$2:$B$50,MATCH(W110,'Возраст, спорт. дисц.'!$B$2:$B$54,0),1))</f>
        <v>Мужчины</v>
      </c>
      <c r="AF110" s="28" t="str">
        <f aca="false">"весовая категория "&amp;V110&amp;" кг."</f>
        <v>весовая категория 60 кг.</v>
      </c>
      <c r="AG110" s="29" t="str">
        <f aca="false">IF(U110="б/м",U110,U110&amp;" место")</f>
        <v>3 место</v>
      </c>
      <c r="AH110" s="28" t="str">
        <f aca="false">F110&amp;"; "&amp;TEXT(D110,"ДД.ММ.ГГГГ")&amp;"-"&amp;TEXT(E110,"ДД.ММ.ГГГГ")&amp;"; "&amp;I110&amp;"; "&amp;CHAR(10)&amp;AE110&amp;"; "&amp;AF110&amp;"; "&amp;AG110</f>
        <v>Чемпионат Европы по тайскому боксу; 03.11.2019-11.11.2019; г. Минск; 
Мужчины; весовая категория 60 кг.; 3 место</v>
      </c>
      <c r="AI110" s="29" t="n">
        <f aca="false">IF(A110=0,0,1)</f>
        <v>1</v>
      </c>
      <c r="AJ110" s="28" t="s">
        <v>55</v>
      </c>
      <c r="AK110" s="22" t="n">
        <f aca="false">V110</f>
        <v>60</v>
      </c>
      <c r="AL110" s="28" t="str">
        <f aca="false">"весовая категория "&amp;AK110&amp;" кг."</f>
        <v>весовая категория 60 кг.</v>
      </c>
      <c r="AM110" s="28" t="str">
        <f aca="false">IF(N110=0," ",DATEDIF(N110,$AM$1,"y") &amp; " г. " &amp; DATEDIF(X110,$AM$1,"ym") &amp; " мес. ")</f>
        <v>20 г. 4 мес. </v>
      </c>
      <c r="AN110" s="28" t="str">
        <f aca="false">LEFT(AM110,2)</f>
        <v>20</v>
      </c>
    </row>
    <row r="111" customFormat="false" ht="13.8" hidden="false" customHeight="false" outlineLevel="0" collapsed="false">
      <c r="A111" s="21" t="s">
        <v>437</v>
      </c>
      <c r="B111" s="22" t="s">
        <v>228</v>
      </c>
      <c r="C111" s="22" t="n">
        <v>36409</v>
      </c>
      <c r="D111" s="23" t="n">
        <v>43772</v>
      </c>
      <c r="E111" s="23" t="n">
        <v>43780</v>
      </c>
      <c r="F111" s="22" t="s">
        <v>458</v>
      </c>
      <c r="G111" s="22" t="s">
        <v>459</v>
      </c>
      <c r="H111" s="22" t="s">
        <v>460</v>
      </c>
      <c r="I111" s="22" t="s">
        <v>461</v>
      </c>
      <c r="J111" s="22"/>
      <c r="K111" s="31"/>
      <c r="L111" s="22" t="s">
        <v>45</v>
      </c>
      <c r="M111" s="22" t="s">
        <v>466</v>
      </c>
      <c r="N111" s="24" t="s">
        <v>467</v>
      </c>
      <c r="O111" s="25" t="s">
        <v>283</v>
      </c>
      <c r="P111" s="22" t="s">
        <v>58</v>
      </c>
      <c r="Q111" s="22" t="s">
        <v>66</v>
      </c>
      <c r="R111" s="22" t="s">
        <v>67</v>
      </c>
      <c r="S111" s="22" t="s">
        <v>171</v>
      </c>
      <c r="T111" s="22" t="s">
        <v>172</v>
      </c>
      <c r="U111" s="32" t="n">
        <v>3</v>
      </c>
      <c r="V111" s="25" t="n">
        <v>86</v>
      </c>
      <c r="W111" s="25" t="s">
        <v>45</v>
      </c>
      <c r="X111" s="25"/>
      <c r="Y111" s="25"/>
      <c r="Z111" s="25" t="n">
        <v>5</v>
      </c>
      <c r="AA111" s="26" t="str">
        <f aca="false">IF(N111=0," ",DATEDIF(N111,$D111,"y") &amp; " г. " &amp; DATEDIF(N111,$D111,"ym") &amp; " мес. ")</f>
        <v>25 г. 11 мес. </v>
      </c>
      <c r="AB111" s="27" t="str">
        <f aca="false">LEFT(AA111,2)</f>
        <v>25</v>
      </c>
      <c r="AC111" s="28" t="str">
        <f aca="false">IF(N111=0," ",DATEDIF(N111,$AC$1,"y") &amp; " г. " &amp; DATEDIF(N111,$AC$1,"ym") &amp; " мес. ")</f>
        <v>27 г. 5 мес. </v>
      </c>
      <c r="AD111" s="28" t="str">
        <f aca="false">LEFT(AC111,2)</f>
        <v>27</v>
      </c>
      <c r="AE111" s="28" t="str">
        <f aca="false">IF(W111=0,0,INDEX('Возраст, спорт. дисц.'!$A$2:$B$50,MATCH(W111,'Возраст, спорт. дисц.'!$B$2:$B$54,0),1))</f>
        <v>Мужчины</v>
      </c>
      <c r="AF111" s="28" t="str">
        <f aca="false">"весовая категория "&amp;V111&amp;" кг."</f>
        <v>весовая категория 86 кг.</v>
      </c>
      <c r="AG111" s="29" t="str">
        <f aca="false">IF(U111="б/м",U111,U111&amp;" место")</f>
        <v>3 место</v>
      </c>
      <c r="AH111" s="28" t="str">
        <f aca="false">F111&amp;"; "&amp;TEXT(D111,"ДД.ММ.ГГГГ")&amp;"-"&amp;TEXT(E111,"ДД.ММ.ГГГГ")&amp;"; "&amp;I111&amp;"; "&amp;CHAR(10)&amp;AE111&amp;"; "&amp;AF111&amp;"; "&amp;AG111</f>
        <v>Чемпионат Европы по тайскому боксу; 03.11.2019-11.11.2019; г. Минск; 
Мужчины; весовая категория 86 кг.; 3 место</v>
      </c>
      <c r="AI111" s="29" t="n">
        <f aca="false">IF(A111=0,0,1)</f>
        <v>1</v>
      </c>
      <c r="AJ111" s="28" t="s">
        <v>55</v>
      </c>
      <c r="AK111" s="22" t="n">
        <f aca="false">V111</f>
        <v>86</v>
      </c>
      <c r="AL111" s="28" t="str">
        <f aca="false">"весовая категория "&amp;AK111&amp;" кг."</f>
        <v>весовая категория 86 кг.</v>
      </c>
      <c r="AM111" s="28" t="str">
        <f aca="false">IF(N111=0," ",DATEDIF(N111,$AM$1,"y") &amp; " г. " &amp; DATEDIF(X111,$AM$1,"ym") &amp; " мес. ")</f>
        <v>27 г. 4 мес. </v>
      </c>
      <c r="AN111" s="28" t="str">
        <f aca="false">LEFT(AM111,2)</f>
        <v>27</v>
      </c>
    </row>
    <row r="112" customFormat="false" ht="13.8" hidden="false" customHeight="false" outlineLevel="0" collapsed="false">
      <c r="A112" s="21" t="s">
        <v>437</v>
      </c>
      <c r="B112" s="22" t="s">
        <v>228</v>
      </c>
      <c r="C112" s="22" t="n">
        <v>36409</v>
      </c>
      <c r="D112" s="23" t="n">
        <v>43772</v>
      </c>
      <c r="E112" s="23" t="n">
        <v>43780</v>
      </c>
      <c r="F112" s="22" t="s">
        <v>458</v>
      </c>
      <c r="G112" s="22" t="s">
        <v>459</v>
      </c>
      <c r="H112" s="22" t="s">
        <v>460</v>
      </c>
      <c r="I112" s="22" t="s">
        <v>461</v>
      </c>
      <c r="J112" s="22"/>
      <c r="K112" s="31"/>
      <c r="L112" s="22" t="s">
        <v>45</v>
      </c>
      <c r="M112" s="22" t="s">
        <v>468</v>
      </c>
      <c r="N112" s="24" t="s">
        <v>469</v>
      </c>
      <c r="O112" s="25" t="s">
        <v>283</v>
      </c>
      <c r="P112" s="22" t="s">
        <v>58</v>
      </c>
      <c r="Q112" s="22" t="s">
        <v>59</v>
      </c>
      <c r="R112" s="22" t="s">
        <v>445</v>
      </c>
      <c r="S112" s="22" t="s">
        <v>457</v>
      </c>
      <c r="T112" s="22" t="s">
        <v>276</v>
      </c>
      <c r="U112" s="32" t="n">
        <v>1</v>
      </c>
      <c r="V112" s="25" t="n">
        <v>54</v>
      </c>
      <c r="W112" s="25" t="s">
        <v>45</v>
      </c>
      <c r="X112" s="25"/>
      <c r="Y112" s="25"/>
      <c r="Z112" s="25" t="n">
        <v>5</v>
      </c>
      <c r="AA112" s="26" t="str">
        <f aca="false">IF(N112=0," ",DATEDIF(N112,$D112,"y") &amp; " г. " &amp; DATEDIF(N112,$D112,"ym") &amp; " мес. ")</f>
        <v>24 г. 1 мес. </v>
      </c>
      <c r="AB112" s="27" t="str">
        <f aca="false">LEFT(AA112,2)</f>
        <v>24</v>
      </c>
      <c r="AC112" s="28" t="str">
        <f aca="false">IF(N112=0," ",DATEDIF(N112,$AC$1,"y") &amp; " г. " &amp; DATEDIF(N112,$AC$1,"ym") &amp; " мес. ")</f>
        <v>25 г. 7 мес. </v>
      </c>
      <c r="AD112" s="28" t="str">
        <f aca="false">LEFT(AC112,2)</f>
        <v>25</v>
      </c>
      <c r="AE112" s="28" t="str">
        <f aca="false">IF(W112=0,0,INDEX('Возраст, спорт. дисц.'!$A$2:$B$50,MATCH(W112,'Возраст, спорт. дисц.'!$B$2:$B$54,0),1))</f>
        <v>Мужчины</v>
      </c>
      <c r="AF112" s="28" t="str">
        <f aca="false">"весовая категория "&amp;V112&amp;" кг."</f>
        <v>весовая категория 54 кг.</v>
      </c>
      <c r="AG112" s="29" t="str">
        <f aca="false">IF(U112="б/м",U112,U112&amp;" место")</f>
        <v>1 место</v>
      </c>
      <c r="AH112" s="28" t="str">
        <f aca="false">F112&amp;"; "&amp;TEXT(D112,"ДД.ММ.ГГГГ")&amp;"-"&amp;TEXT(E112,"ДД.ММ.ГГГГ")&amp;"; "&amp;I112&amp;"; "&amp;CHAR(10)&amp;AE112&amp;"; "&amp;AF112&amp;"; "&amp;AG112</f>
        <v>Чемпионат Европы по тайскому боксу; 03.11.2019-11.11.2019; г. Минск; 
Мужчины; весовая категория 54 кг.; 1 место</v>
      </c>
      <c r="AI112" s="29" t="n">
        <f aca="false">IF(A112=0,0,1)</f>
        <v>1</v>
      </c>
      <c r="AJ112" s="28" t="s">
        <v>55</v>
      </c>
      <c r="AK112" s="22" t="n">
        <f aca="false">V112</f>
        <v>54</v>
      </c>
      <c r="AL112" s="28" t="str">
        <f aca="false">"весовая категория "&amp;AK112&amp;" кг."</f>
        <v>весовая категория 54 кг.</v>
      </c>
      <c r="AM112" s="28" t="str">
        <f aca="false">IF(N112=0," ",DATEDIF(N112,$AM$1,"y") &amp; " г. " &amp; DATEDIF(X112,$AM$1,"ym") &amp; " мес. ")</f>
        <v>25 г. 4 мес. </v>
      </c>
      <c r="AN112" s="28" t="str">
        <f aca="false">LEFT(AM112,2)</f>
        <v>25</v>
      </c>
    </row>
    <row r="113" customFormat="false" ht="13.8" hidden="false" customHeight="false" outlineLevel="0" collapsed="false">
      <c r="A113" s="21" t="s">
        <v>437</v>
      </c>
      <c r="B113" s="22" t="s">
        <v>228</v>
      </c>
      <c r="C113" s="22" t="n">
        <v>36408</v>
      </c>
      <c r="D113" s="23" t="n">
        <v>43665</v>
      </c>
      <c r="E113" s="23" t="n">
        <v>43676</v>
      </c>
      <c r="F113" s="22" t="s">
        <v>438</v>
      </c>
      <c r="G113" s="21" t="s">
        <v>439</v>
      </c>
      <c r="H113" s="22" t="s">
        <v>440</v>
      </c>
      <c r="I113" s="22" t="s">
        <v>441</v>
      </c>
      <c r="J113" s="22"/>
      <c r="K113" s="22"/>
      <c r="L113" s="31" t="s">
        <v>45</v>
      </c>
      <c r="M113" s="22" t="s">
        <v>303</v>
      </c>
      <c r="N113" s="24" t="s">
        <v>304</v>
      </c>
      <c r="O113" s="25" t="s">
        <v>76</v>
      </c>
      <c r="P113" s="22" t="s">
        <v>101</v>
      </c>
      <c r="Q113" s="22" t="s">
        <v>102</v>
      </c>
      <c r="R113" s="22" t="s">
        <v>164</v>
      </c>
      <c r="S113" s="22" t="s">
        <v>165</v>
      </c>
      <c r="T113" s="22" t="s">
        <v>166</v>
      </c>
      <c r="U113" s="32" t="n">
        <v>2</v>
      </c>
      <c r="V113" s="25" t="n">
        <v>71</v>
      </c>
      <c r="W113" s="25" t="s">
        <v>470</v>
      </c>
      <c r="X113" s="25"/>
      <c r="Y113" s="25"/>
      <c r="Z113" s="25" t="n">
        <v>19</v>
      </c>
      <c r="AA113" s="26" t="str">
        <f aca="false">IF(N113=0," ",DATEDIF(N113,$D113,"y") &amp; " г. " &amp; DATEDIF(N113,$D113,"ym") &amp; " мес. ")</f>
        <v>22 г. 0 мес. </v>
      </c>
      <c r="AB113" s="27" t="str">
        <f aca="false">LEFT(AA113,2)</f>
        <v>22</v>
      </c>
      <c r="AC113" s="28" t="str">
        <f aca="false">IF(N113=0," ",DATEDIF(N113,$AC$1,"y") &amp; " г. " &amp; DATEDIF(N113,$AC$1,"ym") &amp; " мес. ")</f>
        <v>23 г. 10 мес. </v>
      </c>
      <c r="AD113" s="28" t="str">
        <f aca="false">LEFT(AC113,2)</f>
        <v>23</v>
      </c>
      <c r="AE113" s="28" t="str">
        <f aca="false">IF(W113=0,0,INDEX('Возраст, спорт. дисц.'!$A$2:$B$50,MATCH(W113,'Возраст, спорт. дисц.'!$B$2:$B$54,0),1))</f>
        <v>Юниоры 18-23</v>
      </c>
      <c r="AF113" s="28" t="str">
        <f aca="false">"весовая категория "&amp;V113&amp;" кг."</f>
        <v>весовая категория 71 кг.</v>
      </c>
      <c r="AG113" s="29" t="str">
        <f aca="false">IF(U113="б/м",U113,U113&amp;" место")</f>
        <v>2 место</v>
      </c>
      <c r="AH113" s="28" t="str">
        <f aca="false">F113&amp;"; "&amp;TEXT(D113,"ДД.ММ.ГГГГ")&amp;"-"&amp;TEXT(E113,"ДД.ММ.ГГГГ")&amp;"; "&amp;I113&amp;"; "&amp;CHAR(10)&amp;AE113&amp;"; "&amp;AF113&amp;"; "&amp;AG113</f>
        <v>Чемпионат мира по тайскому боксу; 19.07.2019-30.07.2019; Бангкок; 
Юниоры 18-23; весовая категория 71 кг.; 2 место</v>
      </c>
      <c r="AI113" s="29" t="n">
        <f aca="false">IF(A113=0,0,1)</f>
        <v>1</v>
      </c>
      <c r="AJ113" s="28" t="s">
        <v>55</v>
      </c>
      <c r="AK113" s="22" t="n">
        <f aca="false">V113</f>
        <v>71</v>
      </c>
      <c r="AL113" s="28" t="str">
        <f aca="false">"весовая категория "&amp;AK113&amp;" кг."</f>
        <v>весовая категория 71 кг.</v>
      </c>
      <c r="AM113" s="28" t="str">
        <f aca="false">IF(N113=0," ",DATEDIF(N113,$AM$1,"y") &amp; " г. " &amp; DATEDIF(X113,$AM$1,"ym") &amp; " мес. ")</f>
        <v>23 г. 4 мес. </v>
      </c>
      <c r="AN113" s="28" t="str">
        <f aca="false">LEFT(AM113,2)</f>
        <v>23</v>
      </c>
    </row>
    <row r="114" customFormat="false" ht="13.8" hidden="false" customHeight="false" outlineLevel="0" collapsed="false">
      <c r="A114" s="21" t="s">
        <v>437</v>
      </c>
      <c r="B114" s="22" t="s">
        <v>348</v>
      </c>
      <c r="C114" s="22" t="n">
        <v>36410</v>
      </c>
      <c r="D114" s="23" t="n">
        <v>43736</v>
      </c>
      <c r="E114" s="23" t="n">
        <v>43744</v>
      </c>
      <c r="F114" s="22" t="s">
        <v>471</v>
      </c>
      <c r="G114" s="21" t="s">
        <v>472</v>
      </c>
      <c r="H114" s="22" t="s">
        <v>473</v>
      </c>
      <c r="I114" s="22" t="s">
        <v>474</v>
      </c>
      <c r="J114" s="22"/>
      <c r="K114" s="22"/>
      <c r="L114" s="22" t="s">
        <v>45</v>
      </c>
      <c r="M114" s="22" t="s">
        <v>475</v>
      </c>
      <c r="N114" s="24" t="n">
        <v>37408</v>
      </c>
      <c r="O114" s="25" t="s">
        <v>76</v>
      </c>
      <c r="P114" s="22" t="s">
        <v>58</v>
      </c>
      <c r="Q114" s="22" t="s">
        <v>59</v>
      </c>
      <c r="R114" s="22" t="s">
        <v>60</v>
      </c>
      <c r="S114" s="22" t="s">
        <v>476</v>
      </c>
      <c r="T114" s="22" t="s">
        <v>477</v>
      </c>
      <c r="U114" s="32" t="n">
        <v>1</v>
      </c>
      <c r="V114" s="25" t="n">
        <v>75</v>
      </c>
      <c r="W114" s="25" t="s">
        <v>354</v>
      </c>
      <c r="X114" s="25"/>
      <c r="Y114" s="25"/>
      <c r="Z114" s="25" t="n">
        <v>9</v>
      </c>
      <c r="AA114" s="26" t="str">
        <f aca="false">IF(N114=0," ",DATEDIF(N114,$D114,"y") &amp; " г. " &amp; DATEDIF(N114,$D114,"ym") &amp; " мес. ")</f>
        <v>17 г. 3 мес. </v>
      </c>
      <c r="AB114" s="27" t="str">
        <f aca="false">LEFT(AA114,2)</f>
        <v>17</v>
      </c>
      <c r="AC114" s="28" t="str">
        <f aca="false">IF(N114=0," ",DATEDIF(N114,$AC$1,"y") &amp; " г. " &amp; DATEDIF(N114,$AC$1,"ym") &amp; " мес. ")</f>
        <v>18 г. 11 мес. </v>
      </c>
      <c r="AD114" s="28" t="str">
        <f aca="false">LEFT(AC114,2)</f>
        <v>18</v>
      </c>
      <c r="AE114" s="28" t="str">
        <f aca="false">IF(W114=0,0,INDEX('Возраст, спорт. дисц.'!$A$2:$B$50,MATCH(W114,'Возраст, спорт. дисц.'!$B$2:$B$54,0),1))</f>
        <v>Юниоры 16-17 лет</v>
      </c>
      <c r="AF114" s="28" t="str">
        <f aca="false">"весовая категория "&amp;V114&amp;" кг."</f>
        <v>весовая категория 75 кг.</v>
      </c>
      <c r="AG114" s="29" t="str">
        <f aca="false">IF(U114="б/м",U114,U114&amp;" место")</f>
        <v>1 место</v>
      </c>
      <c r="AH114" s="28" t="str">
        <f aca="false">F114&amp;"; "&amp;TEXT(D114,"ДД.ММ.ГГГГ")&amp;"-"&amp;TEXT(E114,"ДД.ММ.ГГГГ")&amp;"; "&amp;I114&amp;"; "&amp;CHAR(10)&amp;AE114&amp;"; "&amp;AF114&amp;"; "&amp;AG114</f>
        <v>Первенство мира по тайскому боксу; 28.09.2019-06.10.2019; Анталия; 
Юниоры 16-17 лет; весовая категория 75 кг.; 1 место</v>
      </c>
      <c r="AI114" s="29" t="n">
        <f aca="false">IF(A114=0,0,1)</f>
        <v>1</v>
      </c>
      <c r="AJ114" s="28" t="s">
        <v>55</v>
      </c>
      <c r="AK114" s="22" t="n">
        <f aca="false">V114</f>
        <v>75</v>
      </c>
      <c r="AL114" s="28" t="str">
        <f aca="false">"весовая категория "&amp;AK114&amp;" кг."</f>
        <v>весовая категория 75 кг.</v>
      </c>
      <c r="AM114" s="28" t="str">
        <f aca="false">IF(N114=0," ",DATEDIF(N114,$AM$1,"y") &amp; " г. " &amp; DATEDIF(X114,$AM$1,"ym") &amp; " мес. ")</f>
        <v>18 г. 4 мес. </v>
      </c>
      <c r="AN114" s="28" t="str">
        <f aca="false">LEFT(AM114,2)</f>
        <v>18</v>
      </c>
    </row>
    <row r="115" customFormat="false" ht="13.8" hidden="false" customHeight="false" outlineLevel="0" collapsed="false">
      <c r="A115" s="21" t="s">
        <v>437</v>
      </c>
      <c r="B115" s="22" t="s">
        <v>348</v>
      </c>
      <c r="C115" s="22" t="n">
        <v>36410</v>
      </c>
      <c r="D115" s="23" t="n">
        <v>43736</v>
      </c>
      <c r="E115" s="23" t="n">
        <v>43744</v>
      </c>
      <c r="F115" s="22" t="s">
        <v>471</v>
      </c>
      <c r="G115" s="21" t="s">
        <v>472</v>
      </c>
      <c r="H115" s="22" t="s">
        <v>473</v>
      </c>
      <c r="I115" s="22" t="s">
        <v>474</v>
      </c>
      <c r="J115" s="22"/>
      <c r="K115" s="22"/>
      <c r="L115" s="22" t="s">
        <v>45</v>
      </c>
      <c r="M115" s="22" t="s">
        <v>478</v>
      </c>
      <c r="N115" s="24" t="n">
        <v>37328</v>
      </c>
      <c r="O115" s="25" t="s">
        <v>76</v>
      </c>
      <c r="P115" s="22" t="s">
        <v>101</v>
      </c>
      <c r="Q115" s="22" t="s">
        <v>102</v>
      </c>
      <c r="R115" s="22" t="s">
        <v>479</v>
      </c>
      <c r="S115" s="22" t="s">
        <v>480</v>
      </c>
      <c r="T115" s="22" t="s">
        <v>481</v>
      </c>
      <c r="U115" s="32" t="n">
        <v>1</v>
      </c>
      <c r="V115" s="25" t="n">
        <v>63.5</v>
      </c>
      <c r="W115" s="25" t="s">
        <v>354</v>
      </c>
      <c r="X115" s="25"/>
      <c r="Y115" s="25"/>
      <c r="Z115" s="25" t="n">
        <v>22</v>
      </c>
      <c r="AA115" s="26" t="str">
        <f aca="false">IF(N115=0," ",DATEDIF(N115,$D115,"y") &amp; " г. " &amp; DATEDIF(N115,$D115,"ym") &amp; " мес. ")</f>
        <v>17 г. 6 мес. </v>
      </c>
      <c r="AB115" s="27" t="str">
        <f aca="false">LEFT(AA115,2)</f>
        <v>17</v>
      </c>
      <c r="AC115" s="28" t="str">
        <f aca="false">IF(N115=0," ",DATEDIF(N115,$AC$1,"y") &amp; " г. " &amp; DATEDIF(N115,$AC$1,"ym") &amp; " мес. ")</f>
        <v>19 г. 1 мес. </v>
      </c>
      <c r="AD115" s="28" t="str">
        <f aca="false">LEFT(AC115,2)</f>
        <v>19</v>
      </c>
      <c r="AE115" s="28" t="str">
        <f aca="false">IF(W115=0,0,INDEX('Возраст, спорт. дисц.'!$A$2:$B$50,MATCH(W115,'Возраст, спорт. дисц.'!$B$2:$B$54,0),1))</f>
        <v>Юниоры 16-17 лет</v>
      </c>
      <c r="AF115" s="28" t="str">
        <f aca="false">"весовая категория "&amp;V115&amp;" кг."</f>
        <v>весовая категория 63,5 кг.</v>
      </c>
      <c r="AG115" s="29" t="str">
        <f aca="false">IF(U115="б/м",U115,U115&amp;" место")</f>
        <v>1 место</v>
      </c>
      <c r="AH115" s="28" t="str">
        <f aca="false">F115&amp;"; "&amp;TEXT(D115,"ДД.ММ.ГГГГ")&amp;"-"&amp;TEXT(E115,"ДД.ММ.ГГГГ")&amp;"; "&amp;I115&amp;"; "&amp;CHAR(10)&amp;AE115&amp;"; "&amp;AF115&amp;"; "&amp;AG115</f>
        <v>Первенство мира по тайскому боксу; 28.09.2019-06.10.2019; Анталия; 
Юниоры 16-17 лет; весовая категория 63,5 кг.; 1 место</v>
      </c>
      <c r="AI115" s="29" t="n">
        <f aca="false">IF(A115=0,0,1)</f>
        <v>1</v>
      </c>
      <c r="AJ115" s="28" t="s">
        <v>55</v>
      </c>
      <c r="AK115" s="22" t="n">
        <f aca="false">V115</f>
        <v>63.5</v>
      </c>
      <c r="AL115" s="28" t="str">
        <f aca="false">"весовая категория "&amp;AK115&amp;" кг."</f>
        <v>весовая категория 63,5 кг.</v>
      </c>
      <c r="AM115" s="28" t="str">
        <f aca="false">IF(N115=0," ",DATEDIF(N115,$AM$1,"y") &amp; " г. " &amp; DATEDIF(X115,$AM$1,"ym") &amp; " мес. ")</f>
        <v>19 г. 4 мес. </v>
      </c>
      <c r="AN115" s="28" t="str">
        <f aca="false">LEFT(AM115,2)</f>
        <v>19</v>
      </c>
    </row>
    <row r="116" customFormat="false" ht="13.8" hidden="false" customHeight="false" outlineLevel="0" collapsed="false">
      <c r="A116" s="21" t="s">
        <v>437</v>
      </c>
      <c r="B116" s="22" t="s">
        <v>348</v>
      </c>
      <c r="C116" s="22" t="n">
        <v>36410</v>
      </c>
      <c r="D116" s="23" t="n">
        <v>43736</v>
      </c>
      <c r="E116" s="23" t="n">
        <v>43744</v>
      </c>
      <c r="F116" s="22" t="s">
        <v>471</v>
      </c>
      <c r="G116" s="21" t="s">
        <v>472</v>
      </c>
      <c r="H116" s="22" t="s">
        <v>473</v>
      </c>
      <c r="I116" s="22" t="s">
        <v>474</v>
      </c>
      <c r="J116" s="22"/>
      <c r="K116" s="22"/>
      <c r="L116" s="22" t="s">
        <v>45</v>
      </c>
      <c r="M116" s="22" t="s">
        <v>482</v>
      </c>
      <c r="N116" s="24" t="n">
        <v>37482</v>
      </c>
      <c r="O116" s="25" t="s">
        <v>76</v>
      </c>
      <c r="P116" s="22" t="s">
        <v>101</v>
      </c>
      <c r="Q116" s="22" t="s">
        <v>102</v>
      </c>
      <c r="R116" s="22" t="s">
        <v>483</v>
      </c>
      <c r="S116" s="22" t="s">
        <v>484</v>
      </c>
      <c r="T116" s="22" t="s">
        <v>485</v>
      </c>
      <c r="U116" s="32" t="n">
        <v>2</v>
      </c>
      <c r="V116" s="25" t="n">
        <v>57</v>
      </c>
      <c r="W116" s="25" t="s">
        <v>354</v>
      </c>
      <c r="X116" s="25"/>
      <c r="Y116" s="25"/>
      <c r="Z116" s="25" t="n">
        <v>22</v>
      </c>
      <c r="AA116" s="26" t="str">
        <f aca="false">IF(N116=0," ",DATEDIF(N116,$D116,"y") &amp; " г. " &amp; DATEDIF(N116,$D116,"ym") &amp; " мес. ")</f>
        <v>17 г. 1 мес. </v>
      </c>
      <c r="AB116" s="27" t="str">
        <f aca="false">LEFT(AA116,2)</f>
        <v>17</v>
      </c>
      <c r="AC116" s="28" t="str">
        <f aca="false">IF(N116=0," ",DATEDIF(N116,$AC$1,"y") &amp; " г. " &amp; DATEDIF(N116,$AC$1,"ym") &amp; " мес. ")</f>
        <v>18 г. 8 мес. </v>
      </c>
      <c r="AD116" s="28" t="str">
        <f aca="false">LEFT(AC116,2)</f>
        <v>18</v>
      </c>
      <c r="AE116" s="28" t="str">
        <f aca="false">IF(W116=0,0,INDEX('Возраст, спорт. дисц.'!$A$2:$B$50,MATCH(W116,'Возраст, спорт. дисц.'!$B$2:$B$54,0),1))</f>
        <v>Юниоры 16-17 лет</v>
      </c>
      <c r="AF116" s="28" t="str">
        <f aca="false">"весовая категория "&amp;V116&amp;" кг."</f>
        <v>весовая категория 57 кг.</v>
      </c>
      <c r="AG116" s="29" t="str">
        <f aca="false">IF(U116="б/м",U116,U116&amp;" место")</f>
        <v>2 место</v>
      </c>
      <c r="AH116" s="28" t="str">
        <f aca="false">F116&amp;"; "&amp;TEXT(D116,"ДД.ММ.ГГГГ")&amp;"-"&amp;TEXT(E116,"ДД.ММ.ГГГГ")&amp;"; "&amp;I116&amp;"; "&amp;CHAR(10)&amp;AE116&amp;"; "&amp;AF116&amp;"; "&amp;AG116</f>
        <v>Первенство мира по тайскому боксу; 28.09.2019-06.10.2019; Анталия; 
Юниоры 16-17 лет; весовая категория 57 кг.; 2 место</v>
      </c>
      <c r="AI116" s="29" t="n">
        <f aca="false">IF(A116=0,0,1)</f>
        <v>1</v>
      </c>
      <c r="AJ116" s="28" t="s">
        <v>55</v>
      </c>
      <c r="AK116" s="22" t="n">
        <f aca="false">V116</f>
        <v>57</v>
      </c>
      <c r="AL116" s="28" t="str">
        <f aca="false">"весовая категория "&amp;AK116&amp;" кг."</f>
        <v>весовая категория 57 кг.</v>
      </c>
      <c r="AM116" s="28" t="str">
        <f aca="false">IF(N116=0," ",DATEDIF(N116,$AM$1,"y") &amp; " г. " &amp; DATEDIF(X116,$AM$1,"ym") &amp; " мес. ")</f>
        <v>18 г. 4 мес. </v>
      </c>
      <c r="AN116" s="28" t="str">
        <f aca="false">LEFT(AM116,2)</f>
        <v>18</v>
      </c>
    </row>
    <row r="117" customFormat="false" ht="13.8" hidden="false" customHeight="false" outlineLevel="0" collapsed="false">
      <c r="A117" s="21" t="s">
        <v>437</v>
      </c>
      <c r="B117" s="22" t="s">
        <v>348</v>
      </c>
      <c r="C117" s="22" t="n">
        <v>36410</v>
      </c>
      <c r="D117" s="23" t="n">
        <v>43736</v>
      </c>
      <c r="E117" s="23" t="n">
        <v>43744</v>
      </c>
      <c r="F117" s="22" t="s">
        <v>471</v>
      </c>
      <c r="G117" s="21" t="s">
        <v>472</v>
      </c>
      <c r="H117" s="22" t="s">
        <v>473</v>
      </c>
      <c r="I117" s="22" t="s">
        <v>474</v>
      </c>
      <c r="J117" s="22"/>
      <c r="K117" s="22"/>
      <c r="L117" s="22" t="s">
        <v>45</v>
      </c>
      <c r="M117" s="22" t="s">
        <v>486</v>
      </c>
      <c r="N117" s="24" t="n">
        <v>37798</v>
      </c>
      <c r="O117" s="25" t="s">
        <v>76</v>
      </c>
      <c r="P117" s="22" t="s">
        <v>101</v>
      </c>
      <c r="Q117" s="22" t="s">
        <v>102</v>
      </c>
      <c r="R117" s="22" t="s">
        <v>487</v>
      </c>
      <c r="S117" s="22" t="s">
        <v>488</v>
      </c>
      <c r="T117" s="22" t="s">
        <v>489</v>
      </c>
      <c r="U117" s="32" t="n">
        <v>1</v>
      </c>
      <c r="V117" s="25" t="n">
        <v>71</v>
      </c>
      <c r="W117" s="25" t="s">
        <v>354</v>
      </c>
      <c r="X117" s="25"/>
      <c r="Y117" s="25"/>
      <c r="Z117" s="25" t="n">
        <v>15</v>
      </c>
      <c r="AA117" s="26" t="str">
        <f aca="false">IF(N117=0," ",DATEDIF(N117,$D117,"y") &amp; " г. " &amp; DATEDIF(N117,$D117,"ym") &amp; " мес. ")</f>
        <v>16 г. 3 мес. </v>
      </c>
      <c r="AB117" s="27" t="str">
        <f aca="false">LEFT(AA117,2)</f>
        <v>16</v>
      </c>
      <c r="AC117" s="28" t="str">
        <f aca="false">IF(N117=0," ",DATEDIF(N117,$AC$1,"y") &amp; " г. " &amp; DATEDIF(N117,$AC$1,"ym") &amp; " мес. ")</f>
        <v>17 г. 10 мес. </v>
      </c>
      <c r="AD117" s="28" t="str">
        <f aca="false">LEFT(AC117,2)</f>
        <v>17</v>
      </c>
      <c r="AE117" s="28" t="str">
        <f aca="false">IF(W117=0,0,INDEX('Возраст, спорт. дисц.'!$A$2:$B$50,MATCH(W117,'Возраст, спорт. дисц.'!$B$2:$B$54,0),1))</f>
        <v>Юниоры 16-17 лет</v>
      </c>
      <c r="AF117" s="28" t="str">
        <f aca="false">"весовая категория "&amp;V117&amp;" кг."</f>
        <v>весовая категория 71 кг.</v>
      </c>
      <c r="AG117" s="29" t="str">
        <f aca="false">IF(U117="б/м",U117,U117&amp;" место")</f>
        <v>1 место</v>
      </c>
      <c r="AH117" s="28" t="str">
        <f aca="false">F117&amp;"; "&amp;TEXT(D117,"ДД.ММ.ГГГГ")&amp;"-"&amp;TEXT(E117,"ДД.ММ.ГГГГ")&amp;"; "&amp;I117&amp;"; "&amp;CHAR(10)&amp;AE117&amp;"; "&amp;AF117&amp;"; "&amp;AG117</f>
        <v>Первенство мира по тайскому боксу; 28.09.2019-06.10.2019; Анталия; 
Юниоры 16-17 лет; весовая категория 71 кг.; 1 место</v>
      </c>
      <c r="AI117" s="29" t="n">
        <f aca="false">IF(A117=0,0,1)</f>
        <v>1</v>
      </c>
      <c r="AJ117" s="28" t="s">
        <v>55</v>
      </c>
      <c r="AK117" s="22" t="n">
        <f aca="false">V117</f>
        <v>71</v>
      </c>
      <c r="AL117" s="28" t="str">
        <f aca="false">"весовая категория "&amp;AK117&amp;" кг."</f>
        <v>весовая категория 71 кг.</v>
      </c>
      <c r="AM117" s="28" t="str">
        <f aca="false">IF(N117=0," ",DATEDIF(N117,$AM$1,"y") &amp; " г. " &amp; DATEDIF(X117,$AM$1,"ym") &amp; " мес. ")</f>
        <v>17 г. 4 мес. </v>
      </c>
      <c r="AN117" s="28" t="str">
        <f aca="false">LEFT(AM117,2)</f>
        <v>17</v>
      </c>
    </row>
    <row r="118" customFormat="false" ht="13.8" hidden="false" customHeight="false" outlineLevel="0" collapsed="false">
      <c r="A118" s="21" t="s">
        <v>437</v>
      </c>
      <c r="B118" s="22" t="s">
        <v>348</v>
      </c>
      <c r="C118" s="22" t="n">
        <v>36410</v>
      </c>
      <c r="D118" s="23" t="n">
        <v>43736</v>
      </c>
      <c r="E118" s="23" t="n">
        <v>43744</v>
      </c>
      <c r="F118" s="22" t="s">
        <v>471</v>
      </c>
      <c r="G118" s="21" t="s">
        <v>472</v>
      </c>
      <c r="H118" s="22" t="s">
        <v>473</v>
      </c>
      <c r="I118" s="22" t="s">
        <v>474</v>
      </c>
      <c r="J118" s="22"/>
      <c r="K118" s="22"/>
      <c r="L118" s="22" t="s">
        <v>45</v>
      </c>
      <c r="M118" s="22" t="s">
        <v>490</v>
      </c>
      <c r="N118" s="24" t="n">
        <v>37279</v>
      </c>
      <c r="O118" s="25" t="s">
        <v>76</v>
      </c>
      <c r="P118" s="22" t="s">
        <v>58</v>
      </c>
      <c r="Q118" s="22" t="s">
        <v>59</v>
      </c>
      <c r="R118" s="22" t="s">
        <v>60</v>
      </c>
      <c r="S118" s="22" t="s">
        <v>476</v>
      </c>
      <c r="T118" s="22" t="s">
        <v>491</v>
      </c>
      <c r="U118" s="32" t="n">
        <v>1</v>
      </c>
      <c r="V118" s="25" t="n">
        <v>81</v>
      </c>
      <c r="W118" s="25" t="s">
        <v>354</v>
      </c>
      <c r="X118" s="25"/>
      <c r="Y118" s="25"/>
      <c r="Z118" s="25" t="n">
        <v>7</v>
      </c>
      <c r="AA118" s="26" t="str">
        <f aca="false">IF(N118=0," ",DATEDIF(N118,$D118,"y") &amp; " г. " &amp; DATEDIF(N118,$D118,"ym") &amp; " мес. ")</f>
        <v>17 г. 8 мес. </v>
      </c>
      <c r="AB118" s="27" t="str">
        <f aca="false">LEFT(AA118,2)</f>
        <v>17</v>
      </c>
      <c r="AC118" s="28" t="str">
        <f aca="false">IF(N118=0," ",DATEDIF(N118,$AC$1,"y") &amp; " г. " &amp; DATEDIF(N118,$AC$1,"ym") &amp; " мес. ")</f>
        <v>19 г. 3 мес. </v>
      </c>
      <c r="AD118" s="28" t="str">
        <f aca="false">LEFT(AC118,2)</f>
        <v>19</v>
      </c>
      <c r="AE118" s="28" t="str">
        <f aca="false">IF(W118=0,0,INDEX('Возраст, спорт. дисц.'!$A$2:$B$50,MATCH(W118,'Возраст, спорт. дисц.'!$B$2:$B$54,0),1))</f>
        <v>Юниоры 16-17 лет</v>
      </c>
      <c r="AF118" s="28" t="str">
        <f aca="false">"весовая категория "&amp;V118&amp;" кг."</f>
        <v>весовая категория 81 кг.</v>
      </c>
      <c r="AG118" s="29" t="str">
        <f aca="false">IF(U118="б/м",U118,U118&amp;" место")</f>
        <v>1 место</v>
      </c>
      <c r="AH118" s="28" t="str">
        <f aca="false">F118&amp;"; "&amp;TEXT(D118,"ДД.ММ.ГГГГ")&amp;"-"&amp;TEXT(E118,"ДД.ММ.ГГГГ")&amp;"; "&amp;I118&amp;"; "&amp;CHAR(10)&amp;AE118&amp;"; "&amp;AF118&amp;"; "&amp;AG118</f>
        <v>Первенство мира по тайскому боксу; 28.09.2019-06.10.2019; Анталия; 
Юниоры 16-17 лет; весовая категория 81 кг.; 1 место</v>
      </c>
      <c r="AI118" s="29" t="n">
        <f aca="false">IF(A118=0,0,1)</f>
        <v>1</v>
      </c>
      <c r="AJ118" s="28" t="s">
        <v>55</v>
      </c>
      <c r="AK118" s="22" t="n">
        <f aca="false">V118</f>
        <v>81</v>
      </c>
      <c r="AL118" s="28" t="str">
        <f aca="false">"весовая категория "&amp;AK118&amp;" кг."</f>
        <v>весовая категория 81 кг.</v>
      </c>
      <c r="AM118" s="28" t="str">
        <f aca="false">IF(N118=0," ",DATEDIF(N118,$AM$1,"y") &amp; " г. " &amp; DATEDIF(X118,$AM$1,"ym") &amp; " мес. ")</f>
        <v>19 г. 4 мес. </v>
      </c>
      <c r="AN118" s="28" t="str">
        <f aca="false">LEFT(AM118,2)</f>
        <v>19</v>
      </c>
    </row>
    <row r="119" customFormat="false" ht="13.8" hidden="false" customHeight="false" outlineLevel="0" collapsed="false">
      <c r="A119" s="21" t="s">
        <v>437</v>
      </c>
      <c r="B119" s="22" t="s">
        <v>348</v>
      </c>
      <c r="C119" s="22" t="n">
        <v>44245</v>
      </c>
      <c r="D119" s="23" t="n">
        <v>43772</v>
      </c>
      <c r="E119" s="23" t="n">
        <v>43780</v>
      </c>
      <c r="F119" s="22" t="s">
        <v>492</v>
      </c>
      <c r="G119" s="22" t="s">
        <v>493</v>
      </c>
      <c r="H119" s="22" t="s">
        <v>460</v>
      </c>
      <c r="I119" s="22" t="s">
        <v>461</v>
      </c>
      <c r="J119" s="22"/>
      <c r="K119" s="31"/>
      <c r="L119" s="22" t="s">
        <v>45</v>
      </c>
      <c r="M119" s="22" t="s">
        <v>494</v>
      </c>
      <c r="N119" s="24" t="s">
        <v>495</v>
      </c>
      <c r="O119" s="25" t="s">
        <v>48</v>
      </c>
      <c r="P119" s="22" t="s">
        <v>101</v>
      </c>
      <c r="Q119" s="22" t="s">
        <v>102</v>
      </c>
      <c r="R119" s="22" t="s">
        <v>103</v>
      </c>
      <c r="S119" s="22" t="s">
        <v>496</v>
      </c>
      <c r="T119" s="22" t="s">
        <v>497</v>
      </c>
      <c r="U119" s="32" t="n">
        <v>1</v>
      </c>
      <c r="V119" s="25" t="n">
        <v>57</v>
      </c>
      <c r="W119" s="25" t="s">
        <v>354</v>
      </c>
      <c r="X119" s="25"/>
      <c r="Y119" s="25"/>
      <c r="Z119" s="25" t="n">
        <v>7</v>
      </c>
      <c r="AA119" s="26" t="str">
        <f aca="false">IF(N119=0," ",DATEDIF(N119,$D119,"y") &amp; " г. " &amp; DATEDIF(N119,$D119,"ym") &amp; " мес. ")</f>
        <v>16 г. 3 мес. </v>
      </c>
      <c r="AB119" s="27" t="str">
        <f aca="false">LEFT(AA119,2)</f>
        <v>16</v>
      </c>
      <c r="AC119" s="28" t="str">
        <f aca="false">IF(N119=0," ",DATEDIF(N119,$AC$1,"y") &amp; " г. " &amp; DATEDIF(N119,$AC$1,"ym") &amp; " мес. ")</f>
        <v>17 г. 9 мес. </v>
      </c>
      <c r="AD119" s="28" t="str">
        <f aca="false">LEFT(AC119,2)</f>
        <v>17</v>
      </c>
      <c r="AE119" s="28" t="str">
        <f aca="false">IF(W119=0,0,INDEX('Возраст, спорт. дисц.'!$A$2:$B$50,MATCH(W119,'Возраст, спорт. дисц.'!$B$2:$B$54,0),1))</f>
        <v>Юниоры 16-17 лет</v>
      </c>
      <c r="AF119" s="28" t="str">
        <f aca="false">"весовая категория "&amp;V119&amp;" кг."</f>
        <v>весовая категория 57 кг.</v>
      </c>
      <c r="AG119" s="29" t="str">
        <f aca="false">IF(U119="б/м",U119,U119&amp;" место")</f>
        <v>1 место</v>
      </c>
      <c r="AH119" s="28" t="str">
        <f aca="false">F119&amp;"; "&amp;TEXT(D119,"ДД.ММ.ГГГГ")&amp;"-"&amp;TEXT(E119,"ДД.ММ.ГГГГ")&amp;"; "&amp;I119&amp;"; "&amp;CHAR(10)&amp;AE119&amp;"; "&amp;AF119&amp;"; "&amp;AG119</f>
        <v>Первенство Европы по тайскому боксу; 03.11.2019-11.11.2019; г. Минск; 
Юниоры 16-17 лет; весовая категория 57 кг.; 1 место</v>
      </c>
      <c r="AI119" s="29" t="n">
        <f aca="false">IF(A119=0,0,1)</f>
        <v>1</v>
      </c>
      <c r="AJ119" s="28" t="s">
        <v>55</v>
      </c>
      <c r="AK119" s="22" t="n">
        <f aca="false">V119</f>
        <v>57</v>
      </c>
      <c r="AL119" s="28" t="str">
        <f aca="false">"весовая категория "&amp;AK119&amp;" кг."</f>
        <v>весовая категория 57 кг.</v>
      </c>
      <c r="AM119" s="28" t="str">
        <f aca="false">IF(N119=0," ",DATEDIF(N119,$AM$1,"y") &amp; " г. " &amp; DATEDIF(X119,$AM$1,"ym") &amp; " мес. ")</f>
        <v>17 г. 4 мес. </v>
      </c>
      <c r="AN119" s="28" t="str">
        <f aca="false">LEFT(AM119,2)</f>
        <v>17</v>
      </c>
    </row>
    <row r="120" customFormat="false" ht="13.8" hidden="false" customHeight="false" outlineLevel="0" collapsed="false">
      <c r="A120" s="21" t="s">
        <v>437</v>
      </c>
      <c r="B120" s="22" t="s">
        <v>348</v>
      </c>
      <c r="C120" s="22" t="n">
        <v>44245</v>
      </c>
      <c r="D120" s="23" t="n">
        <v>43772</v>
      </c>
      <c r="E120" s="23" t="n">
        <v>43780</v>
      </c>
      <c r="F120" s="22" t="s">
        <v>492</v>
      </c>
      <c r="G120" s="22" t="s">
        <v>493</v>
      </c>
      <c r="H120" s="22" t="s">
        <v>460</v>
      </c>
      <c r="I120" s="22" t="s">
        <v>461</v>
      </c>
      <c r="J120" s="22"/>
      <c r="K120" s="31"/>
      <c r="L120" s="22" t="s">
        <v>45</v>
      </c>
      <c r="M120" s="22" t="s">
        <v>498</v>
      </c>
      <c r="N120" s="24" t="s">
        <v>499</v>
      </c>
      <c r="O120" s="25" t="s">
        <v>76</v>
      </c>
      <c r="P120" s="22" t="s">
        <v>94</v>
      </c>
      <c r="Q120" s="22" t="s">
        <v>500</v>
      </c>
      <c r="R120" s="22" t="s">
        <v>501</v>
      </c>
      <c r="S120" s="22" t="s">
        <v>68</v>
      </c>
      <c r="T120" s="22" t="s">
        <v>502</v>
      </c>
      <c r="U120" s="32" t="n">
        <v>1</v>
      </c>
      <c r="V120" s="25" t="n">
        <v>67</v>
      </c>
      <c r="W120" s="25" t="s">
        <v>354</v>
      </c>
      <c r="X120" s="25"/>
      <c r="Y120" s="25"/>
      <c r="Z120" s="25" t="n">
        <v>9</v>
      </c>
      <c r="AA120" s="26" t="str">
        <f aca="false">IF(N120=0," ",DATEDIF(N120,$D120,"y") &amp; " г. " &amp; DATEDIF(N120,$D120,"ym") &amp; " мес. ")</f>
        <v>16 г. 2 мес. </v>
      </c>
      <c r="AB120" s="27" t="str">
        <f aca="false">LEFT(AA120,2)</f>
        <v>16</v>
      </c>
      <c r="AC120" s="28" t="str">
        <f aca="false">IF(N120=0," ",DATEDIF(N120,$AC$1,"y") &amp; " г. " &amp; DATEDIF(N120,$AC$1,"ym") &amp; " мес. ")</f>
        <v>17 г. 8 мес. </v>
      </c>
      <c r="AD120" s="28" t="str">
        <f aca="false">LEFT(AC120,2)</f>
        <v>17</v>
      </c>
      <c r="AE120" s="28" t="str">
        <f aca="false">IF(W120=0,0,INDEX('Возраст, спорт. дисц.'!$A$2:$B$50,MATCH(W120,'Возраст, спорт. дисц.'!$B$2:$B$54,0),1))</f>
        <v>Юниоры 16-17 лет</v>
      </c>
      <c r="AF120" s="28" t="str">
        <f aca="false">"весовая категория "&amp;V120&amp;" кг."</f>
        <v>весовая категория 67 кг.</v>
      </c>
      <c r="AG120" s="29" t="str">
        <f aca="false">IF(U120="б/м",U120,U120&amp;" место")</f>
        <v>1 место</v>
      </c>
      <c r="AH120" s="28" t="str">
        <f aca="false">F120&amp;"; "&amp;TEXT(D120,"ДД.ММ.ГГГГ")&amp;"-"&amp;TEXT(E120,"ДД.ММ.ГГГГ")&amp;"; "&amp;I120&amp;"; "&amp;CHAR(10)&amp;AE120&amp;"; "&amp;AF120&amp;"; "&amp;AG120</f>
        <v>Первенство Европы по тайскому боксу; 03.11.2019-11.11.2019; г. Минск; 
Юниоры 16-17 лет; весовая категория 67 кг.; 1 место</v>
      </c>
      <c r="AI120" s="29" t="n">
        <f aca="false">IF(A120=0,0,1)</f>
        <v>1</v>
      </c>
      <c r="AJ120" s="28" t="s">
        <v>55</v>
      </c>
      <c r="AK120" s="22" t="n">
        <f aca="false">V120</f>
        <v>67</v>
      </c>
      <c r="AL120" s="28" t="str">
        <f aca="false">"весовая категория "&amp;AK120&amp;" кг."</f>
        <v>весовая категория 67 кг.</v>
      </c>
      <c r="AM120" s="28" t="str">
        <f aca="false">IF(N120=0," ",DATEDIF(N120,$AM$1,"y") &amp; " г. " &amp; DATEDIF(X120,$AM$1,"ym") &amp; " мес. ")</f>
        <v>17 г. 4 мес. </v>
      </c>
      <c r="AN120" s="28" t="str">
        <f aca="false">LEFT(AM120,2)</f>
        <v>17</v>
      </c>
    </row>
    <row r="121" customFormat="false" ht="13.8" hidden="false" customHeight="false" outlineLevel="0" collapsed="false">
      <c r="A121" s="21" t="s">
        <v>437</v>
      </c>
      <c r="B121" s="22" t="s">
        <v>348</v>
      </c>
      <c r="C121" s="22" t="n">
        <v>44245</v>
      </c>
      <c r="D121" s="23" t="n">
        <v>43772</v>
      </c>
      <c r="E121" s="23" t="n">
        <v>43780</v>
      </c>
      <c r="F121" s="22" t="s">
        <v>492</v>
      </c>
      <c r="G121" s="22" t="s">
        <v>493</v>
      </c>
      <c r="H121" s="22" t="s">
        <v>460</v>
      </c>
      <c r="I121" s="22" t="s">
        <v>461</v>
      </c>
      <c r="J121" s="22"/>
      <c r="K121" s="31"/>
      <c r="L121" s="22" t="s">
        <v>45</v>
      </c>
      <c r="M121" s="22" t="s">
        <v>235</v>
      </c>
      <c r="N121" s="24" t="s">
        <v>236</v>
      </c>
      <c r="O121" s="25" t="s">
        <v>48</v>
      </c>
      <c r="P121" s="22" t="s">
        <v>115</v>
      </c>
      <c r="Q121" s="22" t="s">
        <v>116</v>
      </c>
      <c r="R121" s="22" t="s">
        <v>117</v>
      </c>
      <c r="S121" s="22" t="s">
        <v>238</v>
      </c>
      <c r="T121" s="22" t="s">
        <v>239</v>
      </c>
      <c r="U121" s="32" t="n">
        <v>2</v>
      </c>
      <c r="V121" s="25" t="n">
        <v>54</v>
      </c>
      <c r="W121" s="25" t="s">
        <v>354</v>
      </c>
      <c r="X121" s="25"/>
      <c r="Y121" s="25"/>
      <c r="Z121" s="25" t="n">
        <v>6</v>
      </c>
      <c r="AA121" s="26" t="str">
        <f aca="false">IF(N121=0," ",DATEDIF(N121,$D121,"y") &amp; " г. " &amp; DATEDIF(N121,$D121,"ym") &amp; " мес. ")</f>
        <v>17 г. 8 мес. </v>
      </c>
      <c r="AB121" s="27" t="str">
        <f aca="false">LEFT(AA121,2)</f>
        <v>17</v>
      </c>
      <c r="AC121" s="28" t="str">
        <f aca="false">IF(N121=0," ",DATEDIF(N121,$AC$1,"y") &amp; " г. " &amp; DATEDIF(N121,$AC$1,"ym") &amp; " мес. ")</f>
        <v>19 г. 2 мес. </v>
      </c>
      <c r="AD121" s="28" t="str">
        <f aca="false">LEFT(AC121,2)</f>
        <v>19</v>
      </c>
      <c r="AE121" s="28" t="str">
        <f aca="false">IF(W121=0,0,INDEX('Возраст, спорт. дисц.'!$A$2:$B$50,MATCH(W121,'Возраст, спорт. дисц.'!$B$2:$B$54,0),1))</f>
        <v>Юниоры 16-17 лет</v>
      </c>
      <c r="AF121" s="28" t="str">
        <f aca="false">"весовая категория "&amp;V121&amp;" кг."</f>
        <v>весовая категория 54 кг.</v>
      </c>
      <c r="AG121" s="29" t="str">
        <f aca="false">IF(U121="б/м",U121,U121&amp;" место")</f>
        <v>2 место</v>
      </c>
      <c r="AH121" s="28" t="str">
        <f aca="false">F121&amp;"; "&amp;TEXT(D121,"ДД.ММ.ГГГГ")&amp;"-"&amp;TEXT(E121,"ДД.ММ.ГГГГ")&amp;"; "&amp;I121&amp;"; "&amp;CHAR(10)&amp;AE121&amp;"; "&amp;AF121&amp;"; "&amp;AG121</f>
        <v>Первенство Европы по тайскому боксу; 03.11.2019-11.11.2019; г. Минск; 
Юниоры 16-17 лет; весовая категория 54 кг.; 2 место</v>
      </c>
      <c r="AI121" s="29" t="n">
        <f aca="false">IF(A121=0,0,1)</f>
        <v>1</v>
      </c>
      <c r="AJ121" s="28" t="s">
        <v>55</v>
      </c>
      <c r="AK121" s="22" t="n">
        <f aca="false">V121</f>
        <v>54</v>
      </c>
      <c r="AL121" s="28" t="str">
        <f aca="false">"весовая категория "&amp;AK121&amp;" кг."</f>
        <v>весовая категория 54 кг.</v>
      </c>
      <c r="AM121" s="28" t="str">
        <f aca="false">IF(N121=0," ",DATEDIF(N121,$AM$1,"y") &amp; " г. " &amp; DATEDIF(X121,$AM$1,"ym") &amp; " мес. ")</f>
        <v>19 г. 4 мес. </v>
      </c>
      <c r="AN121" s="28" t="str">
        <f aca="false">LEFT(AM121,2)</f>
        <v>19</v>
      </c>
    </row>
    <row r="122" customFormat="false" ht="13.8" hidden="false" customHeight="false" outlineLevel="0" collapsed="false">
      <c r="A122" s="21" t="s">
        <v>437</v>
      </c>
      <c r="B122" s="22" t="s">
        <v>348</v>
      </c>
      <c r="C122" s="22" t="n">
        <v>44245</v>
      </c>
      <c r="D122" s="23" t="n">
        <v>43772</v>
      </c>
      <c r="E122" s="23" t="n">
        <v>43780</v>
      </c>
      <c r="F122" s="22" t="s">
        <v>492</v>
      </c>
      <c r="G122" s="22" t="s">
        <v>493</v>
      </c>
      <c r="H122" s="22" t="s">
        <v>460</v>
      </c>
      <c r="I122" s="22" t="s">
        <v>461</v>
      </c>
      <c r="J122" s="22"/>
      <c r="K122" s="31"/>
      <c r="L122" s="22" t="s">
        <v>45</v>
      </c>
      <c r="M122" s="22" t="s">
        <v>503</v>
      </c>
      <c r="N122" s="24" t="s">
        <v>504</v>
      </c>
      <c r="O122" s="25" t="s">
        <v>48</v>
      </c>
      <c r="P122" s="22" t="s">
        <v>58</v>
      </c>
      <c r="Q122" s="22" t="s">
        <v>59</v>
      </c>
      <c r="R122" s="22" t="s">
        <v>445</v>
      </c>
      <c r="S122" s="22" t="s">
        <v>505</v>
      </c>
      <c r="T122" s="22" t="s">
        <v>506</v>
      </c>
      <c r="U122" s="32" t="n">
        <v>2</v>
      </c>
      <c r="V122" s="25" t="n">
        <v>71</v>
      </c>
      <c r="W122" s="25" t="s">
        <v>354</v>
      </c>
      <c r="X122" s="25"/>
      <c r="Y122" s="25"/>
      <c r="Z122" s="25" t="n">
        <v>3</v>
      </c>
      <c r="AA122" s="26" t="str">
        <f aca="false">IF(N122=0," ",DATEDIF(N122,$D122,"y") &amp; " г. " &amp; DATEDIF(N122,$D122,"ym") &amp; " мес. ")</f>
        <v>17 г. 7 мес. </v>
      </c>
      <c r="AB122" s="27" t="str">
        <f aca="false">LEFT(AA122,2)</f>
        <v>17</v>
      </c>
      <c r="AC122" s="28" t="str">
        <f aca="false">IF(N122=0," ",DATEDIF(N122,$AC$1,"y") &amp; " г. " &amp; DATEDIF(N122,$AC$1,"ym") &amp; " мес. ")</f>
        <v>19 г. 1 мес. </v>
      </c>
      <c r="AD122" s="28" t="str">
        <f aca="false">LEFT(AC122,2)</f>
        <v>19</v>
      </c>
      <c r="AE122" s="28" t="str">
        <f aca="false">IF(W122=0,0,INDEX('Возраст, спорт. дисц.'!$A$2:$B$50,MATCH(W122,'Возраст, спорт. дисц.'!$B$2:$B$54,0),1))</f>
        <v>Юниоры 16-17 лет</v>
      </c>
      <c r="AF122" s="28" t="str">
        <f aca="false">"весовая категория "&amp;V122&amp;" кг."</f>
        <v>весовая категория 71 кг.</v>
      </c>
      <c r="AG122" s="29" t="str">
        <f aca="false">IF(U122="б/м",U122,U122&amp;" место")</f>
        <v>2 место</v>
      </c>
      <c r="AH122" s="28" t="str">
        <f aca="false">F122&amp;"; "&amp;TEXT(D122,"ДД.ММ.ГГГГ")&amp;"-"&amp;TEXT(E122,"ДД.ММ.ГГГГ")&amp;"; "&amp;I122&amp;"; "&amp;CHAR(10)&amp;AE122&amp;"; "&amp;AF122&amp;"; "&amp;AG122</f>
        <v>Первенство Европы по тайскому боксу; 03.11.2019-11.11.2019; г. Минск; 
Юниоры 16-17 лет; весовая категория 71 кг.; 2 место</v>
      </c>
      <c r="AI122" s="29" t="n">
        <f aca="false">IF(A122=0,0,1)</f>
        <v>1</v>
      </c>
      <c r="AJ122" s="28" t="s">
        <v>55</v>
      </c>
      <c r="AK122" s="22" t="n">
        <f aca="false">V122</f>
        <v>71</v>
      </c>
      <c r="AL122" s="28" t="str">
        <f aca="false">"весовая категория "&amp;AK122&amp;" кг."</f>
        <v>весовая категория 71 кг.</v>
      </c>
      <c r="AM122" s="28" t="str">
        <f aca="false">IF(N122=0," ",DATEDIF(N122,$AM$1,"y") &amp; " г. " &amp; DATEDIF(X122,$AM$1,"ym") &amp; " мес. ")</f>
        <v>19 г. 4 мес. </v>
      </c>
      <c r="AN122" s="28" t="str">
        <f aca="false">LEFT(AM122,2)</f>
        <v>19</v>
      </c>
    </row>
    <row r="123" customFormat="false" ht="13.8" hidden="false" customHeight="false" outlineLevel="0" collapsed="false">
      <c r="A123" s="21" t="s">
        <v>507</v>
      </c>
      <c r="B123" s="22" t="s">
        <v>412</v>
      </c>
      <c r="C123" s="22"/>
      <c r="D123" s="23" t="n">
        <v>44141</v>
      </c>
      <c r="E123" s="23" t="n">
        <v>44143</v>
      </c>
      <c r="F123" s="22" t="s">
        <v>508</v>
      </c>
      <c r="G123" s="22" t="s">
        <v>509</v>
      </c>
      <c r="H123" s="22" t="s">
        <v>510</v>
      </c>
      <c r="I123" s="22" t="s">
        <v>511</v>
      </c>
      <c r="J123" s="22" t="s">
        <v>512</v>
      </c>
      <c r="K123" s="22" t="s">
        <v>513</v>
      </c>
      <c r="L123" s="30" t="s">
        <v>45</v>
      </c>
      <c r="M123" s="22" t="s">
        <v>514</v>
      </c>
      <c r="N123" s="24" t="n">
        <v>37723</v>
      </c>
      <c r="O123" s="25" t="n">
        <v>1</v>
      </c>
      <c r="P123" s="22" t="s">
        <v>49</v>
      </c>
      <c r="Q123" s="22" t="s">
        <v>515</v>
      </c>
      <c r="R123" s="22" t="s">
        <v>511</v>
      </c>
      <c r="S123" s="22" t="s">
        <v>516</v>
      </c>
      <c r="T123" s="22" t="s">
        <v>517</v>
      </c>
      <c r="U123" s="25" t="s">
        <v>54</v>
      </c>
      <c r="V123" s="25" t="n">
        <v>54</v>
      </c>
      <c r="W123" s="25" t="s">
        <v>45</v>
      </c>
      <c r="X123" s="25" t="n">
        <v>3</v>
      </c>
      <c r="Y123" s="25" t="n">
        <v>3</v>
      </c>
      <c r="Z123" s="25" t="n">
        <v>6</v>
      </c>
      <c r="AA123" s="26" t="str">
        <f aca="false">IF(N123=0," ",DATEDIF(N123,$D123,"y") &amp; " г. " &amp; DATEDIF(N123,$D123,"ym") &amp; " мес. ")</f>
        <v>17 г. 6 мес. </v>
      </c>
      <c r="AB123" s="27" t="str">
        <f aca="false">LEFT(AA123,2)</f>
        <v>17</v>
      </c>
      <c r="AC123" s="28" t="str">
        <f aca="false">IF(N123=0," ",DATEDIF(N123,$AC$1,"y") &amp; " г. " &amp; DATEDIF(N123,$AC$1,"ym") &amp; " мес. ")</f>
        <v>18 г. 0 мес. </v>
      </c>
      <c r="AD123" s="28" t="str">
        <f aca="false">LEFT(AC123,2)</f>
        <v>18</v>
      </c>
      <c r="AE123" s="28" t="str">
        <f aca="false">IF(W123=0,0,INDEX('Возраст, спорт. дисц.'!$A$2:$B$50,MATCH(W123,'Возраст, спорт. дисц.'!$B$2:$B$54,0),1))</f>
        <v>Мужчины</v>
      </c>
      <c r="AF123" s="28" t="str">
        <f aca="false">"весовая категория "&amp;V123&amp;" кг."</f>
        <v>весовая категория 54 кг.</v>
      </c>
      <c r="AG123" s="29" t="str">
        <f aca="false">IF(U123="б/м",U123,U123&amp;" место")</f>
        <v>1 место</v>
      </c>
      <c r="AH123" s="28" t="str">
        <f aca="false">F123&amp;"; "&amp;TEXT(D123,"ДД.ММ.ГГГГ")&amp;"-"&amp;TEXT(E123,"ДД.ММ.ГГГГ")&amp;"; "&amp;I123&amp;"; "&amp;CHAR(10)&amp;AE123&amp;"; "&amp;AF123&amp;"; "&amp;AG123</f>
        <v>III Всероссийские студенческие игры боевых искусств (этап СКФО) по тайскому боксу; 06.11.2020-08.11.2020; г. Грозный; 
Мужчины; весовая категория 54 кг.; 1 место</v>
      </c>
      <c r="AI123" s="29" t="n">
        <f aca="false">IF(A123=0,0,1)</f>
        <v>1</v>
      </c>
      <c r="AJ123" s="28" t="s">
        <v>55</v>
      </c>
      <c r="AK123" s="22" t="n">
        <f aca="false">V123</f>
        <v>54</v>
      </c>
      <c r="AL123" s="28" t="str">
        <f aca="false">"весовая категория "&amp;AK123&amp;" кг."</f>
        <v>весовая категория 54 кг.</v>
      </c>
      <c r="AM123" s="28" t="str">
        <f aca="false">IF(N123=0," ",DATEDIF(N123,$AM$1,"y") &amp; " г. " &amp; DATEDIF(X123,$AM$1,"ym") &amp; " мес. ")</f>
        <v>18 г. 4 мес. </v>
      </c>
      <c r="AN123" s="28" t="str">
        <f aca="false">LEFT(AM123,2)</f>
        <v>18</v>
      </c>
    </row>
    <row r="124" customFormat="false" ht="13.8" hidden="false" customHeight="false" outlineLevel="0" collapsed="false">
      <c r="A124" s="21" t="s">
        <v>507</v>
      </c>
      <c r="B124" s="22" t="s">
        <v>412</v>
      </c>
      <c r="C124" s="22"/>
      <c r="D124" s="23" t="n">
        <v>44141</v>
      </c>
      <c r="E124" s="23" t="n">
        <v>44143</v>
      </c>
      <c r="F124" s="22" t="s">
        <v>508</v>
      </c>
      <c r="G124" s="22" t="s">
        <v>509</v>
      </c>
      <c r="H124" s="22" t="s">
        <v>510</v>
      </c>
      <c r="I124" s="22" t="s">
        <v>511</v>
      </c>
      <c r="J124" s="22" t="s">
        <v>512</v>
      </c>
      <c r="K124" s="22" t="s">
        <v>513</v>
      </c>
      <c r="L124" s="30" t="s">
        <v>45</v>
      </c>
      <c r="M124" s="22" t="s">
        <v>518</v>
      </c>
      <c r="N124" s="24" t="n">
        <v>37833</v>
      </c>
      <c r="O124" s="25" t="n">
        <v>1</v>
      </c>
      <c r="P124" s="22" t="s">
        <v>49</v>
      </c>
      <c r="Q124" s="22" t="s">
        <v>519</v>
      </c>
      <c r="R124" s="22" t="s">
        <v>520</v>
      </c>
      <c r="S124" s="22" t="s">
        <v>521</v>
      </c>
      <c r="T124" s="22" t="s">
        <v>522</v>
      </c>
      <c r="U124" s="25" t="s">
        <v>63</v>
      </c>
      <c r="V124" s="25" t="n">
        <v>54</v>
      </c>
      <c r="W124" s="25" t="s">
        <v>45</v>
      </c>
      <c r="X124" s="25" t="n">
        <v>2</v>
      </c>
      <c r="Y124" s="25" t="n">
        <v>1</v>
      </c>
      <c r="Z124" s="25" t="n">
        <v>6</v>
      </c>
      <c r="AA124" s="26" t="str">
        <f aca="false">IF(N124=0," ",DATEDIF(N124,$D124,"y") &amp; " г. " &amp; DATEDIF(N124,$D124,"ym") &amp; " мес. ")</f>
        <v>17 г. 3 мес. </v>
      </c>
      <c r="AB124" s="27" t="str">
        <f aca="false">LEFT(AA124,2)</f>
        <v>17</v>
      </c>
      <c r="AC124" s="28" t="str">
        <f aca="false">IF(N124=0," ",DATEDIF(N124,$AC$1,"y") &amp; " г. " &amp; DATEDIF(N124,$AC$1,"ym") &amp; " мес. ")</f>
        <v>17 г. 9 мес. </v>
      </c>
      <c r="AD124" s="28" t="str">
        <f aca="false">LEFT(AC124,2)</f>
        <v>17</v>
      </c>
      <c r="AE124" s="28" t="str">
        <f aca="false">IF(W124=0,0,INDEX('Возраст, спорт. дисц.'!$A$2:$B$50,MATCH(W124,'Возраст, спорт. дисц.'!$B$2:$B$54,0),1))</f>
        <v>Мужчины</v>
      </c>
      <c r="AF124" s="28" t="str">
        <f aca="false">"весовая категория "&amp;V124&amp;" кг."</f>
        <v>весовая категория 54 кг.</v>
      </c>
      <c r="AG124" s="29" t="str">
        <f aca="false">IF(U124="б/м",U124,U124&amp;" место")</f>
        <v>2 место</v>
      </c>
      <c r="AH124" s="28" t="str">
        <f aca="false">F124&amp;"; "&amp;TEXT(D124,"ДД.ММ.ГГГГ")&amp;"-"&amp;TEXT(E124,"ДД.ММ.ГГГГ")&amp;"; "&amp;I124&amp;"; "&amp;CHAR(10)&amp;AE124&amp;"; "&amp;AF124&amp;"; "&amp;AG124</f>
        <v>III Всероссийские студенческие игры боевых искусств (этап СКФО) по тайскому боксу; 06.11.2020-08.11.2020; г. Грозный; 
Мужчины; весовая категория 54 кг.; 2 место</v>
      </c>
      <c r="AI124" s="29" t="n">
        <f aca="false">IF(A124=0,0,1)</f>
        <v>1</v>
      </c>
      <c r="AJ124" s="28" t="s">
        <v>55</v>
      </c>
      <c r="AK124" s="22" t="n">
        <f aca="false">V124</f>
        <v>54</v>
      </c>
      <c r="AL124" s="28" t="str">
        <f aca="false">"весовая категория "&amp;AK124&amp;" кг."</f>
        <v>весовая категория 54 кг.</v>
      </c>
      <c r="AM124" s="28" t="str">
        <f aca="false">IF(N124=0," ",DATEDIF(N124,$AM$1,"y") &amp; " г. " &amp; DATEDIF(X124,$AM$1,"ym") &amp; " мес. ")</f>
        <v>17 г. 4 мес. </v>
      </c>
      <c r="AN124" s="28" t="str">
        <f aca="false">LEFT(AM124,2)</f>
        <v>17</v>
      </c>
    </row>
    <row r="125" customFormat="false" ht="13.8" hidden="false" customHeight="false" outlineLevel="0" collapsed="false">
      <c r="A125" s="21" t="s">
        <v>507</v>
      </c>
      <c r="B125" s="22" t="s">
        <v>412</v>
      </c>
      <c r="C125" s="22"/>
      <c r="D125" s="23" t="n">
        <v>44141</v>
      </c>
      <c r="E125" s="23" t="n">
        <v>44143</v>
      </c>
      <c r="F125" s="22" t="s">
        <v>508</v>
      </c>
      <c r="G125" s="22" t="s">
        <v>509</v>
      </c>
      <c r="H125" s="22" t="s">
        <v>510</v>
      </c>
      <c r="I125" s="22" t="s">
        <v>511</v>
      </c>
      <c r="J125" s="22" t="s">
        <v>512</v>
      </c>
      <c r="K125" s="22" t="s">
        <v>513</v>
      </c>
      <c r="L125" s="30" t="s">
        <v>45</v>
      </c>
      <c r="M125" s="22" t="s">
        <v>523</v>
      </c>
      <c r="N125" s="24" t="n">
        <v>37599</v>
      </c>
      <c r="O125" s="25" t="n">
        <v>1</v>
      </c>
      <c r="P125" s="22" t="s">
        <v>49</v>
      </c>
      <c r="Q125" s="22" t="s">
        <v>50</v>
      </c>
      <c r="R125" s="22" t="s">
        <v>265</v>
      </c>
      <c r="S125" s="22" t="s">
        <v>524</v>
      </c>
      <c r="T125" s="22" t="s">
        <v>525</v>
      </c>
      <c r="U125" s="25" t="s">
        <v>54</v>
      </c>
      <c r="V125" s="25" t="n">
        <v>57</v>
      </c>
      <c r="W125" s="25" t="s">
        <v>45</v>
      </c>
      <c r="X125" s="25" t="n">
        <v>1</v>
      </c>
      <c r="Y125" s="25" t="n">
        <v>1</v>
      </c>
      <c r="Z125" s="25" t="n">
        <v>2</v>
      </c>
      <c r="AA125" s="26" t="str">
        <f aca="false">IF(N125=0," ",DATEDIF(N125,$D125,"y") &amp; " г. " &amp; DATEDIF(N125,$D125,"ym") &amp; " мес. ")</f>
        <v>17 г. 10 мес. </v>
      </c>
      <c r="AB125" s="27" t="str">
        <f aca="false">LEFT(AA125,2)</f>
        <v>17</v>
      </c>
      <c r="AC125" s="28" t="str">
        <f aca="false">IF(N125=0," ",DATEDIF(N125,$AC$1,"y") &amp; " г. " &amp; DATEDIF(N125,$AC$1,"ym") &amp; " мес. ")</f>
        <v>18 г. 5 мес. </v>
      </c>
      <c r="AD125" s="28" t="str">
        <f aca="false">LEFT(AC125,2)</f>
        <v>18</v>
      </c>
      <c r="AE125" s="28" t="str">
        <f aca="false">IF(W125=0,0,INDEX('Возраст, спорт. дисц.'!$A$2:$B$50,MATCH(W125,'Возраст, спорт. дисц.'!$B$2:$B$54,0),1))</f>
        <v>Мужчины</v>
      </c>
      <c r="AF125" s="28" t="str">
        <f aca="false">"весовая категория "&amp;V125&amp;" кг."</f>
        <v>весовая категория 57 кг.</v>
      </c>
      <c r="AG125" s="29" t="str">
        <f aca="false">IF(U125="б/м",U125,U125&amp;" место")</f>
        <v>1 место</v>
      </c>
      <c r="AH125" s="28" t="str">
        <f aca="false">F125&amp;"; "&amp;TEXT(D125,"ДД.ММ.ГГГГ")&amp;"-"&amp;TEXT(E125,"ДД.ММ.ГГГГ")&amp;"; "&amp;I125&amp;"; "&amp;CHAR(10)&amp;AE125&amp;"; "&amp;AF125&amp;"; "&amp;AG125</f>
        <v>III Всероссийские студенческие игры боевых искусств (этап СКФО) по тайскому боксу; 06.11.2020-08.11.2020; г. Грозный; 
Мужчины; весовая категория 57 кг.; 1 место</v>
      </c>
      <c r="AI125" s="29" t="n">
        <f aca="false">IF(A125=0,0,1)</f>
        <v>1</v>
      </c>
      <c r="AJ125" s="28" t="s">
        <v>55</v>
      </c>
      <c r="AK125" s="22" t="n">
        <f aca="false">V125</f>
        <v>57</v>
      </c>
      <c r="AL125" s="28" t="str">
        <f aca="false">"весовая категория "&amp;AK125&amp;" кг."</f>
        <v>весовая категория 57 кг.</v>
      </c>
      <c r="AM125" s="28" t="str">
        <f aca="false">IF(N125=0," ",DATEDIF(N125,$AM$1,"y") &amp; " г. " &amp; DATEDIF(X125,$AM$1,"ym") &amp; " мес. ")</f>
        <v>18 г. 4 мес. </v>
      </c>
      <c r="AN125" s="28" t="str">
        <f aca="false">LEFT(AM125,2)</f>
        <v>18</v>
      </c>
    </row>
    <row r="126" customFormat="false" ht="13.8" hidden="false" customHeight="false" outlineLevel="0" collapsed="false">
      <c r="A126" s="21" t="s">
        <v>507</v>
      </c>
      <c r="B126" s="22" t="s">
        <v>412</v>
      </c>
      <c r="C126" s="22"/>
      <c r="D126" s="23" t="n">
        <v>44141</v>
      </c>
      <c r="E126" s="23" t="n">
        <v>44143</v>
      </c>
      <c r="F126" s="22" t="s">
        <v>508</v>
      </c>
      <c r="G126" s="22" t="s">
        <v>509</v>
      </c>
      <c r="H126" s="22" t="s">
        <v>510</v>
      </c>
      <c r="I126" s="22" t="s">
        <v>511</v>
      </c>
      <c r="J126" s="22" t="s">
        <v>512</v>
      </c>
      <c r="K126" s="22" t="s">
        <v>513</v>
      </c>
      <c r="L126" s="30" t="s">
        <v>45</v>
      </c>
      <c r="M126" s="22" t="s">
        <v>526</v>
      </c>
      <c r="N126" s="24" t="n">
        <v>37755</v>
      </c>
      <c r="O126" s="25" t="n">
        <v>1</v>
      </c>
      <c r="P126" s="22" t="s">
        <v>49</v>
      </c>
      <c r="Q126" s="22" t="s">
        <v>519</v>
      </c>
      <c r="R126" s="22" t="s">
        <v>520</v>
      </c>
      <c r="S126" s="22" t="s">
        <v>521</v>
      </c>
      <c r="T126" s="22" t="s">
        <v>522</v>
      </c>
      <c r="U126" s="25" t="s">
        <v>63</v>
      </c>
      <c r="V126" s="25" t="n">
        <v>57</v>
      </c>
      <c r="W126" s="25" t="s">
        <v>45</v>
      </c>
      <c r="X126" s="25" t="n">
        <v>1</v>
      </c>
      <c r="Y126" s="25" t="n">
        <v>0</v>
      </c>
      <c r="Z126" s="25" t="n">
        <v>2</v>
      </c>
      <c r="AA126" s="26" t="str">
        <f aca="false">IF(N126=0," ",DATEDIF(N126,$D126,"y") &amp; " г. " &amp; DATEDIF(N126,$D126,"ym") &amp; " мес. ")</f>
        <v>17 г. 5 мес. </v>
      </c>
      <c r="AB126" s="27" t="str">
        <f aca="false">LEFT(AA126,2)</f>
        <v>17</v>
      </c>
      <c r="AC126" s="28" t="str">
        <f aca="false">IF(N126=0," ",DATEDIF(N126,$AC$1,"y") &amp; " г. " &amp; DATEDIF(N126,$AC$1,"ym") &amp; " мес. ")</f>
        <v>17 г. 11 мес. </v>
      </c>
      <c r="AD126" s="28" t="str">
        <f aca="false">LEFT(AC126,2)</f>
        <v>17</v>
      </c>
      <c r="AE126" s="28" t="str">
        <f aca="false">IF(W126=0,0,INDEX('Возраст, спорт. дисц.'!$A$2:$B$50,MATCH(W126,'Возраст, спорт. дисц.'!$B$2:$B$54,0),1))</f>
        <v>Мужчины</v>
      </c>
      <c r="AF126" s="28" t="str">
        <f aca="false">"весовая категория "&amp;V126&amp;" кг."</f>
        <v>весовая категория 57 кг.</v>
      </c>
      <c r="AG126" s="29" t="str">
        <f aca="false">IF(U126="б/м",U126,U126&amp;" место")</f>
        <v>2 место</v>
      </c>
      <c r="AH126" s="28" t="str">
        <f aca="false">F126&amp;"; "&amp;TEXT(D126,"ДД.ММ.ГГГГ")&amp;"-"&amp;TEXT(E126,"ДД.ММ.ГГГГ")&amp;"; "&amp;I126&amp;"; "&amp;CHAR(10)&amp;AE126&amp;"; "&amp;AF126&amp;"; "&amp;AG126</f>
        <v>III Всероссийские студенческие игры боевых искусств (этап СКФО) по тайскому боксу; 06.11.2020-08.11.2020; г. Грозный; 
Мужчины; весовая категория 57 кг.; 2 место</v>
      </c>
      <c r="AI126" s="29" t="n">
        <f aca="false">IF(A126=0,0,1)</f>
        <v>1</v>
      </c>
      <c r="AJ126" s="28" t="s">
        <v>55</v>
      </c>
      <c r="AK126" s="22" t="n">
        <f aca="false">V126</f>
        <v>57</v>
      </c>
      <c r="AL126" s="28" t="str">
        <f aca="false">"весовая категория "&amp;AK126&amp;" кг."</f>
        <v>весовая категория 57 кг.</v>
      </c>
      <c r="AM126" s="28" t="str">
        <f aca="false">IF(N126=0," ",DATEDIF(N126,$AM$1,"y") &amp; " г. " &amp; DATEDIF(X126,$AM$1,"ym") &amp; " мес. ")</f>
        <v>17 г. 4 мес. </v>
      </c>
      <c r="AN126" s="28" t="str">
        <f aca="false">LEFT(AM126,2)</f>
        <v>17</v>
      </c>
    </row>
    <row r="127" customFormat="false" ht="13.8" hidden="false" customHeight="false" outlineLevel="0" collapsed="false">
      <c r="A127" s="21" t="s">
        <v>507</v>
      </c>
      <c r="B127" s="22" t="s">
        <v>412</v>
      </c>
      <c r="C127" s="22"/>
      <c r="D127" s="23" t="n">
        <v>44141</v>
      </c>
      <c r="E127" s="23" t="n">
        <v>44143</v>
      </c>
      <c r="F127" s="22" t="s">
        <v>508</v>
      </c>
      <c r="G127" s="22" t="s">
        <v>509</v>
      </c>
      <c r="H127" s="22" t="s">
        <v>510</v>
      </c>
      <c r="I127" s="22" t="s">
        <v>511</v>
      </c>
      <c r="J127" s="22" t="s">
        <v>512</v>
      </c>
      <c r="K127" s="22" t="s">
        <v>513</v>
      </c>
      <c r="L127" s="30" t="s">
        <v>45</v>
      </c>
      <c r="M127" s="22" t="s">
        <v>527</v>
      </c>
      <c r="N127" s="24" t="n">
        <v>37648</v>
      </c>
      <c r="O127" s="25" t="n">
        <v>1</v>
      </c>
      <c r="P127" s="22" t="s">
        <v>49</v>
      </c>
      <c r="Q127" s="22" t="s">
        <v>50</v>
      </c>
      <c r="R127" s="22" t="s">
        <v>265</v>
      </c>
      <c r="S127" s="22" t="s">
        <v>524</v>
      </c>
      <c r="T127" s="22" t="s">
        <v>528</v>
      </c>
      <c r="U127" s="25" t="s">
        <v>54</v>
      </c>
      <c r="V127" s="25" t="n">
        <v>60</v>
      </c>
      <c r="W127" s="25" t="s">
        <v>45</v>
      </c>
      <c r="X127" s="25" t="n">
        <v>2</v>
      </c>
      <c r="Y127" s="25" t="n">
        <v>2</v>
      </c>
      <c r="Z127" s="25" t="n">
        <v>6</v>
      </c>
      <c r="AA127" s="26" t="str">
        <f aca="false">IF(N127=0," ",DATEDIF(N127,$D127,"y") &amp; " г. " &amp; DATEDIF(N127,$D127,"ym") &amp; " мес. ")</f>
        <v>17 г. 9 мес. </v>
      </c>
      <c r="AB127" s="27" t="str">
        <f aca="false">LEFT(AA127,2)</f>
        <v>17</v>
      </c>
      <c r="AC127" s="28" t="str">
        <f aca="false">IF(N127=0," ",DATEDIF(N127,$AC$1,"y") &amp; " г. " &amp; DATEDIF(N127,$AC$1,"ym") &amp; " мес. ")</f>
        <v>18 г. 3 мес. </v>
      </c>
      <c r="AD127" s="28" t="str">
        <f aca="false">LEFT(AC127,2)</f>
        <v>18</v>
      </c>
      <c r="AE127" s="28" t="str">
        <f aca="false">IF(W127=0,0,INDEX('Возраст, спорт. дисц.'!$A$2:$B$50,MATCH(W127,'Возраст, спорт. дисц.'!$B$2:$B$54,0),1))</f>
        <v>Мужчины</v>
      </c>
      <c r="AF127" s="28" t="str">
        <f aca="false">"весовая категория "&amp;V127&amp;" кг."</f>
        <v>весовая категория 60 кг.</v>
      </c>
      <c r="AG127" s="29" t="str">
        <f aca="false">IF(U127="б/м",U127,U127&amp;" место")</f>
        <v>1 место</v>
      </c>
      <c r="AH127" s="28" t="str">
        <f aca="false">F127&amp;"; "&amp;TEXT(D127,"ДД.ММ.ГГГГ")&amp;"-"&amp;TEXT(E127,"ДД.ММ.ГГГГ")&amp;"; "&amp;I127&amp;"; "&amp;CHAR(10)&amp;AE127&amp;"; "&amp;AF127&amp;"; "&amp;AG127</f>
        <v>III Всероссийские студенческие игры боевых искусств (этап СКФО) по тайскому боксу; 06.11.2020-08.11.2020; г. Грозный; 
Мужчины; весовая категория 60 кг.; 1 место</v>
      </c>
      <c r="AI127" s="29" t="n">
        <f aca="false">IF(A127=0,0,1)</f>
        <v>1</v>
      </c>
      <c r="AJ127" s="28" t="s">
        <v>55</v>
      </c>
      <c r="AK127" s="22" t="n">
        <f aca="false">V127</f>
        <v>60</v>
      </c>
      <c r="AL127" s="28" t="str">
        <f aca="false">"весовая категория "&amp;AK127&amp;" кг."</f>
        <v>весовая категория 60 кг.</v>
      </c>
      <c r="AM127" s="28" t="str">
        <f aca="false">IF(N127=0," ",DATEDIF(N127,$AM$1,"y") &amp; " г. " &amp; DATEDIF(X127,$AM$1,"ym") &amp; " мес. ")</f>
        <v>18 г. 4 мес. </v>
      </c>
      <c r="AN127" s="28" t="str">
        <f aca="false">LEFT(AM127,2)</f>
        <v>18</v>
      </c>
    </row>
    <row r="128" customFormat="false" ht="13.8" hidden="false" customHeight="false" outlineLevel="0" collapsed="false">
      <c r="A128" s="21" t="s">
        <v>507</v>
      </c>
      <c r="B128" s="22" t="s">
        <v>412</v>
      </c>
      <c r="C128" s="22"/>
      <c r="D128" s="23" t="n">
        <v>44141</v>
      </c>
      <c r="E128" s="23" t="n">
        <v>44143</v>
      </c>
      <c r="F128" s="22" t="s">
        <v>508</v>
      </c>
      <c r="G128" s="22" t="s">
        <v>509</v>
      </c>
      <c r="H128" s="22" t="s">
        <v>510</v>
      </c>
      <c r="I128" s="22" t="s">
        <v>511</v>
      </c>
      <c r="J128" s="22" t="s">
        <v>512</v>
      </c>
      <c r="K128" s="22" t="s">
        <v>513</v>
      </c>
      <c r="L128" s="30" t="s">
        <v>45</v>
      </c>
      <c r="M128" s="22" t="s">
        <v>529</v>
      </c>
      <c r="N128" s="24" t="n">
        <v>37777</v>
      </c>
      <c r="O128" s="25" t="n">
        <v>1</v>
      </c>
      <c r="P128" s="22" t="s">
        <v>49</v>
      </c>
      <c r="Q128" s="22" t="s">
        <v>50</v>
      </c>
      <c r="R128" s="22" t="s">
        <v>265</v>
      </c>
      <c r="S128" s="22" t="s">
        <v>524</v>
      </c>
      <c r="T128" s="22" t="s">
        <v>530</v>
      </c>
      <c r="U128" s="25" t="s">
        <v>63</v>
      </c>
      <c r="V128" s="25" t="n">
        <v>60</v>
      </c>
      <c r="W128" s="25" t="s">
        <v>45</v>
      </c>
      <c r="X128" s="25" t="n">
        <v>3</v>
      </c>
      <c r="Y128" s="25" t="n">
        <v>2</v>
      </c>
      <c r="Z128" s="25" t="n">
        <v>6</v>
      </c>
      <c r="AA128" s="26" t="str">
        <f aca="false">IF(N128=0," ",DATEDIF(N128,$D128,"y") &amp; " г. " &amp; DATEDIF(N128,$D128,"ym") &amp; " мес. ")</f>
        <v>17 г. 5 мес. </v>
      </c>
      <c r="AB128" s="27" t="str">
        <f aca="false">LEFT(AA128,2)</f>
        <v>17</v>
      </c>
      <c r="AC128" s="28" t="str">
        <f aca="false">IF(N128=0," ",DATEDIF(N128,$AC$1,"y") &amp; " г. " &amp; DATEDIF(N128,$AC$1,"ym") &amp; " мес. ")</f>
        <v>17 г. 11 мес. </v>
      </c>
      <c r="AD128" s="28" t="str">
        <f aca="false">LEFT(AC128,2)</f>
        <v>17</v>
      </c>
      <c r="AE128" s="28" t="str">
        <f aca="false">IF(W128=0,0,INDEX('Возраст, спорт. дисц.'!$A$2:$B$50,MATCH(W128,'Возраст, спорт. дисц.'!$B$2:$B$54,0),1))</f>
        <v>Мужчины</v>
      </c>
      <c r="AF128" s="28" t="str">
        <f aca="false">"весовая категория "&amp;V128&amp;" кг."</f>
        <v>весовая категория 60 кг.</v>
      </c>
      <c r="AG128" s="29" t="str">
        <f aca="false">IF(U128="б/м",U128,U128&amp;" место")</f>
        <v>2 место</v>
      </c>
      <c r="AH128" s="28" t="str">
        <f aca="false">F128&amp;"; "&amp;TEXT(D128,"ДД.ММ.ГГГГ")&amp;"-"&amp;TEXT(E128,"ДД.ММ.ГГГГ")&amp;"; "&amp;I128&amp;"; "&amp;CHAR(10)&amp;AE128&amp;"; "&amp;AF128&amp;"; "&amp;AG128</f>
        <v>III Всероссийские студенческие игры боевых искусств (этап СКФО) по тайскому боксу; 06.11.2020-08.11.2020; г. Грозный; 
Мужчины; весовая категория 60 кг.; 2 место</v>
      </c>
      <c r="AI128" s="29" t="n">
        <f aca="false">IF(A128=0,0,1)</f>
        <v>1</v>
      </c>
      <c r="AJ128" s="28" t="s">
        <v>55</v>
      </c>
      <c r="AK128" s="22" t="n">
        <f aca="false">V128</f>
        <v>60</v>
      </c>
      <c r="AL128" s="28" t="str">
        <f aca="false">"весовая категория "&amp;AK128&amp;" кг."</f>
        <v>весовая категория 60 кг.</v>
      </c>
      <c r="AM128" s="28" t="str">
        <f aca="false">IF(N128=0," ",DATEDIF(N128,$AM$1,"y") &amp; " г. " &amp; DATEDIF(X128,$AM$1,"ym") &amp; " мес. ")</f>
        <v>17 г. 4 мес. </v>
      </c>
      <c r="AN128" s="28" t="str">
        <f aca="false">LEFT(AM128,2)</f>
        <v>17</v>
      </c>
    </row>
    <row r="129" customFormat="false" ht="13.8" hidden="false" customHeight="false" outlineLevel="0" collapsed="false">
      <c r="A129" s="21" t="s">
        <v>507</v>
      </c>
      <c r="B129" s="22" t="s">
        <v>412</v>
      </c>
      <c r="C129" s="22"/>
      <c r="D129" s="23" t="n">
        <v>44141</v>
      </c>
      <c r="E129" s="23" t="n">
        <v>44143</v>
      </c>
      <c r="F129" s="22" t="s">
        <v>508</v>
      </c>
      <c r="G129" s="22" t="s">
        <v>509</v>
      </c>
      <c r="H129" s="22" t="s">
        <v>510</v>
      </c>
      <c r="I129" s="22" t="s">
        <v>511</v>
      </c>
      <c r="J129" s="22" t="s">
        <v>512</v>
      </c>
      <c r="K129" s="22" t="s">
        <v>513</v>
      </c>
      <c r="L129" s="30" t="s">
        <v>45</v>
      </c>
      <c r="M129" s="22" t="s">
        <v>531</v>
      </c>
      <c r="N129" s="24" t="n">
        <v>37294</v>
      </c>
      <c r="O129" s="25" t="s">
        <v>48</v>
      </c>
      <c r="P129" s="22" t="s">
        <v>49</v>
      </c>
      <c r="Q129" s="22" t="s">
        <v>50</v>
      </c>
      <c r="R129" s="22" t="s">
        <v>265</v>
      </c>
      <c r="S129" s="22" t="s">
        <v>524</v>
      </c>
      <c r="T129" s="22" t="s">
        <v>532</v>
      </c>
      <c r="U129" s="25" t="s">
        <v>54</v>
      </c>
      <c r="V129" s="25" t="n">
        <v>63.5</v>
      </c>
      <c r="W129" s="25" t="s">
        <v>45</v>
      </c>
      <c r="X129" s="25" t="n">
        <v>3</v>
      </c>
      <c r="Y129" s="25" t="n">
        <v>3</v>
      </c>
      <c r="Z129" s="25" t="n">
        <v>6</v>
      </c>
      <c r="AA129" s="26" t="str">
        <f aca="false">IF(N129=0," ",DATEDIF(N129,$D129,"y") &amp; " г. " &amp; DATEDIF(N129,$D129,"ym") &amp; " мес. ")</f>
        <v>18 г. 8 мес. </v>
      </c>
      <c r="AB129" s="27" t="str">
        <f aca="false">LEFT(AA129,2)</f>
        <v>18</v>
      </c>
      <c r="AC129" s="28" t="str">
        <f aca="false">IF(N129=0," ",DATEDIF(N129,$AC$1,"y") &amp; " г. " &amp; DATEDIF(N129,$AC$1,"ym") &amp; " мес. ")</f>
        <v>19 г. 3 мес. </v>
      </c>
      <c r="AD129" s="28" t="str">
        <f aca="false">LEFT(AC129,2)</f>
        <v>19</v>
      </c>
      <c r="AE129" s="28" t="str">
        <f aca="false">IF(W129=0,0,INDEX('Возраст, спорт. дисц.'!$A$2:$B$50,MATCH(W129,'Возраст, спорт. дисц.'!$B$2:$B$54,0),1))</f>
        <v>Мужчины</v>
      </c>
      <c r="AF129" s="28" t="str">
        <f aca="false">"весовая категория "&amp;V129&amp;" кг."</f>
        <v>весовая категория 63,5 кг.</v>
      </c>
      <c r="AG129" s="29" t="str">
        <f aca="false">IF(U129="б/м",U129,U129&amp;" место")</f>
        <v>1 место</v>
      </c>
      <c r="AH129" s="28" t="str">
        <f aca="false">F129&amp;"; "&amp;TEXT(D129,"ДД.ММ.ГГГГ")&amp;"-"&amp;TEXT(E129,"ДД.ММ.ГГГГ")&amp;"; "&amp;I129&amp;"; "&amp;CHAR(10)&amp;AE129&amp;"; "&amp;AF129&amp;"; "&amp;AG129</f>
        <v>III Всероссийские студенческие игры боевых искусств (этап СКФО) по тайскому боксу; 06.11.2020-08.11.2020; г. Грозный; 
Мужчины; весовая категория 63,5 кг.; 1 место</v>
      </c>
      <c r="AI129" s="29" t="n">
        <f aca="false">IF(A129=0,0,1)</f>
        <v>1</v>
      </c>
      <c r="AJ129" s="28" t="s">
        <v>55</v>
      </c>
      <c r="AK129" s="22" t="n">
        <f aca="false">V129</f>
        <v>63.5</v>
      </c>
      <c r="AL129" s="28" t="str">
        <f aca="false">"весовая категория "&amp;AK129&amp;" кг."</f>
        <v>весовая категория 63,5 кг.</v>
      </c>
      <c r="AM129" s="28" t="str">
        <f aca="false">IF(N129=0," ",DATEDIF(N129,$AM$1,"y") &amp; " г. " &amp; DATEDIF(X129,$AM$1,"ym") &amp; " мес. ")</f>
        <v>19 г. 4 мес. </v>
      </c>
      <c r="AN129" s="28" t="str">
        <f aca="false">LEFT(AM129,2)</f>
        <v>19</v>
      </c>
    </row>
    <row r="130" customFormat="false" ht="13.8" hidden="false" customHeight="false" outlineLevel="0" collapsed="false">
      <c r="A130" s="21" t="s">
        <v>507</v>
      </c>
      <c r="B130" s="22" t="s">
        <v>412</v>
      </c>
      <c r="C130" s="22"/>
      <c r="D130" s="23" t="n">
        <v>44141</v>
      </c>
      <c r="E130" s="23" t="n">
        <v>44143</v>
      </c>
      <c r="F130" s="22" t="s">
        <v>508</v>
      </c>
      <c r="G130" s="22" t="s">
        <v>509</v>
      </c>
      <c r="H130" s="22" t="s">
        <v>510</v>
      </c>
      <c r="I130" s="22" t="s">
        <v>511</v>
      </c>
      <c r="J130" s="22" t="s">
        <v>512</v>
      </c>
      <c r="K130" s="22" t="s">
        <v>513</v>
      </c>
      <c r="L130" s="30" t="s">
        <v>45</v>
      </c>
      <c r="M130" s="22" t="s">
        <v>533</v>
      </c>
      <c r="N130" s="24" t="n">
        <v>36567</v>
      </c>
      <c r="O130" s="25" t="s">
        <v>76</v>
      </c>
      <c r="P130" s="22" t="s">
        <v>49</v>
      </c>
      <c r="Q130" s="22" t="s">
        <v>50</v>
      </c>
      <c r="R130" s="22" t="s">
        <v>265</v>
      </c>
      <c r="S130" s="22" t="s">
        <v>524</v>
      </c>
      <c r="T130" s="22" t="s">
        <v>525</v>
      </c>
      <c r="U130" s="25" t="s">
        <v>63</v>
      </c>
      <c r="V130" s="25" t="n">
        <v>63.5</v>
      </c>
      <c r="W130" s="25" t="s">
        <v>45</v>
      </c>
      <c r="X130" s="25" t="n">
        <v>2</v>
      </c>
      <c r="Y130" s="25" t="n">
        <v>1</v>
      </c>
      <c r="Z130" s="25" t="n">
        <v>6</v>
      </c>
      <c r="AA130" s="26" t="str">
        <f aca="false">IF(N130=0," ",DATEDIF(N130,$D130,"y") &amp; " г. " &amp; DATEDIF(N130,$D130,"ym") &amp; " мес. ")</f>
        <v>20 г. 8 мес. </v>
      </c>
      <c r="AB130" s="27" t="str">
        <f aca="false">LEFT(AA130,2)</f>
        <v>20</v>
      </c>
      <c r="AC130" s="28" t="str">
        <f aca="false">IF(N130=0," ",DATEDIF(N130,$AC$1,"y") &amp; " г. " &amp; DATEDIF(N130,$AC$1,"ym") &amp; " мес. ")</f>
        <v>21 г. 3 мес. </v>
      </c>
      <c r="AD130" s="28" t="str">
        <f aca="false">LEFT(AC130,2)</f>
        <v>21</v>
      </c>
      <c r="AE130" s="28" t="str">
        <f aca="false">IF(W130=0,0,INDEX('Возраст, спорт. дисц.'!$A$2:$B$50,MATCH(W130,'Возраст, спорт. дисц.'!$B$2:$B$54,0),1))</f>
        <v>Мужчины</v>
      </c>
      <c r="AF130" s="28" t="str">
        <f aca="false">"весовая категория "&amp;V130&amp;" кг."</f>
        <v>весовая категория 63,5 кг.</v>
      </c>
      <c r="AG130" s="29" t="str">
        <f aca="false">IF(U130="б/м",U130,U130&amp;" место")</f>
        <v>2 место</v>
      </c>
      <c r="AH130" s="28" t="str">
        <f aca="false">F130&amp;"; "&amp;TEXT(D130,"ДД.ММ.ГГГГ")&amp;"-"&amp;TEXT(E130,"ДД.ММ.ГГГГ")&amp;"; "&amp;I130&amp;"; "&amp;CHAR(10)&amp;AE130&amp;"; "&amp;AF130&amp;"; "&amp;AG130</f>
        <v>III Всероссийские студенческие игры боевых искусств (этап СКФО) по тайскому боксу; 06.11.2020-08.11.2020; г. Грозный; 
Мужчины; весовая категория 63,5 кг.; 2 место</v>
      </c>
      <c r="AI130" s="29" t="n">
        <f aca="false">IF(A130=0,0,1)</f>
        <v>1</v>
      </c>
      <c r="AJ130" s="28" t="s">
        <v>55</v>
      </c>
      <c r="AK130" s="22" t="n">
        <f aca="false">V130</f>
        <v>63.5</v>
      </c>
      <c r="AL130" s="28" t="str">
        <f aca="false">"весовая категория "&amp;AK130&amp;" кг."</f>
        <v>весовая категория 63,5 кг.</v>
      </c>
      <c r="AM130" s="28" t="str">
        <f aca="false">IF(N130=0," ",DATEDIF(N130,$AM$1,"y") &amp; " г. " &amp; DATEDIF(X130,$AM$1,"ym") &amp; " мес. ")</f>
        <v>21 г. 4 мес. </v>
      </c>
      <c r="AN130" s="28" t="str">
        <f aca="false">LEFT(AM130,2)</f>
        <v>21</v>
      </c>
    </row>
    <row r="131" customFormat="false" ht="13.8" hidden="false" customHeight="false" outlineLevel="0" collapsed="false">
      <c r="A131" s="21" t="s">
        <v>507</v>
      </c>
      <c r="B131" s="22" t="s">
        <v>412</v>
      </c>
      <c r="C131" s="22"/>
      <c r="D131" s="23" t="n">
        <v>44141</v>
      </c>
      <c r="E131" s="23" t="n">
        <v>44143</v>
      </c>
      <c r="F131" s="22" t="s">
        <v>508</v>
      </c>
      <c r="G131" s="22" t="s">
        <v>509</v>
      </c>
      <c r="H131" s="22" t="s">
        <v>510</v>
      </c>
      <c r="I131" s="22" t="s">
        <v>511</v>
      </c>
      <c r="J131" s="22" t="s">
        <v>512</v>
      </c>
      <c r="K131" s="22" t="s">
        <v>513</v>
      </c>
      <c r="L131" s="30" t="s">
        <v>45</v>
      </c>
      <c r="M131" s="22" t="s">
        <v>534</v>
      </c>
      <c r="N131" s="24" t="n">
        <v>37127</v>
      </c>
      <c r="O131" s="25" t="s">
        <v>48</v>
      </c>
      <c r="P131" s="22" t="s">
        <v>49</v>
      </c>
      <c r="Q131" s="22" t="s">
        <v>50</v>
      </c>
      <c r="R131" s="22" t="s">
        <v>265</v>
      </c>
      <c r="S131" s="22" t="s">
        <v>524</v>
      </c>
      <c r="T131" s="22" t="s">
        <v>525</v>
      </c>
      <c r="U131" s="25" t="s">
        <v>54</v>
      </c>
      <c r="V131" s="25" t="n">
        <v>67</v>
      </c>
      <c r="W131" s="25" t="s">
        <v>45</v>
      </c>
      <c r="X131" s="25" t="n">
        <v>3</v>
      </c>
      <c r="Y131" s="25" t="n">
        <v>3</v>
      </c>
      <c r="Z131" s="25" t="n">
        <v>8</v>
      </c>
      <c r="AA131" s="26" t="str">
        <f aca="false">IF(N131=0," ",DATEDIF(N131,$D131,"y") &amp; " г. " &amp; DATEDIF(N131,$D131,"ym") &amp; " мес. ")</f>
        <v>19 г. 2 мес. </v>
      </c>
      <c r="AB131" s="27" t="str">
        <f aca="false">LEFT(AA131,2)</f>
        <v>19</v>
      </c>
      <c r="AC131" s="28" t="str">
        <f aca="false">IF(N131=0," ",DATEDIF(N131,$AC$1,"y") &amp; " г. " &amp; DATEDIF(N131,$AC$1,"ym") &amp; " мес. ")</f>
        <v>19 г. 8 мес. </v>
      </c>
      <c r="AD131" s="28" t="str">
        <f aca="false">LEFT(AC131,2)</f>
        <v>19</v>
      </c>
      <c r="AE131" s="28" t="str">
        <f aca="false">IF(W131=0,0,INDEX('Возраст, спорт. дисц.'!$A$2:$B$50,MATCH(W131,'Возраст, спорт. дисц.'!$B$2:$B$54,0),1))</f>
        <v>Мужчины</v>
      </c>
      <c r="AF131" s="28" t="str">
        <f aca="false">"весовая категория "&amp;V131&amp;" кг."</f>
        <v>весовая категория 67 кг.</v>
      </c>
      <c r="AG131" s="29" t="str">
        <f aca="false">IF(U131="б/м",U131,U131&amp;" место")</f>
        <v>1 место</v>
      </c>
      <c r="AH131" s="28" t="str">
        <f aca="false">F131&amp;"; "&amp;TEXT(D131,"ДД.ММ.ГГГГ")&amp;"-"&amp;TEXT(E131,"ДД.ММ.ГГГГ")&amp;"; "&amp;I131&amp;"; "&amp;CHAR(10)&amp;AE131&amp;"; "&amp;AF131&amp;"; "&amp;AG131</f>
        <v>III Всероссийские студенческие игры боевых искусств (этап СКФО) по тайскому боксу; 06.11.2020-08.11.2020; г. Грозный; 
Мужчины; весовая категория 67 кг.; 1 место</v>
      </c>
      <c r="AI131" s="29" t="n">
        <f aca="false">IF(A131=0,0,1)</f>
        <v>1</v>
      </c>
      <c r="AJ131" s="28" t="s">
        <v>55</v>
      </c>
      <c r="AK131" s="22" t="n">
        <f aca="false">V131</f>
        <v>67</v>
      </c>
      <c r="AL131" s="28" t="str">
        <f aca="false">"весовая категория "&amp;AK131&amp;" кг."</f>
        <v>весовая категория 67 кг.</v>
      </c>
      <c r="AM131" s="28" t="str">
        <f aca="false">IF(N131=0," ",DATEDIF(N131,$AM$1,"y") &amp; " г. " &amp; DATEDIF(X131,$AM$1,"ym") &amp; " мес. ")</f>
        <v>19 г. 4 мес. </v>
      </c>
      <c r="AN131" s="28" t="str">
        <f aca="false">LEFT(AM131,2)</f>
        <v>19</v>
      </c>
    </row>
    <row r="132" customFormat="false" ht="13.8" hidden="false" customHeight="false" outlineLevel="0" collapsed="false">
      <c r="A132" s="21" t="s">
        <v>507</v>
      </c>
      <c r="B132" s="22" t="s">
        <v>412</v>
      </c>
      <c r="C132" s="22"/>
      <c r="D132" s="23" t="n">
        <v>44141</v>
      </c>
      <c r="E132" s="23" t="n">
        <v>44143</v>
      </c>
      <c r="F132" s="22" t="s">
        <v>508</v>
      </c>
      <c r="G132" s="22" t="s">
        <v>509</v>
      </c>
      <c r="H132" s="22" t="s">
        <v>510</v>
      </c>
      <c r="I132" s="22" t="s">
        <v>511</v>
      </c>
      <c r="J132" s="22" t="s">
        <v>512</v>
      </c>
      <c r="K132" s="22" t="s">
        <v>513</v>
      </c>
      <c r="L132" s="30" t="s">
        <v>45</v>
      </c>
      <c r="M132" s="22" t="s">
        <v>535</v>
      </c>
      <c r="N132" s="24" t="n">
        <v>37005</v>
      </c>
      <c r="O132" s="25" t="s">
        <v>48</v>
      </c>
      <c r="P132" s="22" t="s">
        <v>49</v>
      </c>
      <c r="Q132" s="22" t="s">
        <v>536</v>
      </c>
      <c r="R132" s="22" t="s">
        <v>537</v>
      </c>
      <c r="S132" s="22" t="s">
        <v>538</v>
      </c>
      <c r="T132" s="22" t="s">
        <v>539</v>
      </c>
      <c r="U132" s="25" t="s">
        <v>63</v>
      </c>
      <c r="V132" s="25" t="n">
        <v>67</v>
      </c>
      <c r="W132" s="25" t="s">
        <v>45</v>
      </c>
      <c r="X132" s="25" t="n">
        <v>3</v>
      </c>
      <c r="Y132" s="25" t="n">
        <v>2</v>
      </c>
      <c r="Z132" s="25" t="n">
        <v>8</v>
      </c>
      <c r="AA132" s="26" t="str">
        <f aca="false">IF(N132=0," ",DATEDIF(N132,$D132,"y") &amp; " г. " &amp; DATEDIF(N132,$D132,"ym") &amp; " мес. ")</f>
        <v>19 г. 6 мес. </v>
      </c>
      <c r="AB132" s="27" t="str">
        <f aca="false">LEFT(AA132,2)</f>
        <v>19</v>
      </c>
      <c r="AC132" s="28" t="str">
        <f aca="false">IF(N132=0," ",DATEDIF(N132,$AC$1,"y") &amp; " г. " &amp; DATEDIF(N132,$AC$1,"ym") &amp; " мес. ")</f>
        <v>20 г. 0 мес. </v>
      </c>
      <c r="AD132" s="28" t="str">
        <f aca="false">LEFT(AC132,2)</f>
        <v>20</v>
      </c>
      <c r="AE132" s="28" t="str">
        <f aca="false">IF(W132=0,0,INDEX('Возраст, спорт. дисц.'!$A$2:$B$50,MATCH(W132,'Возраст, спорт. дисц.'!$B$2:$B$54,0),1))</f>
        <v>Мужчины</v>
      </c>
      <c r="AF132" s="28" t="str">
        <f aca="false">"весовая категория "&amp;V132&amp;" кг."</f>
        <v>весовая категория 67 кг.</v>
      </c>
      <c r="AG132" s="29" t="str">
        <f aca="false">IF(U132="б/м",U132,U132&amp;" место")</f>
        <v>2 место</v>
      </c>
      <c r="AH132" s="28" t="str">
        <f aca="false">F132&amp;"; "&amp;TEXT(D132,"ДД.ММ.ГГГГ")&amp;"-"&amp;TEXT(E132,"ДД.ММ.ГГГГ")&amp;"; "&amp;I132&amp;"; "&amp;CHAR(10)&amp;AE132&amp;"; "&amp;AF132&amp;"; "&amp;AG132</f>
        <v>III Всероссийские студенческие игры боевых искусств (этап СКФО) по тайскому боксу; 06.11.2020-08.11.2020; г. Грозный; 
Мужчины; весовая категория 67 кг.; 2 место</v>
      </c>
      <c r="AI132" s="29" t="n">
        <f aca="false">IF(A132=0,0,1)</f>
        <v>1</v>
      </c>
      <c r="AJ132" s="28" t="s">
        <v>55</v>
      </c>
      <c r="AK132" s="22" t="n">
        <f aca="false">V132</f>
        <v>67</v>
      </c>
      <c r="AL132" s="28" t="str">
        <f aca="false">"весовая категория "&amp;AK132&amp;" кг."</f>
        <v>весовая категория 67 кг.</v>
      </c>
      <c r="AM132" s="28" t="str">
        <f aca="false">IF(N132=0," ",DATEDIF(N132,$AM$1,"y") &amp; " г. " &amp; DATEDIF(X132,$AM$1,"ym") &amp; " мес. ")</f>
        <v>20 г. 4 мес. </v>
      </c>
      <c r="AN132" s="28" t="str">
        <f aca="false">LEFT(AM132,2)</f>
        <v>20</v>
      </c>
    </row>
    <row r="133" customFormat="false" ht="13.8" hidden="false" customHeight="false" outlineLevel="0" collapsed="false">
      <c r="A133" s="21" t="s">
        <v>507</v>
      </c>
      <c r="B133" s="22" t="s">
        <v>412</v>
      </c>
      <c r="C133" s="22"/>
      <c r="D133" s="23" t="n">
        <v>44141</v>
      </c>
      <c r="E133" s="23" t="n">
        <v>44143</v>
      </c>
      <c r="F133" s="22" t="s">
        <v>508</v>
      </c>
      <c r="G133" s="22" t="s">
        <v>509</v>
      </c>
      <c r="H133" s="22" t="s">
        <v>510</v>
      </c>
      <c r="I133" s="22" t="s">
        <v>511</v>
      </c>
      <c r="J133" s="22" t="s">
        <v>512</v>
      </c>
      <c r="K133" s="22" t="s">
        <v>513</v>
      </c>
      <c r="L133" s="30" t="s">
        <v>45</v>
      </c>
      <c r="M133" s="22" t="s">
        <v>540</v>
      </c>
      <c r="N133" s="24" t="n">
        <v>37130</v>
      </c>
      <c r="O133" s="25" t="s">
        <v>48</v>
      </c>
      <c r="P133" s="22" t="s">
        <v>49</v>
      </c>
      <c r="Q133" s="22" t="s">
        <v>50</v>
      </c>
      <c r="R133" s="22" t="s">
        <v>265</v>
      </c>
      <c r="S133" s="22" t="s">
        <v>524</v>
      </c>
      <c r="T133" s="22" t="s">
        <v>525</v>
      </c>
      <c r="U133" s="25" t="s">
        <v>54</v>
      </c>
      <c r="V133" s="25" t="n">
        <v>71</v>
      </c>
      <c r="W133" s="25" t="s">
        <v>45</v>
      </c>
      <c r="X133" s="25" t="n">
        <v>2</v>
      </c>
      <c r="Y133" s="25" t="n">
        <v>2</v>
      </c>
      <c r="Z133" s="25" t="n">
        <v>5</v>
      </c>
      <c r="AA133" s="26" t="str">
        <f aca="false">IF(N133=0," ",DATEDIF(N133,$D133,"y") &amp; " г. " &amp; DATEDIF(N133,$D133,"ym") &amp; " мес. ")</f>
        <v>19 г. 2 мес. </v>
      </c>
      <c r="AB133" s="27" t="str">
        <f aca="false">LEFT(AA133,2)</f>
        <v>19</v>
      </c>
      <c r="AC133" s="28" t="str">
        <f aca="false">IF(N133=0," ",DATEDIF(N133,$AC$1,"y") &amp; " г. " &amp; DATEDIF(N133,$AC$1,"ym") &amp; " мес. ")</f>
        <v>19 г. 8 мес. </v>
      </c>
      <c r="AD133" s="28" t="str">
        <f aca="false">LEFT(AC133,2)</f>
        <v>19</v>
      </c>
      <c r="AE133" s="28" t="str">
        <f aca="false">IF(W133=0,0,INDEX('Возраст, спорт. дисц.'!$A$2:$B$50,MATCH(W133,'Возраст, спорт. дисц.'!$B$2:$B$54,0),1))</f>
        <v>Мужчины</v>
      </c>
      <c r="AF133" s="28" t="str">
        <f aca="false">"весовая категория "&amp;V133&amp;" кг."</f>
        <v>весовая категория 71 кг.</v>
      </c>
      <c r="AG133" s="29" t="str">
        <f aca="false">IF(U133="б/м",U133,U133&amp;" место")</f>
        <v>1 место</v>
      </c>
      <c r="AH133" s="28" t="str">
        <f aca="false">F133&amp;"; "&amp;TEXT(D133,"ДД.ММ.ГГГГ")&amp;"-"&amp;TEXT(E133,"ДД.ММ.ГГГГ")&amp;"; "&amp;I133&amp;"; "&amp;CHAR(10)&amp;AE133&amp;"; "&amp;AF133&amp;"; "&amp;AG133</f>
        <v>III Всероссийские студенческие игры боевых искусств (этап СКФО) по тайскому боксу; 06.11.2020-08.11.2020; г. Грозный; 
Мужчины; весовая категория 71 кг.; 1 место</v>
      </c>
      <c r="AI133" s="29" t="n">
        <f aca="false">IF(A133=0,0,1)</f>
        <v>1</v>
      </c>
      <c r="AJ133" s="28" t="s">
        <v>55</v>
      </c>
      <c r="AK133" s="22" t="n">
        <f aca="false">V133</f>
        <v>71</v>
      </c>
      <c r="AL133" s="28" t="str">
        <f aca="false">"весовая категория "&amp;AK133&amp;" кг."</f>
        <v>весовая категория 71 кг.</v>
      </c>
      <c r="AM133" s="28" t="str">
        <f aca="false">IF(N133=0," ",DATEDIF(N133,$AM$1,"y") &amp; " г. " &amp; DATEDIF(X133,$AM$1,"ym") &amp; " мес. ")</f>
        <v>19 г. 4 мес. </v>
      </c>
      <c r="AN133" s="28" t="str">
        <f aca="false">LEFT(AM133,2)</f>
        <v>19</v>
      </c>
    </row>
    <row r="134" customFormat="false" ht="13.8" hidden="false" customHeight="false" outlineLevel="0" collapsed="false">
      <c r="A134" s="21" t="s">
        <v>507</v>
      </c>
      <c r="B134" s="22" t="s">
        <v>412</v>
      </c>
      <c r="C134" s="22"/>
      <c r="D134" s="23" t="n">
        <v>44141</v>
      </c>
      <c r="E134" s="23" t="n">
        <v>44143</v>
      </c>
      <c r="F134" s="22" t="s">
        <v>508</v>
      </c>
      <c r="G134" s="22" t="s">
        <v>509</v>
      </c>
      <c r="H134" s="22" t="s">
        <v>510</v>
      </c>
      <c r="I134" s="22" t="s">
        <v>511</v>
      </c>
      <c r="J134" s="22" t="s">
        <v>512</v>
      </c>
      <c r="K134" s="22" t="s">
        <v>513</v>
      </c>
      <c r="L134" s="30" t="s">
        <v>45</v>
      </c>
      <c r="M134" s="22" t="s">
        <v>541</v>
      </c>
      <c r="N134" s="24" t="n">
        <v>37232</v>
      </c>
      <c r="O134" s="25" t="n">
        <v>1</v>
      </c>
      <c r="P134" s="22" t="s">
        <v>49</v>
      </c>
      <c r="Q134" s="22" t="s">
        <v>519</v>
      </c>
      <c r="R134" s="22" t="s">
        <v>520</v>
      </c>
      <c r="S134" s="22" t="s">
        <v>521</v>
      </c>
      <c r="T134" s="22" t="s">
        <v>522</v>
      </c>
      <c r="U134" s="25" t="s">
        <v>63</v>
      </c>
      <c r="V134" s="25" t="n">
        <v>71</v>
      </c>
      <c r="W134" s="25" t="s">
        <v>45</v>
      </c>
      <c r="X134" s="25" t="n">
        <v>2</v>
      </c>
      <c r="Y134" s="25" t="n">
        <v>1</v>
      </c>
      <c r="Z134" s="25" t="n">
        <v>5</v>
      </c>
      <c r="AA134" s="26" t="str">
        <f aca="false">IF(N134=0," ",DATEDIF(N134,$D134,"y") &amp; " г. " &amp; DATEDIF(N134,$D134,"ym") &amp; " мес. ")</f>
        <v>18 г. 10 мес. </v>
      </c>
      <c r="AB134" s="27" t="str">
        <f aca="false">LEFT(AA134,2)</f>
        <v>18</v>
      </c>
      <c r="AC134" s="28" t="str">
        <f aca="false">IF(N134=0," ",DATEDIF(N134,$AC$1,"y") &amp; " г. " &amp; DATEDIF(N134,$AC$1,"ym") &amp; " мес. ")</f>
        <v>19 г. 5 мес. </v>
      </c>
      <c r="AD134" s="28" t="str">
        <f aca="false">LEFT(AC134,2)</f>
        <v>19</v>
      </c>
      <c r="AE134" s="28" t="str">
        <f aca="false">IF(W134=0,0,INDEX('Возраст, спорт. дисц.'!$A$2:$B$50,MATCH(W134,'Возраст, спорт. дисц.'!$B$2:$B$54,0),1))</f>
        <v>Мужчины</v>
      </c>
      <c r="AF134" s="28" t="str">
        <f aca="false">"весовая категория "&amp;V134&amp;" кг."</f>
        <v>весовая категория 71 кг.</v>
      </c>
      <c r="AG134" s="29" t="str">
        <f aca="false">IF(U134="б/м",U134,U134&amp;" место")</f>
        <v>2 место</v>
      </c>
      <c r="AH134" s="28" t="str">
        <f aca="false">F134&amp;"; "&amp;TEXT(D134,"ДД.ММ.ГГГГ")&amp;"-"&amp;TEXT(E134,"ДД.ММ.ГГГГ")&amp;"; "&amp;I134&amp;"; "&amp;CHAR(10)&amp;AE134&amp;"; "&amp;AF134&amp;"; "&amp;AG134</f>
        <v>III Всероссийские студенческие игры боевых искусств (этап СКФО) по тайскому боксу; 06.11.2020-08.11.2020; г. Грозный; 
Мужчины; весовая категория 71 кг.; 2 место</v>
      </c>
      <c r="AI134" s="29" t="n">
        <f aca="false">IF(A134=0,0,1)</f>
        <v>1</v>
      </c>
      <c r="AJ134" s="28" t="s">
        <v>55</v>
      </c>
      <c r="AK134" s="22" t="n">
        <f aca="false">V134</f>
        <v>71</v>
      </c>
      <c r="AL134" s="28" t="str">
        <f aca="false">"весовая категория "&amp;AK134&amp;" кг."</f>
        <v>весовая категория 71 кг.</v>
      </c>
      <c r="AM134" s="28" t="str">
        <f aca="false">IF(N134=0," ",DATEDIF(N134,$AM$1,"y") &amp; " г. " &amp; DATEDIF(X134,$AM$1,"ym") &amp; " мес. ")</f>
        <v>19 г. 4 мес. </v>
      </c>
      <c r="AN134" s="28" t="str">
        <f aca="false">LEFT(AM134,2)</f>
        <v>19</v>
      </c>
    </row>
    <row r="135" customFormat="false" ht="13.8" hidden="false" customHeight="false" outlineLevel="0" collapsed="false">
      <c r="A135" s="21" t="s">
        <v>507</v>
      </c>
      <c r="B135" s="22" t="s">
        <v>412</v>
      </c>
      <c r="C135" s="22"/>
      <c r="D135" s="23" t="n">
        <v>44141</v>
      </c>
      <c r="E135" s="23" t="n">
        <v>44143</v>
      </c>
      <c r="F135" s="22" t="s">
        <v>508</v>
      </c>
      <c r="G135" s="22" t="s">
        <v>509</v>
      </c>
      <c r="H135" s="22" t="s">
        <v>510</v>
      </c>
      <c r="I135" s="22" t="s">
        <v>511</v>
      </c>
      <c r="J135" s="22" t="s">
        <v>512</v>
      </c>
      <c r="K135" s="22" t="s">
        <v>513</v>
      </c>
      <c r="L135" s="30" t="s">
        <v>45</v>
      </c>
      <c r="M135" s="22" t="s">
        <v>542</v>
      </c>
      <c r="N135" s="24" t="n">
        <v>36644</v>
      </c>
      <c r="O135" s="25" t="n">
        <v>1</v>
      </c>
      <c r="P135" s="22" t="s">
        <v>49</v>
      </c>
      <c r="Q135" s="22" t="s">
        <v>50</v>
      </c>
      <c r="R135" s="22" t="s">
        <v>265</v>
      </c>
      <c r="S135" s="22" t="s">
        <v>524</v>
      </c>
      <c r="T135" s="22" t="s">
        <v>525</v>
      </c>
      <c r="U135" s="25" t="s">
        <v>54</v>
      </c>
      <c r="V135" s="25" t="n">
        <v>75</v>
      </c>
      <c r="W135" s="25" t="s">
        <v>45</v>
      </c>
      <c r="X135" s="25" t="n">
        <v>2</v>
      </c>
      <c r="Y135" s="25" t="n">
        <v>2</v>
      </c>
      <c r="Z135" s="25" t="n">
        <v>5</v>
      </c>
      <c r="AA135" s="26" t="str">
        <f aca="false">IF(N135=0," ",DATEDIF(N135,$D135,"y") &amp; " г. " &amp; DATEDIF(N135,$D135,"ym") &amp; " мес. ")</f>
        <v>20 г. 6 мес. </v>
      </c>
      <c r="AB135" s="27" t="str">
        <f aca="false">LEFT(AA135,2)</f>
        <v>20</v>
      </c>
      <c r="AC135" s="28" t="str">
        <f aca="false">IF(N135=0," ",DATEDIF(N135,$AC$1,"y") &amp; " г. " &amp; DATEDIF(N135,$AC$1,"ym") &amp; " мес. ")</f>
        <v>21 г. 0 мес. </v>
      </c>
      <c r="AD135" s="28" t="str">
        <f aca="false">LEFT(AC135,2)</f>
        <v>21</v>
      </c>
      <c r="AE135" s="28" t="str">
        <f aca="false">IF(W135=0,0,INDEX('Возраст, спорт. дисц.'!$A$2:$B$50,MATCH(W135,'Возраст, спорт. дисц.'!$B$2:$B$54,0),1))</f>
        <v>Мужчины</v>
      </c>
      <c r="AF135" s="28" t="str">
        <f aca="false">"весовая категория "&amp;V135&amp;" кг."</f>
        <v>весовая категория 75 кг.</v>
      </c>
      <c r="AG135" s="29" t="str">
        <f aca="false">IF(U135="б/м",U135,U135&amp;" место")</f>
        <v>1 место</v>
      </c>
      <c r="AH135" s="28" t="str">
        <f aca="false">F135&amp;"; "&amp;TEXT(D135,"ДД.ММ.ГГГГ")&amp;"-"&amp;TEXT(E135,"ДД.ММ.ГГГГ")&amp;"; "&amp;I135&amp;"; "&amp;CHAR(10)&amp;AE135&amp;"; "&amp;AF135&amp;"; "&amp;AG135</f>
        <v>III Всероссийские студенческие игры боевых искусств (этап СКФО) по тайскому боксу; 06.11.2020-08.11.2020; г. Грозный; 
Мужчины; весовая категория 75 кг.; 1 место</v>
      </c>
      <c r="AI135" s="29" t="n">
        <f aca="false">IF(A135=0,0,1)</f>
        <v>1</v>
      </c>
      <c r="AJ135" s="28" t="s">
        <v>55</v>
      </c>
      <c r="AK135" s="22" t="n">
        <f aca="false">V135</f>
        <v>75</v>
      </c>
      <c r="AL135" s="28" t="str">
        <f aca="false">"весовая категория "&amp;AK135&amp;" кг."</f>
        <v>весовая категория 75 кг.</v>
      </c>
      <c r="AM135" s="28" t="str">
        <f aca="false">IF(N135=0," ",DATEDIF(N135,$AM$1,"y") &amp; " г. " &amp; DATEDIF(X135,$AM$1,"ym") &amp; " мес. ")</f>
        <v>21 г. 4 мес. </v>
      </c>
      <c r="AN135" s="28" t="str">
        <f aca="false">LEFT(AM135,2)</f>
        <v>21</v>
      </c>
    </row>
    <row r="136" customFormat="false" ht="13.8" hidden="false" customHeight="false" outlineLevel="0" collapsed="false">
      <c r="A136" s="21" t="s">
        <v>507</v>
      </c>
      <c r="B136" s="22" t="s">
        <v>412</v>
      </c>
      <c r="C136" s="22"/>
      <c r="D136" s="23" t="n">
        <v>44141</v>
      </c>
      <c r="E136" s="23" t="n">
        <v>44143</v>
      </c>
      <c r="F136" s="22" t="s">
        <v>508</v>
      </c>
      <c r="G136" s="22" t="s">
        <v>509</v>
      </c>
      <c r="H136" s="22" t="s">
        <v>510</v>
      </c>
      <c r="I136" s="22" t="s">
        <v>511</v>
      </c>
      <c r="J136" s="22" t="s">
        <v>512</v>
      </c>
      <c r="K136" s="22" t="s">
        <v>513</v>
      </c>
      <c r="L136" s="30" t="s">
        <v>45</v>
      </c>
      <c r="M136" s="22" t="s">
        <v>543</v>
      </c>
      <c r="N136" s="24" t="n">
        <v>37426</v>
      </c>
      <c r="O136" s="25" t="n">
        <v>1</v>
      </c>
      <c r="P136" s="22" t="s">
        <v>49</v>
      </c>
      <c r="Q136" s="22" t="s">
        <v>50</v>
      </c>
      <c r="R136" s="22" t="s">
        <v>265</v>
      </c>
      <c r="S136" s="22" t="s">
        <v>524</v>
      </c>
      <c r="T136" s="22" t="s">
        <v>544</v>
      </c>
      <c r="U136" s="25" t="s">
        <v>63</v>
      </c>
      <c r="V136" s="25" t="n">
        <v>75</v>
      </c>
      <c r="W136" s="25" t="s">
        <v>45</v>
      </c>
      <c r="X136" s="25" t="n">
        <v>2</v>
      </c>
      <c r="Y136" s="25" t="n">
        <v>1</v>
      </c>
      <c r="Z136" s="25" t="n">
        <v>5</v>
      </c>
      <c r="AA136" s="26" t="str">
        <f aca="false">IF(N136=0," ",DATEDIF(N136,$D136,"y") &amp; " г. " &amp; DATEDIF(N136,$D136,"ym") &amp; " мес. ")</f>
        <v>18 г. 4 мес. </v>
      </c>
      <c r="AB136" s="27" t="str">
        <f aca="false">LEFT(AA136,2)</f>
        <v>18</v>
      </c>
      <c r="AC136" s="28" t="str">
        <f aca="false">IF(N136=0," ",DATEDIF(N136,$AC$1,"y") &amp; " г. " &amp; DATEDIF(N136,$AC$1,"ym") &amp; " мес. ")</f>
        <v>18 г. 10 мес. </v>
      </c>
      <c r="AD136" s="28" t="str">
        <f aca="false">LEFT(AC136,2)</f>
        <v>18</v>
      </c>
      <c r="AE136" s="28" t="str">
        <f aca="false">IF(W136=0,0,INDEX('Возраст, спорт. дисц.'!$A$2:$B$50,MATCH(W136,'Возраст, спорт. дисц.'!$B$2:$B$54,0),1))</f>
        <v>Мужчины</v>
      </c>
      <c r="AF136" s="28" t="str">
        <f aca="false">"весовая категория "&amp;V136&amp;" кг."</f>
        <v>весовая категория 75 кг.</v>
      </c>
      <c r="AG136" s="29" t="str">
        <f aca="false">IF(U136="б/м",U136,U136&amp;" место")</f>
        <v>2 место</v>
      </c>
      <c r="AH136" s="28" t="str">
        <f aca="false">F136&amp;"; "&amp;TEXT(D136,"ДД.ММ.ГГГГ")&amp;"-"&amp;TEXT(E136,"ДД.ММ.ГГГГ")&amp;"; "&amp;I136&amp;"; "&amp;CHAR(10)&amp;AE136&amp;"; "&amp;AF136&amp;"; "&amp;AG136</f>
        <v>III Всероссийские студенческие игры боевых искусств (этап СКФО) по тайскому боксу; 06.11.2020-08.11.2020; г. Грозный; 
Мужчины; весовая категория 75 кг.; 2 место</v>
      </c>
      <c r="AI136" s="29" t="n">
        <f aca="false">IF(A136=0,0,1)</f>
        <v>1</v>
      </c>
      <c r="AJ136" s="28" t="s">
        <v>55</v>
      </c>
      <c r="AK136" s="22" t="n">
        <f aca="false">V136</f>
        <v>75</v>
      </c>
      <c r="AL136" s="28" t="str">
        <f aca="false">"весовая категория "&amp;AK136&amp;" кг."</f>
        <v>весовая категория 75 кг.</v>
      </c>
      <c r="AM136" s="28" t="str">
        <f aca="false">IF(N136=0," ",DATEDIF(N136,$AM$1,"y") &amp; " г. " &amp; DATEDIF(X136,$AM$1,"ym") &amp; " мес. ")</f>
        <v>18 г. 4 мес. </v>
      </c>
      <c r="AN136" s="28" t="str">
        <f aca="false">LEFT(AM136,2)</f>
        <v>18</v>
      </c>
    </row>
    <row r="137" customFormat="false" ht="13.8" hidden="false" customHeight="false" outlineLevel="0" collapsed="false">
      <c r="A137" s="21" t="s">
        <v>507</v>
      </c>
      <c r="B137" s="22" t="s">
        <v>412</v>
      </c>
      <c r="C137" s="22"/>
      <c r="D137" s="23" t="n">
        <v>44141</v>
      </c>
      <c r="E137" s="23" t="n">
        <v>44143</v>
      </c>
      <c r="F137" s="22" t="s">
        <v>508</v>
      </c>
      <c r="G137" s="22" t="s">
        <v>509</v>
      </c>
      <c r="H137" s="22" t="s">
        <v>510</v>
      </c>
      <c r="I137" s="22" t="s">
        <v>511</v>
      </c>
      <c r="J137" s="22" t="s">
        <v>512</v>
      </c>
      <c r="K137" s="22" t="s">
        <v>513</v>
      </c>
      <c r="L137" s="30" t="s">
        <v>45</v>
      </c>
      <c r="M137" s="22" t="s">
        <v>545</v>
      </c>
      <c r="N137" s="24" t="n">
        <v>37149</v>
      </c>
      <c r="O137" s="25" t="s">
        <v>48</v>
      </c>
      <c r="P137" s="22" t="s">
        <v>49</v>
      </c>
      <c r="Q137" s="22" t="s">
        <v>50</v>
      </c>
      <c r="R137" s="22" t="s">
        <v>265</v>
      </c>
      <c r="S137" s="22" t="s">
        <v>524</v>
      </c>
      <c r="T137" s="22" t="s">
        <v>530</v>
      </c>
      <c r="U137" s="25" t="s">
        <v>54</v>
      </c>
      <c r="V137" s="25" t="n">
        <v>81</v>
      </c>
      <c r="W137" s="25" t="s">
        <v>45</v>
      </c>
      <c r="X137" s="25" t="n">
        <v>2</v>
      </c>
      <c r="Y137" s="25" t="n">
        <v>2</v>
      </c>
      <c r="Z137" s="25" t="n">
        <v>3</v>
      </c>
      <c r="AA137" s="26" t="str">
        <f aca="false">IF(N137=0," ",DATEDIF(N137,$D137,"y") &amp; " г. " &amp; DATEDIF(N137,$D137,"ym") &amp; " мес. ")</f>
        <v>19 г. 1 мес. </v>
      </c>
      <c r="AB137" s="27" t="str">
        <f aca="false">LEFT(AA137,2)</f>
        <v>19</v>
      </c>
      <c r="AC137" s="28" t="str">
        <f aca="false">IF(N137=0," ",DATEDIF(N137,$AC$1,"y") &amp; " г. " &amp; DATEDIF(N137,$AC$1,"ym") &amp; " мес. ")</f>
        <v>19 г. 7 мес. </v>
      </c>
      <c r="AD137" s="28" t="str">
        <f aca="false">LEFT(AC137,2)</f>
        <v>19</v>
      </c>
      <c r="AE137" s="28" t="str">
        <f aca="false">IF(W137=0,0,INDEX('Возраст, спорт. дисц.'!$A$2:$B$50,MATCH(W137,'Возраст, спорт. дисц.'!$B$2:$B$54,0),1))</f>
        <v>Мужчины</v>
      </c>
      <c r="AF137" s="28" t="str">
        <f aca="false">"весовая категория "&amp;V137&amp;" кг."</f>
        <v>весовая категория 81 кг.</v>
      </c>
      <c r="AG137" s="29" t="str">
        <f aca="false">IF(U137="б/м",U137,U137&amp;" место")</f>
        <v>1 место</v>
      </c>
      <c r="AH137" s="28" t="str">
        <f aca="false">F137&amp;"; "&amp;TEXT(D137,"ДД.ММ.ГГГГ")&amp;"-"&amp;TEXT(E137,"ДД.ММ.ГГГГ")&amp;"; "&amp;I137&amp;"; "&amp;CHAR(10)&amp;AE137&amp;"; "&amp;AF137&amp;"; "&amp;AG137</f>
        <v>III Всероссийские студенческие игры боевых искусств (этап СКФО) по тайскому боксу; 06.11.2020-08.11.2020; г. Грозный; 
Мужчины; весовая категория 81 кг.; 1 место</v>
      </c>
      <c r="AI137" s="29" t="n">
        <f aca="false">IF(A137=0,0,1)</f>
        <v>1</v>
      </c>
      <c r="AJ137" s="28" t="s">
        <v>55</v>
      </c>
      <c r="AK137" s="22" t="n">
        <f aca="false">V137</f>
        <v>81</v>
      </c>
      <c r="AL137" s="28" t="str">
        <f aca="false">"весовая категория "&amp;AK137&amp;" кг."</f>
        <v>весовая категория 81 кг.</v>
      </c>
      <c r="AM137" s="28" t="str">
        <f aca="false">IF(N137=0," ",DATEDIF(N137,$AM$1,"y") &amp; " г. " &amp; DATEDIF(X137,$AM$1,"ym") &amp; " мес. ")</f>
        <v>19 г. 4 мес. </v>
      </c>
      <c r="AN137" s="28" t="str">
        <f aca="false">LEFT(AM137,2)</f>
        <v>19</v>
      </c>
    </row>
    <row r="138" customFormat="false" ht="13.8" hidden="false" customHeight="false" outlineLevel="0" collapsed="false">
      <c r="A138" s="21" t="s">
        <v>507</v>
      </c>
      <c r="B138" s="22" t="s">
        <v>412</v>
      </c>
      <c r="C138" s="22"/>
      <c r="D138" s="23" t="n">
        <v>44141</v>
      </c>
      <c r="E138" s="23" t="n">
        <v>44143</v>
      </c>
      <c r="F138" s="22" t="s">
        <v>508</v>
      </c>
      <c r="G138" s="22" t="s">
        <v>509</v>
      </c>
      <c r="H138" s="22" t="s">
        <v>510</v>
      </c>
      <c r="I138" s="22" t="s">
        <v>511</v>
      </c>
      <c r="J138" s="22" t="s">
        <v>512</v>
      </c>
      <c r="K138" s="22" t="s">
        <v>513</v>
      </c>
      <c r="L138" s="30" t="s">
        <v>45</v>
      </c>
      <c r="M138" s="22" t="s">
        <v>546</v>
      </c>
      <c r="N138" s="24" t="n">
        <v>36045</v>
      </c>
      <c r="O138" s="25" t="n">
        <v>1</v>
      </c>
      <c r="P138" s="22" t="s">
        <v>49</v>
      </c>
      <c r="Q138" s="22" t="s">
        <v>515</v>
      </c>
      <c r="R138" s="22" t="s">
        <v>511</v>
      </c>
      <c r="S138" s="22" t="s">
        <v>516</v>
      </c>
      <c r="T138" s="22" t="s">
        <v>517</v>
      </c>
      <c r="U138" s="25" t="s">
        <v>63</v>
      </c>
      <c r="V138" s="25" t="n">
        <v>81</v>
      </c>
      <c r="W138" s="25" t="s">
        <v>45</v>
      </c>
      <c r="X138" s="25" t="n">
        <v>1</v>
      </c>
      <c r="Y138" s="25" t="n">
        <v>0</v>
      </c>
      <c r="Z138" s="25" t="n">
        <v>3</v>
      </c>
      <c r="AA138" s="26" t="str">
        <f aca="false">IF(N138=0," ",DATEDIF(N138,$D138,"y") &amp; " г. " &amp; DATEDIF(N138,$D138,"ym") &amp; " мес. ")</f>
        <v>22 г. 1 мес. </v>
      </c>
      <c r="AB138" s="27" t="str">
        <f aca="false">LEFT(AA138,2)</f>
        <v>22</v>
      </c>
      <c r="AC138" s="28" t="str">
        <f aca="false">IF(N138=0," ",DATEDIF(N138,$AC$1,"y") &amp; " г. " &amp; DATEDIF(N138,$AC$1,"ym") &amp; " мес. ")</f>
        <v>22 г. 8 мес. </v>
      </c>
      <c r="AD138" s="28" t="str">
        <f aca="false">LEFT(AC138,2)</f>
        <v>22</v>
      </c>
      <c r="AE138" s="28" t="str">
        <f aca="false">IF(W138=0,0,INDEX('Возраст, спорт. дисц.'!$A$2:$B$50,MATCH(W138,'Возраст, спорт. дисц.'!$B$2:$B$54,0),1))</f>
        <v>Мужчины</v>
      </c>
      <c r="AF138" s="28" t="str">
        <f aca="false">"весовая категория "&amp;V138&amp;" кг."</f>
        <v>весовая категория 81 кг.</v>
      </c>
      <c r="AG138" s="29" t="str">
        <f aca="false">IF(U138="б/м",U138,U138&amp;" место")</f>
        <v>2 место</v>
      </c>
      <c r="AH138" s="28" t="str">
        <f aca="false">F138&amp;"; "&amp;TEXT(D138,"ДД.ММ.ГГГГ")&amp;"-"&amp;TEXT(E138,"ДД.ММ.ГГГГ")&amp;"; "&amp;I138&amp;"; "&amp;CHAR(10)&amp;AE138&amp;"; "&amp;AF138&amp;"; "&amp;AG138</f>
        <v>III Всероссийские студенческие игры боевых искусств (этап СКФО) по тайскому боксу; 06.11.2020-08.11.2020; г. Грозный; 
Мужчины; весовая категория 81 кг.; 2 место</v>
      </c>
      <c r="AI138" s="29" t="n">
        <f aca="false">IF(A138=0,0,1)</f>
        <v>1</v>
      </c>
      <c r="AJ138" s="28" t="s">
        <v>55</v>
      </c>
      <c r="AK138" s="22" t="n">
        <f aca="false">V138</f>
        <v>81</v>
      </c>
      <c r="AL138" s="28" t="str">
        <f aca="false">"весовая категория "&amp;AK138&amp;" кг."</f>
        <v>весовая категория 81 кг.</v>
      </c>
      <c r="AM138" s="28" t="str">
        <f aca="false">IF(N138=0," ",DATEDIF(N138,$AM$1,"y") &amp; " г. " &amp; DATEDIF(X138,$AM$1,"ym") &amp; " мес. ")</f>
        <v>22 г. 4 мес. </v>
      </c>
      <c r="AN138" s="28" t="str">
        <f aca="false">LEFT(AM138,2)</f>
        <v>22</v>
      </c>
    </row>
    <row r="139" customFormat="false" ht="13.8" hidden="false" customHeight="false" outlineLevel="0" collapsed="false">
      <c r="A139" s="21" t="s">
        <v>507</v>
      </c>
      <c r="B139" s="22" t="s">
        <v>412</v>
      </c>
      <c r="C139" s="22"/>
      <c r="D139" s="23" t="n">
        <v>44141</v>
      </c>
      <c r="E139" s="23" t="n">
        <v>44143</v>
      </c>
      <c r="F139" s="22" t="s">
        <v>508</v>
      </c>
      <c r="G139" s="22" t="s">
        <v>509</v>
      </c>
      <c r="H139" s="22" t="s">
        <v>510</v>
      </c>
      <c r="I139" s="22" t="s">
        <v>511</v>
      </c>
      <c r="J139" s="22" t="s">
        <v>512</v>
      </c>
      <c r="K139" s="22" t="s">
        <v>513</v>
      </c>
      <c r="L139" s="30" t="s">
        <v>45</v>
      </c>
      <c r="M139" s="22" t="s">
        <v>547</v>
      </c>
      <c r="N139" s="24" t="n">
        <v>37173</v>
      </c>
      <c r="O139" s="25" t="s">
        <v>76</v>
      </c>
      <c r="P139" s="22" t="s">
        <v>49</v>
      </c>
      <c r="Q139" s="22" t="s">
        <v>50</v>
      </c>
      <c r="R139" s="22" t="s">
        <v>265</v>
      </c>
      <c r="S139" s="22" t="s">
        <v>524</v>
      </c>
      <c r="T139" s="22" t="s">
        <v>548</v>
      </c>
      <c r="U139" s="25" t="s">
        <v>54</v>
      </c>
      <c r="V139" s="25" t="n">
        <v>86</v>
      </c>
      <c r="W139" s="25" t="s">
        <v>45</v>
      </c>
      <c r="X139" s="25" t="n">
        <v>1</v>
      </c>
      <c r="Y139" s="25" t="n">
        <v>1</v>
      </c>
      <c r="Z139" s="25" t="n">
        <v>2</v>
      </c>
      <c r="AA139" s="26" t="str">
        <f aca="false">IF(N139=0," ",DATEDIF(N139,$D139,"y") &amp; " г. " &amp; DATEDIF(N139,$D139,"ym") &amp; " мес. ")</f>
        <v>19 г. 0 мес. </v>
      </c>
      <c r="AB139" s="27" t="str">
        <f aca="false">LEFT(AA139,2)</f>
        <v>19</v>
      </c>
      <c r="AC139" s="28" t="str">
        <f aca="false">IF(N139=0," ",DATEDIF(N139,$AC$1,"y") &amp; " г. " &amp; DATEDIF(N139,$AC$1,"ym") &amp; " мес. ")</f>
        <v>19 г. 7 мес. </v>
      </c>
      <c r="AD139" s="28" t="str">
        <f aca="false">LEFT(AC139,2)</f>
        <v>19</v>
      </c>
      <c r="AE139" s="28" t="str">
        <f aca="false">IF(W139=0,0,INDEX('Возраст, спорт. дисц.'!$A$2:$B$50,MATCH(W139,'Возраст, спорт. дисц.'!$B$2:$B$54,0),1))</f>
        <v>Мужчины</v>
      </c>
      <c r="AF139" s="28" t="str">
        <f aca="false">"весовая категория "&amp;V139&amp;" кг."</f>
        <v>весовая категория 86 кг.</v>
      </c>
      <c r="AG139" s="29" t="str">
        <f aca="false">IF(U139="б/м",U139,U139&amp;" место")</f>
        <v>1 место</v>
      </c>
      <c r="AH139" s="28" t="str">
        <f aca="false">F139&amp;"; "&amp;TEXT(D139,"ДД.ММ.ГГГГ")&amp;"-"&amp;TEXT(E139,"ДД.ММ.ГГГГ")&amp;"; "&amp;I139&amp;"; "&amp;CHAR(10)&amp;AE139&amp;"; "&amp;AF139&amp;"; "&amp;AG139</f>
        <v>III Всероссийские студенческие игры боевых искусств (этап СКФО) по тайскому боксу; 06.11.2020-08.11.2020; г. Грозный; 
Мужчины; весовая категория 86 кг.; 1 место</v>
      </c>
      <c r="AI139" s="29" t="n">
        <f aca="false">IF(A139=0,0,1)</f>
        <v>1</v>
      </c>
      <c r="AJ139" s="28" t="s">
        <v>55</v>
      </c>
      <c r="AK139" s="22" t="n">
        <f aca="false">V139</f>
        <v>86</v>
      </c>
      <c r="AL139" s="28" t="str">
        <f aca="false">"весовая категория "&amp;AK139&amp;" кг."</f>
        <v>весовая категория 86 кг.</v>
      </c>
      <c r="AM139" s="28" t="str">
        <f aca="false">IF(N139=0," ",DATEDIF(N139,$AM$1,"y") &amp; " г. " &amp; DATEDIF(X139,$AM$1,"ym") &amp; " мес. ")</f>
        <v>19 г. 4 мес. </v>
      </c>
      <c r="AN139" s="28" t="str">
        <f aca="false">LEFT(AM139,2)</f>
        <v>19</v>
      </c>
    </row>
    <row r="140" customFormat="false" ht="13.8" hidden="false" customHeight="false" outlineLevel="0" collapsed="false">
      <c r="A140" s="21" t="s">
        <v>507</v>
      </c>
      <c r="B140" s="22" t="s">
        <v>412</v>
      </c>
      <c r="C140" s="22"/>
      <c r="D140" s="23" t="n">
        <v>44141</v>
      </c>
      <c r="E140" s="23" t="n">
        <v>44143</v>
      </c>
      <c r="F140" s="22" t="s">
        <v>508</v>
      </c>
      <c r="G140" s="22" t="s">
        <v>509</v>
      </c>
      <c r="H140" s="22" t="s">
        <v>510</v>
      </c>
      <c r="I140" s="22" t="s">
        <v>511</v>
      </c>
      <c r="J140" s="22" t="s">
        <v>512</v>
      </c>
      <c r="K140" s="22" t="s">
        <v>513</v>
      </c>
      <c r="L140" s="30" t="s">
        <v>45</v>
      </c>
      <c r="M140" s="22" t="s">
        <v>549</v>
      </c>
      <c r="N140" s="24" t="n">
        <v>37288</v>
      </c>
      <c r="O140" s="25" t="n">
        <v>1</v>
      </c>
      <c r="P140" s="22" t="s">
        <v>49</v>
      </c>
      <c r="Q140" s="22" t="s">
        <v>50</v>
      </c>
      <c r="R140" s="22" t="s">
        <v>265</v>
      </c>
      <c r="S140" s="22" t="s">
        <v>524</v>
      </c>
      <c r="T140" s="22" t="s">
        <v>550</v>
      </c>
      <c r="U140" s="25" t="s">
        <v>63</v>
      </c>
      <c r="V140" s="25" t="n">
        <v>86</v>
      </c>
      <c r="W140" s="25" t="s">
        <v>45</v>
      </c>
      <c r="X140" s="25" t="n">
        <v>1</v>
      </c>
      <c r="Y140" s="25" t="n">
        <v>0</v>
      </c>
      <c r="Z140" s="25" t="n">
        <v>2</v>
      </c>
      <c r="AA140" s="26" t="str">
        <f aca="false">IF(N140=0," ",DATEDIF(N140,$D140,"y") &amp; " г. " &amp; DATEDIF(N140,$D140,"ym") &amp; " мес. ")</f>
        <v>18 г. 9 мес. </v>
      </c>
      <c r="AB140" s="27" t="str">
        <f aca="false">LEFT(AA140,2)</f>
        <v>18</v>
      </c>
      <c r="AC140" s="28" t="str">
        <f aca="false">IF(N140=0," ",DATEDIF(N140,$AC$1,"y") &amp; " г. " &amp; DATEDIF(N140,$AC$1,"ym") &amp; " мес. ")</f>
        <v>19 г. 3 мес. </v>
      </c>
      <c r="AD140" s="28" t="str">
        <f aca="false">LEFT(AC140,2)</f>
        <v>19</v>
      </c>
      <c r="AE140" s="28" t="str">
        <f aca="false">IF(W140=0,0,INDEX('Возраст, спорт. дисц.'!$A$2:$B$50,MATCH(W140,'Возраст, спорт. дисц.'!$B$2:$B$54,0),1))</f>
        <v>Мужчины</v>
      </c>
      <c r="AF140" s="28" t="str">
        <f aca="false">"весовая категория "&amp;V140&amp;" кг."</f>
        <v>весовая категория 86 кг.</v>
      </c>
      <c r="AG140" s="29" t="str">
        <f aca="false">IF(U140="б/м",U140,U140&amp;" место")</f>
        <v>2 место</v>
      </c>
      <c r="AH140" s="28" t="str">
        <f aca="false">F140&amp;"; "&amp;TEXT(D140,"ДД.ММ.ГГГГ")&amp;"-"&amp;TEXT(E140,"ДД.ММ.ГГГГ")&amp;"; "&amp;I140&amp;"; "&amp;CHAR(10)&amp;AE140&amp;"; "&amp;AF140&amp;"; "&amp;AG140</f>
        <v>III Всероссийские студенческие игры боевых искусств (этап СКФО) по тайскому боксу; 06.11.2020-08.11.2020; г. Грозный; 
Мужчины; весовая категория 86 кг.; 2 место</v>
      </c>
      <c r="AI140" s="29" t="n">
        <f aca="false">IF(A140=0,0,1)</f>
        <v>1</v>
      </c>
      <c r="AJ140" s="28" t="s">
        <v>55</v>
      </c>
      <c r="AK140" s="22" t="n">
        <f aca="false">V140</f>
        <v>86</v>
      </c>
      <c r="AL140" s="28" t="str">
        <f aca="false">"весовая категория "&amp;AK140&amp;" кг."</f>
        <v>весовая категория 86 кг.</v>
      </c>
      <c r="AM140" s="28" t="str">
        <f aca="false">IF(N140=0," ",DATEDIF(N140,$AM$1,"y") &amp; " г. " &amp; DATEDIF(X140,$AM$1,"ym") &amp; " мес. ")</f>
        <v>19 г. 4 мес. </v>
      </c>
      <c r="AN140" s="28" t="str">
        <f aca="false">LEFT(AM140,2)</f>
        <v>19</v>
      </c>
    </row>
    <row r="141" customFormat="false" ht="13.8" hidden="false" customHeight="false" outlineLevel="0" collapsed="false">
      <c r="A141" s="21" t="s">
        <v>507</v>
      </c>
      <c r="B141" s="22" t="s">
        <v>412</v>
      </c>
      <c r="C141" s="22"/>
      <c r="D141" s="23" t="n">
        <v>44137</v>
      </c>
      <c r="E141" s="23" t="n">
        <v>44139</v>
      </c>
      <c r="F141" s="22" t="s">
        <v>551</v>
      </c>
      <c r="G141" s="22" t="s">
        <v>552</v>
      </c>
      <c r="H141" s="22" t="s">
        <v>553</v>
      </c>
      <c r="I141" s="22" t="s">
        <v>345</v>
      </c>
      <c r="J141" s="22" t="s">
        <v>554</v>
      </c>
      <c r="K141" s="22" t="s">
        <v>555</v>
      </c>
      <c r="L141" s="30" t="s">
        <v>45</v>
      </c>
      <c r="M141" s="22" t="s">
        <v>240</v>
      </c>
      <c r="N141" s="24" t="n">
        <v>36859</v>
      </c>
      <c r="O141" s="25" t="s">
        <v>48</v>
      </c>
      <c r="P141" s="22" t="s">
        <v>108</v>
      </c>
      <c r="Q141" s="22" t="s">
        <v>242</v>
      </c>
      <c r="R141" s="22" t="s">
        <v>556</v>
      </c>
      <c r="S141" s="22" t="s">
        <v>557</v>
      </c>
      <c r="T141" s="22" t="s">
        <v>558</v>
      </c>
      <c r="U141" s="25" t="s">
        <v>54</v>
      </c>
      <c r="V141" s="25" t="n">
        <v>54</v>
      </c>
      <c r="W141" s="25" t="s">
        <v>45</v>
      </c>
      <c r="X141" s="25" t="n">
        <v>3</v>
      </c>
      <c r="Y141" s="25" t="n">
        <v>3</v>
      </c>
      <c r="Z141" s="25" t="n">
        <v>6</v>
      </c>
      <c r="AA141" s="26" t="str">
        <f aca="false">IF(N141=0," ",DATEDIF(N141,$D141,"y") &amp; " г. " &amp; DATEDIF(N141,$D141,"ym") &amp; " мес. ")</f>
        <v>19 г. 11 мес. </v>
      </c>
      <c r="AB141" s="27" t="str">
        <f aca="false">LEFT(AA141,2)</f>
        <v>19</v>
      </c>
      <c r="AC141" s="28" t="str">
        <f aca="false">IF(N141=0," ",DATEDIF(N141,$AC$1,"y") &amp; " г. " &amp; DATEDIF(N141,$AC$1,"ym") &amp; " мес. ")</f>
        <v>20 г. 5 мес. </v>
      </c>
      <c r="AD141" s="28" t="str">
        <f aca="false">LEFT(AC141,2)</f>
        <v>20</v>
      </c>
      <c r="AE141" s="28" t="str">
        <f aca="false">IF(W141=0,0,INDEX('Возраст, спорт. дисц.'!$A$2:$B$50,MATCH(W141,'Возраст, спорт. дисц.'!$B$2:$B$54,0),1))</f>
        <v>Мужчины</v>
      </c>
      <c r="AF141" s="28" t="str">
        <f aca="false">"весовая категория "&amp;V141&amp;" кг."</f>
        <v>весовая категория 54 кг.</v>
      </c>
      <c r="AG141" s="29" t="str">
        <f aca="false">IF(U141="б/м",U141,U141&amp;" место")</f>
        <v>1 место</v>
      </c>
      <c r="AH141" s="28" t="str">
        <f aca="false">F141&amp;"; "&amp;TEXT(D141,"ДД.ММ.ГГГГ")&amp;"-"&amp;TEXT(E141,"ДД.ММ.ГГГГ")&amp;"; "&amp;I141&amp;"; "&amp;CHAR(10)&amp;AE141&amp;"; "&amp;AF141&amp;"; "&amp;AG141</f>
        <v>III Всероссийские студенческие игры боевых искусств (этап Урал) по тайскому боксу; 02.11.2020-04.11.2020; г. Екатеринбург; 
Мужчины; весовая категория 54 кг.; 1 место</v>
      </c>
      <c r="AI141" s="29" t="n">
        <f aca="false">IF(A141=0,0,1)</f>
        <v>1</v>
      </c>
      <c r="AJ141" s="28" t="s">
        <v>55</v>
      </c>
      <c r="AK141" s="22" t="n">
        <f aca="false">V141</f>
        <v>54</v>
      </c>
      <c r="AL141" s="28" t="str">
        <f aca="false">"весовая категория "&amp;AK141&amp;" кг."</f>
        <v>весовая категория 54 кг.</v>
      </c>
      <c r="AM141" s="28" t="str">
        <f aca="false">IF(N141=0," ",DATEDIF(N141,$AM$1,"y") &amp; " г. " &amp; DATEDIF(X141,$AM$1,"ym") &amp; " мес. ")</f>
        <v>20 г. 4 мес. </v>
      </c>
      <c r="AN141" s="28" t="str">
        <f aca="false">LEFT(AM141,2)</f>
        <v>20</v>
      </c>
    </row>
    <row r="142" customFormat="false" ht="13.8" hidden="false" customHeight="false" outlineLevel="0" collapsed="false">
      <c r="A142" s="21" t="s">
        <v>507</v>
      </c>
      <c r="B142" s="22" t="s">
        <v>412</v>
      </c>
      <c r="C142" s="22"/>
      <c r="D142" s="23" t="n">
        <v>44137</v>
      </c>
      <c r="E142" s="23" t="n">
        <v>44139</v>
      </c>
      <c r="F142" s="22" t="s">
        <v>551</v>
      </c>
      <c r="G142" s="22" t="s">
        <v>552</v>
      </c>
      <c r="H142" s="22" t="s">
        <v>553</v>
      </c>
      <c r="I142" s="22" t="s">
        <v>345</v>
      </c>
      <c r="J142" s="22" t="s">
        <v>554</v>
      </c>
      <c r="K142" s="22" t="s">
        <v>555</v>
      </c>
      <c r="L142" s="30" t="s">
        <v>45</v>
      </c>
      <c r="M142" s="22" t="s">
        <v>559</v>
      </c>
      <c r="N142" s="24" t="n">
        <v>37824</v>
      </c>
      <c r="O142" s="25" t="n">
        <v>1</v>
      </c>
      <c r="P142" s="22" t="s">
        <v>101</v>
      </c>
      <c r="Q142" s="22" t="s">
        <v>560</v>
      </c>
      <c r="R142" s="22" t="s">
        <v>561</v>
      </c>
      <c r="S142" s="22" t="s">
        <v>562</v>
      </c>
      <c r="T142" s="22" t="s">
        <v>563</v>
      </c>
      <c r="U142" s="25" t="n">
        <v>2</v>
      </c>
      <c r="V142" s="25" t="n">
        <v>54</v>
      </c>
      <c r="W142" s="25" t="s">
        <v>45</v>
      </c>
      <c r="X142" s="25" t="n">
        <v>2</v>
      </c>
      <c r="Y142" s="25" t="n">
        <v>1</v>
      </c>
      <c r="Z142" s="25" t="n">
        <v>6</v>
      </c>
      <c r="AA142" s="26" t="str">
        <f aca="false">IF(N142=0," ",DATEDIF(N142,$D142,"y") &amp; " г. " &amp; DATEDIF(N142,$D142,"ym") &amp; " мес. ")</f>
        <v>17 г. 3 мес. </v>
      </c>
      <c r="AB142" s="27" t="str">
        <f aca="false">LEFT(AA142,2)</f>
        <v>17</v>
      </c>
      <c r="AC142" s="28" t="str">
        <f aca="false">IF(N142=0," ",DATEDIF(N142,$AC$1,"y") &amp; " г. " &amp; DATEDIF(N142,$AC$1,"ym") &amp; " мес. ")</f>
        <v>17 г. 9 мес. </v>
      </c>
      <c r="AD142" s="28" t="str">
        <f aca="false">LEFT(AC142,2)</f>
        <v>17</v>
      </c>
      <c r="AE142" s="28" t="str">
        <f aca="false">IF(W142=0,0,INDEX('Возраст, спорт. дисц.'!$A$2:$B$50,MATCH(W142,'Возраст, спорт. дисц.'!$B$2:$B$54,0),1))</f>
        <v>Мужчины</v>
      </c>
      <c r="AF142" s="28" t="str">
        <f aca="false">"весовая категория "&amp;V142&amp;" кг."</f>
        <v>весовая категория 54 кг.</v>
      </c>
      <c r="AG142" s="29" t="str">
        <f aca="false">IF(U142="б/м",U142,U142&amp;" место")</f>
        <v>2 место</v>
      </c>
      <c r="AH142" s="28" t="str">
        <f aca="false">F142&amp;"; "&amp;TEXT(D142,"ДД.ММ.ГГГГ")&amp;"-"&amp;TEXT(E142,"ДД.ММ.ГГГГ")&amp;"; "&amp;I142&amp;"; "&amp;CHAR(10)&amp;AE142&amp;"; "&amp;AF142&amp;"; "&amp;AG142</f>
        <v>III Всероссийские студенческие игры боевых искусств (этап Урал) по тайскому боксу; 02.11.2020-04.11.2020; г. Екатеринбург; 
Мужчины; весовая категория 54 кг.; 2 место</v>
      </c>
      <c r="AI142" s="29" t="n">
        <f aca="false">IF(A142=0,0,1)</f>
        <v>1</v>
      </c>
      <c r="AJ142" s="28" t="s">
        <v>55</v>
      </c>
      <c r="AK142" s="22" t="n">
        <f aca="false">V142</f>
        <v>54</v>
      </c>
      <c r="AL142" s="28" t="str">
        <f aca="false">"весовая категория "&amp;AK142&amp;" кг."</f>
        <v>весовая категория 54 кг.</v>
      </c>
      <c r="AM142" s="28" t="str">
        <f aca="false">IF(N142=0," ",DATEDIF(N142,$AM$1,"y") &amp; " г. " &amp; DATEDIF(X142,$AM$1,"ym") &amp; " мес. ")</f>
        <v>17 г. 4 мес. </v>
      </c>
      <c r="AN142" s="28" t="str">
        <f aca="false">LEFT(AM142,2)</f>
        <v>17</v>
      </c>
    </row>
    <row r="143" customFormat="false" ht="13.8" hidden="false" customHeight="false" outlineLevel="0" collapsed="false">
      <c r="A143" s="21" t="s">
        <v>507</v>
      </c>
      <c r="B143" s="22" t="s">
        <v>412</v>
      </c>
      <c r="C143" s="22"/>
      <c r="D143" s="23" t="n">
        <v>44137</v>
      </c>
      <c r="E143" s="23" t="n">
        <v>44139</v>
      </c>
      <c r="F143" s="22" t="s">
        <v>551</v>
      </c>
      <c r="G143" s="22" t="s">
        <v>552</v>
      </c>
      <c r="H143" s="22" t="s">
        <v>553</v>
      </c>
      <c r="I143" s="22" t="s">
        <v>345</v>
      </c>
      <c r="J143" s="22" t="s">
        <v>554</v>
      </c>
      <c r="K143" s="22" t="s">
        <v>555</v>
      </c>
      <c r="L143" s="30" t="s">
        <v>45</v>
      </c>
      <c r="M143" s="22" t="s">
        <v>564</v>
      </c>
      <c r="N143" s="24" t="n">
        <v>37325</v>
      </c>
      <c r="O143" s="25" t="s">
        <v>48</v>
      </c>
      <c r="P143" s="22" t="s">
        <v>108</v>
      </c>
      <c r="Q143" s="22" t="s">
        <v>242</v>
      </c>
      <c r="R143" s="22" t="s">
        <v>556</v>
      </c>
      <c r="S143" s="22" t="s">
        <v>565</v>
      </c>
      <c r="T143" s="22" t="s">
        <v>566</v>
      </c>
      <c r="U143" s="25" t="s">
        <v>54</v>
      </c>
      <c r="V143" s="25" t="n">
        <v>57</v>
      </c>
      <c r="W143" s="25" t="s">
        <v>45</v>
      </c>
      <c r="X143" s="25" t="n">
        <v>3</v>
      </c>
      <c r="Y143" s="25" t="n">
        <v>3</v>
      </c>
      <c r="Z143" s="25" t="n">
        <v>6</v>
      </c>
      <c r="AA143" s="26" t="str">
        <f aca="false">IF(N143=0," ",DATEDIF(N143,$D143,"y") &amp; " г. " &amp; DATEDIF(N143,$D143,"ym") &amp; " мес. ")</f>
        <v>18 г. 7 мес. </v>
      </c>
      <c r="AB143" s="27" t="str">
        <f aca="false">LEFT(AA143,2)</f>
        <v>18</v>
      </c>
      <c r="AC143" s="28" t="str">
        <f aca="false">IF(N143=0," ",DATEDIF(N143,$AC$1,"y") &amp; " г. " &amp; DATEDIF(N143,$AC$1,"ym") &amp; " мес. ")</f>
        <v>19 г. 2 мес. </v>
      </c>
      <c r="AD143" s="28" t="str">
        <f aca="false">LEFT(AC143,2)</f>
        <v>19</v>
      </c>
      <c r="AE143" s="28" t="str">
        <f aca="false">IF(W143=0,0,INDEX('Возраст, спорт. дисц.'!$A$2:$B$50,MATCH(W143,'Возраст, спорт. дисц.'!$B$2:$B$54,0),1))</f>
        <v>Мужчины</v>
      </c>
      <c r="AF143" s="28" t="str">
        <f aca="false">"весовая категория "&amp;V143&amp;" кг."</f>
        <v>весовая категория 57 кг.</v>
      </c>
      <c r="AG143" s="29" t="str">
        <f aca="false">IF(U143="б/м",U143,U143&amp;" место")</f>
        <v>1 место</v>
      </c>
      <c r="AH143" s="28" t="str">
        <f aca="false">F143&amp;"; "&amp;TEXT(D143,"ДД.ММ.ГГГГ")&amp;"-"&amp;TEXT(E143,"ДД.ММ.ГГГГ")&amp;"; "&amp;I143&amp;"; "&amp;CHAR(10)&amp;AE143&amp;"; "&amp;AF143&amp;"; "&amp;AG143</f>
        <v>III Всероссийские студенческие игры боевых искусств (этап Урал) по тайскому боксу; 02.11.2020-04.11.2020; г. Екатеринбург; 
Мужчины; весовая категория 57 кг.; 1 место</v>
      </c>
      <c r="AI143" s="29" t="n">
        <f aca="false">IF(A143=0,0,1)</f>
        <v>1</v>
      </c>
      <c r="AJ143" s="28" t="s">
        <v>55</v>
      </c>
      <c r="AK143" s="22" t="n">
        <f aca="false">V143</f>
        <v>57</v>
      </c>
      <c r="AL143" s="28" t="str">
        <f aca="false">"весовая категория "&amp;AK143&amp;" кг."</f>
        <v>весовая категория 57 кг.</v>
      </c>
      <c r="AM143" s="28" t="str">
        <f aca="false">IF(N143=0," ",DATEDIF(N143,$AM$1,"y") &amp; " г. " &amp; DATEDIF(X143,$AM$1,"ym") &amp; " мес. ")</f>
        <v>19 г. 4 мес. </v>
      </c>
      <c r="AN143" s="28" t="str">
        <f aca="false">LEFT(AM143,2)</f>
        <v>19</v>
      </c>
    </row>
    <row r="144" customFormat="false" ht="13.8" hidden="false" customHeight="false" outlineLevel="0" collapsed="false">
      <c r="A144" s="21" t="s">
        <v>507</v>
      </c>
      <c r="B144" s="22" t="s">
        <v>412</v>
      </c>
      <c r="C144" s="22"/>
      <c r="D144" s="23" t="n">
        <v>44137</v>
      </c>
      <c r="E144" s="23" t="n">
        <v>44139</v>
      </c>
      <c r="F144" s="22" t="s">
        <v>551</v>
      </c>
      <c r="G144" s="22" t="s">
        <v>552</v>
      </c>
      <c r="H144" s="22" t="s">
        <v>553</v>
      </c>
      <c r="I144" s="22" t="s">
        <v>345</v>
      </c>
      <c r="J144" s="22" t="s">
        <v>554</v>
      </c>
      <c r="K144" s="22" t="s">
        <v>555</v>
      </c>
      <c r="L144" s="30" t="s">
        <v>45</v>
      </c>
      <c r="M144" s="22" t="s">
        <v>567</v>
      </c>
      <c r="N144" s="24" t="n">
        <v>37848</v>
      </c>
      <c r="O144" s="25" t="n">
        <v>1</v>
      </c>
      <c r="P144" s="22" t="s">
        <v>101</v>
      </c>
      <c r="Q144" s="22" t="s">
        <v>560</v>
      </c>
      <c r="R144" s="22" t="s">
        <v>561</v>
      </c>
      <c r="S144" s="22" t="s">
        <v>568</v>
      </c>
      <c r="T144" s="22" t="s">
        <v>563</v>
      </c>
      <c r="U144" s="25" t="n">
        <v>2</v>
      </c>
      <c r="V144" s="25" t="n">
        <v>57</v>
      </c>
      <c r="W144" s="25" t="s">
        <v>45</v>
      </c>
      <c r="X144" s="25" t="n">
        <v>2</v>
      </c>
      <c r="Y144" s="25" t="n">
        <v>1</v>
      </c>
      <c r="Z144" s="25" t="n">
        <v>6</v>
      </c>
      <c r="AA144" s="26" t="str">
        <f aca="false">IF(N144=0," ",DATEDIF(N144,$D144,"y") &amp; " г. " &amp; DATEDIF(N144,$D144,"ym") &amp; " мес. ")</f>
        <v>17 г. 2 мес. </v>
      </c>
      <c r="AB144" s="27" t="str">
        <f aca="false">LEFT(AA144,2)</f>
        <v>17</v>
      </c>
      <c r="AC144" s="28" t="str">
        <f aca="false">IF(N144=0," ",DATEDIF(N144,$AC$1,"y") &amp; " г. " &amp; DATEDIF(N144,$AC$1,"ym") &amp; " мес. ")</f>
        <v>17 г. 8 мес. </v>
      </c>
      <c r="AD144" s="28" t="str">
        <f aca="false">LEFT(AC144,2)</f>
        <v>17</v>
      </c>
      <c r="AE144" s="28" t="str">
        <f aca="false">IF(W144=0,0,INDEX('Возраст, спорт. дисц.'!$A$2:$B$50,MATCH(W144,'Возраст, спорт. дисц.'!$B$2:$B$54,0),1))</f>
        <v>Мужчины</v>
      </c>
      <c r="AF144" s="28" t="str">
        <f aca="false">"весовая категория "&amp;V144&amp;" кг."</f>
        <v>весовая категория 57 кг.</v>
      </c>
      <c r="AG144" s="29" t="str">
        <f aca="false">IF(U144="б/м",U144,U144&amp;" место")</f>
        <v>2 место</v>
      </c>
      <c r="AH144" s="28" t="str">
        <f aca="false">F144&amp;"; "&amp;TEXT(D144,"ДД.ММ.ГГГГ")&amp;"-"&amp;TEXT(E144,"ДД.ММ.ГГГГ")&amp;"; "&amp;I144&amp;"; "&amp;CHAR(10)&amp;AE144&amp;"; "&amp;AF144&amp;"; "&amp;AG144</f>
        <v>III Всероссийские студенческие игры боевых искусств (этап Урал) по тайскому боксу; 02.11.2020-04.11.2020; г. Екатеринбург; 
Мужчины; весовая категория 57 кг.; 2 место</v>
      </c>
      <c r="AI144" s="29" t="n">
        <f aca="false">IF(A144=0,0,1)</f>
        <v>1</v>
      </c>
      <c r="AJ144" s="28" t="s">
        <v>55</v>
      </c>
      <c r="AK144" s="22" t="n">
        <f aca="false">V144</f>
        <v>57</v>
      </c>
      <c r="AL144" s="28" t="str">
        <f aca="false">"весовая категория "&amp;AK144&amp;" кг."</f>
        <v>весовая категория 57 кг.</v>
      </c>
      <c r="AM144" s="28" t="str">
        <f aca="false">IF(N144=0," ",DATEDIF(N144,$AM$1,"y") &amp; " г. " &amp; DATEDIF(X144,$AM$1,"ym") &amp; " мес. ")</f>
        <v>17 г. 4 мес. </v>
      </c>
      <c r="AN144" s="28" t="str">
        <f aca="false">LEFT(AM144,2)</f>
        <v>17</v>
      </c>
    </row>
    <row r="145" customFormat="false" ht="13.8" hidden="false" customHeight="false" outlineLevel="0" collapsed="false">
      <c r="A145" s="21" t="s">
        <v>507</v>
      </c>
      <c r="B145" s="22" t="s">
        <v>412</v>
      </c>
      <c r="C145" s="22"/>
      <c r="D145" s="23" t="n">
        <v>44137</v>
      </c>
      <c r="E145" s="23" t="n">
        <v>44139</v>
      </c>
      <c r="F145" s="22" t="s">
        <v>551</v>
      </c>
      <c r="G145" s="22" t="s">
        <v>552</v>
      </c>
      <c r="H145" s="22" t="s">
        <v>553</v>
      </c>
      <c r="I145" s="22" t="s">
        <v>345</v>
      </c>
      <c r="J145" s="22" t="s">
        <v>554</v>
      </c>
      <c r="K145" s="22" t="s">
        <v>555</v>
      </c>
      <c r="L145" s="30" t="s">
        <v>45</v>
      </c>
      <c r="M145" s="22" t="s">
        <v>99</v>
      </c>
      <c r="N145" s="24" t="n">
        <v>37220</v>
      </c>
      <c r="O145" s="25" t="s">
        <v>76</v>
      </c>
      <c r="P145" s="22" t="s">
        <v>101</v>
      </c>
      <c r="Q145" s="22" t="s">
        <v>135</v>
      </c>
      <c r="R145" s="22" t="s">
        <v>136</v>
      </c>
      <c r="S145" s="22" t="s">
        <v>569</v>
      </c>
      <c r="T145" s="22" t="s">
        <v>570</v>
      </c>
      <c r="U145" s="25" t="s">
        <v>54</v>
      </c>
      <c r="V145" s="25" t="n">
        <v>60</v>
      </c>
      <c r="W145" s="25" t="s">
        <v>45</v>
      </c>
      <c r="X145" s="25" t="n">
        <v>3</v>
      </c>
      <c r="Y145" s="25" t="n">
        <v>3</v>
      </c>
      <c r="Z145" s="25" t="n">
        <v>5</v>
      </c>
      <c r="AA145" s="26" t="str">
        <f aca="false">IF(N145=0," ",DATEDIF(N145,$D145,"y") &amp; " г. " &amp; DATEDIF(N145,$D145,"ym") &amp; " мес. ")</f>
        <v>18 г. 11 мес. </v>
      </c>
      <c r="AB145" s="27" t="str">
        <f aca="false">LEFT(AA145,2)</f>
        <v>18</v>
      </c>
      <c r="AC145" s="28" t="str">
        <f aca="false">IF(N145=0," ",DATEDIF(N145,$AC$1,"y") &amp; " г. " &amp; DATEDIF(N145,$AC$1,"ym") &amp; " мес. ")</f>
        <v>19 г. 5 мес. </v>
      </c>
      <c r="AD145" s="28" t="str">
        <f aca="false">LEFT(AC145,2)</f>
        <v>19</v>
      </c>
      <c r="AE145" s="28" t="str">
        <f aca="false">IF(W145=0,0,INDEX('Возраст, спорт. дисц.'!$A$2:$B$50,MATCH(W145,'Возраст, спорт. дисц.'!$B$2:$B$54,0),1))</f>
        <v>Мужчины</v>
      </c>
      <c r="AF145" s="28" t="str">
        <f aca="false">"весовая категория "&amp;V145&amp;" кг."</f>
        <v>весовая категория 60 кг.</v>
      </c>
      <c r="AG145" s="29" t="str">
        <f aca="false">IF(U145="б/м",U145,U145&amp;" место")</f>
        <v>1 место</v>
      </c>
      <c r="AH145" s="28" t="str">
        <f aca="false">F145&amp;"; "&amp;TEXT(D145,"ДД.ММ.ГГГГ")&amp;"-"&amp;TEXT(E145,"ДД.ММ.ГГГГ")&amp;"; "&amp;I145&amp;"; "&amp;CHAR(10)&amp;AE145&amp;"; "&amp;AF145&amp;"; "&amp;AG145</f>
        <v>III Всероссийские студенческие игры боевых искусств (этап Урал) по тайскому боксу; 02.11.2020-04.11.2020; г. Екатеринбург; 
Мужчины; весовая категория 60 кг.; 1 место</v>
      </c>
      <c r="AI145" s="29" t="n">
        <f aca="false">IF(A145=0,0,1)</f>
        <v>1</v>
      </c>
      <c r="AJ145" s="28" t="s">
        <v>55</v>
      </c>
      <c r="AK145" s="22" t="n">
        <f aca="false">V145</f>
        <v>60</v>
      </c>
      <c r="AL145" s="28" t="str">
        <f aca="false">"весовая категория "&amp;AK145&amp;" кг."</f>
        <v>весовая категория 60 кг.</v>
      </c>
      <c r="AM145" s="28" t="str">
        <f aca="false">IF(N145=0," ",DATEDIF(N145,$AM$1,"y") &amp; " г. " &amp; DATEDIF(X145,$AM$1,"ym") &amp; " мес. ")</f>
        <v>19 г. 4 мес. </v>
      </c>
      <c r="AN145" s="28" t="str">
        <f aca="false">LEFT(AM145,2)</f>
        <v>19</v>
      </c>
    </row>
    <row r="146" customFormat="false" ht="13.8" hidden="false" customHeight="false" outlineLevel="0" collapsed="false">
      <c r="A146" s="21" t="s">
        <v>507</v>
      </c>
      <c r="B146" s="22" t="s">
        <v>412</v>
      </c>
      <c r="C146" s="22"/>
      <c r="D146" s="23" t="n">
        <v>44137</v>
      </c>
      <c r="E146" s="23" t="n">
        <v>44139</v>
      </c>
      <c r="F146" s="22" t="s">
        <v>551</v>
      </c>
      <c r="G146" s="22" t="s">
        <v>552</v>
      </c>
      <c r="H146" s="22" t="s">
        <v>553</v>
      </c>
      <c r="I146" s="22" t="s">
        <v>345</v>
      </c>
      <c r="J146" s="22" t="s">
        <v>554</v>
      </c>
      <c r="K146" s="22" t="s">
        <v>555</v>
      </c>
      <c r="L146" s="30" t="s">
        <v>45</v>
      </c>
      <c r="M146" s="22" t="s">
        <v>571</v>
      </c>
      <c r="N146" s="24" t="n">
        <v>37478</v>
      </c>
      <c r="O146" s="25" t="s">
        <v>48</v>
      </c>
      <c r="P146" s="22" t="s">
        <v>108</v>
      </c>
      <c r="Q146" s="22" t="s">
        <v>242</v>
      </c>
      <c r="R146" s="22" t="s">
        <v>556</v>
      </c>
      <c r="S146" s="22" t="s">
        <v>565</v>
      </c>
      <c r="T146" s="22" t="s">
        <v>566</v>
      </c>
      <c r="U146" s="25" t="n">
        <v>2</v>
      </c>
      <c r="V146" s="25" t="n">
        <v>60</v>
      </c>
      <c r="W146" s="25" t="s">
        <v>45</v>
      </c>
      <c r="X146" s="25" t="n">
        <v>2</v>
      </c>
      <c r="Y146" s="25" t="n">
        <v>1</v>
      </c>
      <c r="Z146" s="25" t="n">
        <v>5</v>
      </c>
      <c r="AA146" s="26" t="str">
        <f aca="false">IF(N146=0," ",DATEDIF(N146,$D146,"y") &amp; " г. " &amp; DATEDIF(N146,$D146,"ym") &amp; " мес. ")</f>
        <v>18 г. 2 мес. </v>
      </c>
      <c r="AB146" s="27" t="str">
        <f aca="false">LEFT(AA146,2)</f>
        <v>18</v>
      </c>
      <c r="AC146" s="28" t="str">
        <f aca="false">IF(N146=0," ",DATEDIF(N146,$AC$1,"y") &amp; " г. " &amp; DATEDIF(N146,$AC$1,"ym") &amp; " мес. ")</f>
        <v>18 г. 9 мес. </v>
      </c>
      <c r="AD146" s="28" t="str">
        <f aca="false">LEFT(AC146,2)</f>
        <v>18</v>
      </c>
      <c r="AE146" s="28" t="str">
        <f aca="false">IF(W146=0,0,INDEX('Возраст, спорт. дисц.'!$A$2:$B$50,MATCH(W146,'Возраст, спорт. дисц.'!$B$2:$B$54,0),1))</f>
        <v>Мужчины</v>
      </c>
      <c r="AF146" s="28" t="str">
        <f aca="false">"весовая категория "&amp;V146&amp;" кг."</f>
        <v>весовая категория 60 кг.</v>
      </c>
      <c r="AG146" s="29" t="str">
        <f aca="false">IF(U146="б/м",U146,U146&amp;" место")</f>
        <v>2 место</v>
      </c>
      <c r="AH146" s="28" t="str">
        <f aca="false">F146&amp;"; "&amp;TEXT(D146,"ДД.ММ.ГГГГ")&amp;"-"&amp;TEXT(E146,"ДД.ММ.ГГГГ")&amp;"; "&amp;I146&amp;"; "&amp;CHAR(10)&amp;AE146&amp;"; "&amp;AF146&amp;"; "&amp;AG146</f>
        <v>III Всероссийские студенческие игры боевых искусств (этап Урал) по тайскому боксу; 02.11.2020-04.11.2020; г. Екатеринбург; 
Мужчины; весовая категория 60 кг.; 2 место</v>
      </c>
      <c r="AI146" s="29" t="n">
        <f aca="false">IF(A146=0,0,1)</f>
        <v>1</v>
      </c>
      <c r="AJ146" s="28" t="s">
        <v>55</v>
      </c>
      <c r="AK146" s="22" t="n">
        <f aca="false">V146</f>
        <v>60</v>
      </c>
      <c r="AL146" s="28" t="str">
        <f aca="false">"весовая категория "&amp;AK146&amp;" кг."</f>
        <v>весовая категория 60 кг.</v>
      </c>
      <c r="AM146" s="28" t="str">
        <f aca="false">IF(N146=0," ",DATEDIF(N146,$AM$1,"y") &amp; " г. " &amp; DATEDIF(X146,$AM$1,"ym") &amp; " мес. ")</f>
        <v>18 г. 4 мес. </v>
      </c>
      <c r="AN146" s="28" t="str">
        <f aca="false">LEFT(AM146,2)</f>
        <v>18</v>
      </c>
    </row>
    <row r="147" customFormat="false" ht="13.8" hidden="false" customHeight="false" outlineLevel="0" collapsed="false">
      <c r="A147" s="21" t="s">
        <v>507</v>
      </c>
      <c r="B147" s="22" t="s">
        <v>412</v>
      </c>
      <c r="C147" s="22"/>
      <c r="D147" s="23" t="n">
        <v>44137</v>
      </c>
      <c r="E147" s="23" t="n">
        <v>44139</v>
      </c>
      <c r="F147" s="22" t="s">
        <v>551</v>
      </c>
      <c r="G147" s="22" t="s">
        <v>552</v>
      </c>
      <c r="H147" s="22" t="s">
        <v>553</v>
      </c>
      <c r="I147" s="22" t="s">
        <v>345</v>
      </c>
      <c r="J147" s="22" t="s">
        <v>554</v>
      </c>
      <c r="K147" s="22" t="s">
        <v>555</v>
      </c>
      <c r="L147" s="30" t="s">
        <v>45</v>
      </c>
      <c r="M147" s="22" t="s">
        <v>572</v>
      </c>
      <c r="N147" s="24" t="n">
        <v>36713</v>
      </c>
      <c r="O147" s="25" t="n">
        <v>1</v>
      </c>
      <c r="P147" s="22" t="s">
        <v>101</v>
      </c>
      <c r="Q147" s="22" t="s">
        <v>135</v>
      </c>
      <c r="R147" s="22" t="s">
        <v>136</v>
      </c>
      <c r="S147" s="22" t="s">
        <v>573</v>
      </c>
      <c r="T147" s="22" t="s">
        <v>570</v>
      </c>
      <c r="U147" s="25" t="n">
        <v>1</v>
      </c>
      <c r="V147" s="25" t="n">
        <v>63.5</v>
      </c>
      <c r="W147" s="25" t="s">
        <v>45</v>
      </c>
      <c r="X147" s="25" t="n">
        <v>1</v>
      </c>
      <c r="Y147" s="25" t="n">
        <v>1</v>
      </c>
      <c r="Z147" s="25" t="n">
        <v>4</v>
      </c>
      <c r="AA147" s="26" t="str">
        <f aca="false">IF(N147=0," ",DATEDIF(N147,$D147,"y") &amp; " г. " &amp; DATEDIF(N147,$D147,"ym") &amp; " мес. ")</f>
        <v>20 г. 3 мес. </v>
      </c>
      <c r="AB147" s="27" t="str">
        <f aca="false">LEFT(AA147,2)</f>
        <v>20</v>
      </c>
      <c r="AC147" s="28" t="str">
        <f aca="false">IF(N147=0," ",DATEDIF(N147,$AC$1,"y") &amp; " г. " &amp; DATEDIF(N147,$AC$1,"ym") &amp; " мес. ")</f>
        <v>20 г. 10 мес. </v>
      </c>
      <c r="AD147" s="28" t="str">
        <f aca="false">LEFT(AC147,2)</f>
        <v>20</v>
      </c>
      <c r="AE147" s="28" t="str">
        <f aca="false">IF(W147=0,0,INDEX('Возраст, спорт. дисц.'!$A$2:$B$50,MATCH(W147,'Возраст, спорт. дисц.'!$B$2:$B$54,0),1))</f>
        <v>Мужчины</v>
      </c>
      <c r="AF147" s="28" t="str">
        <f aca="false">"весовая категория "&amp;V147&amp;" кг."</f>
        <v>весовая категория 63,5 кг.</v>
      </c>
      <c r="AG147" s="29" t="str">
        <f aca="false">IF(U147="б/м",U147,U147&amp;" место")</f>
        <v>1 место</v>
      </c>
      <c r="AH147" s="28" t="str">
        <f aca="false">F147&amp;"; "&amp;TEXT(D147,"ДД.ММ.ГГГГ")&amp;"-"&amp;TEXT(E147,"ДД.ММ.ГГГГ")&amp;"; "&amp;I147&amp;"; "&amp;CHAR(10)&amp;AE147&amp;"; "&amp;AF147&amp;"; "&amp;AG147</f>
        <v>III Всероссийские студенческие игры боевых искусств (этап Урал) по тайскому боксу; 02.11.2020-04.11.2020; г. Екатеринбург; 
Мужчины; весовая категория 63,5 кг.; 1 место</v>
      </c>
      <c r="AI147" s="29" t="n">
        <f aca="false">IF(A147=0,0,1)</f>
        <v>1</v>
      </c>
      <c r="AJ147" s="28" t="s">
        <v>55</v>
      </c>
      <c r="AK147" s="22" t="n">
        <f aca="false">V147</f>
        <v>63.5</v>
      </c>
      <c r="AL147" s="28" t="str">
        <f aca="false">"весовая категория "&amp;AK147&amp;" кг."</f>
        <v>весовая категория 63,5 кг.</v>
      </c>
      <c r="AM147" s="28" t="str">
        <f aca="false">IF(N147=0," ",DATEDIF(N147,$AM$1,"y") &amp; " г. " &amp; DATEDIF(X147,$AM$1,"ym") &amp; " мес. ")</f>
        <v>20 г. 4 мес. </v>
      </c>
      <c r="AN147" s="28" t="str">
        <f aca="false">LEFT(AM147,2)</f>
        <v>20</v>
      </c>
    </row>
    <row r="148" customFormat="false" ht="13.8" hidden="false" customHeight="false" outlineLevel="0" collapsed="false">
      <c r="A148" s="21" t="s">
        <v>507</v>
      </c>
      <c r="B148" s="22" t="s">
        <v>412</v>
      </c>
      <c r="C148" s="22"/>
      <c r="D148" s="23" t="n">
        <v>44137</v>
      </c>
      <c r="E148" s="23" t="n">
        <v>44139</v>
      </c>
      <c r="F148" s="22" t="s">
        <v>551</v>
      </c>
      <c r="G148" s="22" t="s">
        <v>552</v>
      </c>
      <c r="H148" s="22" t="s">
        <v>553</v>
      </c>
      <c r="I148" s="22" t="s">
        <v>345</v>
      </c>
      <c r="J148" s="22" t="s">
        <v>554</v>
      </c>
      <c r="K148" s="22" t="s">
        <v>555</v>
      </c>
      <c r="L148" s="30" t="s">
        <v>45</v>
      </c>
      <c r="M148" s="22" t="s">
        <v>574</v>
      </c>
      <c r="N148" s="24" t="n">
        <v>35780</v>
      </c>
      <c r="O148" s="25" t="n">
        <v>2</v>
      </c>
      <c r="P148" s="22" t="s">
        <v>108</v>
      </c>
      <c r="Q148" s="22" t="s">
        <v>344</v>
      </c>
      <c r="R148" s="22" t="s">
        <v>575</v>
      </c>
      <c r="S148" s="22" t="s">
        <v>576</v>
      </c>
      <c r="T148" s="22" t="s">
        <v>577</v>
      </c>
      <c r="U148" s="25" t="n">
        <v>2</v>
      </c>
      <c r="V148" s="25" t="n">
        <v>63.5</v>
      </c>
      <c r="W148" s="25" t="s">
        <v>45</v>
      </c>
      <c r="X148" s="25" t="n">
        <v>1</v>
      </c>
      <c r="Y148" s="25" t="n">
        <v>0</v>
      </c>
      <c r="Z148" s="25" t="n">
        <v>4</v>
      </c>
      <c r="AA148" s="26" t="str">
        <f aca="false">IF(N148=0," ",DATEDIF(N148,$D148,"y") &amp; " г. " &amp; DATEDIF(N148,$D148,"ym") &amp; " мес. ")</f>
        <v>22 г. 10 мес. </v>
      </c>
      <c r="AB148" s="27" t="str">
        <f aca="false">LEFT(AA148,2)</f>
        <v>22</v>
      </c>
      <c r="AC148" s="28" t="str">
        <f aca="false">IF(N148=0," ",DATEDIF(N148,$AC$1,"y") &amp; " г. " &amp; DATEDIF(N148,$AC$1,"ym") &amp; " мес. ")</f>
        <v>23 г. 4 мес. </v>
      </c>
      <c r="AD148" s="28" t="str">
        <f aca="false">LEFT(AC148,2)</f>
        <v>23</v>
      </c>
      <c r="AE148" s="28" t="str">
        <f aca="false">IF(W148=0,0,INDEX('Возраст, спорт. дисц.'!$A$2:$B$50,MATCH(W148,'Возраст, спорт. дисц.'!$B$2:$B$54,0),1))</f>
        <v>Мужчины</v>
      </c>
      <c r="AF148" s="28" t="str">
        <f aca="false">"весовая категория "&amp;V148&amp;" кг."</f>
        <v>весовая категория 63,5 кг.</v>
      </c>
      <c r="AG148" s="29" t="str">
        <f aca="false">IF(U148="б/м",U148,U148&amp;" место")</f>
        <v>2 место</v>
      </c>
      <c r="AH148" s="28" t="str">
        <f aca="false">F148&amp;"; "&amp;TEXT(D148,"ДД.ММ.ГГГГ")&amp;"-"&amp;TEXT(E148,"ДД.ММ.ГГГГ")&amp;"; "&amp;I148&amp;"; "&amp;CHAR(10)&amp;AE148&amp;"; "&amp;AF148&amp;"; "&amp;AG148</f>
        <v>III Всероссийские студенческие игры боевых искусств (этап Урал) по тайскому боксу; 02.11.2020-04.11.2020; г. Екатеринбург; 
Мужчины; весовая категория 63,5 кг.; 2 место</v>
      </c>
      <c r="AI148" s="29" t="n">
        <f aca="false">IF(A148=0,0,1)</f>
        <v>1</v>
      </c>
      <c r="AJ148" s="28" t="s">
        <v>55</v>
      </c>
      <c r="AK148" s="22" t="n">
        <f aca="false">V148</f>
        <v>63.5</v>
      </c>
      <c r="AL148" s="28" t="str">
        <f aca="false">"весовая категория "&amp;AK148&amp;" кг."</f>
        <v>весовая категория 63,5 кг.</v>
      </c>
      <c r="AM148" s="28" t="str">
        <f aca="false">IF(N148=0," ",DATEDIF(N148,$AM$1,"y") &amp; " г. " &amp; DATEDIF(X148,$AM$1,"ym") &amp; " мес. ")</f>
        <v>23 г. 4 мес. </v>
      </c>
      <c r="AN148" s="28" t="str">
        <f aca="false">LEFT(AM148,2)</f>
        <v>23</v>
      </c>
    </row>
    <row r="149" customFormat="false" ht="13.8" hidden="false" customHeight="false" outlineLevel="0" collapsed="false">
      <c r="A149" s="21" t="s">
        <v>507</v>
      </c>
      <c r="B149" s="22" t="s">
        <v>412</v>
      </c>
      <c r="C149" s="22"/>
      <c r="D149" s="23" t="n">
        <v>44137</v>
      </c>
      <c r="E149" s="23" t="n">
        <v>44139</v>
      </c>
      <c r="F149" s="22" t="s">
        <v>551</v>
      </c>
      <c r="G149" s="22" t="s">
        <v>552</v>
      </c>
      <c r="H149" s="22" t="s">
        <v>553</v>
      </c>
      <c r="I149" s="22" t="s">
        <v>345</v>
      </c>
      <c r="J149" s="22" t="s">
        <v>554</v>
      </c>
      <c r="K149" s="22" t="s">
        <v>555</v>
      </c>
      <c r="L149" s="30" t="s">
        <v>45</v>
      </c>
      <c r="M149" s="22" t="s">
        <v>578</v>
      </c>
      <c r="N149" s="24" t="n">
        <v>37446</v>
      </c>
      <c r="O149" s="25" t="s">
        <v>76</v>
      </c>
      <c r="P149" s="22" t="s">
        <v>101</v>
      </c>
      <c r="Q149" s="22" t="s">
        <v>579</v>
      </c>
      <c r="R149" s="22" t="s">
        <v>580</v>
      </c>
      <c r="S149" s="22" t="s">
        <v>581</v>
      </c>
      <c r="T149" s="22" t="s">
        <v>582</v>
      </c>
      <c r="U149" s="25" t="s">
        <v>54</v>
      </c>
      <c r="V149" s="25" t="n">
        <v>67</v>
      </c>
      <c r="W149" s="25" t="s">
        <v>45</v>
      </c>
      <c r="X149" s="25" t="n">
        <v>3</v>
      </c>
      <c r="Y149" s="25" t="n">
        <v>3</v>
      </c>
      <c r="Z149" s="25" t="n">
        <v>5</v>
      </c>
      <c r="AA149" s="26" t="str">
        <f aca="false">IF(N149=0," ",DATEDIF(N149,$D149,"y") &amp; " г. " &amp; DATEDIF(N149,$D149,"ym") &amp; " мес. ")</f>
        <v>18 г. 3 мес. </v>
      </c>
      <c r="AB149" s="27" t="str">
        <f aca="false">LEFT(AA149,2)</f>
        <v>18</v>
      </c>
      <c r="AC149" s="28" t="str">
        <f aca="false">IF(N149=0," ",DATEDIF(N149,$AC$1,"y") &amp; " г. " &amp; DATEDIF(N149,$AC$1,"ym") &amp; " мес. ")</f>
        <v>18 г. 10 мес. </v>
      </c>
      <c r="AD149" s="28" t="str">
        <f aca="false">LEFT(AC149,2)</f>
        <v>18</v>
      </c>
      <c r="AE149" s="28" t="str">
        <f aca="false">IF(W149=0,0,INDEX('Возраст, спорт. дисц.'!$A$2:$B$50,MATCH(W149,'Возраст, спорт. дисц.'!$B$2:$B$54,0),1))</f>
        <v>Мужчины</v>
      </c>
      <c r="AF149" s="28" t="str">
        <f aca="false">"весовая категория "&amp;V149&amp;" кг."</f>
        <v>весовая категория 67 кг.</v>
      </c>
      <c r="AG149" s="29" t="str">
        <f aca="false">IF(U149="б/м",U149,U149&amp;" место")</f>
        <v>1 место</v>
      </c>
      <c r="AH149" s="28" t="str">
        <f aca="false">F149&amp;"; "&amp;TEXT(D149,"ДД.ММ.ГГГГ")&amp;"-"&amp;TEXT(E149,"ДД.ММ.ГГГГ")&amp;"; "&amp;I149&amp;"; "&amp;CHAR(10)&amp;AE149&amp;"; "&amp;AF149&amp;"; "&amp;AG149</f>
        <v>III Всероссийские студенческие игры боевых искусств (этап Урал) по тайскому боксу; 02.11.2020-04.11.2020; г. Екатеринбург; 
Мужчины; весовая категория 67 кг.; 1 место</v>
      </c>
      <c r="AI149" s="29" t="n">
        <f aca="false">IF(A149=0,0,1)</f>
        <v>1</v>
      </c>
      <c r="AJ149" s="28" t="s">
        <v>55</v>
      </c>
      <c r="AK149" s="22" t="n">
        <f aca="false">V149</f>
        <v>67</v>
      </c>
      <c r="AL149" s="28" t="str">
        <f aca="false">"весовая категория "&amp;AK149&amp;" кг."</f>
        <v>весовая категория 67 кг.</v>
      </c>
      <c r="AM149" s="28" t="str">
        <f aca="false">IF(N149=0," ",DATEDIF(N149,$AM$1,"y") &amp; " г. " &amp; DATEDIF(X149,$AM$1,"ym") &amp; " мес. ")</f>
        <v>18 г. 4 мес. </v>
      </c>
      <c r="AN149" s="28" t="str">
        <f aca="false">LEFT(AM149,2)</f>
        <v>18</v>
      </c>
    </row>
    <row r="150" customFormat="false" ht="13.8" hidden="false" customHeight="false" outlineLevel="0" collapsed="false">
      <c r="A150" s="21" t="s">
        <v>507</v>
      </c>
      <c r="B150" s="22" t="s">
        <v>412</v>
      </c>
      <c r="C150" s="22"/>
      <c r="D150" s="23" t="n">
        <v>44137</v>
      </c>
      <c r="E150" s="23" t="n">
        <v>44139</v>
      </c>
      <c r="F150" s="22" t="s">
        <v>551</v>
      </c>
      <c r="G150" s="22" t="s">
        <v>552</v>
      </c>
      <c r="H150" s="22" t="s">
        <v>553</v>
      </c>
      <c r="I150" s="22" t="s">
        <v>345</v>
      </c>
      <c r="J150" s="22" t="s">
        <v>554</v>
      </c>
      <c r="K150" s="22" t="s">
        <v>555</v>
      </c>
      <c r="L150" s="30" t="s">
        <v>45</v>
      </c>
      <c r="M150" s="22" t="s">
        <v>583</v>
      </c>
      <c r="N150" s="24" t="n">
        <v>37358</v>
      </c>
      <c r="O150" s="25" t="n">
        <v>2</v>
      </c>
      <c r="P150" s="22" t="s">
        <v>108</v>
      </c>
      <c r="Q150" s="22" t="s">
        <v>344</v>
      </c>
      <c r="R150" s="22" t="s">
        <v>575</v>
      </c>
      <c r="S150" s="22" t="s">
        <v>584</v>
      </c>
      <c r="T150" s="22" t="s">
        <v>585</v>
      </c>
      <c r="U150" s="25" t="n">
        <v>2</v>
      </c>
      <c r="V150" s="25" t="n">
        <v>67</v>
      </c>
      <c r="W150" s="25" t="s">
        <v>45</v>
      </c>
      <c r="X150" s="25" t="n">
        <v>2</v>
      </c>
      <c r="Y150" s="25" t="n">
        <v>1</v>
      </c>
      <c r="Z150" s="25" t="n">
        <v>5</v>
      </c>
      <c r="AA150" s="26" t="str">
        <f aca="false">IF(N150=0," ",DATEDIF(N150,$D150,"y") &amp; " г. " &amp; DATEDIF(N150,$D150,"ym") &amp; " мес. ")</f>
        <v>18 г. 6 мес. </v>
      </c>
      <c r="AB150" s="27" t="str">
        <f aca="false">LEFT(AA150,2)</f>
        <v>18</v>
      </c>
      <c r="AC150" s="28" t="str">
        <f aca="false">IF(N150=0," ",DATEDIF(N150,$AC$1,"y") &amp; " г. " &amp; DATEDIF(N150,$AC$1,"ym") &amp; " мес. ")</f>
        <v>19 г. 0 мес. </v>
      </c>
      <c r="AD150" s="28" t="str">
        <f aca="false">LEFT(AC150,2)</f>
        <v>19</v>
      </c>
      <c r="AE150" s="28" t="str">
        <f aca="false">IF(W150=0,0,INDEX('Возраст, спорт. дисц.'!$A$2:$B$50,MATCH(W150,'Возраст, спорт. дисц.'!$B$2:$B$54,0),1))</f>
        <v>Мужчины</v>
      </c>
      <c r="AF150" s="28" t="str">
        <f aca="false">"весовая категория "&amp;V150&amp;" кг."</f>
        <v>весовая категория 67 кг.</v>
      </c>
      <c r="AG150" s="29" t="str">
        <f aca="false">IF(U150="б/м",U150,U150&amp;" место")</f>
        <v>2 место</v>
      </c>
      <c r="AH150" s="28" t="str">
        <f aca="false">F150&amp;"; "&amp;TEXT(D150,"ДД.ММ.ГГГГ")&amp;"-"&amp;TEXT(E150,"ДД.ММ.ГГГГ")&amp;"; "&amp;I150&amp;"; "&amp;CHAR(10)&amp;AE150&amp;"; "&amp;AF150&amp;"; "&amp;AG150</f>
        <v>III Всероссийские студенческие игры боевых искусств (этап Урал) по тайскому боксу; 02.11.2020-04.11.2020; г. Екатеринбург; 
Мужчины; весовая категория 67 кг.; 2 место</v>
      </c>
      <c r="AI150" s="29" t="n">
        <f aca="false">IF(A150=0,0,1)</f>
        <v>1</v>
      </c>
      <c r="AJ150" s="28" t="s">
        <v>55</v>
      </c>
      <c r="AK150" s="22" t="n">
        <f aca="false">V150</f>
        <v>67</v>
      </c>
      <c r="AL150" s="28" t="str">
        <f aca="false">"весовая категория "&amp;AK150&amp;" кг."</f>
        <v>весовая категория 67 кг.</v>
      </c>
      <c r="AM150" s="28" t="str">
        <f aca="false">IF(N150=0," ",DATEDIF(N150,$AM$1,"y") &amp; " г. " &amp; DATEDIF(X150,$AM$1,"ym") &amp; " мес. ")</f>
        <v>19 г. 4 мес. </v>
      </c>
      <c r="AN150" s="28" t="str">
        <f aca="false">LEFT(AM150,2)</f>
        <v>19</v>
      </c>
    </row>
    <row r="151" customFormat="false" ht="13.8" hidden="false" customHeight="false" outlineLevel="0" collapsed="false">
      <c r="A151" s="21" t="s">
        <v>507</v>
      </c>
      <c r="B151" s="22" t="s">
        <v>412</v>
      </c>
      <c r="C151" s="22"/>
      <c r="D151" s="23" t="n">
        <v>44137</v>
      </c>
      <c r="E151" s="23" t="n">
        <v>44139</v>
      </c>
      <c r="F151" s="22" t="s">
        <v>551</v>
      </c>
      <c r="G151" s="22" t="s">
        <v>552</v>
      </c>
      <c r="H151" s="22" t="s">
        <v>553</v>
      </c>
      <c r="I151" s="22" t="s">
        <v>345</v>
      </c>
      <c r="J151" s="22" t="s">
        <v>554</v>
      </c>
      <c r="K151" s="22" t="s">
        <v>555</v>
      </c>
      <c r="L151" s="30" t="s">
        <v>45</v>
      </c>
      <c r="M151" s="22" t="s">
        <v>586</v>
      </c>
      <c r="N151" s="24" t="n">
        <v>35859</v>
      </c>
      <c r="O151" s="25" t="s">
        <v>76</v>
      </c>
      <c r="P151" s="22" t="s">
        <v>108</v>
      </c>
      <c r="Q151" s="22" t="s">
        <v>242</v>
      </c>
      <c r="R151" s="22" t="s">
        <v>556</v>
      </c>
      <c r="S151" s="22" t="s">
        <v>587</v>
      </c>
      <c r="T151" s="22" t="s">
        <v>558</v>
      </c>
      <c r="U151" s="25" t="s">
        <v>54</v>
      </c>
      <c r="V151" s="25" t="n">
        <v>71</v>
      </c>
      <c r="W151" s="25" t="s">
        <v>45</v>
      </c>
      <c r="X151" s="25" t="n">
        <v>3</v>
      </c>
      <c r="Y151" s="25" t="n">
        <v>3</v>
      </c>
      <c r="Z151" s="25" t="n">
        <v>6</v>
      </c>
      <c r="AA151" s="26" t="str">
        <f aca="false">IF(N151=0," ",DATEDIF(N151,$D151,"y") &amp; " г. " &amp; DATEDIF(N151,$D151,"ym") &amp; " мес. ")</f>
        <v>22 г. 7 мес. </v>
      </c>
      <c r="AB151" s="27" t="str">
        <f aca="false">LEFT(AA151,2)</f>
        <v>22</v>
      </c>
      <c r="AC151" s="28" t="str">
        <f aca="false">IF(N151=0," ",DATEDIF(N151,$AC$1,"y") &amp; " г. " &amp; DATEDIF(N151,$AC$1,"ym") &amp; " мес. ")</f>
        <v>23 г. 2 мес. </v>
      </c>
      <c r="AD151" s="28" t="str">
        <f aca="false">LEFT(AC151,2)</f>
        <v>23</v>
      </c>
      <c r="AE151" s="28" t="str">
        <f aca="false">IF(W151=0,0,INDEX('Возраст, спорт. дисц.'!$A$2:$B$50,MATCH(W151,'Возраст, спорт. дисц.'!$B$2:$B$54,0),1))</f>
        <v>Мужчины</v>
      </c>
      <c r="AF151" s="28" t="str">
        <f aca="false">"весовая категория "&amp;V151&amp;" кг."</f>
        <v>весовая категория 71 кг.</v>
      </c>
      <c r="AG151" s="29" t="str">
        <f aca="false">IF(U151="б/м",U151,U151&amp;" место")</f>
        <v>1 место</v>
      </c>
      <c r="AH151" s="28" t="str">
        <f aca="false">F151&amp;"; "&amp;TEXT(D151,"ДД.ММ.ГГГГ")&amp;"-"&amp;TEXT(E151,"ДД.ММ.ГГГГ")&amp;"; "&amp;I151&amp;"; "&amp;CHAR(10)&amp;AE151&amp;"; "&amp;AF151&amp;"; "&amp;AG151</f>
        <v>III Всероссийские студенческие игры боевых искусств (этап Урал) по тайскому боксу; 02.11.2020-04.11.2020; г. Екатеринбург; 
Мужчины; весовая категория 71 кг.; 1 место</v>
      </c>
      <c r="AI151" s="29" t="n">
        <f aca="false">IF(A151=0,0,1)</f>
        <v>1</v>
      </c>
      <c r="AJ151" s="28" t="s">
        <v>55</v>
      </c>
      <c r="AK151" s="22" t="n">
        <f aca="false">V151</f>
        <v>71</v>
      </c>
      <c r="AL151" s="28" t="str">
        <f aca="false">"весовая категория "&amp;AK151&amp;" кг."</f>
        <v>весовая категория 71 кг.</v>
      </c>
      <c r="AM151" s="28" t="str">
        <f aca="false">IF(N151=0," ",DATEDIF(N151,$AM$1,"y") &amp; " г. " &amp; DATEDIF(X151,$AM$1,"ym") &amp; " мес. ")</f>
        <v>23 г. 4 мес. </v>
      </c>
      <c r="AN151" s="28" t="str">
        <f aca="false">LEFT(AM151,2)</f>
        <v>23</v>
      </c>
    </row>
    <row r="152" customFormat="false" ht="13.8" hidden="false" customHeight="false" outlineLevel="0" collapsed="false">
      <c r="A152" s="21" t="s">
        <v>507</v>
      </c>
      <c r="B152" s="22" t="s">
        <v>412</v>
      </c>
      <c r="C152" s="22"/>
      <c r="D152" s="23" t="n">
        <v>44137</v>
      </c>
      <c r="E152" s="23" t="n">
        <v>44139</v>
      </c>
      <c r="F152" s="22" t="s">
        <v>551</v>
      </c>
      <c r="G152" s="22" t="s">
        <v>552</v>
      </c>
      <c r="H152" s="22" t="s">
        <v>553</v>
      </c>
      <c r="I152" s="22" t="s">
        <v>345</v>
      </c>
      <c r="J152" s="22" t="s">
        <v>554</v>
      </c>
      <c r="K152" s="22" t="s">
        <v>555</v>
      </c>
      <c r="L152" s="30" t="s">
        <v>45</v>
      </c>
      <c r="M152" s="22" t="s">
        <v>588</v>
      </c>
      <c r="N152" s="24" t="n">
        <v>37275</v>
      </c>
      <c r="O152" s="25" t="n">
        <v>1</v>
      </c>
      <c r="P152" s="22" t="s">
        <v>101</v>
      </c>
      <c r="Q152" s="22" t="s">
        <v>579</v>
      </c>
      <c r="R152" s="22" t="s">
        <v>589</v>
      </c>
      <c r="S152" s="22" t="s">
        <v>590</v>
      </c>
      <c r="T152" s="22" t="s">
        <v>591</v>
      </c>
      <c r="U152" s="25" t="n">
        <v>2</v>
      </c>
      <c r="V152" s="25" t="n">
        <v>71</v>
      </c>
      <c r="W152" s="25" t="s">
        <v>45</v>
      </c>
      <c r="X152" s="25" t="n">
        <v>2</v>
      </c>
      <c r="Y152" s="25" t="n">
        <v>1</v>
      </c>
      <c r="Z152" s="25" t="n">
        <v>6</v>
      </c>
      <c r="AA152" s="26" t="str">
        <f aca="false">IF(N152=0," ",DATEDIF(N152,$D152,"y") &amp; " г. " &amp; DATEDIF(N152,$D152,"ym") &amp; " мес. ")</f>
        <v>18 г. 9 мес. </v>
      </c>
      <c r="AB152" s="27" t="str">
        <f aca="false">LEFT(AA152,2)</f>
        <v>18</v>
      </c>
      <c r="AC152" s="28" t="str">
        <f aca="false">IF(N152=0," ",DATEDIF(N152,$AC$1,"y") &amp; " г. " &amp; DATEDIF(N152,$AC$1,"ym") &amp; " мес. ")</f>
        <v>19 г. 3 мес. </v>
      </c>
      <c r="AD152" s="28" t="str">
        <f aca="false">LEFT(AC152,2)</f>
        <v>19</v>
      </c>
      <c r="AE152" s="28" t="str">
        <f aca="false">IF(W152=0,0,INDEX('Возраст, спорт. дисц.'!$A$2:$B$50,MATCH(W152,'Возраст, спорт. дисц.'!$B$2:$B$54,0),1))</f>
        <v>Мужчины</v>
      </c>
      <c r="AF152" s="28" t="str">
        <f aca="false">"весовая категория "&amp;V152&amp;" кг."</f>
        <v>весовая категория 71 кг.</v>
      </c>
      <c r="AG152" s="29" t="str">
        <f aca="false">IF(U152="б/м",U152,U152&amp;" место")</f>
        <v>2 место</v>
      </c>
      <c r="AH152" s="28" t="str">
        <f aca="false">F152&amp;"; "&amp;TEXT(D152,"ДД.ММ.ГГГГ")&amp;"-"&amp;TEXT(E152,"ДД.ММ.ГГГГ")&amp;"; "&amp;I152&amp;"; "&amp;CHAR(10)&amp;AE152&amp;"; "&amp;AF152&amp;"; "&amp;AG152</f>
        <v>III Всероссийские студенческие игры боевых искусств (этап Урал) по тайскому боксу; 02.11.2020-04.11.2020; г. Екатеринбург; 
Мужчины; весовая категория 71 кг.; 2 место</v>
      </c>
      <c r="AI152" s="29" t="n">
        <f aca="false">IF(A152=0,0,1)</f>
        <v>1</v>
      </c>
      <c r="AJ152" s="28" t="s">
        <v>55</v>
      </c>
      <c r="AK152" s="22" t="n">
        <f aca="false">V152</f>
        <v>71</v>
      </c>
      <c r="AL152" s="28" t="str">
        <f aca="false">"весовая категория "&amp;AK152&amp;" кг."</f>
        <v>весовая категория 71 кг.</v>
      </c>
      <c r="AM152" s="28" t="str">
        <f aca="false">IF(N152=0," ",DATEDIF(N152,$AM$1,"y") &amp; " г. " &amp; DATEDIF(X152,$AM$1,"ym") &amp; " мес. ")</f>
        <v>19 г. 4 мес. </v>
      </c>
      <c r="AN152" s="28" t="str">
        <f aca="false">LEFT(AM152,2)</f>
        <v>19</v>
      </c>
    </row>
    <row r="153" customFormat="false" ht="13.8" hidden="false" customHeight="false" outlineLevel="0" collapsed="false">
      <c r="A153" s="21" t="s">
        <v>507</v>
      </c>
      <c r="B153" s="22" t="s">
        <v>412</v>
      </c>
      <c r="C153" s="22"/>
      <c r="D153" s="23" t="n">
        <v>44137</v>
      </c>
      <c r="E153" s="23" t="n">
        <v>44139</v>
      </c>
      <c r="F153" s="22" t="s">
        <v>551</v>
      </c>
      <c r="G153" s="22" t="s">
        <v>552</v>
      </c>
      <c r="H153" s="22" t="s">
        <v>553</v>
      </c>
      <c r="I153" s="22" t="s">
        <v>345</v>
      </c>
      <c r="J153" s="22" t="s">
        <v>554</v>
      </c>
      <c r="K153" s="22" t="s">
        <v>555</v>
      </c>
      <c r="L153" s="30" t="s">
        <v>45</v>
      </c>
      <c r="M153" s="22" t="s">
        <v>592</v>
      </c>
      <c r="N153" s="24" t="n">
        <v>37411</v>
      </c>
      <c r="O153" s="25" t="s">
        <v>593</v>
      </c>
      <c r="P153" s="22" t="s">
        <v>101</v>
      </c>
      <c r="Q153" s="22" t="s">
        <v>579</v>
      </c>
      <c r="R153" s="22" t="s">
        <v>594</v>
      </c>
      <c r="S153" s="22" t="s">
        <v>581</v>
      </c>
      <c r="T153" s="22" t="s">
        <v>595</v>
      </c>
      <c r="U153" s="25" t="s">
        <v>54</v>
      </c>
      <c r="V153" s="25" t="n">
        <v>75</v>
      </c>
      <c r="W153" s="25" t="s">
        <v>45</v>
      </c>
      <c r="X153" s="25" t="n">
        <v>3</v>
      </c>
      <c r="Y153" s="25" t="n">
        <v>3</v>
      </c>
      <c r="Z153" s="25" t="n">
        <v>5</v>
      </c>
      <c r="AA153" s="26" t="str">
        <f aca="false">IF(N153=0," ",DATEDIF(N153,$D153,"y") &amp; " г. " &amp; DATEDIF(N153,$D153,"ym") &amp; " мес. ")</f>
        <v>18 г. 4 мес. </v>
      </c>
      <c r="AB153" s="27" t="str">
        <f aca="false">LEFT(AA153,2)</f>
        <v>18</v>
      </c>
      <c r="AC153" s="28" t="str">
        <f aca="false">IF(N153=0," ",DATEDIF(N153,$AC$1,"y") &amp; " г. " &amp; DATEDIF(N153,$AC$1,"ym") &amp; " мес. ")</f>
        <v>18 г. 11 мес. </v>
      </c>
      <c r="AD153" s="28" t="str">
        <f aca="false">LEFT(AC153,2)</f>
        <v>18</v>
      </c>
      <c r="AE153" s="28" t="str">
        <f aca="false">IF(W153=0,0,INDEX('Возраст, спорт. дисц.'!$A$2:$B$50,MATCH(W153,'Возраст, спорт. дисц.'!$B$2:$B$54,0),1))</f>
        <v>Мужчины</v>
      </c>
      <c r="AF153" s="28" t="str">
        <f aca="false">"весовая категория "&amp;V153&amp;" кг."</f>
        <v>весовая категория 75 кг.</v>
      </c>
      <c r="AG153" s="29" t="str">
        <f aca="false">IF(U153="б/м",U153,U153&amp;" место")</f>
        <v>1 место</v>
      </c>
      <c r="AH153" s="28" t="str">
        <f aca="false">F153&amp;"; "&amp;TEXT(D153,"ДД.ММ.ГГГГ")&amp;"-"&amp;TEXT(E153,"ДД.ММ.ГГГГ")&amp;"; "&amp;I153&amp;"; "&amp;CHAR(10)&amp;AE153&amp;"; "&amp;AF153&amp;"; "&amp;AG153</f>
        <v>III Всероссийские студенческие игры боевых искусств (этап Урал) по тайскому боксу; 02.11.2020-04.11.2020; г. Екатеринбург; 
Мужчины; весовая категория 75 кг.; 1 место</v>
      </c>
      <c r="AI153" s="29" t="n">
        <f aca="false">IF(A153=0,0,1)</f>
        <v>1</v>
      </c>
      <c r="AJ153" s="28" t="s">
        <v>55</v>
      </c>
      <c r="AK153" s="22" t="n">
        <f aca="false">V153</f>
        <v>75</v>
      </c>
      <c r="AL153" s="28" t="str">
        <f aca="false">"весовая категория "&amp;AK153&amp;" кг."</f>
        <v>весовая категория 75 кг.</v>
      </c>
      <c r="AM153" s="28" t="str">
        <f aca="false">IF(N153=0," ",DATEDIF(N153,$AM$1,"y") &amp; " г. " &amp; DATEDIF(X153,$AM$1,"ym") &amp; " мес. ")</f>
        <v>18 г. 4 мес. </v>
      </c>
      <c r="AN153" s="28" t="str">
        <f aca="false">LEFT(AM153,2)</f>
        <v>18</v>
      </c>
    </row>
    <row r="154" customFormat="false" ht="13.8" hidden="false" customHeight="false" outlineLevel="0" collapsed="false">
      <c r="A154" s="21" t="s">
        <v>507</v>
      </c>
      <c r="B154" s="22" t="s">
        <v>412</v>
      </c>
      <c r="C154" s="22"/>
      <c r="D154" s="23" t="n">
        <v>44137</v>
      </c>
      <c r="E154" s="23" t="n">
        <v>44139</v>
      </c>
      <c r="F154" s="22" t="s">
        <v>551</v>
      </c>
      <c r="G154" s="22" t="s">
        <v>552</v>
      </c>
      <c r="H154" s="22" t="s">
        <v>553</v>
      </c>
      <c r="I154" s="22" t="s">
        <v>345</v>
      </c>
      <c r="J154" s="22" t="s">
        <v>554</v>
      </c>
      <c r="K154" s="22" t="s">
        <v>555</v>
      </c>
      <c r="L154" s="30" t="s">
        <v>45</v>
      </c>
      <c r="M154" s="22" t="s">
        <v>596</v>
      </c>
      <c r="N154" s="24" t="n">
        <v>37362</v>
      </c>
      <c r="O154" s="25" t="n">
        <v>1</v>
      </c>
      <c r="P154" s="22" t="s">
        <v>108</v>
      </c>
      <c r="Q154" s="22" t="s">
        <v>344</v>
      </c>
      <c r="R154" s="22" t="s">
        <v>575</v>
      </c>
      <c r="S154" s="22" t="s">
        <v>597</v>
      </c>
      <c r="T154" s="22" t="s">
        <v>598</v>
      </c>
      <c r="U154" s="25" t="n">
        <v>2</v>
      </c>
      <c r="V154" s="25" t="n">
        <v>75</v>
      </c>
      <c r="W154" s="25" t="s">
        <v>45</v>
      </c>
      <c r="X154" s="25" t="n">
        <v>2</v>
      </c>
      <c r="Y154" s="25" t="n">
        <v>1</v>
      </c>
      <c r="Z154" s="25" t="n">
        <v>5</v>
      </c>
      <c r="AA154" s="26" t="str">
        <f aca="false">IF(N154=0," ",DATEDIF(N154,$D154,"y") &amp; " г. " &amp; DATEDIF(N154,$D154,"ym") &amp; " мес. ")</f>
        <v>18 г. 6 мес. </v>
      </c>
      <c r="AB154" s="27" t="str">
        <f aca="false">LEFT(AA154,2)</f>
        <v>18</v>
      </c>
      <c r="AC154" s="28" t="str">
        <f aca="false">IF(N154=0," ",DATEDIF(N154,$AC$1,"y") &amp; " г. " &amp; DATEDIF(N154,$AC$1,"ym") &amp; " мес. ")</f>
        <v>19 г. 0 мес. </v>
      </c>
      <c r="AD154" s="28" t="str">
        <f aca="false">LEFT(AC154,2)</f>
        <v>19</v>
      </c>
      <c r="AE154" s="28" t="str">
        <f aca="false">IF(W154=0,0,INDEX('Возраст, спорт. дисц.'!$A$2:$B$50,MATCH(W154,'Возраст, спорт. дисц.'!$B$2:$B$54,0),1))</f>
        <v>Мужчины</v>
      </c>
      <c r="AF154" s="28" t="str">
        <f aca="false">"весовая категория "&amp;V154&amp;" кг."</f>
        <v>весовая категория 75 кг.</v>
      </c>
      <c r="AG154" s="29" t="str">
        <f aca="false">IF(U154="б/м",U154,U154&amp;" место")</f>
        <v>2 место</v>
      </c>
      <c r="AH154" s="28" t="str">
        <f aca="false">F154&amp;"; "&amp;TEXT(D154,"ДД.ММ.ГГГГ")&amp;"-"&amp;TEXT(E154,"ДД.ММ.ГГГГ")&amp;"; "&amp;I154&amp;"; "&amp;CHAR(10)&amp;AE154&amp;"; "&amp;AF154&amp;"; "&amp;AG154</f>
        <v>III Всероссийские студенческие игры боевых искусств (этап Урал) по тайскому боксу; 02.11.2020-04.11.2020; г. Екатеринбург; 
Мужчины; весовая категория 75 кг.; 2 место</v>
      </c>
      <c r="AI154" s="29" t="n">
        <f aca="false">IF(A154=0,0,1)</f>
        <v>1</v>
      </c>
      <c r="AJ154" s="28" t="s">
        <v>55</v>
      </c>
      <c r="AK154" s="22" t="n">
        <f aca="false">V154</f>
        <v>75</v>
      </c>
      <c r="AL154" s="28" t="str">
        <f aca="false">"весовая категория "&amp;AK154&amp;" кг."</f>
        <v>весовая категория 75 кг.</v>
      </c>
      <c r="AM154" s="28" t="str">
        <f aca="false">IF(N154=0," ",DATEDIF(N154,$AM$1,"y") &amp; " г. " &amp; DATEDIF(X154,$AM$1,"ym") &amp; " мес. ")</f>
        <v>19 г. 4 мес. </v>
      </c>
      <c r="AN154" s="28" t="str">
        <f aca="false">LEFT(AM154,2)</f>
        <v>19</v>
      </c>
    </row>
    <row r="155" customFormat="false" ht="13.8" hidden="false" customHeight="false" outlineLevel="0" collapsed="false">
      <c r="A155" s="21" t="s">
        <v>507</v>
      </c>
      <c r="B155" s="22" t="s">
        <v>412</v>
      </c>
      <c r="C155" s="22"/>
      <c r="D155" s="23" t="n">
        <v>44137</v>
      </c>
      <c r="E155" s="23" t="n">
        <v>44139</v>
      </c>
      <c r="F155" s="22" t="s">
        <v>551</v>
      </c>
      <c r="G155" s="22" t="s">
        <v>552</v>
      </c>
      <c r="H155" s="22" t="s">
        <v>553</v>
      </c>
      <c r="I155" s="22" t="s">
        <v>345</v>
      </c>
      <c r="J155" s="22" t="s">
        <v>554</v>
      </c>
      <c r="K155" s="22" t="s">
        <v>555</v>
      </c>
      <c r="L155" s="30" t="s">
        <v>45</v>
      </c>
      <c r="M155" s="22" t="s">
        <v>599</v>
      </c>
      <c r="N155" s="24" t="n">
        <v>36767</v>
      </c>
      <c r="O155" s="25" t="n">
        <v>1</v>
      </c>
      <c r="P155" s="22" t="s">
        <v>108</v>
      </c>
      <c r="Q155" s="22" t="s">
        <v>344</v>
      </c>
      <c r="R155" s="22" t="s">
        <v>575</v>
      </c>
      <c r="S155" s="22" t="s">
        <v>600</v>
      </c>
      <c r="T155" s="22" t="s">
        <v>598</v>
      </c>
      <c r="U155" s="25" t="s">
        <v>54</v>
      </c>
      <c r="V155" s="25" t="n">
        <v>81</v>
      </c>
      <c r="W155" s="25" t="s">
        <v>45</v>
      </c>
      <c r="X155" s="25" t="n">
        <v>3</v>
      </c>
      <c r="Y155" s="25" t="n">
        <v>3</v>
      </c>
      <c r="Z155" s="25" t="n">
        <v>6</v>
      </c>
      <c r="AA155" s="26" t="str">
        <f aca="false">IF(N155=0," ",DATEDIF(N155,$D155,"y") &amp; " г. " &amp; DATEDIF(N155,$D155,"ym") &amp; " мес. ")</f>
        <v>20 г. 2 мес. </v>
      </c>
      <c r="AB155" s="27" t="str">
        <f aca="false">LEFT(AA155,2)</f>
        <v>20</v>
      </c>
      <c r="AC155" s="28" t="str">
        <f aca="false">IF(N155=0," ",DATEDIF(N155,$AC$1,"y") &amp; " г. " &amp; DATEDIF(N155,$AC$1,"ym") &amp; " мес. ")</f>
        <v>20 г. 8 мес. </v>
      </c>
      <c r="AD155" s="28" t="str">
        <f aca="false">LEFT(AC155,2)</f>
        <v>20</v>
      </c>
      <c r="AE155" s="28" t="str">
        <f aca="false">IF(W155=0,0,INDEX('Возраст, спорт. дисц.'!$A$2:$B$50,MATCH(W155,'Возраст, спорт. дисц.'!$B$2:$B$54,0),1))</f>
        <v>Мужчины</v>
      </c>
      <c r="AF155" s="28" t="str">
        <f aca="false">"весовая категория "&amp;V155&amp;" кг."</f>
        <v>весовая категория 81 кг.</v>
      </c>
      <c r="AG155" s="29" t="str">
        <f aca="false">IF(U155="б/м",U155,U155&amp;" место")</f>
        <v>1 место</v>
      </c>
      <c r="AH155" s="28" t="str">
        <f aca="false">F155&amp;"; "&amp;TEXT(D155,"ДД.ММ.ГГГГ")&amp;"-"&amp;TEXT(E155,"ДД.ММ.ГГГГ")&amp;"; "&amp;I155&amp;"; "&amp;CHAR(10)&amp;AE155&amp;"; "&amp;AF155&amp;"; "&amp;AG155</f>
        <v>III Всероссийские студенческие игры боевых искусств (этап Урал) по тайскому боксу; 02.11.2020-04.11.2020; г. Екатеринбург; 
Мужчины; весовая категория 81 кг.; 1 место</v>
      </c>
      <c r="AI155" s="29" t="n">
        <f aca="false">IF(A155=0,0,1)</f>
        <v>1</v>
      </c>
      <c r="AJ155" s="28" t="s">
        <v>55</v>
      </c>
      <c r="AK155" s="22" t="n">
        <f aca="false">V155</f>
        <v>81</v>
      </c>
      <c r="AL155" s="28" t="str">
        <f aca="false">"весовая категория "&amp;AK155&amp;" кг."</f>
        <v>весовая категория 81 кг.</v>
      </c>
      <c r="AM155" s="28" t="str">
        <f aca="false">IF(N155=0," ",DATEDIF(N155,$AM$1,"y") &amp; " г. " &amp; DATEDIF(X155,$AM$1,"ym") &amp; " мес. ")</f>
        <v>20 г. 4 мес. </v>
      </c>
      <c r="AN155" s="28" t="str">
        <f aca="false">LEFT(AM155,2)</f>
        <v>20</v>
      </c>
    </row>
    <row r="156" customFormat="false" ht="13.8" hidden="false" customHeight="false" outlineLevel="0" collapsed="false">
      <c r="A156" s="21" t="s">
        <v>507</v>
      </c>
      <c r="B156" s="22" t="s">
        <v>412</v>
      </c>
      <c r="C156" s="22"/>
      <c r="D156" s="23" t="n">
        <v>44137</v>
      </c>
      <c r="E156" s="23" t="n">
        <v>44139</v>
      </c>
      <c r="F156" s="22" t="s">
        <v>551</v>
      </c>
      <c r="G156" s="22" t="s">
        <v>552</v>
      </c>
      <c r="H156" s="22" t="s">
        <v>553</v>
      </c>
      <c r="I156" s="22" t="s">
        <v>345</v>
      </c>
      <c r="J156" s="22" t="s">
        <v>554</v>
      </c>
      <c r="K156" s="22" t="s">
        <v>555</v>
      </c>
      <c r="L156" s="30" t="s">
        <v>45</v>
      </c>
      <c r="M156" s="22" t="s">
        <v>601</v>
      </c>
      <c r="N156" s="24" t="n">
        <v>36322</v>
      </c>
      <c r="O156" s="25" t="n">
        <v>2</v>
      </c>
      <c r="P156" s="22" t="s">
        <v>108</v>
      </c>
      <c r="Q156" s="22" t="s">
        <v>344</v>
      </c>
      <c r="R156" s="22" t="s">
        <v>575</v>
      </c>
      <c r="S156" s="22" t="s">
        <v>602</v>
      </c>
      <c r="T156" s="22" t="s">
        <v>603</v>
      </c>
      <c r="U156" s="25" t="n">
        <v>2</v>
      </c>
      <c r="V156" s="25" t="n">
        <v>81</v>
      </c>
      <c r="W156" s="25" t="s">
        <v>45</v>
      </c>
      <c r="X156" s="25" t="n">
        <v>2</v>
      </c>
      <c r="Y156" s="25" t="n">
        <v>1</v>
      </c>
      <c r="Z156" s="25" t="n">
        <v>6</v>
      </c>
      <c r="AA156" s="26" t="str">
        <f aca="false">IF(N156=0," ",DATEDIF(N156,$D156,"y") &amp; " г. " &amp; DATEDIF(N156,$D156,"ym") &amp; " мес. ")</f>
        <v>21 г. 4 мес. </v>
      </c>
      <c r="AB156" s="27" t="str">
        <f aca="false">LEFT(AA156,2)</f>
        <v>21</v>
      </c>
      <c r="AC156" s="28" t="str">
        <f aca="false">IF(N156=0," ",DATEDIF(N156,$AC$1,"y") &amp; " г. " &amp; DATEDIF(N156,$AC$1,"ym") &amp; " мес. ")</f>
        <v>21 г. 11 мес. </v>
      </c>
      <c r="AD156" s="28" t="str">
        <f aca="false">LEFT(AC156,2)</f>
        <v>21</v>
      </c>
      <c r="AE156" s="28" t="str">
        <f aca="false">IF(W156=0,0,INDEX('Возраст, спорт. дисц.'!$A$2:$B$50,MATCH(W156,'Возраст, спорт. дисц.'!$B$2:$B$54,0),1))</f>
        <v>Мужчины</v>
      </c>
      <c r="AF156" s="28" t="str">
        <f aca="false">"весовая категория "&amp;V156&amp;" кг."</f>
        <v>весовая категория 81 кг.</v>
      </c>
      <c r="AG156" s="29" t="str">
        <f aca="false">IF(U156="б/м",U156,U156&amp;" место")</f>
        <v>2 место</v>
      </c>
      <c r="AH156" s="28" t="str">
        <f aca="false">F156&amp;"; "&amp;TEXT(D156,"ДД.ММ.ГГГГ")&amp;"-"&amp;TEXT(E156,"ДД.ММ.ГГГГ")&amp;"; "&amp;I156&amp;"; "&amp;CHAR(10)&amp;AE156&amp;"; "&amp;AF156&amp;"; "&amp;AG156</f>
        <v>III Всероссийские студенческие игры боевых искусств (этап Урал) по тайскому боксу; 02.11.2020-04.11.2020; г. Екатеринбург; 
Мужчины; весовая категория 81 кг.; 2 место</v>
      </c>
      <c r="AI156" s="29" t="n">
        <f aca="false">IF(A156=0,0,1)</f>
        <v>1</v>
      </c>
      <c r="AJ156" s="28" t="s">
        <v>55</v>
      </c>
      <c r="AK156" s="22" t="n">
        <f aca="false">V156</f>
        <v>81</v>
      </c>
      <c r="AL156" s="28" t="str">
        <f aca="false">"весовая категория "&amp;AK156&amp;" кг."</f>
        <v>весовая категория 81 кг.</v>
      </c>
      <c r="AM156" s="28" t="str">
        <f aca="false">IF(N156=0," ",DATEDIF(N156,$AM$1,"y") &amp; " г. " &amp; DATEDIF(X156,$AM$1,"ym") &amp; " мес. ")</f>
        <v>21 г. 4 мес. </v>
      </c>
      <c r="AN156" s="28" t="str">
        <f aca="false">LEFT(AM156,2)</f>
        <v>21</v>
      </c>
    </row>
    <row r="157" customFormat="false" ht="13.8" hidden="false" customHeight="false" outlineLevel="0" collapsed="false">
      <c r="A157" s="21" t="s">
        <v>507</v>
      </c>
      <c r="B157" s="22" t="s">
        <v>412</v>
      </c>
      <c r="C157" s="22"/>
      <c r="D157" s="23" t="n">
        <v>44155</v>
      </c>
      <c r="E157" s="23" t="n">
        <v>44156</v>
      </c>
      <c r="F157" s="22" t="s">
        <v>604</v>
      </c>
      <c r="G157" s="22" t="s">
        <v>605</v>
      </c>
      <c r="H157" s="22" t="s">
        <v>415</v>
      </c>
      <c r="I157" s="22" t="s">
        <v>254</v>
      </c>
      <c r="J157" s="22" t="s">
        <v>606</v>
      </c>
      <c r="K157" s="22" t="s">
        <v>607</v>
      </c>
      <c r="L157" s="30" t="s">
        <v>45</v>
      </c>
      <c r="M157" s="22" t="s">
        <v>56</v>
      </c>
      <c r="N157" s="24" t="n">
        <v>37182</v>
      </c>
      <c r="O157" s="25" t="s">
        <v>48</v>
      </c>
      <c r="P157" s="22" t="s">
        <v>58</v>
      </c>
      <c r="Q157" s="22" t="s">
        <v>59</v>
      </c>
      <c r="R157" s="22" t="s">
        <v>251</v>
      </c>
      <c r="S157" s="22" t="s">
        <v>608</v>
      </c>
      <c r="T157" s="22" t="s">
        <v>609</v>
      </c>
      <c r="U157" s="25" t="n">
        <v>1</v>
      </c>
      <c r="V157" s="25" t="n">
        <v>54</v>
      </c>
      <c r="W157" s="25" t="s">
        <v>45</v>
      </c>
      <c r="X157" s="25" t="n">
        <v>1</v>
      </c>
      <c r="Y157" s="25" t="n">
        <v>1</v>
      </c>
      <c r="Z157" s="25" t="n">
        <v>2</v>
      </c>
      <c r="AA157" s="26" t="str">
        <f aca="false">IF(N157=0," ",DATEDIF(N157,$D157,"y") &amp; " г. " &amp; DATEDIF(N157,$D157,"ym") &amp; " мес. ")</f>
        <v>19 г. 1 мес. </v>
      </c>
      <c r="AB157" s="27" t="str">
        <f aca="false">LEFT(AA157,2)</f>
        <v>19</v>
      </c>
      <c r="AC157" s="28" t="str">
        <f aca="false">IF(N157=0," ",DATEDIF(N157,$AC$1,"y") &amp; " г. " &amp; DATEDIF(N157,$AC$1,"ym") &amp; " мес. ")</f>
        <v>19 г. 6 мес. </v>
      </c>
      <c r="AD157" s="28" t="str">
        <f aca="false">LEFT(AC157,2)</f>
        <v>19</v>
      </c>
      <c r="AE157" s="28" t="str">
        <f aca="false">IF(W157=0,0,INDEX('Возраст, спорт. дисц.'!$A$2:$B$50,MATCH(W157,'Возраст, спорт. дисц.'!$B$2:$B$54,0),1))</f>
        <v>Мужчины</v>
      </c>
      <c r="AF157" s="28" t="str">
        <f aca="false">"весовая категория "&amp;V157&amp;" кг."</f>
        <v>весовая категория 54 кг.</v>
      </c>
      <c r="AG157" s="29" t="str">
        <f aca="false">IF(U157="б/м",U157,U157&amp;" место")</f>
        <v>1 место</v>
      </c>
      <c r="AH157" s="28" t="str">
        <f aca="false">F157&amp;"; "&amp;TEXT(D157,"ДД.ММ.ГГГГ")&amp;"-"&amp;TEXT(E157,"ДД.ММ.ГГГГ")&amp;"; "&amp;I157&amp;"; "&amp;CHAR(10)&amp;AE157&amp;"; "&amp;AF157&amp;"; "&amp;AG157</f>
        <v>I Сибирский студенческий Фестиваль боевых искусств (тайский бокс); 20.11.2020-21.11.2020; г. Кемерово; 
Мужчины; весовая категория 54 кг.; 1 место</v>
      </c>
      <c r="AI157" s="29" t="n">
        <f aca="false">IF(A157=0,0,1)</f>
        <v>1</v>
      </c>
      <c r="AJ157" s="28" t="s">
        <v>55</v>
      </c>
      <c r="AK157" s="22" t="n">
        <f aca="false">V157</f>
        <v>54</v>
      </c>
      <c r="AL157" s="28" t="str">
        <f aca="false">"весовая категория "&amp;AK157&amp;" кг."</f>
        <v>весовая категория 54 кг.</v>
      </c>
      <c r="AM157" s="28" t="str">
        <f aca="false">IF(N157=0," ",DATEDIF(N157,$AM$1,"y") &amp; " г. " &amp; DATEDIF(X157,$AM$1,"ym") &amp; " мес. ")</f>
        <v>19 г. 4 мес. </v>
      </c>
      <c r="AN157" s="28" t="str">
        <f aca="false">LEFT(AM157,2)</f>
        <v>19</v>
      </c>
    </row>
    <row r="158" customFormat="false" ht="13.8" hidden="false" customHeight="false" outlineLevel="0" collapsed="false">
      <c r="A158" s="21" t="s">
        <v>507</v>
      </c>
      <c r="B158" s="22" t="s">
        <v>412</v>
      </c>
      <c r="C158" s="22"/>
      <c r="D158" s="23" t="n">
        <v>44155</v>
      </c>
      <c r="E158" s="23" t="n">
        <v>44156</v>
      </c>
      <c r="F158" s="22" t="s">
        <v>604</v>
      </c>
      <c r="G158" s="22" t="s">
        <v>605</v>
      </c>
      <c r="H158" s="22" t="s">
        <v>415</v>
      </c>
      <c r="I158" s="22" t="s">
        <v>254</v>
      </c>
      <c r="J158" s="22" t="s">
        <v>606</v>
      </c>
      <c r="K158" s="22" t="s">
        <v>607</v>
      </c>
      <c r="L158" s="30" t="s">
        <v>45</v>
      </c>
      <c r="M158" s="22" t="s">
        <v>610</v>
      </c>
      <c r="N158" s="24" t="n">
        <v>37572</v>
      </c>
      <c r="O158" s="25" t="s">
        <v>48</v>
      </c>
      <c r="P158" s="22" t="s">
        <v>58</v>
      </c>
      <c r="Q158" s="22" t="s">
        <v>59</v>
      </c>
      <c r="R158" s="22" t="s">
        <v>251</v>
      </c>
      <c r="S158" s="22" t="s">
        <v>611</v>
      </c>
      <c r="T158" s="22" t="s">
        <v>609</v>
      </c>
      <c r="U158" s="25" t="n">
        <v>2</v>
      </c>
      <c r="V158" s="25" t="n">
        <v>54</v>
      </c>
      <c r="W158" s="25" t="s">
        <v>45</v>
      </c>
      <c r="X158" s="25" t="n">
        <v>1</v>
      </c>
      <c r="Y158" s="25" t="n">
        <v>0</v>
      </c>
      <c r="Z158" s="25" t="n">
        <v>2</v>
      </c>
      <c r="AA158" s="26" t="str">
        <f aca="false">IF(N158=0," ",DATEDIF(N158,$D158,"y") &amp; " г. " &amp; DATEDIF(N158,$D158,"ym") &amp; " мес. ")</f>
        <v>18 г. 0 мес. </v>
      </c>
      <c r="AB158" s="27" t="str">
        <f aca="false">LEFT(AA158,2)</f>
        <v>18</v>
      </c>
      <c r="AC158" s="28" t="str">
        <f aca="false">IF(N158=0," ",DATEDIF(N158,$AC$1,"y") &amp; " г. " &amp; DATEDIF(N158,$AC$1,"ym") &amp; " мес. ")</f>
        <v>18 г. 5 мес. </v>
      </c>
      <c r="AD158" s="28" t="str">
        <f aca="false">LEFT(AC158,2)</f>
        <v>18</v>
      </c>
      <c r="AE158" s="28" t="str">
        <f aca="false">IF(W158=0,0,INDEX('Возраст, спорт. дисц.'!$A$2:$B$50,MATCH(W158,'Возраст, спорт. дисц.'!$B$2:$B$54,0),1))</f>
        <v>Мужчины</v>
      </c>
      <c r="AF158" s="28" t="str">
        <f aca="false">"весовая категория "&amp;V158&amp;" кг."</f>
        <v>весовая категория 54 кг.</v>
      </c>
      <c r="AG158" s="29" t="str">
        <f aca="false">IF(U158="б/м",U158,U158&amp;" место")</f>
        <v>2 место</v>
      </c>
      <c r="AH158" s="28" t="str">
        <f aca="false">F158&amp;"; "&amp;TEXT(D158,"ДД.ММ.ГГГГ")&amp;"-"&amp;TEXT(E158,"ДД.ММ.ГГГГ")&amp;"; "&amp;I158&amp;"; "&amp;CHAR(10)&amp;AE158&amp;"; "&amp;AF158&amp;"; "&amp;AG158</f>
        <v>I Сибирский студенческий Фестиваль боевых искусств (тайский бокс); 20.11.2020-21.11.2020; г. Кемерово; 
Мужчины; весовая категория 54 кг.; 2 место</v>
      </c>
      <c r="AI158" s="29" t="n">
        <f aca="false">IF(A158=0,0,1)</f>
        <v>1</v>
      </c>
      <c r="AJ158" s="28" t="s">
        <v>55</v>
      </c>
      <c r="AK158" s="22" t="n">
        <f aca="false">V158</f>
        <v>54</v>
      </c>
      <c r="AL158" s="28" t="str">
        <f aca="false">"весовая категория "&amp;AK158&amp;" кг."</f>
        <v>весовая категория 54 кг.</v>
      </c>
      <c r="AM158" s="28" t="str">
        <f aca="false">IF(N158=0," ",DATEDIF(N158,$AM$1,"y") &amp; " г. " &amp; DATEDIF(X158,$AM$1,"ym") &amp; " мес. ")</f>
        <v>18 г. 4 мес. </v>
      </c>
      <c r="AN158" s="28" t="str">
        <f aca="false">LEFT(AM158,2)</f>
        <v>18</v>
      </c>
    </row>
    <row r="159" customFormat="false" ht="13.8" hidden="false" customHeight="false" outlineLevel="0" collapsed="false">
      <c r="A159" s="21" t="s">
        <v>507</v>
      </c>
      <c r="B159" s="22" t="s">
        <v>412</v>
      </c>
      <c r="C159" s="22"/>
      <c r="D159" s="23" t="n">
        <v>44155</v>
      </c>
      <c r="E159" s="23" t="n">
        <v>44156</v>
      </c>
      <c r="F159" s="22" t="s">
        <v>604</v>
      </c>
      <c r="G159" s="22" t="s">
        <v>605</v>
      </c>
      <c r="H159" s="22" t="s">
        <v>415</v>
      </c>
      <c r="I159" s="22" t="s">
        <v>254</v>
      </c>
      <c r="J159" s="22" t="s">
        <v>606</v>
      </c>
      <c r="K159" s="22" t="s">
        <v>607</v>
      </c>
      <c r="L159" s="30" t="s">
        <v>45</v>
      </c>
      <c r="M159" s="22" t="s">
        <v>612</v>
      </c>
      <c r="N159" s="24" t="n">
        <v>37620</v>
      </c>
      <c r="O159" s="25" t="s">
        <v>48</v>
      </c>
      <c r="P159" s="22" t="s">
        <v>58</v>
      </c>
      <c r="Q159" s="22" t="s">
        <v>362</v>
      </c>
      <c r="R159" s="22" t="s">
        <v>613</v>
      </c>
      <c r="S159" s="22" t="s">
        <v>614</v>
      </c>
      <c r="T159" s="22" t="s">
        <v>615</v>
      </c>
      <c r="U159" s="25" t="n">
        <v>1</v>
      </c>
      <c r="V159" s="25" t="n">
        <v>57</v>
      </c>
      <c r="W159" s="25" t="s">
        <v>45</v>
      </c>
      <c r="X159" s="25" t="n">
        <v>1</v>
      </c>
      <c r="Y159" s="25" t="n">
        <v>1</v>
      </c>
      <c r="Z159" s="25" t="n">
        <v>2</v>
      </c>
      <c r="AA159" s="26" t="str">
        <f aca="false">IF(N159=0," ",DATEDIF(N159,$D159,"y") &amp; " г. " &amp; DATEDIF(N159,$D159,"ym") &amp; " мес. ")</f>
        <v>17 г. 10 мес. </v>
      </c>
      <c r="AB159" s="27" t="str">
        <f aca="false">LEFT(AA159,2)</f>
        <v>17</v>
      </c>
      <c r="AC159" s="28" t="str">
        <f aca="false">IF(N159=0," ",DATEDIF(N159,$AC$1,"y") &amp; " г. " &amp; DATEDIF(N159,$AC$1,"ym") &amp; " мес. ")</f>
        <v>18 г. 4 мес. </v>
      </c>
      <c r="AD159" s="28" t="str">
        <f aca="false">LEFT(AC159,2)</f>
        <v>18</v>
      </c>
      <c r="AE159" s="28" t="str">
        <f aca="false">IF(W159=0,0,INDEX('Возраст, спорт. дисц.'!$A$2:$B$50,MATCH(W159,'Возраст, спорт. дисц.'!$B$2:$B$54,0),1))</f>
        <v>Мужчины</v>
      </c>
      <c r="AF159" s="28" t="str">
        <f aca="false">"весовая категория "&amp;V159&amp;" кг."</f>
        <v>весовая категория 57 кг.</v>
      </c>
      <c r="AG159" s="29" t="str">
        <f aca="false">IF(U159="б/м",U159,U159&amp;" место")</f>
        <v>1 место</v>
      </c>
      <c r="AH159" s="28" t="str">
        <f aca="false">F159&amp;"; "&amp;TEXT(D159,"ДД.ММ.ГГГГ")&amp;"-"&amp;TEXT(E159,"ДД.ММ.ГГГГ")&amp;"; "&amp;I159&amp;"; "&amp;CHAR(10)&amp;AE159&amp;"; "&amp;AF159&amp;"; "&amp;AG159</f>
        <v>I Сибирский студенческий Фестиваль боевых искусств (тайский бокс); 20.11.2020-21.11.2020; г. Кемерово; 
Мужчины; весовая категория 57 кг.; 1 место</v>
      </c>
      <c r="AI159" s="29" t="n">
        <f aca="false">IF(A159=0,0,1)</f>
        <v>1</v>
      </c>
      <c r="AJ159" s="28" t="s">
        <v>55</v>
      </c>
      <c r="AK159" s="22" t="n">
        <f aca="false">V159</f>
        <v>57</v>
      </c>
      <c r="AL159" s="28" t="str">
        <f aca="false">"весовая категория "&amp;AK159&amp;" кг."</f>
        <v>весовая категория 57 кг.</v>
      </c>
      <c r="AM159" s="28" t="str">
        <f aca="false">IF(N159=0," ",DATEDIF(N159,$AM$1,"y") &amp; " г. " &amp; DATEDIF(X159,$AM$1,"ym") &amp; " мес. ")</f>
        <v>18 г. 4 мес. </v>
      </c>
      <c r="AN159" s="28" t="str">
        <f aca="false">LEFT(AM159,2)</f>
        <v>18</v>
      </c>
    </row>
    <row r="160" customFormat="false" ht="13.8" hidden="false" customHeight="false" outlineLevel="0" collapsed="false">
      <c r="A160" s="21" t="s">
        <v>507</v>
      </c>
      <c r="B160" s="22" t="s">
        <v>412</v>
      </c>
      <c r="C160" s="22"/>
      <c r="D160" s="23" t="n">
        <v>44155</v>
      </c>
      <c r="E160" s="23" t="n">
        <v>44156</v>
      </c>
      <c r="F160" s="22" t="s">
        <v>604</v>
      </c>
      <c r="G160" s="22" t="s">
        <v>605</v>
      </c>
      <c r="H160" s="22" t="s">
        <v>415</v>
      </c>
      <c r="I160" s="22" t="s">
        <v>254</v>
      </c>
      <c r="J160" s="22" t="s">
        <v>606</v>
      </c>
      <c r="K160" s="22" t="s">
        <v>607</v>
      </c>
      <c r="L160" s="30" t="s">
        <v>45</v>
      </c>
      <c r="M160" s="22" t="s">
        <v>71</v>
      </c>
      <c r="N160" s="24" t="n">
        <v>37514</v>
      </c>
      <c r="O160" s="25" t="s">
        <v>48</v>
      </c>
      <c r="P160" s="22" t="s">
        <v>58</v>
      </c>
      <c r="Q160" s="22" t="s">
        <v>59</v>
      </c>
      <c r="R160" s="22" t="s">
        <v>251</v>
      </c>
      <c r="S160" s="22" t="s">
        <v>611</v>
      </c>
      <c r="T160" s="22" t="s">
        <v>616</v>
      </c>
      <c r="U160" s="25" t="n">
        <v>2</v>
      </c>
      <c r="V160" s="25" t="n">
        <v>57</v>
      </c>
      <c r="W160" s="25" t="s">
        <v>45</v>
      </c>
      <c r="X160" s="25" t="n">
        <v>1</v>
      </c>
      <c r="Y160" s="25" t="n">
        <v>0</v>
      </c>
      <c r="Z160" s="25" t="n">
        <v>2</v>
      </c>
      <c r="AA160" s="26" t="str">
        <f aca="false">IF(N160=0," ",DATEDIF(N160,$D160,"y") &amp; " г. " &amp; DATEDIF(N160,$D160,"ym") &amp; " мес. ")</f>
        <v>18 г. 2 мес. </v>
      </c>
      <c r="AB160" s="27" t="str">
        <f aca="false">LEFT(AA160,2)</f>
        <v>18</v>
      </c>
      <c r="AC160" s="28" t="str">
        <f aca="false">IF(N160=0," ",DATEDIF(N160,$AC$1,"y") &amp; " г. " &amp; DATEDIF(N160,$AC$1,"ym") &amp; " мес. ")</f>
        <v>18 г. 7 мес. </v>
      </c>
      <c r="AD160" s="28" t="str">
        <f aca="false">LEFT(AC160,2)</f>
        <v>18</v>
      </c>
      <c r="AE160" s="28" t="str">
        <f aca="false">IF(W160=0,0,INDEX('Возраст, спорт. дисц.'!$A$2:$B$50,MATCH(W160,'Возраст, спорт. дисц.'!$B$2:$B$54,0),1))</f>
        <v>Мужчины</v>
      </c>
      <c r="AF160" s="28" t="str">
        <f aca="false">"весовая категория "&amp;V160&amp;" кг."</f>
        <v>весовая категория 57 кг.</v>
      </c>
      <c r="AG160" s="29" t="str">
        <f aca="false">IF(U160="б/м",U160,U160&amp;" место")</f>
        <v>2 место</v>
      </c>
      <c r="AH160" s="28" t="str">
        <f aca="false">F160&amp;"; "&amp;TEXT(D160,"ДД.ММ.ГГГГ")&amp;"-"&amp;TEXT(E160,"ДД.ММ.ГГГГ")&amp;"; "&amp;I160&amp;"; "&amp;CHAR(10)&amp;AE160&amp;"; "&amp;AF160&amp;"; "&amp;AG160</f>
        <v>I Сибирский студенческий Фестиваль боевых искусств (тайский бокс); 20.11.2020-21.11.2020; г. Кемерово; 
Мужчины; весовая категория 57 кг.; 2 место</v>
      </c>
      <c r="AI160" s="29" t="n">
        <f aca="false">IF(A160=0,0,1)</f>
        <v>1</v>
      </c>
      <c r="AJ160" s="28" t="s">
        <v>55</v>
      </c>
      <c r="AK160" s="22" t="n">
        <f aca="false">V160</f>
        <v>57</v>
      </c>
      <c r="AL160" s="28" t="str">
        <f aca="false">"весовая категория "&amp;AK160&amp;" кг."</f>
        <v>весовая категория 57 кг.</v>
      </c>
      <c r="AM160" s="28" t="str">
        <f aca="false">IF(N160=0," ",DATEDIF(N160,$AM$1,"y") &amp; " г. " &amp; DATEDIF(X160,$AM$1,"ym") &amp; " мес. ")</f>
        <v>18 г. 4 мес. </v>
      </c>
      <c r="AN160" s="28" t="str">
        <f aca="false">LEFT(AM160,2)</f>
        <v>18</v>
      </c>
    </row>
    <row r="161" customFormat="false" ht="13.8" hidden="false" customHeight="false" outlineLevel="0" collapsed="false">
      <c r="A161" s="21" t="s">
        <v>507</v>
      </c>
      <c r="B161" s="22" t="s">
        <v>412</v>
      </c>
      <c r="C161" s="22"/>
      <c r="D161" s="23" t="n">
        <v>44155</v>
      </c>
      <c r="E161" s="23" t="n">
        <v>44156</v>
      </c>
      <c r="F161" s="22" t="s">
        <v>604</v>
      </c>
      <c r="G161" s="22" t="s">
        <v>605</v>
      </c>
      <c r="H161" s="22" t="s">
        <v>415</v>
      </c>
      <c r="I161" s="22" t="s">
        <v>254</v>
      </c>
      <c r="J161" s="22" t="s">
        <v>606</v>
      </c>
      <c r="K161" s="22" t="s">
        <v>607</v>
      </c>
      <c r="L161" s="30" t="s">
        <v>45</v>
      </c>
      <c r="M161" s="22" t="s">
        <v>425</v>
      </c>
      <c r="N161" s="24" t="n">
        <v>37337</v>
      </c>
      <c r="O161" s="25" t="s">
        <v>48</v>
      </c>
      <c r="P161" s="22" t="s">
        <v>58</v>
      </c>
      <c r="Q161" s="22" t="s">
        <v>59</v>
      </c>
      <c r="R161" s="22" t="s">
        <v>251</v>
      </c>
      <c r="S161" s="22" t="s">
        <v>611</v>
      </c>
      <c r="T161" s="22" t="s">
        <v>617</v>
      </c>
      <c r="U161" s="25" t="n">
        <v>1</v>
      </c>
      <c r="V161" s="25" t="n">
        <v>60</v>
      </c>
      <c r="W161" s="25" t="s">
        <v>45</v>
      </c>
      <c r="X161" s="25" t="n">
        <v>1</v>
      </c>
      <c r="Y161" s="25" t="n">
        <v>1</v>
      </c>
      <c r="Z161" s="25" t="n">
        <v>2</v>
      </c>
      <c r="AA161" s="26" t="str">
        <f aca="false">IF(N161=0," ",DATEDIF(N161,$D161,"y") &amp; " г. " &amp; DATEDIF(N161,$D161,"ym") &amp; " мес. ")</f>
        <v>18 г. 7 мес. </v>
      </c>
      <c r="AB161" s="27" t="str">
        <f aca="false">LEFT(AA161,2)</f>
        <v>18</v>
      </c>
      <c r="AC161" s="28" t="str">
        <f aca="false">IF(N161=0," ",DATEDIF(N161,$AC$1,"y") &amp; " г. " &amp; DATEDIF(N161,$AC$1,"ym") &amp; " мес. ")</f>
        <v>19 г. 1 мес. </v>
      </c>
      <c r="AD161" s="28" t="str">
        <f aca="false">LEFT(AC161,2)</f>
        <v>19</v>
      </c>
      <c r="AE161" s="28" t="str">
        <f aca="false">IF(W161=0,0,INDEX('Возраст, спорт. дисц.'!$A$2:$B$50,MATCH(W161,'Возраст, спорт. дисц.'!$B$2:$B$54,0),1))</f>
        <v>Мужчины</v>
      </c>
      <c r="AF161" s="28" t="str">
        <f aca="false">"весовая категория "&amp;V161&amp;" кг."</f>
        <v>весовая категория 60 кг.</v>
      </c>
      <c r="AG161" s="29" t="str">
        <f aca="false">IF(U161="б/м",U161,U161&amp;" место")</f>
        <v>1 место</v>
      </c>
      <c r="AH161" s="28" t="str">
        <f aca="false">F161&amp;"; "&amp;TEXT(D161,"ДД.ММ.ГГГГ")&amp;"-"&amp;TEXT(E161,"ДД.ММ.ГГГГ")&amp;"; "&amp;I161&amp;"; "&amp;CHAR(10)&amp;AE161&amp;"; "&amp;AF161&amp;"; "&amp;AG161</f>
        <v>I Сибирский студенческий Фестиваль боевых искусств (тайский бокс); 20.11.2020-21.11.2020; г. Кемерово; 
Мужчины; весовая категория 60 кг.; 1 место</v>
      </c>
      <c r="AI161" s="29" t="n">
        <f aca="false">IF(A161=0,0,1)</f>
        <v>1</v>
      </c>
      <c r="AJ161" s="28" t="s">
        <v>55</v>
      </c>
      <c r="AK161" s="22" t="n">
        <f aca="false">V161</f>
        <v>60</v>
      </c>
      <c r="AL161" s="28" t="str">
        <f aca="false">"весовая категория "&amp;AK161&amp;" кг."</f>
        <v>весовая категория 60 кг.</v>
      </c>
      <c r="AM161" s="28" t="str">
        <f aca="false">IF(N161=0," ",DATEDIF(N161,$AM$1,"y") &amp; " г. " &amp; DATEDIF(X161,$AM$1,"ym") &amp; " мес. ")</f>
        <v>19 г. 4 мес. </v>
      </c>
      <c r="AN161" s="28" t="str">
        <f aca="false">LEFT(AM161,2)</f>
        <v>19</v>
      </c>
    </row>
    <row r="162" customFormat="false" ht="13.8" hidden="false" customHeight="false" outlineLevel="0" collapsed="false">
      <c r="A162" s="21" t="s">
        <v>507</v>
      </c>
      <c r="B162" s="22" t="s">
        <v>412</v>
      </c>
      <c r="C162" s="22"/>
      <c r="D162" s="23" t="n">
        <v>44155</v>
      </c>
      <c r="E162" s="23" t="n">
        <v>44156</v>
      </c>
      <c r="F162" s="22" t="s">
        <v>604</v>
      </c>
      <c r="G162" s="22" t="s">
        <v>605</v>
      </c>
      <c r="H162" s="22" t="s">
        <v>415</v>
      </c>
      <c r="I162" s="22" t="s">
        <v>254</v>
      </c>
      <c r="J162" s="22" t="s">
        <v>606</v>
      </c>
      <c r="K162" s="22" t="s">
        <v>607</v>
      </c>
      <c r="L162" s="30" t="s">
        <v>45</v>
      </c>
      <c r="M162" s="22" t="s">
        <v>618</v>
      </c>
      <c r="N162" s="24" t="n">
        <v>37459</v>
      </c>
      <c r="O162" s="25" t="s">
        <v>48</v>
      </c>
      <c r="P162" s="22" t="s">
        <v>58</v>
      </c>
      <c r="Q162" s="22" t="s">
        <v>59</v>
      </c>
      <c r="R162" s="22" t="s">
        <v>251</v>
      </c>
      <c r="S162" s="22" t="s">
        <v>608</v>
      </c>
      <c r="T162" s="22" t="s">
        <v>619</v>
      </c>
      <c r="U162" s="25" t="n">
        <v>2</v>
      </c>
      <c r="V162" s="25" t="n">
        <v>60</v>
      </c>
      <c r="W162" s="25" t="s">
        <v>45</v>
      </c>
      <c r="X162" s="25" t="n">
        <v>1</v>
      </c>
      <c r="Y162" s="25" t="n">
        <v>0</v>
      </c>
      <c r="Z162" s="25" t="n">
        <v>2</v>
      </c>
      <c r="AA162" s="26" t="str">
        <f aca="false">IF(N162=0," ",DATEDIF(N162,$D162,"y") &amp; " г. " &amp; DATEDIF(N162,$D162,"ym") &amp; " мес. ")</f>
        <v>18 г. 3 мес. </v>
      </c>
      <c r="AB162" s="27" t="str">
        <f aca="false">LEFT(AA162,2)</f>
        <v>18</v>
      </c>
      <c r="AC162" s="28" t="str">
        <f aca="false">IF(N162=0," ",DATEDIF(N162,$AC$1,"y") &amp; " г. " &amp; DATEDIF(N162,$AC$1,"ym") &amp; " мес. ")</f>
        <v>18 г. 9 мес. </v>
      </c>
      <c r="AD162" s="28" t="str">
        <f aca="false">LEFT(AC162,2)</f>
        <v>18</v>
      </c>
      <c r="AE162" s="28" t="str">
        <f aca="false">IF(W162=0,0,INDEX('Возраст, спорт. дисц.'!$A$2:$B$50,MATCH(W162,'Возраст, спорт. дисц.'!$B$2:$B$54,0),1))</f>
        <v>Мужчины</v>
      </c>
      <c r="AF162" s="28" t="str">
        <f aca="false">"весовая категория "&amp;V162&amp;" кг."</f>
        <v>весовая категория 60 кг.</v>
      </c>
      <c r="AG162" s="29" t="str">
        <f aca="false">IF(U162="б/м",U162,U162&amp;" место")</f>
        <v>2 место</v>
      </c>
      <c r="AH162" s="28" t="str">
        <f aca="false">F162&amp;"; "&amp;TEXT(D162,"ДД.ММ.ГГГГ")&amp;"-"&amp;TEXT(E162,"ДД.ММ.ГГГГ")&amp;"; "&amp;I162&amp;"; "&amp;CHAR(10)&amp;AE162&amp;"; "&amp;AF162&amp;"; "&amp;AG162</f>
        <v>I Сибирский студенческий Фестиваль боевых искусств (тайский бокс); 20.11.2020-21.11.2020; г. Кемерово; 
Мужчины; весовая категория 60 кг.; 2 место</v>
      </c>
      <c r="AI162" s="29" t="n">
        <f aca="false">IF(A162=0,0,1)</f>
        <v>1</v>
      </c>
      <c r="AJ162" s="28" t="s">
        <v>55</v>
      </c>
      <c r="AK162" s="22" t="n">
        <f aca="false">V162</f>
        <v>60</v>
      </c>
      <c r="AL162" s="28" t="str">
        <f aca="false">"весовая категория "&amp;AK162&amp;" кг."</f>
        <v>весовая категория 60 кг.</v>
      </c>
      <c r="AM162" s="28" t="str">
        <f aca="false">IF(N162=0," ",DATEDIF(N162,$AM$1,"y") &amp; " г. " &amp; DATEDIF(X162,$AM$1,"ym") &amp; " мес. ")</f>
        <v>18 г. 4 мес. </v>
      </c>
      <c r="AN162" s="28" t="str">
        <f aca="false">LEFT(AM162,2)</f>
        <v>18</v>
      </c>
    </row>
    <row r="163" customFormat="false" ht="13.8" hidden="false" customHeight="false" outlineLevel="0" collapsed="false">
      <c r="A163" s="21" t="s">
        <v>507</v>
      </c>
      <c r="B163" s="22" t="s">
        <v>412</v>
      </c>
      <c r="C163" s="22"/>
      <c r="D163" s="23" t="n">
        <v>44155</v>
      </c>
      <c r="E163" s="23" t="n">
        <v>44156</v>
      </c>
      <c r="F163" s="22" t="s">
        <v>604</v>
      </c>
      <c r="G163" s="22" t="s">
        <v>605</v>
      </c>
      <c r="H163" s="22" t="s">
        <v>415</v>
      </c>
      <c r="I163" s="22" t="s">
        <v>254</v>
      </c>
      <c r="J163" s="22" t="s">
        <v>606</v>
      </c>
      <c r="K163" s="22" t="s">
        <v>607</v>
      </c>
      <c r="L163" s="30" t="s">
        <v>45</v>
      </c>
      <c r="M163" s="22" t="s">
        <v>286</v>
      </c>
      <c r="N163" s="24" t="n">
        <v>36359</v>
      </c>
      <c r="O163" s="25" t="s">
        <v>48</v>
      </c>
      <c r="P163" s="22" t="s">
        <v>58</v>
      </c>
      <c r="Q163" s="22" t="s">
        <v>59</v>
      </c>
      <c r="R163" s="22" t="s">
        <v>254</v>
      </c>
      <c r="S163" s="22" t="s">
        <v>620</v>
      </c>
      <c r="T163" s="22" t="s">
        <v>621</v>
      </c>
      <c r="U163" s="25" t="n">
        <v>1</v>
      </c>
      <c r="V163" s="25" t="n">
        <v>63.5</v>
      </c>
      <c r="W163" s="25" t="s">
        <v>45</v>
      </c>
      <c r="X163" s="25" t="n">
        <v>1</v>
      </c>
      <c r="Y163" s="25" t="n">
        <v>1</v>
      </c>
      <c r="Z163" s="25" t="n">
        <v>3</v>
      </c>
      <c r="AA163" s="26" t="str">
        <f aca="false">IF(N163=0," ",DATEDIF(N163,$D163,"y") &amp; " г. " &amp; DATEDIF(N163,$D163,"ym") &amp; " мес. ")</f>
        <v>21 г. 4 мес. </v>
      </c>
      <c r="AB163" s="27" t="str">
        <f aca="false">LEFT(AA163,2)</f>
        <v>21</v>
      </c>
      <c r="AC163" s="28" t="str">
        <f aca="false">IF(N163=0," ",DATEDIF(N163,$AC$1,"y") &amp; " г. " &amp; DATEDIF(N163,$AC$1,"ym") &amp; " мес. ")</f>
        <v>21 г. 9 мес. </v>
      </c>
      <c r="AD163" s="28" t="str">
        <f aca="false">LEFT(AC163,2)</f>
        <v>21</v>
      </c>
      <c r="AE163" s="28" t="str">
        <f aca="false">IF(W163=0,0,INDEX('Возраст, спорт. дисц.'!$A$2:$B$50,MATCH(W163,'Возраст, спорт. дисц.'!$B$2:$B$54,0),1))</f>
        <v>Мужчины</v>
      </c>
      <c r="AF163" s="28" t="str">
        <f aca="false">"весовая категория "&amp;V163&amp;" кг."</f>
        <v>весовая категория 63,5 кг.</v>
      </c>
      <c r="AG163" s="29" t="str">
        <f aca="false">IF(U163="б/м",U163,U163&amp;" место")</f>
        <v>1 место</v>
      </c>
      <c r="AH163" s="28" t="str">
        <f aca="false">F163&amp;"; "&amp;TEXT(D163,"ДД.ММ.ГГГГ")&amp;"-"&amp;TEXT(E163,"ДД.ММ.ГГГГ")&amp;"; "&amp;I163&amp;"; "&amp;CHAR(10)&amp;AE163&amp;"; "&amp;AF163&amp;"; "&amp;AG163</f>
        <v>I Сибирский студенческий Фестиваль боевых искусств (тайский бокс); 20.11.2020-21.11.2020; г. Кемерово; 
Мужчины; весовая категория 63,5 кг.; 1 место</v>
      </c>
      <c r="AI163" s="29" t="n">
        <f aca="false">IF(A163=0,0,1)</f>
        <v>1</v>
      </c>
      <c r="AJ163" s="28" t="s">
        <v>55</v>
      </c>
      <c r="AK163" s="22" t="n">
        <f aca="false">V163</f>
        <v>63.5</v>
      </c>
      <c r="AL163" s="28" t="str">
        <f aca="false">"весовая категория "&amp;AK163&amp;" кг."</f>
        <v>весовая категория 63,5 кг.</v>
      </c>
      <c r="AM163" s="28" t="str">
        <f aca="false">IF(N163=0," ",DATEDIF(N163,$AM$1,"y") &amp; " г. " &amp; DATEDIF(X163,$AM$1,"ym") &amp; " мес. ")</f>
        <v>21 г. 4 мес. </v>
      </c>
      <c r="AN163" s="28" t="str">
        <f aca="false">LEFT(AM163,2)</f>
        <v>21</v>
      </c>
    </row>
    <row r="164" customFormat="false" ht="13.8" hidden="false" customHeight="false" outlineLevel="0" collapsed="false">
      <c r="A164" s="21" t="s">
        <v>507</v>
      </c>
      <c r="B164" s="22" t="s">
        <v>412</v>
      </c>
      <c r="C164" s="22"/>
      <c r="D164" s="23" t="n">
        <v>44155</v>
      </c>
      <c r="E164" s="23" t="n">
        <v>44156</v>
      </c>
      <c r="F164" s="22" t="s">
        <v>604</v>
      </c>
      <c r="G164" s="22" t="s">
        <v>605</v>
      </c>
      <c r="H164" s="22" t="s">
        <v>415</v>
      </c>
      <c r="I164" s="22" t="s">
        <v>254</v>
      </c>
      <c r="J164" s="22" t="s">
        <v>606</v>
      </c>
      <c r="K164" s="22" t="s">
        <v>607</v>
      </c>
      <c r="L164" s="30" t="s">
        <v>45</v>
      </c>
      <c r="M164" s="22" t="s">
        <v>622</v>
      </c>
      <c r="N164" s="24" t="n">
        <v>37419</v>
      </c>
      <c r="O164" s="25" t="s">
        <v>48</v>
      </c>
      <c r="P164" s="22" t="s">
        <v>58</v>
      </c>
      <c r="Q164" s="22" t="s">
        <v>59</v>
      </c>
      <c r="R164" s="22" t="s">
        <v>251</v>
      </c>
      <c r="S164" s="22" t="s">
        <v>608</v>
      </c>
      <c r="T164" s="22" t="s">
        <v>623</v>
      </c>
      <c r="U164" s="25" t="n">
        <v>2</v>
      </c>
      <c r="V164" s="25" t="n">
        <v>63.5</v>
      </c>
      <c r="W164" s="25" t="s">
        <v>45</v>
      </c>
      <c r="X164" s="25" t="n">
        <v>2</v>
      </c>
      <c r="Y164" s="25" t="n">
        <v>1</v>
      </c>
      <c r="Z164" s="25" t="n">
        <v>3</v>
      </c>
      <c r="AA164" s="26" t="str">
        <f aca="false">IF(N164=0," ",DATEDIF(N164,$D164,"y") &amp; " г. " &amp; DATEDIF(N164,$D164,"ym") &amp; " мес. ")</f>
        <v>18 г. 5 мес. </v>
      </c>
      <c r="AB164" s="27" t="str">
        <f aca="false">LEFT(AA164,2)</f>
        <v>18</v>
      </c>
      <c r="AC164" s="28" t="str">
        <f aca="false">IF(N164=0," ",DATEDIF(N164,$AC$1,"y") &amp; " г. " &amp; DATEDIF(N164,$AC$1,"ym") &amp; " мес. ")</f>
        <v>18 г. 10 мес. </v>
      </c>
      <c r="AD164" s="28" t="str">
        <f aca="false">LEFT(AC164,2)</f>
        <v>18</v>
      </c>
      <c r="AE164" s="28" t="str">
        <f aca="false">IF(W164=0,0,INDEX('Возраст, спорт. дисц.'!$A$2:$B$50,MATCH(W164,'Возраст, спорт. дисц.'!$B$2:$B$54,0),1))</f>
        <v>Мужчины</v>
      </c>
      <c r="AF164" s="28" t="str">
        <f aca="false">"весовая категория "&amp;V164&amp;" кг."</f>
        <v>весовая категория 63,5 кг.</v>
      </c>
      <c r="AG164" s="29" t="str">
        <f aca="false">IF(U164="б/м",U164,U164&amp;" место")</f>
        <v>2 место</v>
      </c>
      <c r="AH164" s="28" t="str">
        <f aca="false">F164&amp;"; "&amp;TEXT(D164,"ДД.ММ.ГГГГ")&amp;"-"&amp;TEXT(E164,"ДД.ММ.ГГГГ")&amp;"; "&amp;I164&amp;"; "&amp;CHAR(10)&amp;AE164&amp;"; "&amp;AF164&amp;"; "&amp;AG164</f>
        <v>I Сибирский студенческий Фестиваль боевых искусств (тайский бокс); 20.11.2020-21.11.2020; г. Кемерово; 
Мужчины; весовая категория 63,5 кг.; 2 место</v>
      </c>
      <c r="AI164" s="29" t="n">
        <f aca="false">IF(A164=0,0,1)</f>
        <v>1</v>
      </c>
      <c r="AJ164" s="28" t="s">
        <v>55</v>
      </c>
      <c r="AK164" s="22" t="n">
        <f aca="false">V164</f>
        <v>63.5</v>
      </c>
      <c r="AL164" s="28" t="str">
        <f aca="false">"весовая категория "&amp;AK164&amp;" кг."</f>
        <v>весовая категория 63,5 кг.</v>
      </c>
      <c r="AM164" s="28" t="str">
        <f aca="false">IF(N164=0," ",DATEDIF(N164,$AM$1,"y") &amp; " г. " &amp; DATEDIF(X164,$AM$1,"ym") &amp; " мес. ")</f>
        <v>18 г. 4 мес. </v>
      </c>
      <c r="AN164" s="28" t="str">
        <f aca="false">LEFT(AM164,2)</f>
        <v>18</v>
      </c>
    </row>
    <row r="165" customFormat="false" ht="13.8" hidden="false" customHeight="false" outlineLevel="0" collapsed="false">
      <c r="A165" s="21" t="s">
        <v>507</v>
      </c>
      <c r="B165" s="22" t="s">
        <v>412</v>
      </c>
      <c r="C165" s="22"/>
      <c r="D165" s="23" t="n">
        <v>44155</v>
      </c>
      <c r="E165" s="23" t="n">
        <v>44156</v>
      </c>
      <c r="F165" s="22" t="s">
        <v>604</v>
      </c>
      <c r="G165" s="22" t="s">
        <v>605</v>
      </c>
      <c r="H165" s="22" t="s">
        <v>415</v>
      </c>
      <c r="I165" s="22" t="s">
        <v>254</v>
      </c>
      <c r="J165" s="22" t="s">
        <v>606</v>
      </c>
      <c r="K165" s="22" t="s">
        <v>607</v>
      </c>
      <c r="L165" s="30" t="s">
        <v>45</v>
      </c>
      <c r="M165" s="22" t="s">
        <v>624</v>
      </c>
      <c r="N165" s="24" t="n">
        <v>37649</v>
      </c>
      <c r="O165" s="25" t="s">
        <v>48</v>
      </c>
      <c r="P165" s="22" t="s">
        <v>58</v>
      </c>
      <c r="Q165" s="22" t="s">
        <v>175</v>
      </c>
      <c r="R165" s="22" t="s">
        <v>625</v>
      </c>
      <c r="S165" s="22" t="s">
        <v>626</v>
      </c>
      <c r="T165" s="22" t="s">
        <v>627</v>
      </c>
      <c r="U165" s="25" t="n">
        <v>1</v>
      </c>
      <c r="V165" s="25" t="n">
        <v>71</v>
      </c>
      <c r="W165" s="25" t="s">
        <v>45</v>
      </c>
      <c r="X165" s="25" t="n">
        <v>1</v>
      </c>
      <c r="Y165" s="25" t="n">
        <v>1</v>
      </c>
      <c r="Z165" s="25" t="n">
        <v>2</v>
      </c>
      <c r="AA165" s="26" t="str">
        <f aca="false">IF(N165=0," ",DATEDIF(N165,$D165,"y") &amp; " г. " &amp; DATEDIF(N165,$D165,"ym") &amp; " мес. ")</f>
        <v>17 г. 9 мес. </v>
      </c>
      <c r="AB165" s="27" t="str">
        <f aca="false">LEFT(AA165,2)</f>
        <v>17</v>
      </c>
      <c r="AC165" s="28" t="str">
        <f aca="false">IF(N165=0," ",DATEDIF(N165,$AC$1,"y") &amp; " г. " &amp; DATEDIF(N165,$AC$1,"ym") &amp; " мес. ")</f>
        <v>18 г. 3 мес. </v>
      </c>
      <c r="AD165" s="28" t="str">
        <f aca="false">LEFT(AC165,2)</f>
        <v>18</v>
      </c>
      <c r="AE165" s="28" t="str">
        <f aca="false">IF(W165=0,0,INDEX('Возраст, спорт. дисц.'!$A$2:$B$50,MATCH(W165,'Возраст, спорт. дисц.'!$B$2:$B$54,0),1))</f>
        <v>Мужчины</v>
      </c>
      <c r="AF165" s="28" t="str">
        <f aca="false">"весовая категория "&amp;V165&amp;" кг."</f>
        <v>весовая категория 71 кг.</v>
      </c>
      <c r="AG165" s="29" t="str">
        <f aca="false">IF(U165="б/м",U165,U165&amp;" место")</f>
        <v>1 место</v>
      </c>
      <c r="AH165" s="28" t="str">
        <f aca="false">F165&amp;"; "&amp;TEXT(D165,"ДД.ММ.ГГГГ")&amp;"-"&amp;TEXT(E165,"ДД.ММ.ГГГГ")&amp;"; "&amp;I165&amp;"; "&amp;CHAR(10)&amp;AE165&amp;"; "&amp;AF165&amp;"; "&amp;AG165</f>
        <v>I Сибирский студенческий Фестиваль боевых искусств (тайский бокс); 20.11.2020-21.11.2020; г. Кемерово; 
Мужчины; весовая категория 71 кг.; 1 место</v>
      </c>
      <c r="AI165" s="29" t="n">
        <f aca="false">IF(A165=0,0,1)</f>
        <v>1</v>
      </c>
      <c r="AJ165" s="28" t="s">
        <v>55</v>
      </c>
      <c r="AK165" s="22" t="n">
        <f aca="false">V165</f>
        <v>71</v>
      </c>
      <c r="AL165" s="28" t="str">
        <f aca="false">"весовая категория "&amp;AK165&amp;" кг."</f>
        <v>весовая категория 71 кг.</v>
      </c>
      <c r="AM165" s="28" t="str">
        <f aca="false">IF(N165=0," ",DATEDIF(N165,$AM$1,"y") &amp; " г. " &amp; DATEDIF(X165,$AM$1,"ym") &amp; " мес. ")</f>
        <v>18 г. 4 мес. </v>
      </c>
      <c r="AN165" s="28" t="str">
        <f aca="false">LEFT(AM165,2)</f>
        <v>18</v>
      </c>
    </row>
    <row r="166" customFormat="false" ht="13.8" hidden="false" customHeight="false" outlineLevel="0" collapsed="false">
      <c r="A166" s="21" t="s">
        <v>507</v>
      </c>
      <c r="B166" s="22" t="s">
        <v>412</v>
      </c>
      <c r="C166" s="22"/>
      <c r="D166" s="23" t="n">
        <v>44155</v>
      </c>
      <c r="E166" s="23" t="n">
        <v>44156</v>
      </c>
      <c r="F166" s="22" t="s">
        <v>604</v>
      </c>
      <c r="G166" s="22" t="s">
        <v>605</v>
      </c>
      <c r="H166" s="22" t="s">
        <v>415</v>
      </c>
      <c r="I166" s="22" t="s">
        <v>254</v>
      </c>
      <c r="J166" s="22" t="s">
        <v>606</v>
      </c>
      <c r="K166" s="22" t="s">
        <v>607</v>
      </c>
      <c r="L166" s="30" t="s">
        <v>45</v>
      </c>
      <c r="M166" s="22" t="s">
        <v>628</v>
      </c>
      <c r="N166" s="24" t="n">
        <v>37332</v>
      </c>
      <c r="O166" s="25" t="s">
        <v>48</v>
      </c>
      <c r="P166" s="22" t="s">
        <v>58</v>
      </c>
      <c r="Q166" s="22" t="s">
        <v>59</v>
      </c>
      <c r="R166" s="22" t="s">
        <v>251</v>
      </c>
      <c r="S166" s="22" t="s">
        <v>629</v>
      </c>
      <c r="T166" s="22" t="s">
        <v>623</v>
      </c>
      <c r="U166" s="25" t="n">
        <v>2</v>
      </c>
      <c r="V166" s="25" t="n">
        <v>71</v>
      </c>
      <c r="W166" s="25" t="s">
        <v>45</v>
      </c>
      <c r="X166" s="25" t="n">
        <v>1</v>
      </c>
      <c r="Y166" s="25" t="n">
        <v>0</v>
      </c>
      <c r="Z166" s="25" t="n">
        <v>2</v>
      </c>
      <c r="AA166" s="26" t="str">
        <f aca="false">IF(N166=0," ",DATEDIF(N166,$D166,"y") &amp; " г. " &amp; DATEDIF(N166,$D166,"ym") &amp; " мес. ")</f>
        <v>18 г. 8 мес. </v>
      </c>
      <c r="AB166" s="27" t="str">
        <f aca="false">LEFT(AA166,2)</f>
        <v>18</v>
      </c>
      <c r="AC166" s="28" t="str">
        <f aca="false">IF(N166=0," ",DATEDIF(N166,$AC$1,"y") &amp; " г. " &amp; DATEDIF(N166,$AC$1,"ym") &amp; " мес. ")</f>
        <v>19 г. 1 мес. </v>
      </c>
      <c r="AD166" s="28" t="str">
        <f aca="false">LEFT(AC166,2)</f>
        <v>19</v>
      </c>
      <c r="AE166" s="28" t="str">
        <f aca="false">IF(W166=0,0,INDEX('Возраст, спорт. дисц.'!$A$2:$B$50,MATCH(W166,'Возраст, спорт. дисц.'!$B$2:$B$54,0),1))</f>
        <v>Мужчины</v>
      </c>
      <c r="AF166" s="28" t="str">
        <f aca="false">"весовая категория "&amp;V166&amp;" кг."</f>
        <v>весовая категория 71 кг.</v>
      </c>
      <c r="AG166" s="29" t="str">
        <f aca="false">IF(U166="б/м",U166,U166&amp;" место")</f>
        <v>2 место</v>
      </c>
      <c r="AH166" s="28" t="str">
        <f aca="false">F166&amp;"; "&amp;TEXT(D166,"ДД.ММ.ГГГГ")&amp;"-"&amp;TEXT(E166,"ДД.ММ.ГГГГ")&amp;"; "&amp;I166&amp;"; "&amp;CHAR(10)&amp;AE166&amp;"; "&amp;AF166&amp;"; "&amp;AG166</f>
        <v>I Сибирский студенческий Фестиваль боевых искусств (тайский бокс); 20.11.2020-21.11.2020; г. Кемерово; 
Мужчины; весовая категория 71 кг.; 2 место</v>
      </c>
      <c r="AI166" s="29" t="n">
        <f aca="false">IF(A166=0,0,1)</f>
        <v>1</v>
      </c>
      <c r="AJ166" s="28" t="s">
        <v>55</v>
      </c>
      <c r="AK166" s="22" t="n">
        <f aca="false">V166</f>
        <v>71</v>
      </c>
      <c r="AL166" s="28" t="str">
        <f aca="false">"весовая категория "&amp;AK166&amp;" кг."</f>
        <v>весовая категория 71 кг.</v>
      </c>
      <c r="AM166" s="28" t="str">
        <f aca="false">IF(N166=0," ",DATEDIF(N166,$AM$1,"y") &amp; " г. " &amp; DATEDIF(X166,$AM$1,"ym") &amp; " мес. ")</f>
        <v>19 г. 4 мес. </v>
      </c>
      <c r="AN166" s="28" t="str">
        <f aca="false">LEFT(AM166,2)</f>
        <v>19</v>
      </c>
    </row>
    <row r="167" customFormat="false" ht="13.8" hidden="false" customHeight="false" outlineLevel="0" collapsed="false">
      <c r="A167" s="21" t="s">
        <v>507</v>
      </c>
      <c r="B167" s="22" t="s">
        <v>412</v>
      </c>
      <c r="C167" s="22"/>
      <c r="D167" s="23" t="n">
        <v>44155</v>
      </c>
      <c r="E167" s="23" t="n">
        <v>44156</v>
      </c>
      <c r="F167" s="22" t="s">
        <v>604</v>
      </c>
      <c r="G167" s="22" t="s">
        <v>605</v>
      </c>
      <c r="H167" s="22" t="s">
        <v>415</v>
      </c>
      <c r="I167" s="22" t="s">
        <v>254</v>
      </c>
      <c r="J167" s="22" t="s">
        <v>606</v>
      </c>
      <c r="K167" s="22" t="s">
        <v>607</v>
      </c>
      <c r="L167" s="30" t="s">
        <v>45</v>
      </c>
      <c r="M167" s="22" t="s">
        <v>434</v>
      </c>
      <c r="N167" s="24" t="n">
        <v>35921</v>
      </c>
      <c r="O167" s="25" t="s">
        <v>76</v>
      </c>
      <c r="P167" s="22" t="s">
        <v>58</v>
      </c>
      <c r="Q167" s="22" t="s">
        <v>59</v>
      </c>
      <c r="R167" s="22" t="s">
        <v>254</v>
      </c>
      <c r="S167" s="22" t="s">
        <v>620</v>
      </c>
      <c r="T167" s="22" t="s">
        <v>630</v>
      </c>
      <c r="U167" s="25" t="n">
        <v>1</v>
      </c>
      <c r="V167" s="25" t="n">
        <v>75</v>
      </c>
      <c r="W167" s="25" t="s">
        <v>45</v>
      </c>
      <c r="X167" s="25" t="n">
        <v>0</v>
      </c>
      <c r="Y167" s="25" t="n">
        <v>0</v>
      </c>
      <c r="Z167" s="25" t="n">
        <v>1</v>
      </c>
      <c r="AA167" s="26" t="str">
        <f aca="false">IF(N167=0," ",DATEDIF(N167,$D167,"y") &amp; " г. " &amp; DATEDIF(N167,$D167,"ym") &amp; " мес. ")</f>
        <v>22 г. 6 мес. </v>
      </c>
      <c r="AB167" s="27" t="str">
        <f aca="false">LEFT(AA167,2)</f>
        <v>22</v>
      </c>
      <c r="AC167" s="28" t="str">
        <f aca="false">IF(N167=0," ",DATEDIF(N167,$AC$1,"y") &amp; " г. " &amp; DATEDIF(N167,$AC$1,"ym") &amp; " мес. ")</f>
        <v>23 г. 0 мес. </v>
      </c>
      <c r="AD167" s="28" t="str">
        <f aca="false">LEFT(AC167,2)</f>
        <v>23</v>
      </c>
      <c r="AE167" s="28" t="str">
        <f aca="false">IF(W167=0,0,INDEX('Возраст, спорт. дисц.'!$A$2:$B$50,MATCH(W167,'Возраст, спорт. дисц.'!$B$2:$B$54,0),1))</f>
        <v>Мужчины</v>
      </c>
      <c r="AF167" s="28" t="str">
        <f aca="false">"весовая категория "&amp;V167&amp;" кг."</f>
        <v>весовая категория 75 кг.</v>
      </c>
      <c r="AG167" s="29" t="str">
        <f aca="false">IF(U167="б/м",U167,U167&amp;" место")</f>
        <v>1 место</v>
      </c>
      <c r="AH167" s="28" t="str">
        <f aca="false">F167&amp;"; "&amp;TEXT(D167,"ДД.ММ.ГГГГ")&amp;"-"&amp;TEXT(E167,"ДД.ММ.ГГГГ")&amp;"; "&amp;I167&amp;"; "&amp;CHAR(10)&amp;AE167&amp;"; "&amp;AF167&amp;"; "&amp;AG167</f>
        <v>I Сибирский студенческий Фестиваль боевых искусств (тайский бокс); 20.11.2020-21.11.2020; г. Кемерово; 
Мужчины; весовая категория 75 кг.; 1 место</v>
      </c>
      <c r="AI167" s="29" t="n">
        <f aca="false">IF(A167=0,0,1)</f>
        <v>1</v>
      </c>
      <c r="AJ167" s="28" t="s">
        <v>55</v>
      </c>
      <c r="AK167" s="22" t="n">
        <f aca="false">V167</f>
        <v>75</v>
      </c>
      <c r="AL167" s="28" t="str">
        <f aca="false">"весовая категория "&amp;AK167&amp;" кг."</f>
        <v>весовая категория 75 кг.</v>
      </c>
      <c r="AM167" s="28" t="str">
        <f aca="false">IF(N167=0," ",DATEDIF(N167,$AM$1,"y") &amp; " г. " &amp; DATEDIF(X167,$AM$1,"ym") &amp; " мес. ")</f>
        <v>23 г. 4 мес. </v>
      </c>
      <c r="AN167" s="28" t="str">
        <f aca="false">LEFT(AM167,2)</f>
        <v>23</v>
      </c>
    </row>
    <row r="168" customFormat="false" ht="13.8" hidden="false" customHeight="false" outlineLevel="0" collapsed="false">
      <c r="A168" s="21" t="s">
        <v>507</v>
      </c>
      <c r="B168" s="22" t="s">
        <v>412</v>
      </c>
      <c r="C168" s="22"/>
      <c r="D168" s="23" t="n">
        <v>44155</v>
      </c>
      <c r="E168" s="23" t="n">
        <v>44156</v>
      </c>
      <c r="F168" s="22" t="s">
        <v>604</v>
      </c>
      <c r="G168" s="22" t="s">
        <v>605</v>
      </c>
      <c r="H168" s="22" t="s">
        <v>415</v>
      </c>
      <c r="I168" s="22" t="s">
        <v>254</v>
      </c>
      <c r="J168" s="22" t="s">
        <v>606</v>
      </c>
      <c r="K168" s="22" t="s">
        <v>607</v>
      </c>
      <c r="L168" s="30" t="s">
        <v>45</v>
      </c>
      <c r="M168" s="22" t="s">
        <v>330</v>
      </c>
      <c r="N168" s="24" t="n">
        <v>37279</v>
      </c>
      <c r="O168" s="25" t="s">
        <v>76</v>
      </c>
      <c r="P168" s="22" t="s">
        <v>58</v>
      </c>
      <c r="Q168" s="22" t="s">
        <v>59</v>
      </c>
      <c r="R168" s="22" t="s">
        <v>251</v>
      </c>
      <c r="S168" s="22" t="s">
        <v>608</v>
      </c>
      <c r="T168" s="22" t="s">
        <v>609</v>
      </c>
      <c r="U168" s="25" t="n">
        <v>1</v>
      </c>
      <c r="V168" s="25" t="n">
        <v>81</v>
      </c>
      <c r="W168" s="25" t="s">
        <v>45</v>
      </c>
      <c r="X168" s="25" t="n">
        <v>0</v>
      </c>
      <c r="Y168" s="25" t="n">
        <v>0</v>
      </c>
      <c r="Z168" s="25" t="n">
        <v>1</v>
      </c>
      <c r="AA168" s="26" t="str">
        <f aca="false">IF(N168=0," ",DATEDIF(N168,$D168,"y") &amp; " г. " &amp; DATEDIF(N168,$D168,"ym") &amp; " мес. ")</f>
        <v>18 г. 9 мес. </v>
      </c>
      <c r="AB168" s="27" t="str">
        <f aca="false">LEFT(AA168,2)</f>
        <v>18</v>
      </c>
      <c r="AC168" s="28" t="str">
        <f aca="false">IF(N168=0," ",DATEDIF(N168,$AC$1,"y") &amp; " г. " &amp; DATEDIF(N168,$AC$1,"ym") &amp; " мес. ")</f>
        <v>19 г. 3 мес. </v>
      </c>
      <c r="AD168" s="28" t="str">
        <f aca="false">LEFT(AC168,2)</f>
        <v>19</v>
      </c>
      <c r="AE168" s="28" t="str">
        <f aca="false">IF(W168=0,0,INDEX('Возраст, спорт. дисц.'!$A$2:$B$50,MATCH(W168,'Возраст, спорт. дисц.'!$B$2:$B$54,0),1))</f>
        <v>Мужчины</v>
      </c>
      <c r="AF168" s="28" t="str">
        <f aca="false">"весовая категория "&amp;V168&amp;" кг."</f>
        <v>весовая категория 81 кг.</v>
      </c>
      <c r="AG168" s="29" t="str">
        <f aca="false">IF(U168="б/м",U168,U168&amp;" место")</f>
        <v>1 место</v>
      </c>
      <c r="AH168" s="28" t="str">
        <f aca="false">F168&amp;"; "&amp;TEXT(D168,"ДД.ММ.ГГГГ")&amp;"-"&amp;TEXT(E168,"ДД.ММ.ГГГГ")&amp;"; "&amp;I168&amp;"; "&amp;CHAR(10)&amp;AE168&amp;"; "&amp;AF168&amp;"; "&amp;AG168</f>
        <v>I Сибирский студенческий Фестиваль боевых искусств (тайский бокс); 20.11.2020-21.11.2020; г. Кемерово; 
Мужчины; весовая категория 81 кг.; 1 место</v>
      </c>
      <c r="AI168" s="29" t="n">
        <f aca="false">IF(A168=0,0,1)</f>
        <v>1</v>
      </c>
      <c r="AJ168" s="28" t="s">
        <v>55</v>
      </c>
      <c r="AK168" s="22" t="n">
        <f aca="false">V168</f>
        <v>81</v>
      </c>
      <c r="AL168" s="28" t="str">
        <f aca="false">"весовая категория "&amp;AK168&amp;" кг."</f>
        <v>весовая категория 81 кг.</v>
      </c>
      <c r="AM168" s="28" t="str">
        <f aca="false">IF(N168=0," ",DATEDIF(N168,$AM$1,"y") &amp; " г. " &amp; DATEDIF(X168,$AM$1,"ym") &amp; " мес. ")</f>
        <v>19 г. 4 мес. </v>
      </c>
      <c r="AN168" s="28" t="str">
        <f aca="false">LEFT(AM168,2)</f>
        <v>19</v>
      </c>
    </row>
    <row r="169" customFormat="false" ht="13.8" hidden="false" customHeight="false" outlineLevel="0" collapsed="false">
      <c r="A169" s="21" t="s">
        <v>37</v>
      </c>
      <c r="B169" s="22" t="s">
        <v>348</v>
      </c>
      <c r="C169" s="22" t="n">
        <v>10174</v>
      </c>
      <c r="D169" s="23" t="n">
        <v>44170</v>
      </c>
      <c r="E169" s="23" t="n">
        <v>44178</v>
      </c>
      <c r="F169" s="22" t="s">
        <v>349</v>
      </c>
      <c r="G169" s="21" t="s">
        <v>350</v>
      </c>
      <c r="H169" s="22" t="s">
        <v>41</v>
      </c>
      <c r="I169" s="22" t="s">
        <v>42</v>
      </c>
      <c r="J169" s="22" t="s">
        <v>43</v>
      </c>
      <c r="K169" s="22" t="s">
        <v>44</v>
      </c>
      <c r="L169" s="21" t="s">
        <v>45</v>
      </c>
      <c r="M169" s="22" t="s">
        <v>351</v>
      </c>
      <c r="N169" s="24" t="s">
        <v>352</v>
      </c>
      <c r="O169" s="25" t="s">
        <v>48</v>
      </c>
      <c r="P169" s="22" t="s">
        <v>58</v>
      </c>
      <c r="Q169" s="22" t="s">
        <v>66</v>
      </c>
      <c r="R169" s="22" t="s">
        <v>67</v>
      </c>
      <c r="S169" s="22" t="s">
        <v>171</v>
      </c>
      <c r="T169" s="22" t="s">
        <v>353</v>
      </c>
      <c r="U169" s="25" t="s">
        <v>54</v>
      </c>
      <c r="V169" s="25" t="n">
        <v>54</v>
      </c>
      <c r="W169" s="25" t="s">
        <v>354</v>
      </c>
      <c r="X169" s="25" t="n">
        <v>4</v>
      </c>
      <c r="Y169" s="25" t="n">
        <v>4</v>
      </c>
      <c r="Z169" s="25" t="n">
        <v>11</v>
      </c>
      <c r="AA169" s="26" t="str">
        <f aca="false">IF(N169=0," ",DATEDIF(N169,$D169,"y") &amp; " г. " &amp; DATEDIF(N169,$D169,"ym") &amp; " мес. ")</f>
        <v>17 г. 2 мес. </v>
      </c>
      <c r="AB169" s="27" t="str">
        <f aca="false">LEFT(AA169,2)</f>
        <v>17</v>
      </c>
      <c r="AC169" s="28" t="str">
        <f aca="false">IF(N169=0," ",DATEDIF(N169,$AC$1,"y") &amp; " г. " &amp; DATEDIF(N169,$AC$1,"ym") &amp; " мес. ")</f>
        <v>17 г. 7 мес. </v>
      </c>
      <c r="AD169" s="28" t="str">
        <f aca="false">LEFT(AC169,2)</f>
        <v>17</v>
      </c>
      <c r="AE169" s="28" t="str">
        <f aca="false">IF(W169=0,0,INDEX('Возраст, спорт. дисц.'!$A$2:$B$50,MATCH(W169,'Возраст, спорт. дисц.'!$B$2:$B$54,0),1))</f>
        <v>Юниоры 16-17 лет</v>
      </c>
      <c r="AF169" s="28" t="str">
        <f aca="false">"весовая категория "&amp;V169&amp;" кг."</f>
        <v>весовая категория 54 кг.</v>
      </c>
      <c r="AG169" s="29" t="str">
        <f aca="false">IF(U169="б/м",U169,U169&amp;" место")</f>
        <v>1 место</v>
      </c>
      <c r="AH169" s="28" t="str">
        <f aca="false">F169&amp;"; "&amp;TEXT(D169,"ДД.ММ.ГГГГ")&amp;"-"&amp;TEXT(E169,"ДД.ММ.ГГГГ")&amp;"; "&amp;I169&amp;"; "&amp;CHAR(10)&amp;AE169&amp;"; "&amp;AF169&amp;"; "&amp;AG169</f>
        <v>Первенство России по тайскому боксу; 05.12.2020-13.12.2020; д. Федурино; 
Юниоры 16-17 лет; весовая категория 54 кг.; 1 место</v>
      </c>
      <c r="AI169" s="29" t="n">
        <f aca="false">IF(A169=0,0,1)</f>
        <v>1</v>
      </c>
      <c r="AJ169" s="28" t="s">
        <v>631</v>
      </c>
      <c r="AK169" s="22" t="n">
        <f aca="false">V169</f>
        <v>54</v>
      </c>
      <c r="AL169" s="28" t="str">
        <f aca="false">"весовая категория "&amp;AK169&amp;" кг."</f>
        <v>весовая категория 54 кг.</v>
      </c>
      <c r="AM169" s="28" t="str">
        <f aca="false">IF(N169=0," ",DATEDIF(N169,$AM$1,"y") &amp; " г. " &amp; DATEDIF(X169,$AM$1,"ym") &amp; " мес. ")</f>
        <v>17 г. 4 мес. </v>
      </c>
      <c r="AN169" s="28" t="str">
        <f aca="false">LEFT(AM169,2)</f>
        <v>17</v>
      </c>
    </row>
    <row r="170" customFormat="false" ht="13.8" hidden="false" customHeight="false" outlineLevel="0" collapsed="false">
      <c r="A170" s="21" t="s">
        <v>37</v>
      </c>
      <c r="B170" s="22" t="s">
        <v>348</v>
      </c>
      <c r="C170" s="22" t="n">
        <v>10174</v>
      </c>
      <c r="D170" s="23" t="n">
        <v>44170</v>
      </c>
      <c r="E170" s="23" t="n">
        <v>44178</v>
      </c>
      <c r="F170" s="22" t="s">
        <v>349</v>
      </c>
      <c r="G170" s="21" t="s">
        <v>350</v>
      </c>
      <c r="H170" s="22" t="s">
        <v>41</v>
      </c>
      <c r="I170" s="22" t="s">
        <v>42</v>
      </c>
      <c r="J170" s="22" t="s">
        <v>43</v>
      </c>
      <c r="K170" s="22" t="s">
        <v>44</v>
      </c>
      <c r="L170" s="21" t="s">
        <v>45</v>
      </c>
      <c r="M170" s="22" t="s">
        <v>355</v>
      </c>
      <c r="N170" s="24" t="s">
        <v>356</v>
      </c>
      <c r="O170" s="25" t="s">
        <v>48</v>
      </c>
      <c r="P170" s="22" t="s">
        <v>49</v>
      </c>
      <c r="Q170" s="22" t="s">
        <v>50</v>
      </c>
      <c r="R170" s="22" t="s">
        <v>148</v>
      </c>
      <c r="S170" s="22" t="s">
        <v>149</v>
      </c>
      <c r="T170" s="22" t="s">
        <v>150</v>
      </c>
      <c r="U170" s="25" t="s">
        <v>63</v>
      </c>
      <c r="V170" s="25" t="n">
        <v>54</v>
      </c>
      <c r="W170" s="25" t="s">
        <v>354</v>
      </c>
      <c r="X170" s="25" t="n">
        <v>3</v>
      </c>
      <c r="Y170" s="25" t="n">
        <v>2</v>
      </c>
      <c r="Z170" s="25" t="n">
        <v>11</v>
      </c>
      <c r="AA170" s="26" t="str">
        <f aca="false">IF(N170=0," ",DATEDIF(N170,$D170,"y") &amp; " г. " &amp; DATEDIF(N170,$D170,"ym") &amp; " мес. ")</f>
        <v>16 г. 0 мес. </v>
      </c>
      <c r="AB170" s="27" t="str">
        <f aca="false">LEFT(AA170,2)</f>
        <v>16</v>
      </c>
      <c r="AC170" s="28" t="str">
        <f aca="false">IF(N170=0," ",DATEDIF(N170,$AC$1,"y") &amp; " г. " &amp; DATEDIF(N170,$AC$1,"ym") &amp; " мес. ")</f>
        <v>16 г. 5 мес. </v>
      </c>
      <c r="AD170" s="28" t="str">
        <f aca="false">LEFT(AC170,2)</f>
        <v>16</v>
      </c>
      <c r="AE170" s="28" t="str">
        <f aca="false">IF(W170=0,0,INDEX('Возраст, спорт. дисц.'!$A$2:$B$50,MATCH(W170,'Возраст, спорт. дисц.'!$B$2:$B$54,0),1))</f>
        <v>Юниоры 16-17 лет</v>
      </c>
      <c r="AF170" s="28" t="str">
        <f aca="false">"весовая категория "&amp;V170&amp;" кг."</f>
        <v>весовая категория 54 кг.</v>
      </c>
      <c r="AG170" s="29" t="str">
        <f aca="false">IF(U170="б/м",U170,U170&amp;" место")</f>
        <v>2 место</v>
      </c>
      <c r="AH170" s="28" t="str">
        <f aca="false">F170&amp;"; "&amp;TEXT(D170,"ДД.ММ.ГГГГ")&amp;"-"&amp;TEXT(E170,"ДД.ММ.ГГГГ")&amp;"; "&amp;I170&amp;"; "&amp;CHAR(10)&amp;AE170&amp;"; "&amp;AF170&amp;"; "&amp;AG170</f>
        <v>Первенство России по тайскому боксу; 05.12.2020-13.12.2020; д. Федурино; 
Юниоры 16-17 лет; весовая категория 54 кг.; 2 место</v>
      </c>
      <c r="AI170" s="29" t="n">
        <f aca="false">IF(A170=0,0,1)</f>
        <v>1</v>
      </c>
      <c r="AJ170" s="28" t="s">
        <v>631</v>
      </c>
      <c r="AK170" s="22" t="n">
        <f aca="false">V170</f>
        <v>54</v>
      </c>
      <c r="AL170" s="28" t="str">
        <f aca="false">"весовая категория "&amp;AK170&amp;" кг."</f>
        <v>весовая категория 54 кг.</v>
      </c>
      <c r="AM170" s="28" t="str">
        <f aca="false">IF(N170=0," ",DATEDIF(N170,$AM$1,"y") &amp; " г. " &amp; DATEDIF(X170,$AM$1,"ym") &amp; " мес. ")</f>
        <v>16 г. 4 мес. </v>
      </c>
      <c r="AN170" s="28" t="str">
        <f aca="false">LEFT(AM170,2)</f>
        <v>16</v>
      </c>
    </row>
    <row r="171" customFormat="false" ht="13.8" hidden="false" customHeight="false" outlineLevel="0" collapsed="false">
      <c r="A171" s="21" t="s">
        <v>37</v>
      </c>
      <c r="B171" s="22" t="s">
        <v>348</v>
      </c>
      <c r="C171" s="22" t="n">
        <v>10174</v>
      </c>
      <c r="D171" s="23" t="n">
        <v>44170</v>
      </c>
      <c r="E171" s="23" t="n">
        <v>44178</v>
      </c>
      <c r="F171" s="22" t="s">
        <v>349</v>
      </c>
      <c r="G171" s="21" t="s">
        <v>350</v>
      </c>
      <c r="H171" s="22" t="s">
        <v>41</v>
      </c>
      <c r="I171" s="22" t="s">
        <v>42</v>
      </c>
      <c r="J171" s="22" t="s">
        <v>43</v>
      </c>
      <c r="K171" s="22" t="s">
        <v>44</v>
      </c>
      <c r="L171" s="21" t="s">
        <v>45</v>
      </c>
      <c r="M171" s="22" t="s">
        <v>632</v>
      </c>
      <c r="N171" s="24" t="s">
        <v>633</v>
      </c>
      <c r="O171" s="25" t="n">
        <v>1</v>
      </c>
      <c r="P171" s="22" t="s">
        <v>49</v>
      </c>
      <c r="Q171" s="22" t="s">
        <v>50</v>
      </c>
      <c r="R171" s="22" t="s">
        <v>148</v>
      </c>
      <c r="S171" s="22" t="s">
        <v>149</v>
      </c>
      <c r="T171" s="22" t="s">
        <v>634</v>
      </c>
      <c r="U171" s="25" t="s">
        <v>70</v>
      </c>
      <c r="V171" s="25" t="n">
        <v>54</v>
      </c>
      <c r="W171" s="25" t="s">
        <v>354</v>
      </c>
      <c r="X171" s="25" t="n">
        <v>3</v>
      </c>
      <c r="Y171" s="25" t="n">
        <v>2</v>
      </c>
      <c r="Z171" s="25" t="n">
        <v>11</v>
      </c>
      <c r="AA171" s="26" t="str">
        <f aca="false">IF(N171=0," ",DATEDIF(N171,$D171,"y") &amp; " г. " &amp; DATEDIF(N171,$D171,"ym") &amp; " мес. ")</f>
        <v>16 г. 1 мес. </v>
      </c>
      <c r="AB171" s="27" t="str">
        <f aca="false">LEFT(AA171,2)</f>
        <v>16</v>
      </c>
      <c r="AC171" s="28" t="str">
        <f aca="false">IF(N171=0," ",DATEDIF(N171,$AC$1,"y") &amp; " г. " &amp; DATEDIF(N171,$AC$1,"ym") &amp; " мес. ")</f>
        <v>16 г. 6 мес. </v>
      </c>
      <c r="AD171" s="28" t="str">
        <f aca="false">LEFT(AC171,2)</f>
        <v>16</v>
      </c>
      <c r="AE171" s="28" t="str">
        <f aca="false">IF(W171=0,0,INDEX('Возраст, спорт. дисц.'!$A$2:$B$50,MATCH(W171,'Возраст, спорт. дисц.'!$B$2:$B$54,0),1))</f>
        <v>Юниоры 16-17 лет</v>
      </c>
      <c r="AF171" s="28" t="str">
        <f aca="false">"весовая категория "&amp;V171&amp;" кг."</f>
        <v>весовая категория 54 кг.</v>
      </c>
      <c r="AG171" s="29" t="str">
        <f aca="false">IF(U171="б/м",U171,U171&amp;" место")</f>
        <v>3 место</v>
      </c>
      <c r="AH171" s="28" t="str">
        <f aca="false">F171&amp;"; "&amp;TEXT(D171,"ДД.ММ.ГГГГ")&amp;"-"&amp;TEXT(E171,"ДД.ММ.ГГГГ")&amp;"; "&amp;I171&amp;"; "&amp;CHAR(10)&amp;AE171&amp;"; "&amp;AF171&amp;"; "&amp;AG171</f>
        <v>Первенство России по тайскому боксу; 05.12.2020-13.12.2020; д. Федурино; 
Юниоры 16-17 лет; весовая категория 54 кг.; 3 место</v>
      </c>
      <c r="AI171" s="29" t="n">
        <f aca="false">IF(A171=0,0,1)</f>
        <v>1</v>
      </c>
      <c r="AJ171" s="28" t="s">
        <v>631</v>
      </c>
      <c r="AK171" s="22" t="n">
        <f aca="false">V171</f>
        <v>54</v>
      </c>
      <c r="AL171" s="28" t="str">
        <f aca="false">"весовая категория "&amp;AK171&amp;" кг."</f>
        <v>весовая категория 54 кг.</v>
      </c>
      <c r="AM171" s="28" t="str">
        <f aca="false">IF(N171=0," ",DATEDIF(N171,$AM$1,"y") &amp; " г. " &amp; DATEDIF(X171,$AM$1,"ym") &amp; " мес. ")</f>
        <v>16 г. 4 мес. </v>
      </c>
      <c r="AN171" s="28" t="str">
        <f aca="false">LEFT(AM171,2)</f>
        <v>16</v>
      </c>
    </row>
    <row r="172" customFormat="false" ht="13.8" hidden="false" customHeight="false" outlineLevel="0" collapsed="false">
      <c r="A172" s="21" t="s">
        <v>37</v>
      </c>
      <c r="B172" s="22" t="s">
        <v>348</v>
      </c>
      <c r="C172" s="22" t="n">
        <v>10174</v>
      </c>
      <c r="D172" s="23" t="n">
        <v>44170</v>
      </c>
      <c r="E172" s="23" t="n">
        <v>44178</v>
      </c>
      <c r="F172" s="22" t="s">
        <v>349</v>
      </c>
      <c r="G172" s="21" t="s">
        <v>350</v>
      </c>
      <c r="H172" s="22" t="s">
        <v>41</v>
      </c>
      <c r="I172" s="22" t="s">
        <v>42</v>
      </c>
      <c r="J172" s="22" t="s">
        <v>43</v>
      </c>
      <c r="K172" s="22" t="s">
        <v>44</v>
      </c>
      <c r="L172" s="21" t="s">
        <v>45</v>
      </c>
      <c r="M172" s="22" t="s">
        <v>635</v>
      </c>
      <c r="N172" s="24" t="s">
        <v>636</v>
      </c>
      <c r="O172" s="25" t="s">
        <v>48</v>
      </c>
      <c r="P172" s="22" t="s">
        <v>94</v>
      </c>
      <c r="Q172" s="22" t="s">
        <v>259</v>
      </c>
      <c r="R172" s="22" t="s">
        <v>463</v>
      </c>
      <c r="S172" s="22" t="s">
        <v>308</v>
      </c>
      <c r="T172" s="22" t="s">
        <v>637</v>
      </c>
      <c r="U172" s="25" t="s">
        <v>70</v>
      </c>
      <c r="V172" s="25" t="n">
        <v>54</v>
      </c>
      <c r="W172" s="25" t="s">
        <v>354</v>
      </c>
      <c r="X172" s="25" t="n">
        <v>2</v>
      </c>
      <c r="Y172" s="25" t="n">
        <v>1</v>
      </c>
      <c r="Z172" s="25" t="n">
        <v>11</v>
      </c>
      <c r="AA172" s="26" t="str">
        <f aca="false">IF(N172=0," ",DATEDIF(N172,$D172,"y") &amp; " г. " &amp; DATEDIF(N172,$D172,"ym") &amp; " мес. ")</f>
        <v>17 г. 0 мес. </v>
      </c>
      <c r="AB172" s="27" t="str">
        <f aca="false">LEFT(AA172,2)</f>
        <v>17</v>
      </c>
      <c r="AC172" s="28" t="str">
        <f aca="false">IF(N172=0," ",DATEDIF(N172,$AC$1,"y") &amp; " г. " &amp; DATEDIF(N172,$AC$1,"ym") &amp; " мес. ")</f>
        <v>17 г. 5 мес. </v>
      </c>
      <c r="AD172" s="28" t="str">
        <f aca="false">LEFT(AC172,2)</f>
        <v>17</v>
      </c>
      <c r="AE172" s="28" t="str">
        <f aca="false">IF(W172=0,0,INDEX('Возраст, спорт. дисц.'!$A$2:$B$50,MATCH(W172,'Возраст, спорт. дисц.'!$B$2:$B$54,0),1))</f>
        <v>Юниоры 16-17 лет</v>
      </c>
      <c r="AF172" s="28" t="str">
        <f aca="false">"весовая категория "&amp;V172&amp;" кг."</f>
        <v>весовая категория 54 кг.</v>
      </c>
      <c r="AG172" s="29" t="str">
        <f aca="false">IF(U172="б/м",U172,U172&amp;" место")</f>
        <v>3 место</v>
      </c>
      <c r="AH172" s="28" t="str">
        <f aca="false">F172&amp;"; "&amp;TEXT(D172,"ДД.ММ.ГГГГ")&amp;"-"&amp;TEXT(E172,"ДД.ММ.ГГГГ")&amp;"; "&amp;I172&amp;"; "&amp;CHAR(10)&amp;AE172&amp;"; "&amp;AF172&amp;"; "&amp;AG172</f>
        <v>Первенство России по тайскому боксу; 05.12.2020-13.12.2020; д. Федурино; 
Юниоры 16-17 лет; весовая категория 54 кг.; 3 место</v>
      </c>
      <c r="AI172" s="29" t="n">
        <f aca="false">IF(A172=0,0,1)</f>
        <v>1</v>
      </c>
      <c r="AJ172" s="28" t="s">
        <v>631</v>
      </c>
      <c r="AK172" s="22" t="n">
        <f aca="false">V172</f>
        <v>54</v>
      </c>
      <c r="AL172" s="28" t="str">
        <f aca="false">"весовая категория "&amp;AK172&amp;" кг."</f>
        <v>весовая категория 54 кг.</v>
      </c>
      <c r="AM172" s="28" t="str">
        <f aca="false">IF(N172=0," ",DATEDIF(N172,$AM$1,"y") &amp; " г. " &amp; DATEDIF(X172,$AM$1,"ym") &amp; " мес. ")</f>
        <v>17 г. 4 мес. </v>
      </c>
      <c r="AN172" s="28" t="str">
        <f aca="false">LEFT(AM172,2)</f>
        <v>17</v>
      </c>
    </row>
    <row r="173" customFormat="false" ht="13.8" hidden="false" customHeight="false" outlineLevel="0" collapsed="false">
      <c r="A173" s="21" t="s">
        <v>37</v>
      </c>
      <c r="B173" s="22" t="s">
        <v>348</v>
      </c>
      <c r="C173" s="22" t="n">
        <v>10174</v>
      </c>
      <c r="D173" s="23" t="n">
        <v>44170</v>
      </c>
      <c r="E173" s="23" t="n">
        <v>44178</v>
      </c>
      <c r="F173" s="22" t="s">
        <v>349</v>
      </c>
      <c r="G173" s="21" t="s">
        <v>350</v>
      </c>
      <c r="H173" s="22" t="s">
        <v>41</v>
      </c>
      <c r="I173" s="22" t="s">
        <v>42</v>
      </c>
      <c r="J173" s="22" t="s">
        <v>43</v>
      </c>
      <c r="K173" s="22" t="s">
        <v>44</v>
      </c>
      <c r="L173" s="21" t="s">
        <v>45</v>
      </c>
      <c r="M173" s="22" t="s">
        <v>357</v>
      </c>
      <c r="N173" s="24" t="s">
        <v>358</v>
      </c>
      <c r="O173" s="25" t="s">
        <v>48</v>
      </c>
      <c r="P173" s="22" t="s">
        <v>84</v>
      </c>
      <c r="Q173" s="22" t="s">
        <v>85</v>
      </c>
      <c r="R173" s="22" t="s">
        <v>86</v>
      </c>
      <c r="S173" s="22" t="s">
        <v>186</v>
      </c>
      <c r="T173" s="22" t="s">
        <v>359</v>
      </c>
      <c r="U173" s="25" t="s">
        <v>54</v>
      </c>
      <c r="V173" s="25" t="n">
        <v>57</v>
      </c>
      <c r="W173" s="25" t="s">
        <v>354</v>
      </c>
      <c r="X173" s="25" t="n">
        <v>3</v>
      </c>
      <c r="Y173" s="25" t="n">
        <v>3</v>
      </c>
      <c r="Z173" s="25" t="n">
        <v>11</v>
      </c>
      <c r="AA173" s="26" t="str">
        <f aca="false">IF(N173=0," ",DATEDIF(N173,$D173,"y") &amp; " г. " &amp; DATEDIF(N173,$D173,"ym") &amp; " мес. ")</f>
        <v>17 г. 5 мес. </v>
      </c>
      <c r="AB173" s="27" t="str">
        <f aca="false">LEFT(AA173,2)</f>
        <v>17</v>
      </c>
      <c r="AC173" s="28" t="str">
        <f aca="false">IF(N173=0," ",DATEDIF(N173,$AC$1,"y") &amp; " г. " &amp; DATEDIF(N173,$AC$1,"ym") &amp; " мес. ")</f>
        <v>17 г. 10 мес. </v>
      </c>
      <c r="AD173" s="28" t="str">
        <f aca="false">LEFT(AC173,2)</f>
        <v>17</v>
      </c>
      <c r="AE173" s="28" t="str">
        <f aca="false">IF(W173=0,0,INDEX('Возраст, спорт. дисц.'!$A$2:$B$50,MATCH(W173,'Возраст, спорт. дисц.'!$B$2:$B$54,0),1))</f>
        <v>Юниоры 16-17 лет</v>
      </c>
      <c r="AF173" s="28" t="str">
        <f aca="false">"весовая категория "&amp;V173&amp;" кг."</f>
        <v>весовая категория 57 кг.</v>
      </c>
      <c r="AG173" s="29" t="str">
        <f aca="false">IF(U173="б/м",U173,U173&amp;" место")</f>
        <v>1 место</v>
      </c>
      <c r="AH173" s="28" t="str">
        <f aca="false">F173&amp;"; "&amp;TEXT(D173,"ДД.ММ.ГГГГ")&amp;"-"&amp;TEXT(E173,"ДД.ММ.ГГГГ")&amp;"; "&amp;I173&amp;"; "&amp;CHAR(10)&amp;AE173&amp;"; "&amp;AF173&amp;"; "&amp;AG173</f>
        <v>Первенство России по тайскому боксу; 05.12.2020-13.12.2020; д. Федурино; 
Юниоры 16-17 лет; весовая категория 57 кг.; 1 место</v>
      </c>
      <c r="AI173" s="29" t="n">
        <f aca="false">IF(A173=0,0,1)</f>
        <v>1</v>
      </c>
      <c r="AJ173" s="28" t="s">
        <v>631</v>
      </c>
      <c r="AK173" s="22" t="n">
        <f aca="false">V173</f>
        <v>57</v>
      </c>
      <c r="AL173" s="28" t="str">
        <f aca="false">"весовая категория "&amp;AK173&amp;" кг."</f>
        <v>весовая категория 57 кг.</v>
      </c>
      <c r="AM173" s="28" t="str">
        <f aca="false">IF(N173=0," ",DATEDIF(N173,$AM$1,"y") &amp; " г. " &amp; DATEDIF(X173,$AM$1,"ym") &amp; " мес. ")</f>
        <v>17 г. 4 мес. </v>
      </c>
      <c r="AN173" s="28" t="str">
        <f aca="false">LEFT(AM173,2)</f>
        <v>17</v>
      </c>
    </row>
    <row r="174" customFormat="false" ht="13.8" hidden="false" customHeight="false" outlineLevel="0" collapsed="false">
      <c r="A174" s="21" t="s">
        <v>37</v>
      </c>
      <c r="B174" s="22" t="s">
        <v>348</v>
      </c>
      <c r="C174" s="22" t="n">
        <v>10174</v>
      </c>
      <c r="D174" s="23" t="n">
        <v>44170</v>
      </c>
      <c r="E174" s="23" t="n">
        <v>44178</v>
      </c>
      <c r="F174" s="22" t="s">
        <v>349</v>
      </c>
      <c r="G174" s="21" t="s">
        <v>350</v>
      </c>
      <c r="H174" s="22" t="s">
        <v>41</v>
      </c>
      <c r="I174" s="22" t="s">
        <v>42</v>
      </c>
      <c r="J174" s="22" t="s">
        <v>43</v>
      </c>
      <c r="K174" s="22" t="s">
        <v>44</v>
      </c>
      <c r="L174" s="21" t="s">
        <v>45</v>
      </c>
      <c r="M174" s="22" t="s">
        <v>360</v>
      </c>
      <c r="N174" s="24" t="s">
        <v>361</v>
      </c>
      <c r="O174" s="25" t="s">
        <v>48</v>
      </c>
      <c r="P174" s="22" t="s">
        <v>58</v>
      </c>
      <c r="Q174" s="22" t="s">
        <v>362</v>
      </c>
      <c r="R174" s="22" t="s">
        <v>363</v>
      </c>
      <c r="S174" s="22" t="s">
        <v>364</v>
      </c>
      <c r="T174" s="22" t="s">
        <v>365</v>
      </c>
      <c r="U174" s="25" t="s">
        <v>63</v>
      </c>
      <c r="V174" s="25" t="n">
        <v>57</v>
      </c>
      <c r="W174" s="25" t="s">
        <v>354</v>
      </c>
      <c r="X174" s="25" t="n">
        <v>4</v>
      </c>
      <c r="Y174" s="25" t="n">
        <v>3</v>
      </c>
      <c r="Z174" s="25" t="n">
        <v>11</v>
      </c>
      <c r="AA174" s="26" t="str">
        <f aca="false">IF(N174=0," ",DATEDIF(N174,$D174,"y") &amp; " г. " &amp; DATEDIF(N174,$D174,"ym") &amp; " мес. ")</f>
        <v>17 г. 11 мес. </v>
      </c>
      <c r="AB174" s="27" t="str">
        <f aca="false">LEFT(AA174,2)</f>
        <v>17</v>
      </c>
      <c r="AC174" s="28" t="str">
        <f aca="false">IF(N174=0," ",DATEDIF(N174,$AC$1,"y") &amp; " г. " &amp; DATEDIF(N174,$AC$1,"ym") &amp; " мес. ")</f>
        <v>18 г. 4 мес. </v>
      </c>
      <c r="AD174" s="28" t="str">
        <f aca="false">LEFT(AC174,2)</f>
        <v>18</v>
      </c>
      <c r="AE174" s="28" t="str">
        <f aca="false">IF(W174=0,0,INDEX('Возраст, спорт. дисц.'!$A$2:$B$50,MATCH(W174,'Возраст, спорт. дисц.'!$B$2:$B$54,0),1))</f>
        <v>Юниоры 16-17 лет</v>
      </c>
      <c r="AF174" s="28" t="str">
        <f aca="false">"весовая категория "&amp;V174&amp;" кг."</f>
        <v>весовая категория 57 кг.</v>
      </c>
      <c r="AG174" s="29" t="str">
        <f aca="false">IF(U174="б/м",U174,U174&amp;" место")</f>
        <v>2 место</v>
      </c>
      <c r="AH174" s="28" t="str">
        <f aca="false">F174&amp;"; "&amp;TEXT(D174,"ДД.ММ.ГГГГ")&amp;"-"&amp;TEXT(E174,"ДД.ММ.ГГГГ")&amp;"; "&amp;I174&amp;"; "&amp;CHAR(10)&amp;AE174&amp;"; "&amp;AF174&amp;"; "&amp;AG174</f>
        <v>Первенство России по тайскому боксу; 05.12.2020-13.12.2020; д. Федурино; 
Юниоры 16-17 лет; весовая категория 57 кг.; 2 место</v>
      </c>
      <c r="AI174" s="29" t="n">
        <f aca="false">IF(A174=0,0,1)</f>
        <v>1</v>
      </c>
      <c r="AJ174" s="28" t="s">
        <v>631</v>
      </c>
      <c r="AK174" s="22" t="n">
        <f aca="false">V174</f>
        <v>57</v>
      </c>
      <c r="AL174" s="28" t="str">
        <f aca="false">"весовая категория "&amp;AK174&amp;" кг."</f>
        <v>весовая категория 57 кг.</v>
      </c>
      <c r="AM174" s="28" t="str">
        <f aca="false">IF(N174=0," ",DATEDIF(N174,$AM$1,"y") &amp; " г. " &amp; DATEDIF(X174,$AM$1,"ym") &amp; " мес. ")</f>
        <v>18 г. 4 мес. </v>
      </c>
      <c r="AN174" s="28" t="str">
        <f aca="false">LEFT(AM174,2)</f>
        <v>18</v>
      </c>
    </row>
    <row r="175" customFormat="false" ht="13.8" hidden="false" customHeight="false" outlineLevel="0" collapsed="false">
      <c r="A175" s="21" t="s">
        <v>37</v>
      </c>
      <c r="B175" s="22" t="s">
        <v>348</v>
      </c>
      <c r="C175" s="22" t="n">
        <v>10174</v>
      </c>
      <c r="D175" s="23" t="n">
        <v>44170</v>
      </c>
      <c r="E175" s="23" t="n">
        <v>44178</v>
      </c>
      <c r="F175" s="22" t="s">
        <v>349</v>
      </c>
      <c r="G175" s="21" t="s">
        <v>350</v>
      </c>
      <c r="H175" s="22" t="s">
        <v>41</v>
      </c>
      <c r="I175" s="22" t="s">
        <v>42</v>
      </c>
      <c r="J175" s="22" t="s">
        <v>43</v>
      </c>
      <c r="K175" s="22" t="s">
        <v>44</v>
      </c>
      <c r="L175" s="21" t="s">
        <v>45</v>
      </c>
      <c r="M175" s="22" t="s">
        <v>514</v>
      </c>
      <c r="N175" s="24" t="s">
        <v>638</v>
      </c>
      <c r="O175" s="25" t="s">
        <v>76</v>
      </c>
      <c r="P175" s="22" t="s">
        <v>49</v>
      </c>
      <c r="Q175" s="22" t="s">
        <v>515</v>
      </c>
      <c r="R175" s="22" t="s">
        <v>639</v>
      </c>
      <c r="S175" s="22" t="s">
        <v>640</v>
      </c>
      <c r="T175" s="22" t="s">
        <v>517</v>
      </c>
      <c r="U175" s="25" t="s">
        <v>70</v>
      </c>
      <c r="V175" s="25" t="n">
        <v>57</v>
      </c>
      <c r="W175" s="25" t="s">
        <v>354</v>
      </c>
      <c r="X175" s="25" t="n">
        <v>3</v>
      </c>
      <c r="Y175" s="25" t="n">
        <v>2</v>
      </c>
      <c r="Z175" s="25" t="n">
        <v>11</v>
      </c>
      <c r="AA175" s="26" t="str">
        <f aca="false">IF(N175=0," ",DATEDIF(N175,$D175,"y") &amp; " г. " &amp; DATEDIF(N175,$D175,"ym") &amp; " мес. ")</f>
        <v>17 г. 7 мес. </v>
      </c>
      <c r="AB175" s="27" t="str">
        <f aca="false">LEFT(AA175,2)</f>
        <v>17</v>
      </c>
      <c r="AC175" s="28" t="str">
        <f aca="false">IF(N175=0," ",DATEDIF(N175,$AC$1,"y") &amp; " г. " &amp; DATEDIF(N175,$AC$1,"ym") &amp; " мес. ")</f>
        <v>18 г. 0 мес. </v>
      </c>
      <c r="AD175" s="28" t="str">
        <f aca="false">LEFT(AC175,2)</f>
        <v>18</v>
      </c>
      <c r="AE175" s="28" t="str">
        <f aca="false">IF(W175=0,0,INDEX('Возраст, спорт. дисц.'!$A$2:$B$50,MATCH(W175,'Возраст, спорт. дисц.'!$B$2:$B$54,0),1))</f>
        <v>Юниоры 16-17 лет</v>
      </c>
      <c r="AF175" s="28" t="str">
        <f aca="false">"весовая категория "&amp;V175&amp;" кг."</f>
        <v>весовая категория 57 кг.</v>
      </c>
      <c r="AG175" s="29" t="str">
        <f aca="false">IF(U175="б/м",U175,U175&amp;" место")</f>
        <v>3 место</v>
      </c>
      <c r="AH175" s="28" t="str">
        <f aca="false">F175&amp;"; "&amp;TEXT(D175,"ДД.ММ.ГГГГ")&amp;"-"&amp;TEXT(E175,"ДД.ММ.ГГГГ")&amp;"; "&amp;I175&amp;"; "&amp;CHAR(10)&amp;AE175&amp;"; "&amp;AF175&amp;"; "&amp;AG175</f>
        <v>Первенство России по тайскому боксу; 05.12.2020-13.12.2020; д. Федурино; 
Юниоры 16-17 лет; весовая категория 57 кг.; 3 место</v>
      </c>
      <c r="AI175" s="29" t="n">
        <f aca="false">IF(A175=0,0,1)</f>
        <v>1</v>
      </c>
      <c r="AJ175" s="28" t="s">
        <v>631</v>
      </c>
      <c r="AK175" s="22" t="n">
        <f aca="false">V175</f>
        <v>57</v>
      </c>
      <c r="AL175" s="28" t="str">
        <f aca="false">"весовая категория "&amp;AK175&amp;" кг."</f>
        <v>весовая категория 57 кг.</v>
      </c>
      <c r="AM175" s="28" t="str">
        <f aca="false">IF(N175=0," ",DATEDIF(N175,$AM$1,"y") &amp; " г. " &amp; DATEDIF(X175,$AM$1,"ym") &amp; " мес. ")</f>
        <v>18 г. 4 мес. </v>
      </c>
      <c r="AN175" s="28" t="str">
        <f aca="false">LEFT(AM175,2)</f>
        <v>18</v>
      </c>
    </row>
    <row r="176" customFormat="false" ht="13.8" hidden="false" customHeight="false" outlineLevel="0" collapsed="false">
      <c r="A176" s="21" t="s">
        <v>37</v>
      </c>
      <c r="B176" s="22" t="s">
        <v>348</v>
      </c>
      <c r="C176" s="22" t="n">
        <v>10174</v>
      </c>
      <c r="D176" s="23" t="n">
        <v>44170</v>
      </c>
      <c r="E176" s="23" t="n">
        <v>44178</v>
      </c>
      <c r="F176" s="22" t="s">
        <v>349</v>
      </c>
      <c r="G176" s="21" t="s">
        <v>350</v>
      </c>
      <c r="H176" s="22" t="s">
        <v>41</v>
      </c>
      <c r="I176" s="22" t="s">
        <v>42</v>
      </c>
      <c r="J176" s="22" t="s">
        <v>43</v>
      </c>
      <c r="K176" s="22" t="s">
        <v>44</v>
      </c>
      <c r="L176" s="21" t="s">
        <v>45</v>
      </c>
      <c r="M176" s="22" t="s">
        <v>641</v>
      </c>
      <c r="N176" s="24" t="s">
        <v>642</v>
      </c>
      <c r="O176" s="25" t="s">
        <v>48</v>
      </c>
      <c r="P176" s="22" t="s">
        <v>58</v>
      </c>
      <c r="Q176" s="22" t="s">
        <v>59</v>
      </c>
      <c r="R176" s="22" t="s">
        <v>445</v>
      </c>
      <c r="S176" s="22" t="s">
        <v>255</v>
      </c>
      <c r="T176" s="22" t="s">
        <v>288</v>
      </c>
      <c r="U176" s="25" t="s">
        <v>70</v>
      </c>
      <c r="V176" s="25" t="n">
        <v>57</v>
      </c>
      <c r="W176" s="25" t="s">
        <v>354</v>
      </c>
      <c r="X176" s="25" t="n">
        <v>2</v>
      </c>
      <c r="Y176" s="25" t="n">
        <v>1</v>
      </c>
      <c r="Z176" s="25" t="n">
        <v>11</v>
      </c>
      <c r="AA176" s="26" t="str">
        <f aca="false">IF(N176=0," ",DATEDIF(N176,$D176,"y") &amp; " г. " &amp; DATEDIF(N176,$D176,"ym") &amp; " мес. ")</f>
        <v>16 г. 0 мес. </v>
      </c>
      <c r="AB176" s="27" t="str">
        <f aca="false">LEFT(AA176,2)</f>
        <v>16</v>
      </c>
      <c r="AC176" s="28" t="str">
        <f aca="false">IF(N176=0," ",DATEDIF(N176,$AC$1,"y") &amp; " г. " &amp; DATEDIF(N176,$AC$1,"ym") &amp; " мес. ")</f>
        <v>16 г. 5 мес. </v>
      </c>
      <c r="AD176" s="28" t="str">
        <f aca="false">LEFT(AC176,2)</f>
        <v>16</v>
      </c>
      <c r="AE176" s="28" t="str">
        <f aca="false">IF(W176=0,0,INDEX('Возраст, спорт. дисц.'!$A$2:$B$50,MATCH(W176,'Возраст, спорт. дисц.'!$B$2:$B$54,0),1))</f>
        <v>Юниоры 16-17 лет</v>
      </c>
      <c r="AF176" s="28" t="str">
        <f aca="false">"весовая категория "&amp;V176&amp;" кг."</f>
        <v>весовая категория 57 кг.</v>
      </c>
      <c r="AG176" s="29" t="str">
        <f aca="false">IF(U176="б/м",U176,U176&amp;" место")</f>
        <v>3 место</v>
      </c>
      <c r="AH176" s="28" t="str">
        <f aca="false">F176&amp;"; "&amp;TEXT(D176,"ДД.ММ.ГГГГ")&amp;"-"&amp;TEXT(E176,"ДД.ММ.ГГГГ")&amp;"; "&amp;I176&amp;"; "&amp;CHAR(10)&amp;AE176&amp;"; "&amp;AF176&amp;"; "&amp;AG176</f>
        <v>Первенство России по тайскому боксу; 05.12.2020-13.12.2020; д. Федурино; 
Юниоры 16-17 лет; весовая категория 57 кг.; 3 место</v>
      </c>
      <c r="AI176" s="29" t="n">
        <f aca="false">IF(A176=0,0,1)</f>
        <v>1</v>
      </c>
      <c r="AJ176" s="28" t="s">
        <v>631</v>
      </c>
      <c r="AK176" s="22" t="n">
        <f aca="false">V176</f>
        <v>57</v>
      </c>
      <c r="AL176" s="28" t="str">
        <f aca="false">"весовая категория "&amp;AK176&amp;" кг."</f>
        <v>весовая категория 57 кг.</v>
      </c>
      <c r="AM176" s="28" t="str">
        <f aca="false">IF(N176=0," ",DATEDIF(N176,$AM$1,"y") &amp; " г. " &amp; DATEDIF(X176,$AM$1,"ym") &amp; " мес. ")</f>
        <v>16 г. 4 мес. </v>
      </c>
      <c r="AN176" s="28" t="str">
        <f aca="false">LEFT(AM176,2)</f>
        <v>16</v>
      </c>
    </row>
    <row r="177" customFormat="false" ht="13.8" hidden="false" customHeight="false" outlineLevel="0" collapsed="false">
      <c r="A177" s="21" t="s">
        <v>37</v>
      </c>
      <c r="B177" s="22" t="s">
        <v>348</v>
      </c>
      <c r="C177" s="22" t="n">
        <v>10174</v>
      </c>
      <c r="D177" s="23" t="n">
        <v>44170</v>
      </c>
      <c r="E177" s="23" t="n">
        <v>44178</v>
      </c>
      <c r="F177" s="22" t="s">
        <v>349</v>
      </c>
      <c r="G177" s="21" t="s">
        <v>350</v>
      </c>
      <c r="H177" s="22" t="s">
        <v>41</v>
      </c>
      <c r="I177" s="22" t="s">
        <v>42</v>
      </c>
      <c r="J177" s="22" t="s">
        <v>43</v>
      </c>
      <c r="K177" s="22" t="s">
        <v>44</v>
      </c>
      <c r="L177" s="21" t="s">
        <v>45</v>
      </c>
      <c r="M177" s="22" t="s">
        <v>366</v>
      </c>
      <c r="N177" s="24" t="s">
        <v>367</v>
      </c>
      <c r="O177" s="25" t="s">
        <v>48</v>
      </c>
      <c r="P177" s="22" t="s">
        <v>49</v>
      </c>
      <c r="Q177" s="22" t="s">
        <v>50</v>
      </c>
      <c r="R177" s="22" t="s">
        <v>148</v>
      </c>
      <c r="S177" s="22" t="s">
        <v>149</v>
      </c>
      <c r="T177" s="22" t="s">
        <v>368</v>
      </c>
      <c r="U177" s="25" t="s">
        <v>54</v>
      </c>
      <c r="V177" s="25" t="n">
        <v>60</v>
      </c>
      <c r="W177" s="25" t="s">
        <v>354</v>
      </c>
      <c r="X177" s="25" t="n">
        <v>4</v>
      </c>
      <c r="Y177" s="25" t="n">
        <v>4</v>
      </c>
      <c r="Z177" s="25" t="n">
        <v>16</v>
      </c>
      <c r="AA177" s="26" t="str">
        <f aca="false">IF(N177=0," ",DATEDIF(N177,$D177,"y") &amp; " г. " &amp; DATEDIF(N177,$D177,"ym") &amp; " мес. ")</f>
        <v>17 г. 3 мес. </v>
      </c>
      <c r="AB177" s="27" t="str">
        <f aca="false">LEFT(AA177,2)</f>
        <v>17</v>
      </c>
      <c r="AC177" s="28" t="str">
        <f aca="false">IF(N177=0," ",DATEDIF(N177,$AC$1,"y") &amp; " г. " &amp; DATEDIF(N177,$AC$1,"ym") &amp; " мес. ")</f>
        <v>17 г. 8 мес. </v>
      </c>
      <c r="AD177" s="28" t="str">
        <f aca="false">LEFT(AC177,2)</f>
        <v>17</v>
      </c>
      <c r="AE177" s="28" t="str">
        <f aca="false">IF(W177=0,0,INDEX('Возраст, спорт. дисц.'!$A$2:$B$50,MATCH(W177,'Возраст, спорт. дисц.'!$B$2:$B$54,0),1))</f>
        <v>Юниоры 16-17 лет</v>
      </c>
      <c r="AF177" s="28" t="str">
        <f aca="false">"весовая категория "&amp;V177&amp;" кг."</f>
        <v>весовая категория 60 кг.</v>
      </c>
      <c r="AG177" s="29" t="str">
        <f aca="false">IF(U177="б/м",U177,U177&amp;" место")</f>
        <v>1 место</v>
      </c>
      <c r="AH177" s="28" t="str">
        <f aca="false">F177&amp;"; "&amp;TEXT(D177,"ДД.ММ.ГГГГ")&amp;"-"&amp;TEXT(E177,"ДД.ММ.ГГГГ")&amp;"; "&amp;I177&amp;"; "&amp;CHAR(10)&amp;AE177&amp;"; "&amp;AF177&amp;"; "&amp;AG177</f>
        <v>Первенство России по тайскому боксу; 05.12.2020-13.12.2020; д. Федурино; 
Юниоры 16-17 лет; весовая категория 60 кг.; 1 место</v>
      </c>
      <c r="AI177" s="29" t="n">
        <f aca="false">IF(A177=0,0,1)</f>
        <v>1</v>
      </c>
      <c r="AJ177" s="28" t="s">
        <v>631</v>
      </c>
      <c r="AK177" s="22" t="n">
        <f aca="false">V177</f>
        <v>60</v>
      </c>
      <c r="AL177" s="28" t="str">
        <f aca="false">"весовая категория "&amp;AK177&amp;" кг."</f>
        <v>весовая категория 60 кг.</v>
      </c>
      <c r="AM177" s="28" t="str">
        <f aca="false">IF(N177=0," ",DATEDIF(N177,$AM$1,"y") &amp; " г. " &amp; DATEDIF(X177,$AM$1,"ym") &amp; " мес. ")</f>
        <v>17 г. 4 мес. </v>
      </c>
      <c r="AN177" s="28" t="str">
        <f aca="false">LEFT(AM177,2)</f>
        <v>17</v>
      </c>
    </row>
    <row r="178" customFormat="false" ht="13.8" hidden="false" customHeight="false" outlineLevel="0" collapsed="false">
      <c r="A178" s="21" t="s">
        <v>37</v>
      </c>
      <c r="B178" s="22" t="s">
        <v>348</v>
      </c>
      <c r="C178" s="22" t="n">
        <v>10174</v>
      </c>
      <c r="D178" s="23" t="n">
        <v>44170</v>
      </c>
      <c r="E178" s="23" t="n">
        <v>44178</v>
      </c>
      <c r="F178" s="22" t="s">
        <v>349</v>
      </c>
      <c r="G178" s="21" t="s">
        <v>350</v>
      </c>
      <c r="H178" s="22" t="s">
        <v>41</v>
      </c>
      <c r="I178" s="22" t="s">
        <v>42</v>
      </c>
      <c r="J178" s="22" t="s">
        <v>43</v>
      </c>
      <c r="K178" s="22" t="s">
        <v>44</v>
      </c>
      <c r="L178" s="21" t="s">
        <v>45</v>
      </c>
      <c r="M178" s="22" t="s">
        <v>369</v>
      </c>
      <c r="N178" s="24" t="s">
        <v>370</v>
      </c>
      <c r="O178" s="25" t="n">
        <v>1</v>
      </c>
      <c r="P178" s="22" t="s">
        <v>101</v>
      </c>
      <c r="Q178" s="22" t="s">
        <v>102</v>
      </c>
      <c r="R178" s="22" t="s">
        <v>181</v>
      </c>
      <c r="S178" s="22" t="s">
        <v>182</v>
      </c>
      <c r="T178" s="22" t="s">
        <v>371</v>
      </c>
      <c r="U178" s="25" t="s">
        <v>63</v>
      </c>
      <c r="V178" s="25" t="n">
        <v>60</v>
      </c>
      <c r="W178" s="25" t="s">
        <v>354</v>
      </c>
      <c r="X178" s="25" t="n">
        <v>4</v>
      </c>
      <c r="Y178" s="25" t="n">
        <v>3</v>
      </c>
      <c r="Z178" s="25" t="n">
        <v>16</v>
      </c>
      <c r="AA178" s="26" t="str">
        <f aca="false">IF(N178=0," ",DATEDIF(N178,$D178,"y") &amp; " г. " &amp; DATEDIF(N178,$D178,"ym") &amp; " мес. ")</f>
        <v>16 г. 3 мес. </v>
      </c>
      <c r="AB178" s="27" t="str">
        <f aca="false">LEFT(AA178,2)</f>
        <v>16</v>
      </c>
      <c r="AC178" s="28" t="str">
        <f aca="false">IF(N178=0," ",DATEDIF(N178,$AC$1,"y") &amp; " г. " &amp; DATEDIF(N178,$AC$1,"ym") &amp; " мес. ")</f>
        <v>16 г. 8 мес. </v>
      </c>
      <c r="AD178" s="28" t="str">
        <f aca="false">LEFT(AC178,2)</f>
        <v>16</v>
      </c>
      <c r="AE178" s="28" t="str">
        <f aca="false">IF(W178=0,0,INDEX('Возраст, спорт. дисц.'!$A$2:$B$50,MATCH(W178,'Возраст, спорт. дисц.'!$B$2:$B$54,0),1))</f>
        <v>Юниоры 16-17 лет</v>
      </c>
      <c r="AF178" s="28" t="str">
        <f aca="false">"весовая категория "&amp;V178&amp;" кг."</f>
        <v>весовая категория 60 кг.</v>
      </c>
      <c r="AG178" s="29" t="str">
        <f aca="false">IF(U178="б/м",U178,U178&amp;" место")</f>
        <v>2 место</v>
      </c>
      <c r="AH178" s="28" t="str">
        <f aca="false">F178&amp;"; "&amp;TEXT(D178,"ДД.ММ.ГГГГ")&amp;"-"&amp;TEXT(E178,"ДД.ММ.ГГГГ")&amp;"; "&amp;I178&amp;"; "&amp;CHAR(10)&amp;AE178&amp;"; "&amp;AF178&amp;"; "&amp;AG178</f>
        <v>Первенство России по тайскому боксу; 05.12.2020-13.12.2020; д. Федурино; 
Юниоры 16-17 лет; весовая категория 60 кг.; 2 место</v>
      </c>
      <c r="AI178" s="29" t="n">
        <f aca="false">IF(A178=0,0,1)</f>
        <v>1</v>
      </c>
      <c r="AJ178" s="28" t="s">
        <v>631</v>
      </c>
      <c r="AK178" s="22" t="n">
        <f aca="false">V178</f>
        <v>60</v>
      </c>
      <c r="AL178" s="28" t="str">
        <f aca="false">"весовая категория "&amp;AK178&amp;" кг."</f>
        <v>весовая категория 60 кг.</v>
      </c>
      <c r="AM178" s="28" t="str">
        <f aca="false">IF(N178=0," ",DATEDIF(N178,$AM$1,"y") &amp; " г. " &amp; DATEDIF(X178,$AM$1,"ym") &amp; " мес. ")</f>
        <v>16 г. 4 мес. </v>
      </c>
      <c r="AN178" s="28" t="str">
        <f aca="false">LEFT(AM178,2)</f>
        <v>16</v>
      </c>
    </row>
    <row r="179" customFormat="false" ht="13.8" hidden="false" customHeight="false" outlineLevel="0" collapsed="false">
      <c r="A179" s="21" t="s">
        <v>37</v>
      </c>
      <c r="B179" s="22" t="s">
        <v>348</v>
      </c>
      <c r="C179" s="22" t="n">
        <v>10174</v>
      </c>
      <c r="D179" s="23" t="n">
        <v>44170</v>
      </c>
      <c r="E179" s="23" t="n">
        <v>44178</v>
      </c>
      <c r="F179" s="22" t="s">
        <v>349</v>
      </c>
      <c r="G179" s="21" t="s">
        <v>350</v>
      </c>
      <c r="H179" s="22" t="s">
        <v>41</v>
      </c>
      <c r="I179" s="22" t="s">
        <v>42</v>
      </c>
      <c r="J179" s="22" t="s">
        <v>43</v>
      </c>
      <c r="K179" s="22" t="s">
        <v>44</v>
      </c>
      <c r="L179" s="21" t="s">
        <v>45</v>
      </c>
      <c r="M179" s="22" t="s">
        <v>643</v>
      </c>
      <c r="N179" s="24" t="s">
        <v>644</v>
      </c>
      <c r="O179" s="25" t="s">
        <v>48</v>
      </c>
      <c r="P179" s="22" t="s">
        <v>58</v>
      </c>
      <c r="Q179" s="22" t="s">
        <v>66</v>
      </c>
      <c r="R179" s="22" t="s">
        <v>67</v>
      </c>
      <c r="S179" s="22" t="s">
        <v>171</v>
      </c>
      <c r="T179" s="22" t="s">
        <v>69</v>
      </c>
      <c r="U179" s="25" t="s">
        <v>70</v>
      </c>
      <c r="V179" s="25" t="n">
        <v>60</v>
      </c>
      <c r="W179" s="25" t="s">
        <v>354</v>
      </c>
      <c r="X179" s="25" t="n">
        <v>3</v>
      </c>
      <c r="Y179" s="25" t="n">
        <v>2</v>
      </c>
      <c r="Z179" s="25" t="n">
        <v>16</v>
      </c>
      <c r="AA179" s="26" t="str">
        <f aca="false">IF(N179=0," ",DATEDIF(N179,$D179,"y") &amp; " г. " &amp; DATEDIF(N179,$D179,"ym") &amp; " мес. ")</f>
        <v>16 г. 7 мес. </v>
      </c>
      <c r="AB179" s="27" t="str">
        <f aca="false">LEFT(AA179,2)</f>
        <v>16</v>
      </c>
      <c r="AC179" s="28" t="str">
        <f aca="false">IF(N179=0," ",DATEDIF(N179,$AC$1,"y") &amp; " г. " &amp; DATEDIF(N179,$AC$1,"ym") &amp; " мес. ")</f>
        <v>17 г. 0 мес. </v>
      </c>
      <c r="AD179" s="28" t="str">
        <f aca="false">LEFT(AC179,2)</f>
        <v>17</v>
      </c>
      <c r="AE179" s="28" t="str">
        <f aca="false">IF(W179=0,0,INDEX('Возраст, спорт. дисц.'!$A$2:$B$50,MATCH(W179,'Возраст, спорт. дисц.'!$B$2:$B$54,0),1))</f>
        <v>Юниоры 16-17 лет</v>
      </c>
      <c r="AF179" s="28" t="str">
        <f aca="false">"весовая категория "&amp;V179&amp;" кг."</f>
        <v>весовая категория 60 кг.</v>
      </c>
      <c r="AG179" s="29" t="str">
        <f aca="false">IF(U179="б/м",U179,U179&amp;" место")</f>
        <v>3 место</v>
      </c>
      <c r="AH179" s="28" t="str">
        <f aca="false">F179&amp;"; "&amp;TEXT(D179,"ДД.ММ.ГГГГ")&amp;"-"&amp;TEXT(E179,"ДД.ММ.ГГГГ")&amp;"; "&amp;I179&amp;"; "&amp;CHAR(10)&amp;AE179&amp;"; "&amp;AF179&amp;"; "&amp;AG179</f>
        <v>Первенство России по тайскому боксу; 05.12.2020-13.12.2020; д. Федурино; 
Юниоры 16-17 лет; весовая категория 60 кг.; 3 место</v>
      </c>
      <c r="AI179" s="29" t="n">
        <f aca="false">IF(A179=0,0,1)</f>
        <v>1</v>
      </c>
      <c r="AJ179" s="28" t="s">
        <v>631</v>
      </c>
      <c r="AK179" s="22" t="n">
        <f aca="false">V179</f>
        <v>60</v>
      </c>
      <c r="AL179" s="28" t="str">
        <f aca="false">"весовая категория "&amp;AK179&amp;" кг."</f>
        <v>весовая категория 60 кг.</v>
      </c>
      <c r="AM179" s="28" t="str">
        <f aca="false">IF(N179=0," ",DATEDIF(N179,$AM$1,"y") &amp; " г. " &amp; DATEDIF(X179,$AM$1,"ym") &amp; " мес. ")</f>
        <v>17 г. 4 мес. </v>
      </c>
      <c r="AN179" s="28" t="str">
        <f aca="false">LEFT(AM179,2)</f>
        <v>17</v>
      </c>
    </row>
    <row r="180" customFormat="false" ht="13.8" hidden="false" customHeight="false" outlineLevel="0" collapsed="false">
      <c r="A180" s="21" t="s">
        <v>37</v>
      </c>
      <c r="B180" s="22" t="s">
        <v>348</v>
      </c>
      <c r="C180" s="22" t="n">
        <v>10174</v>
      </c>
      <c r="D180" s="23" t="n">
        <v>44170</v>
      </c>
      <c r="E180" s="23" t="n">
        <v>44178</v>
      </c>
      <c r="F180" s="22" t="s">
        <v>349</v>
      </c>
      <c r="G180" s="21" t="s">
        <v>350</v>
      </c>
      <c r="H180" s="22" t="s">
        <v>41</v>
      </c>
      <c r="I180" s="22" t="s">
        <v>42</v>
      </c>
      <c r="J180" s="22" t="s">
        <v>43</v>
      </c>
      <c r="K180" s="22" t="s">
        <v>44</v>
      </c>
      <c r="L180" s="21" t="s">
        <v>45</v>
      </c>
      <c r="M180" s="22" t="s">
        <v>645</v>
      </c>
      <c r="N180" s="24" t="s">
        <v>646</v>
      </c>
      <c r="O180" s="25" t="s">
        <v>48</v>
      </c>
      <c r="P180" s="22" t="s">
        <v>49</v>
      </c>
      <c r="Q180" s="22" t="s">
        <v>515</v>
      </c>
      <c r="R180" s="22" t="s">
        <v>639</v>
      </c>
      <c r="S180" s="22" t="s">
        <v>640</v>
      </c>
      <c r="T180" s="22" t="s">
        <v>517</v>
      </c>
      <c r="U180" s="25" t="s">
        <v>70</v>
      </c>
      <c r="V180" s="25" t="n">
        <v>60</v>
      </c>
      <c r="W180" s="25" t="s">
        <v>354</v>
      </c>
      <c r="X180" s="25" t="n">
        <v>3</v>
      </c>
      <c r="Y180" s="25" t="n">
        <v>2</v>
      </c>
      <c r="Z180" s="25" t="n">
        <v>16</v>
      </c>
      <c r="AA180" s="26" t="str">
        <f aca="false">IF(N180=0," ",DATEDIF(N180,$D180,"y") &amp; " г. " &amp; DATEDIF(N180,$D180,"ym") &amp; " мес. ")</f>
        <v>17 г. 4 мес. </v>
      </c>
      <c r="AB180" s="27" t="str">
        <f aca="false">LEFT(AA180,2)</f>
        <v>17</v>
      </c>
      <c r="AC180" s="28" t="str">
        <f aca="false">IF(N180=0," ",DATEDIF(N180,$AC$1,"y") &amp; " г. " &amp; DATEDIF(N180,$AC$1,"ym") &amp; " мес. ")</f>
        <v>17 г. 9 мес. </v>
      </c>
      <c r="AD180" s="28" t="str">
        <f aca="false">LEFT(AC180,2)</f>
        <v>17</v>
      </c>
      <c r="AE180" s="28" t="str">
        <f aca="false">IF(W180=0,0,INDEX('Возраст, спорт. дисц.'!$A$2:$B$50,MATCH(W180,'Возраст, спорт. дисц.'!$B$2:$B$54,0),1))</f>
        <v>Юниоры 16-17 лет</v>
      </c>
      <c r="AF180" s="28" t="str">
        <f aca="false">"весовая категория "&amp;V180&amp;" кг."</f>
        <v>весовая категория 60 кг.</v>
      </c>
      <c r="AG180" s="29" t="str">
        <f aca="false">IF(U180="б/м",U180,U180&amp;" место")</f>
        <v>3 место</v>
      </c>
      <c r="AH180" s="28" t="str">
        <f aca="false">F180&amp;"; "&amp;TEXT(D180,"ДД.ММ.ГГГГ")&amp;"-"&amp;TEXT(E180,"ДД.ММ.ГГГГ")&amp;"; "&amp;I180&amp;"; "&amp;CHAR(10)&amp;AE180&amp;"; "&amp;AF180&amp;"; "&amp;AG180</f>
        <v>Первенство России по тайскому боксу; 05.12.2020-13.12.2020; д. Федурино; 
Юниоры 16-17 лет; весовая категория 60 кг.; 3 место</v>
      </c>
      <c r="AI180" s="29" t="n">
        <f aca="false">IF(A180=0,0,1)</f>
        <v>1</v>
      </c>
      <c r="AJ180" s="28" t="s">
        <v>631</v>
      </c>
      <c r="AK180" s="22" t="n">
        <f aca="false">V180</f>
        <v>60</v>
      </c>
      <c r="AL180" s="28" t="str">
        <f aca="false">"весовая категория "&amp;AK180&amp;" кг."</f>
        <v>весовая категория 60 кг.</v>
      </c>
      <c r="AM180" s="28" t="str">
        <f aca="false">IF(N180=0," ",DATEDIF(N180,$AM$1,"y") &amp; " г. " &amp; DATEDIF(X180,$AM$1,"ym") &amp; " мес. ")</f>
        <v>17 г. 4 мес. </v>
      </c>
      <c r="AN180" s="28" t="str">
        <f aca="false">LEFT(AM180,2)</f>
        <v>17</v>
      </c>
    </row>
    <row r="181" customFormat="false" ht="13.8" hidden="false" customHeight="false" outlineLevel="0" collapsed="false">
      <c r="A181" s="21" t="s">
        <v>37</v>
      </c>
      <c r="B181" s="22" t="s">
        <v>348</v>
      </c>
      <c r="C181" s="22" t="n">
        <v>10174</v>
      </c>
      <c r="D181" s="23" t="n">
        <v>44170</v>
      </c>
      <c r="E181" s="23" t="n">
        <v>44178</v>
      </c>
      <c r="F181" s="22" t="s">
        <v>349</v>
      </c>
      <c r="G181" s="21" t="s">
        <v>350</v>
      </c>
      <c r="H181" s="22" t="s">
        <v>41</v>
      </c>
      <c r="I181" s="22" t="s">
        <v>42</v>
      </c>
      <c r="J181" s="22" t="s">
        <v>43</v>
      </c>
      <c r="K181" s="22" t="s">
        <v>44</v>
      </c>
      <c r="L181" s="21" t="s">
        <v>45</v>
      </c>
      <c r="M181" s="22" t="s">
        <v>372</v>
      </c>
      <c r="N181" s="24" t="s">
        <v>373</v>
      </c>
      <c r="O181" s="25" t="s">
        <v>48</v>
      </c>
      <c r="P181" s="22" t="s">
        <v>58</v>
      </c>
      <c r="Q181" s="22" t="s">
        <v>66</v>
      </c>
      <c r="R181" s="22" t="s">
        <v>67</v>
      </c>
      <c r="S181" s="22" t="s">
        <v>171</v>
      </c>
      <c r="T181" s="22" t="s">
        <v>69</v>
      </c>
      <c r="U181" s="25" t="s">
        <v>54</v>
      </c>
      <c r="V181" s="25" t="n">
        <v>63.5</v>
      </c>
      <c r="W181" s="25" t="s">
        <v>354</v>
      </c>
      <c r="X181" s="25" t="n">
        <v>4</v>
      </c>
      <c r="Y181" s="25" t="n">
        <v>4</v>
      </c>
      <c r="Z181" s="25" t="n">
        <v>13</v>
      </c>
      <c r="AA181" s="26" t="str">
        <f aca="false">IF(N181=0," ",DATEDIF(N181,$D181,"y") &amp; " г. " &amp; DATEDIF(N181,$D181,"ym") &amp; " мес. ")</f>
        <v>16 г. 2 мес. </v>
      </c>
      <c r="AB181" s="27" t="str">
        <f aca="false">LEFT(AA181,2)</f>
        <v>16</v>
      </c>
      <c r="AC181" s="28" t="str">
        <f aca="false">IF(N181=0," ",DATEDIF(N181,$AC$1,"y") &amp; " г. " &amp; DATEDIF(N181,$AC$1,"ym") &amp; " мес. ")</f>
        <v>16 г. 7 мес. </v>
      </c>
      <c r="AD181" s="28" t="str">
        <f aca="false">LEFT(AC181,2)</f>
        <v>16</v>
      </c>
      <c r="AE181" s="28" t="str">
        <f aca="false">IF(W181=0,0,INDEX('Возраст, спорт. дисц.'!$A$2:$B$50,MATCH(W181,'Возраст, спорт. дисц.'!$B$2:$B$54,0),1))</f>
        <v>Юниоры 16-17 лет</v>
      </c>
      <c r="AF181" s="28" t="str">
        <f aca="false">"весовая категория "&amp;V181&amp;" кг."</f>
        <v>весовая категория 63,5 кг.</v>
      </c>
      <c r="AG181" s="29" t="str">
        <f aca="false">IF(U181="б/м",U181,U181&amp;" место")</f>
        <v>1 место</v>
      </c>
      <c r="AH181" s="28" t="str">
        <f aca="false">F181&amp;"; "&amp;TEXT(D181,"ДД.ММ.ГГГГ")&amp;"-"&amp;TEXT(E181,"ДД.ММ.ГГГГ")&amp;"; "&amp;I181&amp;"; "&amp;CHAR(10)&amp;AE181&amp;"; "&amp;AF181&amp;"; "&amp;AG181</f>
        <v>Первенство России по тайскому боксу; 05.12.2020-13.12.2020; д. Федурино; 
Юниоры 16-17 лет; весовая категория 63,5 кг.; 1 место</v>
      </c>
      <c r="AI181" s="29" t="n">
        <f aca="false">IF(A181=0,0,1)</f>
        <v>1</v>
      </c>
      <c r="AJ181" s="28" t="s">
        <v>631</v>
      </c>
      <c r="AK181" s="22" t="n">
        <f aca="false">V181</f>
        <v>63.5</v>
      </c>
      <c r="AL181" s="28" t="str">
        <f aca="false">"весовая категория "&amp;AK181&amp;" кг."</f>
        <v>весовая категория 63,5 кг.</v>
      </c>
      <c r="AM181" s="28" t="str">
        <f aca="false">IF(N181=0," ",DATEDIF(N181,$AM$1,"y") &amp; " г. " &amp; DATEDIF(X181,$AM$1,"ym") &amp; " мес. ")</f>
        <v>16 г. 4 мес. </v>
      </c>
      <c r="AN181" s="28" t="str">
        <f aca="false">LEFT(AM181,2)</f>
        <v>16</v>
      </c>
    </row>
    <row r="182" customFormat="false" ht="13.8" hidden="false" customHeight="false" outlineLevel="0" collapsed="false">
      <c r="A182" s="21" t="s">
        <v>37</v>
      </c>
      <c r="B182" s="22" t="s">
        <v>348</v>
      </c>
      <c r="C182" s="22" t="n">
        <v>10174</v>
      </c>
      <c r="D182" s="23" t="n">
        <v>44170</v>
      </c>
      <c r="E182" s="23" t="n">
        <v>44178</v>
      </c>
      <c r="F182" s="22" t="s">
        <v>349</v>
      </c>
      <c r="G182" s="21" t="s">
        <v>350</v>
      </c>
      <c r="H182" s="22" t="s">
        <v>41</v>
      </c>
      <c r="I182" s="22" t="s">
        <v>42</v>
      </c>
      <c r="J182" s="22" t="s">
        <v>43</v>
      </c>
      <c r="K182" s="22" t="s">
        <v>44</v>
      </c>
      <c r="L182" s="21" t="s">
        <v>45</v>
      </c>
      <c r="M182" s="22" t="s">
        <v>374</v>
      </c>
      <c r="N182" s="24" t="s">
        <v>375</v>
      </c>
      <c r="O182" s="25" t="s">
        <v>48</v>
      </c>
      <c r="P182" s="22" t="s">
        <v>58</v>
      </c>
      <c r="Q182" s="22" t="s">
        <v>59</v>
      </c>
      <c r="R182" s="22" t="s">
        <v>60</v>
      </c>
      <c r="S182" s="22" t="s">
        <v>61</v>
      </c>
      <c r="T182" s="22" t="s">
        <v>376</v>
      </c>
      <c r="U182" s="25" t="s">
        <v>63</v>
      </c>
      <c r="V182" s="25" t="n">
        <v>63.5</v>
      </c>
      <c r="W182" s="25" t="s">
        <v>354</v>
      </c>
      <c r="X182" s="25" t="n">
        <v>4</v>
      </c>
      <c r="Y182" s="25" t="n">
        <v>3</v>
      </c>
      <c r="Z182" s="25" t="n">
        <v>13</v>
      </c>
      <c r="AA182" s="26" t="str">
        <f aca="false">IF(N182=0," ",DATEDIF(N182,$D182,"y") &amp; " г. " &amp; DATEDIF(N182,$D182,"ym") &amp; " мес. ")</f>
        <v>16 г. 4 мес. </v>
      </c>
      <c r="AB182" s="27" t="str">
        <f aca="false">LEFT(AA182,2)</f>
        <v>16</v>
      </c>
      <c r="AC182" s="28" t="str">
        <f aca="false">IF(N182=0," ",DATEDIF(N182,$AC$1,"y") &amp; " г. " &amp; DATEDIF(N182,$AC$1,"ym") &amp; " мес. ")</f>
        <v>16 г. 10 мес. </v>
      </c>
      <c r="AD182" s="28" t="str">
        <f aca="false">LEFT(AC182,2)</f>
        <v>16</v>
      </c>
      <c r="AE182" s="28" t="str">
        <f aca="false">IF(W182=0,0,INDEX('Возраст, спорт. дисц.'!$A$2:$B$50,MATCH(W182,'Возраст, спорт. дисц.'!$B$2:$B$54,0),1))</f>
        <v>Юниоры 16-17 лет</v>
      </c>
      <c r="AF182" s="28" t="str">
        <f aca="false">"весовая категория "&amp;V182&amp;" кг."</f>
        <v>весовая категория 63,5 кг.</v>
      </c>
      <c r="AG182" s="29" t="str">
        <f aca="false">IF(U182="б/м",U182,U182&amp;" место")</f>
        <v>2 место</v>
      </c>
      <c r="AH182" s="28" t="str">
        <f aca="false">F182&amp;"; "&amp;TEXT(D182,"ДД.ММ.ГГГГ")&amp;"-"&amp;TEXT(E182,"ДД.ММ.ГГГГ")&amp;"; "&amp;I182&amp;"; "&amp;CHAR(10)&amp;AE182&amp;"; "&amp;AF182&amp;"; "&amp;AG182</f>
        <v>Первенство России по тайскому боксу; 05.12.2020-13.12.2020; д. Федурино; 
Юниоры 16-17 лет; весовая категория 63,5 кг.; 2 место</v>
      </c>
      <c r="AI182" s="29" t="n">
        <f aca="false">IF(A182=0,0,1)</f>
        <v>1</v>
      </c>
      <c r="AJ182" s="28" t="s">
        <v>631</v>
      </c>
      <c r="AK182" s="22" t="n">
        <f aca="false">V182</f>
        <v>63.5</v>
      </c>
      <c r="AL182" s="28" t="str">
        <f aca="false">"весовая категория "&amp;AK182&amp;" кг."</f>
        <v>весовая категория 63,5 кг.</v>
      </c>
      <c r="AM182" s="28" t="str">
        <f aca="false">IF(N182=0," ",DATEDIF(N182,$AM$1,"y") &amp; " г. " &amp; DATEDIF(X182,$AM$1,"ym") &amp; " мес. ")</f>
        <v>16 г. 4 мес. </v>
      </c>
      <c r="AN182" s="28" t="str">
        <f aca="false">LEFT(AM182,2)</f>
        <v>16</v>
      </c>
    </row>
    <row r="183" customFormat="false" ht="13.8" hidden="false" customHeight="false" outlineLevel="0" collapsed="false">
      <c r="A183" s="21" t="s">
        <v>37</v>
      </c>
      <c r="B183" s="22" t="s">
        <v>348</v>
      </c>
      <c r="C183" s="22" t="n">
        <v>10174</v>
      </c>
      <c r="D183" s="23" t="n">
        <v>44170</v>
      </c>
      <c r="E183" s="23" t="n">
        <v>44178</v>
      </c>
      <c r="F183" s="22" t="s">
        <v>349</v>
      </c>
      <c r="G183" s="21" t="s">
        <v>350</v>
      </c>
      <c r="H183" s="22" t="s">
        <v>41</v>
      </c>
      <c r="I183" s="22" t="s">
        <v>42</v>
      </c>
      <c r="J183" s="22" t="s">
        <v>43</v>
      </c>
      <c r="K183" s="22" t="s">
        <v>44</v>
      </c>
      <c r="L183" s="21" t="s">
        <v>45</v>
      </c>
      <c r="M183" s="22" t="s">
        <v>647</v>
      </c>
      <c r="N183" s="24" t="s">
        <v>648</v>
      </c>
      <c r="O183" s="25" t="n">
        <v>2</v>
      </c>
      <c r="P183" s="22" t="s">
        <v>58</v>
      </c>
      <c r="Q183" s="22" t="s">
        <v>362</v>
      </c>
      <c r="R183" s="22" t="s">
        <v>363</v>
      </c>
      <c r="S183" s="22" t="s">
        <v>364</v>
      </c>
      <c r="T183" s="22" t="s">
        <v>365</v>
      </c>
      <c r="U183" s="25" t="s">
        <v>70</v>
      </c>
      <c r="V183" s="25" t="n">
        <v>63.5</v>
      </c>
      <c r="W183" s="25" t="s">
        <v>354</v>
      </c>
      <c r="X183" s="25" t="n">
        <v>3</v>
      </c>
      <c r="Y183" s="25" t="n">
        <v>2</v>
      </c>
      <c r="Z183" s="25" t="n">
        <v>13</v>
      </c>
      <c r="AA183" s="26" t="str">
        <f aca="false">IF(N183=0," ",DATEDIF(N183,$D183,"y") &amp; " г. " &amp; DATEDIF(N183,$D183,"ym") &amp; " мес. ")</f>
        <v>17 г. 2 мес. </v>
      </c>
      <c r="AB183" s="27" t="str">
        <f aca="false">LEFT(AA183,2)</f>
        <v>17</v>
      </c>
      <c r="AC183" s="28" t="str">
        <f aca="false">IF(N183=0," ",DATEDIF(N183,$AC$1,"y") &amp; " г. " &amp; DATEDIF(N183,$AC$1,"ym") &amp; " мес. ")</f>
        <v>17 г. 7 мес. </v>
      </c>
      <c r="AD183" s="28" t="str">
        <f aca="false">LEFT(AC183,2)</f>
        <v>17</v>
      </c>
      <c r="AE183" s="28" t="str">
        <f aca="false">IF(W183=0,0,INDEX('Возраст, спорт. дисц.'!$A$2:$B$50,MATCH(W183,'Возраст, спорт. дисц.'!$B$2:$B$54,0),1))</f>
        <v>Юниоры 16-17 лет</v>
      </c>
      <c r="AF183" s="28" t="str">
        <f aca="false">"весовая категория "&amp;V183&amp;" кг."</f>
        <v>весовая категория 63,5 кг.</v>
      </c>
      <c r="AG183" s="29" t="str">
        <f aca="false">IF(U183="б/м",U183,U183&amp;" место")</f>
        <v>3 место</v>
      </c>
      <c r="AH183" s="28" t="str">
        <f aca="false">F183&amp;"; "&amp;TEXT(D183,"ДД.ММ.ГГГГ")&amp;"-"&amp;TEXT(E183,"ДД.ММ.ГГГГ")&amp;"; "&amp;I183&amp;"; "&amp;CHAR(10)&amp;AE183&amp;"; "&amp;AF183&amp;"; "&amp;AG183</f>
        <v>Первенство России по тайскому боксу; 05.12.2020-13.12.2020; д. Федурино; 
Юниоры 16-17 лет; весовая категория 63,5 кг.; 3 место</v>
      </c>
      <c r="AI183" s="29" t="n">
        <f aca="false">IF(A183=0,0,1)</f>
        <v>1</v>
      </c>
      <c r="AJ183" s="28" t="s">
        <v>631</v>
      </c>
      <c r="AK183" s="22" t="n">
        <f aca="false">V183</f>
        <v>63.5</v>
      </c>
      <c r="AL183" s="28" t="str">
        <f aca="false">"весовая категория "&amp;AK183&amp;" кг."</f>
        <v>весовая категория 63,5 кг.</v>
      </c>
      <c r="AM183" s="28" t="str">
        <f aca="false">IF(N183=0," ",DATEDIF(N183,$AM$1,"y") &amp; " г. " &amp; DATEDIF(X183,$AM$1,"ym") &amp; " мес. ")</f>
        <v>17 г. 4 мес. </v>
      </c>
      <c r="AN183" s="28" t="str">
        <f aca="false">LEFT(AM183,2)</f>
        <v>17</v>
      </c>
    </row>
    <row r="184" customFormat="false" ht="13.8" hidden="false" customHeight="false" outlineLevel="0" collapsed="false">
      <c r="A184" s="21" t="s">
        <v>37</v>
      </c>
      <c r="B184" s="22" t="s">
        <v>348</v>
      </c>
      <c r="C184" s="22" t="n">
        <v>10174</v>
      </c>
      <c r="D184" s="23" t="n">
        <v>44170</v>
      </c>
      <c r="E184" s="23" t="n">
        <v>44178</v>
      </c>
      <c r="F184" s="22" t="s">
        <v>349</v>
      </c>
      <c r="G184" s="21" t="s">
        <v>350</v>
      </c>
      <c r="H184" s="22" t="s">
        <v>41</v>
      </c>
      <c r="I184" s="22" t="s">
        <v>42</v>
      </c>
      <c r="J184" s="22" t="s">
        <v>43</v>
      </c>
      <c r="K184" s="22" t="s">
        <v>44</v>
      </c>
      <c r="L184" s="21" t="s">
        <v>45</v>
      </c>
      <c r="M184" s="22" t="s">
        <v>649</v>
      </c>
      <c r="N184" s="24" t="s">
        <v>650</v>
      </c>
      <c r="O184" s="25" t="s">
        <v>48</v>
      </c>
      <c r="P184" s="22" t="s">
        <v>58</v>
      </c>
      <c r="Q184" s="22" t="s">
        <v>651</v>
      </c>
      <c r="R184" s="22" t="s">
        <v>652</v>
      </c>
      <c r="S184" s="22" t="s">
        <v>653</v>
      </c>
      <c r="T184" s="22" t="s">
        <v>654</v>
      </c>
      <c r="U184" s="25" t="s">
        <v>70</v>
      </c>
      <c r="V184" s="25" t="n">
        <v>63.5</v>
      </c>
      <c r="W184" s="25" t="s">
        <v>354</v>
      </c>
      <c r="X184" s="25" t="n">
        <v>2</v>
      </c>
      <c r="Y184" s="25" t="n">
        <v>1</v>
      </c>
      <c r="Z184" s="25" t="n">
        <v>13</v>
      </c>
      <c r="AA184" s="26" t="str">
        <f aca="false">IF(N184=0," ",DATEDIF(N184,$D184,"y") &amp; " г. " &amp; DATEDIF(N184,$D184,"ym") &amp; " мес. ")</f>
        <v>17 г. 9 мес. </v>
      </c>
      <c r="AB184" s="27" t="str">
        <f aca="false">LEFT(AA184,2)</f>
        <v>17</v>
      </c>
      <c r="AC184" s="28" t="str">
        <f aca="false">IF(N184=0," ",DATEDIF(N184,$AC$1,"y") &amp; " г. " &amp; DATEDIF(N184,$AC$1,"ym") &amp; " мес. ")</f>
        <v>18 г. 3 мес. </v>
      </c>
      <c r="AD184" s="28" t="str">
        <f aca="false">LEFT(AC184,2)</f>
        <v>18</v>
      </c>
      <c r="AE184" s="28" t="str">
        <f aca="false">IF(W184=0,0,INDEX('Возраст, спорт. дисц.'!$A$2:$B$50,MATCH(W184,'Возраст, спорт. дисц.'!$B$2:$B$54,0),1))</f>
        <v>Юниоры 16-17 лет</v>
      </c>
      <c r="AF184" s="28" t="str">
        <f aca="false">"весовая категория "&amp;V184&amp;" кг."</f>
        <v>весовая категория 63,5 кг.</v>
      </c>
      <c r="AG184" s="29" t="str">
        <f aca="false">IF(U184="б/м",U184,U184&amp;" место")</f>
        <v>3 место</v>
      </c>
      <c r="AH184" s="28" t="str">
        <f aca="false">F184&amp;"; "&amp;TEXT(D184,"ДД.ММ.ГГГГ")&amp;"-"&amp;TEXT(E184,"ДД.ММ.ГГГГ")&amp;"; "&amp;I184&amp;"; "&amp;CHAR(10)&amp;AE184&amp;"; "&amp;AF184&amp;"; "&amp;AG184</f>
        <v>Первенство России по тайскому боксу; 05.12.2020-13.12.2020; д. Федурино; 
Юниоры 16-17 лет; весовая категория 63,5 кг.; 3 место</v>
      </c>
      <c r="AI184" s="29" t="n">
        <f aca="false">IF(A184=0,0,1)</f>
        <v>1</v>
      </c>
      <c r="AJ184" s="28" t="s">
        <v>631</v>
      </c>
      <c r="AK184" s="22" t="n">
        <f aca="false">V184</f>
        <v>63.5</v>
      </c>
      <c r="AL184" s="28" t="str">
        <f aca="false">"весовая категория "&amp;AK184&amp;" кг."</f>
        <v>весовая категория 63,5 кг.</v>
      </c>
      <c r="AM184" s="28" t="str">
        <f aca="false">IF(N184=0," ",DATEDIF(N184,$AM$1,"y") &amp; " г. " &amp; DATEDIF(X184,$AM$1,"ym") &amp; " мес. ")</f>
        <v>18 г. 4 мес. </v>
      </c>
      <c r="AN184" s="28" t="str">
        <f aca="false">LEFT(AM184,2)</f>
        <v>18</v>
      </c>
    </row>
    <row r="185" customFormat="false" ht="13.8" hidden="false" customHeight="false" outlineLevel="0" collapsed="false">
      <c r="A185" s="21" t="s">
        <v>37</v>
      </c>
      <c r="B185" s="22" t="s">
        <v>348</v>
      </c>
      <c r="C185" s="22" t="n">
        <v>10174</v>
      </c>
      <c r="D185" s="23" t="n">
        <v>44170</v>
      </c>
      <c r="E185" s="23" t="n">
        <v>44178</v>
      </c>
      <c r="F185" s="22" t="s">
        <v>349</v>
      </c>
      <c r="G185" s="21" t="s">
        <v>350</v>
      </c>
      <c r="H185" s="22" t="s">
        <v>41</v>
      </c>
      <c r="I185" s="22" t="s">
        <v>42</v>
      </c>
      <c r="J185" s="22" t="s">
        <v>43</v>
      </c>
      <c r="K185" s="22" t="s">
        <v>44</v>
      </c>
      <c r="L185" s="21" t="s">
        <v>45</v>
      </c>
      <c r="M185" s="22" t="s">
        <v>377</v>
      </c>
      <c r="N185" s="24" t="s">
        <v>378</v>
      </c>
      <c r="O185" s="25" t="s">
        <v>48</v>
      </c>
      <c r="P185" s="22" t="s">
        <v>58</v>
      </c>
      <c r="Q185" s="22" t="s">
        <v>66</v>
      </c>
      <c r="R185" s="22" t="s">
        <v>67</v>
      </c>
      <c r="S185" s="22" t="s">
        <v>171</v>
      </c>
      <c r="T185" s="22" t="s">
        <v>69</v>
      </c>
      <c r="U185" s="25" t="s">
        <v>54</v>
      </c>
      <c r="V185" s="25" t="n">
        <v>67</v>
      </c>
      <c r="W185" s="25" t="s">
        <v>354</v>
      </c>
      <c r="X185" s="25" t="n">
        <v>5</v>
      </c>
      <c r="Y185" s="25" t="n">
        <v>5</v>
      </c>
      <c r="Z185" s="25" t="n">
        <v>17</v>
      </c>
      <c r="AA185" s="26" t="str">
        <f aca="false">IF(N185=0," ",DATEDIF(N185,$D185,"y") &amp; " г. " &amp; DATEDIF(N185,$D185,"ym") &amp; " мес. ")</f>
        <v>17 г. 4 мес. </v>
      </c>
      <c r="AB185" s="27" t="str">
        <f aca="false">LEFT(AA185,2)</f>
        <v>17</v>
      </c>
      <c r="AC185" s="28" t="str">
        <f aca="false">IF(N185=0," ",DATEDIF(N185,$AC$1,"y") &amp; " г. " &amp; DATEDIF(N185,$AC$1,"ym") &amp; " мес. ")</f>
        <v>17 г. 9 мес. </v>
      </c>
      <c r="AD185" s="28" t="str">
        <f aca="false">LEFT(AC185,2)</f>
        <v>17</v>
      </c>
      <c r="AE185" s="28" t="str">
        <f aca="false">IF(W185=0,0,INDEX('Возраст, спорт. дисц.'!$A$2:$B$50,MATCH(W185,'Возраст, спорт. дисц.'!$B$2:$B$54,0),1))</f>
        <v>Юниоры 16-17 лет</v>
      </c>
      <c r="AF185" s="28" t="str">
        <f aca="false">"весовая категория "&amp;V185&amp;" кг."</f>
        <v>весовая категория 67 кг.</v>
      </c>
      <c r="AG185" s="29" t="str">
        <f aca="false">IF(U185="б/м",U185,U185&amp;" место")</f>
        <v>1 место</v>
      </c>
      <c r="AH185" s="28" t="str">
        <f aca="false">F185&amp;"; "&amp;TEXT(D185,"ДД.ММ.ГГГГ")&amp;"-"&amp;TEXT(E185,"ДД.ММ.ГГГГ")&amp;"; "&amp;I185&amp;"; "&amp;CHAR(10)&amp;AE185&amp;"; "&amp;AF185&amp;"; "&amp;AG185</f>
        <v>Первенство России по тайскому боксу; 05.12.2020-13.12.2020; д. Федурино; 
Юниоры 16-17 лет; весовая категория 67 кг.; 1 место</v>
      </c>
      <c r="AI185" s="29" t="n">
        <f aca="false">IF(A185=0,0,1)</f>
        <v>1</v>
      </c>
      <c r="AJ185" s="28" t="s">
        <v>631</v>
      </c>
      <c r="AK185" s="22" t="n">
        <f aca="false">V185</f>
        <v>67</v>
      </c>
      <c r="AL185" s="28" t="str">
        <f aca="false">"весовая категория "&amp;AK185&amp;" кг."</f>
        <v>весовая категория 67 кг.</v>
      </c>
      <c r="AM185" s="28" t="str">
        <f aca="false">IF(N185=0," ",DATEDIF(N185,$AM$1,"y") &amp; " г. " &amp; DATEDIF(X185,$AM$1,"ym") &amp; " мес. ")</f>
        <v>17 г. 4 мес. </v>
      </c>
      <c r="AN185" s="28" t="str">
        <f aca="false">LEFT(AM185,2)</f>
        <v>17</v>
      </c>
    </row>
    <row r="186" customFormat="false" ht="13.8" hidden="false" customHeight="false" outlineLevel="0" collapsed="false">
      <c r="A186" s="21" t="s">
        <v>37</v>
      </c>
      <c r="B186" s="22" t="s">
        <v>348</v>
      </c>
      <c r="C186" s="22" t="n">
        <v>10174</v>
      </c>
      <c r="D186" s="23" t="n">
        <v>44170</v>
      </c>
      <c r="E186" s="23" t="n">
        <v>44178</v>
      </c>
      <c r="F186" s="22" t="s">
        <v>349</v>
      </c>
      <c r="G186" s="21" t="s">
        <v>350</v>
      </c>
      <c r="H186" s="22" t="s">
        <v>41</v>
      </c>
      <c r="I186" s="22" t="s">
        <v>42</v>
      </c>
      <c r="J186" s="22" t="s">
        <v>43</v>
      </c>
      <c r="K186" s="22" t="s">
        <v>44</v>
      </c>
      <c r="L186" s="21" t="s">
        <v>45</v>
      </c>
      <c r="M186" s="22" t="s">
        <v>379</v>
      </c>
      <c r="N186" s="24" t="s">
        <v>380</v>
      </c>
      <c r="O186" s="25" t="s">
        <v>48</v>
      </c>
      <c r="P186" s="22" t="s">
        <v>58</v>
      </c>
      <c r="Q186" s="22" t="s">
        <v>66</v>
      </c>
      <c r="R186" s="22" t="s">
        <v>67</v>
      </c>
      <c r="S186" s="22" t="s">
        <v>171</v>
      </c>
      <c r="T186" s="22" t="s">
        <v>381</v>
      </c>
      <c r="U186" s="25" t="s">
        <v>63</v>
      </c>
      <c r="V186" s="25" t="n">
        <v>67</v>
      </c>
      <c r="W186" s="25" t="s">
        <v>354</v>
      </c>
      <c r="X186" s="25" t="n">
        <v>4</v>
      </c>
      <c r="Y186" s="25" t="n">
        <v>3</v>
      </c>
      <c r="Z186" s="25" t="n">
        <v>17</v>
      </c>
      <c r="AA186" s="26" t="str">
        <f aca="false">IF(N186=0," ",DATEDIF(N186,$D186,"y") &amp; " г. " &amp; DATEDIF(N186,$D186,"ym") &amp; " мес. ")</f>
        <v>16 г. 8 мес. </v>
      </c>
      <c r="AB186" s="27" t="str">
        <f aca="false">LEFT(AA186,2)</f>
        <v>16</v>
      </c>
      <c r="AC186" s="28" t="str">
        <f aca="false">IF(N186=0," ",DATEDIF(N186,$AC$1,"y") &amp; " г. " &amp; DATEDIF(N186,$AC$1,"ym") &amp; " мес. ")</f>
        <v>17 г. 1 мес. </v>
      </c>
      <c r="AD186" s="28" t="str">
        <f aca="false">LEFT(AC186,2)</f>
        <v>17</v>
      </c>
      <c r="AE186" s="28" t="str">
        <f aca="false">IF(W186=0,0,INDEX('Возраст, спорт. дисц.'!$A$2:$B$50,MATCH(W186,'Возраст, спорт. дисц.'!$B$2:$B$54,0),1))</f>
        <v>Юниоры 16-17 лет</v>
      </c>
      <c r="AF186" s="28" t="str">
        <f aca="false">"весовая категория "&amp;V186&amp;" кг."</f>
        <v>весовая категория 67 кг.</v>
      </c>
      <c r="AG186" s="29" t="str">
        <f aca="false">IF(U186="б/м",U186,U186&amp;" место")</f>
        <v>2 место</v>
      </c>
      <c r="AH186" s="28" t="str">
        <f aca="false">F186&amp;"; "&amp;TEXT(D186,"ДД.ММ.ГГГГ")&amp;"-"&amp;TEXT(E186,"ДД.ММ.ГГГГ")&amp;"; "&amp;I186&amp;"; "&amp;CHAR(10)&amp;AE186&amp;"; "&amp;AF186&amp;"; "&amp;AG186</f>
        <v>Первенство России по тайскому боксу; 05.12.2020-13.12.2020; д. Федурино; 
Юниоры 16-17 лет; весовая категория 67 кг.; 2 место</v>
      </c>
      <c r="AI186" s="29" t="n">
        <f aca="false">IF(A186=0,0,1)</f>
        <v>1</v>
      </c>
      <c r="AJ186" s="28" t="s">
        <v>631</v>
      </c>
      <c r="AK186" s="22" t="n">
        <f aca="false">V186</f>
        <v>67</v>
      </c>
      <c r="AL186" s="28" t="str">
        <f aca="false">"весовая категория "&amp;AK186&amp;" кг."</f>
        <v>весовая категория 67 кг.</v>
      </c>
      <c r="AM186" s="28" t="str">
        <f aca="false">IF(N186=0," ",DATEDIF(N186,$AM$1,"y") &amp; " г. " &amp; DATEDIF(X186,$AM$1,"ym") &amp; " мес. ")</f>
        <v>17 г. 4 мес. </v>
      </c>
      <c r="AN186" s="28" t="str">
        <f aca="false">LEFT(AM186,2)</f>
        <v>17</v>
      </c>
    </row>
    <row r="187" customFormat="false" ht="13.8" hidden="false" customHeight="false" outlineLevel="0" collapsed="false">
      <c r="A187" s="21" t="s">
        <v>37</v>
      </c>
      <c r="B187" s="22" t="s">
        <v>348</v>
      </c>
      <c r="C187" s="22" t="n">
        <v>10174</v>
      </c>
      <c r="D187" s="23" t="n">
        <v>44170</v>
      </c>
      <c r="E187" s="23" t="n">
        <v>44178</v>
      </c>
      <c r="F187" s="22" t="s">
        <v>349</v>
      </c>
      <c r="G187" s="21" t="s">
        <v>350</v>
      </c>
      <c r="H187" s="22" t="s">
        <v>41</v>
      </c>
      <c r="I187" s="22" t="s">
        <v>42</v>
      </c>
      <c r="J187" s="22" t="s">
        <v>43</v>
      </c>
      <c r="K187" s="22" t="s">
        <v>44</v>
      </c>
      <c r="L187" s="21" t="s">
        <v>45</v>
      </c>
      <c r="M187" s="22" t="s">
        <v>498</v>
      </c>
      <c r="N187" s="24" t="s">
        <v>499</v>
      </c>
      <c r="O187" s="25" t="s">
        <v>76</v>
      </c>
      <c r="P187" s="22" t="s">
        <v>94</v>
      </c>
      <c r="Q187" s="22" t="s">
        <v>500</v>
      </c>
      <c r="R187" s="22" t="s">
        <v>501</v>
      </c>
      <c r="S187" s="22" t="s">
        <v>68</v>
      </c>
      <c r="T187" s="22" t="s">
        <v>502</v>
      </c>
      <c r="U187" s="25" t="s">
        <v>70</v>
      </c>
      <c r="V187" s="25" t="n">
        <v>67</v>
      </c>
      <c r="W187" s="25" t="s">
        <v>354</v>
      </c>
      <c r="X187" s="25" t="n">
        <v>3</v>
      </c>
      <c r="Y187" s="25" t="n">
        <v>2</v>
      </c>
      <c r="Z187" s="25" t="n">
        <v>17</v>
      </c>
      <c r="AA187" s="26" t="str">
        <f aca="false">IF(N187=0," ",DATEDIF(N187,$D187,"y") &amp; " г. " &amp; DATEDIF(N187,$D187,"ym") &amp; " мес. ")</f>
        <v>17 г. 3 мес. </v>
      </c>
      <c r="AB187" s="27" t="str">
        <f aca="false">LEFT(AA187,2)</f>
        <v>17</v>
      </c>
      <c r="AC187" s="28" t="str">
        <f aca="false">IF(N187=0," ",DATEDIF(N187,$AC$1,"y") &amp; " г. " &amp; DATEDIF(N187,$AC$1,"ym") &amp; " мес. ")</f>
        <v>17 г. 8 мес. </v>
      </c>
      <c r="AD187" s="28" t="str">
        <f aca="false">LEFT(AC187,2)</f>
        <v>17</v>
      </c>
      <c r="AE187" s="28" t="str">
        <f aca="false">IF(W187=0,0,INDEX('Возраст, спорт. дисц.'!$A$2:$B$50,MATCH(W187,'Возраст, спорт. дисц.'!$B$2:$B$54,0),1))</f>
        <v>Юниоры 16-17 лет</v>
      </c>
      <c r="AF187" s="28" t="str">
        <f aca="false">"весовая категория "&amp;V187&amp;" кг."</f>
        <v>весовая категория 67 кг.</v>
      </c>
      <c r="AG187" s="29" t="str">
        <f aca="false">IF(U187="б/м",U187,U187&amp;" место")</f>
        <v>3 место</v>
      </c>
      <c r="AH187" s="28" t="str">
        <f aca="false">F187&amp;"; "&amp;TEXT(D187,"ДД.ММ.ГГГГ")&amp;"-"&amp;TEXT(E187,"ДД.ММ.ГГГГ")&amp;"; "&amp;I187&amp;"; "&amp;CHAR(10)&amp;AE187&amp;"; "&amp;AF187&amp;"; "&amp;AG187</f>
        <v>Первенство России по тайскому боксу; 05.12.2020-13.12.2020; д. Федурино; 
Юниоры 16-17 лет; весовая категория 67 кг.; 3 место</v>
      </c>
      <c r="AI187" s="29" t="n">
        <f aca="false">IF(A187=0,0,1)</f>
        <v>1</v>
      </c>
      <c r="AJ187" s="28" t="s">
        <v>631</v>
      </c>
      <c r="AK187" s="22" t="n">
        <f aca="false">V187</f>
        <v>67</v>
      </c>
      <c r="AL187" s="28" t="str">
        <f aca="false">"весовая категория "&amp;AK187&amp;" кг."</f>
        <v>весовая категория 67 кг.</v>
      </c>
      <c r="AM187" s="28" t="str">
        <f aca="false">IF(N187=0," ",DATEDIF(N187,$AM$1,"y") &amp; " г. " &amp; DATEDIF(X187,$AM$1,"ym") &amp; " мес. ")</f>
        <v>17 г. 4 мес. </v>
      </c>
      <c r="AN187" s="28" t="str">
        <f aca="false">LEFT(AM187,2)</f>
        <v>17</v>
      </c>
    </row>
    <row r="188" customFormat="false" ht="13.8" hidden="false" customHeight="false" outlineLevel="0" collapsed="false">
      <c r="A188" s="21" t="s">
        <v>37</v>
      </c>
      <c r="B188" s="22" t="s">
        <v>348</v>
      </c>
      <c r="C188" s="22" t="n">
        <v>10174</v>
      </c>
      <c r="D188" s="23" t="n">
        <v>44170</v>
      </c>
      <c r="E188" s="23" t="n">
        <v>44178</v>
      </c>
      <c r="F188" s="22" t="s">
        <v>349</v>
      </c>
      <c r="G188" s="21" t="s">
        <v>350</v>
      </c>
      <c r="H188" s="22" t="s">
        <v>41</v>
      </c>
      <c r="I188" s="22" t="s">
        <v>42</v>
      </c>
      <c r="J188" s="22" t="s">
        <v>43</v>
      </c>
      <c r="K188" s="22" t="s">
        <v>44</v>
      </c>
      <c r="L188" s="21" t="s">
        <v>45</v>
      </c>
      <c r="M188" s="22" t="s">
        <v>655</v>
      </c>
      <c r="N188" s="24" t="s">
        <v>656</v>
      </c>
      <c r="O188" s="25" t="s">
        <v>48</v>
      </c>
      <c r="P188" s="22" t="s">
        <v>101</v>
      </c>
      <c r="Q188" s="22" t="s">
        <v>102</v>
      </c>
      <c r="R188" s="22" t="s">
        <v>164</v>
      </c>
      <c r="S188" s="22" t="s">
        <v>165</v>
      </c>
      <c r="T188" s="22" t="s">
        <v>657</v>
      </c>
      <c r="U188" s="25" t="s">
        <v>70</v>
      </c>
      <c r="V188" s="25" t="n">
        <v>67</v>
      </c>
      <c r="W188" s="25" t="s">
        <v>354</v>
      </c>
      <c r="X188" s="25" t="n">
        <v>3</v>
      </c>
      <c r="Y188" s="25" t="n">
        <v>2</v>
      </c>
      <c r="Z188" s="25" t="n">
        <v>17</v>
      </c>
      <c r="AA188" s="26" t="str">
        <f aca="false">IF(N188=0," ",DATEDIF(N188,$D188,"y") &amp; " г. " &amp; DATEDIF(N188,$D188,"ym") &amp; " мес. ")</f>
        <v>16 г. 1 мес. </v>
      </c>
      <c r="AB188" s="27" t="str">
        <f aca="false">LEFT(AA188,2)</f>
        <v>16</v>
      </c>
      <c r="AC188" s="28" t="str">
        <f aca="false">IF(N188=0," ",DATEDIF(N188,$AC$1,"y") &amp; " г. " &amp; DATEDIF(N188,$AC$1,"ym") &amp; " мес. ")</f>
        <v>16 г. 7 мес. </v>
      </c>
      <c r="AD188" s="28" t="str">
        <f aca="false">LEFT(AC188,2)</f>
        <v>16</v>
      </c>
      <c r="AE188" s="28" t="str">
        <f aca="false">IF(W188=0,0,INDEX('Возраст, спорт. дисц.'!$A$2:$B$50,MATCH(W188,'Возраст, спорт. дисц.'!$B$2:$B$54,0),1))</f>
        <v>Юниоры 16-17 лет</v>
      </c>
      <c r="AF188" s="28" t="str">
        <f aca="false">"весовая категория "&amp;V188&amp;" кг."</f>
        <v>весовая категория 67 кг.</v>
      </c>
      <c r="AG188" s="29" t="str">
        <f aca="false">IF(U188="б/м",U188,U188&amp;" место")</f>
        <v>3 место</v>
      </c>
      <c r="AH188" s="28" t="str">
        <f aca="false">F188&amp;"; "&amp;TEXT(D188,"ДД.ММ.ГГГГ")&amp;"-"&amp;TEXT(E188,"ДД.ММ.ГГГГ")&amp;"; "&amp;I188&amp;"; "&amp;CHAR(10)&amp;AE188&amp;"; "&amp;AF188&amp;"; "&amp;AG188</f>
        <v>Первенство России по тайскому боксу; 05.12.2020-13.12.2020; д. Федурино; 
Юниоры 16-17 лет; весовая категория 67 кг.; 3 место</v>
      </c>
      <c r="AI188" s="29" t="n">
        <f aca="false">IF(A188=0,0,1)</f>
        <v>1</v>
      </c>
      <c r="AJ188" s="28" t="s">
        <v>631</v>
      </c>
      <c r="AK188" s="22" t="n">
        <f aca="false">V188</f>
        <v>67</v>
      </c>
      <c r="AL188" s="28" t="str">
        <f aca="false">"весовая категория "&amp;AK188&amp;" кг."</f>
        <v>весовая категория 67 кг.</v>
      </c>
      <c r="AM188" s="28" t="str">
        <f aca="false">IF(N188=0," ",DATEDIF(N188,$AM$1,"y") &amp; " г. " &amp; DATEDIF(X188,$AM$1,"ym") &amp; " мес. ")</f>
        <v>16 г. 4 мес. </v>
      </c>
      <c r="AN188" s="28" t="str">
        <f aca="false">LEFT(AM188,2)</f>
        <v>16</v>
      </c>
    </row>
    <row r="189" customFormat="false" ht="13.8" hidden="false" customHeight="false" outlineLevel="0" collapsed="false">
      <c r="A189" s="21" t="s">
        <v>37</v>
      </c>
      <c r="B189" s="22" t="s">
        <v>348</v>
      </c>
      <c r="C189" s="22" t="n">
        <v>10174</v>
      </c>
      <c r="D189" s="23" t="n">
        <v>44170</v>
      </c>
      <c r="E189" s="23" t="n">
        <v>44178</v>
      </c>
      <c r="F189" s="22" t="s">
        <v>349</v>
      </c>
      <c r="G189" s="21" t="s">
        <v>350</v>
      </c>
      <c r="H189" s="22" t="s">
        <v>41</v>
      </c>
      <c r="I189" s="22" t="s">
        <v>42</v>
      </c>
      <c r="J189" s="22" t="s">
        <v>43</v>
      </c>
      <c r="K189" s="22" t="s">
        <v>44</v>
      </c>
      <c r="L189" s="21" t="s">
        <v>45</v>
      </c>
      <c r="M189" s="22" t="s">
        <v>382</v>
      </c>
      <c r="N189" s="24" t="s">
        <v>383</v>
      </c>
      <c r="O189" s="25" t="s">
        <v>48</v>
      </c>
      <c r="P189" s="22" t="s">
        <v>101</v>
      </c>
      <c r="Q189" s="22" t="s">
        <v>102</v>
      </c>
      <c r="R189" s="22" t="s">
        <v>164</v>
      </c>
      <c r="S189" s="22" t="s">
        <v>384</v>
      </c>
      <c r="T189" s="22" t="s">
        <v>385</v>
      </c>
      <c r="U189" s="25" t="s">
        <v>54</v>
      </c>
      <c r="V189" s="25" t="n">
        <v>71</v>
      </c>
      <c r="W189" s="25" t="s">
        <v>354</v>
      </c>
      <c r="X189" s="25" t="n">
        <v>4</v>
      </c>
      <c r="Y189" s="25" t="n">
        <v>4</v>
      </c>
      <c r="Z189" s="25" t="n">
        <v>13</v>
      </c>
      <c r="AA189" s="26" t="str">
        <f aca="false">IF(N189=0," ",DATEDIF(N189,$D189,"y") &amp; " г. " &amp; DATEDIF(N189,$D189,"ym") &amp; " мес. ")</f>
        <v>16 г. 5 мес. </v>
      </c>
      <c r="AB189" s="27" t="str">
        <f aca="false">LEFT(AA189,2)</f>
        <v>16</v>
      </c>
      <c r="AC189" s="28" t="str">
        <f aca="false">IF(N189=0," ",DATEDIF(N189,$AC$1,"y") &amp; " г. " &amp; DATEDIF(N189,$AC$1,"ym") &amp; " мес. ")</f>
        <v>16 г. 10 мес. </v>
      </c>
      <c r="AD189" s="28" t="str">
        <f aca="false">LEFT(AC189,2)</f>
        <v>16</v>
      </c>
      <c r="AE189" s="28" t="str">
        <f aca="false">IF(W189=0,0,INDEX('Возраст, спорт. дисц.'!$A$2:$B$50,MATCH(W189,'Возраст, спорт. дисц.'!$B$2:$B$54,0),1))</f>
        <v>Юниоры 16-17 лет</v>
      </c>
      <c r="AF189" s="28" t="str">
        <f aca="false">"весовая категория "&amp;V189&amp;" кг."</f>
        <v>весовая категория 71 кг.</v>
      </c>
      <c r="AG189" s="29" t="str">
        <f aca="false">IF(U189="б/м",U189,U189&amp;" место")</f>
        <v>1 место</v>
      </c>
      <c r="AH189" s="28" t="str">
        <f aca="false">F189&amp;"; "&amp;TEXT(D189,"ДД.ММ.ГГГГ")&amp;"-"&amp;TEXT(E189,"ДД.ММ.ГГГГ")&amp;"; "&amp;I189&amp;"; "&amp;CHAR(10)&amp;AE189&amp;"; "&amp;AF189&amp;"; "&amp;AG189</f>
        <v>Первенство России по тайскому боксу; 05.12.2020-13.12.2020; д. Федурино; 
Юниоры 16-17 лет; весовая категория 71 кг.; 1 место</v>
      </c>
      <c r="AI189" s="29" t="n">
        <f aca="false">IF(A189=0,0,1)</f>
        <v>1</v>
      </c>
      <c r="AJ189" s="28" t="s">
        <v>631</v>
      </c>
      <c r="AK189" s="22" t="n">
        <f aca="false">V189</f>
        <v>71</v>
      </c>
      <c r="AL189" s="28" t="str">
        <f aca="false">"весовая категория "&amp;AK189&amp;" кг."</f>
        <v>весовая категория 71 кг.</v>
      </c>
      <c r="AM189" s="28" t="str">
        <f aca="false">IF(N189=0," ",DATEDIF(N189,$AM$1,"y") &amp; " г. " &amp; DATEDIF(X189,$AM$1,"ym") &amp; " мес. ")</f>
        <v>16 г. 4 мес. </v>
      </c>
      <c r="AN189" s="28" t="str">
        <f aca="false">LEFT(AM189,2)</f>
        <v>16</v>
      </c>
    </row>
    <row r="190" customFormat="false" ht="13.8" hidden="false" customHeight="false" outlineLevel="0" collapsed="false">
      <c r="A190" s="21" t="s">
        <v>37</v>
      </c>
      <c r="B190" s="22" t="s">
        <v>348</v>
      </c>
      <c r="C190" s="22" t="n">
        <v>10174</v>
      </c>
      <c r="D190" s="23" t="n">
        <v>44170</v>
      </c>
      <c r="E190" s="23" t="n">
        <v>44178</v>
      </c>
      <c r="F190" s="22" t="s">
        <v>349</v>
      </c>
      <c r="G190" s="21" t="s">
        <v>350</v>
      </c>
      <c r="H190" s="22" t="s">
        <v>41</v>
      </c>
      <c r="I190" s="22" t="s">
        <v>42</v>
      </c>
      <c r="J190" s="22" t="s">
        <v>43</v>
      </c>
      <c r="K190" s="22" t="s">
        <v>44</v>
      </c>
      <c r="L190" s="21" t="s">
        <v>45</v>
      </c>
      <c r="M190" s="22" t="s">
        <v>386</v>
      </c>
      <c r="N190" s="24" t="s">
        <v>387</v>
      </c>
      <c r="O190" s="25" t="s">
        <v>48</v>
      </c>
      <c r="P190" s="22" t="s">
        <v>49</v>
      </c>
      <c r="Q190" s="22" t="s">
        <v>50</v>
      </c>
      <c r="R190" s="22" t="s">
        <v>51</v>
      </c>
      <c r="S190" s="22" t="s">
        <v>52</v>
      </c>
      <c r="T190" s="22" t="s">
        <v>388</v>
      </c>
      <c r="U190" s="25" t="s">
        <v>63</v>
      </c>
      <c r="V190" s="25" t="n">
        <v>71</v>
      </c>
      <c r="W190" s="25" t="s">
        <v>354</v>
      </c>
      <c r="X190" s="25" t="n">
        <v>3</v>
      </c>
      <c r="Y190" s="25" t="n">
        <v>2</v>
      </c>
      <c r="Z190" s="25" t="n">
        <v>13</v>
      </c>
      <c r="AA190" s="26" t="str">
        <f aca="false">IF(N190=0," ",DATEDIF(N190,$D190,"y") &amp; " г. " &amp; DATEDIF(N190,$D190,"ym") &amp; " мес. ")</f>
        <v>16 г. 3 мес. </v>
      </c>
      <c r="AB190" s="27" t="str">
        <f aca="false">LEFT(AA190,2)</f>
        <v>16</v>
      </c>
      <c r="AC190" s="28" t="str">
        <f aca="false">IF(N190=0," ",DATEDIF(N190,$AC$1,"y") &amp; " г. " &amp; DATEDIF(N190,$AC$1,"ym") &amp; " мес. ")</f>
        <v>16 г. 8 мес. </v>
      </c>
      <c r="AD190" s="28" t="str">
        <f aca="false">LEFT(AC190,2)</f>
        <v>16</v>
      </c>
      <c r="AE190" s="28" t="str">
        <f aca="false">IF(W190=0,0,INDEX('Возраст, спорт. дисц.'!$A$2:$B$50,MATCH(W190,'Возраст, спорт. дисц.'!$B$2:$B$54,0),1))</f>
        <v>Юниоры 16-17 лет</v>
      </c>
      <c r="AF190" s="28" t="str">
        <f aca="false">"весовая категория "&amp;V190&amp;" кг."</f>
        <v>весовая категория 71 кг.</v>
      </c>
      <c r="AG190" s="29" t="str">
        <f aca="false">IF(U190="б/м",U190,U190&amp;" место")</f>
        <v>2 место</v>
      </c>
      <c r="AH190" s="28" t="str">
        <f aca="false">F190&amp;"; "&amp;TEXT(D190,"ДД.ММ.ГГГГ")&amp;"-"&amp;TEXT(E190,"ДД.ММ.ГГГГ")&amp;"; "&amp;I190&amp;"; "&amp;CHAR(10)&amp;AE190&amp;"; "&amp;AF190&amp;"; "&amp;AG190</f>
        <v>Первенство России по тайскому боксу; 05.12.2020-13.12.2020; д. Федурино; 
Юниоры 16-17 лет; весовая категория 71 кг.; 2 место</v>
      </c>
      <c r="AI190" s="29" t="n">
        <f aca="false">IF(A190=0,0,1)</f>
        <v>1</v>
      </c>
      <c r="AJ190" s="28" t="s">
        <v>631</v>
      </c>
      <c r="AK190" s="22" t="n">
        <f aca="false">V190</f>
        <v>71</v>
      </c>
      <c r="AL190" s="28" t="str">
        <f aca="false">"весовая категория "&amp;AK190&amp;" кг."</f>
        <v>весовая категория 71 кг.</v>
      </c>
      <c r="AM190" s="28" t="str">
        <f aca="false">IF(N190=0," ",DATEDIF(N190,$AM$1,"y") &amp; " г. " &amp; DATEDIF(X190,$AM$1,"ym") &amp; " мес. ")</f>
        <v>16 г. 4 мес. </v>
      </c>
      <c r="AN190" s="28" t="str">
        <f aca="false">LEFT(AM190,2)</f>
        <v>16</v>
      </c>
    </row>
    <row r="191" customFormat="false" ht="13.8" hidden="false" customHeight="false" outlineLevel="0" collapsed="false">
      <c r="A191" s="21" t="s">
        <v>37</v>
      </c>
      <c r="B191" s="22" t="s">
        <v>348</v>
      </c>
      <c r="C191" s="22" t="n">
        <v>10174</v>
      </c>
      <c r="D191" s="23" t="n">
        <v>44170</v>
      </c>
      <c r="E191" s="23" t="n">
        <v>44178</v>
      </c>
      <c r="F191" s="22" t="s">
        <v>349</v>
      </c>
      <c r="G191" s="21" t="s">
        <v>350</v>
      </c>
      <c r="H191" s="22" t="s">
        <v>41</v>
      </c>
      <c r="I191" s="22" t="s">
        <v>42</v>
      </c>
      <c r="J191" s="22" t="s">
        <v>43</v>
      </c>
      <c r="K191" s="22" t="s">
        <v>44</v>
      </c>
      <c r="L191" s="21" t="s">
        <v>45</v>
      </c>
      <c r="M191" s="22" t="s">
        <v>658</v>
      </c>
      <c r="N191" s="24" t="s">
        <v>659</v>
      </c>
      <c r="O191" s="25" t="s">
        <v>48</v>
      </c>
      <c r="P191" s="22" t="s">
        <v>77</v>
      </c>
      <c r="Q191" s="22" t="s">
        <v>660</v>
      </c>
      <c r="R191" s="22" t="s">
        <v>661</v>
      </c>
      <c r="S191" s="22" t="s">
        <v>662</v>
      </c>
      <c r="T191" s="22" t="s">
        <v>663</v>
      </c>
      <c r="U191" s="25" t="s">
        <v>70</v>
      </c>
      <c r="V191" s="25" t="n">
        <v>71</v>
      </c>
      <c r="W191" s="25" t="s">
        <v>354</v>
      </c>
      <c r="X191" s="25" t="n">
        <v>3</v>
      </c>
      <c r="Y191" s="25" t="n">
        <v>2</v>
      </c>
      <c r="Z191" s="25" t="n">
        <v>13</v>
      </c>
      <c r="AA191" s="26" t="str">
        <f aca="false">IF(N191=0," ",DATEDIF(N191,$D191,"y") &amp; " г. " &amp; DATEDIF(N191,$D191,"ym") &amp; " мес. ")</f>
        <v>16 г. 10 мес. </v>
      </c>
      <c r="AB191" s="27" t="str">
        <f aca="false">LEFT(AA191,2)</f>
        <v>16</v>
      </c>
      <c r="AC191" s="28" t="str">
        <f aca="false">IF(N191=0," ",DATEDIF(N191,$AC$1,"y") &amp; " г. " &amp; DATEDIF(N191,$AC$1,"ym") &amp; " мес. ")</f>
        <v>17 г. 3 мес. </v>
      </c>
      <c r="AD191" s="28" t="str">
        <f aca="false">LEFT(AC191,2)</f>
        <v>17</v>
      </c>
      <c r="AE191" s="28" t="str">
        <f aca="false">IF(W191=0,0,INDEX('Возраст, спорт. дисц.'!$A$2:$B$50,MATCH(W191,'Возраст, спорт. дисц.'!$B$2:$B$54,0),1))</f>
        <v>Юниоры 16-17 лет</v>
      </c>
      <c r="AF191" s="28" t="str">
        <f aca="false">"весовая категория "&amp;V191&amp;" кг."</f>
        <v>весовая категория 71 кг.</v>
      </c>
      <c r="AG191" s="29" t="str">
        <f aca="false">IF(U191="б/м",U191,U191&amp;" место")</f>
        <v>3 место</v>
      </c>
      <c r="AH191" s="28" t="str">
        <f aca="false">F191&amp;"; "&amp;TEXT(D191,"ДД.ММ.ГГГГ")&amp;"-"&amp;TEXT(E191,"ДД.ММ.ГГГГ")&amp;"; "&amp;I191&amp;"; "&amp;CHAR(10)&amp;AE191&amp;"; "&amp;AF191&amp;"; "&amp;AG191</f>
        <v>Первенство России по тайскому боксу; 05.12.2020-13.12.2020; д. Федурино; 
Юниоры 16-17 лет; весовая категория 71 кг.; 3 место</v>
      </c>
      <c r="AI191" s="29" t="n">
        <f aca="false">IF(A191=0,0,1)</f>
        <v>1</v>
      </c>
      <c r="AJ191" s="28" t="s">
        <v>631</v>
      </c>
      <c r="AK191" s="22" t="n">
        <f aca="false">V191</f>
        <v>71</v>
      </c>
      <c r="AL191" s="28" t="str">
        <f aca="false">"весовая категория "&amp;AK191&amp;" кг."</f>
        <v>весовая категория 71 кг.</v>
      </c>
      <c r="AM191" s="28" t="str">
        <f aca="false">IF(N191=0," ",DATEDIF(N191,$AM$1,"y") &amp; " г. " &amp; DATEDIF(X191,$AM$1,"ym") &amp; " мес. ")</f>
        <v>17 г. 4 мес. </v>
      </c>
      <c r="AN191" s="28" t="str">
        <f aca="false">LEFT(AM191,2)</f>
        <v>17</v>
      </c>
    </row>
    <row r="192" customFormat="false" ht="13.8" hidden="false" customHeight="false" outlineLevel="0" collapsed="false">
      <c r="A192" s="21" t="s">
        <v>37</v>
      </c>
      <c r="B192" s="22" t="s">
        <v>348</v>
      </c>
      <c r="C192" s="22" t="n">
        <v>10174</v>
      </c>
      <c r="D192" s="23" t="n">
        <v>44170</v>
      </c>
      <c r="E192" s="23" t="n">
        <v>44178</v>
      </c>
      <c r="F192" s="22" t="s">
        <v>349</v>
      </c>
      <c r="G192" s="21" t="s">
        <v>350</v>
      </c>
      <c r="H192" s="22" t="s">
        <v>41</v>
      </c>
      <c r="I192" s="22" t="s">
        <v>42</v>
      </c>
      <c r="J192" s="22" t="s">
        <v>43</v>
      </c>
      <c r="K192" s="22" t="s">
        <v>44</v>
      </c>
      <c r="L192" s="21" t="s">
        <v>45</v>
      </c>
      <c r="M192" s="22" t="s">
        <v>664</v>
      </c>
      <c r="N192" s="24" t="s">
        <v>665</v>
      </c>
      <c r="O192" s="25" t="s">
        <v>48</v>
      </c>
      <c r="P192" s="22" t="s">
        <v>115</v>
      </c>
      <c r="Q192" s="22" t="s">
        <v>116</v>
      </c>
      <c r="R192" s="22" t="s">
        <v>189</v>
      </c>
      <c r="S192" s="22" t="s">
        <v>406</v>
      </c>
      <c r="T192" s="22" t="s">
        <v>666</v>
      </c>
      <c r="U192" s="25" t="s">
        <v>70</v>
      </c>
      <c r="V192" s="25" t="n">
        <v>71</v>
      </c>
      <c r="W192" s="25" t="s">
        <v>354</v>
      </c>
      <c r="X192" s="25" t="n">
        <v>3</v>
      </c>
      <c r="Y192" s="25" t="n">
        <v>2</v>
      </c>
      <c r="Z192" s="25" t="n">
        <v>13</v>
      </c>
      <c r="AA192" s="26" t="str">
        <f aca="false">IF(N192=0," ",DATEDIF(N192,$D192,"y") &amp; " г. " &amp; DATEDIF(N192,$D192,"ym") &amp; " мес. ")</f>
        <v>16 г. 9 мес. </v>
      </c>
      <c r="AB192" s="27" t="str">
        <f aca="false">LEFT(AA192,2)</f>
        <v>16</v>
      </c>
      <c r="AC192" s="28" t="str">
        <f aca="false">IF(N192=0," ",DATEDIF(N192,$AC$1,"y") &amp; " г. " &amp; DATEDIF(N192,$AC$1,"ym") &amp; " мес. ")</f>
        <v>17 г. 2 мес. </v>
      </c>
      <c r="AD192" s="28" t="str">
        <f aca="false">LEFT(AC192,2)</f>
        <v>17</v>
      </c>
      <c r="AE192" s="28" t="str">
        <f aca="false">IF(W192=0,0,INDEX('Возраст, спорт. дисц.'!$A$2:$B$50,MATCH(W192,'Возраст, спорт. дисц.'!$B$2:$B$54,0),1))</f>
        <v>Юниоры 16-17 лет</v>
      </c>
      <c r="AF192" s="28" t="str">
        <f aca="false">"весовая категория "&amp;V192&amp;" кг."</f>
        <v>весовая категория 71 кг.</v>
      </c>
      <c r="AG192" s="29" t="str">
        <f aca="false">IF(U192="б/м",U192,U192&amp;" место")</f>
        <v>3 место</v>
      </c>
      <c r="AH192" s="28" t="str">
        <f aca="false">F192&amp;"; "&amp;TEXT(D192,"ДД.ММ.ГГГГ")&amp;"-"&amp;TEXT(E192,"ДД.ММ.ГГГГ")&amp;"; "&amp;I192&amp;"; "&amp;CHAR(10)&amp;AE192&amp;"; "&amp;AF192&amp;"; "&amp;AG192</f>
        <v>Первенство России по тайскому боксу; 05.12.2020-13.12.2020; д. Федурино; 
Юниоры 16-17 лет; весовая категория 71 кг.; 3 место</v>
      </c>
      <c r="AI192" s="29" t="n">
        <f aca="false">IF(A192=0,0,1)</f>
        <v>1</v>
      </c>
      <c r="AJ192" s="28" t="s">
        <v>631</v>
      </c>
      <c r="AK192" s="22" t="n">
        <f aca="false">V192</f>
        <v>71</v>
      </c>
      <c r="AL192" s="28" t="str">
        <f aca="false">"весовая категория "&amp;AK192&amp;" кг."</f>
        <v>весовая категория 71 кг.</v>
      </c>
      <c r="AM192" s="28" t="str">
        <f aca="false">IF(N192=0," ",DATEDIF(N192,$AM$1,"y") &amp; " г. " &amp; DATEDIF(X192,$AM$1,"ym") &amp; " мес. ")</f>
        <v>17 г. 4 мес. </v>
      </c>
      <c r="AN192" s="28" t="str">
        <f aca="false">LEFT(AM192,2)</f>
        <v>17</v>
      </c>
    </row>
    <row r="193" customFormat="false" ht="13.8" hidden="false" customHeight="false" outlineLevel="0" collapsed="false">
      <c r="A193" s="21" t="s">
        <v>37</v>
      </c>
      <c r="B193" s="22" t="s">
        <v>348</v>
      </c>
      <c r="C193" s="22" t="n">
        <v>10174</v>
      </c>
      <c r="D193" s="23" t="n">
        <v>44170</v>
      </c>
      <c r="E193" s="23" t="n">
        <v>44178</v>
      </c>
      <c r="F193" s="22" t="s">
        <v>349</v>
      </c>
      <c r="G193" s="21" t="s">
        <v>350</v>
      </c>
      <c r="H193" s="22" t="s">
        <v>41</v>
      </c>
      <c r="I193" s="22" t="s">
        <v>42</v>
      </c>
      <c r="J193" s="22" t="s">
        <v>43</v>
      </c>
      <c r="K193" s="22" t="s">
        <v>44</v>
      </c>
      <c r="L193" s="21" t="s">
        <v>45</v>
      </c>
      <c r="M193" s="22" t="s">
        <v>389</v>
      </c>
      <c r="N193" s="24" t="s">
        <v>390</v>
      </c>
      <c r="O193" s="25" t="s">
        <v>76</v>
      </c>
      <c r="P193" s="22" t="s">
        <v>101</v>
      </c>
      <c r="Q193" s="22" t="s">
        <v>102</v>
      </c>
      <c r="R193" s="22" t="s">
        <v>164</v>
      </c>
      <c r="S193" s="22" t="s">
        <v>391</v>
      </c>
      <c r="T193" s="22" t="s">
        <v>392</v>
      </c>
      <c r="U193" s="25" t="s">
        <v>54</v>
      </c>
      <c r="V193" s="25" t="n">
        <v>75</v>
      </c>
      <c r="W193" s="25" t="s">
        <v>354</v>
      </c>
      <c r="X193" s="25" t="n">
        <v>3</v>
      </c>
      <c r="Y193" s="25" t="n">
        <v>3</v>
      </c>
      <c r="Z193" s="25" t="n">
        <v>9</v>
      </c>
      <c r="AA193" s="26" t="str">
        <f aca="false">IF(N193=0," ",DATEDIF(N193,$D193,"y") &amp; " г. " &amp; DATEDIF(N193,$D193,"ym") &amp; " мес. ")</f>
        <v>17 г. 5 мес. </v>
      </c>
      <c r="AB193" s="27" t="str">
        <f aca="false">LEFT(AA193,2)</f>
        <v>17</v>
      </c>
      <c r="AC193" s="28" t="str">
        <f aca="false">IF(N193=0," ",DATEDIF(N193,$AC$1,"y") &amp; " г. " &amp; DATEDIF(N193,$AC$1,"ym") &amp; " мес. ")</f>
        <v>17 г. 10 мес. </v>
      </c>
      <c r="AD193" s="28" t="str">
        <f aca="false">LEFT(AC193,2)</f>
        <v>17</v>
      </c>
      <c r="AE193" s="28" t="str">
        <f aca="false">IF(W193=0,0,INDEX('Возраст, спорт. дисц.'!$A$2:$B$50,MATCH(W193,'Возраст, спорт. дисц.'!$B$2:$B$54,0),1))</f>
        <v>Юниоры 16-17 лет</v>
      </c>
      <c r="AF193" s="28" t="str">
        <f aca="false">"весовая категория "&amp;V193&amp;" кг."</f>
        <v>весовая категория 75 кг.</v>
      </c>
      <c r="AG193" s="29" t="str">
        <f aca="false">IF(U193="б/м",U193,U193&amp;" место")</f>
        <v>1 место</v>
      </c>
      <c r="AH193" s="28" t="str">
        <f aca="false">F193&amp;"; "&amp;TEXT(D193,"ДД.ММ.ГГГГ")&amp;"-"&amp;TEXT(E193,"ДД.ММ.ГГГГ")&amp;"; "&amp;I193&amp;"; "&amp;CHAR(10)&amp;AE193&amp;"; "&amp;AF193&amp;"; "&amp;AG193</f>
        <v>Первенство России по тайскому боксу; 05.12.2020-13.12.2020; д. Федурино; 
Юниоры 16-17 лет; весовая категория 75 кг.; 1 место</v>
      </c>
      <c r="AI193" s="29" t="n">
        <f aca="false">IF(A193=0,0,1)</f>
        <v>1</v>
      </c>
      <c r="AJ193" s="28" t="s">
        <v>631</v>
      </c>
      <c r="AK193" s="22" t="n">
        <f aca="false">V193</f>
        <v>75</v>
      </c>
      <c r="AL193" s="28" t="str">
        <f aca="false">"весовая категория "&amp;AK193&amp;" кг."</f>
        <v>весовая категория 75 кг.</v>
      </c>
      <c r="AM193" s="28" t="str">
        <f aca="false">IF(N193=0," ",DATEDIF(N193,$AM$1,"y") &amp; " г. " &amp; DATEDIF(X193,$AM$1,"ym") &amp; " мес. ")</f>
        <v>17 г. 4 мес. </v>
      </c>
      <c r="AN193" s="28" t="str">
        <f aca="false">LEFT(AM193,2)</f>
        <v>17</v>
      </c>
    </row>
    <row r="194" customFormat="false" ht="13.8" hidden="false" customHeight="false" outlineLevel="0" collapsed="false">
      <c r="A194" s="21" t="s">
        <v>37</v>
      </c>
      <c r="B194" s="22" t="s">
        <v>348</v>
      </c>
      <c r="C194" s="22" t="n">
        <v>10174</v>
      </c>
      <c r="D194" s="23" t="n">
        <v>44170</v>
      </c>
      <c r="E194" s="23" t="n">
        <v>44178</v>
      </c>
      <c r="F194" s="22" t="s">
        <v>349</v>
      </c>
      <c r="G194" s="21" t="s">
        <v>350</v>
      </c>
      <c r="H194" s="22" t="s">
        <v>41</v>
      </c>
      <c r="I194" s="22" t="s">
        <v>42</v>
      </c>
      <c r="J194" s="22" t="s">
        <v>43</v>
      </c>
      <c r="K194" s="22" t="s">
        <v>44</v>
      </c>
      <c r="L194" s="21" t="s">
        <v>45</v>
      </c>
      <c r="M194" s="22" t="s">
        <v>393</v>
      </c>
      <c r="N194" s="24" t="s">
        <v>394</v>
      </c>
      <c r="O194" s="25" t="s">
        <v>48</v>
      </c>
      <c r="P194" s="22" t="s">
        <v>49</v>
      </c>
      <c r="Q194" s="22" t="s">
        <v>50</v>
      </c>
      <c r="R194" s="22" t="s">
        <v>51</v>
      </c>
      <c r="S194" s="22" t="s">
        <v>52</v>
      </c>
      <c r="T194" s="22" t="s">
        <v>388</v>
      </c>
      <c r="U194" s="25" t="s">
        <v>63</v>
      </c>
      <c r="V194" s="25" t="n">
        <v>75</v>
      </c>
      <c r="W194" s="25" t="s">
        <v>354</v>
      </c>
      <c r="X194" s="25" t="n">
        <v>3</v>
      </c>
      <c r="Y194" s="25" t="n">
        <v>2</v>
      </c>
      <c r="Z194" s="25" t="n">
        <v>9</v>
      </c>
      <c r="AA194" s="26" t="str">
        <f aca="false">IF(N194=0," ",DATEDIF(N194,$D194,"y") &amp; " г. " &amp; DATEDIF(N194,$D194,"ym") &amp; " мес. ")</f>
        <v>16 г. 6 мес. </v>
      </c>
      <c r="AB194" s="27" t="str">
        <f aca="false">LEFT(AA194,2)</f>
        <v>16</v>
      </c>
      <c r="AC194" s="28" t="str">
        <f aca="false">IF(N194=0," ",DATEDIF(N194,$AC$1,"y") &amp; " г. " &amp; DATEDIF(N194,$AC$1,"ym") &amp; " мес. ")</f>
        <v>16 г. 11 мес. </v>
      </c>
      <c r="AD194" s="28" t="str">
        <f aca="false">LEFT(AC194,2)</f>
        <v>16</v>
      </c>
      <c r="AE194" s="28" t="str">
        <f aca="false">IF(W194=0,0,INDEX('Возраст, спорт. дисц.'!$A$2:$B$50,MATCH(W194,'Возраст, спорт. дисц.'!$B$2:$B$54,0),1))</f>
        <v>Юниоры 16-17 лет</v>
      </c>
      <c r="AF194" s="28" t="str">
        <f aca="false">"весовая категория "&amp;V194&amp;" кг."</f>
        <v>весовая категория 75 кг.</v>
      </c>
      <c r="AG194" s="29" t="str">
        <f aca="false">IF(U194="б/м",U194,U194&amp;" место")</f>
        <v>2 место</v>
      </c>
      <c r="AH194" s="28" t="str">
        <f aca="false">F194&amp;"; "&amp;TEXT(D194,"ДД.ММ.ГГГГ")&amp;"-"&amp;TEXT(E194,"ДД.ММ.ГГГГ")&amp;"; "&amp;I194&amp;"; "&amp;CHAR(10)&amp;AE194&amp;"; "&amp;AF194&amp;"; "&amp;AG194</f>
        <v>Первенство России по тайскому боксу; 05.12.2020-13.12.2020; д. Федурино; 
Юниоры 16-17 лет; весовая категория 75 кг.; 2 место</v>
      </c>
      <c r="AI194" s="29" t="n">
        <f aca="false">IF(A194=0,0,1)</f>
        <v>1</v>
      </c>
      <c r="AJ194" s="28" t="s">
        <v>631</v>
      </c>
      <c r="AK194" s="22" t="n">
        <f aca="false">V194</f>
        <v>75</v>
      </c>
      <c r="AL194" s="28" t="str">
        <f aca="false">"весовая категория "&amp;AK194&amp;" кг."</f>
        <v>весовая категория 75 кг.</v>
      </c>
      <c r="AM194" s="28" t="str">
        <f aca="false">IF(N194=0," ",DATEDIF(N194,$AM$1,"y") &amp; " г. " &amp; DATEDIF(X194,$AM$1,"ym") &amp; " мес. ")</f>
        <v>16 г. 4 мес. </v>
      </c>
      <c r="AN194" s="28" t="str">
        <f aca="false">LEFT(AM194,2)</f>
        <v>16</v>
      </c>
    </row>
    <row r="195" customFormat="false" ht="13.8" hidden="false" customHeight="false" outlineLevel="0" collapsed="false">
      <c r="A195" s="21" t="s">
        <v>37</v>
      </c>
      <c r="B195" s="22" t="s">
        <v>348</v>
      </c>
      <c r="C195" s="22" t="n">
        <v>10174</v>
      </c>
      <c r="D195" s="23" t="n">
        <v>44170</v>
      </c>
      <c r="E195" s="23" t="n">
        <v>44178</v>
      </c>
      <c r="F195" s="22" t="s">
        <v>349</v>
      </c>
      <c r="G195" s="21" t="s">
        <v>350</v>
      </c>
      <c r="H195" s="22" t="s">
        <v>41</v>
      </c>
      <c r="I195" s="22" t="s">
        <v>42</v>
      </c>
      <c r="J195" s="22" t="s">
        <v>43</v>
      </c>
      <c r="K195" s="22" t="s">
        <v>44</v>
      </c>
      <c r="L195" s="21" t="s">
        <v>45</v>
      </c>
      <c r="M195" s="22" t="s">
        <v>667</v>
      </c>
      <c r="N195" s="24" t="s">
        <v>668</v>
      </c>
      <c r="O195" s="25" t="n">
        <v>2</v>
      </c>
      <c r="P195" s="22" t="s">
        <v>94</v>
      </c>
      <c r="Q195" s="22" t="s">
        <v>669</v>
      </c>
      <c r="R195" s="22" t="s">
        <v>670</v>
      </c>
      <c r="S195" s="22" t="s">
        <v>671</v>
      </c>
      <c r="T195" s="22" t="s">
        <v>672</v>
      </c>
      <c r="U195" s="25" t="s">
        <v>70</v>
      </c>
      <c r="V195" s="25" t="n">
        <v>75</v>
      </c>
      <c r="W195" s="25" t="s">
        <v>354</v>
      </c>
      <c r="X195" s="25" t="n">
        <v>3</v>
      </c>
      <c r="Y195" s="25" t="n">
        <v>2</v>
      </c>
      <c r="Z195" s="25" t="n">
        <v>9</v>
      </c>
      <c r="AA195" s="26" t="str">
        <f aca="false">IF(N195=0," ",DATEDIF(N195,$D195,"y") &amp; " г. " &amp; DATEDIF(N195,$D195,"ym") &amp; " мес. ")</f>
        <v>17 г. 2 мес. </v>
      </c>
      <c r="AB195" s="27" t="str">
        <f aca="false">LEFT(AA195,2)</f>
        <v>17</v>
      </c>
      <c r="AC195" s="28" t="str">
        <f aca="false">IF(N195=0," ",DATEDIF(N195,$AC$1,"y") &amp; " г. " &amp; DATEDIF(N195,$AC$1,"ym") &amp; " мес. ")</f>
        <v>17 г. 7 мес. </v>
      </c>
      <c r="AD195" s="28" t="str">
        <f aca="false">LEFT(AC195,2)</f>
        <v>17</v>
      </c>
      <c r="AE195" s="28" t="str">
        <f aca="false">IF(W195=0,0,INDEX('Возраст, спорт. дисц.'!$A$2:$B$50,MATCH(W195,'Возраст, спорт. дисц.'!$B$2:$B$54,0),1))</f>
        <v>Юниоры 16-17 лет</v>
      </c>
      <c r="AF195" s="28" t="str">
        <f aca="false">"весовая категория "&amp;V195&amp;" кг."</f>
        <v>весовая категория 75 кг.</v>
      </c>
      <c r="AG195" s="29" t="str">
        <f aca="false">IF(U195="б/м",U195,U195&amp;" место")</f>
        <v>3 место</v>
      </c>
      <c r="AH195" s="28" t="str">
        <f aca="false">F195&amp;"; "&amp;TEXT(D195,"ДД.ММ.ГГГГ")&amp;"-"&amp;TEXT(E195,"ДД.ММ.ГГГГ")&amp;"; "&amp;I195&amp;"; "&amp;CHAR(10)&amp;AE195&amp;"; "&amp;AF195&amp;"; "&amp;AG195</f>
        <v>Первенство России по тайскому боксу; 05.12.2020-13.12.2020; д. Федурино; 
Юниоры 16-17 лет; весовая категория 75 кг.; 3 место</v>
      </c>
      <c r="AI195" s="29" t="n">
        <f aca="false">IF(A195=0,0,1)</f>
        <v>1</v>
      </c>
      <c r="AJ195" s="28" t="s">
        <v>631</v>
      </c>
      <c r="AK195" s="22" t="n">
        <f aca="false">V195</f>
        <v>75</v>
      </c>
      <c r="AL195" s="28" t="str">
        <f aca="false">"весовая категория "&amp;AK195&amp;" кг."</f>
        <v>весовая категория 75 кг.</v>
      </c>
      <c r="AM195" s="28" t="str">
        <f aca="false">IF(N195=0," ",DATEDIF(N195,$AM$1,"y") &amp; " г. " &amp; DATEDIF(X195,$AM$1,"ym") &amp; " мес. ")</f>
        <v>17 г. 4 мес. </v>
      </c>
      <c r="AN195" s="28" t="str">
        <f aca="false">LEFT(AM195,2)</f>
        <v>17</v>
      </c>
    </row>
    <row r="196" customFormat="false" ht="13.8" hidden="false" customHeight="false" outlineLevel="0" collapsed="false">
      <c r="A196" s="21" t="s">
        <v>37</v>
      </c>
      <c r="B196" s="22" t="s">
        <v>348</v>
      </c>
      <c r="C196" s="22" t="n">
        <v>10174</v>
      </c>
      <c r="D196" s="23" t="n">
        <v>44170</v>
      </c>
      <c r="E196" s="23" t="n">
        <v>44178</v>
      </c>
      <c r="F196" s="22" t="s">
        <v>349</v>
      </c>
      <c r="G196" s="21" t="s">
        <v>350</v>
      </c>
      <c r="H196" s="22" t="s">
        <v>41</v>
      </c>
      <c r="I196" s="22" t="s">
        <v>42</v>
      </c>
      <c r="J196" s="22" t="s">
        <v>43</v>
      </c>
      <c r="K196" s="22" t="s">
        <v>44</v>
      </c>
      <c r="L196" s="21" t="s">
        <v>45</v>
      </c>
      <c r="M196" s="22" t="s">
        <v>673</v>
      </c>
      <c r="N196" s="24" t="s">
        <v>674</v>
      </c>
      <c r="O196" s="25" t="n">
        <v>2</v>
      </c>
      <c r="P196" s="22" t="s">
        <v>58</v>
      </c>
      <c r="Q196" s="22" t="s">
        <v>175</v>
      </c>
      <c r="R196" s="22" t="s">
        <v>176</v>
      </c>
      <c r="S196" s="22" t="s">
        <v>177</v>
      </c>
      <c r="T196" s="22" t="s">
        <v>178</v>
      </c>
      <c r="U196" s="25" t="s">
        <v>70</v>
      </c>
      <c r="V196" s="25" t="n">
        <v>75</v>
      </c>
      <c r="W196" s="25" t="s">
        <v>354</v>
      </c>
      <c r="X196" s="25" t="n">
        <v>2</v>
      </c>
      <c r="Y196" s="25" t="n">
        <v>1</v>
      </c>
      <c r="Z196" s="25" t="n">
        <v>9</v>
      </c>
      <c r="AA196" s="26" t="str">
        <f aca="false">IF(N196=0," ",DATEDIF(N196,$D196,"y") &amp; " г. " &amp; DATEDIF(N196,$D196,"ym") &amp; " мес. ")</f>
        <v>17 г. 0 мес. </v>
      </c>
      <c r="AB196" s="27" t="str">
        <f aca="false">LEFT(AA196,2)</f>
        <v>17</v>
      </c>
      <c r="AC196" s="28" t="str">
        <f aca="false">IF(N196=0," ",DATEDIF(N196,$AC$1,"y") &amp; " г. " &amp; DATEDIF(N196,$AC$1,"ym") &amp; " мес. ")</f>
        <v>17 г. 5 мес. </v>
      </c>
      <c r="AD196" s="28" t="str">
        <f aca="false">LEFT(AC196,2)</f>
        <v>17</v>
      </c>
      <c r="AE196" s="28" t="str">
        <f aca="false">IF(W196=0,0,INDEX('Возраст, спорт. дисц.'!$A$2:$B$50,MATCH(W196,'Возраст, спорт. дисц.'!$B$2:$B$54,0),1))</f>
        <v>Юниоры 16-17 лет</v>
      </c>
      <c r="AF196" s="28" t="str">
        <f aca="false">"весовая категория "&amp;V196&amp;" кг."</f>
        <v>весовая категория 75 кг.</v>
      </c>
      <c r="AG196" s="29" t="str">
        <f aca="false">IF(U196="б/м",U196,U196&amp;" место")</f>
        <v>3 место</v>
      </c>
      <c r="AH196" s="28" t="str">
        <f aca="false">F196&amp;"; "&amp;TEXT(D196,"ДД.ММ.ГГГГ")&amp;"-"&amp;TEXT(E196,"ДД.ММ.ГГГГ")&amp;"; "&amp;I196&amp;"; "&amp;CHAR(10)&amp;AE196&amp;"; "&amp;AF196&amp;"; "&amp;AG196</f>
        <v>Первенство России по тайскому боксу; 05.12.2020-13.12.2020; д. Федурино; 
Юниоры 16-17 лет; весовая категория 75 кг.; 3 место</v>
      </c>
      <c r="AI196" s="29" t="n">
        <f aca="false">IF(A196=0,0,1)</f>
        <v>1</v>
      </c>
      <c r="AJ196" s="28" t="s">
        <v>631</v>
      </c>
      <c r="AK196" s="22" t="n">
        <f aca="false">V196</f>
        <v>75</v>
      </c>
      <c r="AL196" s="28" t="str">
        <f aca="false">"весовая категория "&amp;AK196&amp;" кг."</f>
        <v>весовая категория 75 кг.</v>
      </c>
      <c r="AM196" s="28" t="str">
        <f aca="false">IF(N196=0," ",DATEDIF(N196,$AM$1,"y") &amp; " г. " &amp; DATEDIF(X196,$AM$1,"ym") &amp; " мес. ")</f>
        <v>17 г. 4 мес. </v>
      </c>
      <c r="AN196" s="28" t="str">
        <f aca="false">LEFT(AM196,2)</f>
        <v>17</v>
      </c>
    </row>
    <row r="197" customFormat="false" ht="13.8" hidden="false" customHeight="false" outlineLevel="0" collapsed="false">
      <c r="A197" s="21" t="s">
        <v>37</v>
      </c>
      <c r="B197" s="22" t="s">
        <v>348</v>
      </c>
      <c r="C197" s="22" t="n">
        <v>10174</v>
      </c>
      <c r="D197" s="23" t="n">
        <v>44170</v>
      </c>
      <c r="E197" s="23" t="n">
        <v>44178</v>
      </c>
      <c r="F197" s="22" t="s">
        <v>349</v>
      </c>
      <c r="G197" s="21" t="s">
        <v>350</v>
      </c>
      <c r="H197" s="22" t="s">
        <v>41</v>
      </c>
      <c r="I197" s="22" t="s">
        <v>42</v>
      </c>
      <c r="J197" s="22" t="s">
        <v>43</v>
      </c>
      <c r="K197" s="22" t="s">
        <v>44</v>
      </c>
      <c r="L197" s="21" t="s">
        <v>45</v>
      </c>
      <c r="M197" s="22" t="s">
        <v>395</v>
      </c>
      <c r="N197" s="24" t="s">
        <v>396</v>
      </c>
      <c r="O197" s="25" t="n">
        <v>1</v>
      </c>
      <c r="P197" s="22" t="s">
        <v>84</v>
      </c>
      <c r="Q197" s="22" t="s">
        <v>122</v>
      </c>
      <c r="R197" s="22" t="s">
        <v>397</v>
      </c>
      <c r="S197" s="22" t="s">
        <v>398</v>
      </c>
      <c r="T197" s="22" t="s">
        <v>399</v>
      </c>
      <c r="U197" s="25" t="s">
        <v>54</v>
      </c>
      <c r="V197" s="25" t="n">
        <v>81</v>
      </c>
      <c r="W197" s="25" t="s">
        <v>354</v>
      </c>
      <c r="X197" s="25" t="n">
        <v>3</v>
      </c>
      <c r="Y197" s="25" t="n">
        <v>3</v>
      </c>
      <c r="Z197" s="25" t="n">
        <v>8</v>
      </c>
      <c r="AA197" s="26" t="str">
        <f aca="false">IF(N197=0," ",DATEDIF(N197,$D197,"y") &amp; " г. " &amp; DATEDIF(N197,$D197,"ym") &amp; " мес. ")</f>
        <v>16 г. 9 мес. </v>
      </c>
      <c r="AB197" s="27" t="str">
        <f aca="false">LEFT(AA197,2)</f>
        <v>16</v>
      </c>
      <c r="AC197" s="28" t="str">
        <f aca="false">IF(N197=0," ",DATEDIF(N197,$AC$1,"y") &amp; " г. " &amp; DATEDIF(N197,$AC$1,"ym") &amp; " мес. ")</f>
        <v>17 г. 2 мес. </v>
      </c>
      <c r="AD197" s="28" t="str">
        <f aca="false">LEFT(AC197,2)</f>
        <v>17</v>
      </c>
      <c r="AE197" s="28" t="str">
        <f aca="false">IF(W197=0,0,INDEX('Возраст, спорт. дисц.'!$A$2:$B$50,MATCH(W197,'Возраст, спорт. дисц.'!$B$2:$B$54,0),1))</f>
        <v>Юниоры 16-17 лет</v>
      </c>
      <c r="AF197" s="28" t="str">
        <f aca="false">"весовая категория "&amp;V197&amp;" кг."</f>
        <v>весовая категория 81 кг.</v>
      </c>
      <c r="AG197" s="29" t="str">
        <f aca="false">IF(U197="б/м",U197,U197&amp;" место")</f>
        <v>1 место</v>
      </c>
      <c r="AH197" s="28" t="str">
        <f aca="false">F197&amp;"; "&amp;TEXT(D197,"ДД.ММ.ГГГГ")&amp;"-"&amp;TEXT(E197,"ДД.ММ.ГГГГ")&amp;"; "&amp;I197&amp;"; "&amp;CHAR(10)&amp;AE197&amp;"; "&amp;AF197&amp;"; "&amp;AG197</f>
        <v>Первенство России по тайскому боксу; 05.12.2020-13.12.2020; д. Федурино; 
Юниоры 16-17 лет; весовая категория 81 кг.; 1 место</v>
      </c>
      <c r="AI197" s="29" t="n">
        <f aca="false">IF(A197=0,0,1)</f>
        <v>1</v>
      </c>
      <c r="AJ197" s="28" t="s">
        <v>631</v>
      </c>
      <c r="AK197" s="22" t="n">
        <f aca="false">V197</f>
        <v>81</v>
      </c>
      <c r="AL197" s="28" t="str">
        <f aca="false">"весовая категория "&amp;AK197&amp;" кг."</f>
        <v>весовая категория 81 кг.</v>
      </c>
      <c r="AM197" s="28" t="str">
        <f aca="false">IF(N197=0," ",DATEDIF(N197,$AM$1,"y") &amp; " г. " &amp; DATEDIF(X197,$AM$1,"ym") &amp; " мес. ")</f>
        <v>17 г. 4 мес. </v>
      </c>
      <c r="AN197" s="28" t="str">
        <f aca="false">LEFT(AM197,2)</f>
        <v>17</v>
      </c>
    </row>
    <row r="198" customFormat="false" ht="13.8" hidden="false" customHeight="false" outlineLevel="0" collapsed="false">
      <c r="A198" s="21" t="s">
        <v>37</v>
      </c>
      <c r="B198" s="22" t="s">
        <v>348</v>
      </c>
      <c r="C198" s="22" t="n">
        <v>10174</v>
      </c>
      <c r="D198" s="23" t="n">
        <v>44170</v>
      </c>
      <c r="E198" s="23" t="n">
        <v>44178</v>
      </c>
      <c r="F198" s="22" t="s">
        <v>349</v>
      </c>
      <c r="G198" s="21" t="s">
        <v>350</v>
      </c>
      <c r="H198" s="22" t="s">
        <v>41</v>
      </c>
      <c r="I198" s="22" t="s">
        <v>42</v>
      </c>
      <c r="J198" s="22" t="s">
        <v>43</v>
      </c>
      <c r="K198" s="22" t="s">
        <v>44</v>
      </c>
      <c r="L198" s="21" t="s">
        <v>45</v>
      </c>
      <c r="M198" s="22" t="s">
        <v>400</v>
      </c>
      <c r="N198" s="24" t="s">
        <v>401</v>
      </c>
      <c r="O198" s="25" t="n">
        <v>1</v>
      </c>
      <c r="P198" s="22" t="s">
        <v>58</v>
      </c>
      <c r="Q198" s="22" t="s">
        <v>175</v>
      </c>
      <c r="R198" s="22" t="s">
        <v>176</v>
      </c>
      <c r="S198" s="22" t="s">
        <v>402</v>
      </c>
      <c r="T198" s="22" t="s">
        <v>403</v>
      </c>
      <c r="U198" s="25" t="s">
        <v>63</v>
      </c>
      <c r="V198" s="25" t="n">
        <v>81</v>
      </c>
      <c r="W198" s="25" t="s">
        <v>354</v>
      </c>
      <c r="X198" s="25" t="n">
        <v>3</v>
      </c>
      <c r="Y198" s="25" t="n">
        <v>2</v>
      </c>
      <c r="Z198" s="25" t="n">
        <v>8</v>
      </c>
      <c r="AA198" s="26" t="str">
        <f aca="false">IF(N198=0," ",DATEDIF(N198,$D198,"y") &amp; " г. " &amp; DATEDIF(N198,$D198,"ym") &amp; " мес. ")</f>
        <v>16 г. 11 мес. </v>
      </c>
      <c r="AB198" s="27" t="str">
        <f aca="false">LEFT(AA198,2)</f>
        <v>16</v>
      </c>
      <c r="AC198" s="28" t="str">
        <f aca="false">IF(N198=0," ",DATEDIF(N198,$AC$1,"y") &amp; " г. " &amp; DATEDIF(N198,$AC$1,"ym") &amp; " мес. ")</f>
        <v>17 г. 4 мес. </v>
      </c>
      <c r="AD198" s="28" t="str">
        <f aca="false">LEFT(AC198,2)</f>
        <v>17</v>
      </c>
      <c r="AE198" s="28" t="str">
        <f aca="false">IF(W198=0,0,INDEX('Возраст, спорт. дисц.'!$A$2:$B$50,MATCH(W198,'Возраст, спорт. дисц.'!$B$2:$B$54,0),1))</f>
        <v>Юниоры 16-17 лет</v>
      </c>
      <c r="AF198" s="28" t="str">
        <f aca="false">"весовая категория "&amp;V198&amp;" кг."</f>
        <v>весовая категория 81 кг.</v>
      </c>
      <c r="AG198" s="29" t="str">
        <f aca="false">IF(U198="б/м",U198,U198&amp;" место")</f>
        <v>2 место</v>
      </c>
      <c r="AH198" s="28" t="str">
        <f aca="false">F198&amp;"; "&amp;TEXT(D198,"ДД.ММ.ГГГГ")&amp;"-"&amp;TEXT(E198,"ДД.ММ.ГГГГ")&amp;"; "&amp;I198&amp;"; "&amp;CHAR(10)&amp;AE198&amp;"; "&amp;AF198&amp;"; "&amp;AG198</f>
        <v>Первенство России по тайскому боксу; 05.12.2020-13.12.2020; д. Федурино; 
Юниоры 16-17 лет; весовая категория 81 кг.; 2 место</v>
      </c>
      <c r="AI198" s="29" t="n">
        <f aca="false">IF(A198=0,0,1)</f>
        <v>1</v>
      </c>
      <c r="AJ198" s="28" t="s">
        <v>631</v>
      </c>
      <c r="AK198" s="22" t="n">
        <f aca="false">V198</f>
        <v>81</v>
      </c>
      <c r="AL198" s="28" t="str">
        <f aca="false">"весовая категория "&amp;AK198&amp;" кг."</f>
        <v>весовая категория 81 кг.</v>
      </c>
      <c r="AM198" s="28" t="str">
        <f aca="false">IF(N198=0," ",DATEDIF(N198,$AM$1,"y") &amp; " г. " &amp; DATEDIF(X198,$AM$1,"ym") &amp; " мес. ")</f>
        <v>17 г. 4 мес. </v>
      </c>
      <c r="AN198" s="28" t="str">
        <f aca="false">LEFT(AM198,2)</f>
        <v>17</v>
      </c>
    </row>
    <row r="199" customFormat="false" ht="13.8" hidden="false" customHeight="false" outlineLevel="0" collapsed="false">
      <c r="A199" s="21" t="s">
        <v>37</v>
      </c>
      <c r="B199" s="22" t="s">
        <v>348</v>
      </c>
      <c r="C199" s="22" t="n">
        <v>10174</v>
      </c>
      <c r="D199" s="23" t="n">
        <v>44170</v>
      </c>
      <c r="E199" s="23" t="n">
        <v>44178</v>
      </c>
      <c r="F199" s="22" t="s">
        <v>349</v>
      </c>
      <c r="G199" s="21" t="s">
        <v>350</v>
      </c>
      <c r="H199" s="22" t="s">
        <v>41</v>
      </c>
      <c r="I199" s="22" t="s">
        <v>42</v>
      </c>
      <c r="J199" s="22" t="s">
        <v>43</v>
      </c>
      <c r="K199" s="22" t="s">
        <v>44</v>
      </c>
      <c r="L199" s="21" t="s">
        <v>45</v>
      </c>
      <c r="M199" s="22" t="s">
        <v>675</v>
      </c>
      <c r="N199" s="24" t="s">
        <v>676</v>
      </c>
      <c r="O199" s="25" t="s">
        <v>48</v>
      </c>
      <c r="P199" s="22" t="s">
        <v>58</v>
      </c>
      <c r="Q199" s="22" t="s">
        <v>59</v>
      </c>
      <c r="R199" s="22" t="s">
        <v>60</v>
      </c>
      <c r="S199" s="22" t="s">
        <v>61</v>
      </c>
      <c r="T199" s="22" t="s">
        <v>73</v>
      </c>
      <c r="U199" s="25" t="s">
        <v>70</v>
      </c>
      <c r="V199" s="25" t="n">
        <v>81</v>
      </c>
      <c r="W199" s="25" t="s">
        <v>354</v>
      </c>
      <c r="X199" s="25" t="n">
        <v>2</v>
      </c>
      <c r="Y199" s="25" t="n">
        <v>1</v>
      </c>
      <c r="Z199" s="25" t="n">
        <v>8</v>
      </c>
      <c r="AA199" s="26" t="str">
        <f aca="false">IF(N199=0," ",DATEDIF(N199,$D199,"y") &amp; " г. " &amp; DATEDIF(N199,$D199,"ym") &amp; " мес. ")</f>
        <v>16 г. 4 мес. </v>
      </c>
      <c r="AB199" s="27" t="str">
        <f aca="false">LEFT(AA199,2)</f>
        <v>16</v>
      </c>
      <c r="AC199" s="28" t="str">
        <f aca="false">IF(N199=0," ",DATEDIF(N199,$AC$1,"y") &amp; " г. " &amp; DATEDIF(N199,$AC$1,"ym") &amp; " мес. ")</f>
        <v>16 г. 9 мес. </v>
      </c>
      <c r="AD199" s="28" t="str">
        <f aca="false">LEFT(AC199,2)</f>
        <v>16</v>
      </c>
      <c r="AE199" s="28" t="str">
        <f aca="false">IF(W199=0,0,INDEX('Возраст, спорт. дисц.'!$A$2:$B$50,MATCH(W199,'Возраст, спорт. дисц.'!$B$2:$B$54,0),1))</f>
        <v>Юниоры 16-17 лет</v>
      </c>
      <c r="AF199" s="28" t="str">
        <f aca="false">"весовая категория "&amp;V199&amp;" кг."</f>
        <v>весовая категория 81 кг.</v>
      </c>
      <c r="AG199" s="29" t="str">
        <f aca="false">IF(U199="б/м",U199,U199&amp;" место")</f>
        <v>3 место</v>
      </c>
      <c r="AH199" s="28" t="str">
        <f aca="false">F199&amp;"; "&amp;TEXT(D199,"ДД.ММ.ГГГГ")&amp;"-"&amp;TEXT(E199,"ДД.ММ.ГГГГ")&amp;"; "&amp;I199&amp;"; "&amp;CHAR(10)&amp;AE199&amp;"; "&amp;AF199&amp;"; "&amp;AG199</f>
        <v>Первенство России по тайскому боксу; 05.12.2020-13.12.2020; д. Федурино; 
Юниоры 16-17 лет; весовая категория 81 кг.; 3 место</v>
      </c>
      <c r="AI199" s="29" t="n">
        <f aca="false">IF(A199=0,0,1)</f>
        <v>1</v>
      </c>
      <c r="AJ199" s="28" t="s">
        <v>631</v>
      </c>
      <c r="AK199" s="22" t="n">
        <f aca="false">V199</f>
        <v>81</v>
      </c>
      <c r="AL199" s="28" t="str">
        <f aca="false">"весовая категория "&amp;AK199&amp;" кг."</f>
        <v>весовая категория 81 кг.</v>
      </c>
      <c r="AM199" s="28" t="str">
        <f aca="false">IF(N199=0," ",DATEDIF(N199,$AM$1,"y") &amp; " г. " &amp; DATEDIF(X199,$AM$1,"ym") &amp; " мес. ")</f>
        <v>16 г. 4 мес. </v>
      </c>
      <c r="AN199" s="28" t="str">
        <f aca="false">LEFT(AM199,2)</f>
        <v>16</v>
      </c>
    </row>
    <row r="200" customFormat="false" ht="13.8" hidden="false" customHeight="false" outlineLevel="0" collapsed="false">
      <c r="A200" s="21" t="s">
        <v>37</v>
      </c>
      <c r="B200" s="22" t="s">
        <v>348</v>
      </c>
      <c r="C200" s="22" t="n">
        <v>10174</v>
      </c>
      <c r="D200" s="23" t="n">
        <v>44170</v>
      </c>
      <c r="E200" s="23" t="n">
        <v>44178</v>
      </c>
      <c r="F200" s="22" t="s">
        <v>349</v>
      </c>
      <c r="G200" s="21" t="s">
        <v>350</v>
      </c>
      <c r="H200" s="22" t="s">
        <v>41</v>
      </c>
      <c r="I200" s="22" t="s">
        <v>42</v>
      </c>
      <c r="J200" s="22" t="s">
        <v>43</v>
      </c>
      <c r="K200" s="22" t="s">
        <v>44</v>
      </c>
      <c r="L200" s="21" t="s">
        <v>45</v>
      </c>
      <c r="M200" s="22" t="s">
        <v>677</v>
      </c>
      <c r="N200" s="24" t="s">
        <v>678</v>
      </c>
      <c r="O200" s="25" t="n">
        <v>1</v>
      </c>
      <c r="P200" s="22" t="s">
        <v>58</v>
      </c>
      <c r="Q200" s="22" t="s">
        <v>59</v>
      </c>
      <c r="R200" s="22" t="s">
        <v>60</v>
      </c>
      <c r="S200" s="22" t="s">
        <v>61</v>
      </c>
      <c r="T200" s="22" t="s">
        <v>73</v>
      </c>
      <c r="U200" s="25" t="s">
        <v>70</v>
      </c>
      <c r="V200" s="25" t="n">
        <v>81</v>
      </c>
      <c r="W200" s="25" t="s">
        <v>354</v>
      </c>
      <c r="X200" s="25" t="n">
        <v>2</v>
      </c>
      <c r="Y200" s="25" t="n">
        <v>1</v>
      </c>
      <c r="Z200" s="25" t="n">
        <v>8</v>
      </c>
      <c r="AA200" s="26" t="str">
        <f aca="false">IF(N200=0," ",DATEDIF(N200,$D200,"y") &amp; " г. " &amp; DATEDIF(N200,$D200,"ym") &amp; " мес. ")</f>
        <v>16 г. 5 мес. </v>
      </c>
      <c r="AB200" s="27" t="str">
        <f aca="false">LEFT(AA200,2)</f>
        <v>16</v>
      </c>
      <c r="AC200" s="28" t="str">
        <f aca="false">IF(N200=0," ",DATEDIF(N200,$AC$1,"y") &amp; " г. " &amp; DATEDIF(N200,$AC$1,"ym") &amp; " мес. ")</f>
        <v>16 г. 10 мес. </v>
      </c>
      <c r="AD200" s="28" t="str">
        <f aca="false">LEFT(AC200,2)</f>
        <v>16</v>
      </c>
      <c r="AE200" s="28" t="str">
        <f aca="false">IF(W200=0,0,INDEX('Возраст, спорт. дисц.'!$A$2:$B$50,MATCH(W200,'Возраст, спорт. дисц.'!$B$2:$B$54,0),1))</f>
        <v>Юниоры 16-17 лет</v>
      </c>
      <c r="AF200" s="28" t="str">
        <f aca="false">"весовая категория "&amp;V200&amp;" кг."</f>
        <v>весовая категория 81 кг.</v>
      </c>
      <c r="AG200" s="29" t="str">
        <f aca="false">IF(U200="б/м",U200,U200&amp;" место")</f>
        <v>3 место</v>
      </c>
      <c r="AH200" s="28" t="str">
        <f aca="false">F200&amp;"; "&amp;TEXT(D200,"ДД.ММ.ГГГГ")&amp;"-"&amp;TEXT(E200,"ДД.ММ.ГГГГ")&amp;"; "&amp;I200&amp;"; "&amp;CHAR(10)&amp;AE200&amp;"; "&amp;AF200&amp;"; "&amp;AG200</f>
        <v>Первенство России по тайскому боксу; 05.12.2020-13.12.2020; д. Федурино; 
Юниоры 16-17 лет; весовая категория 81 кг.; 3 место</v>
      </c>
      <c r="AI200" s="29" t="n">
        <f aca="false">IF(A200=0,0,1)</f>
        <v>1</v>
      </c>
      <c r="AJ200" s="28" t="s">
        <v>631</v>
      </c>
      <c r="AK200" s="22" t="n">
        <f aca="false">V200</f>
        <v>81</v>
      </c>
      <c r="AL200" s="28" t="str">
        <f aca="false">"весовая категория "&amp;AK200&amp;" кг."</f>
        <v>весовая категория 81 кг.</v>
      </c>
      <c r="AM200" s="28" t="str">
        <f aca="false">IF(N200=0," ",DATEDIF(N200,$AM$1,"y") &amp; " г. " &amp; DATEDIF(X200,$AM$1,"ym") &amp; " мес. ")</f>
        <v>16 г. 4 мес. </v>
      </c>
      <c r="AN200" s="28" t="str">
        <f aca="false">LEFT(AM200,2)</f>
        <v>16</v>
      </c>
    </row>
    <row r="201" customFormat="false" ht="13.8" hidden="false" customHeight="false" outlineLevel="0" collapsed="false">
      <c r="A201" s="21" t="s">
        <v>37</v>
      </c>
      <c r="B201" s="22" t="s">
        <v>348</v>
      </c>
      <c r="C201" s="22" t="n">
        <v>10174</v>
      </c>
      <c r="D201" s="23" t="n">
        <v>44170</v>
      </c>
      <c r="E201" s="23" t="n">
        <v>44178</v>
      </c>
      <c r="F201" s="22" t="s">
        <v>349</v>
      </c>
      <c r="G201" s="21" t="s">
        <v>350</v>
      </c>
      <c r="H201" s="22" t="s">
        <v>41</v>
      </c>
      <c r="I201" s="22" t="s">
        <v>42</v>
      </c>
      <c r="J201" s="22" t="s">
        <v>43</v>
      </c>
      <c r="K201" s="22" t="s">
        <v>44</v>
      </c>
      <c r="L201" s="21" t="s">
        <v>45</v>
      </c>
      <c r="M201" s="22" t="s">
        <v>404</v>
      </c>
      <c r="N201" s="24" t="s">
        <v>405</v>
      </c>
      <c r="O201" s="25" t="s">
        <v>48</v>
      </c>
      <c r="P201" s="22" t="s">
        <v>115</v>
      </c>
      <c r="Q201" s="22" t="s">
        <v>116</v>
      </c>
      <c r="R201" s="22" t="s">
        <v>189</v>
      </c>
      <c r="S201" s="22" t="s">
        <v>406</v>
      </c>
      <c r="T201" s="22" t="s">
        <v>407</v>
      </c>
      <c r="U201" s="25" t="s">
        <v>54</v>
      </c>
      <c r="V201" s="25" t="n">
        <v>86</v>
      </c>
      <c r="W201" s="25" t="s">
        <v>354</v>
      </c>
      <c r="X201" s="25" t="n">
        <v>1</v>
      </c>
      <c r="Y201" s="25" t="n">
        <v>1</v>
      </c>
      <c r="Z201" s="25" t="n">
        <v>3</v>
      </c>
      <c r="AA201" s="26" t="str">
        <f aca="false">IF(N201=0," ",DATEDIF(N201,$D201,"y") &amp; " г. " &amp; DATEDIF(N201,$D201,"ym") &amp; " мес. ")</f>
        <v>16 г. 3 мес. </v>
      </c>
      <c r="AB201" s="27" t="str">
        <f aca="false">LEFT(AA201,2)</f>
        <v>16</v>
      </c>
      <c r="AC201" s="28" t="str">
        <f aca="false">IF(N201=0," ",DATEDIF(N201,$AC$1,"y") &amp; " г. " &amp; DATEDIF(N201,$AC$1,"ym") &amp; " мес. ")</f>
        <v>16 г. 8 мес. </v>
      </c>
      <c r="AD201" s="28" t="str">
        <f aca="false">LEFT(AC201,2)</f>
        <v>16</v>
      </c>
      <c r="AE201" s="28" t="str">
        <f aca="false">IF(W201=0,0,INDEX('Возраст, спорт. дисц.'!$A$2:$B$50,MATCH(W201,'Возраст, спорт. дисц.'!$B$2:$B$54,0),1))</f>
        <v>Юниоры 16-17 лет</v>
      </c>
      <c r="AF201" s="28" t="str">
        <f aca="false">"весовая категория "&amp;V201&amp;" кг."</f>
        <v>весовая категория 86 кг.</v>
      </c>
      <c r="AG201" s="29" t="str">
        <f aca="false">IF(U201="б/м",U201,U201&amp;" место")</f>
        <v>1 место</v>
      </c>
      <c r="AH201" s="28" t="str">
        <f aca="false">F201&amp;"; "&amp;TEXT(D201,"ДД.ММ.ГГГГ")&amp;"-"&amp;TEXT(E201,"ДД.ММ.ГГГГ")&amp;"; "&amp;I201&amp;"; "&amp;CHAR(10)&amp;AE201&amp;"; "&amp;AF201&amp;"; "&amp;AG201</f>
        <v>Первенство России по тайскому боксу; 05.12.2020-13.12.2020; д. Федурино; 
Юниоры 16-17 лет; весовая категория 86 кг.; 1 место</v>
      </c>
      <c r="AI201" s="29" t="n">
        <f aca="false">IF(A201=0,0,1)</f>
        <v>1</v>
      </c>
      <c r="AJ201" s="28" t="s">
        <v>631</v>
      </c>
      <c r="AK201" s="22" t="n">
        <f aca="false">V201</f>
        <v>86</v>
      </c>
      <c r="AL201" s="28" t="str">
        <f aca="false">"весовая категория "&amp;AK201&amp;" кг."</f>
        <v>весовая категория 86 кг.</v>
      </c>
      <c r="AM201" s="28" t="str">
        <f aca="false">IF(N201=0," ",DATEDIF(N201,$AM$1,"y") &amp; " г. " &amp; DATEDIF(X201,$AM$1,"ym") &amp; " мес. ")</f>
        <v>16 г. 4 мес. </v>
      </c>
      <c r="AN201" s="28" t="str">
        <f aca="false">LEFT(AM201,2)</f>
        <v>16</v>
      </c>
    </row>
    <row r="202" customFormat="false" ht="13.8" hidden="false" customHeight="false" outlineLevel="0" collapsed="false">
      <c r="A202" s="21" t="s">
        <v>37</v>
      </c>
      <c r="B202" s="22" t="s">
        <v>348</v>
      </c>
      <c r="C202" s="22" t="n">
        <v>10174</v>
      </c>
      <c r="D202" s="23" t="n">
        <v>44170</v>
      </c>
      <c r="E202" s="23" t="n">
        <v>44178</v>
      </c>
      <c r="F202" s="22" t="s">
        <v>349</v>
      </c>
      <c r="G202" s="21" t="s">
        <v>350</v>
      </c>
      <c r="H202" s="22" t="s">
        <v>41</v>
      </c>
      <c r="I202" s="22" t="s">
        <v>42</v>
      </c>
      <c r="J202" s="22" t="s">
        <v>43</v>
      </c>
      <c r="K202" s="22" t="s">
        <v>44</v>
      </c>
      <c r="L202" s="21" t="s">
        <v>45</v>
      </c>
      <c r="M202" s="22" t="s">
        <v>408</v>
      </c>
      <c r="N202" s="24" t="s">
        <v>409</v>
      </c>
      <c r="O202" s="25" t="n">
        <v>2</v>
      </c>
      <c r="P202" s="22" t="s">
        <v>115</v>
      </c>
      <c r="Q202" s="22" t="s">
        <v>116</v>
      </c>
      <c r="R202" s="22" t="s">
        <v>117</v>
      </c>
      <c r="S202" s="22" t="s">
        <v>410</v>
      </c>
      <c r="T202" s="22" t="s">
        <v>411</v>
      </c>
      <c r="U202" s="25" t="s">
        <v>63</v>
      </c>
      <c r="V202" s="25" t="n">
        <v>86</v>
      </c>
      <c r="W202" s="25" t="s">
        <v>354</v>
      </c>
      <c r="X202" s="25" t="n">
        <v>2</v>
      </c>
      <c r="Y202" s="25" t="n">
        <v>1</v>
      </c>
      <c r="Z202" s="25" t="n">
        <v>3</v>
      </c>
      <c r="AA202" s="26" t="str">
        <f aca="false">IF(N202=0," ",DATEDIF(N202,$D202,"y") &amp; " г. " &amp; DATEDIF(N202,$D202,"ym") &amp; " мес. ")</f>
        <v>16 г. 9 мес. </v>
      </c>
      <c r="AB202" s="27" t="str">
        <f aca="false">LEFT(AA202,2)</f>
        <v>16</v>
      </c>
      <c r="AC202" s="28" t="str">
        <f aca="false">IF(N202=0," ",DATEDIF(N202,$AC$1,"y") &amp; " г. " &amp; DATEDIF(N202,$AC$1,"ym") &amp; " мес. ")</f>
        <v>17 г. 2 мес. </v>
      </c>
      <c r="AD202" s="28" t="str">
        <f aca="false">LEFT(AC202,2)</f>
        <v>17</v>
      </c>
      <c r="AE202" s="28" t="str">
        <f aca="false">IF(W202=0,0,INDEX('Возраст, спорт. дисц.'!$A$2:$B$50,MATCH(W202,'Возраст, спорт. дисц.'!$B$2:$B$54,0),1))</f>
        <v>Юниоры 16-17 лет</v>
      </c>
      <c r="AF202" s="28" t="str">
        <f aca="false">"весовая категория "&amp;V202&amp;" кг."</f>
        <v>весовая категория 86 кг.</v>
      </c>
      <c r="AG202" s="29" t="str">
        <f aca="false">IF(U202="б/м",U202,U202&amp;" место")</f>
        <v>2 место</v>
      </c>
      <c r="AH202" s="28" t="str">
        <f aca="false">F202&amp;"; "&amp;TEXT(D202,"ДД.ММ.ГГГГ")&amp;"-"&amp;TEXT(E202,"ДД.ММ.ГГГГ")&amp;"; "&amp;I202&amp;"; "&amp;CHAR(10)&amp;AE202&amp;"; "&amp;AF202&amp;"; "&amp;AG202</f>
        <v>Первенство России по тайскому боксу; 05.12.2020-13.12.2020; д. Федурино; 
Юниоры 16-17 лет; весовая категория 86 кг.; 2 место</v>
      </c>
      <c r="AI202" s="29" t="n">
        <f aca="false">IF(A202=0,0,1)</f>
        <v>1</v>
      </c>
      <c r="AJ202" s="28" t="s">
        <v>631</v>
      </c>
      <c r="AK202" s="22" t="n">
        <f aca="false">V202</f>
        <v>86</v>
      </c>
      <c r="AL202" s="28" t="str">
        <f aca="false">"весовая категория "&amp;AK202&amp;" кг."</f>
        <v>весовая категория 86 кг.</v>
      </c>
      <c r="AM202" s="28" t="str">
        <f aca="false">IF(N202=0," ",DATEDIF(N202,$AM$1,"y") &amp; " г. " &amp; DATEDIF(X202,$AM$1,"ym") &amp; " мес. ")</f>
        <v>17 г. 4 мес. </v>
      </c>
      <c r="AN202" s="28" t="str">
        <f aca="false">LEFT(AM202,2)</f>
        <v>17</v>
      </c>
    </row>
    <row r="203" customFormat="false" ht="13.8" hidden="false" customHeight="false" outlineLevel="0" collapsed="false">
      <c r="A203" s="21" t="s">
        <v>37</v>
      </c>
      <c r="B203" s="22" t="s">
        <v>348</v>
      </c>
      <c r="C203" s="22" t="n">
        <v>10174</v>
      </c>
      <c r="D203" s="23" t="n">
        <v>44170</v>
      </c>
      <c r="E203" s="23" t="n">
        <v>44178</v>
      </c>
      <c r="F203" s="22" t="s">
        <v>349</v>
      </c>
      <c r="G203" s="21" t="s">
        <v>350</v>
      </c>
      <c r="H203" s="22" t="s">
        <v>41</v>
      </c>
      <c r="I203" s="22" t="s">
        <v>42</v>
      </c>
      <c r="J203" s="22" t="s">
        <v>43</v>
      </c>
      <c r="K203" s="22" t="s">
        <v>44</v>
      </c>
      <c r="L203" s="21" t="s">
        <v>45</v>
      </c>
      <c r="M203" s="22" t="s">
        <v>679</v>
      </c>
      <c r="N203" s="24" t="s">
        <v>394</v>
      </c>
      <c r="O203" s="25" t="n">
        <v>2</v>
      </c>
      <c r="P203" s="22" t="s">
        <v>58</v>
      </c>
      <c r="Q203" s="22" t="s">
        <v>175</v>
      </c>
      <c r="R203" s="22" t="s">
        <v>176</v>
      </c>
      <c r="S203" s="22" t="s">
        <v>680</v>
      </c>
      <c r="T203" s="22" t="s">
        <v>178</v>
      </c>
      <c r="U203" s="25" t="s">
        <v>70</v>
      </c>
      <c r="V203" s="25" t="n">
        <v>86</v>
      </c>
      <c r="W203" s="25" t="s">
        <v>354</v>
      </c>
      <c r="X203" s="25" t="n">
        <v>1</v>
      </c>
      <c r="Y203" s="25" t="n">
        <v>0</v>
      </c>
      <c r="Z203" s="25" t="n">
        <v>3</v>
      </c>
      <c r="AA203" s="26" t="str">
        <f aca="false">IF(N203=0," ",DATEDIF(N203,$D203,"y") &amp; " г. " &amp; DATEDIF(N203,$D203,"ym") &amp; " мес. ")</f>
        <v>16 г. 6 мес. </v>
      </c>
      <c r="AB203" s="27" t="str">
        <f aca="false">LEFT(AA203,2)</f>
        <v>16</v>
      </c>
      <c r="AC203" s="28" t="str">
        <f aca="false">IF(N203=0," ",DATEDIF(N203,$AC$1,"y") &amp; " г. " &amp; DATEDIF(N203,$AC$1,"ym") &amp; " мес. ")</f>
        <v>16 г. 11 мес. </v>
      </c>
      <c r="AD203" s="28" t="str">
        <f aca="false">LEFT(AC203,2)</f>
        <v>16</v>
      </c>
      <c r="AE203" s="28" t="str">
        <f aca="false">IF(W203=0,0,INDEX('Возраст, спорт. дисц.'!$A$2:$B$50,MATCH(W203,'Возраст, спорт. дисц.'!$B$2:$B$54,0),1))</f>
        <v>Юниоры 16-17 лет</v>
      </c>
      <c r="AF203" s="28" t="str">
        <f aca="false">"весовая категория "&amp;V203&amp;" кг."</f>
        <v>весовая категория 86 кг.</v>
      </c>
      <c r="AG203" s="29" t="str">
        <f aca="false">IF(U203="б/м",U203,U203&amp;" место")</f>
        <v>3 место</v>
      </c>
      <c r="AH203" s="28" t="str">
        <f aca="false">F203&amp;"; "&amp;TEXT(D203,"ДД.ММ.ГГГГ")&amp;"-"&amp;TEXT(E203,"ДД.ММ.ГГГГ")&amp;"; "&amp;I203&amp;"; "&amp;CHAR(10)&amp;AE203&amp;"; "&amp;AF203&amp;"; "&amp;AG203</f>
        <v>Первенство России по тайскому боксу; 05.12.2020-13.12.2020; д. Федурино; 
Юниоры 16-17 лет; весовая категория 86 кг.; 3 место</v>
      </c>
      <c r="AI203" s="29" t="n">
        <f aca="false">IF(A203=0,0,1)</f>
        <v>1</v>
      </c>
      <c r="AJ203" s="28" t="s">
        <v>631</v>
      </c>
      <c r="AK203" s="22" t="n">
        <f aca="false">V203</f>
        <v>86</v>
      </c>
      <c r="AL203" s="28" t="str">
        <f aca="false">"весовая категория "&amp;AK203&amp;" кг."</f>
        <v>весовая категория 86 кг.</v>
      </c>
      <c r="AM203" s="28" t="str">
        <f aca="false">IF(N203=0," ",DATEDIF(N203,$AM$1,"y") &amp; " г. " &amp; DATEDIF(X203,$AM$1,"ym") &amp; " мес. ")</f>
        <v>16 г. 4 мес. </v>
      </c>
      <c r="AN203" s="28" t="str">
        <f aca="false">LEFT(AM203,2)</f>
        <v>16</v>
      </c>
    </row>
    <row r="204" customFormat="false" ht="13.8" hidden="false" customHeight="false" outlineLevel="0" collapsed="false">
      <c r="A204" s="21" t="s">
        <v>37</v>
      </c>
      <c r="B204" s="22" t="s">
        <v>412</v>
      </c>
      <c r="C204" s="22" t="n">
        <v>10175</v>
      </c>
      <c r="D204" s="23" t="n">
        <v>44179</v>
      </c>
      <c r="E204" s="23" t="n">
        <v>44183</v>
      </c>
      <c r="F204" s="22" t="s">
        <v>413</v>
      </c>
      <c r="G204" s="21" t="s">
        <v>414</v>
      </c>
      <c r="H204" s="22" t="s">
        <v>415</v>
      </c>
      <c r="I204" s="22" t="s">
        <v>254</v>
      </c>
      <c r="J204" s="22" t="s">
        <v>416</v>
      </c>
      <c r="K204" s="22" t="s">
        <v>417</v>
      </c>
      <c r="L204" s="30" t="s">
        <v>45</v>
      </c>
      <c r="M204" s="22" t="s">
        <v>681</v>
      </c>
      <c r="N204" s="24" t="n">
        <v>37974</v>
      </c>
      <c r="O204" s="25" t="n">
        <v>1</v>
      </c>
      <c r="P204" s="22" t="s">
        <v>58</v>
      </c>
      <c r="Q204" s="22" t="s">
        <v>59</v>
      </c>
      <c r="R204" s="22" t="s">
        <v>682</v>
      </c>
      <c r="S204" s="22" t="s">
        <v>683</v>
      </c>
      <c r="T204" s="22" t="s">
        <v>684</v>
      </c>
      <c r="U204" s="25" t="n">
        <v>1</v>
      </c>
      <c r="V204" s="25" t="n">
        <v>54</v>
      </c>
      <c r="W204" s="25" t="s">
        <v>354</v>
      </c>
      <c r="X204" s="25" t="n">
        <v>3</v>
      </c>
      <c r="Y204" s="25" t="n">
        <v>3</v>
      </c>
      <c r="Z204" s="25" t="n">
        <v>6</v>
      </c>
      <c r="AA204" s="26" t="str">
        <f aca="false">IF(N204=0," ",DATEDIF(N204,$D204,"y") &amp; " г. " &amp; DATEDIF(N204,$D204,"ym") &amp; " мес. ")</f>
        <v>16 г. 11 мес. </v>
      </c>
      <c r="AB204" s="27" t="str">
        <f aca="false">LEFT(AA204,2)</f>
        <v>16</v>
      </c>
      <c r="AC204" s="28" t="str">
        <f aca="false">IF(N204=0," ",DATEDIF(N204,$AC$1,"y") &amp; " г. " &amp; DATEDIF(N204,$AC$1,"ym") &amp; " мес. ")</f>
        <v>17 г. 4 мес. </v>
      </c>
      <c r="AD204" s="28" t="str">
        <f aca="false">LEFT(AC204,2)</f>
        <v>17</v>
      </c>
      <c r="AE204" s="28" t="str">
        <f aca="false">IF(W204=0,0,INDEX('Возраст, спорт. дисц.'!$A$2:$B$50,MATCH(W204,'Возраст, спорт. дисц.'!$B$2:$B$54,0),1))</f>
        <v>Юниоры 16-17 лет</v>
      </c>
      <c r="AF204" s="28" t="str">
        <f aca="false">"весовая категория "&amp;V204&amp;" кг."</f>
        <v>весовая категория 54 кг.</v>
      </c>
      <c r="AG204" s="29" t="str">
        <f aca="false">IF(U204="б/м",U204,U204&amp;" место")</f>
        <v>1 место</v>
      </c>
      <c r="AH204" s="28" t="str">
        <f aca="false">F204&amp;"; "&amp;TEXT(D204,"ДД.ММ.ГГГГ")&amp;"-"&amp;TEXT(E204,"ДД.ММ.ГГГГ")&amp;"; "&amp;I204&amp;"; "&amp;CHAR(10)&amp;AE204&amp;"; "&amp;AF204&amp;"; "&amp;AG204</f>
        <v>Всероссийское спортивное соревнование по тайскому боксу "Турнир памяти героев, павших во время локальных войн"; 14.12.2020-18.12.2020; г. Кемерово; 
Юниоры 16-17 лет; весовая категория 54 кг.; 1 место</v>
      </c>
      <c r="AI204" s="29" t="n">
        <f aca="false">IF(A204=0,0,1)</f>
        <v>1</v>
      </c>
      <c r="AJ204" s="28" t="s">
        <v>631</v>
      </c>
      <c r="AK204" s="22" t="n">
        <f aca="false">V204</f>
        <v>54</v>
      </c>
      <c r="AL204" s="28" t="str">
        <f aca="false">"весовая категория "&amp;AK204&amp;" кг."</f>
        <v>весовая категория 54 кг.</v>
      </c>
      <c r="AM204" s="28" t="str">
        <f aca="false">IF(N204=0," ",DATEDIF(N204,$AM$1,"y") &amp; " г. " &amp; DATEDIF(X204,$AM$1,"ym") &amp; " мес. ")</f>
        <v>17 г. 4 мес. </v>
      </c>
      <c r="AN204" s="28" t="str">
        <f aca="false">LEFT(AM204,2)</f>
        <v>17</v>
      </c>
    </row>
    <row r="205" customFormat="false" ht="13.8" hidden="false" customHeight="false" outlineLevel="0" collapsed="false">
      <c r="A205" s="21" t="s">
        <v>37</v>
      </c>
      <c r="B205" s="22" t="s">
        <v>412</v>
      </c>
      <c r="C205" s="22" t="n">
        <v>10175</v>
      </c>
      <c r="D205" s="23" t="n">
        <v>44179</v>
      </c>
      <c r="E205" s="23" t="n">
        <v>44183</v>
      </c>
      <c r="F205" s="22" t="s">
        <v>413</v>
      </c>
      <c r="G205" s="21" t="s">
        <v>414</v>
      </c>
      <c r="H205" s="22" t="s">
        <v>415</v>
      </c>
      <c r="I205" s="22" t="s">
        <v>254</v>
      </c>
      <c r="J205" s="22" t="s">
        <v>416</v>
      </c>
      <c r="K205" s="22" t="s">
        <v>417</v>
      </c>
      <c r="L205" s="30" t="s">
        <v>45</v>
      </c>
      <c r="M205" s="22" t="s">
        <v>685</v>
      </c>
      <c r="N205" s="24" t="n">
        <v>38228</v>
      </c>
      <c r="O205" s="25" t="n">
        <v>2</v>
      </c>
      <c r="P205" s="22" t="s">
        <v>58</v>
      </c>
      <c r="Q205" s="22" t="s">
        <v>686</v>
      </c>
      <c r="R205" s="22"/>
      <c r="S205" s="22"/>
      <c r="T205" s="22" t="s">
        <v>687</v>
      </c>
      <c r="U205" s="25" t="n">
        <v>2</v>
      </c>
      <c r="V205" s="25" t="n">
        <v>54</v>
      </c>
      <c r="W205" s="25" t="s">
        <v>354</v>
      </c>
      <c r="X205" s="25" t="n">
        <v>2</v>
      </c>
      <c r="Y205" s="25" t="n">
        <v>1</v>
      </c>
      <c r="Z205" s="25" t="n">
        <v>6</v>
      </c>
      <c r="AA205" s="26" t="str">
        <f aca="false">IF(N205=0," ",DATEDIF(N205,$D205,"y") &amp; " г. " &amp; DATEDIF(N205,$D205,"ym") &amp; " мес. ")</f>
        <v>16 г. 3 мес. </v>
      </c>
      <c r="AB205" s="27" t="str">
        <f aca="false">LEFT(AA205,2)</f>
        <v>16</v>
      </c>
      <c r="AC205" s="28" t="str">
        <f aca="false">IF(N205=0," ",DATEDIF(N205,$AC$1,"y") &amp; " г. " &amp; DATEDIF(N205,$AC$1,"ym") &amp; " мес. ")</f>
        <v>16 г. 8 мес. </v>
      </c>
      <c r="AD205" s="28" t="str">
        <f aca="false">LEFT(AC205,2)</f>
        <v>16</v>
      </c>
      <c r="AE205" s="28" t="str">
        <f aca="false">IF(W205=0,0,INDEX('Возраст, спорт. дисц.'!$A$2:$B$50,MATCH(W205,'Возраст, спорт. дисц.'!$B$2:$B$54,0),1))</f>
        <v>Юниоры 16-17 лет</v>
      </c>
      <c r="AF205" s="28" t="str">
        <f aca="false">"весовая категория "&amp;V205&amp;" кг."</f>
        <v>весовая категория 54 кг.</v>
      </c>
      <c r="AG205" s="29" t="str">
        <f aca="false">IF(U205="б/м",U205,U205&amp;" место")</f>
        <v>2 место</v>
      </c>
      <c r="AH205" s="28" t="str">
        <f aca="false">F205&amp;"; "&amp;TEXT(D205,"ДД.ММ.ГГГГ")&amp;"-"&amp;TEXT(E205,"ДД.ММ.ГГГГ")&amp;"; "&amp;I205&amp;"; "&amp;CHAR(10)&amp;AE205&amp;"; "&amp;AF205&amp;"; "&amp;AG205</f>
        <v>Всероссийское спортивное соревнование по тайскому боксу "Турнир памяти героев, павших во время локальных войн"; 14.12.2020-18.12.2020; г. Кемерово; 
Юниоры 16-17 лет; весовая категория 54 кг.; 2 место</v>
      </c>
      <c r="AI205" s="29" t="n">
        <f aca="false">IF(A205=0,0,1)</f>
        <v>1</v>
      </c>
      <c r="AJ205" s="28" t="s">
        <v>631</v>
      </c>
      <c r="AK205" s="22" t="n">
        <f aca="false">V205</f>
        <v>54</v>
      </c>
      <c r="AL205" s="28" t="str">
        <f aca="false">"весовая категория "&amp;AK205&amp;" кг."</f>
        <v>весовая категория 54 кг.</v>
      </c>
      <c r="AM205" s="28" t="str">
        <f aca="false">IF(N205=0," ",DATEDIF(N205,$AM$1,"y") &amp; " г. " &amp; DATEDIF(X205,$AM$1,"ym") &amp; " мес. ")</f>
        <v>16 г. 4 мес. </v>
      </c>
      <c r="AN205" s="28" t="str">
        <f aca="false">LEFT(AM205,2)</f>
        <v>16</v>
      </c>
    </row>
    <row r="206" customFormat="false" ht="13.8" hidden="false" customHeight="false" outlineLevel="0" collapsed="false">
      <c r="A206" s="21" t="s">
        <v>37</v>
      </c>
      <c r="B206" s="22" t="s">
        <v>412</v>
      </c>
      <c r="C206" s="22" t="n">
        <v>10175</v>
      </c>
      <c r="D206" s="23" t="n">
        <v>44179</v>
      </c>
      <c r="E206" s="23" t="n">
        <v>44183</v>
      </c>
      <c r="F206" s="22" t="s">
        <v>413</v>
      </c>
      <c r="G206" s="21" t="s">
        <v>414</v>
      </c>
      <c r="H206" s="22" t="s">
        <v>415</v>
      </c>
      <c r="I206" s="22" t="s">
        <v>254</v>
      </c>
      <c r="J206" s="22" t="s">
        <v>416</v>
      </c>
      <c r="K206" s="22" t="s">
        <v>417</v>
      </c>
      <c r="L206" s="30" t="s">
        <v>45</v>
      </c>
      <c r="M206" s="22" t="s">
        <v>688</v>
      </c>
      <c r="N206" s="24" t="n">
        <v>38091</v>
      </c>
      <c r="O206" s="25" t="s">
        <v>48</v>
      </c>
      <c r="P206" s="22" t="s">
        <v>58</v>
      </c>
      <c r="Q206" s="22" t="s">
        <v>59</v>
      </c>
      <c r="R206" s="22" t="s">
        <v>426</v>
      </c>
      <c r="S206" s="22" t="s">
        <v>427</v>
      </c>
      <c r="T206" s="22" t="s">
        <v>689</v>
      </c>
      <c r="U206" s="25" t="n">
        <v>1</v>
      </c>
      <c r="V206" s="25" t="n">
        <v>57</v>
      </c>
      <c r="W206" s="25" t="s">
        <v>354</v>
      </c>
      <c r="X206" s="25" t="n">
        <v>2</v>
      </c>
      <c r="Y206" s="25" t="n">
        <v>2</v>
      </c>
      <c r="Z206" s="25" t="n">
        <v>6</v>
      </c>
      <c r="AA206" s="26" t="str">
        <f aca="false">IF(N206=0," ",DATEDIF(N206,$D206,"y") &amp; " г. " &amp; DATEDIF(N206,$D206,"ym") &amp; " мес. ")</f>
        <v>16 г. 8 мес. </v>
      </c>
      <c r="AB206" s="27" t="str">
        <f aca="false">LEFT(AA206,2)</f>
        <v>16</v>
      </c>
      <c r="AC206" s="28" t="str">
        <f aca="false">IF(N206=0," ",DATEDIF(N206,$AC$1,"y") &amp; " г. " &amp; DATEDIF(N206,$AC$1,"ym") &amp; " мес. ")</f>
        <v>17 г. 0 мес. </v>
      </c>
      <c r="AD206" s="28" t="str">
        <f aca="false">LEFT(AC206,2)</f>
        <v>17</v>
      </c>
      <c r="AE206" s="28" t="str">
        <f aca="false">IF(W206=0,0,INDEX('Возраст, спорт. дисц.'!$A$2:$B$50,MATCH(W206,'Возраст, спорт. дисц.'!$B$2:$B$54,0),1))</f>
        <v>Юниоры 16-17 лет</v>
      </c>
      <c r="AF206" s="28" t="str">
        <f aca="false">"весовая категория "&amp;V206&amp;" кг."</f>
        <v>весовая категория 57 кг.</v>
      </c>
      <c r="AG206" s="29" t="str">
        <f aca="false">IF(U206="б/м",U206,U206&amp;" место")</f>
        <v>1 место</v>
      </c>
      <c r="AH206" s="28" t="str">
        <f aca="false">F206&amp;"; "&amp;TEXT(D206,"ДД.ММ.ГГГГ")&amp;"-"&amp;TEXT(E206,"ДД.ММ.ГГГГ")&amp;"; "&amp;I206&amp;"; "&amp;CHAR(10)&amp;AE206&amp;"; "&amp;AF206&amp;"; "&amp;AG206</f>
        <v>Всероссийское спортивное соревнование по тайскому боксу "Турнир памяти героев, павших во время локальных войн"; 14.12.2020-18.12.2020; г. Кемерово; 
Юниоры 16-17 лет; весовая категория 57 кг.; 1 место</v>
      </c>
      <c r="AI206" s="29" t="n">
        <f aca="false">IF(A206=0,0,1)</f>
        <v>1</v>
      </c>
      <c r="AJ206" s="28" t="s">
        <v>631</v>
      </c>
      <c r="AK206" s="22" t="n">
        <f aca="false">V206</f>
        <v>57</v>
      </c>
      <c r="AL206" s="28" t="str">
        <f aca="false">"весовая категория "&amp;AK206&amp;" кг."</f>
        <v>весовая категория 57 кг.</v>
      </c>
      <c r="AM206" s="28" t="str">
        <f aca="false">IF(N206=0," ",DATEDIF(N206,$AM$1,"y") &amp; " г. " &amp; DATEDIF(X206,$AM$1,"ym") &amp; " мес. ")</f>
        <v>17 г. 4 мес. </v>
      </c>
      <c r="AN206" s="28" t="str">
        <f aca="false">LEFT(AM206,2)</f>
        <v>17</v>
      </c>
    </row>
    <row r="207" customFormat="false" ht="13.8" hidden="false" customHeight="false" outlineLevel="0" collapsed="false">
      <c r="A207" s="21" t="s">
        <v>37</v>
      </c>
      <c r="B207" s="22" t="s">
        <v>412</v>
      </c>
      <c r="C207" s="22" t="n">
        <v>10175</v>
      </c>
      <c r="D207" s="23" t="n">
        <v>44179</v>
      </c>
      <c r="E207" s="23" t="n">
        <v>44183</v>
      </c>
      <c r="F207" s="22" t="s">
        <v>413</v>
      </c>
      <c r="G207" s="21" t="s">
        <v>414</v>
      </c>
      <c r="H207" s="22" t="s">
        <v>415</v>
      </c>
      <c r="I207" s="22" t="s">
        <v>254</v>
      </c>
      <c r="J207" s="22" t="s">
        <v>416</v>
      </c>
      <c r="K207" s="22" t="s">
        <v>417</v>
      </c>
      <c r="L207" s="30" t="s">
        <v>45</v>
      </c>
      <c r="M207" s="22" t="s">
        <v>690</v>
      </c>
      <c r="N207" s="24" t="n">
        <v>38149</v>
      </c>
      <c r="O207" s="25" t="s">
        <v>48</v>
      </c>
      <c r="P207" s="22" t="s">
        <v>58</v>
      </c>
      <c r="Q207" s="22" t="s">
        <v>59</v>
      </c>
      <c r="R207" s="22" t="s">
        <v>254</v>
      </c>
      <c r="S207" s="22" t="s">
        <v>423</v>
      </c>
      <c r="T207" s="22" t="s">
        <v>424</v>
      </c>
      <c r="U207" s="25" t="n">
        <v>2</v>
      </c>
      <c r="V207" s="25" t="n">
        <v>57</v>
      </c>
      <c r="W207" s="25" t="s">
        <v>354</v>
      </c>
      <c r="X207" s="25" t="n">
        <v>3</v>
      </c>
      <c r="Y207" s="25" t="n">
        <v>2</v>
      </c>
      <c r="Z207" s="25" t="n">
        <v>6</v>
      </c>
      <c r="AA207" s="26" t="str">
        <f aca="false">IF(N207=0," ",DATEDIF(N207,$D207,"y") &amp; " г. " &amp; DATEDIF(N207,$D207,"ym") &amp; " мес. ")</f>
        <v>16 г. 6 мес. </v>
      </c>
      <c r="AB207" s="27" t="str">
        <f aca="false">LEFT(AA207,2)</f>
        <v>16</v>
      </c>
      <c r="AC207" s="28" t="str">
        <f aca="false">IF(N207=0," ",DATEDIF(N207,$AC$1,"y") &amp; " г. " &amp; DATEDIF(N207,$AC$1,"ym") &amp; " мес. ")</f>
        <v>16 г. 11 мес. </v>
      </c>
      <c r="AD207" s="28" t="str">
        <f aca="false">LEFT(AC207,2)</f>
        <v>16</v>
      </c>
      <c r="AE207" s="28" t="str">
        <f aca="false">IF(W207=0,0,INDEX('Возраст, спорт. дисц.'!$A$2:$B$50,MATCH(W207,'Возраст, спорт. дисц.'!$B$2:$B$54,0),1))</f>
        <v>Юниоры 16-17 лет</v>
      </c>
      <c r="AF207" s="28" t="str">
        <f aca="false">"весовая категория "&amp;V207&amp;" кг."</f>
        <v>весовая категория 57 кг.</v>
      </c>
      <c r="AG207" s="29" t="str">
        <f aca="false">IF(U207="б/м",U207,U207&amp;" место")</f>
        <v>2 место</v>
      </c>
      <c r="AH207" s="28" t="str">
        <f aca="false">F207&amp;"; "&amp;TEXT(D207,"ДД.ММ.ГГГГ")&amp;"-"&amp;TEXT(E207,"ДД.ММ.ГГГГ")&amp;"; "&amp;I207&amp;"; "&amp;CHAR(10)&amp;AE207&amp;"; "&amp;AF207&amp;"; "&amp;AG207</f>
        <v>Всероссийское спортивное соревнование по тайскому боксу "Турнир памяти героев, павших во время локальных войн"; 14.12.2020-18.12.2020; г. Кемерово; 
Юниоры 16-17 лет; весовая категория 57 кг.; 2 место</v>
      </c>
      <c r="AI207" s="29" t="n">
        <f aca="false">IF(A207=0,0,1)</f>
        <v>1</v>
      </c>
      <c r="AJ207" s="28" t="s">
        <v>631</v>
      </c>
      <c r="AK207" s="22" t="n">
        <f aca="false">V207</f>
        <v>57</v>
      </c>
      <c r="AL207" s="28" t="str">
        <f aca="false">"весовая категория "&amp;AK207&amp;" кг."</f>
        <v>весовая категория 57 кг.</v>
      </c>
      <c r="AM207" s="28" t="str">
        <f aca="false">IF(N207=0," ",DATEDIF(N207,$AM$1,"y") &amp; " г. " &amp; DATEDIF(X207,$AM$1,"ym") &amp; " мес. ")</f>
        <v>16 г. 4 мес. </v>
      </c>
      <c r="AN207" s="28" t="str">
        <f aca="false">LEFT(AM207,2)</f>
        <v>16</v>
      </c>
    </row>
    <row r="208" customFormat="false" ht="13.8" hidden="false" customHeight="false" outlineLevel="0" collapsed="false">
      <c r="A208" s="21" t="s">
        <v>37</v>
      </c>
      <c r="B208" s="22" t="s">
        <v>412</v>
      </c>
      <c r="C208" s="22" t="n">
        <v>10175</v>
      </c>
      <c r="D208" s="23" t="n">
        <v>44179</v>
      </c>
      <c r="E208" s="23" t="n">
        <v>44183</v>
      </c>
      <c r="F208" s="22" t="s">
        <v>413</v>
      </c>
      <c r="G208" s="21" t="s">
        <v>414</v>
      </c>
      <c r="H208" s="22" t="s">
        <v>415</v>
      </c>
      <c r="I208" s="22" t="s">
        <v>254</v>
      </c>
      <c r="J208" s="22" t="s">
        <v>416</v>
      </c>
      <c r="K208" s="22" t="s">
        <v>417</v>
      </c>
      <c r="L208" s="30" t="s">
        <v>45</v>
      </c>
      <c r="M208" s="22" t="s">
        <v>691</v>
      </c>
      <c r="N208" s="24" t="n">
        <v>38127</v>
      </c>
      <c r="O208" s="25" t="n">
        <v>1</v>
      </c>
      <c r="P208" s="22" t="s">
        <v>58</v>
      </c>
      <c r="Q208" s="22" t="s">
        <v>59</v>
      </c>
      <c r="R208" s="22" t="s">
        <v>254</v>
      </c>
      <c r="S208" s="22" t="s">
        <v>423</v>
      </c>
      <c r="T208" s="22" t="s">
        <v>692</v>
      </c>
      <c r="U208" s="25" t="n">
        <v>1</v>
      </c>
      <c r="V208" s="25" t="n">
        <v>60</v>
      </c>
      <c r="W208" s="25" t="s">
        <v>354</v>
      </c>
      <c r="X208" s="25" t="n">
        <v>4</v>
      </c>
      <c r="Y208" s="25" t="n">
        <v>4</v>
      </c>
      <c r="Z208" s="25" t="n">
        <v>9</v>
      </c>
      <c r="AA208" s="26" t="str">
        <f aca="false">IF(N208=0," ",DATEDIF(N208,$D208,"y") &amp; " г. " &amp; DATEDIF(N208,$D208,"ym") &amp; " мес. ")</f>
        <v>16 г. 6 мес. </v>
      </c>
      <c r="AB208" s="27" t="str">
        <f aca="false">LEFT(AA208,2)</f>
        <v>16</v>
      </c>
      <c r="AC208" s="28" t="str">
        <f aca="false">IF(N208=0," ",DATEDIF(N208,$AC$1,"y") &amp; " г. " &amp; DATEDIF(N208,$AC$1,"ym") &amp; " мес. ")</f>
        <v>16 г. 11 мес. </v>
      </c>
      <c r="AD208" s="28" t="str">
        <f aca="false">LEFT(AC208,2)</f>
        <v>16</v>
      </c>
      <c r="AE208" s="28" t="str">
        <f aca="false">IF(W208=0,0,INDEX('Возраст, спорт. дисц.'!$A$2:$B$50,MATCH(W208,'Возраст, спорт. дисц.'!$B$2:$B$54,0),1))</f>
        <v>Юниоры 16-17 лет</v>
      </c>
      <c r="AF208" s="28" t="str">
        <f aca="false">"весовая категория "&amp;V208&amp;" кг."</f>
        <v>весовая категория 60 кг.</v>
      </c>
      <c r="AG208" s="29" t="str">
        <f aca="false">IF(U208="б/м",U208,U208&amp;" место")</f>
        <v>1 место</v>
      </c>
      <c r="AH208" s="28" t="str">
        <f aca="false">F208&amp;"; "&amp;TEXT(D208,"ДД.ММ.ГГГГ")&amp;"-"&amp;TEXT(E208,"ДД.ММ.ГГГГ")&amp;"; "&amp;I208&amp;"; "&amp;CHAR(10)&amp;AE208&amp;"; "&amp;AF208&amp;"; "&amp;AG208</f>
        <v>Всероссийское спортивное соревнование по тайскому боксу "Турнир памяти героев, павших во время локальных войн"; 14.12.2020-18.12.2020; г. Кемерово; 
Юниоры 16-17 лет; весовая категория 60 кг.; 1 место</v>
      </c>
      <c r="AI208" s="29" t="n">
        <f aca="false">IF(A208=0,0,1)</f>
        <v>1</v>
      </c>
      <c r="AJ208" s="28" t="s">
        <v>631</v>
      </c>
      <c r="AK208" s="22" t="n">
        <f aca="false">V208</f>
        <v>60</v>
      </c>
      <c r="AL208" s="28" t="str">
        <f aca="false">"весовая категория "&amp;AK208&amp;" кг."</f>
        <v>весовая категория 60 кг.</v>
      </c>
      <c r="AM208" s="28" t="str">
        <f aca="false">IF(N208=0," ",DATEDIF(N208,$AM$1,"y") &amp; " г. " &amp; DATEDIF(X208,$AM$1,"ym") &amp; " мес. ")</f>
        <v>16 г. 4 мес. </v>
      </c>
      <c r="AN208" s="28" t="str">
        <f aca="false">LEFT(AM208,2)</f>
        <v>16</v>
      </c>
    </row>
    <row r="209" customFormat="false" ht="13.8" hidden="false" customHeight="false" outlineLevel="0" collapsed="false">
      <c r="A209" s="21" t="s">
        <v>37</v>
      </c>
      <c r="B209" s="22" t="s">
        <v>412</v>
      </c>
      <c r="C209" s="22" t="n">
        <v>10175</v>
      </c>
      <c r="D209" s="23" t="n">
        <v>44179</v>
      </c>
      <c r="E209" s="23" t="n">
        <v>44183</v>
      </c>
      <c r="F209" s="22" t="s">
        <v>413</v>
      </c>
      <c r="G209" s="21" t="s">
        <v>414</v>
      </c>
      <c r="H209" s="22" t="s">
        <v>415</v>
      </c>
      <c r="I209" s="22" t="s">
        <v>254</v>
      </c>
      <c r="J209" s="22" t="s">
        <v>416</v>
      </c>
      <c r="K209" s="22" t="s">
        <v>417</v>
      </c>
      <c r="L209" s="30" t="s">
        <v>45</v>
      </c>
      <c r="M209" s="22" t="s">
        <v>693</v>
      </c>
      <c r="N209" s="24" t="n">
        <v>38178</v>
      </c>
      <c r="O209" s="25" t="n">
        <v>1</v>
      </c>
      <c r="P209" s="22" t="s">
        <v>58</v>
      </c>
      <c r="Q209" s="22" t="s">
        <v>59</v>
      </c>
      <c r="R209" s="22" t="s">
        <v>251</v>
      </c>
      <c r="S209" s="22" t="s">
        <v>694</v>
      </c>
      <c r="T209" s="22" t="s">
        <v>695</v>
      </c>
      <c r="U209" s="25" t="n">
        <v>2</v>
      </c>
      <c r="V209" s="25" t="n">
        <v>60</v>
      </c>
      <c r="W209" s="25" t="s">
        <v>354</v>
      </c>
      <c r="X209" s="25" t="n">
        <v>3</v>
      </c>
      <c r="Y209" s="25" t="n">
        <v>2</v>
      </c>
      <c r="Z209" s="25" t="n">
        <v>9</v>
      </c>
      <c r="AA209" s="26" t="str">
        <f aca="false">IF(N209=0," ",DATEDIF(N209,$D209,"y") &amp; " г. " &amp; DATEDIF(N209,$D209,"ym") &amp; " мес. ")</f>
        <v>16 г. 5 мес. </v>
      </c>
      <c r="AB209" s="27" t="str">
        <f aca="false">LEFT(AA209,2)</f>
        <v>16</v>
      </c>
      <c r="AC209" s="28" t="str">
        <f aca="false">IF(N209=0," ",DATEDIF(N209,$AC$1,"y") &amp; " г. " &amp; DATEDIF(N209,$AC$1,"ym") &amp; " мес. ")</f>
        <v>16 г. 10 мес. </v>
      </c>
      <c r="AD209" s="28" t="str">
        <f aca="false">LEFT(AC209,2)</f>
        <v>16</v>
      </c>
      <c r="AE209" s="28" t="str">
        <f aca="false">IF(W209=0,0,INDEX('Возраст, спорт. дисц.'!$A$2:$B$50,MATCH(W209,'Возраст, спорт. дисц.'!$B$2:$B$54,0),1))</f>
        <v>Юниоры 16-17 лет</v>
      </c>
      <c r="AF209" s="28" t="str">
        <f aca="false">"весовая категория "&amp;V209&amp;" кг."</f>
        <v>весовая категория 60 кг.</v>
      </c>
      <c r="AG209" s="29" t="str">
        <f aca="false">IF(U209="б/м",U209,U209&amp;" место")</f>
        <v>2 место</v>
      </c>
      <c r="AH209" s="28" t="str">
        <f aca="false">F209&amp;"; "&amp;TEXT(D209,"ДД.ММ.ГГГГ")&amp;"-"&amp;TEXT(E209,"ДД.ММ.ГГГГ")&amp;"; "&amp;I209&amp;"; "&amp;CHAR(10)&amp;AE209&amp;"; "&amp;AF209&amp;"; "&amp;AG209</f>
        <v>Всероссийское спортивное соревнование по тайскому боксу "Турнир памяти героев, павших во время локальных войн"; 14.12.2020-18.12.2020; г. Кемерово; 
Юниоры 16-17 лет; весовая категория 60 кг.; 2 место</v>
      </c>
      <c r="AI209" s="29" t="n">
        <f aca="false">IF(A209=0,0,1)</f>
        <v>1</v>
      </c>
      <c r="AJ209" s="28" t="s">
        <v>631</v>
      </c>
      <c r="AK209" s="22" t="n">
        <f aca="false">V209</f>
        <v>60</v>
      </c>
      <c r="AL209" s="28" t="str">
        <f aca="false">"весовая категория "&amp;AK209&amp;" кг."</f>
        <v>весовая категория 60 кг.</v>
      </c>
      <c r="AM209" s="28" t="str">
        <f aca="false">IF(N209=0," ",DATEDIF(N209,$AM$1,"y") &amp; " г. " &amp; DATEDIF(X209,$AM$1,"ym") &amp; " мес. ")</f>
        <v>16 г. 4 мес. </v>
      </c>
      <c r="AN209" s="28" t="str">
        <f aca="false">LEFT(AM209,2)</f>
        <v>16</v>
      </c>
    </row>
    <row r="210" customFormat="false" ht="13.8" hidden="false" customHeight="false" outlineLevel="0" collapsed="false">
      <c r="A210" s="21" t="s">
        <v>37</v>
      </c>
      <c r="B210" s="22" t="s">
        <v>412</v>
      </c>
      <c r="C210" s="22" t="n">
        <v>10175</v>
      </c>
      <c r="D210" s="23" t="n">
        <v>44179</v>
      </c>
      <c r="E210" s="23" t="n">
        <v>44183</v>
      </c>
      <c r="F210" s="22" t="s">
        <v>413</v>
      </c>
      <c r="G210" s="21" t="s">
        <v>414</v>
      </c>
      <c r="H210" s="22" t="s">
        <v>415</v>
      </c>
      <c r="I210" s="22" t="s">
        <v>254</v>
      </c>
      <c r="J210" s="22" t="s">
        <v>416</v>
      </c>
      <c r="K210" s="22" t="s">
        <v>417</v>
      </c>
      <c r="L210" s="30" t="s">
        <v>45</v>
      </c>
      <c r="M210" s="22" t="s">
        <v>696</v>
      </c>
      <c r="N210" s="24" t="n">
        <v>37816</v>
      </c>
      <c r="O210" s="25" t="n">
        <v>1</v>
      </c>
      <c r="P210" s="22" t="s">
        <v>49</v>
      </c>
      <c r="Q210" s="22" t="s">
        <v>50</v>
      </c>
      <c r="R210" s="22" t="s">
        <v>265</v>
      </c>
      <c r="S210" s="22" t="s">
        <v>52</v>
      </c>
      <c r="T210" s="22" t="s">
        <v>697</v>
      </c>
      <c r="U210" s="25" t="n">
        <v>1</v>
      </c>
      <c r="V210" s="25" t="n">
        <v>63.5</v>
      </c>
      <c r="W210" s="25" t="s">
        <v>354</v>
      </c>
      <c r="X210" s="25" t="n">
        <v>3</v>
      </c>
      <c r="Y210" s="25" t="n">
        <v>3</v>
      </c>
      <c r="Z210" s="25" t="n">
        <v>8</v>
      </c>
      <c r="AA210" s="26" t="str">
        <f aca="false">IF(N210=0," ",DATEDIF(N210,$D210,"y") &amp; " г. " &amp; DATEDIF(N210,$D210,"ym") &amp; " мес. ")</f>
        <v>17 г. 5 мес. </v>
      </c>
      <c r="AB210" s="27" t="str">
        <f aca="false">LEFT(AA210,2)</f>
        <v>17</v>
      </c>
      <c r="AC210" s="28" t="str">
        <f aca="false">IF(N210=0," ",DATEDIF(N210,$AC$1,"y") &amp; " г. " &amp; DATEDIF(N210,$AC$1,"ym") &amp; " мес. ")</f>
        <v>17 г. 9 мес. </v>
      </c>
      <c r="AD210" s="28" t="str">
        <f aca="false">LEFT(AC210,2)</f>
        <v>17</v>
      </c>
      <c r="AE210" s="28" t="str">
        <f aca="false">IF(W210=0,0,INDEX('Возраст, спорт. дисц.'!$A$2:$B$50,MATCH(W210,'Возраст, спорт. дисц.'!$B$2:$B$54,0),1))</f>
        <v>Юниоры 16-17 лет</v>
      </c>
      <c r="AF210" s="28" t="str">
        <f aca="false">"весовая категория "&amp;V210&amp;" кг."</f>
        <v>весовая категория 63,5 кг.</v>
      </c>
      <c r="AG210" s="29" t="str">
        <f aca="false">IF(U210="б/м",U210,U210&amp;" место")</f>
        <v>1 место</v>
      </c>
      <c r="AH210" s="28" t="str">
        <f aca="false">F210&amp;"; "&amp;TEXT(D210,"ДД.ММ.ГГГГ")&amp;"-"&amp;TEXT(E210,"ДД.ММ.ГГГГ")&amp;"; "&amp;I210&amp;"; "&amp;CHAR(10)&amp;AE210&amp;"; "&amp;AF210&amp;"; "&amp;AG210</f>
        <v>Всероссийское спортивное соревнование по тайскому боксу "Турнир памяти героев, павших во время локальных войн"; 14.12.2020-18.12.2020; г. Кемерово; 
Юниоры 16-17 лет; весовая категория 63,5 кг.; 1 место</v>
      </c>
      <c r="AI210" s="29" t="n">
        <f aca="false">IF(A210=0,0,1)</f>
        <v>1</v>
      </c>
      <c r="AJ210" s="28" t="s">
        <v>631</v>
      </c>
      <c r="AK210" s="22" t="n">
        <f aca="false">V210</f>
        <v>63.5</v>
      </c>
      <c r="AL210" s="28" t="str">
        <f aca="false">"весовая категория "&amp;AK210&amp;" кг."</f>
        <v>весовая категория 63,5 кг.</v>
      </c>
      <c r="AM210" s="28" t="str">
        <f aca="false">IF(N210=0," ",DATEDIF(N210,$AM$1,"y") &amp; " г. " &amp; DATEDIF(X210,$AM$1,"ym") &amp; " мес. ")</f>
        <v>17 г. 4 мес. </v>
      </c>
      <c r="AN210" s="28" t="str">
        <f aca="false">LEFT(AM210,2)</f>
        <v>17</v>
      </c>
    </row>
    <row r="211" customFormat="false" ht="13.8" hidden="false" customHeight="false" outlineLevel="0" collapsed="false">
      <c r="A211" s="21" t="s">
        <v>37</v>
      </c>
      <c r="B211" s="22" t="s">
        <v>412</v>
      </c>
      <c r="C211" s="22" t="n">
        <v>10175</v>
      </c>
      <c r="D211" s="23" t="n">
        <v>44179</v>
      </c>
      <c r="E211" s="23" t="n">
        <v>44183</v>
      </c>
      <c r="F211" s="22" t="s">
        <v>413</v>
      </c>
      <c r="G211" s="21" t="s">
        <v>414</v>
      </c>
      <c r="H211" s="22" t="s">
        <v>415</v>
      </c>
      <c r="I211" s="22" t="s">
        <v>254</v>
      </c>
      <c r="J211" s="22" t="s">
        <v>416</v>
      </c>
      <c r="K211" s="22" t="s">
        <v>417</v>
      </c>
      <c r="L211" s="30" t="s">
        <v>45</v>
      </c>
      <c r="M211" s="22" t="s">
        <v>698</v>
      </c>
      <c r="N211" s="24" t="n">
        <v>38188</v>
      </c>
      <c r="O211" s="25" t="n">
        <v>2</v>
      </c>
      <c r="P211" s="22" t="s">
        <v>58</v>
      </c>
      <c r="Q211" s="22" t="s">
        <v>59</v>
      </c>
      <c r="R211" s="22" t="s">
        <v>699</v>
      </c>
      <c r="S211" s="22" t="s">
        <v>700</v>
      </c>
      <c r="T211" s="22" t="s">
        <v>701</v>
      </c>
      <c r="U211" s="25" t="n">
        <v>2</v>
      </c>
      <c r="V211" s="25" t="n">
        <v>63.5</v>
      </c>
      <c r="W211" s="25" t="s">
        <v>354</v>
      </c>
      <c r="X211" s="25" t="n">
        <v>3</v>
      </c>
      <c r="Y211" s="25" t="n">
        <v>2</v>
      </c>
      <c r="Z211" s="25" t="n">
        <v>8</v>
      </c>
      <c r="AA211" s="26" t="str">
        <f aca="false">IF(N211=0," ",DATEDIF(N211,$D211,"y") &amp; " г. " &amp; DATEDIF(N211,$D211,"ym") &amp; " мес. ")</f>
        <v>16 г. 4 мес. </v>
      </c>
      <c r="AB211" s="27" t="str">
        <f aca="false">LEFT(AA211,2)</f>
        <v>16</v>
      </c>
      <c r="AC211" s="28" t="str">
        <f aca="false">IF(N211=0," ",DATEDIF(N211,$AC$1,"y") &amp; " г. " &amp; DATEDIF(N211,$AC$1,"ym") &amp; " мес. ")</f>
        <v>16 г. 9 мес. </v>
      </c>
      <c r="AD211" s="28" t="str">
        <f aca="false">LEFT(AC211,2)</f>
        <v>16</v>
      </c>
      <c r="AE211" s="28" t="str">
        <f aca="false">IF(W211=0,0,INDEX('Возраст, спорт. дисц.'!$A$2:$B$50,MATCH(W211,'Возраст, спорт. дисц.'!$B$2:$B$54,0),1))</f>
        <v>Юниоры 16-17 лет</v>
      </c>
      <c r="AF211" s="28" t="str">
        <f aca="false">"весовая категория "&amp;V211&amp;" кг."</f>
        <v>весовая категория 63,5 кг.</v>
      </c>
      <c r="AG211" s="29" t="str">
        <f aca="false">IF(U211="б/м",U211,U211&amp;" место")</f>
        <v>2 место</v>
      </c>
      <c r="AH211" s="28" t="str">
        <f aca="false">F211&amp;"; "&amp;TEXT(D211,"ДД.ММ.ГГГГ")&amp;"-"&amp;TEXT(E211,"ДД.ММ.ГГГГ")&amp;"; "&amp;I211&amp;"; "&amp;CHAR(10)&amp;AE211&amp;"; "&amp;AF211&amp;"; "&amp;AG211</f>
        <v>Всероссийское спортивное соревнование по тайскому боксу "Турнир памяти героев, павших во время локальных войн"; 14.12.2020-18.12.2020; г. Кемерово; 
Юниоры 16-17 лет; весовая категория 63,5 кг.; 2 место</v>
      </c>
      <c r="AI211" s="29" t="n">
        <f aca="false">IF(A211=0,0,1)</f>
        <v>1</v>
      </c>
      <c r="AJ211" s="28" t="s">
        <v>631</v>
      </c>
      <c r="AK211" s="22" t="n">
        <f aca="false">V211</f>
        <v>63.5</v>
      </c>
      <c r="AL211" s="28" t="str">
        <f aca="false">"весовая категория "&amp;AK211&amp;" кг."</f>
        <v>весовая категория 63,5 кг.</v>
      </c>
      <c r="AM211" s="28" t="str">
        <f aca="false">IF(N211=0," ",DATEDIF(N211,$AM$1,"y") &amp; " г. " &amp; DATEDIF(X211,$AM$1,"ym") &amp; " мес. ")</f>
        <v>16 г. 4 мес. </v>
      </c>
      <c r="AN211" s="28" t="str">
        <f aca="false">LEFT(AM211,2)</f>
        <v>16</v>
      </c>
    </row>
    <row r="212" customFormat="false" ht="13.8" hidden="false" customHeight="false" outlineLevel="0" collapsed="false">
      <c r="A212" s="21" t="s">
        <v>37</v>
      </c>
      <c r="B212" s="22" t="s">
        <v>412</v>
      </c>
      <c r="C212" s="22" t="n">
        <v>10175</v>
      </c>
      <c r="D212" s="23" t="n">
        <v>44179</v>
      </c>
      <c r="E212" s="23" t="n">
        <v>44183</v>
      </c>
      <c r="F212" s="22" t="s">
        <v>413</v>
      </c>
      <c r="G212" s="21" t="s">
        <v>414</v>
      </c>
      <c r="H212" s="22" t="s">
        <v>415</v>
      </c>
      <c r="I212" s="22" t="s">
        <v>254</v>
      </c>
      <c r="J212" s="22" t="s">
        <v>416</v>
      </c>
      <c r="K212" s="22" t="s">
        <v>417</v>
      </c>
      <c r="L212" s="30" t="s">
        <v>45</v>
      </c>
      <c r="M212" s="22" t="s">
        <v>702</v>
      </c>
      <c r="N212" s="24" t="n">
        <v>38138</v>
      </c>
      <c r="O212" s="25" t="n">
        <v>1</v>
      </c>
      <c r="P212" s="22" t="s">
        <v>58</v>
      </c>
      <c r="Q212" s="22" t="s">
        <v>59</v>
      </c>
      <c r="R212" s="22" t="s">
        <v>251</v>
      </c>
      <c r="S212" s="22" t="s">
        <v>432</v>
      </c>
      <c r="T212" s="22" t="s">
        <v>433</v>
      </c>
      <c r="U212" s="25" t="n">
        <v>1</v>
      </c>
      <c r="V212" s="25" t="n">
        <v>67</v>
      </c>
      <c r="W212" s="25" t="s">
        <v>354</v>
      </c>
      <c r="X212" s="25" t="n">
        <v>3</v>
      </c>
      <c r="Y212" s="25" t="n">
        <v>3</v>
      </c>
      <c r="Z212" s="25" t="n">
        <v>6</v>
      </c>
      <c r="AA212" s="26" t="str">
        <f aca="false">IF(N212=0," ",DATEDIF(N212,$D212,"y") &amp; " г. " &amp; DATEDIF(N212,$D212,"ym") &amp; " мес. ")</f>
        <v>16 г. 6 мес. </v>
      </c>
      <c r="AB212" s="27" t="str">
        <f aca="false">LEFT(AA212,2)</f>
        <v>16</v>
      </c>
      <c r="AC212" s="28" t="str">
        <f aca="false">IF(N212=0," ",DATEDIF(N212,$AC$1,"y") &amp; " г. " &amp; DATEDIF(N212,$AC$1,"ym") &amp; " мес. ")</f>
        <v>16 г. 11 мес. </v>
      </c>
      <c r="AD212" s="28" t="str">
        <f aca="false">LEFT(AC212,2)</f>
        <v>16</v>
      </c>
      <c r="AE212" s="28" t="str">
        <f aca="false">IF(W212=0,0,INDEX('Возраст, спорт. дисц.'!$A$2:$B$50,MATCH(W212,'Возраст, спорт. дисц.'!$B$2:$B$54,0),1))</f>
        <v>Юниоры 16-17 лет</v>
      </c>
      <c r="AF212" s="28" t="str">
        <f aca="false">"весовая категория "&amp;V212&amp;" кг."</f>
        <v>весовая категория 67 кг.</v>
      </c>
      <c r="AG212" s="29" t="str">
        <f aca="false">IF(U212="б/м",U212,U212&amp;" место")</f>
        <v>1 место</v>
      </c>
      <c r="AH212" s="28" t="str">
        <f aca="false">F212&amp;"; "&amp;TEXT(D212,"ДД.ММ.ГГГГ")&amp;"-"&amp;TEXT(E212,"ДД.ММ.ГГГГ")&amp;"; "&amp;I212&amp;"; "&amp;CHAR(10)&amp;AE212&amp;"; "&amp;AF212&amp;"; "&amp;AG212</f>
        <v>Всероссийское спортивное соревнование по тайскому боксу "Турнир памяти героев, павших во время локальных войн"; 14.12.2020-18.12.2020; г. Кемерово; 
Юниоры 16-17 лет; весовая категория 67 кг.; 1 место</v>
      </c>
      <c r="AI212" s="29" t="n">
        <f aca="false">IF(A212=0,0,1)</f>
        <v>1</v>
      </c>
      <c r="AJ212" s="28" t="s">
        <v>631</v>
      </c>
      <c r="AK212" s="22" t="n">
        <f aca="false">V212</f>
        <v>67</v>
      </c>
      <c r="AL212" s="28" t="str">
        <f aca="false">"весовая категория "&amp;AK212&amp;" кг."</f>
        <v>весовая категория 67 кг.</v>
      </c>
      <c r="AM212" s="28" t="str">
        <f aca="false">IF(N212=0," ",DATEDIF(N212,$AM$1,"y") &amp; " г. " &amp; DATEDIF(X212,$AM$1,"ym") &amp; " мес. ")</f>
        <v>16 г. 4 мес. </v>
      </c>
      <c r="AN212" s="28" t="str">
        <f aca="false">LEFT(AM212,2)</f>
        <v>16</v>
      </c>
    </row>
    <row r="213" customFormat="false" ht="13.8" hidden="false" customHeight="false" outlineLevel="0" collapsed="false">
      <c r="A213" s="21" t="s">
        <v>37</v>
      </c>
      <c r="B213" s="22" t="s">
        <v>412</v>
      </c>
      <c r="C213" s="22" t="n">
        <v>10175</v>
      </c>
      <c r="D213" s="23" t="n">
        <v>44179</v>
      </c>
      <c r="E213" s="23" t="n">
        <v>44183</v>
      </c>
      <c r="F213" s="22" t="s">
        <v>413</v>
      </c>
      <c r="G213" s="21" t="s">
        <v>414</v>
      </c>
      <c r="H213" s="22" t="s">
        <v>415</v>
      </c>
      <c r="I213" s="22" t="s">
        <v>254</v>
      </c>
      <c r="J213" s="22" t="s">
        <v>416</v>
      </c>
      <c r="K213" s="22" t="s">
        <v>417</v>
      </c>
      <c r="L213" s="30" t="s">
        <v>45</v>
      </c>
      <c r="M213" s="22" t="s">
        <v>703</v>
      </c>
      <c r="N213" s="24" t="n">
        <v>37928</v>
      </c>
      <c r="O213" s="25" t="n">
        <v>1</v>
      </c>
      <c r="P213" s="22" t="s">
        <v>58</v>
      </c>
      <c r="Q213" s="22" t="s">
        <v>704</v>
      </c>
      <c r="R213" s="22" t="s">
        <v>705</v>
      </c>
      <c r="S213" s="22" t="s">
        <v>706</v>
      </c>
      <c r="T213" s="22" t="s">
        <v>707</v>
      </c>
      <c r="U213" s="25" t="n">
        <v>2</v>
      </c>
      <c r="V213" s="25" t="n">
        <v>67</v>
      </c>
      <c r="W213" s="25" t="s">
        <v>354</v>
      </c>
      <c r="X213" s="25" t="n">
        <v>2</v>
      </c>
      <c r="Y213" s="25" t="n">
        <v>1</v>
      </c>
      <c r="Z213" s="25" t="n">
        <v>6</v>
      </c>
      <c r="AA213" s="26" t="str">
        <f aca="false">IF(N213=0," ",DATEDIF(N213,$D213,"y") &amp; " г. " &amp; DATEDIF(N213,$D213,"ym") &amp; " мес. ")</f>
        <v>17 г. 1 мес. </v>
      </c>
      <c r="AB213" s="27" t="str">
        <f aca="false">LEFT(AA213,2)</f>
        <v>17</v>
      </c>
      <c r="AC213" s="28" t="str">
        <f aca="false">IF(N213=0," ",DATEDIF(N213,$AC$1,"y") &amp; " г. " &amp; DATEDIF(N213,$AC$1,"ym") &amp; " мес. ")</f>
        <v>17 г. 6 мес. </v>
      </c>
      <c r="AD213" s="28" t="str">
        <f aca="false">LEFT(AC213,2)</f>
        <v>17</v>
      </c>
      <c r="AE213" s="28" t="str">
        <f aca="false">IF(W213=0,0,INDEX('Возраст, спорт. дисц.'!$A$2:$B$50,MATCH(W213,'Возраст, спорт. дисц.'!$B$2:$B$54,0),1))</f>
        <v>Юниоры 16-17 лет</v>
      </c>
      <c r="AF213" s="28" t="str">
        <f aca="false">"весовая категория "&amp;V213&amp;" кг."</f>
        <v>весовая категория 67 кг.</v>
      </c>
      <c r="AG213" s="29" t="str">
        <f aca="false">IF(U213="б/м",U213,U213&amp;" место")</f>
        <v>2 место</v>
      </c>
      <c r="AH213" s="28" t="str">
        <f aca="false">F213&amp;"; "&amp;TEXT(D213,"ДД.ММ.ГГГГ")&amp;"-"&amp;TEXT(E213,"ДД.ММ.ГГГГ")&amp;"; "&amp;I213&amp;"; "&amp;CHAR(10)&amp;AE213&amp;"; "&amp;AF213&amp;"; "&amp;AG213</f>
        <v>Всероссийское спортивное соревнование по тайскому боксу "Турнир памяти героев, павших во время локальных войн"; 14.12.2020-18.12.2020; г. Кемерово; 
Юниоры 16-17 лет; весовая категория 67 кг.; 2 место</v>
      </c>
      <c r="AI213" s="29" t="n">
        <f aca="false">IF(A213=0,0,1)</f>
        <v>1</v>
      </c>
      <c r="AJ213" s="28" t="s">
        <v>631</v>
      </c>
      <c r="AK213" s="22" t="n">
        <f aca="false">V213</f>
        <v>67</v>
      </c>
      <c r="AL213" s="28" t="str">
        <f aca="false">"весовая категория "&amp;AK213&amp;" кг."</f>
        <v>весовая категория 67 кг.</v>
      </c>
      <c r="AM213" s="28" t="str">
        <f aca="false">IF(N213=0," ",DATEDIF(N213,$AM$1,"y") &amp; " г. " &amp; DATEDIF(X213,$AM$1,"ym") &amp; " мес. ")</f>
        <v>17 г. 4 мес. </v>
      </c>
      <c r="AN213" s="28" t="str">
        <f aca="false">LEFT(AM213,2)</f>
        <v>17</v>
      </c>
    </row>
    <row r="214" customFormat="false" ht="13.8" hidden="false" customHeight="false" outlineLevel="0" collapsed="false">
      <c r="A214" s="21" t="s">
        <v>37</v>
      </c>
      <c r="B214" s="22" t="s">
        <v>412</v>
      </c>
      <c r="C214" s="22" t="n">
        <v>10175</v>
      </c>
      <c r="D214" s="23" t="n">
        <v>44179</v>
      </c>
      <c r="E214" s="23" t="n">
        <v>44183</v>
      </c>
      <c r="F214" s="22" t="s">
        <v>413</v>
      </c>
      <c r="G214" s="21" t="s">
        <v>414</v>
      </c>
      <c r="H214" s="22" t="s">
        <v>415</v>
      </c>
      <c r="I214" s="22" t="s">
        <v>254</v>
      </c>
      <c r="J214" s="22" t="s">
        <v>416</v>
      </c>
      <c r="K214" s="22" t="s">
        <v>417</v>
      </c>
      <c r="L214" s="30" t="s">
        <v>45</v>
      </c>
      <c r="M214" s="22" t="s">
        <v>708</v>
      </c>
      <c r="N214" s="24" t="n">
        <v>38070</v>
      </c>
      <c r="O214" s="25" t="s">
        <v>48</v>
      </c>
      <c r="P214" s="22" t="s">
        <v>58</v>
      </c>
      <c r="Q214" s="22" t="s">
        <v>704</v>
      </c>
      <c r="R214" s="22" t="s">
        <v>705</v>
      </c>
      <c r="S214" s="22" t="s">
        <v>706</v>
      </c>
      <c r="T214" s="22" t="s">
        <v>707</v>
      </c>
      <c r="U214" s="25" t="n">
        <v>1</v>
      </c>
      <c r="V214" s="25" t="n">
        <v>71</v>
      </c>
      <c r="W214" s="25" t="s">
        <v>354</v>
      </c>
      <c r="X214" s="25" t="n">
        <v>2</v>
      </c>
      <c r="Y214" s="25" t="n">
        <v>2</v>
      </c>
      <c r="Z214" s="25" t="n">
        <v>4</v>
      </c>
      <c r="AA214" s="26" t="str">
        <f aca="false">IF(N214=0," ",DATEDIF(N214,$D214,"y") &amp; " г. " &amp; DATEDIF(N214,$D214,"ym") &amp; " мес. ")</f>
        <v>16 г. 8 мес. </v>
      </c>
      <c r="AB214" s="27" t="str">
        <f aca="false">LEFT(AA214,2)</f>
        <v>16</v>
      </c>
      <c r="AC214" s="28" t="str">
        <f aca="false">IF(N214=0," ",DATEDIF(N214,$AC$1,"y") &amp; " г. " &amp; DATEDIF(N214,$AC$1,"ym") &amp; " мес. ")</f>
        <v>17 г. 1 мес. </v>
      </c>
      <c r="AD214" s="28" t="str">
        <f aca="false">LEFT(AC214,2)</f>
        <v>17</v>
      </c>
      <c r="AE214" s="28" t="str">
        <f aca="false">IF(W214=0,0,INDEX('Возраст, спорт. дисц.'!$A$2:$B$50,MATCH(W214,'Возраст, спорт. дисц.'!$B$2:$B$54,0),1))</f>
        <v>Юниоры 16-17 лет</v>
      </c>
      <c r="AF214" s="28" t="str">
        <f aca="false">"весовая категория "&amp;V214&amp;" кг."</f>
        <v>весовая категория 71 кг.</v>
      </c>
      <c r="AG214" s="29" t="str">
        <f aca="false">IF(U214="б/м",U214,U214&amp;" место")</f>
        <v>1 место</v>
      </c>
      <c r="AH214" s="28" t="str">
        <f aca="false">F214&amp;"; "&amp;TEXT(D214,"ДД.ММ.ГГГГ")&amp;"-"&amp;TEXT(E214,"ДД.ММ.ГГГГ")&amp;"; "&amp;I214&amp;"; "&amp;CHAR(10)&amp;AE214&amp;"; "&amp;AF214&amp;"; "&amp;AG214</f>
        <v>Всероссийское спортивное соревнование по тайскому боксу "Турнир памяти героев, павших во время локальных войн"; 14.12.2020-18.12.2020; г. Кемерово; 
Юниоры 16-17 лет; весовая категория 71 кг.; 1 место</v>
      </c>
      <c r="AI214" s="29" t="n">
        <f aca="false">IF(A214=0,0,1)</f>
        <v>1</v>
      </c>
      <c r="AJ214" s="28" t="s">
        <v>631</v>
      </c>
      <c r="AK214" s="22" t="n">
        <f aca="false">V214</f>
        <v>71</v>
      </c>
      <c r="AL214" s="28" t="str">
        <f aca="false">"весовая категория "&amp;AK214&amp;" кг."</f>
        <v>весовая категория 71 кг.</v>
      </c>
      <c r="AM214" s="28" t="str">
        <f aca="false">IF(N214=0," ",DATEDIF(N214,$AM$1,"y") &amp; " г. " &amp; DATEDIF(X214,$AM$1,"ym") &amp; " мес. ")</f>
        <v>17 г. 4 мес. </v>
      </c>
      <c r="AN214" s="28" t="str">
        <f aca="false">LEFT(AM214,2)</f>
        <v>17</v>
      </c>
    </row>
    <row r="215" customFormat="false" ht="13.8" hidden="false" customHeight="false" outlineLevel="0" collapsed="false">
      <c r="A215" s="21" t="s">
        <v>37</v>
      </c>
      <c r="B215" s="22" t="s">
        <v>412</v>
      </c>
      <c r="C215" s="22" t="n">
        <v>10175</v>
      </c>
      <c r="D215" s="23" t="n">
        <v>44179</v>
      </c>
      <c r="E215" s="23" t="n">
        <v>44183</v>
      </c>
      <c r="F215" s="22" t="s">
        <v>413</v>
      </c>
      <c r="G215" s="21" t="s">
        <v>414</v>
      </c>
      <c r="H215" s="22" t="s">
        <v>415</v>
      </c>
      <c r="I215" s="22" t="s">
        <v>254</v>
      </c>
      <c r="J215" s="22" t="s">
        <v>416</v>
      </c>
      <c r="K215" s="22" t="s">
        <v>417</v>
      </c>
      <c r="L215" s="30" t="s">
        <v>45</v>
      </c>
      <c r="M215" s="22" t="s">
        <v>709</v>
      </c>
      <c r="N215" s="24" t="n">
        <v>38132</v>
      </c>
      <c r="O215" s="25" t="n">
        <v>2</v>
      </c>
      <c r="P215" s="22" t="s">
        <v>58</v>
      </c>
      <c r="Q215" s="22" t="s">
        <v>704</v>
      </c>
      <c r="R215" s="22" t="s">
        <v>710</v>
      </c>
      <c r="S215" s="22" t="s">
        <v>711</v>
      </c>
      <c r="T215" s="22" t="s">
        <v>712</v>
      </c>
      <c r="U215" s="25" t="n">
        <v>2</v>
      </c>
      <c r="V215" s="25" t="n">
        <v>71</v>
      </c>
      <c r="W215" s="25" t="s">
        <v>354</v>
      </c>
      <c r="X215" s="25" t="n">
        <v>2</v>
      </c>
      <c r="Y215" s="25" t="n">
        <v>1</v>
      </c>
      <c r="Z215" s="25" t="n">
        <v>4</v>
      </c>
      <c r="AA215" s="26" t="str">
        <f aca="false">IF(N215=0," ",DATEDIF(N215,$D215,"y") &amp; " г. " &amp; DATEDIF(N215,$D215,"ym") &amp; " мес. ")</f>
        <v>16 г. 6 мес. </v>
      </c>
      <c r="AB215" s="27" t="str">
        <f aca="false">LEFT(AA215,2)</f>
        <v>16</v>
      </c>
      <c r="AC215" s="28" t="str">
        <f aca="false">IF(N215=0," ",DATEDIF(N215,$AC$1,"y") &amp; " г. " &amp; DATEDIF(N215,$AC$1,"ym") &amp; " мес. ")</f>
        <v>16 г. 11 мес. </v>
      </c>
      <c r="AD215" s="28" t="str">
        <f aca="false">LEFT(AC215,2)</f>
        <v>16</v>
      </c>
      <c r="AE215" s="28" t="str">
        <f aca="false">IF(W215=0,0,INDEX('Возраст, спорт. дисц.'!$A$2:$B$50,MATCH(W215,'Возраст, спорт. дисц.'!$B$2:$B$54,0),1))</f>
        <v>Юниоры 16-17 лет</v>
      </c>
      <c r="AF215" s="28" t="str">
        <f aca="false">"весовая категория "&amp;V215&amp;" кг."</f>
        <v>весовая категория 71 кг.</v>
      </c>
      <c r="AG215" s="29" t="str">
        <f aca="false">IF(U215="б/м",U215,U215&amp;" место")</f>
        <v>2 место</v>
      </c>
      <c r="AH215" s="28" t="str">
        <f aca="false">F215&amp;"; "&amp;TEXT(D215,"ДД.ММ.ГГГГ")&amp;"-"&amp;TEXT(E215,"ДД.ММ.ГГГГ")&amp;"; "&amp;I215&amp;"; "&amp;CHAR(10)&amp;AE215&amp;"; "&amp;AF215&amp;"; "&amp;AG215</f>
        <v>Всероссийское спортивное соревнование по тайскому боксу "Турнир памяти героев, павших во время локальных войн"; 14.12.2020-18.12.2020; г. Кемерово; 
Юниоры 16-17 лет; весовая категория 71 кг.; 2 место</v>
      </c>
      <c r="AI215" s="29" t="n">
        <f aca="false">IF(A215=0,0,1)</f>
        <v>1</v>
      </c>
      <c r="AJ215" s="28" t="s">
        <v>631</v>
      </c>
      <c r="AK215" s="22" t="n">
        <f aca="false">V215</f>
        <v>71</v>
      </c>
      <c r="AL215" s="28" t="str">
        <f aca="false">"весовая категория "&amp;AK215&amp;" кг."</f>
        <v>весовая категория 71 кг.</v>
      </c>
      <c r="AM215" s="28" t="str">
        <f aca="false">IF(N215=0," ",DATEDIF(N215,$AM$1,"y") &amp; " г. " &amp; DATEDIF(X215,$AM$1,"ym") &amp; " мес. ")</f>
        <v>16 г. 4 мес. </v>
      </c>
      <c r="AN215" s="28" t="str">
        <f aca="false">LEFT(AM215,2)</f>
        <v>16</v>
      </c>
    </row>
    <row r="216" customFormat="false" ht="13.8" hidden="false" customHeight="false" outlineLevel="0" collapsed="false">
      <c r="A216" s="21" t="s">
        <v>37</v>
      </c>
      <c r="B216" s="22" t="s">
        <v>412</v>
      </c>
      <c r="C216" s="22" t="n">
        <v>10175</v>
      </c>
      <c r="D216" s="23" t="n">
        <v>44179</v>
      </c>
      <c r="E216" s="23" t="n">
        <v>44183</v>
      </c>
      <c r="F216" s="22" t="s">
        <v>413</v>
      </c>
      <c r="G216" s="21" t="s">
        <v>414</v>
      </c>
      <c r="H216" s="22" t="s">
        <v>415</v>
      </c>
      <c r="I216" s="22" t="s">
        <v>254</v>
      </c>
      <c r="J216" s="22" t="s">
        <v>416</v>
      </c>
      <c r="K216" s="22" t="s">
        <v>417</v>
      </c>
      <c r="L216" s="30" t="s">
        <v>45</v>
      </c>
      <c r="M216" s="22" t="s">
        <v>677</v>
      </c>
      <c r="N216" s="24" t="n">
        <v>38153</v>
      </c>
      <c r="O216" s="25" t="n">
        <v>2</v>
      </c>
      <c r="P216" s="22" t="s">
        <v>58</v>
      </c>
      <c r="Q216" s="22" t="s">
        <v>59</v>
      </c>
      <c r="R216" s="22" t="s">
        <v>251</v>
      </c>
      <c r="S216" s="22" t="s">
        <v>713</v>
      </c>
      <c r="T216" s="22" t="s">
        <v>714</v>
      </c>
      <c r="U216" s="25" t="n">
        <v>1</v>
      </c>
      <c r="V216" s="25" t="n">
        <v>75</v>
      </c>
      <c r="W216" s="25" t="s">
        <v>354</v>
      </c>
      <c r="X216" s="25" t="n">
        <v>3</v>
      </c>
      <c r="Y216" s="25" t="n">
        <v>3</v>
      </c>
      <c r="Z216" s="25" t="n">
        <v>6</v>
      </c>
      <c r="AA216" s="26" t="str">
        <f aca="false">IF(N216=0," ",DATEDIF(N216,$D216,"y") &amp; " г. " &amp; DATEDIF(N216,$D216,"ym") &amp; " мес. ")</f>
        <v>16 г. 5 мес. </v>
      </c>
      <c r="AB216" s="27" t="str">
        <f aca="false">LEFT(AA216,2)</f>
        <v>16</v>
      </c>
      <c r="AC216" s="28" t="str">
        <f aca="false">IF(N216=0," ",DATEDIF(N216,$AC$1,"y") &amp; " г. " &amp; DATEDIF(N216,$AC$1,"ym") &amp; " мес. ")</f>
        <v>16 г. 10 мес. </v>
      </c>
      <c r="AD216" s="28" t="str">
        <f aca="false">LEFT(AC216,2)</f>
        <v>16</v>
      </c>
      <c r="AE216" s="28" t="str">
        <f aca="false">IF(W216=0,0,INDEX('Возраст, спорт. дисц.'!$A$2:$B$50,MATCH(W216,'Возраст, спорт. дисц.'!$B$2:$B$54,0),1))</f>
        <v>Юниоры 16-17 лет</v>
      </c>
      <c r="AF216" s="28" t="str">
        <f aca="false">"весовая категория "&amp;V216&amp;" кг."</f>
        <v>весовая категория 75 кг.</v>
      </c>
      <c r="AG216" s="29" t="str">
        <f aca="false">IF(U216="б/м",U216,U216&amp;" место")</f>
        <v>1 место</v>
      </c>
      <c r="AH216" s="28" t="str">
        <f aca="false">F216&amp;"; "&amp;TEXT(D216,"ДД.ММ.ГГГГ")&amp;"-"&amp;TEXT(E216,"ДД.ММ.ГГГГ")&amp;"; "&amp;I216&amp;"; "&amp;CHAR(10)&amp;AE216&amp;"; "&amp;AF216&amp;"; "&amp;AG216</f>
        <v>Всероссийское спортивное соревнование по тайскому боксу "Турнир памяти героев, павших во время локальных войн"; 14.12.2020-18.12.2020; г. Кемерово; 
Юниоры 16-17 лет; весовая категория 75 кг.; 1 место</v>
      </c>
      <c r="AI216" s="29" t="n">
        <f aca="false">IF(A216=0,0,1)</f>
        <v>1</v>
      </c>
      <c r="AJ216" s="28" t="s">
        <v>631</v>
      </c>
      <c r="AK216" s="22" t="n">
        <f aca="false">V216</f>
        <v>75</v>
      </c>
      <c r="AL216" s="28" t="str">
        <f aca="false">"весовая категория "&amp;AK216&amp;" кг."</f>
        <v>весовая категория 75 кг.</v>
      </c>
      <c r="AM216" s="28" t="str">
        <f aca="false">IF(N216=0," ",DATEDIF(N216,$AM$1,"y") &amp; " г. " &amp; DATEDIF(X216,$AM$1,"ym") &amp; " мес. ")</f>
        <v>16 г. 4 мес. </v>
      </c>
      <c r="AN216" s="28" t="str">
        <f aca="false">LEFT(AM216,2)</f>
        <v>16</v>
      </c>
    </row>
    <row r="217" customFormat="false" ht="13.8" hidden="false" customHeight="false" outlineLevel="0" collapsed="false">
      <c r="A217" s="21" t="s">
        <v>37</v>
      </c>
      <c r="B217" s="22" t="s">
        <v>412</v>
      </c>
      <c r="C217" s="22" t="n">
        <v>10175</v>
      </c>
      <c r="D217" s="23" t="n">
        <v>44179</v>
      </c>
      <c r="E217" s="23" t="n">
        <v>44183</v>
      </c>
      <c r="F217" s="22" t="s">
        <v>413</v>
      </c>
      <c r="G217" s="21" t="s">
        <v>414</v>
      </c>
      <c r="H217" s="22" t="s">
        <v>415</v>
      </c>
      <c r="I217" s="22" t="s">
        <v>254</v>
      </c>
      <c r="J217" s="22" t="s">
        <v>416</v>
      </c>
      <c r="K217" s="22" t="s">
        <v>417</v>
      </c>
      <c r="L217" s="30" t="s">
        <v>45</v>
      </c>
      <c r="M217" s="22" t="s">
        <v>715</v>
      </c>
      <c r="N217" s="24" t="n">
        <v>37733</v>
      </c>
      <c r="O217" s="25" t="n">
        <v>2</v>
      </c>
      <c r="P217" s="22" t="s">
        <v>58</v>
      </c>
      <c r="Q217" s="22" t="s">
        <v>59</v>
      </c>
      <c r="R217" s="22" t="s">
        <v>426</v>
      </c>
      <c r="S217" s="22" t="s">
        <v>427</v>
      </c>
      <c r="T217" s="22" t="s">
        <v>689</v>
      </c>
      <c r="U217" s="25" t="n">
        <v>2</v>
      </c>
      <c r="V217" s="25" t="n">
        <v>75</v>
      </c>
      <c r="W217" s="25" t="s">
        <v>354</v>
      </c>
      <c r="X217" s="25" t="n">
        <v>2</v>
      </c>
      <c r="Y217" s="25" t="n">
        <v>1</v>
      </c>
      <c r="Z217" s="25" t="n">
        <v>6</v>
      </c>
      <c r="AA217" s="26" t="str">
        <f aca="false">IF(N217=0," ",DATEDIF(N217,$D217,"y") &amp; " г. " &amp; DATEDIF(N217,$D217,"ym") &amp; " мес. ")</f>
        <v>17 г. 7 мес. </v>
      </c>
      <c r="AB217" s="27" t="str">
        <f aca="false">LEFT(AA217,2)</f>
        <v>17</v>
      </c>
      <c r="AC217" s="28" t="str">
        <f aca="false">IF(N217=0," ",DATEDIF(N217,$AC$1,"y") &amp; " г. " &amp; DATEDIF(N217,$AC$1,"ym") &amp; " мес. ")</f>
        <v>18 г. 0 мес. </v>
      </c>
      <c r="AD217" s="28" t="str">
        <f aca="false">LEFT(AC217,2)</f>
        <v>18</v>
      </c>
      <c r="AE217" s="28" t="str">
        <f aca="false">IF(W217=0,0,INDEX('Возраст, спорт. дисц.'!$A$2:$B$50,MATCH(W217,'Возраст, спорт. дисц.'!$B$2:$B$54,0),1))</f>
        <v>Юниоры 16-17 лет</v>
      </c>
      <c r="AF217" s="28" t="str">
        <f aca="false">"весовая категория "&amp;V217&amp;" кг."</f>
        <v>весовая категория 75 кг.</v>
      </c>
      <c r="AG217" s="29" t="str">
        <f aca="false">IF(U217="б/м",U217,U217&amp;" место")</f>
        <v>2 место</v>
      </c>
      <c r="AH217" s="28" t="str">
        <f aca="false">F217&amp;"; "&amp;TEXT(D217,"ДД.ММ.ГГГГ")&amp;"-"&amp;TEXT(E217,"ДД.ММ.ГГГГ")&amp;"; "&amp;I217&amp;"; "&amp;CHAR(10)&amp;AE217&amp;"; "&amp;AF217&amp;"; "&amp;AG217</f>
        <v>Всероссийское спортивное соревнование по тайскому боксу "Турнир памяти героев, павших во время локальных войн"; 14.12.2020-18.12.2020; г. Кемерово; 
Юниоры 16-17 лет; весовая категория 75 кг.; 2 место</v>
      </c>
      <c r="AI217" s="29" t="n">
        <f aca="false">IF(A217=0,0,1)</f>
        <v>1</v>
      </c>
      <c r="AJ217" s="28" t="s">
        <v>631</v>
      </c>
      <c r="AK217" s="22" t="n">
        <f aca="false">V217</f>
        <v>75</v>
      </c>
      <c r="AL217" s="28" t="str">
        <f aca="false">"весовая категория "&amp;AK217&amp;" кг."</f>
        <v>весовая категория 75 кг.</v>
      </c>
      <c r="AM217" s="28" t="str">
        <f aca="false">IF(N217=0," ",DATEDIF(N217,$AM$1,"y") &amp; " г. " &amp; DATEDIF(X217,$AM$1,"ym") &amp; " мес. ")</f>
        <v>18 г. 4 мес. </v>
      </c>
      <c r="AN217" s="28" t="str">
        <f aca="false">LEFT(AM217,2)</f>
        <v>18</v>
      </c>
    </row>
    <row r="218" customFormat="false" ht="13.8" hidden="false" customHeight="false" outlineLevel="0" collapsed="false">
      <c r="A218" s="21" t="s">
        <v>37</v>
      </c>
      <c r="B218" s="22" t="s">
        <v>412</v>
      </c>
      <c r="C218" s="22" t="n">
        <v>10175</v>
      </c>
      <c r="D218" s="23" t="n">
        <v>44179</v>
      </c>
      <c r="E218" s="23" t="n">
        <v>44183</v>
      </c>
      <c r="F218" s="22" t="s">
        <v>413</v>
      </c>
      <c r="G218" s="21" t="s">
        <v>414</v>
      </c>
      <c r="H218" s="22" t="s">
        <v>415</v>
      </c>
      <c r="I218" s="22" t="s">
        <v>254</v>
      </c>
      <c r="J218" s="22" t="s">
        <v>416</v>
      </c>
      <c r="K218" s="22" t="s">
        <v>417</v>
      </c>
      <c r="L218" s="30" t="s">
        <v>45</v>
      </c>
      <c r="M218" s="22" t="s">
        <v>716</v>
      </c>
      <c r="N218" s="24" t="n">
        <v>38241</v>
      </c>
      <c r="O218" s="25" t="n">
        <v>2</v>
      </c>
      <c r="P218" s="22" t="s">
        <v>58</v>
      </c>
      <c r="Q218" s="22" t="s">
        <v>59</v>
      </c>
      <c r="R218" s="22" t="s">
        <v>717</v>
      </c>
      <c r="S218" s="22" t="s">
        <v>718</v>
      </c>
      <c r="T218" s="22" t="s">
        <v>719</v>
      </c>
      <c r="U218" s="25" t="n">
        <v>1</v>
      </c>
      <c r="V218" s="25" t="n">
        <v>81</v>
      </c>
      <c r="W218" s="25" t="s">
        <v>354</v>
      </c>
      <c r="X218" s="25" t="n">
        <v>1</v>
      </c>
      <c r="Y218" s="25" t="n">
        <v>1</v>
      </c>
      <c r="Z218" s="25" t="n">
        <v>2</v>
      </c>
      <c r="AA218" s="26" t="str">
        <f aca="false">IF(N218=0," ",DATEDIF(N218,$D218,"y") &amp; " г. " &amp; DATEDIF(N218,$D218,"ym") &amp; " мес. ")</f>
        <v>16 г. 3 мес. </v>
      </c>
      <c r="AB218" s="27" t="str">
        <f aca="false">LEFT(AA218,2)</f>
        <v>16</v>
      </c>
      <c r="AC218" s="28" t="str">
        <f aca="false">IF(N218=0," ",DATEDIF(N218,$AC$1,"y") &amp; " г. " &amp; DATEDIF(N218,$AC$1,"ym") &amp; " мес. ")</f>
        <v>16 г. 8 мес. </v>
      </c>
      <c r="AD218" s="28" t="str">
        <f aca="false">LEFT(AC218,2)</f>
        <v>16</v>
      </c>
      <c r="AE218" s="28" t="str">
        <f aca="false">IF(W218=0,0,INDEX('Возраст, спорт. дисц.'!$A$2:$B$50,MATCH(W218,'Возраст, спорт. дисц.'!$B$2:$B$54,0),1))</f>
        <v>Юниоры 16-17 лет</v>
      </c>
      <c r="AF218" s="28" t="str">
        <f aca="false">"весовая категория "&amp;V218&amp;" кг."</f>
        <v>весовая категория 81 кг.</v>
      </c>
      <c r="AG218" s="29" t="str">
        <f aca="false">IF(U218="б/м",U218,U218&amp;" место")</f>
        <v>1 место</v>
      </c>
      <c r="AH218" s="28" t="str">
        <f aca="false">F218&amp;"; "&amp;TEXT(D218,"ДД.ММ.ГГГГ")&amp;"-"&amp;TEXT(E218,"ДД.ММ.ГГГГ")&amp;"; "&amp;I218&amp;"; "&amp;CHAR(10)&amp;AE218&amp;"; "&amp;AF218&amp;"; "&amp;AG218</f>
        <v>Всероссийское спортивное соревнование по тайскому боксу "Турнир памяти героев, павших во время локальных войн"; 14.12.2020-18.12.2020; г. Кемерово; 
Юниоры 16-17 лет; весовая категория 81 кг.; 1 место</v>
      </c>
      <c r="AI218" s="29" t="n">
        <f aca="false">IF(A218=0,0,1)</f>
        <v>1</v>
      </c>
      <c r="AJ218" s="28" t="s">
        <v>631</v>
      </c>
      <c r="AK218" s="22" t="n">
        <f aca="false">V218</f>
        <v>81</v>
      </c>
      <c r="AL218" s="28" t="str">
        <f aca="false">"весовая категория "&amp;AK218&amp;" кг."</f>
        <v>весовая категория 81 кг.</v>
      </c>
      <c r="AM218" s="28" t="str">
        <f aca="false">IF(N218=0," ",DATEDIF(N218,$AM$1,"y") &amp; " г. " &amp; DATEDIF(X218,$AM$1,"ym") &amp; " мес. ")</f>
        <v>16 г. 4 мес. </v>
      </c>
      <c r="AN218" s="28" t="str">
        <f aca="false">LEFT(AM218,2)</f>
        <v>16</v>
      </c>
    </row>
    <row r="219" customFormat="false" ht="13.8" hidden="false" customHeight="false" outlineLevel="0" collapsed="false">
      <c r="A219" s="21" t="s">
        <v>37</v>
      </c>
      <c r="B219" s="22" t="s">
        <v>412</v>
      </c>
      <c r="C219" s="22" t="n">
        <v>10175</v>
      </c>
      <c r="D219" s="23" t="n">
        <v>44179</v>
      </c>
      <c r="E219" s="23" t="n">
        <v>44183</v>
      </c>
      <c r="F219" s="22" t="s">
        <v>413</v>
      </c>
      <c r="G219" s="21" t="s">
        <v>414</v>
      </c>
      <c r="H219" s="22" t="s">
        <v>415</v>
      </c>
      <c r="I219" s="22" t="s">
        <v>254</v>
      </c>
      <c r="J219" s="22" t="s">
        <v>416</v>
      </c>
      <c r="K219" s="22" t="s">
        <v>417</v>
      </c>
      <c r="L219" s="30" t="s">
        <v>45</v>
      </c>
      <c r="M219" s="22" t="s">
        <v>720</v>
      </c>
      <c r="N219" s="24" t="n">
        <v>37686</v>
      </c>
      <c r="O219" s="25" t="n">
        <v>2</v>
      </c>
      <c r="P219" s="22" t="s">
        <v>58</v>
      </c>
      <c r="Q219" s="22" t="s">
        <v>59</v>
      </c>
      <c r="R219" s="22" t="s">
        <v>254</v>
      </c>
      <c r="S219" s="22" t="s">
        <v>423</v>
      </c>
      <c r="T219" s="22" t="s">
        <v>424</v>
      </c>
      <c r="U219" s="25" t="n">
        <v>2</v>
      </c>
      <c r="V219" s="25" t="n">
        <v>81</v>
      </c>
      <c r="W219" s="25" t="s">
        <v>354</v>
      </c>
      <c r="X219" s="25" t="n">
        <v>1</v>
      </c>
      <c r="Y219" s="25" t="n">
        <v>0</v>
      </c>
      <c r="Z219" s="25" t="n">
        <v>2</v>
      </c>
      <c r="AA219" s="26" t="str">
        <f aca="false">IF(N219=0," ",DATEDIF(N219,$D219,"y") &amp; " г. " &amp; DATEDIF(N219,$D219,"ym") &amp; " мес. ")</f>
        <v>17 г. 9 мес. </v>
      </c>
      <c r="AB219" s="27" t="str">
        <f aca="false">LEFT(AA219,2)</f>
        <v>17</v>
      </c>
      <c r="AC219" s="28" t="str">
        <f aca="false">IF(N219=0," ",DATEDIF(N219,$AC$1,"y") &amp; " г. " &amp; DATEDIF(N219,$AC$1,"ym") &amp; " мес. ")</f>
        <v>18 г. 2 мес. </v>
      </c>
      <c r="AD219" s="28" t="str">
        <f aca="false">LEFT(AC219,2)</f>
        <v>18</v>
      </c>
      <c r="AE219" s="28" t="str">
        <f aca="false">IF(W219=0,0,INDEX('Возраст, спорт. дисц.'!$A$2:$B$50,MATCH(W219,'Возраст, спорт. дисц.'!$B$2:$B$54,0),1))</f>
        <v>Юниоры 16-17 лет</v>
      </c>
      <c r="AF219" s="28" t="str">
        <f aca="false">"весовая категория "&amp;V219&amp;" кг."</f>
        <v>весовая категория 81 кг.</v>
      </c>
      <c r="AG219" s="29" t="str">
        <f aca="false">IF(U219="б/м",U219,U219&amp;" место")</f>
        <v>2 место</v>
      </c>
      <c r="AH219" s="28" t="str">
        <f aca="false">F219&amp;"; "&amp;TEXT(D219,"ДД.ММ.ГГГГ")&amp;"-"&amp;TEXT(E219,"ДД.ММ.ГГГГ")&amp;"; "&amp;I219&amp;"; "&amp;CHAR(10)&amp;AE219&amp;"; "&amp;AF219&amp;"; "&amp;AG219</f>
        <v>Всероссийское спортивное соревнование по тайскому боксу "Турнир памяти героев, павших во время локальных войн"; 14.12.2020-18.12.2020; г. Кемерово; 
Юниоры 16-17 лет; весовая категория 81 кг.; 2 место</v>
      </c>
      <c r="AI219" s="29" t="n">
        <f aca="false">IF(A219=0,0,1)</f>
        <v>1</v>
      </c>
      <c r="AJ219" s="28" t="s">
        <v>631</v>
      </c>
      <c r="AK219" s="22" t="n">
        <f aca="false">V219</f>
        <v>81</v>
      </c>
      <c r="AL219" s="28" t="str">
        <f aca="false">"весовая категория "&amp;AK219&amp;" кг."</f>
        <v>весовая категория 81 кг.</v>
      </c>
      <c r="AM219" s="28" t="str">
        <f aca="false">IF(N219=0," ",DATEDIF(N219,$AM$1,"y") &amp; " г. " &amp; DATEDIF(X219,$AM$1,"ym") &amp; " мес. ")</f>
        <v>18 г. 4 мес. </v>
      </c>
      <c r="AN219" s="28" t="str">
        <f aca="false">LEFT(AM219,2)</f>
        <v>18</v>
      </c>
    </row>
    <row r="220" customFormat="false" ht="13.8" hidden="false" customHeight="false" outlineLevel="0" collapsed="false">
      <c r="A220" s="21" t="s">
        <v>437</v>
      </c>
      <c r="B220" s="22" t="s">
        <v>348</v>
      </c>
      <c r="C220" s="22" t="n">
        <v>36410</v>
      </c>
      <c r="D220" s="23" t="n">
        <v>43736</v>
      </c>
      <c r="E220" s="23" t="n">
        <v>43744</v>
      </c>
      <c r="F220" s="22" t="s">
        <v>471</v>
      </c>
      <c r="G220" s="21" t="s">
        <v>472</v>
      </c>
      <c r="H220" s="22" t="s">
        <v>473</v>
      </c>
      <c r="I220" s="22" t="s">
        <v>474</v>
      </c>
      <c r="J220" s="22"/>
      <c r="K220" s="22"/>
      <c r="L220" s="22" t="s">
        <v>45</v>
      </c>
      <c r="M220" s="22" t="s">
        <v>475</v>
      </c>
      <c r="N220" s="24" t="n">
        <v>37408</v>
      </c>
      <c r="O220" s="25" t="s">
        <v>76</v>
      </c>
      <c r="P220" s="22" t="s">
        <v>58</v>
      </c>
      <c r="Q220" s="22" t="s">
        <v>59</v>
      </c>
      <c r="R220" s="22" t="s">
        <v>60</v>
      </c>
      <c r="S220" s="22" t="s">
        <v>476</v>
      </c>
      <c r="T220" s="22" t="s">
        <v>477</v>
      </c>
      <c r="U220" s="32" t="n">
        <v>1</v>
      </c>
      <c r="V220" s="25" t="n">
        <v>75</v>
      </c>
      <c r="W220" s="25" t="s">
        <v>354</v>
      </c>
      <c r="X220" s="25"/>
      <c r="Y220" s="25"/>
      <c r="Z220" s="25" t="n">
        <v>9</v>
      </c>
      <c r="AA220" s="26" t="str">
        <f aca="false">IF(N220=0," ",DATEDIF(N220,$D220,"y") &amp; " г. " &amp; DATEDIF(N220,$D220,"ym") &amp; " мес. ")</f>
        <v>17 г. 3 мес. </v>
      </c>
      <c r="AB220" s="27" t="str">
        <f aca="false">LEFT(AA220,2)</f>
        <v>17</v>
      </c>
      <c r="AC220" s="28" t="str">
        <f aca="false">IF(N220=0," ",DATEDIF(N220,$AC$1,"y") &amp; " г. " &amp; DATEDIF(N220,$AC$1,"ym") &amp; " мес. ")</f>
        <v>18 г. 11 мес. </v>
      </c>
      <c r="AD220" s="28" t="str">
        <f aca="false">LEFT(AC220,2)</f>
        <v>18</v>
      </c>
      <c r="AE220" s="28" t="str">
        <f aca="false">IF(W220=0,0,INDEX('Возраст, спорт. дисц.'!$A$2:$B$50,MATCH(W220,'Возраст, спорт. дисц.'!$B$2:$B$54,0),1))</f>
        <v>Юниоры 16-17 лет</v>
      </c>
      <c r="AF220" s="28" t="str">
        <f aca="false">"весовая категория "&amp;V220&amp;" кг."</f>
        <v>весовая категория 75 кг.</v>
      </c>
      <c r="AG220" s="29" t="str">
        <f aca="false">IF(U220="б/м",U220,U220&amp;" место")</f>
        <v>1 место</v>
      </c>
      <c r="AH220" s="28" t="str">
        <f aca="false">F220&amp;"; "&amp;TEXT(D220,"ДД.ММ.ГГГГ")&amp;"-"&amp;TEXT(E220,"ДД.ММ.ГГГГ")&amp;"; "&amp;I220&amp;"; "&amp;CHAR(10)&amp;AE220&amp;"; "&amp;AF220&amp;"; "&amp;AG220</f>
        <v>Первенство мира по тайскому боксу; 28.09.2019-06.10.2019; Анталия; 
Юниоры 16-17 лет; весовая категория 75 кг.; 1 место</v>
      </c>
      <c r="AI220" s="29" t="n">
        <f aca="false">IF(A220=0,0,1)</f>
        <v>1</v>
      </c>
      <c r="AJ220" s="28" t="s">
        <v>631</v>
      </c>
      <c r="AK220" s="22" t="n">
        <f aca="false">V220</f>
        <v>75</v>
      </c>
      <c r="AL220" s="28" t="str">
        <f aca="false">"весовая категория "&amp;AK220&amp;" кг."</f>
        <v>весовая категория 75 кг.</v>
      </c>
      <c r="AM220" s="28" t="str">
        <f aca="false">IF(N220=0," ",DATEDIF(N220,$AM$1,"y") &amp; " г. " &amp; DATEDIF(X220,$AM$1,"ym") &amp; " мес. ")</f>
        <v>18 г. 4 мес. </v>
      </c>
      <c r="AN220" s="28" t="str">
        <f aca="false">LEFT(AM220,2)</f>
        <v>18</v>
      </c>
    </row>
    <row r="221" customFormat="false" ht="13.8" hidden="false" customHeight="false" outlineLevel="0" collapsed="false">
      <c r="A221" s="21" t="s">
        <v>437</v>
      </c>
      <c r="B221" s="22" t="s">
        <v>348</v>
      </c>
      <c r="C221" s="22" t="n">
        <v>36410</v>
      </c>
      <c r="D221" s="23" t="n">
        <v>43736</v>
      </c>
      <c r="E221" s="23" t="n">
        <v>43744</v>
      </c>
      <c r="F221" s="22" t="s">
        <v>471</v>
      </c>
      <c r="G221" s="21" t="s">
        <v>472</v>
      </c>
      <c r="H221" s="22" t="s">
        <v>473</v>
      </c>
      <c r="I221" s="22" t="s">
        <v>474</v>
      </c>
      <c r="J221" s="22"/>
      <c r="K221" s="22"/>
      <c r="L221" s="22" t="s">
        <v>45</v>
      </c>
      <c r="M221" s="22" t="s">
        <v>478</v>
      </c>
      <c r="N221" s="24" t="n">
        <v>37328</v>
      </c>
      <c r="O221" s="25" t="s">
        <v>76</v>
      </c>
      <c r="P221" s="22" t="s">
        <v>101</v>
      </c>
      <c r="Q221" s="22" t="s">
        <v>102</v>
      </c>
      <c r="R221" s="22" t="s">
        <v>479</v>
      </c>
      <c r="S221" s="22" t="s">
        <v>480</v>
      </c>
      <c r="T221" s="22" t="s">
        <v>481</v>
      </c>
      <c r="U221" s="32" t="n">
        <v>1</v>
      </c>
      <c r="V221" s="25" t="n">
        <v>63.5</v>
      </c>
      <c r="W221" s="25" t="s">
        <v>354</v>
      </c>
      <c r="X221" s="25"/>
      <c r="Y221" s="25"/>
      <c r="Z221" s="25" t="n">
        <v>22</v>
      </c>
      <c r="AA221" s="26" t="str">
        <f aca="false">IF(N221=0," ",DATEDIF(N221,$D221,"y") &amp; " г. " &amp; DATEDIF(N221,$D221,"ym") &amp; " мес. ")</f>
        <v>17 г. 6 мес. </v>
      </c>
      <c r="AB221" s="27" t="str">
        <f aca="false">LEFT(AA221,2)</f>
        <v>17</v>
      </c>
      <c r="AC221" s="28" t="str">
        <f aca="false">IF(N221=0," ",DATEDIF(N221,$AC$1,"y") &amp; " г. " &amp; DATEDIF(N221,$AC$1,"ym") &amp; " мес. ")</f>
        <v>19 г. 1 мес. </v>
      </c>
      <c r="AD221" s="28" t="str">
        <f aca="false">LEFT(AC221,2)</f>
        <v>19</v>
      </c>
      <c r="AE221" s="28" t="str">
        <f aca="false">IF(W221=0,0,INDEX('Возраст, спорт. дисц.'!$A$2:$B$50,MATCH(W221,'Возраст, спорт. дисц.'!$B$2:$B$54,0),1))</f>
        <v>Юниоры 16-17 лет</v>
      </c>
      <c r="AF221" s="28" t="str">
        <f aca="false">"весовая категория "&amp;V221&amp;" кг."</f>
        <v>весовая категория 63,5 кг.</v>
      </c>
      <c r="AG221" s="29" t="str">
        <f aca="false">IF(U221="б/м",U221,U221&amp;" место")</f>
        <v>1 место</v>
      </c>
      <c r="AH221" s="28" t="str">
        <f aca="false">F221&amp;"; "&amp;TEXT(D221,"ДД.ММ.ГГГГ")&amp;"-"&amp;TEXT(E221,"ДД.ММ.ГГГГ")&amp;"; "&amp;I221&amp;"; "&amp;CHAR(10)&amp;AE221&amp;"; "&amp;AF221&amp;"; "&amp;AG221</f>
        <v>Первенство мира по тайскому боксу; 28.09.2019-06.10.2019; Анталия; 
Юниоры 16-17 лет; весовая категория 63,5 кг.; 1 место</v>
      </c>
      <c r="AI221" s="29" t="n">
        <f aca="false">IF(A221=0,0,1)</f>
        <v>1</v>
      </c>
      <c r="AJ221" s="28" t="s">
        <v>631</v>
      </c>
      <c r="AK221" s="22" t="n">
        <f aca="false">V221</f>
        <v>63.5</v>
      </c>
      <c r="AL221" s="28" t="str">
        <f aca="false">"весовая категория "&amp;AK221&amp;" кг."</f>
        <v>весовая категория 63,5 кг.</v>
      </c>
      <c r="AM221" s="28" t="str">
        <f aca="false">IF(N221=0," ",DATEDIF(N221,$AM$1,"y") &amp; " г. " &amp; DATEDIF(X221,$AM$1,"ym") &amp; " мес. ")</f>
        <v>19 г. 4 мес. </v>
      </c>
      <c r="AN221" s="28" t="str">
        <f aca="false">LEFT(AM221,2)</f>
        <v>19</v>
      </c>
    </row>
    <row r="222" customFormat="false" ht="13.8" hidden="false" customHeight="false" outlineLevel="0" collapsed="false">
      <c r="A222" s="21" t="s">
        <v>437</v>
      </c>
      <c r="B222" s="22" t="s">
        <v>348</v>
      </c>
      <c r="C222" s="22" t="n">
        <v>36410</v>
      </c>
      <c r="D222" s="23" t="n">
        <v>43736</v>
      </c>
      <c r="E222" s="23" t="n">
        <v>43744</v>
      </c>
      <c r="F222" s="22" t="s">
        <v>471</v>
      </c>
      <c r="G222" s="21" t="s">
        <v>472</v>
      </c>
      <c r="H222" s="22" t="s">
        <v>473</v>
      </c>
      <c r="I222" s="22" t="s">
        <v>474</v>
      </c>
      <c r="J222" s="22"/>
      <c r="K222" s="22"/>
      <c r="L222" s="22" t="s">
        <v>45</v>
      </c>
      <c r="M222" s="22" t="s">
        <v>482</v>
      </c>
      <c r="N222" s="24" t="n">
        <v>37482</v>
      </c>
      <c r="O222" s="25" t="s">
        <v>76</v>
      </c>
      <c r="P222" s="22" t="s">
        <v>101</v>
      </c>
      <c r="Q222" s="22" t="s">
        <v>102</v>
      </c>
      <c r="R222" s="22" t="s">
        <v>483</v>
      </c>
      <c r="S222" s="22" t="s">
        <v>484</v>
      </c>
      <c r="T222" s="22" t="s">
        <v>485</v>
      </c>
      <c r="U222" s="32" t="n">
        <v>2</v>
      </c>
      <c r="V222" s="25" t="n">
        <v>57</v>
      </c>
      <c r="W222" s="25" t="s">
        <v>354</v>
      </c>
      <c r="X222" s="25"/>
      <c r="Y222" s="25"/>
      <c r="Z222" s="25" t="n">
        <v>22</v>
      </c>
      <c r="AA222" s="26" t="str">
        <f aca="false">IF(N222=0," ",DATEDIF(N222,$D222,"y") &amp; " г. " &amp; DATEDIF(N222,$D222,"ym") &amp; " мес. ")</f>
        <v>17 г. 1 мес. </v>
      </c>
      <c r="AB222" s="27" t="str">
        <f aca="false">LEFT(AA222,2)</f>
        <v>17</v>
      </c>
      <c r="AC222" s="28" t="str">
        <f aca="false">IF(N222=0," ",DATEDIF(N222,$AC$1,"y") &amp; " г. " &amp; DATEDIF(N222,$AC$1,"ym") &amp; " мес. ")</f>
        <v>18 г. 8 мес. </v>
      </c>
      <c r="AD222" s="28" t="str">
        <f aca="false">LEFT(AC222,2)</f>
        <v>18</v>
      </c>
      <c r="AE222" s="28" t="str">
        <f aca="false">IF(W222=0,0,INDEX('Возраст, спорт. дисц.'!$A$2:$B$50,MATCH(W222,'Возраст, спорт. дисц.'!$B$2:$B$54,0),1))</f>
        <v>Юниоры 16-17 лет</v>
      </c>
      <c r="AF222" s="28" t="str">
        <f aca="false">"весовая категория "&amp;V222&amp;" кг."</f>
        <v>весовая категория 57 кг.</v>
      </c>
      <c r="AG222" s="29" t="str">
        <f aca="false">IF(U222="б/м",U222,U222&amp;" место")</f>
        <v>2 место</v>
      </c>
      <c r="AH222" s="28" t="str">
        <f aca="false">F222&amp;"; "&amp;TEXT(D222,"ДД.ММ.ГГГГ")&amp;"-"&amp;TEXT(E222,"ДД.ММ.ГГГГ")&amp;"; "&amp;I222&amp;"; "&amp;CHAR(10)&amp;AE222&amp;"; "&amp;AF222&amp;"; "&amp;AG222</f>
        <v>Первенство мира по тайскому боксу; 28.09.2019-06.10.2019; Анталия; 
Юниоры 16-17 лет; весовая категория 57 кг.; 2 место</v>
      </c>
      <c r="AI222" s="29" t="n">
        <f aca="false">IF(A222=0,0,1)</f>
        <v>1</v>
      </c>
      <c r="AJ222" s="28" t="s">
        <v>631</v>
      </c>
      <c r="AK222" s="22" t="n">
        <f aca="false">V222</f>
        <v>57</v>
      </c>
      <c r="AL222" s="28" t="str">
        <f aca="false">"весовая категория "&amp;AK222&amp;" кг."</f>
        <v>весовая категория 57 кг.</v>
      </c>
      <c r="AM222" s="28" t="str">
        <f aca="false">IF(N222=0," ",DATEDIF(N222,$AM$1,"y") &amp; " г. " &amp; DATEDIF(X222,$AM$1,"ym") &amp; " мес. ")</f>
        <v>18 г. 4 мес. </v>
      </c>
      <c r="AN222" s="28" t="str">
        <f aca="false">LEFT(AM222,2)</f>
        <v>18</v>
      </c>
    </row>
    <row r="223" customFormat="false" ht="13.8" hidden="false" customHeight="false" outlineLevel="0" collapsed="false">
      <c r="A223" s="21" t="s">
        <v>437</v>
      </c>
      <c r="B223" s="22" t="s">
        <v>348</v>
      </c>
      <c r="C223" s="22" t="n">
        <v>36410</v>
      </c>
      <c r="D223" s="23" t="n">
        <v>43736</v>
      </c>
      <c r="E223" s="23" t="n">
        <v>43744</v>
      </c>
      <c r="F223" s="22" t="s">
        <v>471</v>
      </c>
      <c r="G223" s="21" t="s">
        <v>472</v>
      </c>
      <c r="H223" s="22" t="s">
        <v>473</v>
      </c>
      <c r="I223" s="22" t="s">
        <v>474</v>
      </c>
      <c r="J223" s="22"/>
      <c r="K223" s="22"/>
      <c r="L223" s="22" t="s">
        <v>45</v>
      </c>
      <c r="M223" s="22" t="s">
        <v>486</v>
      </c>
      <c r="N223" s="24" t="n">
        <v>37798</v>
      </c>
      <c r="O223" s="25" t="s">
        <v>76</v>
      </c>
      <c r="P223" s="22" t="s">
        <v>101</v>
      </c>
      <c r="Q223" s="22" t="s">
        <v>102</v>
      </c>
      <c r="R223" s="22" t="s">
        <v>487</v>
      </c>
      <c r="S223" s="22" t="s">
        <v>488</v>
      </c>
      <c r="T223" s="22" t="s">
        <v>489</v>
      </c>
      <c r="U223" s="32" t="n">
        <v>1</v>
      </c>
      <c r="V223" s="25" t="n">
        <v>71</v>
      </c>
      <c r="W223" s="25" t="s">
        <v>354</v>
      </c>
      <c r="X223" s="25"/>
      <c r="Y223" s="25"/>
      <c r="Z223" s="25" t="n">
        <v>15</v>
      </c>
      <c r="AA223" s="26" t="str">
        <f aca="false">IF(N223=0," ",DATEDIF(N223,$D223,"y") &amp; " г. " &amp; DATEDIF(N223,$D223,"ym") &amp; " мес. ")</f>
        <v>16 г. 3 мес. </v>
      </c>
      <c r="AB223" s="27" t="str">
        <f aca="false">LEFT(AA223,2)</f>
        <v>16</v>
      </c>
      <c r="AC223" s="28" t="str">
        <f aca="false">IF(N223=0," ",DATEDIF(N223,$AC$1,"y") &amp; " г. " &amp; DATEDIF(N223,$AC$1,"ym") &amp; " мес. ")</f>
        <v>17 г. 10 мес. </v>
      </c>
      <c r="AD223" s="28" t="str">
        <f aca="false">LEFT(AC223,2)</f>
        <v>17</v>
      </c>
      <c r="AE223" s="28" t="str">
        <f aca="false">IF(W223=0,0,INDEX('Возраст, спорт. дисц.'!$A$2:$B$50,MATCH(W223,'Возраст, спорт. дисц.'!$B$2:$B$54,0),1))</f>
        <v>Юниоры 16-17 лет</v>
      </c>
      <c r="AF223" s="28" t="str">
        <f aca="false">"весовая категория "&amp;V223&amp;" кг."</f>
        <v>весовая категория 71 кг.</v>
      </c>
      <c r="AG223" s="29" t="str">
        <f aca="false">IF(U223="б/м",U223,U223&amp;" место")</f>
        <v>1 место</v>
      </c>
      <c r="AH223" s="28" t="str">
        <f aca="false">F223&amp;"; "&amp;TEXT(D223,"ДД.ММ.ГГГГ")&amp;"-"&amp;TEXT(E223,"ДД.ММ.ГГГГ")&amp;"; "&amp;I223&amp;"; "&amp;CHAR(10)&amp;AE223&amp;"; "&amp;AF223&amp;"; "&amp;AG223</f>
        <v>Первенство мира по тайскому боксу; 28.09.2019-06.10.2019; Анталия; 
Юниоры 16-17 лет; весовая категория 71 кг.; 1 место</v>
      </c>
      <c r="AI223" s="29" t="n">
        <f aca="false">IF(A223=0,0,1)</f>
        <v>1</v>
      </c>
      <c r="AJ223" s="28" t="s">
        <v>631</v>
      </c>
      <c r="AK223" s="22" t="n">
        <f aca="false">V223</f>
        <v>71</v>
      </c>
      <c r="AL223" s="28" t="str">
        <f aca="false">"весовая категория "&amp;AK223&amp;" кг."</f>
        <v>весовая категория 71 кг.</v>
      </c>
      <c r="AM223" s="28" t="str">
        <f aca="false">IF(N223=0," ",DATEDIF(N223,$AM$1,"y") &amp; " г. " &amp; DATEDIF(X223,$AM$1,"ym") &amp; " мес. ")</f>
        <v>17 г. 4 мес. </v>
      </c>
      <c r="AN223" s="28" t="str">
        <f aca="false">LEFT(AM223,2)</f>
        <v>17</v>
      </c>
    </row>
    <row r="224" customFormat="false" ht="13.8" hidden="false" customHeight="false" outlineLevel="0" collapsed="false">
      <c r="A224" s="21" t="s">
        <v>437</v>
      </c>
      <c r="B224" s="22" t="s">
        <v>348</v>
      </c>
      <c r="C224" s="22" t="n">
        <v>36410</v>
      </c>
      <c r="D224" s="23" t="n">
        <v>43736</v>
      </c>
      <c r="E224" s="23" t="n">
        <v>43744</v>
      </c>
      <c r="F224" s="22" t="s">
        <v>471</v>
      </c>
      <c r="G224" s="21" t="s">
        <v>472</v>
      </c>
      <c r="H224" s="22" t="s">
        <v>473</v>
      </c>
      <c r="I224" s="22" t="s">
        <v>474</v>
      </c>
      <c r="J224" s="22"/>
      <c r="K224" s="22"/>
      <c r="L224" s="22" t="s">
        <v>45</v>
      </c>
      <c r="M224" s="22" t="s">
        <v>490</v>
      </c>
      <c r="N224" s="24" t="n">
        <v>37279</v>
      </c>
      <c r="O224" s="25" t="s">
        <v>76</v>
      </c>
      <c r="P224" s="22" t="s">
        <v>58</v>
      </c>
      <c r="Q224" s="22" t="s">
        <v>59</v>
      </c>
      <c r="R224" s="22" t="s">
        <v>60</v>
      </c>
      <c r="S224" s="22" t="s">
        <v>476</v>
      </c>
      <c r="T224" s="22" t="s">
        <v>491</v>
      </c>
      <c r="U224" s="32" t="n">
        <v>1</v>
      </c>
      <c r="V224" s="25" t="n">
        <v>81</v>
      </c>
      <c r="W224" s="25" t="s">
        <v>354</v>
      </c>
      <c r="X224" s="25"/>
      <c r="Y224" s="25"/>
      <c r="Z224" s="25" t="n">
        <v>7</v>
      </c>
      <c r="AA224" s="26" t="str">
        <f aca="false">IF(N224=0," ",DATEDIF(N224,$D224,"y") &amp; " г. " &amp; DATEDIF(N224,$D224,"ym") &amp; " мес. ")</f>
        <v>17 г. 8 мес. </v>
      </c>
      <c r="AB224" s="27" t="str">
        <f aca="false">LEFT(AA224,2)</f>
        <v>17</v>
      </c>
      <c r="AC224" s="28" t="str">
        <f aca="false">IF(N224=0," ",DATEDIF(N224,$AC$1,"y") &amp; " г. " &amp; DATEDIF(N224,$AC$1,"ym") &amp; " мес. ")</f>
        <v>19 г. 3 мес. </v>
      </c>
      <c r="AD224" s="28" t="str">
        <f aca="false">LEFT(AC224,2)</f>
        <v>19</v>
      </c>
      <c r="AE224" s="28" t="str">
        <f aca="false">IF(W224=0,0,INDEX('Возраст, спорт. дисц.'!$A$2:$B$50,MATCH(W224,'Возраст, спорт. дисц.'!$B$2:$B$54,0),1))</f>
        <v>Юниоры 16-17 лет</v>
      </c>
      <c r="AF224" s="28" t="str">
        <f aca="false">"весовая категория "&amp;V224&amp;" кг."</f>
        <v>весовая категория 81 кг.</v>
      </c>
      <c r="AG224" s="29" t="str">
        <f aca="false">IF(U224="б/м",U224,U224&amp;" место")</f>
        <v>1 место</v>
      </c>
      <c r="AH224" s="28" t="str">
        <f aca="false">F224&amp;"; "&amp;TEXT(D224,"ДД.ММ.ГГГГ")&amp;"-"&amp;TEXT(E224,"ДД.ММ.ГГГГ")&amp;"; "&amp;I224&amp;"; "&amp;CHAR(10)&amp;AE224&amp;"; "&amp;AF224&amp;"; "&amp;AG224</f>
        <v>Первенство мира по тайскому боксу; 28.09.2019-06.10.2019; Анталия; 
Юниоры 16-17 лет; весовая категория 81 кг.; 1 место</v>
      </c>
      <c r="AI224" s="29" t="n">
        <f aca="false">IF(A224=0,0,1)</f>
        <v>1</v>
      </c>
      <c r="AJ224" s="28" t="s">
        <v>631</v>
      </c>
      <c r="AK224" s="22" t="n">
        <f aca="false">V224</f>
        <v>81</v>
      </c>
      <c r="AL224" s="28" t="str">
        <f aca="false">"весовая категория "&amp;AK224&amp;" кг."</f>
        <v>весовая категория 81 кг.</v>
      </c>
      <c r="AM224" s="28" t="str">
        <f aca="false">IF(N224=0," ",DATEDIF(N224,$AM$1,"y") &amp; " г. " &amp; DATEDIF(X224,$AM$1,"ym") &amp; " мес. ")</f>
        <v>19 г. 4 мес. </v>
      </c>
      <c r="AN224" s="28" t="str">
        <f aca="false">LEFT(AM224,2)</f>
        <v>19</v>
      </c>
    </row>
    <row r="225" customFormat="false" ht="13.8" hidden="false" customHeight="false" outlineLevel="0" collapsed="false">
      <c r="A225" s="21" t="s">
        <v>437</v>
      </c>
      <c r="B225" s="22" t="s">
        <v>348</v>
      </c>
      <c r="C225" s="22" t="n">
        <v>44245</v>
      </c>
      <c r="D225" s="23" t="n">
        <v>43772</v>
      </c>
      <c r="E225" s="23" t="n">
        <v>43780</v>
      </c>
      <c r="F225" s="22" t="s">
        <v>492</v>
      </c>
      <c r="G225" s="22" t="s">
        <v>493</v>
      </c>
      <c r="H225" s="22" t="s">
        <v>460</v>
      </c>
      <c r="I225" s="22" t="s">
        <v>461</v>
      </c>
      <c r="J225" s="22"/>
      <c r="K225" s="31"/>
      <c r="L225" s="22" t="s">
        <v>45</v>
      </c>
      <c r="M225" s="22" t="s">
        <v>494</v>
      </c>
      <c r="N225" s="24" t="s">
        <v>495</v>
      </c>
      <c r="O225" s="25" t="s">
        <v>48</v>
      </c>
      <c r="P225" s="22" t="s">
        <v>101</v>
      </c>
      <c r="Q225" s="22" t="s">
        <v>102</v>
      </c>
      <c r="R225" s="22" t="s">
        <v>103</v>
      </c>
      <c r="S225" s="22" t="s">
        <v>496</v>
      </c>
      <c r="T225" s="22" t="s">
        <v>497</v>
      </c>
      <c r="U225" s="32" t="n">
        <v>1</v>
      </c>
      <c r="V225" s="25" t="n">
        <v>57</v>
      </c>
      <c r="W225" s="25" t="s">
        <v>354</v>
      </c>
      <c r="X225" s="25"/>
      <c r="Y225" s="25"/>
      <c r="Z225" s="25" t="n">
        <v>7</v>
      </c>
      <c r="AA225" s="26" t="str">
        <f aca="false">IF(N225=0," ",DATEDIF(N225,$D225,"y") &amp; " г. " &amp; DATEDIF(N225,$D225,"ym") &amp; " мес. ")</f>
        <v>16 г. 3 мес. </v>
      </c>
      <c r="AB225" s="27" t="str">
        <f aca="false">LEFT(AA225,2)</f>
        <v>16</v>
      </c>
      <c r="AC225" s="28" t="str">
        <f aca="false">IF(N225=0," ",DATEDIF(N225,$AC$1,"y") &amp; " г. " &amp; DATEDIF(N225,$AC$1,"ym") &amp; " мес. ")</f>
        <v>17 г. 9 мес. </v>
      </c>
      <c r="AD225" s="28" t="str">
        <f aca="false">LEFT(AC225,2)</f>
        <v>17</v>
      </c>
      <c r="AE225" s="28" t="str">
        <f aca="false">IF(W225=0,0,INDEX('Возраст, спорт. дисц.'!$A$2:$B$50,MATCH(W225,'Возраст, спорт. дисц.'!$B$2:$B$54,0),1))</f>
        <v>Юниоры 16-17 лет</v>
      </c>
      <c r="AF225" s="28" t="str">
        <f aca="false">"весовая категория "&amp;V225&amp;" кг."</f>
        <v>весовая категория 57 кг.</v>
      </c>
      <c r="AG225" s="29" t="str">
        <f aca="false">IF(U225="б/м",U225,U225&amp;" место")</f>
        <v>1 место</v>
      </c>
      <c r="AH225" s="28" t="str">
        <f aca="false">F225&amp;"; "&amp;TEXT(D225,"ДД.ММ.ГГГГ")&amp;"-"&amp;TEXT(E225,"ДД.ММ.ГГГГ")&amp;"; "&amp;I225&amp;"; "&amp;CHAR(10)&amp;AE225&amp;"; "&amp;AF225&amp;"; "&amp;AG225</f>
        <v>Первенство Европы по тайскому боксу; 03.11.2019-11.11.2019; г. Минск; 
Юниоры 16-17 лет; весовая категория 57 кг.; 1 место</v>
      </c>
      <c r="AI225" s="29" t="n">
        <f aca="false">IF(A225=0,0,1)</f>
        <v>1</v>
      </c>
      <c r="AJ225" s="28" t="s">
        <v>631</v>
      </c>
      <c r="AK225" s="22" t="n">
        <f aca="false">V225</f>
        <v>57</v>
      </c>
      <c r="AL225" s="28" t="str">
        <f aca="false">"весовая категория "&amp;AK225&amp;" кг."</f>
        <v>весовая категория 57 кг.</v>
      </c>
      <c r="AM225" s="28" t="str">
        <f aca="false">IF(N225=0," ",DATEDIF(N225,$AM$1,"y") &amp; " г. " &amp; DATEDIF(X225,$AM$1,"ym") &amp; " мес. ")</f>
        <v>17 г. 4 мес. </v>
      </c>
      <c r="AN225" s="28" t="str">
        <f aca="false">LEFT(AM225,2)</f>
        <v>17</v>
      </c>
    </row>
    <row r="226" customFormat="false" ht="13.8" hidden="false" customHeight="false" outlineLevel="0" collapsed="false">
      <c r="A226" s="21" t="s">
        <v>437</v>
      </c>
      <c r="B226" s="22" t="s">
        <v>348</v>
      </c>
      <c r="C226" s="22" t="n">
        <v>44245</v>
      </c>
      <c r="D226" s="23" t="n">
        <v>43772</v>
      </c>
      <c r="E226" s="23" t="n">
        <v>43780</v>
      </c>
      <c r="F226" s="22" t="s">
        <v>492</v>
      </c>
      <c r="G226" s="22" t="s">
        <v>493</v>
      </c>
      <c r="H226" s="22" t="s">
        <v>460</v>
      </c>
      <c r="I226" s="22" t="s">
        <v>461</v>
      </c>
      <c r="J226" s="22"/>
      <c r="K226" s="31"/>
      <c r="L226" s="22" t="s">
        <v>45</v>
      </c>
      <c r="M226" s="22" t="s">
        <v>498</v>
      </c>
      <c r="N226" s="24" t="s">
        <v>499</v>
      </c>
      <c r="O226" s="25" t="s">
        <v>76</v>
      </c>
      <c r="P226" s="22" t="s">
        <v>94</v>
      </c>
      <c r="Q226" s="22" t="s">
        <v>500</v>
      </c>
      <c r="R226" s="22" t="s">
        <v>501</v>
      </c>
      <c r="S226" s="22" t="s">
        <v>68</v>
      </c>
      <c r="T226" s="22" t="s">
        <v>502</v>
      </c>
      <c r="U226" s="32" t="n">
        <v>1</v>
      </c>
      <c r="V226" s="25" t="n">
        <v>67</v>
      </c>
      <c r="W226" s="25" t="s">
        <v>354</v>
      </c>
      <c r="X226" s="25"/>
      <c r="Y226" s="25"/>
      <c r="Z226" s="25" t="n">
        <v>9</v>
      </c>
      <c r="AA226" s="26" t="str">
        <f aca="false">IF(N226=0," ",DATEDIF(N226,$D226,"y") &amp; " г. " &amp; DATEDIF(N226,$D226,"ym") &amp; " мес. ")</f>
        <v>16 г. 2 мес. </v>
      </c>
      <c r="AB226" s="27" t="str">
        <f aca="false">LEFT(AA226,2)</f>
        <v>16</v>
      </c>
      <c r="AC226" s="28" t="str">
        <f aca="false">IF(N226=0," ",DATEDIF(N226,$AC$1,"y") &amp; " г. " &amp; DATEDIF(N226,$AC$1,"ym") &amp; " мес. ")</f>
        <v>17 г. 8 мес. </v>
      </c>
      <c r="AD226" s="28" t="str">
        <f aca="false">LEFT(AC226,2)</f>
        <v>17</v>
      </c>
      <c r="AE226" s="28" t="str">
        <f aca="false">IF(W226=0,0,INDEX('Возраст, спорт. дисц.'!$A$2:$B$50,MATCH(W226,'Возраст, спорт. дисц.'!$B$2:$B$54,0),1))</f>
        <v>Юниоры 16-17 лет</v>
      </c>
      <c r="AF226" s="28" t="str">
        <f aca="false">"весовая категория "&amp;V226&amp;" кг."</f>
        <v>весовая категория 67 кг.</v>
      </c>
      <c r="AG226" s="29" t="str">
        <f aca="false">IF(U226="б/м",U226,U226&amp;" место")</f>
        <v>1 место</v>
      </c>
      <c r="AH226" s="28" t="str">
        <f aca="false">F226&amp;"; "&amp;TEXT(D226,"ДД.ММ.ГГГГ")&amp;"-"&amp;TEXT(E226,"ДД.ММ.ГГГГ")&amp;"; "&amp;I226&amp;"; "&amp;CHAR(10)&amp;AE226&amp;"; "&amp;AF226&amp;"; "&amp;AG226</f>
        <v>Первенство Европы по тайскому боксу; 03.11.2019-11.11.2019; г. Минск; 
Юниоры 16-17 лет; весовая категория 67 кг.; 1 место</v>
      </c>
      <c r="AI226" s="29" t="n">
        <f aca="false">IF(A226=0,0,1)</f>
        <v>1</v>
      </c>
      <c r="AJ226" s="28" t="s">
        <v>631</v>
      </c>
      <c r="AK226" s="22" t="n">
        <f aca="false">V226</f>
        <v>67</v>
      </c>
      <c r="AL226" s="28" t="str">
        <f aca="false">"весовая категория "&amp;AK226&amp;" кг."</f>
        <v>весовая категория 67 кг.</v>
      </c>
      <c r="AM226" s="28" t="str">
        <f aca="false">IF(N226=0," ",DATEDIF(N226,$AM$1,"y") &amp; " г. " &amp; DATEDIF(X226,$AM$1,"ym") &amp; " мес. ")</f>
        <v>17 г. 4 мес. </v>
      </c>
      <c r="AN226" s="28" t="str">
        <f aca="false">LEFT(AM226,2)</f>
        <v>17</v>
      </c>
    </row>
    <row r="227" customFormat="false" ht="13.8" hidden="false" customHeight="false" outlineLevel="0" collapsed="false">
      <c r="A227" s="21" t="s">
        <v>437</v>
      </c>
      <c r="B227" s="22" t="s">
        <v>348</v>
      </c>
      <c r="C227" s="22" t="n">
        <v>44245</v>
      </c>
      <c r="D227" s="23" t="n">
        <v>43772</v>
      </c>
      <c r="E227" s="23" t="n">
        <v>43780</v>
      </c>
      <c r="F227" s="22" t="s">
        <v>492</v>
      </c>
      <c r="G227" s="22" t="s">
        <v>493</v>
      </c>
      <c r="H227" s="22" t="s">
        <v>460</v>
      </c>
      <c r="I227" s="22" t="s">
        <v>461</v>
      </c>
      <c r="J227" s="22"/>
      <c r="K227" s="31"/>
      <c r="L227" s="22" t="s">
        <v>45</v>
      </c>
      <c r="M227" s="22" t="s">
        <v>235</v>
      </c>
      <c r="N227" s="24" t="s">
        <v>236</v>
      </c>
      <c r="O227" s="25" t="s">
        <v>48</v>
      </c>
      <c r="P227" s="22" t="s">
        <v>115</v>
      </c>
      <c r="Q227" s="22" t="s">
        <v>116</v>
      </c>
      <c r="R227" s="22" t="s">
        <v>117</v>
      </c>
      <c r="S227" s="22" t="s">
        <v>238</v>
      </c>
      <c r="T227" s="22" t="s">
        <v>239</v>
      </c>
      <c r="U227" s="32" t="n">
        <v>2</v>
      </c>
      <c r="V227" s="25" t="n">
        <v>54</v>
      </c>
      <c r="W227" s="25" t="s">
        <v>354</v>
      </c>
      <c r="X227" s="25"/>
      <c r="Y227" s="25"/>
      <c r="Z227" s="25" t="n">
        <v>6</v>
      </c>
      <c r="AA227" s="26" t="str">
        <f aca="false">IF(N227=0," ",DATEDIF(N227,$D227,"y") &amp; " г. " &amp; DATEDIF(N227,$D227,"ym") &amp; " мес. ")</f>
        <v>17 г. 8 мес. </v>
      </c>
      <c r="AB227" s="27" t="str">
        <f aca="false">LEFT(AA227,2)</f>
        <v>17</v>
      </c>
      <c r="AC227" s="28" t="str">
        <f aca="false">IF(N227=0," ",DATEDIF(N227,$AC$1,"y") &amp; " г. " &amp; DATEDIF(N227,$AC$1,"ym") &amp; " мес. ")</f>
        <v>19 г. 2 мес. </v>
      </c>
      <c r="AD227" s="28" t="str">
        <f aca="false">LEFT(AC227,2)</f>
        <v>19</v>
      </c>
      <c r="AE227" s="28" t="str">
        <f aca="false">IF(W227=0,0,INDEX('Возраст, спорт. дисц.'!$A$2:$B$50,MATCH(W227,'Возраст, спорт. дисц.'!$B$2:$B$54,0),1))</f>
        <v>Юниоры 16-17 лет</v>
      </c>
      <c r="AF227" s="28" t="str">
        <f aca="false">"весовая категория "&amp;V227&amp;" кг."</f>
        <v>весовая категория 54 кг.</v>
      </c>
      <c r="AG227" s="29" t="str">
        <f aca="false">IF(U227="б/м",U227,U227&amp;" место")</f>
        <v>2 место</v>
      </c>
      <c r="AH227" s="28" t="str">
        <f aca="false">F227&amp;"; "&amp;TEXT(D227,"ДД.ММ.ГГГГ")&amp;"-"&amp;TEXT(E227,"ДД.ММ.ГГГГ")&amp;"; "&amp;I227&amp;"; "&amp;CHAR(10)&amp;AE227&amp;"; "&amp;AF227&amp;"; "&amp;AG227</f>
        <v>Первенство Европы по тайскому боксу; 03.11.2019-11.11.2019; г. Минск; 
Юниоры 16-17 лет; весовая категория 54 кг.; 2 место</v>
      </c>
      <c r="AI227" s="29" t="n">
        <f aca="false">IF(A227=0,0,1)</f>
        <v>1</v>
      </c>
      <c r="AJ227" s="28" t="s">
        <v>631</v>
      </c>
      <c r="AK227" s="22" t="n">
        <f aca="false">V227</f>
        <v>54</v>
      </c>
      <c r="AL227" s="28" t="str">
        <f aca="false">"весовая категория "&amp;AK227&amp;" кг."</f>
        <v>весовая категория 54 кг.</v>
      </c>
      <c r="AM227" s="28" t="str">
        <f aca="false">IF(N227=0," ",DATEDIF(N227,$AM$1,"y") &amp; " г. " &amp; DATEDIF(X227,$AM$1,"ym") &amp; " мес. ")</f>
        <v>19 г. 4 мес. </v>
      </c>
      <c r="AN227" s="28" t="str">
        <f aca="false">LEFT(AM227,2)</f>
        <v>19</v>
      </c>
    </row>
    <row r="228" customFormat="false" ht="13.8" hidden="false" customHeight="false" outlineLevel="0" collapsed="false">
      <c r="A228" s="21" t="s">
        <v>437</v>
      </c>
      <c r="B228" s="22" t="s">
        <v>348</v>
      </c>
      <c r="C228" s="22" t="n">
        <v>44245</v>
      </c>
      <c r="D228" s="23" t="n">
        <v>43772</v>
      </c>
      <c r="E228" s="23" t="n">
        <v>43780</v>
      </c>
      <c r="F228" s="22" t="s">
        <v>492</v>
      </c>
      <c r="G228" s="22" t="s">
        <v>493</v>
      </c>
      <c r="H228" s="22" t="s">
        <v>460</v>
      </c>
      <c r="I228" s="22" t="s">
        <v>461</v>
      </c>
      <c r="J228" s="22"/>
      <c r="K228" s="31"/>
      <c r="L228" s="22" t="s">
        <v>45</v>
      </c>
      <c r="M228" s="22" t="s">
        <v>503</v>
      </c>
      <c r="N228" s="24" t="s">
        <v>504</v>
      </c>
      <c r="O228" s="25" t="s">
        <v>48</v>
      </c>
      <c r="P228" s="22" t="s">
        <v>58</v>
      </c>
      <c r="Q228" s="22" t="s">
        <v>59</v>
      </c>
      <c r="R228" s="22" t="s">
        <v>445</v>
      </c>
      <c r="S228" s="22" t="s">
        <v>505</v>
      </c>
      <c r="T228" s="22" t="s">
        <v>506</v>
      </c>
      <c r="U228" s="32" t="n">
        <v>2</v>
      </c>
      <c r="V228" s="25" t="n">
        <v>71</v>
      </c>
      <c r="W228" s="25" t="s">
        <v>354</v>
      </c>
      <c r="X228" s="25"/>
      <c r="Y228" s="25"/>
      <c r="Z228" s="25" t="n">
        <v>3</v>
      </c>
      <c r="AA228" s="26" t="str">
        <f aca="false">IF(N228=0," ",DATEDIF(N228,$D228,"y") &amp; " г. " &amp; DATEDIF(N228,$D228,"ym") &amp; " мес. ")</f>
        <v>17 г. 7 мес. </v>
      </c>
      <c r="AB228" s="27" t="str">
        <f aca="false">LEFT(AA228,2)</f>
        <v>17</v>
      </c>
      <c r="AC228" s="28" t="str">
        <f aca="false">IF(N228=0," ",DATEDIF(N228,$AC$1,"y") &amp; " г. " &amp; DATEDIF(N228,$AC$1,"ym") &amp; " мес. ")</f>
        <v>19 г. 1 мес. </v>
      </c>
      <c r="AD228" s="28" t="str">
        <f aca="false">LEFT(AC228,2)</f>
        <v>19</v>
      </c>
      <c r="AE228" s="28" t="str">
        <f aca="false">IF(W228=0,0,INDEX('Возраст, спорт. дисц.'!$A$2:$B$50,MATCH(W228,'Возраст, спорт. дисц.'!$B$2:$B$54,0),1))</f>
        <v>Юниоры 16-17 лет</v>
      </c>
      <c r="AF228" s="28" t="str">
        <f aca="false">"весовая категория "&amp;V228&amp;" кг."</f>
        <v>весовая категория 71 кг.</v>
      </c>
      <c r="AG228" s="29" t="str">
        <f aca="false">IF(U228="б/м",U228,U228&amp;" место")</f>
        <v>2 место</v>
      </c>
      <c r="AH228" s="28" t="str">
        <f aca="false">F228&amp;"; "&amp;TEXT(D228,"ДД.ММ.ГГГГ")&amp;"-"&amp;TEXT(E228,"ДД.ММ.ГГГГ")&amp;"; "&amp;I228&amp;"; "&amp;CHAR(10)&amp;AE228&amp;"; "&amp;AF228&amp;"; "&amp;AG228</f>
        <v>Первенство Европы по тайскому боксу; 03.11.2019-11.11.2019; г. Минск; 
Юниоры 16-17 лет; весовая категория 71 кг.; 2 место</v>
      </c>
      <c r="AI228" s="29" t="n">
        <f aca="false">IF(A228=0,0,1)</f>
        <v>1</v>
      </c>
      <c r="AJ228" s="28" t="s">
        <v>631</v>
      </c>
      <c r="AK228" s="22" t="n">
        <f aca="false">V228</f>
        <v>71</v>
      </c>
      <c r="AL228" s="28" t="str">
        <f aca="false">"весовая категория "&amp;AK228&amp;" кг."</f>
        <v>весовая категория 71 кг.</v>
      </c>
      <c r="AM228" s="28" t="str">
        <f aca="false">IF(N228=0," ",DATEDIF(N228,$AM$1,"y") &amp; " г. " &amp; DATEDIF(X228,$AM$1,"ym") &amp; " мес. ")</f>
        <v>19 г. 4 мес. </v>
      </c>
      <c r="AN228" s="28" t="str">
        <f aca="false">LEFT(AM228,2)</f>
        <v>19</v>
      </c>
    </row>
    <row r="229" customFormat="false" ht="13.8" hidden="false" customHeight="false" outlineLevel="0" collapsed="false">
      <c r="A229" s="21" t="s">
        <v>37</v>
      </c>
      <c r="B229" s="22" t="s">
        <v>348</v>
      </c>
      <c r="C229" s="22" t="n">
        <v>10174</v>
      </c>
      <c r="D229" s="23" t="n">
        <v>44170</v>
      </c>
      <c r="E229" s="23" t="n">
        <v>44178</v>
      </c>
      <c r="F229" s="22" t="s">
        <v>349</v>
      </c>
      <c r="G229" s="21" t="s">
        <v>350</v>
      </c>
      <c r="H229" s="22" t="s">
        <v>41</v>
      </c>
      <c r="I229" s="22" t="s">
        <v>42</v>
      </c>
      <c r="J229" s="22" t="s">
        <v>43</v>
      </c>
      <c r="K229" s="22" t="s">
        <v>44</v>
      </c>
      <c r="L229" s="21" t="s">
        <v>45</v>
      </c>
      <c r="M229" s="22" t="s">
        <v>721</v>
      </c>
      <c r="N229" s="24" t="s">
        <v>722</v>
      </c>
      <c r="O229" s="25" t="s">
        <v>48</v>
      </c>
      <c r="P229" s="22" t="s">
        <v>101</v>
      </c>
      <c r="Q229" s="22" t="s">
        <v>102</v>
      </c>
      <c r="R229" s="22" t="s">
        <v>723</v>
      </c>
      <c r="S229" s="22" t="s">
        <v>724</v>
      </c>
      <c r="T229" s="22" t="s">
        <v>725</v>
      </c>
      <c r="U229" s="25" t="s">
        <v>54</v>
      </c>
      <c r="V229" s="25" t="n">
        <v>38</v>
      </c>
      <c r="W229" s="25" t="s">
        <v>726</v>
      </c>
      <c r="X229" s="25" t="n">
        <v>3</v>
      </c>
      <c r="Y229" s="25" t="n">
        <v>3</v>
      </c>
      <c r="Z229" s="25" t="n">
        <v>7</v>
      </c>
      <c r="AA229" s="26" t="str">
        <f aca="false">IF(N229=0," ",DATEDIF(N229,$D229,"y") &amp; " г. " &amp; DATEDIF(N229,$D229,"ym") &amp; " мес. ")</f>
        <v>14 г. 3 мес. </v>
      </c>
      <c r="AB229" s="27" t="str">
        <f aca="false">LEFT(AA229,2)</f>
        <v>14</v>
      </c>
      <c r="AC229" s="28" t="str">
        <f aca="false">IF(N229=0," ",DATEDIF(N229,$AC$1,"y") &amp; " г. " &amp; DATEDIF(N229,$AC$1,"ym") &amp; " мес. ")</f>
        <v>14 г. 8 мес. </v>
      </c>
      <c r="AD229" s="28" t="str">
        <f aca="false">LEFT(AC229,2)</f>
        <v>14</v>
      </c>
      <c r="AE229" s="28" t="str">
        <f aca="false">IF(W229=0,0,INDEX('Возраст, спорт. дисц.'!$A$2:$B$50,MATCH(W229,'Возраст, спорт. дисц.'!$B$2:$B$54,0),1))</f>
        <v>Юноши 14-15 лет</v>
      </c>
      <c r="AF229" s="28" t="str">
        <f aca="false">"весовая категория "&amp;V229&amp;" кг."</f>
        <v>весовая категория 38 кг.</v>
      </c>
      <c r="AG229" s="29" t="str">
        <f aca="false">IF(U229="б/м",U229,U229&amp;" место")</f>
        <v>1 место</v>
      </c>
      <c r="AH229" s="28" t="str">
        <f aca="false">F229&amp;"; "&amp;TEXT(D229,"ДД.ММ.ГГГГ")&amp;"-"&amp;TEXT(E229,"ДД.ММ.ГГГГ")&amp;"; "&amp;I229&amp;"; "&amp;CHAR(10)&amp;AE229&amp;"; "&amp;AF229&amp;"; "&amp;AG229</f>
        <v>Первенство России по тайскому боксу; 05.12.2020-13.12.2020; д. Федурино; 
Юноши 14-15 лет; весовая категория 38 кг.; 1 место</v>
      </c>
      <c r="AI229" s="29" t="n">
        <f aca="false">IF(A229=0,0,1)</f>
        <v>1</v>
      </c>
      <c r="AJ229" s="28" t="s">
        <v>727</v>
      </c>
      <c r="AK229" s="22" t="n">
        <f aca="false">V229</f>
        <v>38</v>
      </c>
      <c r="AL229" s="28" t="str">
        <f aca="false">"весовая категория "&amp;AK229&amp;" кг."</f>
        <v>весовая категория 38 кг.</v>
      </c>
      <c r="AM229" s="28" t="str">
        <f aca="false">IF(N229=0," ",DATEDIF(N229,$AM$1,"y") &amp; " г. " &amp; DATEDIF(X229,$AM$1,"ym") &amp; " мес. ")</f>
        <v>14 г. 4 мес. </v>
      </c>
      <c r="AN229" s="28" t="str">
        <f aca="false">LEFT(AM229,2)</f>
        <v>14</v>
      </c>
    </row>
    <row r="230" customFormat="false" ht="13.8" hidden="false" customHeight="false" outlineLevel="0" collapsed="false">
      <c r="A230" s="21" t="s">
        <v>37</v>
      </c>
      <c r="B230" s="22" t="s">
        <v>348</v>
      </c>
      <c r="C230" s="22" t="n">
        <v>10174</v>
      </c>
      <c r="D230" s="23" t="n">
        <v>44170</v>
      </c>
      <c r="E230" s="23" t="n">
        <v>44178</v>
      </c>
      <c r="F230" s="22" t="s">
        <v>349</v>
      </c>
      <c r="G230" s="21" t="s">
        <v>350</v>
      </c>
      <c r="H230" s="22" t="s">
        <v>41</v>
      </c>
      <c r="I230" s="22" t="s">
        <v>42</v>
      </c>
      <c r="J230" s="22" t="s">
        <v>43</v>
      </c>
      <c r="K230" s="22" t="s">
        <v>44</v>
      </c>
      <c r="L230" s="21" t="s">
        <v>45</v>
      </c>
      <c r="M230" s="22" t="s">
        <v>728</v>
      </c>
      <c r="N230" s="24" t="s">
        <v>729</v>
      </c>
      <c r="O230" s="25" t="n">
        <v>1</v>
      </c>
      <c r="P230" s="22" t="s">
        <v>58</v>
      </c>
      <c r="Q230" s="22" t="s">
        <v>59</v>
      </c>
      <c r="R230" s="22" t="s">
        <v>730</v>
      </c>
      <c r="S230" s="22" t="s">
        <v>731</v>
      </c>
      <c r="T230" s="22" t="s">
        <v>732</v>
      </c>
      <c r="U230" s="25" t="s">
        <v>63</v>
      </c>
      <c r="V230" s="25" t="n">
        <v>38</v>
      </c>
      <c r="W230" s="25" t="s">
        <v>726</v>
      </c>
      <c r="X230" s="25" t="n">
        <v>3</v>
      </c>
      <c r="Y230" s="25" t="n">
        <v>2</v>
      </c>
      <c r="Z230" s="25" t="n">
        <v>7</v>
      </c>
      <c r="AA230" s="26" t="str">
        <f aca="false">IF(N230=0," ",DATEDIF(N230,$D230,"y") &amp; " г. " &amp; DATEDIF(N230,$D230,"ym") &amp; " мес. ")</f>
        <v>14 г. 8 мес. </v>
      </c>
      <c r="AB230" s="27" t="str">
        <f aca="false">LEFT(AA230,2)</f>
        <v>14</v>
      </c>
      <c r="AC230" s="28" t="str">
        <f aca="false">IF(N230=0," ",DATEDIF(N230,$AC$1,"y") &amp; " г. " &amp; DATEDIF(N230,$AC$1,"ym") &amp; " мес. ")</f>
        <v>15 г. 2 мес. </v>
      </c>
      <c r="AD230" s="28" t="str">
        <f aca="false">LEFT(AC230,2)</f>
        <v>15</v>
      </c>
      <c r="AE230" s="28" t="str">
        <f aca="false">IF(W230=0,0,INDEX('Возраст, спорт. дисц.'!$A$2:$B$50,MATCH(W230,'Возраст, спорт. дисц.'!$B$2:$B$54,0),1))</f>
        <v>Юноши 14-15 лет</v>
      </c>
      <c r="AF230" s="28" t="str">
        <f aca="false">"весовая категория "&amp;V230&amp;" кг."</f>
        <v>весовая категория 38 кг.</v>
      </c>
      <c r="AG230" s="29" t="str">
        <f aca="false">IF(U230="б/м",U230,U230&amp;" место")</f>
        <v>2 место</v>
      </c>
      <c r="AH230" s="28" t="str">
        <f aca="false">F230&amp;"; "&amp;TEXT(D230,"ДД.ММ.ГГГГ")&amp;"-"&amp;TEXT(E230,"ДД.ММ.ГГГГ")&amp;"; "&amp;I230&amp;"; "&amp;CHAR(10)&amp;AE230&amp;"; "&amp;AF230&amp;"; "&amp;AG230</f>
        <v>Первенство России по тайскому боксу; 05.12.2020-13.12.2020; д. Федурино; 
Юноши 14-15 лет; весовая категория 38 кг.; 2 место</v>
      </c>
      <c r="AI230" s="29" t="n">
        <f aca="false">IF(A230=0,0,1)</f>
        <v>1</v>
      </c>
      <c r="AJ230" s="28" t="s">
        <v>727</v>
      </c>
      <c r="AK230" s="22" t="n">
        <f aca="false">V230</f>
        <v>38</v>
      </c>
      <c r="AL230" s="28" t="str">
        <f aca="false">"весовая категория "&amp;AK230&amp;" кг."</f>
        <v>весовая категория 38 кг.</v>
      </c>
      <c r="AM230" s="28" t="str">
        <f aca="false">IF(N230=0," ",DATEDIF(N230,$AM$1,"y") &amp; " г. " &amp; DATEDIF(X230,$AM$1,"ym") &amp; " мес. ")</f>
        <v>15 г. 4 мес. </v>
      </c>
      <c r="AN230" s="28" t="str">
        <f aca="false">LEFT(AM230,2)</f>
        <v>15</v>
      </c>
    </row>
    <row r="231" customFormat="false" ht="13.8" hidden="false" customHeight="false" outlineLevel="0" collapsed="false">
      <c r="A231" s="21" t="s">
        <v>37</v>
      </c>
      <c r="B231" s="22" t="s">
        <v>348</v>
      </c>
      <c r="C231" s="22" t="n">
        <v>10174</v>
      </c>
      <c r="D231" s="23" t="n">
        <v>44170</v>
      </c>
      <c r="E231" s="23" t="n">
        <v>44178</v>
      </c>
      <c r="F231" s="22" t="s">
        <v>349</v>
      </c>
      <c r="G231" s="21" t="s">
        <v>350</v>
      </c>
      <c r="H231" s="22" t="s">
        <v>41</v>
      </c>
      <c r="I231" s="22" t="s">
        <v>42</v>
      </c>
      <c r="J231" s="22" t="s">
        <v>43</v>
      </c>
      <c r="K231" s="22" t="s">
        <v>44</v>
      </c>
      <c r="L231" s="21" t="s">
        <v>45</v>
      </c>
      <c r="M231" s="22" t="s">
        <v>733</v>
      </c>
      <c r="N231" s="24" t="s">
        <v>734</v>
      </c>
      <c r="O231" s="25" t="n">
        <v>2</v>
      </c>
      <c r="P231" s="22" t="s">
        <v>58</v>
      </c>
      <c r="Q231" s="22" t="s">
        <v>704</v>
      </c>
      <c r="R231" s="22" t="s">
        <v>735</v>
      </c>
      <c r="S231" s="22" t="s">
        <v>736</v>
      </c>
      <c r="T231" s="22" t="s">
        <v>737</v>
      </c>
      <c r="U231" s="25" t="s">
        <v>70</v>
      </c>
      <c r="V231" s="25" t="n">
        <v>38</v>
      </c>
      <c r="W231" s="25" t="s">
        <v>726</v>
      </c>
      <c r="X231" s="25" t="n">
        <v>2</v>
      </c>
      <c r="Y231" s="25" t="n">
        <v>1</v>
      </c>
      <c r="Z231" s="25" t="n">
        <v>7</v>
      </c>
      <c r="AA231" s="26" t="str">
        <f aca="false">IF(N231=0," ",DATEDIF(N231,$D231,"y") &amp; " г. " &amp; DATEDIF(N231,$D231,"ym") &amp; " мес. ")</f>
        <v>14 г. 8 мес. </v>
      </c>
      <c r="AB231" s="27" t="str">
        <f aca="false">LEFT(AA231,2)</f>
        <v>14</v>
      </c>
      <c r="AC231" s="28" t="str">
        <f aca="false">IF(N231=0," ",DATEDIF(N231,$AC$1,"y") &amp; " г. " &amp; DATEDIF(N231,$AC$1,"ym") &amp; " мес. ")</f>
        <v>15 г. 1 мес. </v>
      </c>
      <c r="AD231" s="28" t="str">
        <f aca="false">LEFT(AC231,2)</f>
        <v>15</v>
      </c>
      <c r="AE231" s="28" t="str">
        <f aca="false">IF(W231=0,0,INDEX('Возраст, спорт. дисц.'!$A$2:$B$50,MATCH(W231,'Возраст, спорт. дисц.'!$B$2:$B$54,0),1))</f>
        <v>Юноши 14-15 лет</v>
      </c>
      <c r="AF231" s="28" t="str">
        <f aca="false">"весовая категория "&amp;V231&amp;" кг."</f>
        <v>весовая категория 38 кг.</v>
      </c>
      <c r="AG231" s="29" t="str">
        <f aca="false">IF(U231="б/м",U231,U231&amp;" место")</f>
        <v>3 место</v>
      </c>
      <c r="AH231" s="28" t="str">
        <f aca="false">F231&amp;"; "&amp;TEXT(D231,"ДД.ММ.ГГГГ")&amp;"-"&amp;TEXT(E231,"ДД.ММ.ГГГГ")&amp;"; "&amp;I231&amp;"; "&amp;CHAR(10)&amp;AE231&amp;"; "&amp;AF231&amp;"; "&amp;AG231</f>
        <v>Первенство России по тайскому боксу; 05.12.2020-13.12.2020; д. Федурино; 
Юноши 14-15 лет; весовая категория 38 кг.; 3 место</v>
      </c>
      <c r="AI231" s="29" t="n">
        <f aca="false">IF(A231=0,0,1)</f>
        <v>1</v>
      </c>
      <c r="AJ231" s="28" t="s">
        <v>727</v>
      </c>
      <c r="AK231" s="22" t="n">
        <f aca="false">V231</f>
        <v>38</v>
      </c>
      <c r="AL231" s="28" t="str">
        <f aca="false">"весовая категория "&amp;AK231&amp;" кг."</f>
        <v>весовая категория 38 кг.</v>
      </c>
      <c r="AM231" s="28" t="str">
        <f aca="false">IF(N231=0," ",DATEDIF(N231,$AM$1,"y") &amp; " г. " &amp; DATEDIF(X231,$AM$1,"ym") &amp; " мес. ")</f>
        <v>15 г. 4 мес. </v>
      </c>
      <c r="AN231" s="28" t="str">
        <f aca="false">LEFT(AM231,2)</f>
        <v>15</v>
      </c>
    </row>
    <row r="232" customFormat="false" ht="13.8" hidden="false" customHeight="false" outlineLevel="0" collapsed="false">
      <c r="A232" s="21" t="s">
        <v>37</v>
      </c>
      <c r="B232" s="22" t="s">
        <v>348</v>
      </c>
      <c r="C232" s="22" t="n">
        <v>10174</v>
      </c>
      <c r="D232" s="23" t="n">
        <v>44170</v>
      </c>
      <c r="E232" s="23" t="n">
        <v>44178</v>
      </c>
      <c r="F232" s="22" t="s">
        <v>349</v>
      </c>
      <c r="G232" s="21" t="s">
        <v>350</v>
      </c>
      <c r="H232" s="22" t="s">
        <v>41</v>
      </c>
      <c r="I232" s="22" t="s">
        <v>42</v>
      </c>
      <c r="J232" s="22" t="s">
        <v>43</v>
      </c>
      <c r="K232" s="22" t="s">
        <v>44</v>
      </c>
      <c r="L232" s="21" t="s">
        <v>45</v>
      </c>
      <c r="M232" s="22" t="s">
        <v>738</v>
      </c>
      <c r="N232" s="24" t="s">
        <v>739</v>
      </c>
      <c r="O232" s="25" t="n">
        <v>3</v>
      </c>
      <c r="P232" s="22" t="s">
        <v>94</v>
      </c>
      <c r="Q232" s="22" t="s">
        <v>669</v>
      </c>
      <c r="R232" s="22" t="s">
        <v>670</v>
      </c>
      <c r="S232" s="22" t="s">
        <v>671</v>
      </c>
      <c r="T232" s="22" t="s">
        <v>672</v>
      </c>
      <c r="U232" s="25" t="s">
        <v>227</v>
      </c>
      <c r="V232" s="25" t="n">
        <v>38</v>
      </c>
      <c r="W232" s="25" t="s">
        <v>726</v>
      </c>
      <c r="X232" s="25" t="n">
        <v>1</v>
      </c>
      <c r="Y232" s="25" t="n">
        <v>0</v>
      </c>
      <c r="Z232" s="25" t="n">
        <v>7</v>
      </c>
      <c r="AA232" s="26" t="str">
        <f aca="false">IF(N232=0," ",DATEDIF(N232,$D232,"y") &amp; " г. " &amp; DATEDIF(N232,$D232,"ym") &amp; " мес. ")</f>
        <v>14 г. 0 мес. </v>
      </c>
      <c r="AB232" s="27" t="str">
        <f aca="false">LEFT(AA232,2)</f>
        <v>14</v>
      </c>
      <c r="AC232" s="28" t="str">
        <f aca="false">IF(N232=0," ",DATEDIF(N232,$AC$1,"y") &amp; " г. " &amp; DATEDIF(N232,$AC$1,"ym") &amp; " мес. ")</f>
        <v>14 г. 6 мес. </v>
      </c>
      <c r="AD232" s="28" t="str">
        <f aca="false">LEFT(AC232,2)</f>
        <v>14</v>
      </c>
      <c r="AE232" s="28" t="str">
        <f aca="false">IF(W232=0,0,INDEX('Возраст, спорт. дисц.'!$A$2:$B$50,MATCH(W232,'Возраст, спорт. дисц.'!$B$2:$B$54,0),1))</f>
        <v>Юноши 14-15 лет</v>
      </c>
      <c r="AF232" s="28" t="str">
        <f aca="false">"весовая категория "&amp;V232&amp;" кг."</f>
        <v>весовая категория 38 кг.</v>
      </c>
      <c r="AG232" s="29" t="str">
        <f aca="false">IF(U232="б/м",U232,U232&amp;" место")</f>
        <v>4 место</v>
      </c>
      <c r="AH232" s="28" t="str">
        <f aca="false">F232&amp;"; "&amp;TEXT(D232,"ДД.ММ.ГГГГ")&amp;"-"&amp;TEXT(E232,"ДД.ММ.ГГГГ")&amp;"; "&amp;I232&amp;"; "&amp;CHAR(10)&amp;AE232&amp;"; "&amp;AF232&amp;"; "&amp;AG232</f>
        <v>Первенство России по тайскому боксу; 05.12.2020-13.12.2020; д. Федурино; 
Юноши 14-15 лет; весовая категория 38 кг.; 4 место</v>
      </c>
      <c r="AI232" s="29" t="n">
        <f aca="false">IF(A232=0,0,1)</f>
        <v>1</v>
      </c>
      <c r="AJ232" s="28" t="s">
        <v>727</v>
      </c>
      <c r="AK232" s="22" t="n">
        <f aca="false">V232</f>
        <v>38</v>
      </c>
      <c r="AL232" s="28" t="str">
        <f aca="false">"весовая категория "&amp;AK232&amp;" кг."</f>
        <v>весовая категория 38 кг.</v>
      </c>
      <c r="AM232" s="28" t="str">
        <f aca="false">IF(N232=0," ",DATEDIF(N232,$AM$1,"y") &amp; " г. " &amp; DATEDIF(X232,$AM$1,"ym") &amp; " мес. ")</f>
        <v>14 г. 4 мес. </v>
      </c>
      <c r="AN232" s="28" t="str">
        <f aca="false">LEFT(AM232,2)</f>
        <v>14</v>
      </c>
    </row>
    <row r="233" customFormat="false" ht="13.8" hidden="false" customHeight="false" outlineLevel="0" collapsed="false">
      <c r="A233" s="21" t="s">
        <v>37</v>
      </c>
      <c r="B233" s="22" t="s">
        <v>348</v>
      </c>
      <c r="C233" s="22" t="n">
        <v>10174</v>
      </c>
      <c r="D233" s="23" t="n">
        <v>44170</v>
      </c>
      <c r="E233" s="23" t="n">
        <v>44178</v>
      </c>
      <c r="F233" s="22" t="s">
        <v>349</v>
      </c>
      <c r="G233" s="21" t="s">
        <v>350</v>
      </c>
      <c r="H233" s="22" t="s">
        <v>41</v>
      </c>
      <c r="I233" s="22" t="s">
        <v>42</v>
      </c>
      <c r="J233" s="22" t="s">
        <v>43</v>
      </c>
      <c r="K233" s="22" t="s">
        <v>44</v>
      </c>
      <c r="L233" s="21" t="s">
        <v>45</v>
      </c>
      <c r="M233" s="22" t="s">
        <v>740</v>
      </c>
      <c r="N233" s="24" t="s">
        <v>741</v>
      </c>
      <c r="O233" s="25" t="n">
        <v>1</v>
      </c>
      <c r="P233" s="22" t="s">
        <v>49</v>
      </c>
      <c r="Q233" s="22" t="s">
        <v>515</v>
      </c>
      <c r="R233" s="22" t="s">
        <v>742</v>
      </c>
      <c r="S233" s="22" t="s">
        <v>743</v>
      </c>
      <c r="T233" s="22" t="s">
        <v>744</v>
      </c>
      <c r="U233" s="25" t="s">
        <v>54</v>
      </c>
      <c r="V233" s="25" t="n">
        <v>40</v>
      </c>
      <c r="W233" s="25" t="s">
        <v>726</v>
      </c>
      <c r="X233" s="25" t="n">
        <v>4</v>
      </c>
      <c r="Y233" s="25" t="n">
        <v>4</v>
      </c>
      <c r="Z233" s="25" t="n">
        <v>9</v>
      </c>
      <c r="AA233" s="26" t="str">
        <f aca="false">IF(N233=0," ",DATEDIF(N233,$D233,"y") &amp; " г. " &amp; DATEDIF(N233,$D233,"ym") &amp; " мес. ")</f>
        <v>14 г. 0 мес. </v>
      </c>
      <c r="AB233" s="27" t="str">
        <f aca="false">LEFT(AA233,2)</f>
        <v>14</v>
      </c>
      <c r="AC233" s="28" t="str">
        <f aca="false">IF(N233=0," ",DATEDIF(N233,$AC$1,"y") &amp; " г. " &amp; DATEDIF(N233,$AC$1,"ym") &amp; " мес. ")</f>
        <v>14 г. 5 мес. </v>
      </c>
      <c r="AD233" s="28" t="str">
        <f aca="false">LEFT(AC233,2)</f>
        <v>14</v>
      </c>
      <c r="AE233" s="28" t="str">
        <f aca="false">IF(W233=0,0,INDEX('Возраст, спорт. дисц.'!$A$2:$B$50,MATCH(W233,'Возраст, спорт. дисц.'!$B$2:$B$54,0),1))</f>
        <v>Юноши 14-15 лет</v>
      </c>
      <c r="AF233" s="28" t="str">
        <f aca="false">"весовая категория "&amp;V233&amp;" кг."</f>
        <v>весовая категория 40 кг.</v>
      </c>
      <c r="AG233" s="29" t="str">
        <f aca="false">IF(U233="б/м",U233,U233&amp;" место")</f>
        <v>1 место</v>
      </c>
      <c r="AH233" s="28" t="str">
        <f aca="false">F233&amp;"; "&amp;TEXT(D233,"ДД.ММ.ГГГГ")&amp;"-"&amp;TEXT(E233,"ДД.ММ.ГГГГ")&amp;"; "&amp;I233&amp;"; "&amp;CHAR(10)&amp;AE233&amp;"; "&amp;AF233&amp;"; "&amp;AG233</f>
        <v>Первенство России по тайскому боксу; 05.12.2020-13.12.2020; д. Федурино; 
Юноши 14-15 лет; весовая категория 40 кг.; 1 место</v>
      </c>
      <c r="AI233" s="29" t="n">
        <f aca="false">IF(A233=0,0,1)</f>
        <v>1</v>
      </c>
      <c r="AJ233" s="28" t="s">
        <v>727</v>
      </c>
      <c r="AK233" s="22" t="n">
        <f aca="false">V233</f>
        <v>40</v>
      </c>
      <c r="AL233" s="28" t="str">
        <f aca="false">"весовая категория "&amp;AK233&amp;" кг."</f>
        <v>весовая категория 40 кг.</v>
      </c>
      <c r="AM233" s="28" t="str">
        <f aca="false">IF(N233=0," ",DATEDIF(N233,$AM$1,"y") &amp; " г. " &amp; DATEDIF(X233,$AM$1,"ym") &amp; " мес. ")</f>
        <v>14 г. 4 мес. </v>
      </c>
      <c r="AN233" s="28" t="str">
        <f aca="false">LEFT(AM233,2)</f>
        <v>14</v>
      </c>
    </row>
    <row r="234" customFormat="false" ht="13.8" hidden="false" customHeight="false" outlineLevel="0" collapsed="false">
      <c r="A234" s="21" t="s">
        <v>37</v>
      </c>
      <c r="B234" s="22" t="s">
        <v>348</v>
      </c>
      <c r="C234" s="22" t="n">
        <v>10174</v>
      </c>
      <c r="D234" s="23" t="n">
        <v>44170</v>
      </c>
      <c r="E234" s="23" t="n">
        <v>44178</v>
      </c>
      <c r="F234" s="22" t="s">
        <v>349</v>
      </c>
      <c r="G234" s="21" t="s">
        <v>350</v>
      </c>
      <c r="H234" s="22" t="s">
        <v>41</v>
      </c>
      <c r="I234" s="22" t="s">
        <v>42</v>
      </c>
      <c r="J234" s="22" t="s">
        <v>43</v>
      </c>
      <c r="K234" s="22" t="s">
        <v>44</v>
      </c>
      <c r="L234" s="21" t="s">
        <v>45</v>
      </c>
      <c r="M234" s="22" t="s">
        <v>745</v>
      </c>
      <c r="N234" s="24" t="s">
        <v>746</v>
      </c>
      <c r="O234" s="25" t="n">
        <v>1</v>
      </c>
      <c r="P234" s="22" t="s">
        <v>108</v>
      </c>
      <c r="Q234" s="22" t="s">
        <v>109</v>
      </c>
      <c r="R234" s="22" t="s">
        <v>110</v>
      </c>
      <c r="S234" s="22" t="s">
        <v>747</v>
      </c>
      <c r="T234" s="22" t="s">
        <v>216</v>
      </c>
      <c r="U234" s="25" t="s">
        <v>63</v>
      </c>
      <c r="V234" s="25" t="n">
        <v>40</v>
      </c>
      <c r="W234" s="25" t="s">
        <v>726</v>
      </c>
      <c r="X234" s="25" t="n">
        <v>3</v>
      </c>
      <c r="Y234" s="25" t="n">
        <v>2</v>
      </c>
      <c r="Z234" s="25" t="n">
        <v>9</v>
      </c>
      <c r="AA234" s="26" t="str">
        <f aca="false">IF(N234=0," ",DATEDIF(N234,$D234,"y") &amp; " г. " &amp; DATEDIF(N234,$D234,"ym") &amp; " мес. ")</f>
        <v>14 г. 2 мес. </v>
      </c>
      <c r="AB234" s="27" t="str">
        <f aca="false">LEFT(AA234,2)</f>
        <v>14</v>
      </c>
      <c r="AC234" s="28" t="str">
        <f aca="false">IF(N234=0," ",DATEDIF(N234,$AC$1,"y") &amp; " г. " &amp; DATEDIF(N234,$AC$1,"ym") &amp; " мес. ")</f>
        <v>14 г. 7 мес. </v>
      </c>
      <c r="AD234" s="28" t="str">
        <f aca="false">LEFT(AC234,2)</f>
        <v>14</v>
      </c>
      <c r="AE234" s="28" t="str">
        <f aca="false">IF(W234=0,0,INDEX('Возраст, спорт. дисц.'!$A$2:$B$50,MATCH(W234,'Возраст, спорт. дисц.'!$B$2:$B$54,0),1))</f>
        <v>Юноши 14-15 лет</v>
      </c>
      <c r="AF234" s="28" t="str">
        <f aca="false">"весовая категория "&amp;V234&amp;" кг."</f>
        <v>весовая категория 40 кг.</v>
      </c>
      <c r="AG234" s="29" t="str">
        <f aca="false">IF(U234="б/м",U234,U234&amp;" место")</f>
        <v>2 место</v>
      </c>
      <c r="AH234" s="28" t="str">
        <f aca="false">F234&amp;"; "&amp;TEXT(D234,"ДД.ММ.ГГГГ")&amp;"-"&amp;TEXT(E234,"ДД.ММ.ГГГГ")&amp;"; "&amp;I234&amp;"; "&amp;CHAR(10)&amp;AE234&amp;"; "&amp;AF234&amp;"; "&amp;AG234</f>
        <v>Первенство России по тайскому боксу; 05.12.2020-13.12.2020; д. Федурино; 
Юноши 14-15 лет; весовая категория 40 кг.; 2 место</v>
      </c>
      <c r="AI234" s="29" t="n">
        <f aca="false">IF(A234=0,0,1)</f>
        <v>1</v>
      </c>
      <c r="AJ234" s="28" t="s">
        <v>727</v>
      </c>
      <c r="AK234" s="22" t="n">
        <f aca="false">V234</f>
        <v>40</v>
      </c>
      <c r="AL234" s="28" t="str">
        <f aca="false">"весовая категория "&amp;AK234&amp;" кг."</f>
        <v>весовая категория 40 кг.</v>
      </c>
      <c r="AM234" s="28" t="str">
        <f aca="false">IF(N234=0," ",DATEDIF(N234,$AM$1,"y") &amp; " г. " &amp; DATEDIF(X234,$AM$1,"ym") &amp; " мес. ")</f>
        <v>14 г. 4 мес. </v>
      </c>
      <c r="AN234" s="28" t="str">
        <f aca="false">LEFT(AM234,2)</f>
        <v>14</v>
      </c>
    </row>
    <row r="235" customFormat="false" ht="13.8" hidden="false" customHeight="false" outlineLevel="0" collapsed="false">
      <c r="A235" s="21" t="s">
        <v>37</v>
      </c>
      <c r="B235" s="22" t="s">
        <v>348</v>
      </c>
      <c r="C235" s="22" t="n">
        <v>10174</v>
      </c>
      <c r="D235" s="23" t="n">
        <v>44170</v>
      </c>
      <c r="E235" s="23" t="n">
        <v>44178</v>
      </c>
      <c r="F235" s="22" t="s">
        <v>349</v>
      </c>
      <c r="G235" s="21" t="s">
        <v>350</v>
      </c>
      <c r="H235" s="22" t="s">
        <v>41</v>
      </c>
      <c r="I235" s="22" t="s">
        <v>42</v>
      </c>
      <c r="J235" s="22" t="s">
        <v>43</v>
      </c>
      <c r="K235" s="22" t="s">
        <v>44</v>
      </c>
      <c r="L235" s="21" t="s">
        <v>45</v>
      </c>
      <c r="M235" s="22" t="s">
        <v>748</v>
      </c>
      <c r="N235" s="24" t="s">
        <v>749</v>
      </c>
      <c r="O235" s="25" t="n">
        <v>1</v>
      </c>
      <c r="P235" s="22" t="s">
        <v>101</v>
      </c>
      <c r="Q235" s="22" t="s">
        <v>750</v>
      </c>
      <c r="R235" s="22" t="s">
        <v>751</v>
      </c>
      <c r="S235" s="22" t="s">
        <v>752</v>
      </c>
      <c r="T235" s="22" t="s">
        <v>753</v>
      </c>
      <c r="U235" s="25" t="s">
        <v>70</v>
      </c>
      <c r="V235" s="25" t="n">
        <v>40</v>
      </c>
      <c r="W235" s="25" t="s">
        <v>726</v>
      </c>
      <c r="X235" s="25" t="n">
        <v>2</v>
      </c>
      <c r="Y235" s="25" t="n">
        <v>1</v>
      </c>
      <c r="Z235" s="25" t="n">
        <v>9</v>
      </c>
      <c r="AA235" s="26" t="str">
        <f aca="false">IF(N235=0," ",DATEDIF(N235,$D235,"y") &amp; " г. " &amp; DATEDIF(N235,$D235,"ym") &amp; " мес. ")</f>
        <v>15 г. 1 мес. </v>
      </c>
      <c r="AB235" s="27" t="str">
        <f aca="false">LEFT(AA235,2)</f>
        <v>15</v>
      </c>
      <c r="AC235" s="28" t="str">
        <f aca="false">IF(N235=0," ",DATEDIF(N235,$AC$1,"y") &amp; " г. " &amp; DATEDIF(N235,$AC$1,"ym") &amp; " мес. ")</f>
        <v>15 г. 6 мес. </v>
      </c>
      <c r="AD235" s="28" t="str">
        <f aca="false">LEFT(AC235,2)</f>
        <v>15</v>
      </c>
      <c r="AE235" s="28" t="str">
        <f aca="false">IF(W235=0,0,INDEX('Возраст, спорт. дисц.'!$A$2:$B$50,MATCH(W235,'Возраст, спорт. дисц.'!$B$2:$B$54,0),1))</f>
        <v>Юноши 14-15 лет</v>
      </c>
      <c r="AF235" s="28" t="str">
        <f aca="false">"весовая категория "&amp;V235&amp;" кг."</f>
        <v>весовая категория 40 кг.</v>
      </c>
      <c r="AG235" s="29" t="str">
        <f aca="false">IF(U235="б/м",U235,U235&amp;" место")</f>
        <v>3 место</v>
      </c>
      <c r="AH235" s="28" t="str">
        <f aca="false">F235&amp;"; "&amp;TEXT(D235,"ДД.ММ.ГГГГ")&amp;"-"&amp;TEXT(E235,"ДД.ММ.ГГГГ")&amp;"; "&amp;I235&amp;"; "&amp;CHAR(10)&amp;AE235&amp;"; "&amp;AF235&amp;"; "&amp;AG235</f>
        <v>Первенство России по тайскому боксу; 05.12.2020-13.12.2020; д. Федурино; 
Юноши 14-15 лет; весовая категория 40 кг.; 3 место</v>
      </c>
      <c r="AI235" s="29" t="n">
        <f aca="false">IF(A235=0,0,1)</f>
        <v>1</v>
      </c>
      <c r="AJ235" s="28" t="s">
        <v>727</v>
      </c>
      <c r="AK235" s="22" t="n">
        <f aca="false">V235</f>
        <v>40</v>
      </c>
      <c r="AL235" s="28" t="str">
        <f aca="false">"весовая категория "&amp;AK235&amp;" кг."</f>
        <v>весовая категория 40 кг.</v>
      </c>
      <c r="AM235" s="28" t="str">
        <f aca="false">IF(N235=0," ",DATEDIF(N235,$AM$1,"y") &amp; " г. " &amp; DATEDIF(X235,$AM$1,"ym") &amp; " мес. ")</f>
        <v>15 г. 4 мес. </v>
      </c>
      <c r="AN235" s="28" t="str">
        <f aca="false">LEFT(AM235,2)</f>
        <v>15</v>
      </c>
    </row>
    <row r="236" customFormat="false" ht="13.8" hidden="false" customHeight="false" outlineLevel="0" collapsed="false">
      <c r="A236" s="21" t="s">
        <v>37</v>
      </c>
      <c r="B236" s="22" t="s">
        <v>348</v>
      </c>
      <c r="C236" s="22" t="n">
        <v>10174</v>
      </c>
      <c r="D236" s="23" t="n">
        <v>44170</v>
      </c>
      <c r="E236" s="23" t="n">
        <v>44178</v>
      </c>
      <c r="F236" s="22" t="s">
        <v>349</v>
      </c>
      <c r="G236" s="21" t="s">
        <v>350</v>
      </c>
      <c r="H236" s="22" t="s">
        <v>41</v>
      </c>
      <c r="I236" s="22" t="s">
        <v>42</v>
      </c>
      <c r="J236" s="22" t="s">
        <v>43</v>
      </c>
      <c r="K236" s="22" t="s">
        <v>44</v>
      </c>
      <c r="L236" s="21" t="s">
        <v>45</v>
      </c>
      <c r="M236" s="22" t="s">
        <v>754</v>
      </c>
      <c r="N236" s="24" t="s">
        <v>755</v>
      </c>
      <c r="O236" s="25" t="n">
        <v>1</v>
      </c>
      <c r="P236" s="22" t="s">
        <v>49</v>
      </c>
      <c r="Q236" s="22" t="s">
        <v>50</v>
      </c>
      <c r="R236" s="22" t="s">
        <v>153</v>
      </c>
      <c r="S236" s="22" t="s">
        <v>154</v>
      </c>
      <c r="T236" s="22" t="s">
        <v>270</v>
      </c>
      <c r="U236" s="25" t="s">
        <v>70</v>
      </c>
      <c r="V236" s="25" t="n">
        <v>40</v>
      </c>
      <c r="W236" s="25" t="s">
        <v>726</v>
      </c>
      <c r="X236" s="25" t="n">
        <v>2</v>
      </c>
      <c r="Y236" s="25" t="n">
        <v>1</v>
      </c>
      <c r="Z236" s="25" t="n">
        <v>9</v>
      </c>
      <c r="AA236" s="26" t="str">
        <f aca="false">IF(N236=0," ",DATEDIF(N236,$D236,"y") &amp; " г. " &amp; DATEDIF(N236,$D236,"ym") &amp; " мес. ")</f>
        <v>15 г. 5 мес. </v>
      </c>
      <c r="AB236" s="27" t="str">
        <f aca="false">LEFT(AA236,2)</f>
        <v>15</v>
      </c>
      <c r="AC236" s="28" t="str">
        <f aca="false">IF(N236=0," ",DATEDIF(N236,$AC$1,"y") &amp; " г. " &amp; DATEDIF(N236,$AC$1,"ym") &amp; " мес. ")</f>
        <v>15 г. 10 мес. </v>
      </c>
      <c r="AD236" s="28" t="str">
        <f aca="false">LEFT(AC236,2)</f>
        <v>15</v>
      </c>
      <c r="AE236" s="28" t="str">
        <f aca="false">IF(W236=0,0,INDEX('Возраст, спорт. дисц.'!$A$2:$B$50,MATCH(W236,'Возраст, спорт. дисц.'!$B$2:$B$54,0),1))</f>
        <v>Юноши 14-15 лет</v>
      </c>
      <c r="AF236" s="28" t="str">
        <f aca="false">"весовая категория "&amp;V236&amp;" кг."</f>
        <v>весовая категория 40 кг.</v>
      </c>
      <c r="AG236" s="29" t="str">
        <f aca="false">IF(U236="б/м",U236,U236&amp;" место")</f>
        <v>3 место</v>
      </c>
      <c r="AH236" s="28" t="str">
        <f aca="false">F236&amp;"; "&amp;TEXT(D236,"ДД.ММ.ГГГГ")&amp;"-"&amp;TEXT(E236,"ДД.ММ.ГГГГ")&amp;"; "&amp;I236&amp;"; "&amp;CHAR(10)&amp;AE236&amp;"; "&amp;AF236&amp;"; "&amp;AG236</f>
        <v>Первенство России по тайскому боксу; 05.12.2020-13.12.2020; д. Федурино; 
Юноши 14-15 лет; весовая категория 40 кг.; 3 место</v>
      </c>
      <c r="AI236" s="29" t="n">
        <f aca="false">IF(A236=0,0,1)</f>
        <v>1</v>
      </c>
      <c r="AJ236" s="28" t="s">
        <v>727</v>
      </c>
      <c r="AK236" s="22" t="n">
        <f aca="false">V236</f>
        <v>40</v>
      </c>
      <c r="AL236" s="28" t="str">
        <f aca="false">"весовая категория "&amp;AK236&amp;" кг."</f>
        <v>весовая категория 40 кг.</v>
      </c>
      <c r="AM236" s="28" t="str">
        <f aca="false">IF(N236=0," ",DATEDIF(N236,$AM$1,"y") &amp; " г. " &amp; DATEDIF(X236,$AM$1,"ym") &amp; " мес. ")</f>
        <v>15 г. 4 мес. </v>
      </c>
      <c r="AN236" s="28" t="str">
        <f aca="false">LEFT(AM236,2)</f>
        <v>15</v>
      </c>
    </row>
    <row r="237" customFormat="false" ht="13.8" hidden="false" customHeight="false" outlineLevel="0" collapsed="false">
      <c r="A237" s="21" t="s">
        <v>37</v>
      </c>
      <c r="B237" s="22" t="s">
        <v>348</v>
      </c>
      <c r="C237" s="22" t="n">
        <v>10174</v>
      </c>
      <c r="D237" s="23" t="n">
        <v>44170</v>
      </c>
      <c r="E237" s="23" t="n">
        <v>44178</v>
      </c>
      <c r="F237" s="22" t="s">
        <v>349</v>
      </c>
      <c r="G237" s="21" t="s">
        <v>350</v>
      </c>
      <c r="H237" s="22" t="s">
        <v>41</v>
      </c>
      <c r="I237" s="22" t="s">
        <v>42</v>
      </c>
      <c r="J237" s="22" t="s">
        <v>43</v>
      </c>
      <c r="K237" s="22" t="s">
        <v>44</v>
      </c>
      <c r="L237" s="21" t="s">
        <v>45</v>
      </c>
      <c r="M237" s="22" t="s">
        <v>756</v>
      </c>
      <c r="N237" s="24" t="s">
        <v>757</v>
      </c>
      <c r="O237" s="25" t="n">
        <v>1</v>
      </c>
      <c r="P237" s="22" t="s">
        <v>49</v>
      </c>
      <c r="Q237" s="22" t="s">
        <v>50</v>
      </c>
      <c r="R237" s="22" t="s">
        <v>153</v>
      </c>
      <c r="S237" s="22" t="s">
        <v>154</v>
      </c>
      <c r="T237" s="22" t="s">
        <v>270</v>
      </c>
      <c r="U237" s="25" t="s">
        <v>54</v>
      </c>
      <c r="V237" s="25" t="n">
        <v>42</v>
      </c>
      <c r="W237" s="25" t="s">
        <v>726</v>
      </c>
      <c r="X237" s="25" t="n">
        <v>3</v>
      </c>
      <c r="Y237" s="25" t="n">
        <v>3</v>
      </c>
      <c r="Z237" s="25" t="n">
        <v>11</v>
      </c>
      <c r="AA237" s="26" t="str">
        <f aca="false">IF(N237=0," ",DATEDIF(N237,$D237,"y") &amp; " г. " &amp; DATEDIF(N237,$D237,"ym") &amp; " мес. ")</f>
        <v>15 г. 3 мес. </v>
      </c>
      <c r="AB237" s="27" t="str">
        <f aca="false">LEFT(AA237,2)</f>
        <v>15</v>
      </c>
      <c r="AC237" s="28" t="str">
        <f aca="false">IF(N237=0," ",DATEDIF(N237,$AC$1,"y") &amp; " г. " &amp; DATEDIF(N237,$AC$1,"ym") &amp; " мес. ")</f>
        <v>15 г. 8 мес. </v>
      </c>
      <c r="AD237" s="28" t="str">
        <f aca="false">LEFT(AC237,2)</f>
        <v>15</v>
      </c>
      <c r="AE237" s="28" t="str">
        <f aca="false">IF(W237=0,0,INDEX('Возраст, спорт. дисц.'!$A$2:$B$50,MATCH(W237,'Возраст, спорт. дисц.'!$B$2:$B$54,0),1))</f>
        <v>Юноши 14-15 лет</v>
      </c>
      <c r="AF237" s="28" t="str">
        <f aca="false">"весовая категория "&amp;V237&amp;" кг."</f>
        <v>весовая категория 42 кг.</v>
      </c>
      <c r="AG237" s="29" t="str">
        <f aca="false">IF(U237="б/м",U237,U237&amp;" место")</f>
        <v>1 место</v>
      </c>
      <c r="AH237" s="28" t="str">
        <f aca="false">F237&amp;"; "&amp;TEXT(D237,"ДД.ММ.ГГГГ")&amp;"-"&amp;TEXT(E237,"ДД.ММ.ГГГГ")&amp;"; "&amp;I237&amp;"; "&amp;CHAR(10)&amp;AE237&amp;"; "&amp;AF237&amp;"; "&amp;AG237</f>
        <v>Первенство России по тайскому боксу; 05.12.2020-13.12.2020; д. Федурино; 
Юноши 14-15 лет; весовая категория 42 кг.; 1 место</v>
      </c>
      <c r="AI237" s="29" t="n">
        <f aca="false">IF(A237=0,0,1)</f>
        <v>1</v>
      </c>
      <c r="AJ237" s="28" t="s">
        <v>727</v>
      </c>
      <c r="AK237" s="22" t="n">
        <f aca="false">V237</f>
        <v>42</v>
      </c>
      <c r="AL237" s="28" t="str">
        <f aca="false">"весовая категория "&amp;AK237&amp;" кг."</f>
        <v>весовая категория 42 кг.</v>
      </c>
      <c r="AM237" s="28" t="str">
        <f aca="false">IF(N237=0," ",DATEDIF(N237,$AM$1,"y") &amp; " г. " &amp; DATEDIF(X237,$AM$1,"ym") &amp; " мес. ")</f>
        <v>15 г. 4 мес. </v>
      </c>
      <c r="AN237" s="28" t="str">
        <f aca="false">LEFT(AM237,2)</f>
        <v>15</v>
      </c>
    </row>
    <row r="238" customFormat="false" ht="13.8" hidden="false" customHeight="false" outlineLevel="0" collapsed="false">
      <c r="A238" s="21" t="s">
        <v>37</v>
      </c>
      <c r="B238" s="22" t="s">
        <v>348</v>
      </c>
      <c r="C238" s="22" t="n">
        <v>10174</v>
      </c>
      <c r="D238" s="23" t="n">
        <v>44170</v>
      </c>
      <c r="E238" s="23" t="n">
        <v>44178</v>
      </c>
      <c r="F238" s="22" t="s">
        <v>349</v>
      </c>
      <c r="G238" s="21" t="s">
        <v>350</v>
      </c>
      <c r="H238" s="22" t="s">
        <v>41</v>
      </c>
      <c r="I238" s="22" t="s">
        <v>42</v>
      </c>
      <c r="J238" s="22" t="s">
        <v>43</v>
      </c>
      <c r="K238" s="22" t="s">
        <v>44</v>
      </c>
      <c r="L238" s="21" t="s">
        <v>45</v>
      </c>
      <c r="M238" s="22" t="s">
        <v>758</v>
      </c>
      <c r="N238" s="24" t="s">
        <v>759</v>
      </c>
      <c r="O238" s="25" t="n">
        <v>1</v>
      </c>
      <c r="P238" s="22" t="s">
        <v>58</v>
      </c>
      <c r="Q238" s="22" t="s">
        <v>59</v>
      </c>
      <c r="R238" s="22" t="s">
        <v>60</v>
      </c>
      <c r="S238" s="22" t="s">
        <v>61</v>
      </c>
      <c r="T238" s="22" t="s">
        <v>760</v>
      </c>
      <c r="U238" s="25" t="s">
        <v>63</v>
      </c>
      <c r="V238" s="25" t="n">
        <v>42</v>
      </c>
      <c r="W238" s="25" t="s">
        <v>726</v>
      </c>
      <c r="X238" s="25" t="n">
        <v>4</v>
      </c>
      <c r="Y238" s="25" t="n">
        <v>3</v>
      </c>
      <c r="Z238" s="25" t="n">
        <v>11</v>
      </c>
      <c r="AA238" s="26" t="str">
        <f aca="false">IF(N238=0," ",DATEDIF(N238,$D238,"y") &amp; " г. " &amp; DATEDIF(N238,$D238,"ym") &amp; " мес. ")</f>
        <v>14 г. 1 мес. </v>
      </c>
      <c r="AB238" s="27" t="str">
        <f aca="false">LEFT(AA238,2)</f>
        <v>14</v>
      </c>
      <c r="AC238" s="28" t="str">
        <f aca="false">IF(N238=0," ",DATEDIF(N238,$AC$1,"y") &amp; " г. " &amp; DATEDIF(N238,$AC$1,"ym") &amp; " мес. ")</f>
        <v>14 г. 6 мес. </v>
      </c>
      <c r="AD238" s="28" t="str">
        <f aca="false">LEFT(AC238,2)</f>
        <v>14</v>
      </c>
      <c r="AE238" s="28" t="str">
        <f aca="false">IF(W238=0,0,INDEX('Возраст, спорт. дисц.'!$A$2:$B$50,MATCH(W238,'Возраст, спорт. дисц.'!$B$2:$B$54,0),1))</f>
        <v>Юноши 14-15 лет</v>
      </c>
      <c r="AF238" s="28" t="str">
        <f aca="false">"весовая категория "&amp;V238&amp;" кг."</f>
        <v>весовая категория 42 кг.</v>
      </c>
      <c r="AG238" s="29" t="str">
        <f aca="false">IF(U238="б/м",U238,U238&amp;" место")</f>
        <v>2 место</v>
      </c>
      <c r="AH238" s="28" t="str">
        <f aca="false">F238&amp;"; "&amp;TEXT(D238,"ДД.ММ.ГГГГ")&amp;"-"&amp;TEXT(E238,"ДД.ММ.ГГГГ")&amp;"; "&amp;I238&amp;"; "&amp;CHAR(10)&amp;AE238&amp;"; "&amp;AF238&amp;"; "&amp;AG238</f>
        <v>Первенство России по тайскому боксу; 05.12.2020-13.12.2020; д. Федурино; 
Юноши 14-15 лет; весовая категория 42 кг.; 2 место</v>
      </c>
      <c r="AI238" s="29" t="n">
        <f aca="false">IF(A238=0,0,1)</f>
        <v>1</v>
      </c>
      <c r="AJ238" s="28" t="s">
        <v>727</v>
      </c>
      <c r="AK238" s="22" t="n">
        <f aca="false">V238</f>
        <v>42</v>
      </c>
      <c r="AL238" s="28" t="str">
        <f aca="false">"весовая категория "&amp;AK238&amp;" кг."</f>
        <v>весовая категория 42 кг.</v>
      </c>
      <c r="AM238" s="28" t="str">
        <f aca="false">IF(N238=0," ",DATEDIF(N238,$AM$1,"y") &amp; " г. " &amp; DATEDIF(X238,$AM$1,"ym") &amp; " мес. ")</f>
        <v>14 г. 4 мес. </v>
      </c>
      <c r="AN238" s="28" t="str">
        <f aca="false">LEFT(AM238,2)</f>
        <v>14</v>
      </c>
    </row>
    <row r="239" customFormat="false" ht="13.8" hidden="false" customHeight="false" outlineLevel="0" collapsed="false">
      <c r="A239" s="21" t="s">
        <v>37</v>
      </c>
      <c r="B239" s="22" t="s">
        <v>348</v>
      </c>
      <c r="C239" s="22" t="n">
        <v>10174</v>
      </c>
      <c r="D239" s="23" t="n">
        <v>44170</v>
      </c>
      <c r="E239" s="23" t="n">
        <v>44178</v>
      </c>
      <c r="F239" s="22" t="s">
        <v>349</v>
      </c>
      <c r="G239" s="21" t="s">
        <v>350</v>
      </c>
      <c r="H239" s="22" t="s">
        <v>41</v>
      </c>
      <c r="I239" s="22" t="s">
        <v>42</v>
      </c>
      <c r="J239" s="22" t="s">
        <v>43</v>
      </c>
      <c r="K239" s="22" t="s">
        <v>44</v>
      </c>
      <c r="L239" s="21" t="s">
        <v>45</v>
      </c>
      <c r="M239" s="22" t="s">
        <v>761</v>
      </c>
      <c r="N239" s="24" t="s">
        <v>762</v>
      </c>
      <c r="O239" s="25" t="n">
        <v>1</v>
      </c>
      <c r="P239" s="22" t="s">
        <v>49</v>
      </c>
      <c r="Q239" s="22" t="s">
        <v>50</v>
      </c>
      <c r="R239" s="22" t="s">
        <v>148</v>
      </c>
      <c r="S239" s="22" t="s">
        <v>149</v>
      </c>
      <c r="T239" s="22" t="s">
        <v>150</v>
      </c>
      <c r="U239" s="25" t="s">
        <v>70</v>
      </c>
      <c r="V239" s="25" t="n">
        <v>42</v>
      </c>
      <c r="W239" s="25" t="s">
        <v>726</v>
      </c>
      <c r="X239" s="25" t="n">
        <v>3</v>
      </c>
      <c r="Y239" s="25" t="n">
        <v>2</v>
      </c>
      <c r="Z239" s="25" t="n">
        <v>11</v>
      </c>
      <c r="AA239" s="26" t="str">
        <f aca="false">IF(N239=0," ",DATEDIF(N239,$D239,"y") &amp; " г. " &amp; DATEDIF(N239,$D239,"ym") &amp; " мес. ")</f>
        <v>14 г. 7 мес. </v>
      </c>
      <c r="AB239" s="27" t="str">
        <f aca="false">LEFT(AA239,2)</f>
        <v>14</v>
      </c>
      <c r="AC239" s="28" t="str">
        <f aca="false">IF(N239=0," ",DATEDIF(N239,$AC$1,"y") &amp; " г. " &amp; DATEDIF(N239,$AC$1,"ym") &amp; " мес. ")</f>
        <v>15 г. 0 мес. </v>
      </c>
      <c r="AD239" s="28" t="str">
        <f aca="false">LEFT(AC239,2)</f>
        <v>15</v>
      </c>
      <c r="AE239" s="28" t="str">
        <f aca="false">IF(W239=0,0,INDEX('Возраст, спорт. дисц.'!$A$2:$B$50,MATCH(W239,'Возраст, спорт. дисц.'!$B$2:$B$54,0),1))</f>
        <v>Юноши 14-15 лет</v>
      </c>
      <c r="AF239" s="28" t="str">
        <f aca="false">"весовая категория "&amp;V239&amp;" кг."</f>
        <v>весовая категория 42 кг.</v>
      </c>
      <c r="AG239" s="29" t="str">
        <f aca="false">IF(U239="б/м",U239,U239&amp;" место")</f>
        <v>3 место</v>
      </c>
      <c r="AH239" s="28" t="str">
        <f aca="false">F239&amp;"; "&amp;TEXT(D239,"ДД.ММ.ГГГГ")&amp;"-"&amp;TEXT(E239,"ДД.ММ.ГГГГ")&amp;"; "&amp;I239&amp;"; "&amp;CHAR(10)&amp;AE239&amp;"; "&amp;AF239&amp;"; "&amp;AG239</f>
        <v>Первенство России по тайскому боксу; 05.12.2020-13.12.2020; д. Федурино; 
Юноши 14-15 лет; весовая категория 42 кг.; 3 место</v>
      </c>
      <c r="AI239" s="29" t="n">
        <f aca="false">IF(A239=0,0,1)</f>
        <v>1</v>
      </c>
      <c r="AJ239" s="28" t="s">
        <v>727</v>
      </c>
      <c r="AK239" s="22" t="n">
        <f aca="false">V239</f>
        <v>42</v>
      </c>
      <c r="AL239" s="28" t="str">
        <f aca="false">"весовая категория "&amp;AK239&amp;" кг."</f>
        <v>весовая категория 42 кг.</v>
      </c>
      <c r="AM239" s="28" t="str">
        <f aca="false">IF(N239=0," ",DATEDIF(N239,$AM$1,"y") &amp; " г. " &amp; DATEDIF(X239,$AM$1,"ym") &amp; " мес. ")</f>
        <v>15 г. 4 мес. </v>
      </c>
      <c r="AN239" s="28" t="str">
        <f aca="false">LEFT(AM239,2)</f>
        <v>15</v>
      </c>
    </row>
    <row r="240" customFormat="false" ht="13.8" hidden="false" customHeight="false" outlineLevel="0" collapsed="false">
      <c r="A240" s="21" t="s">
        <v>37</v>
      </c>
      <c r="B240" s="22" t="s">
        <v>348</v>
      </c>
      <c r="C240" s="22" t="n">
        <v>10174</v>
      </c>
      <c r="D240" s="23" t="n">
        <v>44170</v>
      </c>
      <c r="E240" s="23" t="n">
        <v>44178</v>
      </c>
      <c r="F240" s="22" t="s">
        <v>349</v>
      </c>
      <c r="G240" s="21" t="s">
        <v>350</v>
      </c>
      <c r="H240" s="22" t="s">
        <v>41</v>
      </c>
      <c r="I240" s="22" t="s">
        <v>42</v>
      </c>
      <c r="J240" s="22" t="s">
        <v>43</v>
      </c>
      <c r="K240" s="22" t="s">
        <v>44</v>
      </c>
      <c r="L240" s="21" t="s">
        <v>45</v>
      </c>
      <c r="M240" s="22" t="s">
        <v>763</v>
      </c>
      <c r="N240" s="24" t="s">
        <v>764</v>
      </c>
      <c r="O240" s="25" t="n">
        <v>1</v>
      </c>
      <c r="P240" s="22" t="s">
        <v>58</v>
      </c>
      <c r="Q240" s="22" t="s">
        <v>59</v>
      </c>
      <c r="R240" s="22" t="s">
        <v>60</v>
      </c>
      <c r="S240" s="22" t="s">
        <v>61</v>
      </c>
      <c r="T240" s="22" t="s">
        <v>765</v>
      </c>
      <c r="U240" s="25" t="s">
        <v>70</v>
      </c>
      <c r="V240" s="25" t="n">
        <v>42</v>
      </c>
      <c r="W240" s="25" t="s">
        <v>726</v>
      </c>
      <c r="X240" s="25" t="n">
        <v>2</v>
      </c>
      <c r="Y240" s="25" t="n">
        <v>1</v>
      </c>
      <c r="Z240" s="25" t="n">
        <v>11</v>
      </c>
      <c r="AA240" s="26" t="str">
        <f aca="false">IF(N240=0," ",DATEDIF(N240,$D240,"y") &amp; " г. " &amp; DATEDIF(N240,$D240,"ym") &amp; " мес. ")</f>
        <v>14 г. 11 мес. </v>
      </c>
      <c r="AB240" s="27" t="str">
        <f aca="false">LEFT(AA240,2)</f>
        <v>14</v>
      </c>
      <c r="AC240" s="28" t="str">
        <f aca="false">IF(N240=0," ",DATEDIF(N240,$AC$1,"y") &amp; " г. " &amp; DATEDIF(N240,$AC$1,"ym") &amp; " мес. ")</f>
        <v>15 г. 5 мес. </v>
      </c>
      <c r="AD240" s="28" t="str">
        <f aca="false">LEFT(AC240,2)</f>
        <v>15</v>
      </c>
      <c r="AE240" s="28" t="str">
        <f aca="false">IF(W240=0,0,INDEX('Возраст, спорт. дисц.'!$A$2:$B$50,MATCH(W240,'Возраст, спорт. дисц.'!$B$2:$B$54,0),1))</f>
        <v>Юноши 14-15 лет</v>
      </c>
      <c r="AF240" s="28" t="str">
        <f aca="false">"весовая категория "&amp;V240&amp;" кг."</f>
        <v>весовая категория 42 кг.</v>
      </c>
      <c r="AG240" s="29" t="str">
        <f aca="false">IF(U240="б/м",U240,U240&amp;" место")</f>
        <v>3 место</v>
      </c>
      <c r="AH240" s="28" t="str">
        <f aca="false">F240&amp;"; "&amp;TEXT(D240,"ДД.ММ.ГГГГ")&amp;"-"&amp;TEXT(E240,"ДД.ММ.ГГГГ")&amp;"; "&amp;I240&amp;"; "&amp;CHAR(10)&amp;AE240&amp;"; "&amp;AF240&amp;"; "&amp;AG240</f>
        <v>Первенство России по тайскому боксу; 05.12.2020-13.12.2020; д. Федурино; 
Юноши 14-15 лет; весовая категория 42 кг.; 3 место</v>
      </c>
      <c r="AI240" s="29" t="n">
        <f aca="false">IF(A240=0,0,1)</f>
        <v>1</v>
      </c>
      <c r="AJ240" s="28" t="s">
        <v>727</v>
      </c>
      <c r="AK240" s="22" t="n">
        <f aca="false">V240</f>
        <v>42</v>
      </c>
      <c r="AL240" s="28" t="str">
        <f aca="false">"весовая категория "&amp;AK240&amp;" кг."</f>
        <v>весовая категория 42 кг.</v>
      </c>
      <c r="AM240" s="28" t="str">
        <f aca="false">IF(N240=0," ",DATEDIF(N240,$AM$1,"y") &amp; " г. " &amp; DATEDIF(X240,$AM$1,"ym") &amp; " мес. ")</f>
        <v>15 г. 4 мес. </v>
      </c>
      <c r="AN240" s="28" t="str">
        <f aca="false">LEFT(AM240,2)</f>
        <v>15</v>
      </c>
    </row>
    <row r="241" customFormat="false" ht="13.8" hidden="false" customHeight="false" outlineLevel="0" collapsed="false">
      <c r="A241" s="21" t="s">
        <v>37</v>
      </c>
      <c r="B241" s="22" t="s">
        <v>348</v>
      </c>
      <c r="C241" s="22" t="n">
        <v>10174</v>
      </c>
      <c r="D241" s="23" t="n">
        <v>44170</v>
      </c>
      <c r="E241" s="23" t="n">
        <v>44178</v>
      </c>
      <c r="F241" s="22" t="s">
        <v>349</v>
      </c>
      <c r="G241" s="21" t="s">
        <v>350</v>
      </c>
      <c r="H241" s="22" t="s">
        <v>41</v>
      </c>
      <c r="I241" s="22" t="s">
        <v>42</v>
      </c>
      <c r="J241" s="22" t="s">
        <v>43</v>
      </c>
      <c r="K241" s="22" t="s">
        <v>44</v>
      </c>
      <c r="L241" s="21" t="s">
        <v>45</v>
      </c>
      <c r="M241" s="22" t="s">
        <v>766</v>
      </c>
      <c r="N241" s="24" t="s">
        <v>767</v>
      </c>
      <c r="O241" s="25" t="n">
        <v>1</v>
      </c>
      <c r="P241" s="22" t="s">
        <v>101</v>
      </c>
      <c r="Q241" s="22" t="s">
        <v>750</v>
      </c>
      <c r="R241" s="22" t="s">
        <v>751</v>
      </c>
      <c r="S241" s="22" t="s">
        <v>752</v>
      </c>
      <c r="T241" s="22" t="s">
        <v>753</v>
      </c>
      <c r="U241" s="25" t="s">
        <v>54</v>
      </c>
      <c r="V241" s="25" t="n">
        <v>45</v>
      </c>
      <c r="W241" s="25" t="s">
        <v>726</v>
      </c>
      <c r="X241" s="25" t="n">
        <v>4</v>
      </c>
      <c r="Y241" s="25" t="n">
        <v>4</v>
      </c>
      <c r="Z241" s="25" t="n">
        <v>15</v>
      </c>
      <c r="AA241" s="26" t="str">
        <f aca="false">IF(N241=0," ",DATEDIF(N241,$D241,"y") &amp; " г. " &amp; DATEDIF(N241,$D241,"ym") &amp; " мес. ")</f>
        <v>14 г. 8 мес. </v>
      </c>
      <c r="AB241" s="27" t="str">
        <f aca="false">LEFT(AA241,2)</f>
        <v>14</v>
      </c>
      <c r="AC241" s="28" t="str">
        <f aca="false">IF(N241=0," ",DATEDIF(N241,$AC$1,"y") &amp; " г. " &amp; DATEDIF(N241,$AC$1,"ym") &amp; " мес. ")</f>
        <v>15 г. 1 мес. </v>
      </c>
      <c r="AD241" s="28" t="str">
        <f aca="false">LEFT(AC241,2)</f>
        <v>15</v>
      </c>
      <c r="AE241" s="28" t="str">
        <f aca="false">IF(W241=0,0,INDEX('Возраст, спорт. дисц.'!$A$2:$B$50,MATCH(W241,'Возраст, спорт. дисц.'!$B$2:$B$54,0),1))</f>
        <v>Юноши 14-15 лет</v>
      </c>
      <c r="AF241" s="28" t="str">
        <f aca="false">"весовая категория "&amp;V241&amp;" кг."</f>
        <v>весовая категория 45 кг.</v>
      </c>
      <c r="AG241" s="29" t="str">
        <f aca="false">IF(U241="б/м",U241,U241&amp;" место")</f>
        <v>1 место</v>
      </c>
      <c r="AH241" s="28" t="str">
        <f aca="false">F241&amp;"; "&amp;TEXT(D241,"ДД.ММ.ГГГГ")&amp;"-"&amp;TEXT(E241,"ДД.ММ.ГГГГ")&amp;"; "&amp;I241&amp;"; "&amp;CHAR(10)&amp;AE241&amp;"; "&amp;AF241&amp;"; "&amp;AG241</f>
        <v>Первенство России по тайскому боксу; 05.12.2020-13.12.2020; д. Федурино; 
Юноши 14-15 лет; весовая категория 45 кг.; 1 место</v>
      </c>
      <c r="AI241" s="29" t="n">
        <f aca="false">IF(A241=0,0,1)</f>
        <v>1</v>
      </c>
      <c r="AJ241" s="28" t="s">
        <v>727</v>
      </c>
      <c r="AK241" s="22" t="n">
        <f aca="false">V241</f>
        <v>45</v>
      </c>
      <c r="AL241" s="28" t="str">
        <f aca="false">"весовая категория "&amp;AK241&amp;" кг."</f>
        <v>весовая категория 45 кг.</v>
      </c>
      <c r="AM241" s="28" t="str">
        <f aca="false">IF(N241=0," ",DATEDIF(N241,$AM$1,"y") &amp; " г. " &amp; DATEDIF(X241,$AM$1,"ym") &amp; " мес. ")</f>
        <v>15 г. 4 мес. </v>
      </c>
      <c r="AN241" s="28" t="str">
        <f aca="false">LEFT(AM241,2)</f>
        <v>15</v>
      </c>
    </row>
    <row r="242" customFormat="false" ht="13.8" hidden="false" customHeight="false" outlineLevel="0" collapsed="false">
      <c r="A242" s="21" t="s">
        <v>37</v>
      </c>
      <c r="B242" s="22" t="s">
        <v>348</v>
      </c>
      <c r="C242" s="22" t="n">
        <v>10174</v>
      </c>
      <c r="D242" s="23" t="n">
        <v>44170</v>
      </c>
      <c r="E242" s="23" t="n">
        <v>44178</v>
      </c>
      <c r="F242" s="22" t="s">
        <v>349</v>
      </c>
      <c r="G242" s="21" t="s">
        <v>350</v>
      </c>
      <c r="H242" s="22" t="s">
        <v>41</v>
      </c>
      <c r="I242" s="22" t="s">
        <v>42</v>
      </c>
      <c r="J242" s="22" t="s">
        <v>43</v>
      </c>
      <c r="K242" s="22" t="s">
        <v>44</v>
      </c>
      <c r="L242" s="21" t="s">
        <v>45</v>
      </c>
      <c r="M242" s="22" t="s">
        <v>768</v>
      </c>
      <c r="N242" s="24" t="s">
        <v>759</v>
      </c>
      <c r="O242" s="25" t="n">
        <v>1</v>
      </c>
      <c r="P242" s="22" t="s">
        <v>58</v>
      </c>
      <c r="Q242" s="22" t="s">
        <v>704</v>
      </c>
      <c r="R242" s="22" t="s">
        <v>769</v>
      </c>
      <c r="S242" s="22" t="s">
        <v>770</v>
      </c>
      <c r="T242" s="22" t="s">
        <v>771</v>
      </c>
      <c r="U242" s="25" t="s">
        <v>63</v>
      </c>
      <c r="V242" s="25" t="n">
        <v>45</v>
      </c>
      <c r="W242" s="25" t="s">
        <v>726</v>
      </c>
      <c r="X242" s="25" t="n">
        <v>4</v>
      </c>
      <c r="Y242" s="25" t="n">
        <v>3</v>
      </c>
      <c r="Z242" s="25" t="n">
        <v>15</v>
      </c>
      <c r="AA242" s="26" t="str">
        <f aca="false">IF(N242=0," ",DATEDIF(N242,$D242,"y") &amp; " г. " &amp; DATEDIF(N242,$D242,"ym") &amp; " мес. ")</f>
        <v>14 г. 1 мес. </v>
      </c>
      <c r="AB242" s="27" t="str">
        <f aca="false">LEFT(AA242,2)</f>
        <v>14</v>
      </c>
      <c r="AC242" s="28" t="str">
        <f aca="false">IF(N242=0," ",DATEDIF(N242,$AC$1,"y") &amp; " г. " &amp; DATEDIF(N242,$AC$1,"ym") &amp; " мес. ")</f>
        <v>14 г. 6 мес. </v>
      </c>
      <c r="AD242" s="28" t="str">
        <f aca="false">LEFT(AC242,2)</f>
        <v>14</v>
      </c>
      <c r="AE242" s="28" t="str">
        <f aca="false">IF(W242=0,0,INDEX('Возраст, спорт. дисц.'!$A$2:$B$50,MATCH(W242,'Возраст, спорт. дисц.'!$B$2:$B$54,0),1))</f>
        <v>Юноши 14-15 лет</v>
      </c>
      <c r="AF242" s="28" t="str">
        <f aca="false">"весовая категория "&amp;V242&amp;" кг."</f>
        <v>весовая категория 45 кг.</v>
      </c>
      <c r="AG242" s="29" t="str">
        <f aca="false">IF(U242="б/м",U242,U242&amp;" место")</f>
        <v>2 место</v>
      </c>
      <c r="AH242" s="28" t="str">
        <f aca="false">F242&amp;"; "&amp;TEXT(D242,"ДД.ММ.ГГГГ")&amp;"-"&amp;TEXT(E242,"ДД.ММ.ГГГГ")&amp;"; "&amp;I242&amp;"; "&amp;CHAR(10)&amp;AE242&amp;"; "&amp;AF242&amp;"; "&amp;AG242</f>
        <v>Первенство России по тайскому боксу; 05.12.2020-13.12.2020; д. Федурино; 
Юноши 14-15 лет; весовая категория 45 кг.; 2 место</v>
      </c>
      <c r="AI242" s="29" t="n">
        <f aca="false">IF(A242=0,0,1)</f>
        <v>1</v>
      </c>
      <c r="AJ242" s="28" t="s">
        <v>727</v>
      </c>
      <c r="AK242" s="22" t="n">
        <f aca="false">V242</f>
        <v>45</v>
      </c>
      <c r="AL242" s="28" t="str">
        <f aca="false">"весовая категория "&amp;AK242&amp;" кг."</f>
        <v>весовая категория 45 кг.</v>
      </c>
      <c r="AM242" s="28" t="str">
        <f aca="false">IF(N242=0," ",DATEDIF(N242,$AM$1,"y") &amp; " г. " &amp; DATEDIF(X242,$AM$1,"ym") &amp; " мес. ")</f>
        <v>14 г. 4 мес. </v>
      </c>
      <c r="AN242" s="28" t="str">
        <f aca="false">LEFT(AM242,2)</f>
        <v>14</v>
      </c>
    </row>
    <row r="243" customFormat="false" ht="13.8" hidden="false" customHeight="false" outlineLevel="0" collapsed="false">
      <c r="A243" s="21" t="s">
        <v>37</v>
      </c>
      <c r="B243" s="22" t="s">
        <v>348</v>
      </c>
      <c r="C243" s="22" t="n">
        <v>10174</v>
      </c>
      <c r="D243" s="23" t="n">
        <v>44170</v>
      </c>
      <c r="E243" s="23" t="n">
        <v>44178</v>
      </c>
      <c r="F243" s="22" t="s">
        <v>349</v>
      </c>
      <c r="G243" s="21" t="s">
        <v>350</v>
      </c>
      <c r="H243" s="22" t="s">
        <v>41</v>
      </c>
      <c r="I243" s="22" t="s">
        <v>42</v>
      </c>
      <c r="J243" s="22" t="s">
        <v>43</v>
      </c>
      <c r="K243" s="22" t="s">
        <v>44</v>
      </c>
      <c r="L243" s="21" t="s">
        <v>45</v>
      </c>
      <c r="M243" s="22" t="s">
        <v>772</v>
      </c>
      <c r="N243" s="24" t="s">
        <v>773</v>
      </c>
      <c r="O243" s="25" t="n">
        <v>1</v>
      </c>
      <c r="P243" s="22" t="s">
        <v>101</v>
      </c>
      <c r="Q243" s="22" t="s">
        <v>102</v>
      </c>
      <c r="R243" s="22" t="s">
        <v>164</v>
      </c>
      <c r="S243" s="22" t="s">
        <v>774</v>
      </c>
      <c r="T243" s="22" t="s">
        <v>775</v>
      </c>
      <c r="U243" s="25" t="s">
        <v>70</v>
      </c>
      <c r="V243" s="25" t="n">
        <v>45</v>
      </c>
      <c r="W243" s="25" t="s">
        <v>726</v>
      </c>
      <c r="X243" s="25" t="n">
        <v>3</v>
      </c>
      <c r="Y243" s="25" t="n">
        <v>2</v>
      </c>
      <c r="Z243" s="25" t="n">
        <v>15</v>
      </c>
      <c r="AA243" s="26" t="str">
        <f aca="false">IF(N243=0," ",DATEDIF(N243,$D243,"y") &amp; " г. " &amp; DATEDIF(N243,$D243,"ym") &amp; " мес. ")</f>
        <v>14 г. 0 мес. </v>
      </c>
      <c r="AB243" s="27" t="str">
        <f aca="false">LEFT(AA243,2)</f>
        <v>14</v>
      </c>
      <c r="AC243" s="28" t="str">
        <f aca="false">IF(N243=0," ",DATEDIF(N243,$AC$1,"y") &amp; " г. " &amp; DATEDIF(N243,$AC$1,"ym") &amp; " мес. ")</f>
        <v>14 г. 5 мес. </v>
      </c>
      <c r="AD243" s="28" t="str">
        <f aca="false">LEFT(AC243,2)</f>
        <v>14</v>
      </c>
      <c r="AE243" s="28" t="str">
        <f aca="false">IF(W243=0,0,INDEX('Возраст, спорт. дисц.'!$A$2:$B$50,MATCH(W243,'Возраст, спорт. дисц.'!$B$2:$B$54,0),1))</f>
        <v>Юноши 14-15 лет</v>
      </c>
      <c r="AF243" s="28" t="str">
        <f aca="false">"весовая категория "&amp;V243&amp;" кг."</f>
        <v>весовая категория 45 кг.</v>
      </c>
      <c r="AG243" s="29" t="str">
        <f aca="false">IF(U243="б/м",U243,U243&amp;" место")</f>
        <v>3 место</v>
      </c>
      <c r="AH243" s="28" t="str">
        <f aca="false">F243&amp;"; "&amp;TEXT(D243,"ДД.ММ.ГГГГ")&amp;"-"&amp;TEXT(E243,"ДД.ММ.ГГГГ")&amp;"; "&amp;I243&amp;"; "&amp;CHAR(10)&amp;AE243&amp;"; "&amp;AF243&amp;"; "&amp;AG243</f>
        <v>Первенство России по тайскому боксу; 05.12.2020-13.12.2020; д. Федурино; 
Юноши 14-15 лет; весовая категория 45 кг.; 3 место</v>
      </c>
      <c r="AI243" s="29" t="n">
        <f aca="false">IF(A243=0,0,1)</f>
        <v>1</v>
      </c>
      <c r="AJ243" s="28" t="s">
        <v>727</v>
      </c>
      <c r="AK243" s="22" t="n">
        <f aca="false">V243</f>
        <v>45</v>
      </c>
      <c r="AL243" s="28" t="str">
        <f aca="false">"весовая категория "&amp;AK243&amp;" кг."</f>
        <v>весовая категория 45 кг.</v>
      </c>
      <c r="AM243" s="28" t="str">
        <f aca="false">IF(N243=0," ",DATEDIF(N243,$AM$1,"y") &amp; " г. " &amp; DATEDIF(X243,$AM$1,"ym") &amp; " мес. ")</f>
        <v>14 г. 4 мес. </v>
      </c>
      <c r="AN243" s="28" t="str">
        <f aca="false">LEFT(AM243,2)</f>
        <v>14</v>
      </c>
    </row>
    <row r="244" customFormat="false" ht="13.8" hidden="false" customHeight="false" outlineLevel="0" collapsed="false">
      <c r="A244" s="21" t="s">
        <v>37</v>
      </c>
      <c r="B244" s="22" t="s">
        <v>348</v>
      </c>
      <c r="C244" s="22" t="n">
        <v>10174</v>
      </c>
      <c r="D244" s="23" t="n">
        <v>44170</v>
      </c>
      <c r="E244" s="23" t="n">
        <v>44178</v>
      </c>
      <c r="F244" s="22" t="s">
        <v>349</v>
      </c>
      <c r="G244" s="21" t="s">
        <v>350</v>
      </c>
      <c r="H244" s="22" t="s">
        <v>41</v>
      </c>
      <c r="I244" s="22" t="s">
        <v>42</v>
      </c>
      <c r="J244" s="22" t="s">
        <v>43</v>
      </c>
      <c r="K244" s="22" t="s">
        <v>44</v>
      </c>
      <c r="L244" s="21" t="s">
        <v>45</v>
      </c>
      <c r="M244" s="22" t="s">
        <v>776</v>
      </c>
      <c r="N244" s="24" t="s">
        <v>777</v>
      </c>
      <c r="O244" s="25" t="n">
        <v>1</v>
      </c>
      <c r="P244" s="22" t="s">
        <v>94</v>
      </c>
      <c r="Q244" s="22" t="s">
        <v>259</v>
      </c>
      <c r="R244" s="22" t="s">
        <v>463</v>
      </c>
      <c r="S244" s="22" t="s">
        <v>778</v>
      </c>
      <c r="T244" s="22" t="s">
        <v>779</v>
      </c>
      <c r="U244" s="25" t="s">
        <v>70</v>
      </c>
      <c r="V244" s="25" t="n">
        <v>45</v>
      </c>
      <c r="W244" s="25" t="s">
        <v>726</v>
      </c>
      <c r="X244" s="25" t="n">
        <v>3</v>
      </c>
      <c r="Y244" s="25" t="n">
        <v>2</v>
      </c>
      <c r="Z244" s="25" t="n">
        <v>15</v>
      </c>
      <c r="AA244" s="26" t="str">
        <f aca="false">IF(N244=0," ",DATEDIF(N244,$D244,"y") &amp; " г. " &amp; DATEDIF(N244,$D244,"ym") &amp; " мес. ")</f>
        <v>15 г. 2 мес. </v>
      </c>
      <c r="AB244" s="27" t="str">
        <f aca="false">LEFT(AA244,2)</f>
        <v>15</v>
      </c>
      <c r="AC244" s="28" t="str">
        <f aca="false">IF(N244=0," ",DATEDIF(N244,$AC$1,"y") &amp; " г. " &amp; DATEDIF(N244,$AC$1,"ym") &amp; " мес. ")</f>
        <v>15 г. 7 мес. </v>
      </c>
      <c r="AD244" s="28" t="str">
        <f aca="false">LEFT(AC244,2)</f>
        <v>15</v>
      </c>
      <c r="AE244" s="28" t="str">
        <f aca="false">IF(W244=0,0,INDEX('Возраст, спорт. дисц.'!$A$2:$B$50,MATCH(W244,'Возраст, спорт. дисц.'!$B$2:$B$54,0),1))</f>
        <v>Юноши 14-15 лет</v>
      </c>
      <c r="AF244" s="28" t="str">
        <f aca="false">"весовая категория "&amp;V244&amp;" кг."</f>
        <v>весовая категория 45 кг.</v>
      </c>
      <c r="AG244" s="29" t="str">
        <f aca="false">IF(U244="б/м",U244,U244&amp;" место")</f>
        <v>3 место</v>
      </c>
      <c r="AH244" s="28" t="str">
        <f aca="false">F244&amp;"; "&amp;TEXT(D244,"ДД.ММ.ГГГГ")&amp;"-"&amp;TEXT(E244,"ДД.ММ.ГГГГ")&amp;"; "&amp;I244&amp;"; "&amp;CHAR(10)&amp;AE244&amp;"; "&amp;AF244&amp;"; "&amp;AG244</f>
        <v>Первенство России по тайскому боксу; 05.12.2020-13.12.2020; д. Федурино; 
Юноши 14-15 лет; весовая категория 45 кг.; 3 место</v>
      </c>
      <c r="AI244" s="29" t="n">
        <f aca="false">IF(A244=0,0,1)</f>
        <v>1</v>
      </c>
      <c r="AJ244" s="28" t="s">
        <v>727</v>
      </c>
      <c r="AK244" s="22" t="n">
        <f aca="false">V244</f>
        <v>45</v>
      </c>
      <c r="AL244" s="28" t="str">
        <f aca="false">"весовая категория "&amp;AK244&amp;" кг."</f>
        <v>весовая категория 45 кг.</v>
      </c>
      <c r="AM244" s="28" t="str">
        <f aca="false">IF(N244=0," ",DATEDIF(N244,$AM$1,"y") &amp; " г. " &amp; DATEDIF(X244,$AM$1,"ym") &amp; " мес. ")</f>
        <v>15 г. 4 мес. </v>
      </c>
      <c r="AN244" s="28" t="str">
        <f aca="false">LEFT(AM244,2)</f>
        <v>15</v>
      </c>
    </row>
    <row r="245" customFormat="false" ht="13.8" hidden="false" customHeight="false" outlineLevel="0" collapsed="false">
      <c r="A245" s="21" t="s">
        <v>37</v>
      </c>
      <c r="B245" s="22" t="s">
        <v>348</v>
      </c>
      <c r="C245" s="22" t="n">
        <v>10174</v>
      </c>
      <c r="D245" s="23" t="n">
        <v>44170</v>
      </c>
      <c r="E245" s="23" t="n">
        <v>44178</v>
      </c>
      <c r="F245" s="22" t="s">
        <v>349</v>
      </c>
      <c r="G245" s="21" t="s">
        <v>350</v>
      </c>
      <c r="H245" s="22" t="s">
        <v>41</v>
      </c>
      <c r="I245" s="22" t="s">
        <v>42</v>
      </c>
      <c r="J245" s="22" t="s">
        <v>43</v>
      </c>
      <c r="K245" s="22" t="s">
        <v>44</v>
      </c>
      <c r="L245" s="21" t="s">
        <v>45</v>
      </c>
      <c r="M245" s="22" t="s">
        <v>780</v>
      </c>
      <c r="N245" s="24" t="s">
        <v>781</v>
      </c>
      <c r="O245" s="25" t="n">
        <v>1</v>
      </c>
      <c r="P245" s="22" t="s">
        <v>101</v>
      </c>
      <c r="Q245" s="22" t="s">
        <v>579</v>
      </c>
      <c r="R245" s="22" t="s">
        <v>594</v>
      </c>
      <c r="S245" s="22" t="s">
        <v>782</v>
      </c>
      <c r="T245" s="22" t="s">
        <v>783</v>
      </c>
      <c r="U245" s="25" t="s">
        <v>54</v>
      </c>
      <c r="V245" s="25" t="n">
        <v>48</v>
      </c>
      <c r="W245" s="25" t="s">
        <v>726</v>
      </c>
      <c r="X245" s="25" t="n">
        <v>4</v>
      </c>
      <c r="Y245" s="25" t="n">
        <v>4</v>
      </c>
      <c r="Z245" s="25" t="n">
        <v>19</v>
      </c>
      <c r="AA245" s="26" t="str">
        <f aca="false">IF(N245=0," ",DATEDIF(N245,$D245,"y") &amp; " г. " &amp; DATEDIF(N245,$D245,"ym") &amp; " мес. ")</f>
        <v>14 г. 4 мес. </v>
      </c>
      <c r="AB245" s="27" t="str">
        <f aca="false">LEFT(AA245,2)</f>
        <v>14</v>
      </c>
      <c r="AC245" s="28" t="str">
        <f aca="false">IF(N245=0," ",DATEDIF(N245,$AC$1,"y") &amp; " г. " &amp; DATEDIF(N245,$AC$1,"ym") &amp; " мес. ")</f>
        <v>14 г. 9 мес. </v>
      </c>
      <c r="AD245" s="28" t="str">
        <f aca="false">LEFT(AC245,2)</f>
        <v>14</v>
      </c>
      <c r="AE245" s="28" t="str">
        <f aca="false">IF(W245=0,0,INDEX('Возраст, спорт. дисц.'!$A$2:$B$50,MATCH(W245,'Возраст, спорт. дисц.'!$B$2:$B$54,0),1))</f>
        <v>Юноши 14-15 лет</v>
      </c>
      <c r="AF245" s="28" t="str">
        <f aca="false">"весовая категория "&amp;V245&amp;" кг."</f>
        <v>весовая категория 48 кг.</v>
      </c>
      <c r="AG245" s="29" t="str">
        <f aca="false">IF(U245="б/м",U245,U245&amp;" место")</f>
        <v>1 место</v>
      </c>
      <c r="AH245" s="28" t="str">
        <f aca="false">F245&amp;"; "&amp;TEXT(D245,"ДД.ММ.ГГГГ")&amp;"-"&amp;TEXT(E245,"ДД.ММ.ГГГГ")&amp;"; "&amp;I245&amp;"; "&amp;CHAR(10)&amp;AE245&amp;"; "&amp;AF245&amp;"; "&amp;AG245</f>
        <v>Первенство России по тайскому боксу; 05.12.2020-13.12.2020; д. Федурино; 
Юноши 14-15 лет; весовая категория 48 кг.; 1 место</v>
      </c>
      <c r="AI245" s="29" t="n">
        <f aca="false">IF(A245=0,0,1)</f>
        <v>1</v>
      </c>
      <c r="AJ245" s="28" t="s">
        <v>727</v>
      </c>
      <c r="AK245" s="22" t="n">
        <f aca="false">V245</f>
        <v>48</v>
      </c>
      <c r="AL245" s="28" t="str">
        <f aca="false">"весовая категория "&amp;AK245&amp;" кг."</f>
        <v>весовая категория 48 кг.</v>
      </c>
      <c r="AM245" s="28" t="str">
        <f aca="false">IF(N245=0," ",DATEDIF(N245,$AM$1,"y") &amp; " г. " &amp; DATEDIF(X245,$AM$1,"ym") &amp; " мес. ")</f>
        <v>14 г. 4 мес. </v>
      </c>
      <c r="AN245" s="28" t="str">
        <f aca="false">LEFT(AM245,2)</f>
        <v>14</v>
      </c>
    </row>
    <row r="246" customFormat="false" ht="13.8" hidden="false" customHeight="false" outlineLevel="0" collapsed="false">
      <c r="A246" s="21" t="s">
        <v>37</v>
      </c>
      <c r="B246" s="22" t="s">
        <v>348</v>
      </c>
      <c r="C246" s="22" t="n">
        <v>10174</v>
      </c>
      <c r="D246" s="23" t="n">
        <v>44170</v>
      </c>
      <c r="E246" s="23" t="n">
        <v>44178</v>
      </c>
      <c r="F246" s="22" t="s">
        <v>349</v>
      </c>
      <c r="G246" s="21" t="s">
        <v>350</v>
      </c>
      <c r="H246" s="22" t="s">
        <v>41</v>
      </c>
      <c r="I246" s="22" t="s">
        <v>42</v>
      </c>
      <c r="J246" s="22" t="s">
        <v>43</v>
      </c>
      <c r="K246" s="22" t="s">
        <v>44</v>
      </c>
      <c r="L246" s="21" t="s">
        <v>45</v>
      </c>
      <c r="M246" s="22" t="s">
        <v>784</v>
      </c>
      <c r="N246" s="24" t="s">
        <v>785</v>
      </c>
      <c r="O246" s="25" t="n">
        <v>1</v>
      </c>
      <c r="P246" s="22" t="s">
        <v>115</v>
      </c>
      <c r="Q246" s="22" t="s">
        <v>116</v>
      </c>
      <c r="R246" s="22" t="s">
        <v>117</v>
      </c>
      <c r="S246" s="22" t="s">
        <v>279</v>
      </c>
      <c r="T246" s="22" t="s">
        <v>786</v>
      </c>
      <c r="U246" s="25" t="s">
        <v>63</v>
      </c>
      <c r="V246" s="25" t="n">
        <v>48</v>
      </c>
      <c r="W246" s="25" t="s">
        <v>726</v>
      </c>
      <c r="X246" s="25" t="n">
        <v>4</v>
      </c>
      <c r="Y246" s="25" t="n">
        <v>3</v>
      </c>
      <c r="Z246" s="25" t="n">
        <v>19</v>
      </c>
      <c r="AA246" s="26" t="str">
        <f aca="false">IF(N246=0," ",DATEDIF(N246,$D246,"y") &amp; " г. " &amp; DATEDIF(N246,$D246,"ym") &amp; " мес. ")</f>
        <v>14 г. 8 мес. </v>
      </c>
      <c r="AB246" s="27" t="str">
        <f aca="false">LEFT(AA246,2)</f>
        <v>14</v>
      </c>
      <c r="AC246" s="28" t="str">
        <f aca="false">IF(N246=0," ",DATEDIF(N246,$AC$1,"y") &amp; " г. " &amp; DATEDIF(N246,$AC$1,"ym") &amp; " мес. ")</f>
        <v>15 г. 1 мес. </v>
      </c>
      <c r="AD246" s="28" t="str">
        <f aca="false">LEFT(AC246,2)</f>
        <v>15</v>
      </c>
      <c r="AE246" s="28" t="str">
        <f aca="false">IF(W246=0,0,INDEX('Возраст, спорт. дисц.'!$A$2:$B$50,MATCH(W246,'Возраст, спорт. дисц.'!$B$2:$B$54,0),1))</f>
        <v>Юноши 14-15 лет</v>
      </c>
      <c r="AF246" s="28" t="str">
        <f aca="false">"весовая категория "&amp;V246&amp;" кг."</f>
        <v>весовая категория 48 кг.</v>
      </c>
      <c r="AG246" s="29" t="str">
        <f aca="false">IF(U246="б/м",U246,U246&amp;" место")</f>
        <v>2 место</v>
      </c>
      <c r="AH246" s="28" t="str">
        <f aca="false">F246&amp;"; "&amp;TEXT(D246,"ДД.ММ.ГГГГ")&amp;"-"&amp;TEXT(E246,"ДД.ММ.ГГГГ")&amp;"; "&amp;I246&amp;"; "&amp;CHAR(10)&amp;AE246&amp;"; "&amp;AF246&amp;"; "&amp;AG246</f>
        <v>Первенство России по тайскому боксу; 05.12.2020-13.12.2020; д. Федурино; 
Юноши 14-15 лет; весовая категория 48 кг.; 2 место</v>
      </c>
      <c r="AI246" s="29" t="n">
        <f aca="false">IF(A246=0,0,1)</f>
        <v>1</v>
      </c>
      <c r="AJ246" s="28" t="s">
        <v>727</v>
      </c>
      <c r="AK246" s="22" t="n">
        <f aca="false">V246</f>
        <v>48</v>
      </c>
      <c r="AL246" s="28" t="str">
        <f aca="false">"весовая категория "&amp;AK246&amp;" кг."</f>
        <v>весовая категория 48 кг.</v>
      </c>
      <c r="AM246" s="28" t="str">
        <f aca="false">IF(N246=0," ",DATEDIF(N246,$AM$1,"y") &amp; " г. " &amp; DATEDIF(X246,$AM$1,"ym") &amp; " мес. ")</f>
        <v>15 г. 4 мес. </v>
      </c>
      <c r="AN246" s="28" t="str">
        <f aca="false">LEFT(AM246,2)</f>
        <v>15</v>
      </c>
    </row>
    <row r="247" customFormat="false" ht="13.8" hidden="false" customHeight="false" outlineLevel="0" collapsed="false">
      <c r="A247" s="21" t="s">
        <v>37</v>
      </c>
      <c r="B247" s="22" t="s">
        <v>348</v>
      </c>
      <c r="C247" s="22" t="n">
        <v>10174</v>
      </c>
      <c r="D247" s="23" t="n">
        <v>44170</v>
      </c>
      <c r="E247" s="23" t="n">
        <v>44178</v>
      </c>
      <c r="F247" s="22" t="s">
        <v>349</v>
      </c>
      <c r="G247" s="21" t="s">
        <v>350</v>
      </c>
      <c r="H247" s="22" t="s">
        <v>41</v>
      </c>
      <c r="I247" s="22" t="s">
        <v>42</v>
      </c>
      <c r="J247" s="22" t="s">
        <v>43</v>
      </c>
      <c r="K247" s="22" t="s">
        <v>44</v>
      </c>
      <c r="L247" s="21" t="s">
        <v>45</v>
      </c>
      <c r="M247" s="22" t="s">
        <v>787</v>
      </c>
      <c r="N247" s="24" t="s">
        <v>788</v>
      </c>
      <c r="O247" s="25" t="n">
        <v>1</v>
      </c>
      <c r="P247" s="22" t="s">
        <v>58</v>
      </c>
      <c r="Q247" s="22" t="s">
        <v>651</v>
      </c>
      <c r="R247" s="22" t="s">
        <v>652</v>
      </c>
      <c r="S247" s="22" t="s">
        <v>219</v>
      </c>
      <c r="T247" s="22" t="s">
        <v>789</v>
      </c>
      <c r="U247" s="25" t="s">
        <v>70</v>
      </c>
      <c r="V247" s="25" t="n">
        <v>48</v>
      </c>
      <c r="W247" s="25" t="s">
        <v>726</v>
      </c>
      <c r="X247" s="25" t="n">
        <v>3</v>
      </c>
      <c r="Y247" s="25" t="n">
        <v>2</v>
      </c>
      <c r="Z247" s="25" t="n">
        <v>19</v>
      </c>
      <c r="AA247" s="26" t="str">
        <f aca="false">IF(N247=0," ",DATEDIF(N247,$D247,"y") &amp; " г. " &amp; DATEDIF(N247,$D247,"ym") &amp; " мес. ")</f>
        <v>14 г. 1 мес. </v>
      </c>
      <c r="AB247" s="27" t="str">
        <f aca="false">LEFT(AA247,2)</f>
        <v>14</v>
      </c>
      <c r="AC247" s="28" t="str">
        <f aca="false">IF(N247=0," ",DATEDIF(N247,$AC$1,"y") &amp; " г. " &amp; DATEDIF(N247,$AC$1,"ym") &amp; " мес. ")</f>
        <v>14 г. 7 мес. </v>
      </c>
      <c r="AD247" s="28" t="str">
        <f aca="false">LEFT(AC247,2)</f>
        <v>14</v>
      </c>
      <c r="AE247" s="28" t="str">
        <f aca="false">IF(W247=0,0,INDEX('Возраст, спорт. дисц.'!$A$2:$B$50,MATCH(W247,'Возраст, спорт. дисц.'!$B$2:$B$54,0),1))</f>
        <v>Юноши 14-15 лет</v>
      </c>
      <c r="AF247" s="28" t="str">
        <f aca="false">"весовая категория "&amp;V247&amp;" кг."</f>
        <v>весовая категория 48 кг.</v>
      </c>
      <c r="AG247" s="29" t="str">
        <f aca="false">IF(U247="б/м",U247,U247&amp;" место")</f>
        <v>3 место</v>
      </c>
      <c r="AH247" s="28" t="str">
        <f aca="false">F247&amp;"; "&amp;TEXT(D247,"ДД.ММ.ГГГГ")&amp;"-"&amp;TEXT(E247,"ДД.ММ.ГГГГ")&amp;"; "&amp;I247&amp;"; "&amp;CHAR(10)&amp;AE247&amp;"; "&amp;AF247&amp;"; "&amp;AG247</f>
        <v>Первенство России по тайскому боксу; 05.12.2020-13.12.2020; д. Федурино; 
Юноши 14-15 лет; весовая категория 48 кг.; 3 место</v>
      </c>
      <c r="AI247" s="29" t="n">
        <f aca="false">IF(A247=0,0,1)</f>
        <v>1</v>
      </c>
      <c r="AJ247" s="28" t="s">
        <v>727</v>
      </c>
      <c r="AK247" s="22" t="n">
        <f aca="false">V247</f>
        <v>48</v>
      </c>
      <c r="AL247" s="28" t="str">
        <f aca="false">"весовая категория "&amp;AK247&amp;" кг."</f>
        <v>весовая категория 48 кг.</v>
      </c>
      <c r="AM247" s="28" t="str">
        <f aca="false">IF(N247=0," ",DATEDIF(N247,$AM$1,"y") &amp; " г. " &amp; DATEDIF(X247,$AM$1,"ym") &amp; " мес. ")</f>
        <v>14 г. 4 мес. </v>
      </c>
      <c r="AN247" s="28" t="str">
        <f aca="false">LEFT(AM247,2)</f>
        <v>14</v>
      </c>
    </row>
    <row r="248" customFormat="false" ht="13.8" hidden="false" customHeight="false" outlineLevel="0" collapsed="false">
      <c r="A248" s="21" t="s">
        <v>37</v>
      </c>
      <c r="B248" s="22" t="s">
        <v>348</v>
      </c>
      <c r="C248" s="22" t="n">
        <v>10174</v>
      </c>
      <c r="D248" s="23" t="n">
        <v>44170</v>
      </c>
      <c r="E248" s="23" t="n">
        <v>44178</v>
      </c>
      <c r="F248" s="22" t="s">
        <v>349</v>
      </c>
      <c r="G248" s="21" t="s">
        <v>350</v>
      </c>
      <c r="H248" s="22" t="s">
        <v>41</v>
      </c>
      <c r="I248" s="22" t="s">
        <v>42</v>
      </c>
      <c r="J248" s="22" t="s">
        <v>43</v>
      </c>
      <c r="K248" s="22" t="s">
        <v>44</v>
      </c>
      <c r="L248" s="21" t="s">
        <v>45</v>
      </c>
      <c r="M248" s="22" t="s">
        <v>790</v>
      </c>
      <c r="N248" s="24" t="s">
        <v>791</v>
      </c>
      <c r="O248" s="25" t="n">
        <v>1</v>
      </c>
      <c r="P248" s="22" t="s">
        <v>115</v>
      </c>
      <c r="Q248" s="22" t="s">
        <v>116</v>
      </c>
      <c r="R248" s="22" t="s">
        <v>117</v>
      </c>
      <c r="S248" s="22" t="s">
        <v>238</v>
      </c>
      <c r="T248" s="22" t="s">
        <v>792</v>
      </c>
      <c r="U248" s="25" t="s">
        <v>70</v>
      </c>
      <c r="V248" s="25" t="n">
        <v>48</v>
      </c>
      <c r="W248" s="25" t="s">
        <v>726</v>
      </c>
      <c r="X248" s="25" t="n">
        <v>3</v>
      </c>
      <c r="Y248" s="25" t="n">
        <v>2</v>
      </c>
      <c r="Z248" s="25" t="n">
        <v>19</v>
      </c>
      <c r="AA248" s="26" t="str">
        <f aca="false">IF(N248=0," ",DATEDIF(N248,$D248,"y") &amp; " г. " &amp; DATEDIF(N248,$D248,"ym") &amp; " мес. ")</f>
        <v>14 г. 8 мес. </v>
      </c>
      <c r="AB248" s="27" t="str">
        <f aca="false">LEFT(AA248,2)</f>
        <v>14</v>
      </c>
      <c r="AC248" s="28" t="str">
        <f aca="false">IF(N248=0," ",DATEDIF(N248,$AC$1,"y") &amp; " г. " &amp; DATEDIF(N248,$AC$1,"ym") &amp; " мес. ")</f>
        <v>15 г. 1 мес. </v>
      </c>
      <c r="AD248" s="28" t="str">
        <f aca="false">LEFT(AC248,2)</f>
        <v>15</v>
      </c>
      <c r="AE248" s="28" t="str">
        <f aca="false">IF(W248=0,0,INDEX('Возраст, спорт. дисц.'!$A$2:$B$50,MATCH(W248,'Возраст, спорт. дисц.'!$B$2:$B$54,0),1))</f>
        <v>Юноши 14-15 лет</v>
      </c>
      <c r="AF248" s="28" t="str">
        <f aca="false">"весовая категория "&amp;V248&amp;" кг."</f>
        <v>весовая категория 48 кг.</v>
      </c>
      <c r="AG248" s="29" t="str">
        <f aca="false">IF(U248="б/м",U248,U248&amp;" место")</f>
        <v>3 место</v>
      </c>
      <c r="AH248" s="28" t="str">
        <f aca="false">F248&amp;"; "&amp;TEXT(D248,"ДД.ММ.ГГГГ")&amp;"-"&amp;TEXT(E248,"ДД.ММ.ГГГГ")&amp;"; "&amp;I248&amp;"; "&amp;CHAR(10)&amp;AE248&amp;"; "&amp;AF248&amp;"; "&amp;AG248</f>
        <v>Первенство России по тайскому боксу; 05.12.2020-13.12.2020; д. Федурино; 
Юноши 14-15 лет; весовая категория 48 кг.; 3 место</v>
      </c>
      <c r="AI248" s="29" t="n">
        <f aca="false">IF(A248=0,0,1)</f>
        <v>1</v>
      </c>
      <c r="AJ248" s="28" t="s">
        <v>727</v>
      </c>
      <c r="AK248" s="22" t="n">
        <f aca="false">V248</f>
        <v>48</v>
      </c>
      <c r="AL248" s="28" t="str">
        <f aca="false">"весовая категория "&amp;AK248&amp;" кг."</f>
        <v>весовая категория 48 кг.</v>
      </c>
      <c r="AM248" s="28" t="str">
        <f aca="false">IF(N248=0," ",DATEDIF(N248,$AM$1,"y") &amp; " г. " &amp; DATEDIF(X248,$AM$1,"ym") &amp; " мес. ")</f>
        <v>15 г. 4 мес. </v>
      </c>
      <c r="AN248" s="28" t="str">
        <f aca="false">LEFT(AM248,2)</f>
        <v>15</v>
      </c>
    </row>
    <row r="249" customFormat="false" ht="13.8" hidden="false" customHeight="false" outlineLevel="0" collapsed="false">
      <c r="A249" s="21" t="s">
        <v>37</v>
      </c>
      <c r="B249" s="22" t="s">
        <v>348</v>
      </c>
      <c r="C249" s="22" t="n">
        <v>10174</v>
      </c>
      <c r="D249" s="23" t="n">
        <v>44170</v>
      </c>
      <c r="E249" s="23" t="n">
        <v>44178</v>
      </c>
      <c r="F249" s="22" t="s">
        <v>349</v>
      </c>
      <c r="G249" s="21" t="s">
        <v>350</v>
      </c>
      <c r="H249" s="22" t="s">
        <v>41</v>
      </c>
      <c r="I249" s="22" t="s">
        <v>42</v>
      </c>
      <c r="J249" s="22" t="s">
        <v>43</v>
      </c>
      <c r="K249" s="22" t="s">
        <v>44</v>
      </c>
      <c r="L249" s="21" t="s">
        <v>45</v>
      </c>
      <c r="M249" s="22" t="s">
        <v>793</v>
      </c>
      <c r="N249" s="24" t="s">
        <v>794</v>
      </c>
      <c r="O249" s="25" t="n">
        <v>1</v>
      </c>
      <c r="P249" s="22" t="s">
        <v>49</v>
      </c>
      <c r="Q249" s="22" t="s">
        <v>50</v>
      </c>
      <c r="R249" s="22" t="s">
        <v>148</v>
      </c>
      <c r="S249" s="22" t="s">
        <v>149</v>
      </c>
      <c r="T249" s="22" t="s">
        <v>368</v>
      </c>
      <c r="U249" s="25" t="s">
        <v>54</v>
      </c>
      <c r="V249" s="25" t="n">
        <v>51</v>
      </c>
      <c r="W249" s="25" t="s">
        <v>726</v>
      </c>
      <c r="X249" s="25" t="n">
        <v>4</v>
      </c>
      <c r="Y249" s="25" t="n">
        <v>4</v>
      </c>
      <c r="Z249" s="25" t="n">
        <v>15</v>
      </c>
      <c r="AA249" s="26" t="str">
        <f aca="false">IF(N249=0," ",DATEDIF(N249,$D249,"y") &amp; " г. " &amp; DATEDIF(N249,$D249,"ym") &amp; " мес. ")</f>
        <v>15 г. 9 мес. </v>
      </c>
      <c r="AB249" s="27" t="str">
        <f aca="false">LEFT(AA249,2)</f>
        <v>15</v>
      </c>
      <c r="AC249" s="28" t="str">
        <f aca="false">IF(N249=0," ",DATEDIF(N249,$AC$1,"y") &amp; " г. " &amp; DATEDIF(N249,$AC$1,"ym") &amp; " мес. ")</f>
        <v>16 г. 2 мес. </v>
      </c>
      <c r="AD249" s="28" t="str">
        <f aca="false">LEFT(AC249,2)</f>
        <v>16</v>
      </c>
      <c r="AE249" s="28" t="str">
        <f aca="false">IF(W249=0,0,INDEX('Возраст, спорт. дисц.'!$A$2:$B$50,MATCH(W249,'Возраст, спорт. дисц.'!$B$2:$B$54,0),1))</f>
        <v>Юноши 14-15 лет</v>
      </c>
      <c r="AF249" s="28" t="str">
        <f aca="false">"весовая категория "&amp;V249&amp;" кг."</f>
        <v>весовая категория 51 кг.</v>
      </c>
      <c r="AG249" s="29" t="str">
        <f aca="false">IF(U249="б/м",U249,U249&amp;" место")</f>
        <v>1 место</v>
      </c>
      <c r="AH249" s="28" t="str">
        <f aca="false">F249&amp;"; "&amp;TEXT(D249,"ДД.ММ.ГГГГ")&amp;"-"&amp;TEXT(E249,"ДД.ММ.ГГГГ")&amp;"; "&amp;I249&amp;"; "&amp;CHAR(10)&amp;AE249&amp;"; "&amp;AF249&amp;"; "&amp;AG249</f>
        <v>Первенство России по тайскому боксу; 05.12.2020-13.12.2020; д. Федурино; 
Юноши 14-15 лет; весовая категория 51 кг.; 1 место</v>
      </c>
      <c r="AI249" s="29" t="n">
        <f aca="false">IF(A249=0,0,1)</f>
        <v>1</v>
      </c>
      <c r="AJ249" s="28" t="s">
        <v>727</v>
      </c>
      <c r="AK249" s="22" t="n">
        <f aca="false">V249</f>
        <v>51</v>
      </c>
      <c r="AL249" s="28" t="str">
        <f aca="false">"весовая категория "&amp;AK249&amp;" кг."</f>
        <v>весовая категория 51 кг.</v>
      </c>
      <c r="AM249" s="28" t="str">
        <f aca="false">IF(N249=0," ",DATEDIF(N249,$AM$1,"y") &amp; " г. " &amp; DATEDIF(X249,$AM$1,"ym") &amp; " мес. ")</f>
        <v>16 г. 4 мес. </v>
      </c>
      <c r="AN249" s="28" t="str">
        <f aca="false">LEFT(AM249,2)</f>
        <v>16</v>
      </c>
    </row>
    <row r="250" customFormat="false" ht="13.8" hidden="false" customHeight="false" outlineLevel="0" collapsed="false">
      <c r="A250" s="21" t="s">
        <v>37</v>
      </c>
      <c r="B250" s="22" t="s">
        <v>348</v>
      </c>
      <c r="C250" s="22" t="n">
        <v>10174</v>
      </c>
      <c r="D250" s="23" t="n">
        <v>44170</v>
      </c>
      <c r="E250" s="23" t="n">
        <v>44178</v>
      </c>
      <c r="F250" s="22" t="s">
        <v>349</v>
      </c>
      <c r="G250" s="21" t="s">
        <v>350</v>
      </c>
      <c r="H250" s="22" t="s">
        <v>41</v>
      </c>
      <c r="I250" s="22" t="s">
        <v>42</v>
      </c>
      <c r="J250" s="22" t="s">
        <v>43</v>
      </c>
      <c r="K250" s="22" t="s">
        <v>44</v>
      </c>
      <c r="L250" s="21" t="s">
        <v>45</v>
      </c>
      <c r="M250" s="22" t="s">
        <v>795</v>
      </c>
      <c r="N250" s="24" t="s">
        <v>796</v>
      </c>
      <c r="O250" s="25" t="n">
        <v>1</v>
      </c>
      <c r="P250" s="22" t="s">
        <v>94</v>
      </c>
      <c r="Q250" s="22" t="s">
        <v>797</v>
      </c>
      <c r="R250" s="22" t="s">
        <v>798</v>
      </c>
      <c r="S250" s="22" t="s">
        <v>799</v>
      </c>
      <c r="T250" s="22" t="s">
        <v>800</v>
      </c>
      <c r="U250" s="25" t="s">
        <v>63</v>
      </c>
      <c r="V250" s="25" t="n">
        <v>51</v>
      </c>
      <c r="W250" s="25" t="s">
        <v>726</v>
      </c>
      <c r="X250" s="25" t="n">
        <v>4</v>
      </c>
      <c r="Y250" s="25" t="n">
        <v>3</v>
      </c>
      <c r="Z250" s="25" t="n">
        <v>15</v>
      </c>
      <c r="AA250" s="26" t="str">
        <f aca="false">IF(N250=0," ",DATEDIF(N250,$D250,"y") &amp; " г. " &amp; DATEDIF(N250,$D250,"ym") &amp; " мес. ")</f>
        <v>15 г. 4 мес. </v>
      </c>
      <c r="AB250" s="27" t="str">
        <f aca="false">LEFT(AA250,2)</f>
        <v>15</v>
      </c>
      <c r="AC250" s="28" t="str">
        <f aca="false">IF(N250=0," ",DATEDIF(N250,$AC$1,"y") &amp; " г. " &amp; DATEDIF(N250,$AC$1,"ym") &amp; " мес. ")</f>
        <v>15 г. 9 мес. </v>
      </c>
      <c r="AD250" s="28" t="str">
        <f aca="false">LEFT(AC250,2)</f>
        <v>15</v>
      </c>
      <c r="AE250" s="28" t="str">
        <f aca="false">IF(W250=0,0,INDEX('Возраст, спорт. дисц.'!$A$2:$B$50,MATCH(W250,'Возраст, спорт. дисц.'!$B$2:$B$54,0),1))</f>
        <v>Юноши 14-15 лет</v>
      </c>
      <c r="AF250" s="28" t="str">
        <f aca="false">"весовая категория "&amp;V250&amp;" кг."</f>
        <v>весовая категория 51 кг.</v>
      </c>
      <c r="AG250" s="29" t="str">
        <f aca="false">IF(U250="б/м",U250,U250&amp;" место")</f>
        <v>2 место</v>
      </c>
      <c r="AH250" s="28" t="str">
        <f aca="false">F250&amp;"; "&amp;TEXT(D250,"ДД.ММ.ГГГГ")&amp;"-"&amp;TEXT(E250,"ДД.ММ.ГГГГ")&amp;"; "&amp;I250&amp;"; "&amp;CHAR(10)&amp;AE250&amp;"; "&amp;AF250&amp;"; "&amp;AG250</f>
        <v>Первенство России по тайскому боксу; 05.12.2020-13.12.2020; д. Федурино; 
Юноши 14-15 лет; весовая категория 51 кг.; 2 место</v>
      </c>
      <c r="AI250" s="29" t="n">
        <f aca="false">IF(A250=0,0,1)</f>
        <v>1</v>
      </c>
      <c r="AJ250" s="28" t="s">
        <v>727</v>
      </c>
      <c r="AK250" s="22" t="n">
        <f aca="false">V250</f>
        <v>51</v>
      </c>
      <c r="AL250" s="28" t="str">
        <f aca="false">"весовая категория "&amp;AK250&amp;" кг."</f>
        <v>весовая категория 51 кг.</v>
      </c>
      <c r="AM250" s="28" t="str">
        <f aca="false">IF(N250=0," ",DATEDIF(N250,$AM$1,"y") &amp; " г. " &amp; DATEDIF(X250,$AM$1,"ym") &amp; " мес. ")</f>
        <v>15 г. 4 мес. </v>
      </c>
      <c r="AN250" s="28" t="str">
        <f aca="false">LEFT(AM250,2)</f>
        <v>15</v>
      </c>
    </row>
    <row r="251" customFormat="false" ht="13.8" hidden="false" customHeight="false" outlineLevel="0" collapsed="false">
      <c r="A251" s="21" t="s">
        <v>37</v>
      </c>
      <c r="B251" s="22" t="s">
        <v>348</v>
      </c>
      <c r="C251" s="22" t="n">
        <v>10174</v>
      </c>
      <c r="D251" s="23" t="n">
        <v>44170</v>
      </c>
      <c r="E251" s="23" t="n">
        <v>44178</v>
      </c>
      <c r="F251" s="22" t="s">
        <v>349</v>
      </c>
      <c r="G251" s="21" t="s">
        <v>350</v>
      </c>
      <c r="H251" s="22" t="s">
        <v>41</v>
      </c>
      <c r="I251" s="22" t="s">
        <v>42</v>
      </c>
      <c r="J251" s="22" t="s">
        <v>43</v>
      </c>
      <c r="K251" s="22" t="s">
        <v>44</v>
      </c>
      <c r="L251" s="21" t="s">
        <v>45</v>
      </c>
      <c r="M251" s="22" t="s">
        <v>801</v>
      </c>
      <c r="N251" s="24" t="s">
        <v>802</v>
      </c>
      <c r="O251" s="25" t="n">
        <v>1</v>
      </c>
      <c r="P251" s="22" t="s">
        <v>58</v>
      </c>
      <c r="Q251" s="22" t="s">
        <v>175</v>
      </c>
      <c r="R251" s="22" t="s">
        <v>176</v>
      </c>
      <c r="S251" s="22" t="s">
        <v>803</v>
      </c>
      <c r="T251" s="22" t="s">
        <v>804</v>
      </c>
      <c r="U251" s="25" t="s">
        <v>70</v>
      </c>
      <c r="V251" s="25" t="n">
        <v>51</v>
      </c>
      <c r="W251" s="25" t="s">
        <v>726</v>
      </c>
      <c r="X251" s="25" t="n">
        <v>3</v>
      </c>
      <c r="Y251" s="25" t="n">
        <v>2</v>
      </c>
      <c r="Z251" s="25" t="n">
        <v>15</v>
      </c>
      <c r="AA251" s="26" t="str">
        <f aca="false">IF(N251=0," ",DATEDIF(N251,$D251,"y") &amp; " г. " &amp; DATEDIF(N251,$D251,"ym") &amp; " мес. ")</f>
        <v>14 г. 7 мес. </v>
      </c>
      <c r="AB251" s="27" t="str">
        <f aca="false">LEFT(AA251,2)</f>
        <v>14</v>
      </c>
      <c r="AC251" s="28" t="str">
        <f aca="false">IF(N251=0," ",DATEDIF(N251,$AC$1,"y") &amp; " г. " &amp; DATEDIF(N251,$AC$1,"ym") &amp; " мес. ")</f>
        <v>15 г. 0 мес. </v>
      </c>
      <c r="AD251" s="28" t="str">
        <f aca="false">LEFT(AC251,2)</f>
        <v>15</v>
      </c>
      <c r="AE251" s="28" t="str">
        <f aca="false">IF(W251=0,0,INDEX('Возраст, спорт. дисц.'!$A$2:$B$50,MATCH(W251,'Возраст, спорт. дисц.'!$B$2:$B$54,0),1))</f>
        <v>Юноши 14-15 лет</v>
      </c>
      <c r="AF251" s="28" t="str">
        <f aca="false">"весовая категория "&amp;V251&amp;" кг."</f>
        <v>весовая категория 51 кг.</v>
      </c>
      <c r="AG251" s="29" t="str">
        <f aca="false">IF(U251="б/м",U251,U251&amp;" место")</f>
        <v>3 место</v>
      </c>
      <c r="AH251" s="28" t="str">
        <f aca="false">F251&amp;"; "&amp;TEXT(D251,"ДД.ММ.ГГГГ")&amp;"-"&amp;TEXT(E251,"ДД.ММ.ГГГГ")&amp;"; "&amp;I251&amp;"; "&amp;CHAR(10)&amp;AE251&amp;"; "&amp;AF251&amp;"; "&amp;AG251</f>
        <v>Первенство России по тайскому боксу; 05.12.2020-13.12.2020; д. Федурино; 
Юноши 14-15 лет; весовая категория 51 кг.; 3 место</v>
      </c>
      <c r="AI251" s="29" t="n">
        <f aca="false">IF(A251=0,0,1)</f>
        <v>1</v>
      </c>
      <c r="AJ251" s="28" t="s">
        <v>727</v>
      </c>
      <c r="AK251" s="22" t="n">
        <f aca="false">V251</f>
        <v>51</v>
      </c>
      <c r="AL251" s="28" t="str">
        <f aca="false">"весовая категория "&amp;AK251&amp;" кг."</f>
        <v>весовая категория 51 кг.</v>
      </c>
      <c r="AM251" s="28" t="str">
        <f aca="false">IF(N251=0," ",DATEDIF(N251,$AM$1,"y") &amp; " г. " &amp; DATEDIF(X251,$AM$1,"ym") &amp; " мес. ")</f>
        <v>15 г. 4 мес. </v>
      </c>
      <c r="AN251" s="28" t="str">
        <f aca="false">LEFT(AM251,2)</f>
        <v>15</v>
      </c>
    </row>
    <row r="252" customFormat="false" ht="13.8" hidden="false" customHeight="false" outlineLevel="0" collapsed="false">
      <c r="A252" s="21" t="s">
        <v>37</v>
      </c>
      <c r="B252" s="22" t="s">
        <v>348</v>
      </c>
      <c r="C252" s="22" t="n">
        <v>10174</v>
      </c>
      <c r="D252" s="23" t="n">
        <v>44170</v>
      </c>
      <c r="E252" s="23" t="n">
        <v>44178</v>
      </c>
      <c r="F252" s="22" t="s">
        <v>349</v>
      </c>
      <c r="G252" s="21" t="s">
        <v>350</v>
      </c>
      <c r="H252" s="22" t="s">
        <v>41</v>
      </c>
      <c r="I252" s="22" t="s">
        <v>42</v>
      </c>
      <c r="J252" s="22" t="s">
        <v>43</v>
      </c>
      <c r="K252" s="22" t="s">
        <v>44</v>
      </c>
      <c r="L252" s="21" t="s">
        <v>45</v>
      </c>
      <c r="M252" s="22" t="s">
        <v>805</v>
      </c>
      <c r="N252" s="24" t="s">
        <v>806</v>
      </c>
      <c r="O252" s="25" t="n">
        <v>1</v>
      </c>
      <c r="P252" s="22" t="s">
        <v>77</v>
      </c>
      <c r="Q252" s="22" t="s">
        <v>807</v>
      </c>
      <c r="R252" s="22" t="s">
        <v>808</v>
      </c>
      <c r="S252" s="22" t="s">
        <v>809</v>
      </c>
      <c r="T252" s="22" t="s">
        <v>810</v>
      </c>
      <c r="U252" s="25" t="s">
        <v>70</v>
      </c>
      <c r="V252" s="25" t="n">
        <v>51</v>
      </c>
      <c r="W252" s="25" t="s">
        <v>726</v>
      </c>
      <c r="X252" s="25" t="n">
        <v>3</v>
      </c>
      <c r="Y252" s="25" t="n">
        <v>2</v>
      </c>
      <c r="Z252" s="25" t="n">
        <v>15</v>
      </c>
      <c r="AA252" s="26" t="str">
        <f aca="false">IF(N252=0," ",DATEDIF(N252,$D252,"y") &amp; " г. " &amp; DATEDIF(N252,$D252,"ym") &amp; " мес. ")</f>
        <v>14 г. 4 мес. </v>
      </c>
      <c r="AB252" s="27" t="str">
        <f aca="false">LEFT(AA252,2)</f>
        <v>14</v>
      </c>
      <c r="AC252" s="28" t="str">
        <f aca="false">IF(N252=0," ",DATEDIF(N252,$AC$1,"y") &amp; " г. " &amp; DATEDIF(N252,$AC$1,"ym") &amp; " мес. ")</f>
        <v>14 г. 9 мес. </v>
      </c>
      <c r="AD252" s="28" t="str">
        <f aca="false">LEFT(AC252,2)</f>
        <v>14</v>
      </c>
      <c r="AE252" s="28" t="str">
        <f aca="false">IF(W252=0,0,INDEX('Возраст, спорт. дисц.'!$A$2:$B$50,MATCH(W252,'Возраст, спорт. дисц.'!$B$2:$B$54,0),1))</f>
        <v>Юноши 14-15 лет</v>
      </c>
      <c r="AF252" s="28" t="str">
        <f aca="false">"весовая категория "&amp;V252&amp;" кг."</f>
        <v>весовая категория 51 кг.</v>
      </c>
      <c r="AG252" s="29" t="str">
        <f aca="false">IF(U252="б/м",U252,U252&amp;" место")</f>
        <v>3 место</v>
      </c>
      <c r="AH252" s="28" t="str">
        <f aca="false">F252&amp;"; "&amp;TEXT(D252,"ДД.ММ.ГГГГ")&amp;"-"&amp;TEXT(E252,"ДД.ММ.ГГГГ")&amp;"; "&amp;I252&amp;"; "&amp;CHAR(10)&amp;AE252&amp;"; "&amp;AF252&amp;"; "&amp;AG252</f>
        <v>Первенство России по тайскому боксу; 05.12.2020-13.12.2020; д. Федурино; 
Юноши 14-15 лет; весовая категория 51 кг.; 3 место</v>
      </c>
      <c r="AI252" s="29" t="n">
        <f aca="false">IF(A252=0,0,1)</f>
        <v>1</v>
      </c>
      <c r="AJ252" s="28" t="s">
        <v>727</v>
      </c>
      <c r="AK252" s="22" t="n">
        <f aca="false">V252</f>
        <v>51</v>
      </c>
      <c r="AL252" s="28" t="str">
        <f aca="false">"весовая категория "&amp;AK252&amp;" кг."</f>
        <v>весовая категория 51 кг.</v>
      </c>
      <c r="AM252" s="28" t="str">
        <f aca="false">IF(N252=0," ",DATEDIF(N252,$AM$1,"y") &amp; " г. " &amp; DATEDIF(X252,$AM$1,"ym") &amp; " мес. ")</f>
        <v>14 г. 4 мес. </v>
      </c>
      <c r="AN252" s="28" t="str">
        <f aca="false">LEFT(AM252,2)</f>
        <v>14</v>
      </c>
    </row>
    <row r="253" customFormat="false" ht="13.8" hidden="false" customHeight="false" outlineLevel="0" collapsed="false">
      <c r="A253" s="21" t="s">
        <v>37</v>
      </c>
      <c r="B253" s="22" t="s">
        <v>348</v>
      </c>
      <c r="C253" s="22" t="n">
        <v>10174</v>
      </c>
      <c r="D253" s="23" t="n">
        <v>44170</v>
      </c>
      <c r="E253" s="23" t="n">
        <v>44178</v>
      </c>
      <c r="F253" s="22" t="s">
        <v>349</v>
      </c>
      <c r="G253" s="21" t="s">
        <v>350</v>
      </c>
      <c r="H253" s="22" t="s">
        <v>41</v>
      </c>
      <c r="I253" s="22" t="s">
        <v>42</v>
      </c>
      <c r="J253" s="22" t="s">
        <v>43</v>
      </c>
      <c r="K253" s="22" t="s">
        <v>44</v>
      </c>
      <c r="L253" s="21" t="s">
        <v>45</v>
      </c>
      <c r="M253" s="22" t="s">
        <v>811</v>
      </c>
      <c r="N253" s="24" t="s">
        <v>812</v>
      </c>
      <c r="O253" s="25" t="n">
        <v>1</v>
      </c>
      <c r="P253" s="22" t="s">
        <v>49</v>
      </c>
      <c r="Q253" s="22" t="s">
        <v>50</v>
      </c>
      <c r="R253" s="22" t="s">
        <v>51</v>
      </c>
      <c r="S253" s="22" t="s">
        <v>52</v>
      </c>
      <c r="T253" s="22" t="s">
        <v>132</v>
      </c>
      <c r="U253" s="25" t="s">
        <v>54</v>
      </c>
      <c r="V253" s="25" t="n">
        <v>54</v>
      </c>
      <c r="W253" s="25" t="s">
        <v>726</v>
      </c>
      <c r="X253" s="25" t="n">
        <v>4</v>
      </c>
      <c r="Y253" s="25" t="n">
        <v>4</v>
      </c>
      <c r="Z253" s="25" t="n">
        <v>16</v>
      </c>
      <c r="AA253" s="26" t="str">
        <f aca="false">IF(N253=0," ",DATEDIF(N253,$D253,"y") &amp; " г. " &amp; DATEDIF(N253,$D253,"ym") &amp; " мес. ")</f>
        <v>14 г. 6 мес. </v>
      </c>
      <c r="AB253" s="27" t="str">
        <f aca="false">LEFT(AA253,2)</f>
        <v>14</v>
      </c>
      <c r="AC253" s="28" t="str">
        <f aca="false">IF(N253=0," ",DATEDIF(N253,$AC$1,"y") &amp; " г. " &amp; DATEDIF(N253,$AC$1,"ym") &amp; " мес. ")</f>
        <v>15 г. 0 мес. </v>
      </c>
      <c r="AD253" s="28" t="str">
        <f aca="false">LEFT(AC253,2)</f>
        <v>15</v>
      </c>
      <c r="AE253" s="28" t="str">
        <f aca="false">IF(W253=0,0,INDEX('Возраст, спорт. дисц.'!$A$2:$B$50,MATCH(W253,'Возраст, спорт. дисц.'!$B$2:$B$54,0),1))</f>
        <v>Юноши 14-15 лет</v>
      </c>
      <c r="AF253" s="28" t="str">
        <f aca="false">"весовая категория "&amp;V253&amp;" кг."</f>
        <v>весовая категория 54 кг.</v>
      </c>
      <c r="AG253" s="29" t="str">
        <f aca="false">IF(U253="б/м",U253,U253&amp;" место")</f>
        <v>1 место</v>
      </c>
      <c r="AH253" s="28" t="str">
        <f aca="false">F253&amp;"; "&amp;TEXT(D253,"ДД.ММ.ГГГГ")&amp;"-"&amp;TEXT(E253,"ДД.ММ.ГГГГ")&amp;"; "&amp;I253&amp;"; "&amp;CHAR(10)&amp;AE253&amp;"; "&amp;AF253&amp;"; "&amp;AG253</f>
        <v>Первенство России по тайскому боксу; 05.12.2020-13.12.2020; д. Федурино; 
Юноши 14-15 лет; весовая категория 54 кг.; 1 место</v>
      </c>
      <c r="AI253" s="29" t="n">
        <f aca="false">IF(A253=0,0,1)</f>
        <v>1</v>
      </c>
      <c r="AJ253" s="28" t="s">
        <v>727</v>
      </c>
      <c r="AK253" s="22" t="n">
        <f aca="false">V253</f>
        <v>54</v>
      </c>
      <c r="AL253" s="28" t="str">
        <f aca="false">"весовая категория "&amp;AK253&amp;" кг."</f>
        <v>весовая категория 54 кг.</v>
      </c>
      <c r="AM253" s="28" t="str">
        <f aca="false">IF(N253=0," ",DATEDIF(N253,$AM$1,"y") &amp; " г. " &amp; DATEDIF(X253,$AM$1,"ym") &amp; " мес. ")</f>
        <v>15 г. 4 мес. </v>
      </c>
      <c r="AN253" s="28" t="str">
        <f aca="false">LEFT(AM253,2)</f>
        <v>15</v>
      </c>
    </row>
    <row r="254" customFormat="false" ht="13.8" hidden="false" customHeight="false" outlineLevel="0" collapsed="false">
      <c r="A254" s="21" t="s">
        <v>37</v>
      </c>
      <c r="B254" s="22" t="s">
        <v>348</v>
      </c>
      <c r="C254" s="22" t="n">
        <v>10174</v>
      </c>
      <c r="D254" s="23" t="n">
        <v>44170</v>
      </c>
      <c r="E254" s="23" t="n">
        <v>44178</v>
      </c>
      <c r="F254" s="22" t="s">
        <v>349</v>
      </c>
      <c r="G254" s="21" t="s">
        <v>350</v>
      </c>
      <c r="H254" s="22" t="s">
        <v>41</v>
      </c>
      <c r="I254" s="22" t="s">
        <v>42</v>
      </c>
      <c r="J254" s="22" t="s">
        <v>43</v>
      </c>
      <c r="K254" s="22" t="s">
        <v>44</v>
      </c>
      <c r="L254" s="21" t="s">
        <v>45</v>
      </c>
      <c r="M254" s="22" t="s">
        <v>813</v>
      </c>
      <c r="N254" s="24" t="s">
        <v>814</v>
      </c>
      <c r="O254" s="25" t="n">
        <v>1</v>
      </c>
      <c r="P254" s="22" t="s">
        <v>58</v>
      </c>
      <c r="Q254" s="22" t="s">
        <v>362</v>
      </c>
      <c r="R254" s="22" t="s">
        <v>363</v>
      </c>
      <c r="S254" s="22" t="s">
        <v>815</v>
      </c>
      <c r="T254" s="22" t="s">
        <v>816</v>
      </c>
      <c r="U254" s="25" t="s">
        <v>63</v>
      </c>
      <c r="V254" s="25" t="n">
        <v>54</v>
      </c>
      <c r="W254" s="25" t="s">
        <v>726</v>
      </c>
      <c r="X254" s="25" t="n">
        <v>4</v>
      </c>
      <c r="Y254" s="25" t="n">
        <v>3</v>
      </c>
      <c r="Z254" s="25" t="n">
        <v>16</v>
      </c>
      <c r="AA254" s="26" t="str">
        <f aca="false">IF(N254=0," ",DATEDIF(N254,$D254,"y") &amp; " г. " &amp; DATEDIF(N254,$D254,"ym") &amp; " мес. ")</f>
        <v>14 г. 10 мес. </v>
      </c>
      <c r="AB254" s="27" t="str">
        <f aca="false">LEFT(AA254,2)</f>
        <v>14</v>
      </c>
      <c r="AC254" s="28" t="str">
        <f aca="false">IF(N254=0," ",DATEDIF(N254,$AC$1,"y") &amp; " г. " &amp; DATEDIF(N254,$AC$1,"ym") &amp; " мес. ")</f>
        <v>15 г. 3 мес. </v>
      </c>
      <c r="AD254" s="28" t="str">
        <f aca="false">LEFT(AC254,2)</f>
        <v>15</v>
      </c>
      <c r="AE254" s="28" t="str">
        <f aca="false">IF(W254=0,0,INDEX('Возраст, спорт. дисц.'!$A$2:$B$50,MATCH(W254,'Возраст, спорт. дисц.'!$B$2:$B$54,0),1))</f>
        <v>Юноши 14-15 лет</v>
      </c>
      <c r="AF254" s="28" t="str">
        <f aca="false">"весовая категория "&amp;V254&amp;" кг."</f>
        <v>весовая категория 54 кг.</v>
      </c>
      <c r="AG254" s="29" t="str">
        <f aca="false">IF(U254="б/м",U254,U254&amp;" место")</f>
        <v>2 место</v>
      </c>
      <c r="AH254" s="28" t="str">
        <f aca="false">F254&amp;"; "&amp;TEXT(D254,"ДД.ММ.ГГГГ")&amp;"-"&amp;TEXT(E254,"ДД.ММ.ГГГГ")&amp;"; "&amp;I254&amp;"; "&amp;CHAR(10)&amp;AE254&amp;"; "&amp;AF254&amp;"; "&amp;AG254</f>
        <v>Первенство России по тайскому боксу; 05.12.2020-13.12.2020; д. Федурино; 
Юноши 14-15 лет; весовая категория 54 кг.; 2 место</v>
      </c>
      <c r="AI254" s="29" t="n">
        <f aca="false">IF(A254=0,0,1)</f>
        <v>1</v>
      </c>
      <c r="AJ254" s="28" t="s">
        <v>727</v>
      </c>
      <c r="AK254" s="22" t="n">
        <f aca="false">V254</f>
        <v>54</v>
      </c>
      <c r="AL254" s="28" t="str">
        <f aca="false">"весовая категория "&amp;AK254&amp;" кг."</f>
        <v>весовая категория 54 кг.</v>
      </c>
      <c r="AM254" s="28" t="str">
        <f aca="false">IF(N254=0," ",DATEDIF(N254,$AM$1,"y") &amp; " г. " &amp; DATEDIF(X254,$AM$1,"ym") &amp; " мес. ")</f>
        <v>15 г. 4 мес. </v>
      </c>
      <c r="AN254" s="28" t="str">
        <f aca="false">LEFT(AM254,2)</f>
        <v>15</v>
      </c>
    </row>
    <row r="255" customFormat="false" ht="13.8" hidden="false" customHeight="false" outlineLevel="0" collapsed="false">
      <c r="A255" s="21" t="s">
        <v>37</v>
      </c>
      <c r="B255" s="22" t="s">
        <v>348</v>
      </c>
      <c r="C255" s="22" t="n">
        <v>10174</v>
      </c>
      <c r="D255" s="23" t="n">
        <v>44170</v>
      </c>
      <c r="E255" s="23" t="n">
        <v>44178</v>
      </c>
      <c r="F255" s="22" t="s">
        <v>349</v>
      </c>
      <c r="G255" s="21" t="s">
        <v>350</v>
      </c>
      <c r="H255" s="22" t="s">
        <v>41</v>
      </c>
      <c r="I255" s="22" t="s">
        <v>42</v>
      </c>
      <c r="J255" s="22" t="s">
        <v>43</v>
      </c>
      <c r="K255" s="22" t="s">
        <v>44</v>
      </c>
      <c r="L255" s="21" t="s">
        <v>45</v>
      </c>
      <c r="M255" s="22" t="s">
        <v>817</v>
      </c>
      <c r="N255" s="24" t="s">
        <v>818</v>
      </c>
      <c r="O255" s="25" t="n">
        <v>1</v>
      </c>
      <c r="P255" s="22" t="s">
        <v>101</v>
      </c>
      <c r="Q255" s="22" t="s">
        <v>102</v>
      </c>
      <c r="R255" s="22" t="s">
        <v>164</v>
      </c>
      <c r="S255" s="22" t="s">
        <v>391</v>
      </c>
      <c r="T255" s="22" t="s">
        <v>819</v>
      </c>
      <c r="U255" s="25" t="s">
        <v>70</v>
      </c>
      <c r="V255" s="25" t="n">
        <v>54</v>
      </c>
      <c r="W255" s="25" t="s">
        <v>726</v>
      </c>
      <c r="X255" s="25" t="n">
        <v>3</v>
      </c>
      <c r="Y255" s="25" t="n">
        <v>2</v>
      </c>
      <c r="Z255" s="25" t="n">
        <v>16</v>
      </c>
      <c r="AA255" s="26" t="str">
        <f aca="false">IF(N255=0," ",DATEDIF(N255,$D255,"y") &amp; " г. " &amp; DATEDIF(N255,$D255,"ym") &amp; " мес. ")</f>
        <v>15 г. 1 мес. </v>
      </c>
      <c r="AB255" s="27" t="str">
        <f aca="false">LEFT(AA255,2)</f>
        <v>15</v>
      </c>
      <c r="AC255" s="28" t="str">
        <f aca="false">IF(N255=0," ",DATEDIF(N255,$AC$1,"y") &amp; " г. " &amp; DATEDIF(N255,$AC$1,"ym") &amp; " мес. ")</f>
        <v>15 г. 6 мес. </v>
      </c>
      <c r="AD255" s="28" t="str">
        <f aca="false">LEFT(AC255,2)</f>
        <v>15</v>
      </c>
      <c r="AE255" s="28" t="str">
        <f aca="false">IF(W255=0,0,INDEX('Возраст, спорт. дисц.'!$A$2:$B$50,MATCH(W255,'Возраст, спорт. дисц.'!$B$2:$B$54,0),1))</f>
        <v>Юноши 14-15 лет</v>
      </c>
      <c r="AF255" s="28" t="str">
        <f aca="false">"весовая категория "&amp;V255&amp;" кг."</f>
        <v>весовая категория 54 кг.</v>
      </c>
      <c r="AG255" s="29" t="str">
        <f aca="false">IF(U255="б/м",U255,U255&amp;" место")</f>
        <v>3 место</v>
      </c>
      <c r="AH255" s="28" t="str">
        <f aca="false">F255&amp;"; "&amp;TEXT(D255,"ДД.ММ.ГГГГ")&amp;"-"&amp;TEXT(E255,"ДД.ММ.ГГГГ")&amp;"; "&amp;I255&amp;"; "&amp;CHAR(10)&amp;AE255&amp;"; "&amp;AF255&amp;"; "&amp;AG255</f>
        <v>Первенство России по тайскому боксу; 05.12.2020-13.12.2020; д. Федурино; 
Юноши 14-15 лет; весовая категория 54 кг.; 3 место</v>
      </c>
      <c r="AI255" s="29" t="n">
        <f aca="false">IF(A255=0,0,1)</f>
        <v>1</v>
      </c>
      <c r="AJ255" s="28" t="s">
        <v>727</v>
      </c>
      <c r="AK255" s="22" t="n">
        <f aca="false">V255</f>
        <v>54</v>
      </c>
      <c r="AL255" s="28" t="str">
        <f aca="false">"весовая категория "&amp;AK255&amp;" кг."</f>
        <v>весовая категория 54 кг.</v>
      </c>
      <c r="AM255" s="28" t="str">
        <f aca="false">IF(N255=0," ",DATEDIF(N255,$AM$1,"y") &amp; " г. " &amp; DATEDIF(X255,$AM$1,"ym") &amp; " мес. ")</f>
        <v>15 г. 4 мес. </v>
      </c>
      <c r="AN255" s="28" t="str">
        <f aca="false">LEFT(AM255,2)</f>
        <v>15</v>
      </c>
    </row>
    <row r="256" customFormat="false" ht="13.8" hidden="false" customHeight="false" outlineLevel="0" collapsed="false">
      <c r="A256" s="21" t="s">
        <v>37</v>
      </c>
      <c r="B256" s="22" t="s">
        <v>348</v>
      </c>
      <c r="C256" s="22" t="n">
        <v>10174</v>
      </c>
      <c r="D256" s="23" t="n">
        <v>44170</v>
      </c>
      <c r="E256" s="23" t="n">
        <v>44178</v>
      </c>
      <c r="F256" s="22" t="s">
        <v>349</v>
      </c>
      <c r="G256" s="21" t="s">
        <v>350</v>
      </c>
      <c r="H256" s="22" t="s">
        <v>41</v>
      </c>
      <c r="I256" s="22" t="s">
        <v>42</v>
      </c>
      <c r="J256" s="22" t="s">
        <v>43</v>
      </c>
      <c r="K256" s="22" t="s">
        <v>44</v>
      </c>
      <c r="L256" s="21" t="s">
        <v>45</v>
      </c>
      <c r="M256" s="22" t="s">
        <v>820</v>
      </c>
      <c r="N256" s="24" t="s">
        <v>821</v>
      </c>
      <c r="O256" s="25" t="n">
        <v>1</v>
      </c>
      <c r="P256" s="22" t="s">
        <v>49</v>
      </c>
      <c r="Q256" s="22" t="s">
        <v>50</v>
      </c>
      <c r="R256" s="22" t="s">
        <v>51</v>
      </c>
      <c r="S256" s="22" t="s">
        <v>52</v>
      </c>
      <c r="T256" s="22" t="s">
        <v>132</v>
      </c>
      <c r="U256" s="25" t="s">
        <v>70</v>
      </c>
      <c r="V256" s="25" t="n">
        <v>54</v>
      </c>
      <c r="W256" s="25" t="s">
        <v>726</v>
      </c>
      <c r="X256" s="25" t="n">
        <v>3</v>
      </c>
      <c r="Y256" s="25" t="n">
        <v>2</v>
      </c>
      <c r="Z256" s="25" t="n">
        <v>16</v>
      </c>
      <c r="AA256" s="26" t="str">
        <f aca="false">IF(N256=0," ",DATEDIF(N256,$D256,"y") &amp; " г. " &amp; DATEDIF(N256,$D256,"ym") &amp; " мес. ")</f>
        <v>15 г. 8 мес. </v>
      </c>
      <c r="AB256" s="27" t="str">
        <f aca="false">LEFT(AA256,2)</f>
        <v>15</v>
      </c>
      <c r="AC256" s="28" t="str">
        <f aca="false">IF(N256=0," ",DATEDIF(N256,$AC$1,"y") &amp; " г. " &amp; DATEDIF(N256,$AC$1,"ym") &amp; " мес. ")</f>
        <v>16 г. 1 мес. </v>
      </c>
      <c r="AD256" s="28" t="str">
        <f aca="false">LEFT(AC256,2)</f>
        <v>16</v>
      </c>
      <c r="AE256" s="28" t="str">
        <f aca="false">IF(W256=0,0,INDEX('Возраст, спорт. дисц.'!$A$2:$B$50,MATCH(W256,'Возраст, спорт. дисц.'!$B$2:$B$54,0),1))</f>
        <v>Юноши 14-15 лет</v>
      </c>
      <c r="AF256" s="28" t="str">
        <f aca="false">"весовая категория "&amp;V256&amp;" кг."</f>
        <v>весовая категория 54 кг.</v>
      </c>
      <c r="AG256" s="29" t="str">
        <f aca="false">IF(U256="б/м",U256,U256&amp;" место")</f>
        <v>3 место</v>
      </c>
      <c r="AH256" s="28" t="str">
        <f aca="false">F256&amp;"; "&amp;TEXT(D256,"ДД.ММ.ГГГГ")&amp;"-"&amp;TEXT(E256,"ДД.ММ.ГГГГ")&amp;"; "&amp;I256&amp;"; "&amp;CHAR(10)&amp;AE256&amp;"; "&amp;AF256&amp;"; "&amp;AG256</f>
        <v>Первенство России по тайскому боксу; 05.12.2020-13.12.2020; д. Федурино; 
Юноши 14-15 лет; весовая категория 54 кг.; 3 место</v>
      </c>
      <c r="AI256" s="29" t="n">
        <f aca="false">IF(A256=0,0,1)</f>
        <v>1</v>
      </c>
      <c r="AJ256" s="28" t="s">
        <v>727</v>
      </c>
      <c r="AK256" s="22" t="n">
        <f aca="false">V256</f>
        <v>54</v>
      </c>
      <c r="AL256" s="28" t="str">
        <f aca="false">"весовая категория "&amp;AK256&amp;" кг."</f>
        <v>весовая категория 54 кг.</v>
      </c>
      <c r="AM256" s="28" t="str">
        <f aca="false">IF(N256=0," ",DATEDIF(N256,$AM$1,"y") &amp; " г. " &amp; DATEDIF(X256,$AM$1,"ym") &amp; " мес. ")</f>
        <v>16 г. 4 мес. </v>
      </c>
      <c r="AN256" s="28" t="str">
        <f aca="false">LEFT(AM256,2)</f>
        <v>16</v>
      </c>
    </row>
    <row r="257" customFormat="false" ht="13.8" hidden="false" customHeight="false" outlineLevel="0" collapsed="false">
      <c r="A257" s="21" t="s">
        <v>37</v>
      </c>
      <c r="B257" s="22" t="s">
        <v>348</v>
      </c>
      <c r="C257" s="22" t="n">
        <v>10174</v>
      </c>
      <c r="D257" s="23" t="n">
        <v>44170</v>
      </c>
      <c r="E257" s="23" t="n">
        <v>44178</v>
      </c>
      <c r="F257" s="22" t="s">
        <v>349</v>
      </c>
      <c r="G257" s="21" t="s">
        <v>350</v>
      </c>
      <c r="H257" s="22" t="s">
        <v>41</v>
      </c>
      <c r="I257" s="22" t="s">
        <v>42</v>
      </c>
      <c r="J257" s="22" t="s">
        <v>43</v>
      </c>
      <c r="K257" s="22" t="s">
        <v>44</v>
      </c>
      <c r="L257" s="21" t="s">
        <v>45</v>
      </c>
      <c r="M257" s="22" t="s">
        <v>822</v>
      </c>
      <c r="N257" s="24" t="s">
        <v>823</v>
      </c>
      <c r="O257" s="25" t="n">
        <v>1</v>
      </c>
      <c r="P257" s="22" t="s">
        <v>49</v>
      </c>
      <c r="Q257" s="22" t="s">
        <v>50</v>
      </c>
      <c r="R257" s="22" t="s">
        <v>148</v>
      </c>
      <c r="S257" s="22" t="s">
        <v>149</v>
      </c>
      <c r="T257" s="22" t="s">
        <v>634</v>
      </c>
      <c r="U257" s="25" t="s">
        <v>54</v>
      </c>
      <c r="V257" s="25" t="n">
        <v>57</v>
      </c>
      <c r="W257" s="25" t="s">
        <v>726</v>
      </c>
      <c r="X257" s="25" t="n">
        <v>4</v>
      </c>
      <c r="Y257" s="25" t="n">
        <v>4</v>
      </c>
      <c r="Z257" s="25" t="n">
        <v>19</v>
      </c>
      <c r="AA257" s="26" t="str">
        <f aca="false">IF(N257=0," ",DATEDIF(N257,$D257,"y") &amp; " г. " &amp; DATEDIF(N257,$D257,"ym") &amp; " мес. ")</f>
        <v>15 г. 0 мес. </v>
      </c>
      <c r="AB257" s="27" t="str">
        <f aca="false">LEFT(AA257,2)</f>
        <v>15</v>
      </c>
      <c r="AC257" s="28" t="str">
        <f aca="false">IF(N257=0," ",DATEDIF(N257,$AC$1,"y") &amp; " г. " &amp; DATEDIF(N257,$AC$1,"ym") &amp; " мес. ")</f>
        <v>15 г. 6 мес. </v>
      </c>
      <c r="AD257" s="28" t="str">
        <f aca="false">LEFT(AC257,2)</f>
        <v>15</v>
      </c>
      <c r="AE257" s="28" t="str">
        <f aca="false">IF(W257=0,0,INDEX('Возраст, спорт. дисц.'!$A$2:$B$50,MATCH(W257,'Возраст, спорт. дисц.'!$B$2:$B$54,0),1))</f>
        <v>Юноши 14-15 лет</v>
      </c>
      <c r="AF257" s="28" t="str">
        <f aca="false">"весовая категория "&amp;V257&amp;" кг."</f>
        <v>весовая категория 57 кг.</v>
      </c>
      <c r="AG257" s="29" t="str">
        <f aca="false">IF(U257="б/м",U257,U257&amp;" место")</f>
        <v>1 место</v>
      </c>
      <c r="AH257" s="28" t="str">
        <f aca="false">F257&amp;"; "&amp;TEXT(D257,"ДД.ММ.ГГГГ")&amp;"-"&amp;TEXT(E257,"ДД.ММ.ГГГГ")&amp;"; "&amp;I257&amp;"; "&amp;CHAR(10)&amp;AE257&amp;"; "&amp;AF257&amp;"; "&amp;AG257</f>
        <v>Первенство России по тайскому боксу; 05.12.2020-13.12.2020; д. Федурино; 
Юноши 14-15 лет; весовая категория 57 кг.; 1 место</v>
      </c>
      <c r="AI257" s="29" t="n">
        <f aca="false">IF(A257=0,0,1)</f>
        <v>1</v>
      </c>
      <c r="AJ257" s="28" t="s">
        <v>727</v>
      </c>
      <c r="AK257" s="22" t="n">
        <f aca="false">V257</f>
        <v>57</v>
      </c>
      <c r="AL257" s="28" t="str">
        <f aca="false">"весовая категория "&amp;AK257&amp;" кг."</f>
        <v>весовая категория 57 кг.</v>
      </c>
      <c r="AM257" s="28" t="str">
        <f aca="false">IF(N257=0," ",DATEDIF(N257,$AM$1,"y") &amp; " г. " &amp; DATEDIF(X257,$AM$1,"ym") &amp; " мес. ")</f>
        <v>15 г. 4 мес. </v>
      </c>
      <c r="AN257" s="28" t="str">
        <f aca="false">LEFT(AM257,2)</f>
        <v>15</v>
      </c>
    </row>
    <row r="258" customFormat="false" ht="13.8" hidden="false" customHeight="false" outlineLevel="0" collapsed="false">
      <c r="A258" s="21" t="s">
        <v>37</v>
      </c>
      <c r="B258" s="22" t="s">
        <v>348</v>
      </c>
      <c r="C258" s="22" t="n">
        <v>10174</v>
      </c>
      <c r="D258" s="23" t="n">
        <v>44170</v>
      </c>
      <c r="E258" s="23" t="n">
        <v>44178</v>
      </c>
      <c r="F258" s="22" t="s">
        <v>349</v>
      </c>
      <c r="G258" s="21" t="s">
        <v>350</v>
      </c>
      <c r="H258" s="22" t="s">
        <v>41</v>
      </c>
      <c r="I258" s="22" t="s">
        <v>42</v>
      </c>
      <c r="J258" s="22" t="s">
        <v>43</v>
      </c>
      <c r="K258" s="22" t="s">
        <v>44</v>
      </c>
      <c r="L258" s="21" t="s">
        <v>45</v>
      </c>
      <c r="M258" s="22" t="s">
        <v>824</v>
      </c>
      <c r="N258" s="24" t="s">
        <v>825</v>
      </c>
      <c r="O258" s="25" t="n">
        <v>1</v>
      </c>
      <c r="P258" s="22" t="s">
        <v>101</v>
      </c>
      <c r="Q258" s="22" t="s">
        <v>102</v>
      </c>
      <c r="R258" s="22" t="s">
        <v>723</v>
      </c>
      <c r="S258" s="22" t="s">
        <v>826</v>
      </c>
      <c r="T258" s="22" t="s">
        <v>827</v>
      </c>
      <c r="U258" s="25" t="s">
        <v>63</v>
      </c>
      <c r="V258" s="25" t="n">
        <v>57</v>
      </c>
      <c r="W258" s="25" t="s">
        <v>726</v>
      </c>
      <c r="X258" s="25" t="n">
        <v>4</v>
      </c>
      <c r="Y258" s="25" t="n">
        <v>3</v>
      </c>
      <c r="Z258" s="25" t="n">
        <v>19</v>
      </c>
      <c r="AA258" s="26" t="str">
        <f aca="false">IF(N258=0," ",DATEDIF(N258,$D258,"y") &amp; " г. " &amp; DATEDIF(N258,$D258,"ym") &amp; " мес. ")</f>
        <v>15 г. 6 мес. </v>
      </c>
      <c r="AB258" s="27" t="str">
        <f aca="false">LEFT(AA258,2)</f>
        <v>15</v>
      </c>
      <c r="AC258" s="28" t="str">
        <f aca="false">IF(N258=0," ",DATEDIF(N258,$AC$1,"y") &amp; " г. " &amp; DATEDIF(N258,$AC$1,"ym") &amp; " мес. ")</f>
        <v>15 г. 11 мес. </v>
      </c>
      <c r="AD258" s="28" t="str">
        <f aca="false">LEFT(AC258,2)</f>
        <v>15</v>
      </c>
      <c r="AE258" s="28" t="str">
        <f aca="false">IF(W258=0,0,INDEX('Возраст, спорт. дисц.'!$A$2:$B$50,MATCH(W258,'Возраст, спорт. дисц.'!$B$2:$B$54,0),1))</f>
        <v>Юноши 14-15 лет</v>
      </c>
      <c r="AF258" s="28" t="str">
        <f aca="false">"весовая категория "&amp;V258&amp;" кг."</f>
        <v>весовая категория 57 кг.</v>
      </c>
      <c r="AG258" s="29" t="str">
        <f aca="false">IF(U258="б/м",U258,U258&amp;" место")</f>
        <v>2 место</v>
      </c>
      <c r="AH258" s="28" t="str">
        <f aca="false">F258&amp;"; "&amp;TEXT(D258,"ДД.ММ.ГГГГ")&amp;"-"&amp;TEXT(E258,"ДД.ММ.ГГГГ")&amp;"; "&amp;I258&amp;"; "&amp;CHAR(10)&amp;AE258&amp;"; "&amp;AF258&amp;"; "&amp;AG258</f>
        <v>Первенство России по тайскому боксу; 05.12.2020-13.12.2020; д. Федурино; 
Юноши 14-15 лет; весовая категория 57 кг.; 2 место</v>
      </c>
      <c r="AI258" s="29" t="n">
        <f aca="false">IF(A258=0,0,1)</f>
        <v>1</v>
      </c>
      <c r="AJ258" s="28" t="s">
        <v>727</v>
      </c>
      <c r="AK258" s="22" t="n">
        <f aca="false">V258</f>
        <v>57</v>
      </c>
      <c r="AL258" s="28" t="str">
        <f aca="false">"весовая категория "&amp;AK258&amp;" кг."</f>
        <v>весовая категория 57 кг.</v>
      </c>
      <c r="AM258" s="28" t="str">
        <f aca="false">IF(N258=0," ",DATEDIF(N258,$AM$1,"y") &amp; " г. " &amp; DATEDIF(X258,$AM$1,"ym") &amp; " мес. ")</f>
        <v>15 г. 4 мес. </v>
      </c>
      <c r="AN258" s="28" t="str">
        <f aca="false">LEFT(AM258,2)</f>
        <v>15</v>
      </c>
    </row>
    <row r="259" customFormat="false" ht="13.8" hidden="false" customHeight="false" outlineLevel="0" collapsed="false">
      <c r="A259" s="21" t="s">
        <v>37</v>
      </c>
      <c r="B259" s="22" t="s">
        <v>348</v>
      </c>
      <c r="C259" s="22" t="n">
        <v>10174</v>
      </c>
      <c r="D259" s="23" t="n">
        <v>44170</v>
      </c>
      <c r="E259" s="23" t="n">
        <v>44178</v>
      </c>
      <c r="F259" s="22" t="s">
        <v>349</v>
      </c>
      <c r="G259" s="21" t="s">
        <v>350</v>
      </c>
      <c r="H259" s="22" t="s">
        <v>41</v>
      </c>
      <c r="I259" s="22" t="s">
        <v>42</v>
      </c>
      <c r="J259" s="22" t="s">
        <v>43</v>
      </c>
      <c r="K259" s="22" t="s">
        <v>44</v>
      </c>
      <c r="L259" s="21" t="s">
        <v>45</v>
      </c>
      <c r="M259" s="22" t="s">
        <v>828</v>
      </c>
      <c r="N259" s="24" t="s">
        <v>829</v>
      </c>
      <c r="O259" s="25" t="s">
        <v>48</v>
      </c>
      <c r="P259" s="22" t="s">
        <v>77</v>
      </c>
      <c r="Q259" s="22" t="s">
        <v>660</v>
      </c>
      <c r="R259" s="22" t="s">
        <v>661</v>
      </c>
      <c r="S259" s="22" t="s">
        <v>662</v>
      </c>
      <c r="T259" s="22" t="s">
        <v>663</v>
      </c>
      <c r="U259" s="25" t="s">
        <v>70</v>
      </c>
      <c r="V259" s="25" t="n">
        <v>57</v>
      </c>
      <c r="W259" s="25" t="s">
        <v>726</v>
      </c>
      <c r="X259" s="25" t="n">
        <v>3</v>
      </c>
      <c r="Y259" s="25" t="n">
        <v>2</v>
      </c>
      <c r="Z259" s="25" t="n">
        <v>19</v>
      </c>
      <c r="AA259" s="26" t="str">
        <f aca="false">IF(N259=0," ",DATEDIF(N259,$D259,"y") &amp; " г. " &amp; DATEDIF(N259,$D259,"ym") &amp; " мес. ")</f>
        <v>15 г. 3 мес. </v>
      </c>
      <c r="AB259" s="27" t="str">
        <f aca="false">LEFT(AA259,2)</f>
        <v>15</v>
      </c>
      <c r="AC259" s="28" t="str">
        <f aca="false">IF(N259=0," ",DATEDIF(N259,$AC$1,"y") &amp; " г. " &amp; DATEDIF(N259,$AC$1,"ym") &amp; " мес. ")</f>
        <v>15 г. 8 мес. </v>
      </c>
      <c r="AD259" s="28" t="str">
        <f aca="false">LEFT(AC259,2)</f>
        <v>15</v>
      </c>
      <c r="AE259" s="28" t="str">
        <f aca="false">IF(W259=0,0,INDEX('Возраст, спорт. дисц.'!$A$2:$B$50,MATCH(W259,'Возраст, спорт. дисц.'!$B$2:$B$54,0),1))</f>
        <v>Юноши 14-15 лет</v>
      </c>
      <c r="AF259" s="28" t="str">
        <f aca="false">"весовая категория "&amp;V259&amp;" кг."</f>
        <v>весовая категория 57 кг.</v>
      </c>
      <c r="AG259" s="29" t="str">
        <f aca="false">IF(U259="б/м",U259,U259&amp;" место")</f>
        <v>3 место</v>
      </c>
      <c r="AH259" s="28" t="str">
        <f aca="false">F259&amp;"; "&amp;TEXT(D259,"ДД.ММ.ГГГГ")&amp;"-"&amp;TEXT(E259,"ДД.ММ.ГГГГ")&amp;"; "&amp;I259&amp;"; "&amp;CHAR(10)&amp;AE259&amp;"; "&amp;AF259&amp;"; "&amp;AG259</f>
        <v>Первенство России по тайскому боксу; 05.12.2020-13.12.2020; д. Федурино; 
Юноши 14-15 лет; весовая категория 57 кг.; 3 место</v>
      </c>
      <c r="AI259" s="29" t="n">
        <f aca="false">IF(A259=0,0,1)</f>
        <v>1</v>
      </c>
      <c r="AJ259" s="28" t="s">
        <v>727</v>
      </c>
      <c r="AK259" s="22" t="n">
        <f aca="false">V259</f>
        <v>57</v>
      </c>
      <c r="AL259" s="28" t="str">
        <f aca="false">"весовая категория "&amp;AK259&amp;" кг."</f>
        <v>весовая категория 57 кг.</v>
      </c>
      <c r="AM259" s="28" t="str">
        <f aca="false">IF(N259=0," ",DATEDIF(N259,$AM$1,"y") &amp; " г. " &amp; DATEDIF(X259,$AM$1,"ym") &amp; " мес. ")</f>
        <v>15 г. 4 мес. </v>
      </c>
      <c r="AN259" s="28" t="str">
        <f aca="false">LEFT(AM259,2)</f>
        <v>15</v>
      </c>
    </row>
    <row r="260" customFormat="false" ht="13.8" hidden="false" customHeight="false" outlineLevel="0" collapsed="false">
      <c r="A260" s="21" t="s">
        <v>37</v>
      </c>
      <c r="B260" s="22" t="s">
        <v>348</v>
      </c>
      <c r="C260" s="22" t="n">
        <v>10174</v>
      </c>
      <c r="D260" s="23" t="n">
        <v>44170</v>
      </c>
      <c r="E260" s="23" t="n">
        <v>44178</v>
      </c>
      <c r="F260" s="22" t="s">
        <v>349</v>
      </c>
      <c r="G260" s="21" t="s">
        <v>350</v>
      </c>
      <c r="H260" s="22" t="s">
        <v>41</v>
      </c>
      <c r="I260" s="22" t="s">
        <v>42</v>
      </c>
      <c r="J260" s="22" t="s">
        <v>43</v>
      </c>
      <c r="K260" s="22" t="s">
        <v>44</v>
      </c>
      <c r="L260" s="21" t="s">
        <v>45</v>
      </c>
      <c r="M260" s="22" t="s">
        <v>830</v>
      </c>
      <c r="N260" s="24" t="s">
        <v>729</v>
      </c>
      <c r="O260" s="25" t="n">
        <v>1</v>
      </c>
      <c r="P260" s="22" t="s">
        <v>58</v>
      </c>
      <c r="Q260" s="22" t="s">
        <v>59</v>
      </c>
      <c r="R260" s="22" t="s">
        <v>445</v>
      </c>
      <c r="S260" s="22" t="s">
        <v>831</v>
      </c>
      <c r="T260" s="22" t="s">
        <v>832</v>
      </c>
      <c r="U260" s="25" t="s">
        <v>70</v>
      </c>
      <c r="V260" s="25" t="n">
        <v>57</v>
      </c>
      <c r="W260" s="25" t="s">
        <v>726</v>
      </c>
      <c r="X260" s="25" t="n">
        <v>3</v>
      </c>
      <c r="Y260" s="25" t="n">
        <v>2</v>
      </c>
      <c r="Z260" s="25" t="n">
        <v>19</v>
      </c>
      <c r="AA260" s="26" t="str">
        <f aca="false">IF(N260=0," ",DATEDIF(N260,$D260,"y") &amp; " г. " &amp; DATEDIF(N260,$D260,"ym") &amp; " мес. ")</f>
        <v>14 г. 8 мес. </v>
      </c>
      <c r="AB260" s="27" t="str">
        <f aca="false">LEFT(AA260,2)</f>
        <v>14</v>
      </c>
      <c r="AC260" s="28" t="str">
        <f aca="false">IF(N260=0," ",DATEDIF(N260,$AC$1,"y") &amp; " г. " &amp; DATEDIF(N260,$AC$1,"ym") &amp; " мес. ")</f>
        <v>15 г. 2 мес. </v>
      </c>
      <c r="AD260" s="28" t="str">
        <f aca="false">LEFT(AC260,2)</f>
        <v>15</v>
      </c>
      <c r="AE260" s="28" t="str">
        <f aca="false">IF(W260=0,0,INDEX('Возраст, спорт. дисц.'!$A$2:$B$50,MATCH(W260,'Возраст, спорт. дисц.'!$B$2:$B$54,0),1))</f>
        <v>Юноши 14-15 лет</v>
      </c>
      <c r="AF260" s="28" t="str">
        <f aca="false">"весовая категория "&amp;V260&amp;" кг."</f>
        <v>весовая категория 57 кг.</v>
      </c>
      <c r="AG260" s="29" t="str">
        <f aca="false">IF(U260="б/м",U260,U260&amp;" место")</f>
        <v>3 место</v>
      </c>
      <c r="AH260" s="28" t="str">
        <f aca="false">F260&amp;"; "&amp;TEXT(D260,"ДД.ММ.ГГГГ")&amp;"-"&amp;TEXT(E260,"ДД.ММ.ГГГГ")&amp;"; "&amp;I260&amp;"; "&amp;CHAR(10)&amp;AE260&amp;"; "&amp;AF260&amp;"; "&amp;AG260</f>
        <v>Первенство России по тайскому боксу; 05.12.2020-13.12.2020; д. Федурино; 
Юноши 14-15 лет; весовая категория 57 кг.; 3 место</v>
      </c>
      <c r="AI260" s="29" t="n">
        <f aca="false">IF(A260=0,0,1)</f>
        <v>1</v>
      </c>
      <c r="AJ260" s="28" t="s">
        <v>727</v>
      </c>
      <c r="AK260" s="22" t="n">
        <f aca="false">V260</f>
        <v>57</v>
      </c>
      <c r="AL260" s="28" t="str">
        <f aca="false">"весовая категория "&amp;AK260&amp;" кг."</f>
        <v>весовая категория 57 кг.</v>
      </c>
      <c r="AM260" s="28" t="str">
        <f aca="false">IF(N260=0," ",DATEDIF(N260,$AM$1,"y") &amp; " г. " &amp; DATEDIF(X260,$AM$1,"ym") &amp; " мес. ")</f>
        <v>15 г. 4 мес. </v>
      </c>
      <c r="AN260" s="28" t="str">
        <f aca="false">LEFT(AM260,2)</f>
        <v>15</v>
      </c>
    </row>
    <row r="261" customFormat="false" ht="13.8" hidden="false" customHeight="false" outlineLevel="0" collapsed="false">
      <c r="A261" s="21" t="s">
        <v>37</v>
      </c>
      <c r="B261" s="22" t="s">
        <v>348</v>
      </c>
      <c r="C261" s="22" t="n">
        <v>10174</v>
      </c>
      <c r="D261" s="23" t="n">
        <v>44170</v>
      </c>
      <c r="E261" s="23" t="n">
        <v>44178</v>
      </c>
      <c r="F261" s="22" t="s">
        <v>349</v>
      </c>
      <c r="G261" s="21" t="s">
        <v>350</v>
      </c>
      <c r="H261" s="22" t="s">
        <v>41</v>
      </c>
      <c r="I261" s="22" t="s">
        <v>42</v>
      </c>
      <c r="J261" s="22" t="s">
        <v>43</v>
      </c>
      <c r="K261" s="22" t="s">
        <v>44</v>
      </c>
      <c r="L261" s="21" t="s">
        <v>45</v>
      </c>
      <c r="M261" s="22" t="s">
        <v>833</v>
      </c>
      <c r="N261" s="24" t="s">
        <v>834</v>
      </c>
      <c r="O261" s="25" t="s">
        <v>48</v>
      </c>
      <c r="P261" s="22" t="s">
        <v>101</v>
      </c>
      <c r="Q261" s="22" t="s">
        <v>102</v>
      </c>
      <c r="R261" s="22" t="s">
        <v>164</v>
      </c>
      <c r="S261" s="22" t="s">
        <v>774</v>
      </c>
      <c r="T261" s="22" t="s">
        <v>775</v>
      </c>
      <c r="U261" s="25" t="s">
        <v>54</v>
      </c>
      <c r="V261" s="25" t="n">
        <v>60</v>
      </c>
      <c r="W261" s="25" t="s">
        <v>726</v>
      </c>
      <c r="X261" s="25" t="n">
        <v>4</v>
      </c>
      <c r="Y261" s="25" t="n">
        <v>4</v>
      </c>
      <c r="Z261" s="25" t="n">
        <v>14</v>
      </c>
      <c r="AA261" s="26" t="str">
        <f aca="false">IF(N261=0," ",DATEDIF(N261,$D261,"y") &amp; " г. " &amp; DATEDIF(N261,$D261,"ym") &amp; " мес. ")</f>
        <v>15 г. 6 мес. </v>
      </c>
      <c r="AB261" s="27" t="str">
        <f aca="false">LEFT(AA261,2)</f>
        <v>15</v>
      </c>
      <c r="AC261" s="28" t="str">
        <f aca="false">IF(N261=0," ",DATEDIF(N261,$AC$1,"y") &amp; " г. " &amp; DATEDIF(N261,$AC$1,"ym") &amp; " мес. ")</f>
        <v>15 г. 11 мес. </v>
      </c>
      <c r="AD261" s="28" t="str">
        <f aca="false">LEFT(AC261,2)</f>
        <v>15</v>
      </c>
      <c r="AE261" s="28" t="str">
        <f aca="false">IF(W261=0,0,INDEX('Возраст, спорт. дисц.'!$A$2:$B$50,MATCH(W261,'Возраст, спорт. дисц.'!$B$2:$B$54,0),1))</f>
        <v>Юноши 14-15 лет</v>
      </c>
      <c r="AF261" s="28" t="str">
        <f aca="false">"весовая категория "&amp;V261&amp;" кг."</f>
        <v>весовая категория 60 кг.</v>
      </c>
      <c r="AG261" s="29" t="str">
        <f aca="false">IF(U261="б/м",U261,U261&amp;" место")</f>
        <v>1 место</v>
      </c>
      <c r="AH261" s="28" t="str">
        <f aca="false">F261&amp;"; "&amp;TEXT(D261,"ДД.ММ.ГГГГ")&amp;"-"&amp;TEXT(E261,"ДД.ММ.ГГГГ")&amp;"; "&amp;I261&amp;"; "&amp;CHAR(10)&amp;AE261&amp;"; "&amp;AF261&amp;"; "&amp;AG261</f>
        <v>Первенство России по тайскому боксу; 05.12.2020-13.12.2020; д. Федурино; 
Юноши 14-15 лет; весовая категория 60 кг.; 1 место</v>
      </c>
      <c r="AI261" s="29" t="n">
        <f aca="false">IF(A261=0,0,1)</f>
        <v>1</v>
      </c>
      <c r="AJ261" s="28" t="s">
        <v>727</v>
      </c>
      <c r="AK261" s="22" t="n">
        <f aca="false">V261</f>
        <v>60</v>
      </c>
      <c r="AL261" s="28" t="str">
        <f aca="false">"весовая категория "&amp;AK261&amp;" кг."</f>
        <v>весовая категория 60 кг.</v>
      </c>
      <c r="AM261" s="28" t="str">
        <f aca="false">IF(N261=0," ",DATEDIF(N261,$AM$1,"y") &amp; " г. " &amp; DATEDIF(X261,$AM$1,"ym") &amp; " мес. ")</f>
        <v>15 г. 4 мес. </v>
      </c>
      <c r="AN261" s="28" t="str">
        <f aca="false">LEFT(AM261,2)</f>
        <v>15</v>
      </c>
    </row>
    <row r="262" customFormat="false" ht="13.8" hidden="false" customHeight="false" outlineLevel="0" collapsed="false">
      <c r="A262" s="21" t="s">
        <v>37</v>
      </c>
      <c r="B262" s="22" t="s">
        <v>348</v>
      </c>
      <c r="C262" s="22" t="n">
        <v>10174</v>
      </c>
      <c r="D262" s="23" t="n">
        <v>44170</v>
      </c>
      <c r="E262" s="23" t="n">
        <v>44178</v>
      </c>
      <c r="F262" s="22" t="s">
        <v>349</v>
      </c>
      <c r="G262" s="21" t="s">
        <v>350</v>
      </c>
      <c r="H262" s="22" t="s">
        <v>41</v>
      </c>
      <c r="I262" s="22" t="s">
        <v>42</v>
      </c>
      <c r="J262" s="22" t="s">
        <v>43</v>
      </c>
      <c r="K262" s="22" t="s">
        <v>44</v>
      </c>
      <c r="L262" s="21" t="s">
        <v>45</v>
      </c>
      <c r="M262" s="22" t="s">
        <v>835</v>
      </c>
      <c r="N262" s="24" t="s">
        <v>836</v>
      </c>
      <c r="O262" s="25" t="n">
        <v>1</v>
      </c>
      <c r="P262" s="22" t="s">
        <v>101</v>
      </c>
      <c r="Q262" s="22" t="s">
        <v>102</v>
      </c>
      <c r="R262" s="22" t="s">
        <v>164</v>
      </c>
      <c r="S262" s="22" t="s">
        <v>391</v>
      </c>
      <c r="T262" s="22" t="s">
        <v>819</v>
      </c>
      <c r="U262" s="25" t="s">
        <v>63</v>
      </c>
      <c r="V262" s="25" t="n">
        <v>60</v>
      </c>
      <c r="W262" s="25" t="s">
        <v>726</v>
      </c>
      <c r="X262" s="25" t="n">
        <v>4</v>
      </c>
      <c r="Y262" s="25" t="n">
        <v>3</v>
      </c>
      <c r="Z262" s="25" t="n">
        <v>14</v>
      </c>
      <c r="AA262" s="26" t="str">
        <f aca="false">IF(N262=0," ",DATEDIF(N262,$D262,"y") &amp; " г. " &amp; DATEDIF(N262,$D262,"ym") &amp; " мес. ")</f>
        <v>15 г. 8 мес. </v>
      </c>
      <c r="AB262" s="27" t="str">
        <f aca="false">LEFT(AA262,2)</f>
        <v>15</v>
      </c>
      <c r="AC262" s="28" t="str">
        <f aca="false">IF(N262=0," ",DATEDIF(N262,$AC$1,"y") &amp; " г. " &amp; DATEDIF(N262,$AC$1,"ym") &amp; " мес. ")</f>
        <v>16 г. 1 мес. </v>
      </c>
      <c r="AD262" s="28" t="str">
        <f aca="false">LEFT(AC262,2)</f>
        <v>16</v>
      </c>
      <c r="AE262" s="28" t="str">
        <f aca="false">IF(W262=0,0,INDEX('Возраст, спорт. дисц.'!$A$2:$B$50,MATCH(W262,'Возраст, спорт. дисц.'!$B$2:$B$54,0),1))</f>
        <v>Юноши 14-15 лет</v>
      </c>
      <c r="AF262" s="28" t="str">
        <f aca="false">"весовая категория "&amp;V262&amp;" кг."</f>
        <v>весовая категория 60 кг.</v>
      </c>
      <c r="AG262" s="29" t="str">
        <f aca="false">IF(U262="б/м",U262,U262&amp;" место")</f>
        <v>2 место</v>
      </c>
      <c r="AH262" s="28" t="str">
        <f aca="false">F262&amp;"; "&amp;TEXT(D262,"ДД.ММ.ГГГГ")&amp;"-"&amp;TEXT(E262,"ДД.ММ.ГГГГ")&amp;"; "&amp;I262&amp;"; "&amp;CHAR(10)&amp;AE262&amp;"; "&amp;AF262&amp;"; "&amp;AG262</f>
        <v>Первенство России по тайскому боксу; 05.12.2020-13.12.2020; д. Федурино; 
Юноши 14-15 лет; весовая категория 60 кг.; 2 место</v>
      </c>
      <c r="AI262" s="29" t="n">
        <f aca="false">IF(A262=0,0,1)</f>
        <v>1</v>
      </c>
      <c r="AJ262" s="28" t="s">
        <v>727</v>
      </c>
      <c r="AK262" s="22" t="n">
        <f aca="false">V262</f>
        <v>60</v>
      </c>
      <c r="AL262" s="28" t="str">
        <f aca="false">"весовая категория "&amp;AK262&amp;" кг."</f>
        <v>весовая категория 60 кг.</v>
      </c>
      <c r="AM262" s="28" t="str">
        <f aca="false">IF(N262=0," ",DATEDIF(N262,$AM$1,"y") &amp; " г. " &amp; DATEDIF(X262,$AM$1,"ym") &amp; " мес. ")</f>
        <v>16 г. 4 мес. </v>
      </c>
      <c r="AN262" s="28" t="str">
        <f aca="false">LEFT(AM262,2)</f>
        <v>16</v>
      </c>
    </row>
    <row r="263" customFormat="false" ht="13.8" hidden="false" customHeight="false" outlineLevel="0" collapsed="false">
      <c r="A263" s="21" t="s">
        <v>37</v>
      </c>
      <c r="B263" s="22" t="s">
        <v>348</v>
      </c>
      <c r="C263" s="22" t="n">
        <v>10174</v>
      </c>
      <c r="D263" s="23" t="n">
        <v>44170</v>
      </c>
      <c r="E263" s="23" t="n">
        <v>44178</v>
      </c>
      <c r="F263" s="22" t="s">
        <v>349</v>
      </c>
      <c r="G263" s="21" t="s">
        <v>350</v>
      </c>
      <c r="H263" s="22" t="s">
        <v>41</v>
      </c>
      <c r="I263" s="22" t="s">
        <v>42</v>
      </c>
      <c r="J263" s="22" t="s">
        <v>43</v>
      </c>
      <c r="K263" s="22" t="s">
        <v>44</v>
      </c>
      <c r="L263" s="21" t="s">
        <v>45</v>
      </c>
      <c r="M263" s="22" t="s">
        <v>837</v>
      </c>
      <c r="N263" s="24" t="s">
        <v>838</v>
      </c>
      <c r="O263" s="25" t="n">
        <v>1</v>
      </c>
      <c r="P263" s="22" t="s">
        <v>58</v>
      </c>
      <c r="Q263" s="22" t="s">
        <v>362</v>
      </c>
      <c r="R263" s="22" t="s">
        <v>363</v>
      </c>
      <c r="S263" s="22" t="s">
        <v>839</v>
      </c>
      <c r="T263" s="22" t="s">
        <v>840</v>
      </c>
      <c r="U263" s="25" t="s">
        <v>70</v>
      </c>
      <c r="V263" s="25" t="n">
        <v>60</v>
      </c>
      <c r="W263" s="25" t="s">
        <v>726</v>
      </c>
      <c r="X263" s="25" t="n">
        <v>3</v>
      </c>
      <c r="Y263" s="25" t="n">
        <v>2</v>
      </c>
      <c r="Z263" s="25" t="n">
        <v>14</v>
      </c>
      <c r="AA263" s="26" t="str">
        <f aca="false">IF(N263=0," ",DATEDIF(N263,$D263,"y") &amp; " г. " &amp; DATEDIF(N263,$D263,"ym") &amp; " мес. ")</f>
        <v>15 г. 2 мес. </v>
      </c>
      <c r="AB263" s="27" t="str">
        <f aca="false">LEFT(AA263,2)</f>
        <v>15</v>
      </c>
      <c r="AC263" s="28" t="str">
        <f aca="false">IF(N263=0," ",DATEDIF(N263,$AC$1,"y") &amp; " г. " &amp; DATEDIF(N263,$AC$1,"ym") &amp; " мес. ")</f>
        <v>15 г. 8 мес. </v>
      </c>
      <c r="AD263" s="28" t="str">
        <f aca="false">LEFT(AC263,2)</f>
        <v>15</v>
      </c>
      <c r="AE263" s="28" t="str">
        <f aca="false">IF(W263=0,0,INDEX('Возраст, спорт. дисц.'!$A$2:$B$50,MATCH(W263,'Возраст, спорт. дисц.'!$B$2:$B$54,0),1))</f>
        <v>Юноши 14-15 лет</v>
      </c>
      <c r="AF263" s="28" t="str">
        <f aca="false">"весовая категория "&amp;V263&amp;" кг."</f>
        <v>весовая категория 60 кг.</v>
      </c>
      <c r="AG263" s="29" t="str">
        <f aca="false">IF(U263="б/м",U263,U263&amp;" место")</f>
        <v>3 место</v>
      </c>
      <c r="AH263" s="28" t="str">
        <f aca="false">F263&amp;"; "&amp;TEXT(D263,"ДД.ММ.ГГГГ")&amp;"-"&amp;TEXT(E263,"ДД.ММ.ГГГГ")&amp;"; "&amp;I263&amp;"; "&amp;CHAR(10)&amp;AE263&amp;"; "&amp;AF263&amp;"; "&amp;AG263</f>
        <v>Первенство России по тайскому боксу; 05.12.2020-13.12.2020; д. Федурино; 
Юноши 14-15 лет; весовая категория 60 кг.; 3 место</v>
      </c>
      <c r="AI263" s="29" t="n">
        <f aca="false">IF(A263=0,0,1)</f>
        <v>1</v>
      </c>
      <c r="AJ263" s="28" t="s">
        <v>727</v>
      </c>
      <c r="AK263" s="22" t="n">
        <f aca="false">V263</f>
        <v>60</v>
      </c>
      <c r="AL263" s="28" t="str">
        <f aca="false">"весовая категория "&amp;AK263&amp;" кг."</f>
        <v>весовая категория 60 кг.</v>
      </c>
      <c r="AM263" s="28" t="str">
        <f aca="false">IF(N263=0," ",DATEDIF(N263,$AM$1,"y") &amp; " г. " &amp; DATEDIF(X263,$AM$1,"ym") &amp; " мес. ")</f>
        <v>15 г. 4 мес. </v>
      </c>
      <c r="AN263" s="28" t="str">
        <f aca="false">LEFT(AM263,2)</f>
        <v>15</v>
      </c>
    </row>
    <row r="264" customFormat="false" ht="13.8" hidden="false" customHeight="false" outlineLevel="0" collapsed="false">
      <c r="A264" s="21" t="s">
        <v>37</v>
      </c>
      <c r="B264" s="22" t="s">
        <v>348</v>
      </c>
      <c r="C264" s="22" t="n">
        <v>10174</v>
      </c>
      <c r="D264" s="23" t="n">
        <v>44170</v>
      </c>
      <c r="E264" s="23" t="n">
        <v>44178</v>
      </c>
      <c r="F264" s="22" t="s">
        <v>349</v>
      </c>
      <c r="G264" s="21" t="s">
        <v>350</v>
      </c>
      <c r="H264" s="22" t="s">
        <v>41</v>
      </c>
      <c r="I264" s="22" t="s">
        <v>42</v>
      </c>
      <c r="J264" s="22" t="s">
        <v>43</v>
      </c>
      <c r="K264" s="22" t="s">
        <v>44</v>
      </c>
      <c r="L264" s="21" t="s">
        <v>45</v>
      </c>
      <c r="M264" s="22" t="s">
        <v>841</v>
      </c>
      <c r="N264" s="24" t="s">
        <v>842</v>
      </c>
      <c r="O264" s="25" t="n">
        <v>3</v>
      </c>
      <c r="P264" s="22" t="s">
        <v>115</v>
      </c>
      <c r="Q264" s="22" t="s">
        <v>116</v>
      </c>
      <c r="R264" s="22" t="s">
        <v>117</v>
      </c>
      <c r="S264" s="22" t="s">
        <v>279</v>
      </c>
      <c r="T264" s="22" t="s">
        <v>843</v>
      </c>
      <c r="U264" s="25" t="s">
        <v>70</v>
      </c>
      <c r="V264" s="25" t="n">
        <v>60</v>
      </c>
      <c r="W264" s="25" t="s">
        <v>726</v>
      </c>
      <c r="X264" s="25" t="n">
        <v>2</v>
      </c>
      <c r="Y264" s="25" t="n">
        <v>1</v>
      </c>
      <c r="Z264" s="25" t="n">
        <v>14</v>
      </c>
      <c r="AA264" s="26" t="str">
        <f aca="false">IF(N264=0," ",DATEDIF(N264,$D264,"y") &amp; " г. " &amp; DATEDIF(N264,$D264,"ym") &amp; " мес. ")</f>
        <v>15 г. 1 мес. </v>
      </c>
      <c r="AB264" s="27" t="str">
        <f aca="false">LEFT(AA264,2)</f>
        <v>15</v>
      </c>
      <c r="AC264" s="28" t="str">
        <f aca="false">IF(N264=0," ",DATEDIF(N264,$AC$1,"y") &amp; " г. " &amp; DATEDIF(N264,$AC$1,"ym") &amp; " мес. ")</f>
        <v>15 г. 6 мес. </v>
      </c>
      <c r="AD264" s="28" t="str">
        <f aca="false">LEFT(AC264,2)</f>
        <v>15</v>
      </c>
      <c r="AE264" s="28" t="str">
        <f aca="false">IF(W264=0,0,INDEX('Возраст, спорт. дисц.'!$A$2:$B$50,MATCH(W264,'Возраст, спорт. дисц.'!$B$2:$B$54,0),1))</f>
        <v>Юноши 14-15 лет</v>
      </c>
      <c r="AF264" s="28" t="str">
        <f aca="false">"весовая категория "&amp;V264&amp;" кг."</f>
        <v>весовая категория 60 кг.</v>
      </c>
      <c r="AG264" s="29" t="str">
        <f aca="false">IF(U264="б/м",U264,U264&amp;" место")</f>
        <v>3 место</v>
      </c>
      <c r="AH264" s="28" t="str">
        <f aca="false">F264&amp;"; "&amp;TEXT(D264,"ДД.ММ.ГГГГ")&amp;"-"&amp;TEXT(E264,"ДД.ММ.ГГГГ")&amp;"; "&amp;I264&amp;"; "&amp;CHAR(10)&amp;AE264&amp;"; "&amp;AF264&amp;"; "&amp;AG264</f>
        <v>Первенство России по тайскому боксу; 05.12.2020-13.12.2020; д. Федурино; 
Юноши 14-15 лет; весовая категория 60 кг.; 3 место</v>
      </c>
      <c r="AI264" s="29" t="n">
        <f aca="false">IF(A264=0,0,1)</f>
        <v>1</v>
      </c>
      <c r="AJ264" s="28" t="s">
        <v>727</v>
      </c>
      <c r="AK264" s="22" t="n">
        <f aca="false">V264</f>
        <v>60</v>
      </c>
      <c r="AL264" s="28" t="str">
        <f aca="false">"весовая категория "&amp;AK264&amp;" кг."</f>
        <v>весовая категория 60 кг.</v>
      </c>
      <c r="AM264" s="28" t="str">
        <f aca="false">IF(N264=0," ",DATEDIF(N264,$AM$1,"y") &amp; " г. " &amp; DATEDIF(X264,$AM$1,"ym") &amp; " мес. ")</f>
        <v>15 г. 4 мес. </v>
      </c>
      <c r="AN264" s="28" t="str">
        <f aca="false">LEFT(AM264,2)</f>
        <v>15</v>
      </c>
    </row>
    <row r="265" customFormat="false" ht="13.8" hidden="false" customHeight="false" outlineLevel="0" collapsed="false">
      <c r="A265" s="21" t="s">
        <v>37</v>
      </c>
      <c r="B265" s="22" t="s">
        <v>348</v>
      </c>
      <c r="C265" s="22" t="n">
        <v>10174</v>
      </c>
      <c r="D265" s="23" t="n">
        <v>44170</v>
      </c>
      <c r="E265" s="23" t="n">
        <v>44178</v>
      </c>
      <c r="F265" s="22" t="s">
        <v>349</v>
      </c>
      <c r="G265" s="21" t="s">
        <v>350</v>
      </c>
      <c r="H265" s="22" t="s">
        <v>41</v>
      </c>
      <c r="I265" s="22" t="s">
        <v>42</v>
      </c>
      <c r="J265" s="22" t="s">
        <v>43</v>
      </c>
      <c r="K265" s="22" t="s">
        <v>44</v>
      </c>
      <c r="L265" s="21" t="s">
        <v>45</v>
      </c>
      <c r="M265" s="22" t="s">
        <v>844</v>
      </c>
      <c r="N265" s="24" t="s">
        <v>845</v>
      </c>
      <c r="O265" s="25" t="n">
        <v>1</v>
      </c>
      <c r="P265" s="22" t="s">
        <v>84</v>
      </c>
      <c r="Q265" s="22" t="s">
        <v>85</v>
      </c>
      <c r="R265" s="22" t="s">
        <v>86</v>
      </c>
      <c r="S265" s="22" t="s">
        <v>186</v>
      </c>
      <c r="T265" s="22" t="s">
        <v>359</v>
      </c>
      <c r="U265" s="25" t="s">
        <v>54</v>
      </c>
      <c r="V265" s="25" t="n">
        <v>63.5</v>
      </c>
      <c r="W265" s="25" t="s">
        <v>726</v>
      </c>
      <c r="X265" s="25" t="n">
        <v>3</v>
      </c>
      <c r="Y265" s="25" t="n">
        <v>3</v>
      </c>
      <c r="Z265" s="25" t="n">
        <v>9</v>
      </c>
      <c r="AA265" s="26" t="str">
        <f aca="false">IF(N265=0," ",DATEDIF(N265,$D265,"y") &amp; " г. " &amp; DATEDIF(N265,$D265,"ym") &amp; " мес. ")</f>
        <v>14 г. 5 мес. </v>
      </c>
      <c r="AB265" s="27" t="str">
        <f aca="false">LEFT(AA265,2)</f>
        <v>14</v>
      </c>
      <c r="AC265" s="28" t="str">
        <f aca="false">IF(N265=0," ",DATEDIF(N265,$AC$1,"y") &amp; " г. " &amp; DATEDIF(N265,$AC$1,"ym") &amp; " мес. ")</f>
        <v>14 г. 10 мес. </v>
      </c>
      <c r="AD265" s="28" t="str">
        <f aca="false">LEFT(AC265,2)</f>
        <v>14</v>
      </c>
      <c r="AE265" s="28" t="str">
        <f aca="false">IF(W265=0,0,INDEX('Возраст, спорт. дисц.'!$A$2:$B$50,MATCH(W265,'Возраст, спорт. дисц.'!$B$2:$B$54,0),1))</f>
        <v>Юноши 14-15 лет</v>
      </c>
      <c r="AF265" s="28" t="str">
        <f aca="false">"весовая категория "&amp;V265&amp;" кг."</f>
        <v>весовая категория 63,5 кг.</v>
      </c>
      <c r="AG265" s="29" t="str">
        <f aca="false">IF(U265="б/м",U265,U265&amp;" место")</f>
        <v>1 место</v>
      </c>
      <c r="AH265" s="28" t="str">
        <f aca="false">F265&amp;"; "&amp;TEXT(D265,"ДД.ММ.ГГГГ")&amp;"-"&amp;TEXT(E265,"ДД.ММ.ГГГГ")&amp;"; "&amp;I265&amp;"; "&amp;CHAR(10)&amp;AE265&amp;"; "&amp;AF265&amp;"; "&amp;AG265</f>
        <v>Первенство России по тайскому боксу; 05.12.2020-13.12.2020; д. Федурино; 
Юноши 14-15 лет; весовая категория 63,5 кг.; 1 место</v>
      </c>
      <c r="AI265" s="29" t="n">
        <f aca="false">IF(A265=0,0,1)</f>
        <v>1</v>
      </c>
      <c r="AJ265" s="28" t="s">
        <v>727</v>
      </c>
      <c r="AK265" s="22" t="n">
        <f aca="false">V265</f>
        <v>63.5</v>
      </c>
      <c r="AL265" s="28" t="str">
        <f aca="false">"весовая категория "&amp;AK265&amp;" кг."</f>
        <v>весовая категория 63,5 кг.</v>
      </c>
      <c r="AM265" s="28" t="str">
        <f aca="false">IF(N265=0," ",DATEDIF(N265,$AM$1,"y") &amp; " г. " &amp; DATEDIF(X265,$AM$1,"ym") &amp; " мес. ")</f>
        <v>14 г. 4 мес. </v>
      </c>
      <c r="AN265" s="28" t="str">
        <f aca="false">LEFT(AM265,2)</f>
        <v>14</v>
      </c>
    </row>
    <row r="266" customFormat="false" ht="13.8" hidden="false" customHeight="false" outlineLevel="0" collapsed="false">
      <c r="A266" s="21" t="s">
        <v>37</v>
      </c>
      <c r="B266" s="22" t="s">
        <v>348</v>
      </c>
      <c r="C266" s="22" t="n">
        <v>10174</v>
      </c>
      <c r="D266" s="23" t="n">
        <v>44170</v>
      </c>
      <c r="E266" s="23" t="n">
        <v>44178</v>
      </c>
      <c r="F266" s="22" t="s">
        <v>349</v>
      </c>
      <c r="G266" s="21" t="s">
        <v>350</v>
      </c>
      <c r="H266" s="22" t="s">
        <v>41</v>
      </c>
      <c r="I266" s="22" t="s">
        <v>42</v>
      </c>
      <c r="J266" s="22" t="s">
        <v>43</v>
      </c>
      <c r="K266" s="22" t="s">
        <v>44</v>
      </c>
      <c r="L266" s="21" t="s">
        <v>45</v>
      </c>
      <c r="M266" s="22" t="s">
        <v>846</v>
      </c>
      <c r="N266" s="24" t="s">
        <v>847</v>
      </c>
      <c r="O266" s="25" t="n">
        <v>1</v>
      </c>
      <c r="P266" s="22" t="s">
        <v>49</v>
      </c>
      <c r="Q266" s="22" t="s">
        <v>50</v>
      </c>
      <c r="R266" s="22" t="s">
        <v>148</v>
      </c>
      <c r="S266" s="22" t="s">
        <v>149</v>
      </c>
      <c r="T266" s="22" t="s">
        <v>150</v>
      </c>
      <c r="U266" s="25" t="s">
        <v>63</v>
      </c>
      <c r="V266" s="25" t="n">
        <v>63.5</v>
      </c>
      <c r="W266" s="25" t="s">
        <v>726</v>
      </c>
      <c r="X266" s="25" t="n">
        <v>3</v>
      </c>
      <c r="Y266" s="25" t="n">
        <v>2</v>
      </c>
      <c r="Z266" s="25" t="n">
        <v>9</v>
      </c>
      <c r="AA266" s="26" t="str">
        <f aca="false">IF(N266=0," ",DATEDIF(N266,$D266,"y") &amp; " г. " &amp; DATEDIF(N266,$D266,"ym") &amp; " мес. ")</f>
        <v>15 г. 8 мес. </v>
      </c>
      <c r="AB266" s="27" t="str">
        <f aca="false">LEFT(AA266,2)</f>
        <v>15</v>
      </c>
      <c r="AC266" s="28" t="str">
        <f aca="false">IF(N266=0," ",DATEDIF(N266,$AC$1,"y") &amp; " г. " &amp; DATEDIF(N266,$AC$1,"ym") &amp; " мес. ")</f>
        <v>16 г. 1 мес. </v>
      </c>
      <c r="AD266" s="28" t="str">
        <f aca="false">LEFT(AC266,2)</f>
        <v>16</v>
      </c>
      <c r="AE266" s="28" t="str">
        <f aca="false">IF(W266=0,0,INDEX('Возраст, спорт. дисц.'!$A$2:$B$50,MATCH(W266,'Возраст, спорт. дисц.'!$B$2:$B$54,0),1))</f>
        <v>Юноши 14-15 лет</v>
      </c>
      <c r="AF266" s="28" t="str">
        <f aca="false">"весовая категория "&amp;V266&amp;" кг."</f>
        <v>весовая категория 63,5 кг.</v>
      </c>
      <c r="AG266" s="29" t="str">
        <f aca="false">IF(U266="б/м",U266,U266&amp;" место")</f>
        <v>2 место</v>
      </c>
      <c r="AH266" s="28" t="str">
        <f aca="false">F266&amp;"; "&amp;TEXT(D266,"ДД.ММ.ГГГГ")&amp;"-"&amp;TEXT(E266,"ДД.ММ.ГГГГ")&amp;"; "&amp;I266&amp;"; "&amp;CHAR(10)&amp;AE266&amp;"; "&amp;AF266&amp;"; "&amp;AG266</f>
        <v>Первенство России по тайскому боксу; 05.12.2020-13.12.2020; д. Федурино; 
Юноши 14-15 лет; весовая категория 63,5 кг.; 2 место</v>
      </c>
      <c r="AI266" s="29" t="n">
        <f aca="false">IF(A266=0,0,1)</f>
        <v>1</v>
      </c>
      <c r="AJ266" s="28" t="s">
        <v>727</v>
      </c>
      <c r="AK266" s="22" t="n">
        <f aca="false">V266</f>
        <v>63.5</v>
      </c>
      <c r="AL266" s="28" t="str">
        <f aca="false">"весовая категория "&amp;AK266&amp;" кг."</f>
        <v>весовая категория 63,5 кг.</v>
      </c>
      <c r="AM266" s="28" t="str">
        <f aca="false">IF(N266=0," ",DATEDIF(N266,$AM$1,"y") &amp; " г. " &amp; DATEDIF(X266,$AM$1,"ym") &amp; " мес. ")</f>
        <v>16 г. 4 мес. </v>
      </c>
      <c r="AN266" s="28" t="str">
        <f aca="false">LEFT(AM266,2)</f>
        <v>16</v>
      </c>
    </row>
    <row r="267" customFormat="false" ht="13.8" hidden="false" customHeight="false" outlineLevel="0" collapsed="false">
      <c r="A267" s="21" t="s">
        <v>37</v>
      </c>
      <c r="B267" s="22" t="s">
        <v>348</v>
      </c>
      <c r="C267" s="22" t="n">
        <v>10174</v>
      </c>
      <c r="D267" s="23" t="n">
        <v>44170</v>
      </c>
      <c r="E267" s="23" t="n">
        <v>44178</v>
      </c>
      <c r="F267" s="22" t="s">
        <v>349</v>
      </c>
      <c r="G267" s="21" t="s">
        <v>350</v>
      </c>
      <c r="H267" s="22" t="s">
        <v>41</v>
      </c>
      <c r="I267" s="22" t="s">
        <v>42</v>
      </c>
      <c r="J267" s="22" t="s">
        <v>43</v>
      </c>
      <c r="K267" s="22" t="s">
        <v>44</v>
      </c>
      <c r="L267" s="21" t="s">
        <v>45</v>
      </c>
      <c r="M267" s="22" t="s">
        <v>848</v>
      </c>
      <c r="N267" s="24" t="s">
        <v>849</v>
      </c>
      <c r="O267" s="25" t="n">
        <v>2</v>
      </c>
      <c r="P267" s="22" t="s">
        <v>101</v>
      </c>
      <c r="Q267" s="22" t="s">
        <v>102</v>
      </c>
      <c r="R267" s="22" t="s">
        <v>164</v>
      </c>
      <c r="S267" s="22" t="s">
        <v>391</v>
      </c>
      <c r="T267" s="22" t="s">
        <v>819</v>
      </c>
      <c r="U267" s="25" t="s">
        <v>70</v>
      </c>
      <c r="V267" s="25" t="n">
        <v>63.5</v>
      </c>
      <c r="W267" s="25" t="s">
        <v>726</v>
      </c>
      <c r="X267" s="25" t="n">
        <v>2</v>
      </c>
      <c r="Y267" s="25" t="n">
        <v>1</v>
      </c>
      <c r="Z267" s="25" t="n">
        <v>9</v>
      </c>
      <c r="AA267" s="26" t="str">
        <f aca="false">IF(N267=0," ",DATEDIF(N267,$D267,"y") &amp; " г. " &amp; DATEDIF(N267,$D267,"ym") &amp; " мес. ")</f>
        <v>15 г. 11 мес. </v>
      </c>
      <c r="AB267" s="27" t="str">
        <f aca="false">LEFT(AA267,2)</f>
        <v>15</v>
      </c>
      <c r="AC267" s="28" t="str">
        <f aca="false">IF(N267=0," ",DATEDIF(N267,$AC$1,"y") &amp; " г. " &amp; DATEDIF(N267,$AC$1,"ym") &amp; " мес. ")</f>
        <v>16 г. 4 мес. </v>
      </c>
      <c r="AD267" s="28" t="str">
        <f aca="false">LEFT(AC267,2)</f>
        <v>16</v>
      </c>
      <c r="AE267" s="28" t="str">
        <f aca="false">IF(W267=0,0,INDEX('Возраст, спорт. дисц.'!$A$2:$B$50,MATCH(W267,'Возраст, спорт. дисц.'!$B$2:$B$54,0),1))</f>
        <v>Юноши 14-15 лет</v>
      </c>
      <c r="AF267" s="28" t="str">
        <f aca="false">"весовая категория "&amp;V267&amp;" кг."</f>
        <v>весовая категория 63,5 кг.</v>
      </c>
      <c r="AG267" s="29" t="str">
        <f aca="false">IF(U267="б/м",U267,U267&amp;" место")</f>
        <v>3 место</v>
      </c>
      <c r="AH267" s="28" t="str">
        <f aca="false">F267&amp;"; "&amp;TEXT(D267,"ДД.ММ.ГГГГ")&amp;"-"&amp;TEXT(E267,"ДД.ММ.ГГГГ")&amp;"; "&amp;I267&amp;"; "&amp;CHAR(10)&amp;AE267&amp;"; "&amp;AF267&amp;"; "&amp;AG267</f>
        <v>Первенство России по тайскому боксу; 05.12.2020-13.12.2020; д. Федурино; 
Юноши 14-15 лет; весовая категория 63,5 кг.; 3 место</v>
      </c>
      <c r="AI267" s="29" t="n">
        <f aca="false">IF(A267=0,0,1)</f>
        <v>1</v>
      </c>
      <c r="AJ267" s="28" t="s">
        <v>727</v>
      </c>
      <c r="AK267" s="22" t="n">
        <f aca="false">V267</f>
        <v>63.5</v>
      </c>
      <c r="AL267" s="28" t="str">
        <f aca="false">"весовая категория "&amp;AK267&amp;" кг."</f>
        <v>весовая категория 63,5 кг.</v>
      </c>
      <c r="AM267" s="28" t="str">
        <f aca="false">IF(N267=0," ",DATEDIF(N267,$AM$1,"y") &amp; " г. " &amp; DATEDIF(X267,$AM$1,"ym") &amp; " мес. ")</f>
        <v>16 г. 4 мес. </v>
      </c>
      <c r="AN267" s="28" t="str">
        <f aca="false">LEFT(AM267,2)</f>
        <v>16</v>
      </c>
    </row>
    <row r="268" customFormat="false" ht="13.8" hidden="false" customHeight="false" outlineLevel="0" collapsed="false">
      <c r="A268" s="21" t="s">
        <v>37</v>
      </c>
      <c r="B268" s="22" t="s">
        <v>348</v>
      </c>
      <c r="C268" s="22" t="n">
        <v>10174</v>
      </c>
      <c r="D268" s="23" t="n">
        <v>44170</v>
      </c>
      <c r="E268" s="23" t="n">
        <v>44178</v>
      </c>
      <c r="F268" s="22" t="s">
        <v>349</v>
      </c>
      <c r="G268" s="21" t="s">
        <v>350</v>
      </c>
      <c r="H268" s="22" t="s">
        <v>41</v>
      </c>
      <c r="I268" s="22" t="s">
        <v>42</v>
      </c>
      <c r="J268" s="22" t="s">
        <v>43</v>
      </c>
      <c r="K268" s="22" t="s">
        <v>44</v>
      </c>
      <c r="L268" s="21" t="s">
        <v>45</v>
      </c>
      <c r="M268" s="22" t="s">
        <v>850</v>
      </c>
      <c r="N268" s="24" t="s">
        <v>851</v>
      </c>
      <c r="O268" s="25" t="s">
        <v>48</v>
      </c>
      <c r="P268" s="22" t="s">
        <v>58</v>
      </c>
      <c r="Q268" s="22" t="s">
        <v>651</v>
      </c>
      <c r="R268" s="22" t="s">
        <v>652</v>
      </c>
      <c r="S268" s="22" t="s">
        <v>653</v>
      </c>
      <c r="T268" s="22" t="s">
        <v>654</v>
      </c>
      <c r="U268" s="25" t="s">
        <v>70</v>
      </c>
      <c r="V268" s="25" t="n">
        <v>63.5</v>
      </c>
      <c r="W268" s="25" t="s">
        <v>726</v>
      </c>
      <c r="X268" s="25" t="n">
        <v>2</v>
      </c>
      <c r="Y268" s="25" t="n">
        <v>1</v>
      </c>
      <c r="Z268" s="25" t="n">
        <v>9</v>
      </c>
      <c r="AA268" s="26" t="str">
        <f aca="false">IF(N268=0," ",DATEDIF(N268,$D268,"y") &amp; " г. " &amp; DATEDIF(N268,$D268,"ym") &amp; " мес. ")</f>
        <v>15 г. 3 мес. </v>
      </c>
      <c r="AB268" s="27" t="str">
        <f aca="false">LEFT(AA268,2)</f>
        <v>15</v>
      </c>
      <c r="AC268" s="28" t="str">
        <f aca="false">IF(N268=0," ",DATEDIF(N268,$AC$1,"y") &amp; " г. " &amp; DATEDIF(N268,$AC$1,"ym") &amp; " мес. ")</f>
        <v>15 г. 9 мес. </v>
      </c>
      <c r="AD268" s="28" t="str">
        <f aca="false">LEFT(AC268,2)</f>
        <v>15</v>
      </c>
      <c r="AE268" s="28" t="str">
        <f aca="false">IF(W268=0,0,INDEX('Возраст, спорт. дисц.'!$A$2:$B$50,MATCH(W268,'Возраст, спорт. дисц.'!$B$2:$B$54,0),1))</f>
        <v>Юноши 14-15 лет</v>
      </c>
      <c r="AF268" s="28" t="str">
        <f aca="false">"весовая категория "&amp;V268&amp;" кг."</f>
        <v>весовая категория 63,5 кг.</v>
      </c>
      <c r="AG268" s="29" t="str">
        <f aca="false">IF(U268="б/м",U268,U268&amp;" место")</f>
        <v>3 место</v>
      </c>
      <c r="AH268" s="28" t="str">
        <f aca="false">F268&amp;"; "&amp;TEXT(D268,"ДД.ММ.ГГГГ")&amp;"-"&amp;TEXT(E268,"ДД.ММ.ГГГГ")&amp;"; "&amp;I268&amp;"; "&amp;CHAR(10)&amp;AE268&amp;"; "&amp;AF268&amp;"; "&amp;AG268</f>
        <v>Первенство России по тайскому боксу; 05.12.2020-13.12.2020; д. Федурино; 
Юноши 14-15 лет; весовая категория 63,5 кг.; 3 место</v>
      </c>
      <c r="AI268" s="29" t="n">
        <f aca="false">IF(A268=0,0,1)</f>
        <v>1</v>
      </c>
      <c r="AJ268" s="28" t="s">
        <v>727</v>
      </c>
      <c r="AK268" s="22" t="n">
        <f aca="false">V268</f>
        <v>63.5</v>
      </c>
      <c r="AL268" s="28" t="str">
        <f aca="false">"весовая категория "&amp;AK268&amp;" кг."</f>
        <v>весовая категория 63,5 кг.</v>
      </c>
      <c r="AM268" s="28" t="str">
        <f aca="false">IF(N268=0," ",DATEDIF(N268,$AM$1,"y") &amp; " г. " &amp; DATEDIF(X268,$AM$1,"ym") &amp; " мес. ")</f>
        <v>15 г. 4 мес. </v>
      </c>
      <c r="AN268" s="28" t="str">
        <f aca="false">LEFT(AM268,2)</f>
        <v>15</v>
      </c>
    </row>
    <row r="269" customFormat="false" ht="13.8" hidden="false" customHeight="false" outlineLevel="0" collapsed="false">
      <c r="A269" s="21" t="s">
        <v>37</v>
      </c>
      <c r="B269" s="22" t="s">
        <v>348</v>
      </c>
      <c r="C269" s="22" t="n">
        <v>10174</v>
      </c>
      <c r="D269" s="23" t="n">
        <v>44170</v>
      </c>
      <c r="E269" s="23" t="n">
        <v>44178</v>
      </c>
      <c r="F269" s="22" t="s">
        <v>349</v>
      </c>
      <c r="G269" s="21" t="s">
        <v>350</v>
      </c>
      <c r="H269" s="22" t="s">
        <v>41</v>
      </c>
      <c r="I269" s="22" t="s">
        <v>42</v>
      </c>
      <c r="J269" s="22" t="s">
        <v>43</v>
      </c>
      <c r="K269" s="22" t="s">
        <v>44</v>
      </c>
      <c r="L269" s="21" t="s">
        <v>45</v>
      </c>
      <c r="M269" s="22" t="s">
        <v>852</v>
      </c>
      <c r="N269" s="24" t="s">
        <v>853</v>
      </c>
      <c r="O269" s="25" t="n">
        <v>1</v>
      </c>
      <c r="P269" s="22" t="s">
        <v>49</v>
      </c>
      <c r="Q269" s="22" t="s">
        <v>50</v>
      </c>
      <c r="R269" s="22" t="s">
        <v>854</v>
      </c>
      <c r="S269" s="22" t="s">
        <v>52</v>
      </c>
      <c r="T269" s="22" t="s">
        <v>388</v>
      </c>
      <c r="U269" s="25" t="s">
        <v>54</v>
      </c>
      <c r="V269" s="25" t="n">
        <v>67</v>
      </c>
      <c r="W269" s="25" t="s">
        <v>726</v>
      </c>
      <c r="X269" s="25" t="n">
        <v>3</v>
      </c>
      <c r="Y269" s="25" t="n">
        <v>3</v>
      </c>
      <c r="Z269" s="25" t="n">
        <v>8</v>
      </c>
      <c r="AA269" s="26" t="str">
        <f aca="false">IF(N269=0," ",DATEDIF(N269,$D269,"y") &amp; " г. " &amp; DATEDIF(N269,$D269,"ym") &amp; " мес. ")</f>
        <v>14 г. 7 мес. </v>
      </c>
      <c r="AB269" s="27" t="str">
        <f aca="false">LEFT(AA269,2)</f>
        <v>14</v>
      </c>
      <c r="AC269" s="28" t="str">
        <f aca="false">IF(N269=0," ",DATEDIF(N269,$AC$1,"y") &amp; " г. " &amp; DATEDIF(N269,$AC$1,"ym") &amp; " мес. ")</f>
        <v>15 г. 0 мес. </v>
      </c>
      <c r="AD269" s="28" t="str">
        <f aca="false">LEFT(AC269,2)</f>
        <v>15</v>
      </c>
      <c r="AE269" s="28" t="str">
        <f aca="false">IF(W269=0,0,INDEX('Возраст, спорт. дисц.'!$A$2:$B$50,MATCH(W269,'Возраст, спорт. дисц.'!$B$2:$B$54,0),1))</f>
        <v>Юноши 14-15 лет</v>
      </c>
      <c r="AF269" s="28" t="str">
        <f aca="false">"весовая категория "&amp;V269&amp;" кг."</f>
        <v>весовая категория 67 кг.</v>
      </c>
      <c r="AG269" s="29" t="str">
        <f aca="false">IF(U269="б/м",U269,U269&amp;" место")</f>
        <v>1 место</v>
      </c>
      <c r="AH269" s="28" t="str">
        <f aca="false">F269&amp;"; "&amp;TEXT(D269,"ДД.ММ.ГГГГ")&amp;"-"&amp;TEXT(E269,"ДД.ММ.ГГГГ")&amp;"; "&amp;I269&amp;"; "&amp;CHAR(10)&amp;AE269&amp;"; "&amp;AF269&amp;"; "&amp;AG269</f>
        <v>Первенство России по тайскому боксу; 05.12.2020-13.12.2020; д. Федурино; 
Юноши 14-15 лет; весовая категория 67 кг.; 1 место</v>
      </c>
      <c r="AI269" s="29" t="n">
        <f aca="false">IF(A269=0,0,1)</f>
        <v>1</v>
      </c>
      <c r="AJ269" s="28" t="s">
        <v>727</v>
      </c>
      <c r="AK269" s="22" t="n">
        <f aca="false">V269</f>
        <v>67</v>
      </c>
      <c r="AL269" s="28" t="str">
        <f aca="false">"весовая категория "&amp;AK269&amp;" кг."</f>
        <v>весовая категория 67 кг.</v>
      </c>
      <c r="AM269" s="28" t="str">
        <f aca="false">IF(N269=0," ",DATEDIF(N269,$AM$1,"y") &amp; " г. " &amp; DATEDIF(X269,$AM$1,"ym") &amp; " мес. ")</f>
        <v>15 г. 4 мес. </v>
      </c>
      <c r="AN269" s="28" t="str">
        <f aca="false">LEFT(AM269,2)</f>
        <v>15</v>
      </c>
    </row>
    <row r="270" customFormat="false" ht="13.8" hidden="false" customHeight="false" outlineLevel="0" collapsed="false">
      <c r="A270" s="21" t="s">
        <v>37</v>
      </c>
      <c r="B270" s="22" t="s">
        <v>348</v>
      </c>
      <c r="C270" s="22" t="n">
        <v>10174</v>
      </c>
      <c r="D270" s="23" t="n">
        <v>44170</v>
      </c>
      <c r="E270" s="23" t="n">
        <v>44178</v>
      </c>
      <c r="F270" s="22" t="s">
        <v>349</v>
      </c>
      <c r="G270" s="21" t="s">
        <v>350</v>
      </c>
      <c r="H270" s="22" t="s">
        <v>41</v>
      </c>
      <c r="I270" s="22" t="s">
        <v>42</v>
      </c>
      <c r="J270" s="22" t="s">
        <v>43</v>
      </c>
      <c r="K270" s="22" t="s">
        <v>44</v>
      </c>
      <c r="L270" s="21" t="s">
        <v>45</v>
      </c>
      <c r="M270" s="22" t="s">
        <v>855</v>
      </c>
      <c r="N270" s="24" t="s">
        <v>856</v>
      </c>
      <c r="O270" s="25" t="n">
        <v>1</v>
      </c>
      <c r="P270" s="22" t="s">
        <v>49</v>
      </c>
      <c r="Q270" s="22" t="s">
        <v>50</v>
      </c>
      <c r="R270" s="22" t="s">
        <v>148</v>
      </c>
      <c r="S270" s="22" t="s">
        <v>149</v>
      </c>
      <c r="T270" s="22" t="s">
        <v>150</v>
      </c>
      <c r="U270" s="25" t="s">
        <v>63</v>
      </c>
      <c r="V270" s="25" t="n">
        <v>67</v>
      </c>
      <c r="W270" s="25" t="s">
        <v>726</v>
      </c>
      <c r="X270" s="25" t="n">
        <v>3</v>
      </c>
      <c r="Y270" s="25" t="n">
        <v>2</v>
      </c>
      <c r="Z270" s="25" t="n">
        <v>8</v>
      </c>
      <c r="AA270" s="26" t="str">
        <f aca="false">IF(N270=0," ",DATEDIF(N270,$D270,"y") &amp; " г. " &amp; DATEDIF(N270,$D270,"ym") &amp; " мес. ")</f>
        <v>14 г. 9 мес. </v>
      </c>
      <c r="AB270" s="27" t="str">
        <f aca="false">LEFT(AA270,2)</f>
        <v>14</v>
      </c>
      <c r="AC270" s="28" t="str">
        <f aca="false">IF(N270=0," ",DATEDIF(N270,$AC$1,"y") &amp; " г. " &amp; DATEDIF(N270,$AC$1,"ym") &amp; " мес. ")</f>
        <v>15 г. 2 мес. </v>
      </c>
      <c r="AD270" s="28" t="str">
        <f aca="false">LEFT(AC270,2)</f>
        <v>15</v>
      </c>
      <c r="AE270" s="28" t="str">
        <f aca="false">IF(W270=0,0,INDEX('Возраст, спорт. дисц.'!$A$2:$B$50,MATCH(W270,'Возраст, спорт. дисц.'!$B$2:$B$54,0),1))</f>
        <v>Юноши 14-15 лет</v>
      </c>
      <c r="AF270" s="28" t="str">
        <f aca="false">"весовая категория "&amp;V270&amp;" кг."</f>
        <v>весовая категория 67 кг.</v>
      </c>
      <c r="AG270" s="29" t="str">
        <f aca="false">IF(U270="б/м",U270,U270&amp;" место")</f>
        <v>2 место</v>
      </c>
      <c r="AH270" s="28" t="str">
        <f aca="false">F270&amp;"; "&amp;TEXT(D270,"ДД.ММ.ГГГГ")&amp;"-"&amp;TEXT(E270,"ДД.ММ.ГГГГ")&amp;"; "&amp;I270&amp;"; "&amp;CHAR(10)&amp;AE270&amp;"; "&amp;AF270&amp;"; "&amp;AG270</f>
        <v>Первенство России по тайскому боксу; 05.12.2020-13.12.2020; д. Федурино; 
Юноши 14-15 лет; весовая категория 67 кг.; 2 место</v>
      </c>
      <c r="AI270" s="29" t="n">
        <f aca="false">IF(A270=0,0,1)</f>
        <v>1</v>
      </c>
      <c r="AJ270" s="28" t="s">
        <v>727</v>
      </c>
      <c r="AK270" s="22" t="n">
        <f aca="false">V270</f>
        <v>67</v>
      </c>
      <c r="AL270" s="28" t="str">
        <f aca="false">"весовая категория "&amp;AK270&amp;" кг."</f>
        <v>весовая категория 67 кг.</v>
      </c>
      <c r="AM270" s="28" t="str">
        <f aca="false">IF(N270=0," ",DATEDIF(N270,$AM$1,"y") &amp; " г. " &amp; DATEDIF(X270,$AM$1,"ym") &amp; " мес. ")</f>
        <v>15 г. 4 мес. </v>
      </c>
      <c r="AN270" s="28" t="str">
        <f aca="false">LEFT(AM270,2)</f>
        <v>15</v>
      </c>
    </row>
    <row r="271" customFormat="false" ht="13.8" hidden="false" customHeight="false" outlineLevel="0" collapsed="false">
      <c r="A271" s="21" t="s">
        <v>37</v>
      </c>
      <c r="B271" s="22" t="s">
        <v>348</v>
      </c>
      <c r="C271" s="22" t="n">
        <v>10174</v>
      </c>
      <c r="D271" s="23" t="n">
        <v>44170</v>
      </c>
      <c r="E271" s="23" t="n">
        <v>44178</v>
      </c>
      <c r="F271" s="22" t="s">
        <v>349</v>
      </c>
      <c r="G271" s="21" t="s">
        <v>350</v>
      </c>
      <c r="H271" s="22" t="s">
        <v>41</v>
      </c>
      <c r="I271" s="22" t="s">
        <v>42</v>
      </c>
      <c r="J271" s="22" t="s">
        <v>43</v>
      </c>
      <c r="K271" s="22" t="s">
        <v>44</v>
      </c>
      <c r="L271" s="21" t="s">
        <v>45</v>
      </c>
      <c r="M271" s="22" t="s">
        <v>857</v>
      </c>
      <c r="N271" s="24" t="s">
        <v>858</v>
      </c>
      <c r="O271" s="25" t="s">
        <v>48</v>
      </c>
      <c r="P271" s="22" t="s">
        <v>58</v>
      </c>
      <c r="Q271" s="22" t="s">
        <v>59</v>
      </c>
      <c r="R271" s="22" t="s">
        <v>859</v>
      </c>
      <c r="S271" s="22" t="s">
        <v>314</v>
      </c>
      <c r="T271" s="22" t="s">
        <v>860</v>
      </c>
      <c r="U271" s="25" t="s">
        <v>70</v>
      </c>
      <c r="V271" s="25" t="n">
        <v>67</v>
      </c>
      <c r="W271" s="25" t="s">
        <v>726</v>
      </c>
      <c r="X271" s="25" t="n">
        <v>2</v>
      </c>
      <c r="Y271" s="25" t="n">
        <v>1</v>
      </c>
      <c r="Z271" s="25" t="n">
        <v>8</v>
      </c>
      <c r="AA271" s="26" t="str">
        <f aca="false">IF(N271=0," ",DATEDIF(N271,$D271,"y") &amp; " г. " &amp; DATEDIF(N271,$D271,"ym") &amp; " мес. ")</f>
        <v>15 г. 4 мес. </v>
      </c>
      <c r="AB271" s="27" t="str">
        <f aca="false">LEFT(AA271,2)</f>
        <v>15</v>
      </c>
      <c r="AC271" s="28" t="str">
        <f aca="false">IF(N271=0," ",DATEDIF(N271,$AC$1,"y") &amp; " г. " &amp; DATEDIF(N271,$AC$1,"ym") &amp; " мес. ")</f>
        <v>15 г. 9 мес. </v>
      </c>
      <c r="AD271" s="28" t="str">
        <f aca="false">LEFT(AC271,2)</f>
        <v>15</v>
      </c>
      <c r="AE271" s="28" t="str">
        <f aca="false">IF(W271=0,0,INDEX('Возраст, спорт. дисц.'!$A$2:$B$50,MATCH(W271,'Возраст, спорт. дисц.'!$B$2:$B$54,0),1))</f>
        <v>Юноши 14-15 лет</v>
      </c>
      <c r="AF271" s="28" t="str">
        <f aca="false">"весовая категория "&amp;V271&amp;" кг."</f>
        <v>весовая категория 67 кг.</v>
      </c>
      <c r="AG271" s="29" t="str">
        <f aca="false">IF(U271="б/м",U271,U271&amp;" место")</f>
        <v>3 место</v>
      </c>
      <c r="AH271" s="28" t="str">
        <f aca="false">F271&amp;"; "&amp;TEXT(D271,"ДД.ММ.ГГГГ")&amp;"-"&amp;TEXT(E271,"ДД.ММ.ГГГГ")&amp;"; "&amp;I271&amp;"; "&amp;CHAR(10)&amp;AE271&amp;"; "&amp;AF271&amp;"; "&amp;AG271</f>
        <v>Первенство России по тайскому боксу; 05.12.2020-13.12.2020; д. Федурино; 
Юноши 14-15 лет; весовая категория 67 кг.; 3 место</v>
      </c>
      <c r="AI271" s="29" t="n">
        <f aca="false">IF(A271=0,0,1)</f>
        <v>1</v>
      </c>
      <c r="AJ271" s="28" t="s">
        <v>727</v>
      </c>
      <c r="AK271" s="22" t="n">
        <f aca="false">V271</f>
        <v>67</v>
      </c>
      <c r="AL271" s="28" t="str">
        <f aca="false">"весовая категория "&amp;AK271&amp;" кг."</f>
        <v>весовая категория 67 кг.</v>
      </c>
      <c r="AM271" s="28" t="str">
        <f aca="false">IF(N271=0," ",DATEDIF(N271,$AM$1,"y") &amp; " г. " &amp; DATEDIF(X271,$AM$1,"ym") &amp; " мес. ")</f>
        <v>15 г. 4 мес. </v>
      </c>
      <c r="AN271" s="28" t="str">
        <f aca="false">LEFT(AM271,2)</f>
        <v>15</v>
      </c>
    </row>
    <row r="272" customFormat="false" ht="13.8" hidden="false" customHeight="false" outlineLevel="0" collapsed="false">
      <c r="A272" s="21" t="s">
        <v>37</v>
      </c>
      <c r="B272" s="22" t="s">
        <v>348</v>
      </c>
      <c r="C272" s="22" t="n">
        <v>10174</v>
      </c>
      <c r="D272" s="23" t="n">
        <v>44170</v>
      </c>
      <c r="E272" s="23" t="n">
        <v>44178</v>
      </c>
      <c r="F272" s="22" t="s">
        <v>349</v>
      </c>
      <c r="G272" s="21" t="s">
        <v>350</v>
      </c>
      <c r="H272" s="22" t="s">
        <v>41</v>
      </c>
      <c r="I272" s="22" t="s">
        <v>42</v>
      </c>
      <c r="J272" s="22" t="s">
        <v>43</v>
      </c>
      <c r="K272" s="22" t="s">
        <v>44</v>
      </c>
      <c r="L272" s="21" t="s">
        <v>45</v>
      </c>
      <c r="M272" s="22" t="s">
        <v>861</v>
      </c>
      <c r="N272" s="24" t="s">
        <v>862</v>
      </c>
      <c r="O272" s="25" t="s">
        <v>48</v>
      </c>
      <c r="P272" s="22" t="s">
        <v>58</v>
      </c>
      <c r="Q272" s="22" t="s">
        <v>66</v>
      </c>
      <c r="R272" s="22" t="s">
        <v>67</v>
      </c>
      <c r="S272" s="22" t="s">
        <v>171</v>
      </c>
      <c r="T272" s="22" t="s">
        <v>69</v>
      </c>
      <c r="U272" s="25" t="s">
        <v>70</v>
      </c>
      <c r="V272" s="25" t="n">
        <v>67</v>
      </c>
      <c r="W272" s="25" t="s">
        <v>726</v>
      </c>
      <c r="X272" s="25" t="n">
        <v>2</v>
      </c>
      <c r="Y272" s="25" t="n">
        <v>1</v>
      </c>
      <c r="Z272" s="25" t="n">
        <v>8</v>
      </c>
      <c r="AA272" s="26" t="str">
        <f aca="false">IF(N272=0," ",DATEDIF(N272,$D272,"y") &amp; " г. " &amp; DATEDIF(N272,$D272,"ym") &amp; " мес. ")</f>
        <v>15 г. 4 мес. </v>
      </c>
      <c r="AB272" s="27" t="str">
        <f aca="false">LEFT(AA272,2)</f>
        <v>15</v>
      </c>
      <c r="AC272" s="28" t="str">
        <f aca="false">IF(N272=0," ",DATEDIF(N272,$AC$1,"y") &amp; " г. " &amp; DATEDIF(N272,$AC$1,"ym") &amp; " мес. ")</f>
        <v>15 г. 9 мес. </v>
      </c>
      <c r="AD272" s="28" t="str">
        <f aca="false">LEFT(AC272,2)</f>
        <v>15</v>
      </c>
      <c r="AE272" s="28" t="str">
        <f aca="false">IF(W272=0,0,INDEX('Возраст, спорт. дисц.'!$A$2:$B$50,MATCH(W272,'Возраст, спорт. дисц.'!$B$2:$B$54,0),1))</f>
        <v>Юноши 14-15 лет</v>
      </c>
      <c r="AF272" s="28" t="str">
        <f aca="false">"весовая категория "&amp;V272&amp;" кг."</f>
        <v>весовая категория 67 кг.</v>
      </c>
      <c r="AG272" s="29" t="str">
        <f aca="false">IF(U272="б/м",U272,U272&amp;" место")</f>
        <v>3 место</v>
      </c>
      <c r="AH272" s="28" t="str">
        <f aca="false">F272&amp;"; "&amp;TEXT(D272,"ДД.ММ.ГГГГ")&amp;"-"&amp;TEXT(E272,"ДД.ММ.ГГГГ")&amp;"; "&amp;I272&amp;"; "&amp;CHAR(10)&amp;AE272&amp;"; "&amp;AF272&amp;"; "&amp;AG272</f>
        <v>Первенство России по тайскому боксу; 05.12.2020-13.12.2020; д. Федурино; 
Юноши 14-15 лет; весовая категория 67 кг.; 3 место</v>
      </c>
      <c r="AI272" s="29" t="n">
        <f aca="false">IF(A272=0,0,1)</f>
        <v>1</v>
      </c>
      <c r="AJ272" s="28" t="s">
        <v>727</v>
      </c>
      <c r="AK272" s="22" t="n">
        <f aca="false">V272</f>
        <v>67</v>
      </c>
      <c r="AL272" s="28" t="str">
        <f aca="false">"весовая категория "&amp;AK272&amp;" кг."</f>
        <v>весовая категория 67 кг.</v>
      </c>
      <c r="AM272" s="28" t="str">
        <f aca="false">IF(N272=0," ",DATEDIF(N272,$AM$1,"y") &amp; " г. " &amp; DATEDIF(X272,$AM$1,"ym") &amp; " мес. ")</f>
        <v>15 г. 4 мес. </v>
      </c>
      <c r="AN272" s="28" t="str">
        <f aca="false">LEFT(AM272,2)</f>
        <v>15</v>
      </c>
    </row>
    <row r="273" customFormat="false" ht="13.8" hidden="false" customHeight="false" outlineLevel="0" collapsed="false">
      <c r="A273" s="21" t="s">
        <v>37</v>
      </c>
      <c r="B273" s="22" t="s">
        <v>348</v>
      </c>
      <c r="C273" s="22" t="n">
        <v>10174</v>
      </c>
      <c r="D273" s="23" t="n">
        <v>44170</v>
      </c>
      <c r="E273" s="23" t="n">
        <v>44178</v>
      </c>
      <c r="F273" s="22" t="s">
        <v>349</v>
      </c>
      <c r="G273" s="21" t="s">
        <v>350</v>
      </c>
      <c r="H273" s="22" t="s">
        <v>41</v>
      </c>
      <c r="I273" s="22" t="s">
        <v>42</v>
      </c>
      <c r="J273" s="22" t="s">
        <v>43</v>
      </c>
      <c r="K273" s="22" t="s">
        <v>44</v>
      </c>
      <c r="L273" s="21" t="s">
        <v>45</v>
      </c>
      <c r="M273" s="22" t="s">
        <v>863</v>
      </c>
      <c r="N273" s="24" t="s">
        <v>864</v>
      </c>
      <c r="O273" s="25" t="n">
        <v>1</v>
      </c>
      <c r="P273" s="22" t="s">
        <v>58</v>
      </c>
      <c r="Q273" s="22" t="s">
        <v>59</v>
      </c>
      <c r="R273" s="22" t="s">
        <v>60</v>
      </c>
      <c r="S273" s="22" t="s">
        <v>61</v>
      </c>
      <c r="T273" s="22" t="s">
        <v>765</v>
      </c>
      <c r="U273" s="25" t="s">
        <v>54</v>
      </c>
      <c r="V273" s="25" t="n">
        <v>71</v>
      </c>
      <c r="W273" s="25" t="s">
        <v>726</v>
      </c>
      <c r="X273" s="25" t="n">
        <v>3</v>
      </c>
      <c r="Y273" s="25" t="n">
        <v>3</v>
      </c>
      <c r="Z273" s="25" t="n">
        <v>6</v>
      </c>
      <c r="AA273" s="26" t="str">
        <f aca="false">IF(N273=0," ",DATEDIF(N273,$D273,"y") &amp; " г. " &amp; DATEDIF(N273,$D273,"ym") &amp; " мес. ")</f>
        <v>14 г. 6 мес. </v>
      </c>
      <c r="AB273" s="27" t="str">
        <f aca="false">LEFT(AA273,2)</f>
        <v>14</v>
      </c>
      <c r="AC273" s="28" t="str">
        <f aca="false">IF(N273=0," ",DATEDIF(N273,$AC$1,"y") &amp; " г. " &amp; DATEDIF(N273,$AC$1,"ym") &amp; " мес. ")</f>
        <v>14 г. 11 мес. </v>
      </c>
      <c r="AD273" s="28" t="str">
        <f aca="false">LEFT(AC273,2)</f>
        <v>14</v>
      </c>
      <c r="AE273" s="28" t="str">
        <f aca="false">IF(W273=0,0,INDEX('Возраст, спорт. дисц.'!$A$2:$B$50,MATCH(W273,'Возраст, спорт. дисц.'!$B$2:$B$54,0),1))</f>
        <v>Юноши 14-15 лет</v>
      </c>
      <c r="AF273" s="28" t="str">
        <f aca="false">"весовая категория "&amp;V273&amp;" кг."</f>
        <v>весовая категория 71 кг.</v>
      </c>
      <c r="AG273" s="29" t="str">
        <f aca="false">IF(U273="б/м",U273,U273&amp;" место")</f>
        <v>1 место</v>
      </c>
      <c r="AH273" s="28" t="str">
        <f aca="false">F273&amp;"; "&amp;TEXT(D273,"ДД.ММ.ГГГГ")&amp;"-"&amp;TEXT(E273,"ДД.ММ.ГГГГ")&amp;"; "&amp;I273&amp;"; "&amp;CHAR(10)&amp;AE273&amp;"; "&amp;AF273&amp;"; "&amp;AG273</f>
        <v>Первенство России по тайскому боксу; 05.12.2020-13.12.2020; д. Федурино; 
Юноши 14-15 лет; весовая категория 71 кг.; 1 место</v>
      </c>
      <c r="AI273" s="29" t="n">
        <f aca="false">IF(A273=0,0,1)</f>
        <v>1</v>
      </c>
      <c r="AJ273" s="28" t="s">
        <v>727</v>
      </c>
      <c r="AK273" s="22" t="n">
        <f aca="false">V273</f>
        <v>71</v>
      </c>
      <c r="AL273" s="28" t="str">
        <f aca="false">"весовая категория "&amp;AK273&amp;" кг."</f>
        <v>весовая категория 71 кг.</v>
      </c>
      <c r="AM273" s="28" t="str">
        <f aca="false">IF(N273=0," ",DATEDIF(N273,$AM$1,"y") &amp; " г. " &amp; DATEDIF(X273,$AM$1,"ym") &amp; " мес. ")</f>
        <v>14 г. 4 мес. </v>
      </c>
      <c r="AN273" s="28" t="str">
        <f aca="false">LEFT(AM273,2)</f>
        <v>14</v>
      </c>
    </row>
    <row r="274" customFormat="false" ht="13.8" hidden="false" customHeight="false" outlineLevel="0" collapsed="false">
      <c r="A274" s="21" t="s">
        <v>37</v>
      </c>
      <c r="B274" s="22" t="s">
        <v>348</v>
      </c>
      <c r="C274" s="22" t="n">
        <v>10174</v>
      </c>
      <c r="D274" s="23" t="n">
        <v>44170</v>
      </c>
      <c r="E274" s="23" t="n">
        <v>44178</v>
      </c>
      <c r="F274" s="22" t="s">
        <v>349</v>
      </c>
      <c r="G274" s="21" t="s">
        <v>350</v>
      </c>
      <c r="H274" s="22" t="s">
        <v>41</v>
      </c>
      <c r="I274" s="22" t="s">
        <v>42</v>
      </c>
      <c r="J274" s="22" t="s">
        <v>43</v>
      </c>
      <c r="K274" s="22" t="s">
        <v>44</v>
      </c>
      <c r="L274" s="21" t="s">
        <v>45</v>
      </c>
      <c r="M274" s="22" t="s">
        <v>865</v>
      </c>
      <c r="N274" s="24" t="s">
        <v>866</v>
      </c>
      <c r="O274" s="25" t="n">
        <v>1</v>
      </c>
      <c r="P274" s="22" t="s">
        <v>108</v>
      </c>
      <c r="Q274" s="22" t="s">
        <v>344</v>
      </c>
      <c r="R274" s="22" t="s">
        <v>575</v>
      </c>
      <c r="S274" s="22" t="s">
        <v>867</v>
      </c>
      <c r="T274" s="22" t="s">
        <v>868</v>
      </c>
      <c r="U274" s="25" t="s">
        <v>63</v>
      </c>
      <c r="V274" s="25" t="n">
        <v>71</v>
      </c>
      <c r="W274" s="25" t="s">
        <v>726</v>
      </c>
      <c r="X274" s="25" t="n">
        <v>2</v>
      </c>
      <c r="Y274" s="25" t="n">
        <v>1</v>
      </c>
      <c r="Z274" s="25" t="n">
        <v>6</v>
      </c>
      <c r="AA274" s="26" t="str">
        <f aca="false">IF(N274=0," ",DATEDIF(N274,$D274,"y") &amp; " г. " &amp; DATEDIF(N274,$D274,"ym") &amp; " мес. ")</f>
        <v>14 г. 9 мес. </v>
      </c>
      <c r="AB274" s="27" t="str">
        <f aca="false">LEFT(AA274,2)</f>
        <v>14</v>
      </c>
      <c r="AC274" s="28" t="str">
        <f aca="false">IF(N274=0," ",DATEDIF(N274,$AC$1,"y") &amp; " г. " &amp; DATEDIF(N274,$AC$1,"ym") &amp; " мес. ")</f>
        <v>15 г. 2 мес. </v>
      </c>
      <c r="AD274" s="28" t="str">
        <f aca="false">LEFT(AC274,2)</f>
        <v>15</v>
      </c>
      <c r="AE274" s="28" t="str">
        <f aca="false">IF(W274=0,0,INDEX('Возраст, спорт. дисц.'!$A$2:$B$50,MATCH(W274,'Возраст, спорт. дисц.'!$B$2:$B$54,0),1))</f>
        <v>Юноши 14-15 лет</v>
      </c>
      <c r="AF274" s="28" t="str">
        <f aca="false">"весовая категория "&amp;V274&amp;" кг."</f>
        <v>весовая категория 71 кг.</v>
      </c>
      <c r="AG274" s="29" t="str">
        <f aca="false">IF(U274="б/м",U274,U274&amp;" место")</f>
        <v>2 место</v>
      </c>
      <c r="AH274" s="28" t="str">
        <f aca="false">F274&amp;"; "&amp;TEXT(D274,"ДД.ММ.ГГГГ")&amp;"-"&amp;TEXT(E274,"ДД.ММ.ГГГГ")&amp;"; "&amp;I274&amp;"; "&amp;CHAR(10)&amp;AE274&amp;"; "&amp;AF274&amp;"; "&amp;AG274</f>
        <v>Первенство России по тайскому боксу; 05.12.2020-13.12.2020; д. Федурино; 
Юноши 14-15 лет; весовая категория 71 кг.; 2 место</v>
      </c>
      <c r="AI274" s="29" t="n">
        <f aca="false">IF(A274=0,0,1)</f>
        <v>1</v>
      </c>
      <c r="AJ274" s="28" t="s">
        <v>727</v>
      </c>
      <c r="AK274" s="22" t="n">
        <f aca="false">V274</f>
        <v>71</v>
      </c>
      <c r="AL274" s="28" t="str">
        <f aca="false">"весовая категория "&amp;AK274&amp;" кг."</f>
        <v>весовая категория 71 кг.</v>
      </c>
      <c r="AM274" s="28" t="str">
        <f aca="false">IF(N274=0," ",DATEDIF(N274,$AM$1,"y") &amp; " г. " &amp; DATEDIF(X274,$AM$1,"ym") &amp; " мес. ")</f>
        <v>15 г. 4 мес. </v>
      </c>
      <c r="AN274" s="28" t="str">
        <f aca="false">LEFT(AM274,2)</f>
        <v>15</v>
      </c>
    </row>
    <row r="275" customFormat="false" ht="13.8" hidden="false" customHeight="false" outlineLevel="0" collapsed="false">
      <c r="A275" s="21" t="s">
        <v>37</v>
      </c>
      <c r="B275" s="22" t="s">
        <v>348</v>
      </c>
      <c r="C275" s="22" t="n">
        <v>10174</v>
      </c>
      <c r="D275" s="23" t="n">
        <v>44170</v>
      </c>
      <c r="E275" s="23" t="n">
        <v>44178</v>
      </c>
      <c r="F275" s="22" t="s">
        <v>349</v>
      </c>
      <c r="G275" s="21" t="s">
        <v>350</v>
      </c>
      <c r="H275" s="22" t="s">
        <v>41</v>
      </c>
      <c r="I275" s="22" t="s">
        <v>42</v>
      </c>
      <c r="J275" s="22" t="s">
        <v>43</v>
      </c>
      <c r="K275" s="22" t="s">
        <v>44</v>
      </c>
      <c r="L275" s="21" t="s">
        <v>45</v>
      </c>
      <c r="M275" s="22" t="s">
        <v>869</v>
      </c>
      <c r="N275" s="24" t="s">
        <v>870</v>
      </c>
      <c r="O275" s="25" t="n">
        <v>3</v>
      </c>
      <c r="P275" s="22" t="s">
        <v>94</v>
      </c>
      <c r="Q275" s="22" t="s">
        <v>669</v>
      </c>
      <c r="R275" s="22" t="s">
        <v>871</v>
      </c>
      <c r="S275" s="22" t="s">
        <v>872</v>
      </c>
      <c r="T275" s="22" t="s">
        <v>873</v>
      </c>
      <c r="U275" s="25" t="s">
        <v>70</v>
      </c>
      <c r="V275" s="25" t="n">
        <v>71</v>
      </c>
      <c r="W275" s="25" t="s">
        <v>726</v>
      </c>
      <c r="X275" s="25" t="n">
        <v>2</v>
      </c>
      <c r="Y275" s="25" t="n">
        <v>1</v>
      </c>
      <c r="Z275" s="25" t="n">
        <v>6</v>
      </c>
      <c r="AA275" s="26" t="str">
        <f aca="false">IF(N275=0," ",DATEDIF(N275,$D275,"y") &amp; " г. " &amp; DATEDIF(N275,$D275,"ym") &amp; " мес. ")</f>
        <v>15 г. 5 мес. </v>
      </c>
      <c r="AB275" s="27" t="str">
        <f aca="false">LEFT(AA275,2)</f>
        <v>15</v>
      </c>
      <c r="AC275" s="28" t="str">
        <f aca="false">IF(N275=0," ",DATEDIF(N275,$AC$1,"y") &amp; " г. " &amp; DATEDIF(N275,$AC$1,"ym") &amp; " мес. ")</f>
        <v>15 г. 11 мес. </v>
      </c>
      <c r="AD275" s="28" t="str">
        <f aca="false">LEFT(AC275,2)</f>
        <v>15</v>
      </c>
      <c r="AE275" s="28" t="str">
        <f aca="false">IF(W275=0,0,INDEX('Возраст, спорт. дисц.'!$A$2:$B$50,MATCH(W275,'Возраст, спорт. дисц.'!$B$2:$B$54,0),1))</f>
        <v>Юноши 14-15 лет</v>
      </c>
      <c r="AF275" s="28" t="str">
        <f aca="false">"весовая категория "&amp;V275&amp;" кг."</f>
        <v>весовая категория 71 кг.</v>
      </c>
      <c r="AG275" s="29" t="str">
        <f aca="false">IF(U275="б/м",U275,U275&amp;" место")</f>
        <v>3 место</v>
      </c>
      <c r="AH275" s="28" t="str">
        <f aca="false">F275&amp;"; "&amp;TEXT(D275,"ДД.ММ.ГГГГ")&amp;"-"&amp;TEXT(E275,"ДД.ММ.ГГГГ")&amp;"; "&amp;I275&amp;"; "&amp;CHAR(10)&amp;AE275&amp;"; "&amp;AF275&amp;"; "&amp;AG275</f>
        <v>Первенство России по тайскому боксу; 05.12.2020-13.12.2020; д. Федурино; 
Юноши 14-15 лет; весовая категория 71 кг.; 3 место</v>
      </c>
      <c r="AI275" s="29" t="n">
        <f aca="false">IF(A275=0,0,1)</f>
        <v>1</v>
      </c>
      <c r="AJ275" s="28" t="s">
        <v>727</v>
      </c>
      <c r="AK275" s="22" t="n">
        <f aca="false">V275</f>
        <v>71</v>
      </c>
      <c r="AL275" s="28" t="str">
        <f aca="false">"весовая категория "&amp;AK275&amp;" кг."</f>
        <v>весовая категория 71 кг.</v>
      </c>
      <c r="AM275" s="28" t="str">
        <f aca="false">IF(N275=0," ",DATEDIF(N275,$AM$1,"y") &amp; " г. " &amp; DATEDIF(X275,$AM$1,"ym") &amp; " мес. ")</f>
        <v>15 г. 4 мес. </v>
      </c>
      <c r="AN275" s="28" t="str">
        <f aca="false">LEFT(AM275,2)</f>
        <v>15</v>
      </c>
    </row>
    <row r="276" customFormat="false" ht="13.8" hidden="false" customHeight="false" outlineLevel="0" collapsed="false">
      <c r="A276" s="21" t="s">
        <v>37</v>
      </c>
      <c r="B276" s="22" t="s">
        <v>348</v>
      </c>
      <c r="C276" s="22" t="n">
        <v>10174</v>
      </c>
      <c r="D276" s="23" t="n">
        <v>44170</v>
      </c>
      <c r="E276" s="23" t="n">
        <v>44178</v>
      </c>
      <c r="F276" s="22" t="s">
        <v>349</v>
      </c>
      <c r="G276" s="21" t="s">
        <v>350</v>
      </c>
      <c r="H276" s="22" t="s">
        <v>41</v>
      </c>
      <c r="I276" s="22" t="s">
        <v>42</v>
      </c>
      <c r="J276" s="22" t="s">
        <v>43</v>
      </c>
      <c r="K276" s="22" t="s">
        <v>44</v>
      </c>
      <c r="L276" s="21" t="s">
        <v>45</v>
      </c>
      <c r="M276" s="22" t="s">
        <v>874</v>
      </c>
      <c r="N276" s="24" t="s">
        <v>875</v>
      </c>
      <c r="O276" s="25" t="n">
        <v>1</v>
      </c>
      <c r="P276" s="22" t="s">
        <v>101</v>
      </c>
      <c r="Q276" s="22" t="s">
        <v>876</v>
      </c>
      <c r="R276" s="22" t="s">
        <v>877</v>
      </c>
      <c r="S276" s="22" t="s">
        <v>878</v>
      </c>
      <c r="T276" s="22" t="s">
        <v>879</v>
      </c>
      <c r="U276" s="25" t="s">
        <v>227</v>
      </c>
      <c r="V276" s="25" t="n">
        <v>71</v>
      </c>
      <c r="W276" s="25" t="s">
        <v>726</v>
      </c>
      <c r="X276" s="25" t="n">
        <v>1</v>
      </c>
      <c r="Y276" s="25" t="n">
        <v>0</v>
      </c>
      <c r="Z276" s="25" t="n">
        <v>6</v>
      </c>
      <c r="AA276" s="26" t="str">
        <f aca="false">IF(N276=0," ",DATEDIF(N276,$D276,"y") &amp; " г. " &amp; DATEDIF(N276,$D276,"ym") &amp; " мес. ")</f>
        <v>14 г. 2 мес. </v>
      </c>
      <c r="AB276" s="27" t="str">
        <f aca="false">LEFT(AA276,2)</f>
        <v>14</v>
      </c>
      <c r="AC276" s="28" t="str">
        <f aca="false">IF(N276=0," ",DATEDIF(N276,$AC$1,"y") &amp; " г. " &amp; DATEDIF(N276,$AC$1,"ym") &amp; " мес. ")</f>
        <v>14 г. 8 мес. </v>
      </c>
      <c r="AD276" s="28" t="str">
        <f aca="false">LEFT(AC276,2)</f>
        <v>14</v>
      </c>
      <c r="AE276" s="28" t="str">
        <f aca="false">IF(W276=0,0,INDEX('Возраст, спорт. дисц.'!$A$2:$B$50,MATCH(W276,'Возраст, спорт. дисц.'!$B$2:$B$54,0),1))</f>
        <v>Юноши 14-15 лет</v>
      </c>
      <c r="AF276" s="28" t="str">
        <f aca="false">"весовая категория "&amp;V276&amp;" кг."</f>
        <v>весовая категория 71 кг.</v>
      </c>
      <c r="AG276" s="29" t="str">
        <f aca="false">IF(U276="б/м",U276,U276&amp;" место")</f>
        <v>4 место</v>
      </c>
      <c r="AH276" s="28" t="str">
        <f aca="false">F276&amp;"; "&amp;TEXT(D276,"ДД.ММ.ГГГГ")&amp;"-"&amp;TEXT(E276,"ДД.ММ.ГГГГ")&amp;"; "&amp;I276&amp;"; "&amp;CHAR(10)&amp;AE276&amp;"; "&amp;AF276&amp;"; "&amp;AG276</f>
        <v>Первенство России по тайскому боксу; 05.12.2020-13.12.2020; д. Федурино; 
Юноши 14-15 лет; весовая категория 71 кг.; 4 место</v>
      </c>
      <c r="AI276" s="29" t="n">
        <f aca="false">IF(A276=0,0,1)</f>
        <v>1</v>
      </c>
      <c r="AJ276" s="28" t="s">
        <v>727</v>
      </c>
      <c r="AK276" s="22" t="n">
        <f aca="false">V276</f>
        <v>71</v>
      </c>
      <c r="AL276" s="28" t="str">
        <f aca="false">"весовая категория "&amp;AK276&amp;" кг."</f>
        <v>весовая категория 71 кг.</v>
      </c>
      <c r="AM276" s="28" t="str">
        <f aca="false">IF(N276=0," ",DATEDIF(N276,$AM$1,"y") &amp; " г. " &amp; DATEDIF(X276,$AM$1,"ym") &amp; " мес. ")</f>
        <v>14 г. 4 мес. </v>
      </c>
      <c r="AN276" s="28" t="str">
        <f aca="false">LEFT(AM276,2)</f>
        <v>14</v>
      </c>
    </row>
    <row r="277" customFormat="false" ht="13.8" hidden="false" customHeight="false" outlineLevel="0" collapsed="false">
      <c r="A277" s="21" t="s">
        <v>37</v>
      </c>
      <c r="B277" s="22" t="s">
        <v>348</v>
      </c>
      <c r="C277" s="22" t="n">
        <v>10174</v>
      </c>
      <c r="D277" s="23" t="n">
        <v>44170</v>
      </c>
      <c r="E277" s="23" t="n">
        <v>44178</v>
      </c>
      <c r="F277" s="22" t="s">
        <v>349</v>
      </c>
      <c r="G277" s="21" t="s">
        <v>350</v>
      </c>
      <c r="H277" s="22" t="s">
        <v>41</v>
      </c>
      <c r="I277" s="22" t="s">
        <v>42</v>
      </c>
      <c r="J277" s="22" t="s">
        <v>43</v>
      </c>
      <c r="K277" s="22" t="s">
        <v>44</v>
      </c>
      <c r="L277" s="21" t="s">
        <v>45</v>
      </c>
      <c r="M277" s="22" t="s">
        <v>880</v>
      </c>
      <c r="N277" s="24" t="s">
        <v>881</v>
      </c>
      <c r="O277" s="25" t="n">
        <v>1</v>
      </c>
      <c r="P277" s="22" t="s">
        <v>77</v>
      </c>
      <c r="Q277" s="22" t="s">
        <v>807</v>
      </c>
      <c r="R277" s="22" t="s">
        <v>882</v>
      </c>
      <c r="S277" s="22" t="s">
        <v>883</v>
      </c>
      <c r="T277" s="22" t="s">
        <v>884</v>
      </c>
      <c r="U277" s="25" t="s">
        <v>54</v>
      </c>
      <c r="V277" s="25" t="n">
        <v>75</v>
      </c>
      <c r="W277" s="25" t="s">
        <v>726</v>
      </c>
      <c r="X277" s="25" t="n">
        <v>2</v>
      </c>
      <c r="Y277" s="25" t="n">
        <v>2</v>
      </c>
      <c r="Z277" s="25" t="n">
        <v>3</v>
      </c>
      <c r="AA277" s="26" t="str">
        <f aca="false">IF(N277=0," ",DATEDIF(N277,$D277,"y") &amp; " г. " &amp; DATEDIF(N277,$D277,"ym") &amp; " мес. ")</f>
        <v>15 г. 11 мес. </v>
      </c>
      <c r="AB277" s="27" t="str">
        <f aca="false">LEFT(AA277,2)</f>
        <v>15</v>
      </c>
      <c r="AC277" s="28" t="str">
        <f aca="false">IF(N277=0," ",DATEDIF(N277,$AC$1,"y") &amp; " г. " &amp; DATEDIF(N277,$AC$1,"ym") &amp; " мес. ")</f>
        <v>16 г. 4 мес. </v>
      </c>
      <c r="AD277" s="28" t="str">
        <f aca="false">LEFT(AC277,2)</f>
        <v>16</v>
      </c>
      <c r="AE277" s="28" t="str">
        <f aca="false">IF(W277=0,0,INDEX('Возраст, спорт. дисц.'!$A$2:$B$50,MATCH(W277,'Возраст, спорт. дисц.'!$B$2:$B$54,0),1))</f>
        <v>Юноши 14-15 лет</v>
      </c>
      <c r="AF277" s="28" t="str">
        <f aca="false">"весовая категория "&amp;V277&amp;" кг."</f>
        <v>весовая категория 75 кг.</v>
      </c>
      <c r="AG277" s="29" t="str">
        <f aca="false">IF(U277="б/м",U277,U277&amp;" место")</f>
        <v>1 место</v>
      </c>
      <c r="AH277" s="28" t="str">
        <f aca="false">F277&amp;"; "&amp;TEXT(D277,"ДД.ММ.ГГГГ")&amp;"-"&amp;TEXT(E277,"ДД.ММ.ГГГГ")&amp;"; "&amp;I277&amp;"; "&amp;CHAR(10)&amp;AE277&amp;"; "&amp;AF277&amp;"; "&amp;AG277</f>
        <v>Первенство России по тайскому боксу; 05.12.2020-13.12.2020; д. Федурино; 
Юноши 14-15 лет; весовая категория 75 кг.; 1 место</v>
      </c>
      <c r="AI277" s="29" t="n">
        <f aca="false">IF(A277=0,0,1)</f>
        <v>1</v>
      </c>
      <c r="AJ277" s="28" t="s">
        <v>727</v>
      </c>
      <c r="AK277" s="22" t="n">
        <f aca="false">V277</f>
        <v>75</v>
      </c>
      <c r="AL277" s="28" t="str">
        <f aca="false">"весовая категория "&amp;AK277&amp;" кг."</f>
        <v>весовая категория 75 кг.</v>
      </c>
      <c r="AM277" s="28" t="str">
        <f aca="false">IF(N277=0," ",DATEDIF(N277,$AM$1,"y") &amp; " г. " &amp; DATEDIF(X277,$AM$1,"ym") &amp; " мес. ")</f>
        <v>16 г. 4 мес. </v>
      </c>
      <c r="AN277" s="28" t="str">
        <f aca="false">LEFT(AM277,2)</f>
        <v>16</v>
      </c>
    </row>
    <row r="278" customFormat="false" ht="13.8" hidden="false" customHeight="false" outlineLevel="0" collapsed="false">
      <c r="A278" s="21" t="s">
        <v>37</v>
      </c>
      <c r="B278" s="22" t="s">
        <v>348</v>
      </c>
      <c r="C278" s="22" t="n">
        <v>10174</v>
      </c>
      <c r="D278" s="23" t="n">
        <v>44170</v>
      </c>
      <c r="E278" s="23" t="n">
        <v>44178</v>
      </c>
      <c r="F278" s="22" t="s">
        <v>349</v>
      </c>
      <c r="G278" s="21" t="s">
        <v>350</v>
      </c>
      <c r="H278" s="22" t="s">
        <v>41</v>
      </c>
      <c r="I278" s="22" t="s">
        <v>42</v>
      </c>
      <c r="J278" s="22" t="s">
        <v>43</v>
      </c>
      <c r="K278" s="22" t="s">
        <v>44</v>
      </c>
      <c r="L278" s="21" t="s">
        <v>45</v>
      </c>
      <c r="M278" s="22" t="s">
        <v>885</v>
      </c>
      <c r="N278" s="24" t="s">
        <v>886</v>
      </c>
      <c r="O278" s="25" t="n">
        <v>2</v>
      </c>
      <c r="P278" s="22" t="s">
        <v>101</v>
      </c>
      <c r="Q278" s="22" t="s">
        <v>876</v>
      </c>
      <c r="R278" s="22" t="s">
        <v>877</v>
      </c>
      <c r="S278" s="22" t="s">
        <v>878</v>
      </c>
      <c r="T278" s="22" t="s">
        <v>879</v>
      </c>
      <c r="U278" s="25" t="s">
        <v>63</v>
      </c>
      <c r="V278" s="25" t="n">
        <v>75</v>
      </c>
      <c r="W278" s="25" t="s">
        <v>726</v>
      </c>
      <c r="X278" s="25" t="n">
        <v>1</v>
      </c>
      <c r="Y278" s="25" t="n">
        <v>0</v>
      </c>
      <c r="Z278" s="25" t="n">
        <v>3</v>
      </c>
      <c r="AA278" s="26" t="str">
        <f aca="false">IF(N278=0," ",DATEDIF(N278,$D278,"y") &amp; " г. " &amp; DATEDIF(N278,$D278,"ym") &amp; " мес. ")</f>
        <v>14 г. 1 мес. </v>
      </c>
      <c r="AB278" s="27" t="str">
        <f aca="false">LEFT(AA278,2)</f>
        <v>14</v>
      </c>
      <c r="AC278" s="28" t="str">
        <f aca="false">IF(N278=0," ",DATEDIF(N278,$AC$1,"y") &amp; " г. " &amp; DATEDIF(N278,$AC$1,"ym") &amp; " мес. ")</f>
        <v>14 г. 7 мес. </v>
      </c>
      <c r="AD278" s="28" t="str">
        <f aca="false">LEFT(AC278,2)</f>
        <v>14</v>
      </c>
      <c r="AE278" s="28" t="str">
        <f aca="false">IF(W278=0,0,INDEX('Возраст, спорт. дисц.'!$A$2:$B$50,MATCH(W278,'Возраст, спорт. дисц.'!$B$2:$B$54,0),1))</f>
        <v>Юноши 14-15 лет</v>
      </c>
      <c r="AF278" s="28" t="str">
        <f aca="false">"весовая категория "&amp;V278&amp;" кг."</f>
        <v>весовая категория 75 кг.</v>
      </c>
      <c r="AG278" s="29" t="str">
        <f aca="false">IF(U278="б/м",U278,U278&amp;" место")</f>
        <v>2 место</v>
      </c>
      <c r="AH278" s="28" t="str">
        <f aca="false">F278&amp;"; "&amp;TEXT(D278,"ДД.ММ.ГГГГ")&amp;"-"&amp;TEXT(E278,"ДД.ММ.ГГГГ")&amp;"; "&amp;I278&amp;"; "&amp;CHAR(10)&amp;AE278&amp;"; "&amp;AF278&amp;"; "&amp;AG278</f>
        <v>Первенство России по тайскому боксу; 05.12.2020-13.12.2020; д. Федурино; 
Юноши 14-15 лет; весовая категория 75 кг.; 2 место</v>
      </c>
      <c r="AI278" s="29" t="n">
        <f aca="false">IF(A278=0,0,1)</f>
        <v>1</v>
      </c>
      <c r="AJ278" s="28" t="s">
        <v>727</v>
      </c>
      <c r="AK278" s="22" t="n">
        <f aca="false">V278</f>
        <v>75</v>
      </c>
      <c r="AL278" s="28" t="str">
        <f aca="false">"весовая категория "&amp;AK278&amp;" кг."</f>
        <v>весовая категория 75 кг.</v>
      </c>
      <c r="AM278" s="28" t="str">
        <f aca="false">IF(N278=0," ",DATEDIF(N278,$AM$1,"y") &amp; " г. " &amp; DATEDIF(X278,$AM$1,"ym") &amp; " мес. ")</f>
        <v>14 г. 4 мес. </v>
      </c>
      <c r="AN278" s="28" t="str">
        <f aca="false">LEFT(AM278,2)</f>
        <v>14</v>
      </c>
    </row>
    <row r="279" customFormat="false" ht="13.8" hidden="false" customHeight="false" outlineLevel="0" collapsed="false">
      <c r="A279" s="21" t="s">
        <v>37</v>
      </c>
      <c r="B279" s="22" t="s">
        <v>348</v>
      </c>
      <c r="C279" s="22" t="n">
        <v>10174</v>
      </c>
      <c r="D279" s="23" t="n">
        <v>44170</v>
      </c>
      <c r="E279" s="23" t="n">
        <v>44178</v>
      </c>
      <c r="F279" s="22" t="s">
        <v>349</v>
      </c>
      <c r="G279" s="21" t="s">
        <v>350</v>
      </c>
      <c r="H279" s="22" t="s">
        <v>41</v>
      </c>
      <c r="I279" s="22" t="s">
        <v>42</v>
      </c>
      <c r="J279" s="22" t="s">
        <v>43</v>
      </c>
      <c r="K279" s="22" t="s">
        <v>44</v>
      </c>
      <c r="L279" s="21" t="s">
        <v>45</v>
      </c>
      <c r="M279" s="22" t="s">
        <v>887</v>
      </c>
      <c r="N279" s="24" t="s">
        <v>888</v>
      </c>
      <c r="O279" s="25" t="n">
        <v>1</v>
      </c>
      <c r="P279" s="22" t="s">
        <v>58</v>
      </c>
      <c r="Q279" s="22" t="s">
        <v>59</v>
      </c>
      <c r="R279" s="22" t="s">
        <v>60</v>
      </c>
      <c r="S279" s="22" t="s">
        <v>61</v>
      </c>
      <c r="T279" s="22" t="s">
        <v>91</v>
      </c>
      <c r="U279" s="25" t="s">
        <v>70</v>
      </c>
      <c r="V279" s="25" t="n">
        <v>75</v>
      </c>
      <c r="W279" s="25" t="s">
        <v>726</v>
      </c>
      <c r="X279" s="25" t="n">
        <v>1</v>
      </c>
      <c r="Y279" s="25" t="n">
        <v>0</v>
      </c>
      <c r="Z279" s="25" t="n">
        <v>3</v>
      </c>
      <c r="AA279" s="26" t="str">
        <f aca="false">IF(N279=0," ",DATEDIF(N279,$D279,"y") &amp; " г. " &amp; DATEDIF(N279,$D279,"ym") &amp; " мес. ")</f>
        <v>15 г. 0 мес. </v>
      </c>
      <c r="AB279" s="27" t="str">
        <f aca="false">LEFT(AA279,2)</f>
        <v>15</v>
      </c>
      <c r="AC279" s="28" t="str">
        <f aca="false">IF(N279=0," ",DATEDIF(N279,$AC$1,"y") &amp; " г. " &amp; DATEDIF(N279,$AC$1,"ym") &amp; " мес. ")</f>
        <v>15 г. 5 мес. </v>
      </c>
      <c r="AD279" s="28" t="str">
        <f aca="false">LEFT(AC279,2)</f>
        <v>15</v>
      </c>
      <c r="AE279" s="28" t="str">
        <f aca="false">IF(W279=0,0,INDEX('Возраст, спорт. дисц.'!$A$2:$B$50,MATCH(W279,'Возраст, спорт. дисц.'!$B$2:$B$54,0),1))</f>
        <v>Юноши 14-15 лет</v>
      </c>
      <c r="AF279" s="28" t="str">
        <f aca="false">"весовая категория "&amp;V279&amp;" кг."</f>
        <v>весовая категория 75 кг.</v>
      </c>
      <c r="AG279" s="29" t="str">
        <f aca="false">IF(U279="б/м",U279,U279&amp;" место")</f>
        <v>3 место</v>
      </c>
      <c r="AH279" s="28" t="str">
        <f aca="false">F279&amp;"; "&amp;TEXT(D279,"ДД.ММ.ГГГГ")&amp;"-"&amp;TEXT(E279,"ДД.ММ.ГГГГ")&amp;"; "&amp;I279&amp;"; "&amp;CHAR(10)&amp;AE279&amp;"; "&amp;AF279&amp;"; "&amp;AG279</f>
        <v>Первенство России по тайскому боксу; 05.12.2020-13.12.2020; д. Федурино; 
Юноши 14-15 лет; весовая категория 75 кг.; 3 место</v>
      </c>
      <c r="AI279" s="29" t="n">
        <f aca="false">IF(A279=0,0,1)</f>
        <v>1</v>
      </c>
      <c r="AJ279" s="28" t="s">
        <v>727</v>
      </c>
      <c r="AK279" s="22" t="n">
        <f aca="false">V279</f>
        <v>75</v>
      </c>
      <c r="AL279" s="28" t="str">
        <f aca="false">"весовая категория "&amp;AK279&amp;" кг."</f>
        <v>весовая категория 75 кг.</v>
      </c>
      <c r="AM279" s="28" t="str">
        <f aca="false">IF(N279=0," ",DATEDIF(N279,$AM$1,"y") &amp; " г. " &amp; DATEDIF(X279,$AM$1,"ym") &amp; " мес. ")</f>
        <v>15 г. 4 мес. </v>
      </c>
      <c r="AN279" s="28" t="str">
        <f aca="false">LEFT(AM279,2)</f>
        <v>15</v>
      </c>
    </row>
    <row r="280" customFormat="false" ht="13.8" hidden="false" customHeight="false" outlineLevel="0" collapsed="false">
      <c r="A280" s="21" t="s">
        <v>37</v>
      </c>
      <c r="B280" s="22" t="s">
        <v>412</v>
      </c>
      <c r="C280" s="22" t="n">
        <v>10175</v>
      </c>
      <c r="D280" s="23" t="n">
        <v>44179</v>
      </c>
      <c r="E280" s="23" t="n">
        <v>44183</v>
      </c>
      <c r="F280" s="22" t="s">
        <v>413</v>
      </c>
      <c r="G280" s="21" t="s">
        <v>414</v>
      </c>
      <c r="H280" s="22" t="s">
        <v>415</v>
      </c>
      <c r="I280" s="22" t="s">
        <v>254</v>
      </c>
      <c r="J280" s="22" t="s">
        <v>416</v>
      </c>
      <c r="K280" s="22" t="s">
        <v>417</v>
      </c>
      <c r="L280" s="30" t="s">
        <v>45</v>
      </c>
      <c r="M280" s="22" t="s">
        <v>889</v>
      </c>
      <c r="N280" s="24" t="n">
        <v>38928</v>
      </c>
      <c r="O280" s="25" t="n">
        <v>3</v>
      </c>
      <c r="P280" s="22" t="s">
        <v>58</v>
      </c>
      <c r="Q280" s="22" t="s">
        <v>59</v>
      </c>
      <c r="R280" s="22" t="s">
        <v>426</v>
      </c>
      <c r="S280" s="22" t="s">
        <v>427</v>
      </c>
      <c r="T280" s="22" t="s">
        <v>428</v>
      </c>
      <c r="U280" s="25" t="n">
        <v>1</v>
      </c>
      <c r="V280" s="25" t="n">
        <v>38</v>
      </c>
      <c r="W280" s="25" t="s">
        <v>726</v>
      </c>
      <c r="X280" s="25" t="n">
        <v>3</v>
      </c>
      <c r="Y280" s="25" t="n">
        <v>3</v>
      </c>
      <c r="Z280" s="25" t="n">
        <v>6</v>
      </c>
      <c r="AA280" s="26" t="str">
        <f aca="false">IF(N280=0," ",DATEDIF(N280,$D280,"y") &amp; " г. " &amp; DATEDIF(N280,$D280,"ym") &amp; " мес. ")</f>
        <v>14 г. 4 мес. </v>
      </c>
      <c r="AB280" s="27" t="str">
        <f aca="false">LEFT(AA280,2)</f>
        <v>14</v>
      </c>
      <c r="AC280" s="28" t="str">
        <f aca="false">IF(N280=0," ",DATEDIF(N280,$AC$1,"y") &amp; " г. " &amp; DATEDIF(N280,$AC$1,"ym") &amp; " мес. ")</f>
        <v>14 г. 9 мес. </v>
      </c>
      <c r="AD280" s="28" t="str">
        <f aca="false">LEFT(AC280,2)</f>
        <v>14</v>
      </c>
      <c r="AE280" s="28" t="str">
        <f aca="false">IF(W280=0,0,INDEX('Возраст, спорт. дисц.'!$A$2:$B$50,MATCH(W280,'Возраст, спорт. дисц.'!$B$2:$B$54,0),1))</f>
        <v>Юноши 14-15 лет</v>
      </c>
      <c r="AF280" s="28" t="str">
        <f aca="false">"весовая категория "&amp;V280&amp;" кг."</f>
        <v>весовая категория 38 кг.</v>
      </c>
      <c r="AG280" s="29" t="str">
        <f aca="false">IF(U280="б/м",U280,U280&amp;" место")</f>
        <v>1 место</v>
      </c>
      <c r="AH280" s="28" t="str">
        <f aca="false">F280&amp;"; "&amp;TEXT(D280,"ДД.ММ.ГГГГ")&amp;"-"&amp;TEXT(E280,"ДД.ММ.ГГГГ")&amp;"; "&amp;I280&amp;"; "&amp;CHAR(10)&amp;AE280&amp;"; "&amp;AF280&amp;"; "&amp;AG280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38 кг.; 1 место</v>
      </c>
      <c r="AI280" s="29" t="n">
        <f aca="false">IF(A280=0,0,1)</f>
        <v>1</v>
      </c>
      <c r="AJ280" s="28" t="s">
        <v>727</v>
      </c>
      <c r="AK280" s="22" t="n">
        <f aca="false">V280</f>
        <v>38</v>
      </c>
      <c r="AL280" s="28" t="str">
        <f aca="false">"весовая категория "&amp;AK280&amp;" кг."</f>
        <v>весовая категория 38 кг.</v>
      </c>
      <c r="AM280" s="28" t="str">
        <f aca="false">IF(N280=0," ",DATEDIF(N280,$AM$1,"y") &amp; " г. " &amp; DATEDIF(X280,$AM$1,"ym") &amp; " мес. ")</f>
        <v>14 г. 4 мес. </v>
      </c>
      <c r="AN280" s="28" t="str">
        <f aca="false">LEFT(AM280,2)</f>
        <v>14</v>
      </c>
    </row>
    <row r="281" customFormat="false" ht="13.8" hidden="false" customHeight="false" outlineLevel="0" collapsed="false">
      <c r="A281" s="21" t="s">
        <v>37</v>
      </c>
      <c r="B281" s="22" t="s">
        <v>412</v>
      </c>
      <c r="C281" s="22" t="n">
        <v>10175</v>
      </c>
      <c r="D281" s="23" t="n">
        <v>44179</v>
      </c>
      <c r="E281" s="23" t="n">
        <v>44183</v>
      </c>
      <c r="F281" s="22" t="s">
        <v>413</v>
      </c>
      <c r="G281" s="21" t="s">
        <v>414</v>
      </c>
      <c r="H281" s="22" t="s">
        <v>415</v>
      </c>
      <c r="I281" s="22" t="s">
        <v>254</v>
      </c>
      <c r="J281" s="22" t="s">
        <v>416</v>
      </c>
      <c r="K281" s="22" t="s">
        <v>417</v>
      </c>
      <c r="L281" s="30" t="s">
        <v>45</v>
      </c>
      <c r="M281" s="22" t="s">
        <v>890</v>
      </c>
      <c r="N281" s="24" t="n">
        <v>38940</v>
      </c>
      <c r="O281" s="25" t="n">
        <v>3</v>
      </c>
      <c r="P281" s="22" t="s">
        <v>58</v>
      </c>
      <c r="Q281" s="22" t="s">
        <v>59</v>
      </c>
      <c r="R281" s="22" t="s">
        <v>251</v>
      </c>
      <c r="S281" s="22" t="s">
        <v>61</v>
      </c>
      <c r="T281" s="22" t="s">
        <v>891</v>
      </c>
      <c r="U281" s="25" t="n">
        <v>2</v>
      </c>
      <c r="V281" s="25" t="n">
        <v>38</v>
      </c>
      <c r="W281" s="25" t="s">
        <v>726</v>
      </c>
      <c r="X281" s="25" t="n">
        <v>2</v>
      </c>
      <c r="Y281" s="25" t="n">
        <v>1</v>
      </c>
      <c r="Z281" s="25" t="n">
        <v>6</v>
      </c>
      <c r="AA281" s="26" t="str">
        <f aca="false">IF(N281=0," ",DATEDIF(N281,$D281,"y") &amp; " г. " &amp; DATEDIF(N281,$D281,"ym") &amp; " мес. ")</f>
        <v>14 г. 4 мес. </v>
      </c>
      <c r="AB281" s="27" t="str">
        <f aca="false">LEFT(AA281,2)</f>
        <v>14</v>
      </c>
      <c r="AC281" s="28" t="str">
        <f aca="false">IF(N281=0," ",DATEDIF(N281,$AC$1,"y") &amp; " г. " &amp; DATEDIF(N281,$AC$1,"ym") &amp; " мес. ")</f>
        <v>14 г. 9 мес. </v>
      </c>
      <c r="AD281" s="28" t="str">
        <f aca="false">LEFT(AC281,2)</f>
        <v>14</v>
      </c>
      <c r="AE281" s="28" t="str">
        <f aca="false">IF(W281=0,0,INDEX('Возраст, спорт. дисц.'!$A$2:$B$50,MATCH(W281,'Возраст, спорт. дисц.'!$B$2:$B$54,0),1))</f>
        <v>Юноши 14-15 лет</v>
      </c>
      <c r="AF281" s="28" t="str">
        <f aca="false">"весовая категория "&amp;V281&amp;" кг."</f>
        <v>весовая категория 38 кг.</v>
      </c>
      <c r="AG281" s="29" t="str">
        <f aca="false">IF(U281="б/м",U281,U281&amp;" место")</f>
        <v>2 место</v>
      </c>
      <c r="AH281" s="28" t="str">
        <f aca="false">F281&amp;"; "&amp;TEXT(D281,"ДД.ММ.ГГГГ")&amp;"-"&amp;TEXT(E281,"ДД.ММ.ГГГГ")&amp;"; "&amp;I281&amp;"; "&amp;CHAR(10)&amp;AE281&amp;"; "&amp;AF281&amp;"; "&amp;AG281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38 кг.; 2 место</v>
      </c>
      <c r="AI281" s="29" t="n">
        <f aca="false">IF(A281=0,0,1)</f>
        <v>1</v>
      </c>
      <c r="AJ281" s="28" t="s">
        <v>727</v>
      </c>
      <c r="AK281" s="22" t="n">
        <f aca="false">V281</f>
        <v>38</v>
      </c>
      <c r="AL281" s="28" t="str">
        <f aca="false">"весовая категория "&amp;AK281&amp;" кг."</f>
        <v>весовая категория 38 кг.</v>
      </c>
      <c r="AM281" s="28" t="str">
        <f aca="false">IF(N281=0," ",DATEDIF(N281,$AM$1,"y") &amp; " г. " &amp; DATEDIF(X281,$AM$1,"ym") &amp; " мес. ")</f>
        <v>14 г. 4 мес. </v>
      </c>
      <c r="AN281" s="28" t="str">
        <f aca="false">LEFT(AM281,2)</f>
        <v>14</v>
      </c>
    </row>
    <row r="282" customFormat="false" ht="13.8" hidden="false" customHeight="false" outlineLevel="0" collapsed="false">
      <c r="A282" s="21" t="s">
        <v>37</v>
      </c>
      <c r="B282" s="22" t="s">
        <v>412</v>
      </c>
      <c r="C282" s="22" t="n">
        <v>10175</v>
      </c>
      <c r="D282" s="23" t="n">
        <v>44179</v>
      </c>
      <c r="E282" s="23" t="n">
        <v>44183</v>
      </c>
      <c r="F282" s="22" t="s">
        <v>413</v>
      </c>
      <c r="G282" s="21" t="s">
        <v>414</v>
      </c>
      <c r="H282" s="22" t="s">
        <v>415</v>
      </c>
      <c r="I282" s="22" t="s">
        <v>254</v>
      </c>
      <c r="J282" s="22" t="s">
        <v>416</v>
      </c>
      <c r="K282" s="22" t="s">
        <v>417</v>
      </c>
      <c r="L282" s="30" t="s">
        <v>45</v>
      </c>
      <c r="M282" s="22" t="s">
        <v>892</v>
      </c>
      <c r="N282" s="24" t="n">
        <v>38995</v>
      </c>
      <c r="O282" s="25" t="n">
        <v>3</v>
      </c>
      <c r="P282" s="22" t="s">
        <v>58</v>
      </c>
      <c r="Q282" s="22" t="s">
        <v>59</v>
      </c>
      <c r="R282" s="22" t="s">
        <v>426</v>
      </c>
      <c r="S282" s="22" t="s">
        <v>427</v>
      </c>
      <c r="T282" s="22" t="s">
        <v>428</v>
      </c>
      <c r="U282" s="25" t="n">
        <v>1</v>
      </c>
      <c r="V282" s="25" t="n">
        <v>40</v>
      </c>
      <c r="W282" s="25" t="s">
        <v>726</v>
      </c>
      <c r="X282" s="25" t="n">
        <v>3</v>
      </c>
      <c r="Y282" s="25" t="n">
        <v>3</v>
      </c>
      <c r="Z282" s="25" t="n">
        <v>6</v>
      </c>
      <c r="AA282" s="26" t="str">
        <f aca="false">IF(N282=0," ",DATEDIF(N282,$D282,"y") &amp; " г. " &amp; DATEDIF(N282,$D282,"ym") &amp; " мес. ")</f>
        <v>14 г. 2 мес. </v>
      </c>
      <c r="AB282" s="27" t="str">
        <f aca="false">LEFT(AA282,2)</f>
        <v>14</v>
      </c>
      <c r="AC282" s="28" t="str">
        <f aca="false">IF(N282=0," ",DATEDIF(N282,$AC$1,"y") &amp; " г. " &amp; DATEDIF(N282,$AC$1,"ym") &amp; " мес. ")</f>
        <v>14 г. 7 мес. </v>
      </c>
      <c r="AD282" s="28" t="str">
        <f aca="false">LEFT(AC282,2)</f>
        <v>14</v>
      </c>
      <c r="AE282" s="28" t="str">
        <f aca="false">IF(W282=0,0,INDEX('Возраст, спорт. дисц.'!$A$2:$B$50,MATCH(W282,'Возраст, спорт. дисц.'!$B$2:$B$54,0),1))</f>
        <v>Юноши 14-15 лет</v>
      </c>
      <c r="AF282" s="28" t="str">
        <f aca="false">"весовая категория "&amp;V282&amp;" кг."</f>
        <v>весовая категория 40 кг.</v>
      </c>
      <c r="AG282" s="29" t="str">
        <f aca="false">IF(U282="б/м",U282,U282&amp;" место")</f>
        <v>1 место</v>
      </c>
      <c r="AH282" s="28" t="str">
        <f aca="false">F282&amp;"; "&amp;TEXT(D282,"ДД.ММ.ГГГГ")&amp;"-"&amp;TEXT(E282,"ДД.ММ.ГГГГ")&amp;"; "&amp;I282&amp;"; "&amp;CHAR(10)&amp;AE282&amp;"; "&amp;AF282&amp;"; "&amp;AG282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40 кг.; 1 место</v>
      </c>
      <c r="AI282" s="29" t="n">
        <f aca="false">IF(A282=0,0,1)</f>
        <v>1</v>
      </c>
      <c r="AJ282" s="28" t="s">
        <v>727</v>
      </c>
      <c r="AK282" s="22" t="n">
        <f aca="false">V282</f>
        <v>40</v>
      </c>
      <c r="AL282" s="28" t="str">
        <f aca="false">"весовая категория "&amp;AK282&amp;" кг."</f>
        <v>весовая категория 40 кг.</v>
      </c>
      <c r="AM282" s="28" t="str">
        <f aca="false">IF(N282=0," ",DATEDIF(N282,$AM$1,"y") &amp; " г. " &amp; DATEDIF(X282,$AM$1,"ym") &amp; " мес. ")</f>
        <v>14 г. 4 мес. </v>
      </c>
      <c r="AN282" s="28" t="str">
        <f aca="false">LEFT(AM282,2)</f>
        <v>14</v>
      </c>
    </row>
    <row r="283" customFormat="false" ht="13.8" hidden="false" customHeight="false" outlineLevel="0" collapsed="false">
      <c r="A283" s="21" t="s">
        <v>37</v>
      </c>
      <c r="B283" s="22" t="s">
        <v>412</v>
      </c>
      <c r="C283" s="22" t="n">
        <v>10175</v>
      </c>
      <c r="D283" s="23" t="n">
        <v>44179</v>
      </c>
      <c r="E283" s="23" t="n">
        <v>44183</v>
      </c>
      <c r="F283" s="22" t="s">
        <v>413</v>
      </c>
      <c r="G283" s="21" t="s">
        <v>414</v>
      </c>
      <c r="H283" s="22" t="s">
        <v>415</v>
      </c>
      <c r="I283" s="22" t="s">
        <v>254</v>
      </c>
      <c r="J283" s="22" t="s">
        <v>416</v>
      </c>
      <c r="K283" s="22" t="s">
        <v>417</v>
      </c>
      <c r="L283" s="30" t="s">
        <v>45</v>
      </c>
      <c r="M283" s="22" t="s">
        <v>893</v>
      </c>
      <c r="N283" s="24" t="n">
        <v>39062</v>
      </c>
      <c r="O283" s="25" t="n">
        <v>3</v>
      </c>
      <c r="P283" s="22" t="s">
        <v>58</v>
      </c>
      <c r="Q283" s="22" t="s">
        <v>59</v>
      </c>
      <c r="R283" s="22" t="s">
        <v>251</v>
      </c>
      <c r="S283" s="22" t="s">
        <v>894</v>
      </c>
      <c r="T283" s="22" t="s">
        <v>895</v>
      </c>
      <c r="U283" s="25" t="n">
        <v>2</v>
      </c>
      <c r="V283" s="25" t="n">
        <v>40</v>
      </c>
      <c r="W283" s="25" t="s">
        <v>726</v>
      </c>
      <c r="X283" s="25" t="n">
        <v>2</v>
      </c>
      <c r="Y283" s="25" t="n">
        <v>1</v>
      </c>
      <c r="Z283" s="25" t="n">
        <v>6</v>
      </c>
      <c r="AA283" s="26" t="str">
        <f aca="false">IF(N283=0," ",DATEDIF(N283,$D283,"y") &amp; " г. " &amp; DATEDIF(N283,$D283,"ym") &amp; " мес. ")</f>
        <v>14 г. 0 мес. </v>
      </c>
      <c r="AB283" s="27" t="str">
        <f aca="false">LEFT(AA283,2)</f>
        <v>14</v>
      </c>
      <c r="AC283" s="28" t="str">
        <f aca="false">IF(N283=0," ",DATEDIF(N283,$AC$1,"y") &amp; " г. " &amp; DATEDIF(N283,$AC$1,"ym") &amp; " мес. ")</f>
        <v>14 г. 5 мес. </v>
      </c>
      <c r="AD283" s="28" t="str">
        <f aca="false">LEFT(AC283,2)</f>
        <v>14</v>
      </c>
      <c r="AE283" s="28" t="str">
        <f aca="false">IF(W283=0,0,INDEX('Возраст, спорт. дисц.'!$A$2:$B$50,MATCH(W283,'Возраст, спорт. дисц.'!$B$2:$B$54,0),1))</f>
        <v>Юноши 14-15 лет</v>
      </c>
      <c r="AF283" s="28" t="str">
        <f aca="false">"весовая категория "&amp;V283&amp;" кг."</f>
        <v>весовая категория 40 кг.</v>
      </c>
      <c r="AG283" s="29" t="str">
        <f aca="false">IF(U283="б/м",U283,U283&amp;" место")</f>
        <v>2 место</v>
      </c>
      <c r="AH283" s="28" t="str">
        <f aca="false">F283&amp;"; "&amp;TEXT(D283,"ДД.ММ.ГГГГ")&amp;"-"&amp;TEXT(E283,"ДД.ММ.ГГГГ")&amp;"; "&amp;I283&amp;"; "&amp;CHAR(10)&amp;AE283&amp;"; "&amp;AF283&amp;"; "&amp;AG283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40 кг.; 2 место</v>
      </c>
      <c r="AI283" s="29" t="n">
        <f aca="false">IF(A283=0,0,1)</f>
        <v>1</v>
      </c>
      <c r="AJ283" s="28" t="s">
        <v>727</v>
      </c>
      <c r="AK283" s="22" t="n">
        <f aca="false">V283</f>
        <v>40</v>
      </c>
      <c r="AL283" s="28" t="str">
        <f aca="false">"весовая категория "&amp;AK283&amp;" кг."</f>
        <v>весовая категория 40 кг.</v>
      </c>
      <c r="AM283" s="28" t="str">
        <f aca="false">IF(N283=0," ",DATEDIF(N283,$AM$1,"y") &amp; " г. " &amp; DATEDIF(X283,$AM$1,"ym") &amp; " мес. ")</f>
        <v>14 г. 4 мес. </v>
      </c>
      <c r="AN283" s="28" t="str">
        <f aca="false">LEFT(AM283,2)</f>
        <v>14</v>
      </c>
    </row>
    <row r="284" customFormat="false" ht="13.8" hidden="false" customHeight="false" outlineLevel="0" collapsed="false">
      <c r="A284" s="21" t="s">
        <v>37</v>
      </c>
      <c r="B284" s="22" t="s">
        <v>412</v>
      </c>
      <c r="C284" s="22" t="n">
        <v>10175</v>
      </c>
      <c r="D284" s="23" t="n">
        <v>44179</v>
      </c>
      <c r="E284" s="23" t="n">
        <v>44183</v>
      </c>
      <c r="F284" s="22" t="s">
        <v>413</v>
      </c>
      <c r="G284" s="21" t="s">
        <v>414</v>
      </c>
      <c r="H284" s="22" t="s">
        <v>415</v>
      </c>
      <c r="I284" s="22" t="s">
        <v>254</v>
      </c>
      <c r="J284" s="22" t="s">
        <v>416</v>
      </c>
      <c r="K284" s="22" t="s">
        <v>417</v>
      </c>
      <c r="L284" s="30" t="s">
        <v>45</v>
      </c>
      <c r="M284" s="22" t="s">
        <v>896</v>
      </c>
      <c r="N284" s="24" t="n">
        <v>38653</v>
      </c>
      <c r="O284" s="25" t="n">
        <v>1</v>
      </c>
      <c r="P284" s="22" t="s">
        <v>58</v>
      </c>
      <c r="Q284" s="22" t="s">
        <v>59</v>
      </c>
      <c r="R284" s="22" t="s">
        <v>682</v>
      </c>
      <c r="S284" s="22" t="s">
        <v>683</v>
      </c>
      <c r="T284" s="22" t="s">
        <v>684</v>
      </c>
      <c r="U284" s="25" t="n">
        <v>1</v>
      </c>
      <c r="V284" s="25" t="n">
        <v>42</v>
      </c>
      <c r="W284" s="25" t="s">
        <v>726</v>
      </c>
      <c r="X284" s="25" t="n">
        <v>3</v>
      </c>
      <c r="Y284" s="25" t="n">
        <v>3</v>
      </c>
      <c r="Z284" s="25" t="n">
        <v>6</v>
      </c>
      <c r="AA284" s="26" t="str">
        <f aca="false">IF(N284=0," ",DATEDIF(N284,$D284,"y") &amp; " г. " &amp; DATEDIF(N284,$D284,"ym") &amp; " мес. ")</f>
        <v>15 г. 1 мес. </v>
      </c>
      <c r="AB284" s="27" t="str">
        <f aca="false">LEFT(AA284,2)</f>
        <v>15</v>
      </c>
      <c r="AC284" s="28" t="str">
        <f aca="false">IF(N284=0," ",DATEDIF(N284,$AC$1,"y") &amp; " г. " &amp; DATEDIF(N284,$AC$1,"ym") &amp; " мес. ")</f>
        <v>15 г. 6 мес. </v>
      </c>
      <c r="AD284" s="28" t="str">
        <f aca="false">LEFT(AC284,2)</f>
        <v>15</v>
      </c>
      <c r="AE284" s="28" t="str">
        <f aca="false">IF(W284=0,0,INDEX('Возраст, спорт. дисц.'!$A$2:$B$50,MATCH(W284,'Возраст, спорт. дисц.'!$B$2:$B$54,0),1))</f>
        <v>Юноши 14-15 лет</v>
      </c>
      <c r="AF284" s="28" t="str">
        <f aca="false">"весовая категория "&amp;V284&amp;" кг."</f>
        <v>весовая категория 42 кг.</v>
      </c>
      <c r="AG284" s="29" t="str">
        <f aca="false">IF(U284="б/м",U284,U284&amp;" место")</f>
        <v>1 место</v>
      </c>
      <c r="AH284" s="28" t="str">
        <f aca="false">F284&amp;"; "&amp;TEXT(D284,"ДД.ММ.ГГГГ")&amp;"-"&amp;TEXT(E284,"ДД.ММ.ГГГГ")&amp;"; "&amp;I284&amp;"; "&amp;CHAR(10)&amp;AE284&amp;"; "&amp;AF284&amp;"; "&amp;AG284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42 кг.; 1 место</v>
      </c>
      <c r="AI284" s="29" t="n">
        <f aca="false">IF(A284=0,0,1)</f>
        <v>1</v>
      </c>
      <c r="AJ284" s="28" t="s">
        <v>727</v>
      </c>
      <c r="AK284" s="22" t="n">
        <f aca="false">V284</f>
        <v>42</v>
      </c>
      <c r="AL284" s="28" t="str">
        <f aca="false">"весовая категория "&amp;AK284&amp;" кг."</f>
        <v>весовая категория 42 кг.</v>
      </c>
      <c r="AM284" s="28" t="str">
        <f aca="false">IF(N284=0," ",DATEDIF(N284,$AM$1,"y") &amp; " г. " &amp; DATEDIF(X284,$AM$1,"ym") &amp; " мес. ")</f>
        <v>15 г. 4 мес. </v>
      </c>
      <c r="AN284" s="28" t="str">
        <f aca="false">LEFT(AM284,2)</f>
        <v>15</v>
      </c>
    </row>
    <row r="285" customFormat="false" ht="13.8" hidden="false" customHeight="false" outlineLevel="0" collapsed="false">
      <c r="A285" s="21" t="s">
        <v>37</v>
      </c>
      <c r="B285" s="22" t="s">
        <v>412</v>
      </c>
      <c r="C285" s="22" t="n">
        <v>10175</v>
      </c>
      <c r="D285" s="23" t="n">
        <v>44179</v>
      </c>
      <c r="E285" s="23" t="n">
        <v>44183</v>
      </c>
      <c r="F285" s="22" t="s">
        <v>413</v>
      </c>
      <c r="G285" s="21" t="s">
        <v>414</v>
      </c>
      <c r="H285" s="22" t="s">
        <v>415</v>
      </c>
      <c r="I285" s="22" t="s">
        <v>254</v>
      </c>
      <c r="J285" s="22" t="s">
        <v>416</v>
      </c>
      <c r="K285" s="22" t="s">
        <v>417</v>
      </c>
      <c r="L285" s="30" t="s">
        <v>45</v>
      </c>
      <c r="M285" s="22" t="s">
        <v>897</v>
      </c>
      <c r="N285" s="24" t="n">
        <v>38903</v>
      </c>
      <c r="O285" s="25" t="n">
        <v>1</v>
      </c>
      <c r="P285" s="22" t="s">
        <v>49</v>
      </c>
      <c r="Q285" s="22" t="s">
        <v>50</v>
      </c>
      <c r="R285" s="22" t="s">
        <v>265</v>
      </c>
      <c r="S285" s="22" t="s">
        <v>462</v>
      </c>
      <c r="T285" s="22" t="s">
        <v>898</v>
      </c>
      <c r="U285" s="25" t="n">
        <v>2</v>
      </c>
      <c r="V285" s="25" t="n">
        <v>42</v>
      </c>
      <c r="W285" s="25" t="s">
        <v>726</v>
      </c>
      <c r="X285" s="25" t="n">
        <v>2</v>
      </c>
      <c r="Y285" s="25" t="n">
        <v>1</v>
      </c>
      <c r="Z285" s="25" t="n">
        <v>6</v>
      </c>
      <c r="AA285" s="26" t="str">
        <f aca="false">IF(N285=0," ",DATEDIF(N285,$D285,"y") &amp; " г. " &amp; DATEDIF(N285,$D285,"ym") &amp; " мес. ")</f>
        <v>14 г. 5 мес. </v>
      </c>
      <c r="AB285" s="27" t="str">
        <f aca="false">LEFT(AA285,2)</f>
        <v>14</v>
      </c>
      <c r="AC285" s="28" t="str">
        <f aca="false">IF(N285=0," ",DATEDIF(N285,$AC$1,"y") &amp; " г. " &amp; DATEDIF(N285,$AC$1,"ym") &amp; " мес. ")</f>
        <v>14 г. 10 мес. </v>
      </c>
      <c r="AD285" s="28" t="str">
        <f aca="false">LEFT(AC285,2)</f>
        <v>14</v>
      </c>
      <c r="AE285" s="28" t="str">
        <f aca="false">IF(W285=0,0,INDEX('Возраст, спорт. дисц.'!$A$2:$B$50,MATCH(W285,'Возраст, спорт. дисц.'!$B$2:$B$54,0),1))</f>
        <v>Юноши 14-15 лет</v>
      </c>
      <c r="AF285" s="28" t="str">
        <f aca="false">"весовая категория "&amp;V285&amp;" кг."</f>
        <v>весовая категория 42 кг.</v>
      </c>
      <c r="AG285" s="29" t="str">
        <f aca="false">IF(U285="б/м",U285,U285&amp;" место")</f>
        <v>2 место</v>
      </c>
      <c r="AH285" s="28" t="str">
        <f aca="false">F285&amp;"; "&amp;TEXT(D285,"ДД.ММ.ГГГГ")&amp;"-"&amp;TEXT(E285,"ДД.ММ.ГГГГ")&amp;"; "&amp;I285&amp;"; "&amp;CHAR(10)&amp;AE285&amp;"; "&amp;AF285&amp;"; "&amp;AG285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42 кг.; 2 место</v>
      </c>
      <c r="AI285" s="29" t="n">
        <f aca="false">IF(A285=0,0,1)</f>
        <v>1</v>
      </c>
      <c r="AJ285" s="28" t="s">
        <v>727</v>
      </c>
      <c r="AK285" s="22" t="n">
        <f aca="false">V285</f>
        <v>42</v>
      </c>
      <c r="AL285" s="28" t="str">
        <f aca="false">"весовая категория "&amp;AK285&amp;" кг."</f>
        <v>весовая категория 42 кг.</v>
      </c>
      <c r="AM285" s="28" t="str">
        <f aca="false">IF(N285=0," ",DATEDIF(N285,$AM$1,"y") &amp; " г. " &amp; DATEDIF(X285,$AM$1,"ym") &amp; " мес. ")</f>
        <v>14 г. 4 мес. </v>
      </c>
      <c r="AN285" s="28" t="str">
        <f aca="false">LEFT(AM285,2)</f>
        <v>14</v>
      </c>
    </row>
    <row r="286" customFormat="false" ht="13.8" hidden="false" customHeight="false" outlineLevel="0" collapsed="false">
      <c r="A286" s="21" t="s">
        <v>37</v>
      </c>
      <c r="B286" s="22" t="s">
        <v>412</v>
      </c>
      <c r="C286" s="22" t="n">
        <v>10175</v>
      </c>
      <c r="D286" s="23" t="n">
        <v>44179</v>
      </c>
      <c r="E286" s="23" t="n">
        <v>44183</v>
      </c>
      <c r="F286" s="22" t="s">
        <v>413</v>
      </c>
      <c r="G286" s="21" t="s">
        <v>414</v>
      </c>
      <c r="H286" s="22" t="s">
        <v>415</v>
      </c>
      <c r="I286" s="22" t="s">
        <v>254</v>
      </c>
      <c r="J286" s="22" t="s">
        <v>416</v>
      </c>
      <c r="K286" s="22" t="s">
        <v>417</v>
      </c>
      <c r="L286" s="30" t="s">
        <v>45</v>
      </c>
      <c r="M286" s="22" t="s">
        <v>899</v>
      </c>
      <c r="N286" s="24" t="n">
        <v>38836</v>
      </c>
      <c r="O286" s="25" t="n">
        <v>1</v>
      </c>
      <c r="P286" s="22" t="s">
        <v>58</v>
      </c>
      <c r="Q286" s="22" t="s">
        <v>59</v>
      </c>
      <c r="R286" s="22" t="s">
        <v>251</v>
      </c>
      <c r="S286" s="22" t="s">
        <v>694</v>
      </c>
      <c r="T286" s="22" t="s">
        <v>695</v>
      </c>
      <c r="U286" s="25" t="n">
        <v>1</v>
      </c>
      <c r="V286" s="25" t="n">
        <v>45</v>
      </c>
      <c r="W286" s="25" t="s">
        <v>726</v>
      </c>
      <c r="X286" s="25" t="n">
        <v>4</v>
      </c>
      <c r="Y286" s="25" t="n">
        <v>4</v>
      </c>
      <c r="Z286" s="25" t="n">
        <v>10</v>
      </c>
      <c r="AA286" s="26" t="str">
        <f aca="false">IF(N286=0," ",DATEDIF(N286,$D286,"y") &amp; " г. " &amp; DATEDIF(N286,$D286,"ym") &amp; " мес. ")</f>
        <v>14 г. 7 мес. </v>
      </c>
      <c r="AB286" s="27" t="str">
        <f aca="false">LEFT(AA286,2)</f>
        <v>14</v>
      </c>
      <c r="AC286" s="28" t="str">
        <f aca="false">IF(N286=0," ",DATEDIF(N286,$AC$1,"y") &amp; " г. " &amp; DATEDIF(N286,$AC$1,"ym") &amp; " мес. ")</f>
        <v>15 г. 0 мес. </v>
      </c>
      <c r="AD286" s="28" t="str">
        <f aca="false">LEFT(AC286,2)</f>
        <v>15</v>
      </c>
      <c r="AE286" s="28" t="str">
        <f aca="false">IF(W286=0,0,INDEX('Возраст, спорт. дисц.'!$A$2:$B$50,MATCH(W286,'Возраст, спорт. дисц.'!$B$2:$B$54,0),1))</f>
        <v>Юноши 14-15 лет</v>
      </c>
      <c r="AF286" s="28" t="str">
        <f aca="false">"весовая категория "&amp;V286&amp;" кг."</f>
        <v>весовая категория 45 кг.</v>
      </c>
      <c r="AG286" s="29" t="str">
        <f aca="false">IF(U286="б/м",U286,U286&amp;" место")</f>
        <v>1 место</v>
      </c>
      <c r="AH286" s="28" t="str">
        <f aca="false">F286&amp;"; "&amp;TEXT(D286,"ДД.ММ.ГГГГ")&amp;"-"&amp;TEXT(E286,"ДД.ММ.ГГГГ")&amp;"; "&amp;I286&amp;"; "&amp;CHAR(10)&amp;AE286&amp;"; "&amp;AF286&amp;"; "&amp;AG286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45 кг.; 1 место</v>
      </c>
      <c r="AI286" s="29" t="n">
        <f aca="false">IF(A286=0,0,1)</f>
        <v>1</v>
      </c>
      <c r="AJ286" s="28" t="s">
        <v>727</v>
      </c>
      <c r="AK286" s="22" t="n">
        <f aca="false">V286</f>
        <v>45</v>
      </c>
      <c r="AL286" s="28" t="str">
        <f aca="false">"весовая категория "&amp;AK286&amp;" кг."</f>
        <v>весовая категория 45 кг.</v>
      </c>
      <c r="AM286" s="28" t="str">
        <f aca="false">IF(N286=0," ",DATEDIF(N286,$AM$1,"y") &amp; " г. " &amp; DATEDIF(X286,$AM$1,"ym") &amp; " мес. ")</f>
        <v>15 г. 4 мес. </v>
      </c>
      <c r="AN286" s="28" t="str">
        <f aca="false">LEFT(AM286,2)</f>
        <v>15</v>
      </c>
    </row>
    <row r="287" customFormat="false" ht="13.8" hidden="false" customHeight="false" outlineLevel="0" collapsed="false">
      <c r="A287" s="21" t="s">
        <v>37</v>
      </c>
      <c r="B287" s="22" t="s">
        <v>412</v>
      </c>
      <c r="C287" s="22" t="n">
        <v>10175</v>
      </c>
      <c r="D287" s="23" t="n">
        <v>44179</v>
      </c>
      <c r="E287" s="23" t="n">
        <v>44183</v>
      </c>
      <c r="F287" s="22" t="s">
        <v>413</v>
      </c>
      <c r="G287" s="21" t="s">
        <v>414</v>
      </c>
      <c r="H287" s="22" t="s">
        <v>415</v>
      </c>
      <c r="I287" s="22" t="s">
        <v>254</v>
      </c>
      <c r="J287" s="22" t="s">
        <v>416</v>
      </c>
      <c r="K287" s="22" t="s">
        <v>417</v>
      </c>
      <c r="L287" s="30" t="s">
        <v>45</v>
      </c>
      <c r="M287" s="22" t="s">
        <v>900</v>
      </c>
      <c r="N287" s="24" t="n">
        <v>38552</v>
      </c>
      <c r="O287" s="25" t="s">
        <v>48</v>
      </c>
      <c r="P287" s="22" t="s">
        <v>58</v>
      </c>
      <c r="Q287" s="22" t="s">
        <v>59</v>
      </c>
      <c r="R287" s="22" t="s">
        <v>251</v>
      </c>
      <c r="S287" s="22" t="s">
        <v>432</v>
      </c>
      <c r="T287" s="22" t="s">
        <v>433</v>
      </c>
      <c r="U287" s="25" t="n">
        <v>2</v>
      </c>
      <c r="V287" s="25" t="n">
        <v>45</v>
      </c>
      <c r="W287" s="25" t="s">
        <v>726</v>
      </c>
      <c r="X287" s="25" t="n">
        <v>3</v>
      </c>
      <c r="Y287" s="25" t="n">
        <v>2</v>
      </c>
      <c r="Z287" s="25" t="n">
        <v>10</v>
      </c>
      <c r="AA287" s="26" t="str">
        <f aca="false">IF(N287=0," ",DATEDIF(N287,$D287,"y") &amp; " г. " &amp; DATEDIF(N287,$D287,"ym") &amp; " мес. ")</f>
        <v>15 г. 4 мес. </v>
      </c>
      <c r="AB287" s="27" t="str">
        <f aca="false">LEFT(AA287,2)</f>
        <v>15</v>
      </c>
      <c r="AC287" s="28" t="str">
        <f aca="false">IF(N287=0," ",DATEDIF(N287,$AC$1,"y") &amp; " г. " &amp; DATEDIF(N287,$AC$1,"ym") &amp; " мес. ")</f>
        <v>15 г. 9 мес. </v>
      </c>
      <c r="AD287" s="28" t="str">
        <f aca="false">LEFT(AC287,2)</f>
        <v>15</v>
      </c>
      <c r="AE287" s="28" t="str">
        <f aca="false">IF(W287=0,0,INDEX('Возраст, спорт. дисц.'!$A$2:$B$50,MATCH(W287,'Возраст, спорт. дисц.'!$B$2:$B$54,0),1))</f>
        <v>Юноши 14-15 лет</v>
      </c>
      <c r="AF287" s="28" t="str">
        <f aca="false">"весовая категория "&amp;V287&amp;" кг."</f>
        <v>весовая категория 45 кг.</v>
      </c>
      <c r="AG287" s="29" t="str">
        <f aca="false">IF(U287="б/м",U287,U287&amp;" место")</f>
        <v>2 место</v>
      </c>
      <c r="AH287" s="28" t="str">
        <f aca="false">F287&amp;"; "&amp;TEXT(D287,"ДД.ММ.ГГГГ")&amp;"-"&amp;TEXT(E287,"ДД.ММ.ГГГГ")&amp;"; "&amp;I287&amp;"; "&amp;CHAR(10)&amp;AE287&amp;"; "&amp;AF287&amp;"; "&amp;AG287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45 кг.; 2 место</v>
      </c>
      <c r="AI287" s="29" t="n">
        <f aca="false">IF(A287=0,0,1)</f>
        <v>1</v>
      </c>
      <c r="AJ287" s="28" t="s">
        <v>727</v>
      </c>
      <c r="AK287" s="22" t="n">
        <f aca="false">V287</f>
        <v>45</v>
      </c>
      <c r="AL287" s="28" t="str">
        <f aca="false">"весовая категория "&amp;AK287&amp;" кг."</f>
        <v>весовая категория 45 кг.</v>
      </c>
      <c r="AM287" s="28" t="str">
        <f aca="false">IF(N287=0," ",DATEDIF(N287,$AM$1,"y") &amp; " г. " &amp; DATEDIF(X287,$AM$1,"ym") &amp; " мес. ")</f>
        <v>15 г. 4 мес. </v>
      </c>
      <c r="AN287" s="28" t="str">
        <f aca="false">LEFT(AM287,2)</f>
        <v>15</v>
      </c>
    </row>
    <row r="288" customFormat="false" ht="13.8" hidden="false" customHeight="false" outlineLevel="0" collapsed="false">
      <c r="A288" s="21" t="s">
        <v>37</v>
      </c>
      <c r="B288" s="22" t="s">
        <v>412</v>
      </c>
      <c r="C288" s="22" t="n">
        <v>10175</v>
      </c>
      <c r="D288" s="23" t="n">
        <v>44179</v>
      </c>
      <c r="E288" s="23" t="n">
        <v>44183</v>
      </c>
      <c r="F288" s="22" t="s">
        <v>413</v>
      </c>
      <c r="G288" s="21" t="s">
        <v>414</v>
      </c>
      <c r="H288" s="22" t="s">
        <v>415</v>
      </c>
      <c r="I288" s="22" t="s">
        <v>254</v>
      </c>
      <c r="J288" s="22" t="s">
        <v>416</v>
      </c>
      <c r="K288" s="22" t="s">
        <v>417</v>
      </c>
      <c r="L288" s="30" t="s">
        <v>45</v>
      </c>
      <c r="M288" s="22" t="s">
        <v>901</v>
      </c>
      <c r="N288" s="24" t="n">
        <v>38552</v>
      </c>
      <c r="O288" s="25" t="n">
        <v>1</v>
      </c>
      <c r="P288" s="22" t="s">
        <v>58</v>
      </c>
      <c r="Q288" s="22" t="s">
        <v>59</v>
      </c>
      <c r="R288" s="22" t="s">
        <v>251</v>
      </c>
      <c r="S288" s="22" t="s">
        <v>432</v>
      </c>
      <c r="T288" s="22" t="s">
        <v>433</v>
      </c>
      <c r="U288" s="25" t="n">
        <v>1</v>
      </c>
      <c r="V288" s="25" t="n">
        <v>48</v>
      </c>
      <c r="W288" s="25" t="s">
        <v>726</v>
      </c>
      <c r="X288" s="25" t="n">
        <v>3</v>
      </c>
      <c r="Y288" s="25" t="n">
        <v>3</v>
      </c>
      <c r="Z288" s="25" t="n">
        <v>8</v>
      </c>
      <c r="AA288" s="26" t="str">
        <f aca="false">IF(N288=0," ",DATEDIF(N288,$D288,"y") &amp; " г. " &amp; DATEDIF(N288,$D288,"ym") &amp; " мес. ")</f>
        <v>15 г. 4 мес. </v>
      </c>
      <c r="AB288" s="27" t="str">
        <f aca="false">LEFT(AA288,2)</f>
        <v>15</v>
      </c>
      <c r="AC288" s="28" t="str">
        <f aca="false">IF(N288=0," ",DATEDIF(N288,$AC$1,"y") &amp; " г. " &amp; DATEDIF(N288,$AC$1,"ym") &amp; " мес. ")</f>
        <v>15 г. 9 мес. </v>
      </c>
      <c r="AD288" s="28" t="str">
        <f aca="false">LEFT(AC288,2)</f>
        <v>15</v>
      </c>
      <c r="AE288" s="28" t="str">
        <f aca="false">IF(W288=0,0,INDEX('Возраст, спорт. дисц.'!$A$2:$B$50,MATCH(W288,'Возраст, спорт. дисц.'!$B$2:$B$54,0),1))</f>
        <v>Юноши 14-15 лет</v>
      </c>
      <c r="AF288" s="28" t="str">
        <f aca="false">"весовая категория "&amp;V288&amp;" кг."</f>
        <v>весовая категория 48 кг.</v>
      </c>
      <c r="AG288" s="29" t="str">
        <f aca="false">IF(U288="б/м",U288,U288&amp;" место")</f>
        <v>1 место</v>
      </c>
      <c r="AH288" s="28" t="str">
        <f aca="false">F288&amp;"; "&amp;TEXT(D288,"ДД.ММ.ГГГГ")&amp;"-"&amp;TEXT(E288,"ДД.ММ.ГГГГ")&amp;"; "&amp;I288&amp;"; "&amp;CHAR(10)&amp;AE288&amp;"; "&amp;AF288&amp;"; "&amp;AG288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48 кг.; 1 место</v>
      </c>
      <c r="AI288" s="29" t="n">
        <f aca="false">IF(A288=0,0,1)</f>
        <v>1</v>
      </c>
      <c r="AJ288" s="28" t="s">
        <v>727</v>
      </c>
      <c r="AK288" s="22" t="n">
        <f aca="false">V288</f>
        <v>48</v>
      </c>
      <c r="AL288" s="28" t="str">
        <f aca="false">"весовая категория "&amp;AK288&amp;" кг."</f>
        <v>весовая категория 48 кг.</v>
      </c>
      <c r="AM288" s="28" t="str">
        <f aca="false">IF(N288=0," ",DATEDIF(N288,$AM$1,"y") &amp; " г. " &amp; DATEDIF(X288,$AM$1,"ym") &amp; " мес. ")</f>
        <v>15 г. 4 мес. </v>
      </c>
      <c r="AN288" s="28" t="str">
        <f aca="false">LEFT(AM288,2)</f>
        <v>15</v>
      </c>
    </row>
    <row r="289" customFormat="false" ht="13.8" hidden="false" customHeight="false" outlineLevel="0" collapsed="false">
      <c r="A289" s="21" t="s">
        <v>37</v>
      </c>
      <c r="B289" s="22" t="s">
        <v>412</v>
      </c>
      <c r="C289" s="22" t="n">
        <v>10175</v>
      </c>
      <c r="D289" s="23" t="n">
        <v>44179</v>
      </c>
      <c r="E289" s="23" t="n">
        <v>44183</v>
      </c>
      <c r="F289" s="22" t="s">
        <v>413</v>
      </c>
      <c r="G289" s="21" t="s">
        <v>414</v>
      </c>
      <c r="H289" s="22" t="s">
        <v>415</v>
      </c>
      <c r="I289" s="22" t="s">
        <v>254</v>
      </c>
      <c r="J289" s="22" t="s">
        <v>416</v>
      </c>
      <c r="K289" s="22" t="s">
        <v>417</v>
      </c>
      <c r="L289" s="30" t="s">
        <v>45</v>
      </c>
      <c r="M289" s="22" t="s">
        <v>902</v>
      </c>
      <c r="N289" s="24" t="n">
        <v>38470</v>
      </c>
      <c r="O289" s="25" t="n">
        <v>3</v>
      </c>
      <c r="P289" s="22" t="s">
        <v>58</v>
      </c>
      <c r="Q289" s="22" t="s">
        <v>59</v>
      </c>
      <c r="R289" s="22" t="s">
        <v>426</v>
      </c>
      <c r="S289" s="22" t="s">
        <v>427</v>
      </c>
      <c r="T289" s="22" t="s">
        <v>428</v>
      </c>
      <c r="U289" s="25" t="n">
        <v>2</v>
      </c>
      <c r="V289" s="25" t="n">
        <v>48</v>
      </c>
      <c r="W289" s="25" t="s">
        <v>726</v>
      </c>
      <c r="X289" s="25" t="n">
        <v>3</v>
      </c>
      <c r="Y289" s="25" t="n">
        <v>2</v>
      </c>
      <c r="Z289" s="25" t="n">
        <v>8</v>
      </c>
      <c r="AA289" s="26" t="str">
        <f aca="false">IF(N289=0," ",DATEDIF(N289,$D289,"y") &amp; " г. " &amp; DATEDIF(N289,$D289,"ym") &amp; " мес. ")</f>
        <v>15 г. 7 мес. </v>
      </c>
      <c r="AB289" s="27" t="str">
        <f aca="false">LEFT(AA289,2)</f>
        <v>15</v>
      </c>
      <c r="AC289" s="28" t="str">
        <f aca="false">IF(N289=0," ",DATEDIF(N289,$AC$1,"y") &amp; " г. " &amp; DATEDIF(N289,$AC$1,"ym") &amp; " мес. ")</f>
        <v>16 г. 0 мес. </v>
      </c>
      <c r="AD289" s="28" t="str">
        <f aca="false">LEFT(AC289,2)</f>
        <v>16</v>
      </c>
      <c r="AE289" s="28" t="str">
        <f aca="false">IF(W289=0,0,INDEX('Возраст, спорт. дисц.'!$A$2:$B$50,MATCH(W289,'Возраст, спорт. дисц.'!$B$2:$B$54,0),1))</f>
        <v>Юноши 14-15 лет</v>
      </c>
      <c r="AF289" s="28" t="str">
        <f aca="false">"весовая категория "&amp;V289&amp;" кг."</f>
        <v>весовая категория 48 кг.</v>
      </c>
      <c r="AG289" s="29" t="str">
        <f aca="false">IF(U289="б/м",U289,U289&amp;" место")</f>
        <v>2 место</v>
      </c>
      <c r="AH289" s="28" t="str">
        <f aca="false">F289&amp;"; "&amp;TEXT(D289,"ДД.ММ.ГГГГ")&amp;"-"&amp;TEXT(E289,"ДД.ММ.ГГГГ")&amp;"; "&amp;I289&amp;"; "&amp;CHAR(10)&amp;AE289&amp;"; "&amp;AF289&amp;"; "&amp;AG289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48 кг.; 2 место</v>
      </c>
      <c r="AI289" s="29" t="n">
        <f aca="false">IF(A289=0,0,1)</f>
        <v>1</v>
      </c>
      <c r="AJ289" s="28" t="s">
        <v>727</v>
      </c>
      <c r="AK289" s="22" t="n">
        <f aca="false">V289</f>
        <v>48</v>
      </c>
      <c r="AL289" s="28" t="str">
        <f aca="false">"весовая категория "&amp;AK289&amp;" кг."</f>
        <v>весовая категория 48 кг.</v>
      </c>
      <c r="AM289" s="28" t="str">
        <f aca="false">IF(N289=0," ",DATEDIF(N289,$AM$1,"y") &amp; " г. " &amp; DATEDIF(X289,$AM$1,"ym") &amp; " мес. ")</f>
        <v>16 г. 4 мес. </v>
      </c>
      <c r="AN289" s="28" t="str">
        <f aca="false">LEFT(AM289,2)</f>
        <v>16</v>
      </c>
    </row>
    <row r="290" customFormat="false" ht="13.8" hidden="false" customHeight="false" outlineLevel="0" collapsed="false">
      <c r="A290" s="21" t="s">
        <v>37</v>
      </c>
      <c r="B290" s="22" t="s">
        <v>412</v>
      </c>
      <c r="C290" s="22" t="n">
        <v>10175</v>
      </c>
      <c r="D290" s="23" t="n">
        <v>44179</v>
      </c>
      <c r="E290" s="23" t="n">
        <v>44183</v>
      </c>
      <c r="F290" s="22" t="s">
        <v>413</v>
      </c>
      <c r="G290" s="21" t="s">
        <v>414</v>
      </c>
      <c r="H290" s="22" t="s">
        <v>415</v>
      </c>
      <c r="I290" s="22" t="s">
        <v>254</v>
      </c>
      <c r="J290" s="22" t="s">
        <v>416</v>
      </c>
      <c r="K290" s="22" t="s">
        <v>417</v>
      </c>
      <c r="L290" s="30" t="s">
        <v>45</v>
      </c>
      <c r="M290" s="22" t="s">
        <v>903</v>
      </c>
      <c r="N290" s="24" t="n">
        <v>38763</v>
      </c>
      <c r="O290" s="25" t="n">
        <v>2</v>
      </c>
      <c r="P290" s="22" t="s">
        <v>58</v>
      </c>
      <c r="Q290" s="22" t="s">
        <v>59</v>
      </c>
      <c r="R290" s="22" t="s">
        <v>426</v>
      </c>
      <c r="S290" s="22" t="s">
        <v>427</v>
      </c>
      <c r="T290" s="22" t="s">
        <v>689</v>
      </c>
      <c r="U290" s="25" t="n">
        <v>1</v>
      </c>
      <c r="V290" s="25" t="n">
        <v>51</v>
      </c>
      <c r="W290" s="25" t="s">
        <v>726</v>
      </c>
      <c r="X290" s="25" t="n">
        <v>3</v>
      </c>
      <c r="Y290" s="25" t="n">
        <v>3</v>
      </c>
      <c r="Z290" s="25" t="n">
        <v>7</v>
      </c>
      <c r="AA290" s="26" t="str">
        <f aca="false">IF(N290=0," ",DATEDIF(N290,$D290,"y") &amp; " г. " &amp; DATEDIF(N290,$D290,"ym") &amp; " мес. ")</f>
        <v>14 г. 9 мес. </v>
      </c>
      <c r="AB290" s="27" t="str">
        <f aca="false">LEFT(AA290,2)</f>
        <v>14</v>
      </c>
      <c r="AC290" s="28" t="str">
        <f aca="false">IF(N290=0," ",DATEDIF(N290,$AC$1,"y") &amp; " г. " &amp; DATEDIF(N290,$AC$1,"ym") &amp; " мес. ")</f>
        <v>15 г. 2 мес. </v>
      </c>
      <c r="AD290" s="28" t="str">
        <f aca="false">LEFT(AC290,2)</f>
        <v>15</v>
      </c>
      <c r="AE290" s="28" t="str">
        <f aca="false">IF(W290=0,0,INDEX('Возраст, спорт. дисц.'!$A$2:$B$50,MATCH(W290,'Возраст, спорт. дисц.'!$B$2:$B$54,0),1))</f>
        <v>Юноши 14-15 лет</v>
      </c>
      <c r="AF290" s="28" t="str">
        <f aca="false">"весовая категория "&amp;V290&amp;" кг."</f>
        <v>весовая категория 51 кг.</v>
      </c>
      <c r="AG290" s="29" t="str">
        <f aca="false">IF(U290="б/м",U290,U290&amp;" место")</f>
        <v>1 место</v>
      </c>
      <c r="AH290" s="28" t="str">
        <f aca="false">F290&amp;"; "&amp;TEXT(D290,"ДД.ММ.ГГГГ")&amp;"-"&amp;TEXT(E290,"ДД.ММ.ГГГГ")&amp;"; "&amp;I290&amp;"; "&amp;CHAR(10)&amp;AE290&amp;"; "&amp;AF290&amp;"; "&amp;AG290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51 кг.; 1 место</v>
      </c>
      <c r="AI290" s="29" t="n">
        <f aca="false">IF(A290=0,0,1)</f>
        <v>1</v>
      </c>
      <c r="AJ290" s="28" t="s">
        <v>727</v>
      </c>
      <c r="AK290" s="22" t="n">
        <f aca="false">V290</f>
        <v>51</v>
      </c>
      <c r="AL290" s="28" t="str">
        <f aca="false">"весовая категория "&amp;AK290&amp;" кг."</f>
        <v>весовая категория 51 кг.</v>
      </c>
      <c r="AM290" s="28" t="str">
        <f aca="false">IF(N290=0," ",DATEDIF(N290,$AM$1,"y") &amp; " г. " &amp; DATEDIF(X290,$AM$1,"ym") &amp; " мес. ")</f>
        <v>15 г. 4 мес. </v>
      </c>
      <c r="AN290" s="28" t="str">
        <f aca="false">LEFT(AM290,2)</f>
        <v>15</v>
      </c>
    </row>
    <row r="291" customFormat="false" ht="13.8" hidden="false" customHeight="false" outlineLevel="0" collapsed="false">
      <c r="A291" s="21" t="s">
        <v>37</v>
      </c>
      <c r="B291" s="22" t="s">
        <v>412</v>
      </c>
      <c r="C291" s="22" t="n">
        <v>10175</v>
      </c>
      <c r="D291" s="23" t="n">
        <v>44179</v>
      </c>
      <c r="E291" s="23" t="n">
        <v>44183</v>
      </c>
      <c r="F291" s="22" t="s">
        <v>413</v>
      </c>
      <c r="G291" s="21" t="s">
        <v>414</v>
      </c>
      <c r="H291" s="22" t="s">
        <v>415</v>
      </c>
      <c r="I291" s="22" t="s">
        <v>254</v>
      </c>
      <c r="J291" s="22" t="s">
        <v>416</v>
      </c>
      <c r="K291" s="22" t="s">
        <v>417</v>
      </c>
      <c r="L291" s="30" t="s">
        <v>45</v>
      </c>
      <c r="M291" s="22" t="s">
        <v>904</v>
      </c>
      <c r="N291" s="24" t="n">
        <v>38354</v>
      </c>
      <c r="O291" s="25" t="s">
        <v>48</v>
      </c>
      <c r="P291" s="22" t="s">
        <v>58</v>
      </c>
      <c r="Q291" s="22" t="s">
        <v>59</v>
      </c>
      <c r="R291" s="22" t="s">
        <v>426</v>
      </c>
      <c r="S291" s="22" t="s">
        <v>427</v>
      </c>
      <c r="T291" s="22" t="s">
        <v>689</v>
      </c>
      <c r="U291" s="25" t="n">
        <v>2</v>
      </c>
      <c r="V291" s="25" t="n">
        <v>51</v>
      </c>
      <c r="W291" s="25" t="s">
        <v>726</v>
      </c>
      <c r="X291" s="25" t="n">
        <v>3</v>
      </c>
      <c r="Y291" s="25" t="n">
        <v>2</v>
      </c>
      <c r="Z291" s="25" t="n">
        <v>7</v>
      </c>
      <c r="AA291" s="26" t="str">
        <f aca="false">IF(N291=0," ",DATEDIF(N291,$D291,"y") &amp; " г. " &amp; DATEDIF(N291,$D291,"ym") &amp; " мес. ")</f>
        <v>15 г. 11 мес. </v>
      </c>
      <c r="AB291" s="27" t="str">
        <f aca="false">LEFT(AA291,2)</f>
        <v>15</v>
      </c>
      <c r="AC291" s="28" t="str">
        <f aca="false">IF(N291=0," ",DATEDIF(N291,$AC$1,"y") &amp; " г. " &amp; DATEDIF(N291,$AC$1,"ym") &amp; " мес. ")</f>
        <v>16 г. 4 мес. </v>
      </c>
      <c r="AD291" s="28" t="str">
        <f aca="false">LEFT(AC291,2)</f>
        <v>16</v>
      </c>
      <c r="AE291" s="28" t="str">
        <f aca="false">IF(W291=0,0,INDEX('Возраст, спорт. дисц.'!$A$2:$B$50,MATCH(W291,'Возраст, спорт. дисц.'!$B$2:$B$54,0),1))</f>
        <v>Юноши 14-15 лет</v>
      </c>
      <c r="AF291" s="28" t="str">
        <f aca="false">"весовая категория "&amp;V291&amp;" кг."</f>
        <v>весовая категория 51 кг.</v>
      </c>
      <c r="AG291" s="29" t="str">
        <f aca="false">IF(U291="б/м",U291,U291&amp;" место")</f>
        <v>2 место</v>
      </c>
      <c r="AH291" s="28" t="str">
        <f aca="false">F291&amp;"; "&amp;TEXT(D291,"ДД.ММ.ГГГГ")&amp;"-"&amp;TEXT(E291,"ДД.ММ.ГГГГ")&amp;"; "&amp;I291&amp;"; "&amp;CHAR(10)&amp;AE291&amp;"; "&amp;AF291&amp;"; "&amp;AG291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51 кг.; 2 место</v>
      </c>
      <c r="AI291" s="29" t="n">
        <f aca="false">IF(A291=0,0,1)</f>
        <v>1</v>
      </c>
      <c r="AJ291" s="28" t="s">
        <v>727</v>
      </c>
      <c r="AK291" s="22" t="n">
        <f aca="false">V291</f>
        <v>51</v>
      </c>
      <c r="AL291" s="28" t="str">
        <f aca="false">"весовая категория "&amp;AK291&amp;" кг."</f>
        <v>весовая категория 51 кг.</v>
      </c>
      <c r="AM291" s="28" t="str">
        <f aca="false">IF(N291=0," ",DATEDIF(N291,$AM$1,"y") &amp; " г. " &amp; DATEDIF(X291,$AM$1,"ym") &amp; " мес. ")</f>
        <v>16 г. 4 мес. </v>
      </c>
      <c r="AN291" s="28" t="str">
        <f aca="false">LEFT(AM291,2)</f>
        <v>16</v>
      </c>
    </row>
    <row r="292" customFormat="false" ht="13.8" hidden="false" customHeight="false" outlineLevel="0" collapsed="false">
      <c r="A292" s="21" t="s">
        <v>37</v>
      </c>
      <c r="B292" s="22" t="s">
        <v>412</v>
      </c>
      <c r="C292" s="22" t="n">
        <v>10175</v>
      </c>
      <c r="D292" s="23" t="n">
        <v>44179</v>
      </c>
      <c r="E292" s="23" t="n">
        <v>44183</v>
      </c>
      <c r="F292" s="22" t="s">
        <v>413</v>
      </c>
      <c r="G292" s="21" t="s">
        <v>414</v>
      </c>
      <c r="H292" s="22" t="s">
        <v>415</v>
      </c>
      <c r="I292" s="22" t="s">
        <v>254</v>
      </c>
      <c r="J292" s="22" t="s">
        <v>416</v>
      </c>
      <c r="K292" s="22" t="s">
        <v>417</v>
      </c>
      <c r="L292" s="30" t="s">
        <v>45</v>
      </c>
      <c r="M292" s="22" t="s">
        <v>905</v>
      </c>
      <c r="N292" s="24" t="n">
        <v>38931</v>
      </c>
      <c r="O292" s="25" t="n">
        <v>3</v>
      </c>
      <c r="P292" s="22" t="s">
        <v>58</v>
      </c>
      <c r="Q292" s="22" t="s">
        <v>59</v>
      </c>
      <c r="R292" s="22" t="s">
        <v>251</v>
      </c>
      <c r="S292" s="22" t="s">
        <v>713</v>
      </c>
      <c r="T292" s="22" t="s">
        <v>714</v>
      </c>
      <c r="U292" s="25" t="n">
        <v>1</v>
      </c>
      <c r="V292" s="25" t="n">
        <v>54</v>
      </c>
      <c r="W292" s="25" t="s">
        <v>726</v>
      </c>
      <c r="X292" s="25" t="n">
        <v>3</v>
      </c>
      <c r="Y292" s="25" t="n">
        <v>3</v>
      </c>
      <c r="Z292" s="25" t="n">
        <v>7</v>
      </c>
      <c r="AA292" s="26" t="str">
        <f aca="false">IF(N292=0," ",DATEDIF(N292,$D292,"y") &amp; " г. " &amp; DATEDIF(N292,$D292,"ym") &amp; " мес. ")</f>
        <v>14 г. 4 мес. </v>
      </c>
      <c r="AB292" s="27" t="str">
        <f aca="false">LEFT(AA292,2)</f>
        <v>14</v>
      </c>
      <c r="AC292" s="28" t="str">
        <f aca="false">IF(N292=0," ",DATEDIF(N292,$AC$1,"y") &amp; " г. " &amp; DATEDIF(N292,$AC$1,"ym") &amp; " мес. ")</f>
        <v>14 г. 9 мес. </v>
      </c>
      <c r="AD292" s="28" t="str">
        <f aca="false">LEFT(AC292,2)</f>
        <v>14</v>
      </c>
      <c r="AE292" s="28" t="str">
        <f aca="false">IF(W292=0,0,INDEX('Возраст, спорт. дисц.'!$A$2:$B$50,MATCH(W292,'Возраст, спорт. дисц.'!$B$2:$B$54,0),1))</f>
        <v>Юноши 14-15 лет</v>
      </c>
      <c r="AF292" s="28" t="str">
        <f aca="false">"весовая категория "&amp;V292&amp;" кг."</f>
        <v>весовая категория 54 кг.</v>
      </c>
      <c r="AG292" s="29" t="str">
        <f aca="false">IF(U292="б/м",U292,U292&amp;" место")</f>
        <v>1 место</v>
      </c>
      <c r="AH292" s="28" t="str">
        <f aca="false">F292&amp;"; "&amp;TEXT(D292,"ДД.ММ.ГГГГ")&amp;"-"&amp;TEXT(E292,"ДД.ММ.ГГГГ")&amp;"; "&amp;I292&amp;"; "&amp;CHAR(10)&amp;AE292&amp;"; "&amp;AF292&amp;"; "&amp;AG292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54 кг.; 1 место</v>
      </c>
      <c r="AI292" s="29" t="n">
        <f aca="false">IF(A292=0,0,1)</f>
        <v>1</v>
      </c>
      <c r="AJ292" s="28" t="s">
        <v>727</v>
      </c>
      <c r="AK292" s="22" t="n">
        <f aca="false">V292</f>
        <v>54</v>
      </c>
      <c r="AL292" s="28" t="str">
        <f aca="false">"весовая категория "&amp;AK292&amp;" кг."</f>
        <v>весовая категория 54 кг.</v>
      </c>
      <c r="AM292" s="28" t="str">
        <f aca="false">IF(N292=0," ",DATEDIF(N292,$AM$1,"y") &amp; " г. " &amp; DATEDIF(X292,$AM$1,"ym") &amp; " мес. ")</f>
        <v>14 г. 4 мес. </v>
      </c>
      <c r="AN292" s="28" t="str">
        <f aca="false">LEFT(AM292,2)</f>
        <v>14</v>
      </c>
    </row>
    <row r="293" customFormat="false" ht="13.8" hidden="false" customHeight="false" outlineLevel="0" collapsed="false">
      <c r="A293" s="21" t="s">
        <v>37</v>
      </c>
      <c r="B293" s="22" t="s">
        <v>412</v>
      </c>
      <c r="C293" s="22" t="n">
        <v>10175</v>
      </c>
      <c r="D293" s="23" t="n">
        <v>44179</v>
      </c>
      <c r="E293" s="23" t="n">
        <v>44183</v>
      </c>
      <c r="F293" s="22" t="s">
        <v>413</v>
      </c>
      <c r="G293" s="21" t="s">
        <v>414</v>
      </c>
      <c r="H293" s="22" t="s">
        <v>415</v>
      </c>
      <c r="I293" s="22" t="s">
        <v>254</v>
      </c>
      <c r="J293" s="22" t="s">
        <v>416</v>
      </c>
      <c r="K293" s="22" t="s">
        <v>417</v>
      </c>
      <c r="L293" s="30" t="s">
        <v>45</v>
      </c>
      <c r="M293" s="22" t="s">
        <v>906</v>
      </c>
      <c r="N293" s="24" t="n">
        <v>38470</v>
      </c>
      <c r="O293" s="25" t="n">
        <v>1</v>
      </c>
      <c r="P293" s="22" t="s">
        <v>58</v>
      </c>
      <c r="Q293" s="22" t="s">
        <v>59</v>
      </c>
      <c r="R293" s="22" t="s">
        <v>254</v>
      </c>
      <c r="S293" s="22" t="s">
        <v>423</v>
      </c>
      <c r="T293" s="22" t="s">
        <v>907</v>
      </c>
      <c r="U293" s="25" t="n">
        <v>2</v>
      </c>
      <c r="V293" s="25" t="n">
        <v>54</v>
      </c>
      <c r="W293" s="25" t="s">
        <v>726</v>
      </c>
      <c r="X293" s="25" t="n">
        <v>3</v>
      </c>
      <c r="Y293" s="25" t="n">
        <v>2</v>
      </c>
      <c r="Z293" s="25" t="n">
        <v>7</v>
      </c>
      <c r="AA293" s="26" t="str">
        <f aca="false">IF(N293=0," ",DATEDIF(N293,$D293,"y") &amp; " г. " &amp; DATEDIF(N293,$D293,"ym") &amp; " мес. ")</f>
        <v>15 г. 7 мес. </v>
      </c>
      <c r="AB293" s="27" t="str">
        <f aca="false">LEFT(AA293,2)</f>
        <v>15</v>
      </c>
      <c r="AC293" s="28" t="str">
        <f aca="false">IF(N293=0," ",DATEDIF(N293,$AC$1,"y") &amp; " г. " &amp; DATEDIF(N293,$AC$1,"ym") &amp; " мес. ")</f>
        <v>16 г. 0 мес. </v>
      </c>
      <c r="AD293" s="28" t="str">
        <f aca="false">LEFT(AC293,2)</f>
        <v>16</v>
      </c>
      <c r="AE293" s="28" t="str">
        <f aca="false">IF(W293=0,0,INDEX('Возраст, спорт. дисц.'!$A$2:$B$50,MATCH(W293,'Возраст, спорт. дисц.'!$B$2:$B$54,0),1))</f>
        <v>Юноши 14-15 лет</v>
      </c>
      <c r="AF293" s="28" t="str">
        <f aca="false">"весовая категория "&amp;V293&amp;" кг."</f>
        <v>весовая категория 54 кг.</v>
      </c>
      <c r="AG293" s="29" t="str">
        <f aca="false">IF(U293="б/м",U293,U293&amp;" место")</f>
        <v>2 место</v>
      </c>
      <c r="AH293" s="28" t="str">
        <f aca="false">F293&amp;"; "&amp;TEXT(D293,"ДД.ММ.ГГГГ")&amp;"-"&amp;TEXT(E293,"ДД.ММ.ГГГГ")&amp;"; "&amp;I293&amp;"; "&amp;CHAR(10)&amp;AE293&amp;"; "&amp;AF293&amp;"; "&amp;AG293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54 кг.; 2 место</v>
      </c>
      <c r="AI293" s="29" t="n">
        <f aca="false">IF(A293=0,0,1)</f>
        <v>1</v>
      </c>
      <c r="AJ293" s="28" t="s">
        <v>727</v>
      </c>
      <c r="AK293" s="22" t="n">
        <f aca="false">V293</f>
        <v>54</v>
      </c>
      <c r="AL293" s="28" t="str">
        <f aca="false">"весовая категория "&amp;AK293&amp;" кг."</f>
        <v>весовая категория 54 кг.</v>
      </c>
      <c r="AM293" s="28" t="str">
        <f aca="false">IF(N293=0," ",DATEDIF(N293,$AM$1,"y") &amp; " г. " &amp; DATEDIF(X293,$AM$1,"ym") &amp; " мес. ")</f>
        <v>16 г. 4 мес. </v>
      </c>
      <c r="AN293" s="28" t="str">
        <f aca="false">LEFT(AM293,2)</f>
        <v>16</v>
      </c>
    </row>
    <row r="294" customFormat="false" ht="13.8" hidden="false" customHeight="false" outlineLevel="0" collapsed="false">
      <c r="A294" s="21" t="s">
        <v>37</v>
      </c>
      <c r="B294" s="22" t="s">
        <v>412</v>
      </c>
      <c r="C294" s="22" t="n">
        <v>10175</v>
      </c>
      <c r="D294" s="23" t="n">
        <v>44179</v>
      </c>
      <c r="E294" s="23" t="n">
        <v>44183</v>
      </c>
      <c r="F294" s="22" t="s">
        <v>413</v>
      </c>
      <c r="G294" s="21" t="s">
        <v>414</v>
      </c>
      <c r="H294" s="22" t="s">
        <v>415</v>
      </c>
      <c r="I294" s="22" t="s">
        <v>254</v>
      </c>
      <c r="J294" s="22" t="s">
        <v>416</v>
      </c>
      <c r="K294" s="22" t="s">
        <v>417</v>
      </c>
      <c r="L294" s="30" t="s">
        <v>45</v>
      </c>
      <c r="M294" s="22" t="s">
        <v>908</v>
      </c>
      <c r="N294" s="24" t="n">
        <v>38558</v>
      </c>
      <c r="O294" s="25" t="n">
        <v>2</v>
      </c>
      <c r="P294" s="22" t="s">
        <v>58</v>
      </c>
      <c r="Q294" s="22" t="s">
        <v>59</v>
      </c>
      <c r="R294" s="22" t="s">
        <v>909</v>
      </c>
      <c r="S294" s="22" t="s">
        <v>910</v>
      </c>
      <c r="T294" s="22" t="s">
        <v>911</v>
      </c>
      <c r="U294" s="25" t="n">
        <v>1</v>
      </c>
      <c r="V294" s="25" t="n">
        <v>57</v>
      </c>
      <c r="W294" s="25" t="s">
        <v>726</v>
      </c>
      <c r="X294" s="25" t="n">
        <v>3</v>
      </c>
      <c r="Y294" s="25" t="n">
        <v>3</v>
      </c>
      <c r="Z294" s="25" t="n">
        <v>9</v>
      </c>
      <c r="AA294" s="26" t="str">
        <f aca="false">IF(N294=0," ",DATEDIF(N294,$D294,"y") &amp; " г. " &amp; DATEDIF(N294,$D294,"ym") &amp; " мес. ")</f>
        <v>15 г. 4 мес. </v>
      </c>
      <c r="AB294" s="27" t="str">
        <f aca="false">LEFT(AA294,2)</f>
        <v>15</v>
      </c>
      <c r="AC294" s="28" t="str">
        <f aca="false">IF(N294=0," ",DATEDIF(N294,$AC$1,"y") &amp; " г. " &amp; DATEDIF(N294,$AC$1,"ym") &amp; " мес. ")</f>
        <v>15 г. 9 мес. </v>
      </c>
      <c r="AD294" s="28" t="str">
        <f aca="false">LEFT(AC294,2)</f>
        <v>15</v>
      </c>
      <c r="AE294" s="28" t="str">
        <f aca="false">IF(W294=0,0,INDEX('Возраст, спорт. дисц.'!$A$2:$B$50,MATCH(W294,'Возраст, спорт. дисц.'!$B$2:$B$54,0),1))</f>
        <v>Юноши 14-15 лет</v>
      </c>
      <c r="AF294" s="28" t="str">
        <f aca="false">"весовая категория "&amp;V294&amp;" кг."</f>
        <v>весовая категория 57 кг.</v>
      </c>
      <c r="AG294" s="29" t="str">
        <f aca="false">IF(U294="б/м",U294,U294&amp;" место")</f>
        <v>1 место</v>
      </c>
      <c r="AH294" s="28" t="str">
        <f aca="false">F294&amp;"; "&amp;TEXT(D294,"ДД.ММ.ГГГГ")&amp;"-"&amp;TEXT(E294,"ДД.ММ.ГГГГ")&amp;"; "&amp;I294&amp;"; "&amp;CHAR(10)&amp;AE294&amp;"; "&amp;AF294&amp;"; "&amp;AG294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57 кг.; 1 место</v>
      </c>
      <c r="AI294" s="29" t="n">
        <f aca="false">IF(A294=0,0,1)</f>
        <v>1</v>
      </c>
      <c r="AJ294" s="28" t="s">
        <v>727</v>
      </c>
      <c r="AK294" s="22" t="n">
        <f aca="false">V294</f>
        <v>57</v>
      </c>
      <c r="AL294" s="28" t="str">
        <f aca="false">"весовая категория "&amp;AK294&amp;" кг."</f>
        <v>весовая категория 57 кг.</v>
      </c>
      <c r="AM294" s="28" t="str">
        <f aca="false">IF(N294=0," ",DATEDIF(N294,$AM$1,"y") &amp; " г. " &amp; DATEDIF(X294,$AM$1,"ym") &amp; " мес. ")</f>
        <v>15 г. 4 мес. </v>
      </c>
      <c r="AN294" s="28" t="str">
        <f aca="false">LEFT(AM294,2)</f>
        <v>15</v>
      </c>
    </row>
    <row r="295" customFormat="false" ht="13.8" hidden="false" customHeight="false" outlineLevel="0" collapsed="false">
      <c r="A295" s="21" t="s">
        <v>37</v>
      </c>
      <c r="B295" s="22" t="s">
        <v>412</v>
      </c>
      <c r="C295" s="22" t="n">
        <v>10175</v>
      </c>
      <c r="D295" s="23" t="n">
        <v>44179</v>
      </c>
      <c r="E295" s="23" t="n">
        <v>44183</v>
      </c>
      <c r="F295" s="22" t="s">
        <v>413</v>
      </c>
      <c r="G295" s="21" t="s">
        <v>414</v>
      </c>
      <c r="H295" s="22" t="s">
        <v>415</v>
      </c>
      <c r="I295" s="22" t="s">
        <v>254</v>
      </c>
      <c r="J295" s="22" t="s">
        <v>416</v>
      </c>
      <c r="K295" s="22" t="s">
        <v>417</v>
      </c>
      <c r="L295" s="30" t="s">
        <v>45</v>
      </c>
      <c r="M295" s="22" t="s">
        <v>912</v>
      </c>
      <c r="N295" s="24" t="n">
        <v>38526</v>
      </c>
      <c r="O295" s="25" t="n">
        <v>3</v>
      </c>
      <c r="P295" s="22" t="s">
        <v>58</v>
      </c>
      <c r="Q295" s="22" t="s">
        <v>175</v>
      </c>
      <c r="R295" s="22" t="s">
        <v>625</v>
      </c>
      <c r="S295" s="22" t="s">
        <v>913</v>
      </c>
      <c r="T295" s="22" t="s">
        <v>914</v>
      </c>
      <c r="U295" s="25" t="n">
        <v>2</v>
      </c>
      <c r="V295" s="25" t="n">
        <v>57</v>
      </c>
      <c r="W295" s="25" t="s">
        <v>726</v>
      </c>
      <c r="X295" s="25" t="n">
        <v>3</v>
      </c>
      <c r="Y295" s="25" t="n">
        <v>2</v>
      </c>
      <c r="Z295" s="25" t="n">
        <v>9</v>
      </c>
      <c r="AA295" s="26" t="str">
        <f aca="false">IF(N295=0," ",DATEDIF(N295,$D295,"y") &amp; " г. " &amp; DATEDIF(N295,$D295,"ym") &amp; " мес. ")</f>
        <v>15 г. 5 мес. </v>
      </c>
      <c r="AB295" s="27" t="str">
        <f aca="false">LEFT(AA295,2)</f>
        <v>15</v>
      </c>
      <c r="AC295" s="28" t="str">
        <f aca="false">IF(N295=0," ",DATEDIF(N295,$AC$1,"y") &amp; " г. " &amp; DATEDIF(N295,$AC$1,"ym") &amp; " мес. ")</f>
        <v>15 г. 10 мес. </v>
      </c>
      <c r="AD295" s="28" t="str">
        <f aca="false">LEFT(AC295,2)</f>
        <v>15</v>
      </c>
      <c r="AE295" s="28" t="str">
        <f aca="false">IF(W295=0,0,INDEX('Возраст, спорт. дисц.'!$A$2:$B$50,MATCH(W295,'Возраст, спорт. дисц.'!$B$2:$B$54,0),1))</f>
        <v>Юноши 14-15 лет</v>
      </c>
      <c r="AF295" s="28" t="str">
        <f aca="false">"весовая категория "&amp;V295&amp;" кг."</f>
        <v>весовая категория 57 кг.</v>
      </c>
      <c r="AG295" s="29" t="str">
        <f aca="false">IF(U295="б/м",U295,U295&amp;" место")</f>
        <v>2 место</v>
      </c>
      <c r="AH295" s="28" t="str">
        <f aca="false">F295&amp;"; "&amp;TEXT(D295,"ДД.ММ.ГГГГ")&amp;"-"&amp;TEXT(E295,"ДД.ММ.ГГГГ")&amp;"; "&amp;I295&amp;"; "&amp;CHAR(10)&amp;AE295&amp;"; "&amp;AF295&amp;"; "&amp;AG295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57 кг.; 2 место</v>
      </c>
      <c r="AI295" s="29" t="n">
        <f aca="false">IF(A295=0,0,1)</f>
        <v>1</v>
      </c>
      <c r="AJ295" s="28" t="s">
        <v>727</v>
      </c>
      <c r="AK295" s="22" t="n">
        <f aca="false">V295</f>
        <v>57</v>
      </c>
      <c r="AL295" s="28" t="str">
        <f aca="false">"весовая категория "&amp;AK295&amp;" кг."</f>
        <v>весовая категория 57 кг.</v>
      </c>
      <c r="AM295" s="28" t="str">
        <f aca="false">IF(N295=0," ",DATEDIF(N295,$AM$1,"y") &amp; " г. " &amp; DATEDIF(X295,$AM$1,"ym") &amp; " мес. ")</f>
        <v>15 г. 4 мес. </v>
      </c>
      <c r="AN295" s="28" t="str">
        <f aca="false">LEFT(AM295,2)</f>
        <v>15</v>
      </c>
    </row>
    <row r="296" customFormat="false" ht="13.8" hidden="false" customHeight="false" outlineLevel="0" collapsed="false">
      <c r="A296" s="21" t="s">
        <v>37</v>
      </c>
      <c r="B296" s="22" t="s">
        <v>412</v>
      </c>
      <c r="C296" s="22" t="n">
        <v>10175</v>
      </c>
      <c r="D296" s="23" t="n">
        <v>44179</v>
      </c>
      <c r="E296" s="23" t="n">
        <v>44183</v>
      </c>
      <c r="F296" s="22" t="s">
        <v>413</v>
      </c>
      <c r="G296" s="21" t="s">
        <v>414</v>
      </c>
      <c r="H296" s="22" t="s">
        <v>415</v>
      </c>
      <c r="I296" s="22" t="s">
        <v>254</v>
      </c>
      <c r="J296" s="22" t="s">
        <v>416</v>
      </c>
      <c r="K296" s="22" t="s">
        <v>417</v>
      </c>
      <c r="L296" s="30" t="s">
        <v>45</v>
      </c>
      <c r="M296" s="22" t="s">
        <v>830</v>
      </c>
      <c r="N296" s="24" t="n">
        <v>38783</v>
      </c>
      <c r="O296" s="25" t="n">
        <v>2</v>
      </c>
      <c r="P296" s="22" t="s">
        <v>58</v>
      </c>
      <c r="Q296" s="22" t="s">
        <v>59</v>
      </c>
      <c r="R296" s="22" t="s">
        <v>909</v>
      </c>
      <c r="S296" s="22" t="s">
        <v>910</v>
      </c>
      <c r="T296" s="22" t="s">
        <v>911</v>
      </c>
      <c r="U296" s="25" t="n">
        <v>1</v>
      </c>
      <c r="V296" s="25" t="n">
        <v>60</v>
      </c>
      <c r="W296" s="25" t="s">
        <v>726</v>
      </c>
      <c r="X296" s="25" t="n">
        <v>3</v>
      </c>
      <c r="Y296" s="25" t="n">
        <v>3</v>
      </c>
      <c r="Z296" s="25" t="n">
        <v>7</v>
      </c>
      <c r="AA296" s="26" t="str">
        <f aca="false">IF(N296=0," ",DATEDIF(N296,$D296,"y") &amp; " г. " &amp; DATEDIF(N296,$D296,"ym") &amp; " мес. ")</f>
        <v>14 г. 9 мес. </v>
      </c>
      <c r="AB296" s="27" t="str">
        <f aca="false">LEFT(AA296,2)</f>
        <v>14</v>
      </c>
      <c r="AC296" s="28" t="str">
        <f aca="false">IF(N296=0," ",DATEDIF(N296,$AC$1,"y") &amp; " г. " &amp; DATEDIF(N296,$AC$1,"ym") &amp; " мес. ")</f>
        <v>15 г. 2 мес. </v>
      </c>
      <c r="AD296" s="28" t="str">
        <f aca="false">LEFT(AC296,2)</f>
        <v>15</v>
      </c>
      <c r="AE296" s="28" t="str">
        <f aca="false">IF(W296=0,0,INDEX('Возраст, спорт. дисц.'!$A$2:$B$50,MATCH(W296,'Возраст, спорт. дисц.'!$B$2:$B$54,0),1))</f>
        <v>Юноши 14-15 лет</v>
      </c>
      <c r="AF296" s="28" t="str">
        <f aca="false">"весовая категория "&amp;V296&amp;" кг."</f>
        <v>весовая категория 60 кг.</v>
      </c>
      <c r="AG296" s="29" t="str">
        <f aca="false">IF(U296="б/м",U296,U296&amp;" место")</f>
        <v>1 место</v>
      </c>
      <c r="AH296" s="28" t="str">
        <f aca="false">F296&amp;"; "&amp;TEXT(D296,"ДД.ММ.ГГГГ")&amp;"-"&amp;TEXT(E296,"ДД.ММ.ГГГГ")&amp;"; "&amp;I296&amp;"; "&amp;CHAR(10)&amp;AE296&amp;"; "&amp;AF296&amp;"; "&amp;AG296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60 кг.; 1 место</v>
      </c>
      <c r="AI296" s="29" t="n">
        <f aca="false">IF(A296=0,0,1)</f>
        <v>1</v>
      </c>
      <c r="AJ296" s="28" t="s">
        <v>727</v>
      </c>
      <c r="AK296" s="22" t="n">
        <f aca="false">V296</f>
        <v>60</v>
      </c>
      <c r="AL296" s="28" t="str">
        <f aca="false">"весовая категория "&amp;AK296&amp;" кг."</f>
        <v>весовая категория 60 кг.</v>
      </c>
      <c r="AM296" s="28" t="str">
        <f aca="false">IF(N296=0," ",DATEDIF(N296,$AM$1,"y") &amp; " г. " &amp; DATEDIF(X296,$AM$1,"ym") &amp; " мес. ")</f>
        <v>15 г. 4 мес. </v>
      </c>
      <c r="AN296" s="28" t="str">
        <f aca="false">LEFT(AM296,2)</f>
        <v>15</v>
      </c>
    </row>
    <row r="297" customFormat="false" ht="13.8" hidden="false" customHeight="false" outlineLevel="0" collapsed="false">
      <c r="A297" s="21" t="s">
        <v>37</v>
      </c>
      <c r="B297" s="22" t="s">
        <v>412</v>
      </c>
      <c r="C297" s="22" t="n">
        <v>10175</v>
      </c>
      <c r="D297" s="23" t="n">
        <v>44179</v>
      </c>
      <c r="E297" s="23" t="n">
        <v>44183</v>
      </c>
      <c r="F297" s="22" t="s">
        <v>413</v>
      </c>
      <c r="G297" s="21" t="s">
        <v>414</v>
      </c>
      <c r="H297" s="22" t="s">
        <v>415</v>
      </c>
      <c r="I297" s="22" t="s">
        <v>254</v>
      </c>
      <c r="J297" s="22" t="s">
        <v>416</v>
      </c>
      <c r="K297" s="22" t="s">
        <v>417</v>
      </c>
      <c r="L297" s="30" t="s">
        <v>45</v>
      </c>
      <c r="M297" s="22" t="s">
        <v>915</v>
      </c>
      <c r="N297" s="24" t="n">
        <v>38545</v>
      </c>
      <c r="O297" s="25" t="n">
        <v>2</v>
      </c>
      <c r="P297" s="22" t="s">
        <v>58</v>
      </c>
      <c r="Q297" s="22" t="s">
        <v>59</v>
      </c>
      <c r="R297" s="22" t="s">
        <v>254</v>
      </c>
      <c r="S297" s="22" t="s">
        <v>423</v>
      </c>
      <c r="T297" s="22" t="s">
        <v>916</v>
      </c>
      <c r="U297" s="25" t="n">
        <v>2</v>
      </c>
      <c r="V297" s="25" t="n">
        <v>60</v>
      </c>
      <c r="W297" s="25" t="s">
        <v>726</v>
      </c>
      <c r="X297" s="25" t="n">
        <v>3</v>
      </c>
      <c r="Y297" s="25" t="n">
        <v>2</v>
      </c>
      <c r="Z297" s="25" t="n">
        <v>7</v>
      </c>
      <c r="AA297" s="26" t="str">
        <f aca="false">IF(N297=0," ",DATEDIF(N297,$D297,"y") &amp; " г. " &amp; DATEDIF(N297,$D297,"ym") &amp; " мес. ")</f>
        <v>15 г. 5 мес. </v>
      </c>
      <c r="AB297" s="27" t="str">
        <f aca="false">LEFT(AA297,2)</f>
        <v>15</v>
      </c>
      <c r="AC297" s="28" t="str">
        <f aca="false">IF(N297=0," ",DATEDIF(N297,$AC$1,"y") &amp; " г. " &amp; DATEDIF(N297,$AC$1,"ym") &amp; " мес. ")</f>
        <v>15 г. 9 мес. </v>
      </c>
      <c r="AD297" s="28" t="str">
        <f aca="false">LEFT(AC297,2)</f>
        <v>15</v>
      </c>
      <c r="AE297" s="28" t="str">
        <f aca="false">IF(W297=0,0,INDEX('Возраст, спорт. дисц.'!$A$2:$B$50,MATCH(W297,'Возраст, спорт. дисц.'!$B$2:$B$54,0),1))</f>
        <v>Юноши 14-15 лет</v>
      </c>
      <c r="AF297" s="28" t="str">
        <f aca="false">"весовая категория "&amp;V297&amp;" кг."</f>
        <v>весовая категория 60 кг.</v>
      </c>
      <c r="AG297" s="29" t="str">
        <f aca="false">IF(U297="б/м",U297,U297&amp;" место")</f>
        <v>2 место</v>
      </c>
      <c r="AH297" s="28" t="str">
        <f aca="false">F297&amp;"; "&amp;TEXT(D297,"ДД.ММ.ГГГГ")&amp;"-"&amp;TEXT(E297,"ДД.ММ.ГГГГ")&amp;"; "&amp;I297&amp;"; "&amp;CHAR(10)&amp;AE297&amp;"; "&amp;AF297&amp;"; "&amp;AG297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60 кг.; 2 место</v>
      </c>
      <c r="AI297" s="29" t="n">
        <f aca="false">IF(A297=0,0,1)</f>
        <v>1</v>
      </c>
      <c r="AJ297" s="28" t="s">
        <v>727</v>
      </c>
      <c r="AK297" s="22" t="n">
        <f aca="false">V297</f>
        <v>60</v>
      </c>
      <c r="AL297" s="28" t="str">
        <f aca="false">"весовая категория "&amp;AK297&amp;" кг."</f>
        <v>весовая категория 60 кг.</v>
      </c>
      <c r="AM297" s="28" t="str">
        <f aca="false">IF(N297=0," ",DATEDIF(N297,$AM$1,"y") &amp; " г. " &amp; DATEDIF(X297,$AM$1,"ym") &amp; " мес. ")</f>
        <v>15 г. 4 мес. </v>
      </c>
      <c r="AN297" s="28" t="str">
        <f aca="false">LEFT(AM297,2)</f>
        <v>15</v>
      </c>
    </row>
    <row r="298" customFormat="false" ht="13.8" hidden="false" customHeight="false" outlineLevel="0" collapsed="false">
      <c r="A298" s="21" t="s">
        <v>37</v>
      </c>
      <c r="B298" s="22" t="s">
        <v>412</v>
      </c>
      <c r="C298" s="22" t="n">
        <v>10175</v>
      </c>
      <c r="D298" s="23" t="n">
        <v>44179</v>
      </c>
      <c r="E298" s="23" t="n">
        <v>44183</v>
      </c>
      <c r="F298" s="22" t="s">
        <v>413</v>
      </c>
      <c r="G298" s="21" t="s">
        <v>414</v>
      </c>
      <c r="H298" s="22" t="s">
        <v>415</v>
      </c>
      <c r="I298" s="22" t="s">
        <v>254</v>
      </c>
      <c r="J298" s="22" t="s">
        <v>416</v>
      </c>
      <c r="K298" s="22" t="s">
        <v>417</v>
      </c>
      <c r="L298" s="30" t="s">
        <v>45</v>
      </c>
      <c r="M298" s="22" t="s">
        <v>917</v>
      </c>
      <c r="N298" s="24" t="n">
        <v>38808</v>
      </c>
      <c r="O298" s="25" t="n">
        <v>1</v>
      </c>
      <c r="P298" s="22" t="s">
        <v>58</v>
      </c>
      <c r="Q298" s="22" t="s">
        <v>59</v>
      </c>
      <c r="R298" s="22" t="s">
        <v>251</v>
      </c>
      <c r="S298" s="22" t="s">
        <v>61</v>
      </c>
      <c r="T298" s="22" t="s">
        <v>918</v>
      </c>
      <c r="U298" s="25" t="n">
        <v>1</v>
      </c>
      <c r="V298" s="25" t="n">
        <v>63.5</v>
      </c>
      <c r="W298" s="25" t="s">
        <v>726</v>
      </c>
      <c r="X298" s="25" t="n">
        <v>3</v>
      </c>
      <c r="Y298" s="25" t="n">
        <v>3</v>
      </c>
      <c r="Z298" s="25" t="n">
        <v>8</v>
      </c>
      <c r="AA298" s="26" t="str">
        <f aca="false">IF(N298=0," ",DATEDIF(N298,$D298,"y") &amp; " г. " &amp; DATEDIF(N298,$D298,"ym") &amp; " мес. ")</f>
        <v>14 г. 8 мес. </v>
      </c>
      <c r="AB298" s="27" t="str">
        <f aca="false">LEFT(AA298,2)</f>
        <v>14</v>
      </c>
      <c r="AC298" s="28" t="str">
        <f aca="false">IF(N298=0," ",DATEDIF(N298,$AC$1,"y") &amp; " г. " &amp; DATEDIF(N298,$AC$1,"ym") &amp; " мес. ")</f>
        <v>15 г. 1 мес. </v>
      </c>
      <c r="AD298" s="28" t="str">
        <f aca="false">LEFT(AC298,2)</f>
        <v>15</v>
      </c>
      <c r="AE298" s="28" t="str">
        <f aca="false">IF(W298=0,0,INDEX('Возраст, спорт. дисц.'!$A$2:$B$50,MATCH(W298,'Возраст, спорт. дисц.'!$B$2:$B$54,0),1))</f>
        <v>Юноши 14-15 лет</v>
      </c>
      <c r="AF298" s="28" t="str">
        <f aca="false">"весовая категория "&amp;V298&amp;" кг."</f>
        <v>весовая категория 63,5 кг.</v>
      </c>
      <c r="AG298" s="29" t="str">
        <f aca="false">IF(U298="б/м",U298,U298&amp;" место")</f>
        <v>1 место</v>
      </c>
      <c r="AH298" s="28" t="str">
        <f aca="false">F298&amp;"; "&amp;TEXT(D298,"ДД.ММ.ГГГГ")&amp;"-"&amp;TEXT(E298,"ДД.ММ.ГГГГ")&amp;"; "&amp;I298&amp;"; "&amp;CHAR(10)&amp;AE298&amp;"; "&amp;AF298&amp;"; "&amp;AG298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63,5 кг.; 1 место</v>
      </c>
      <c r="AI298" s="29" t="n">
        <f aca="false">IF(A298=0,0,1)</f>
        <v>1</v>
      </c>
      <c r="AJ298" s="28" t="s">
        <v>727</v>
      </c>
      <c r="AK298" s="22" t="n">
        <f aca="false">V298</f>
        <v>63.5</v>
      </c>
      <c r="AL298" s="28" t="str">
        <f aca="false">"весовая категория "&amp;AK298&amp;" кг."</f>
        <v>весовая категория 63,5 кг.</v>
      </c>
      <c r="AM298" s="28" t="str">
        <f aca="false">IF(N298=0," ",DATEDIF(N298,$AM$1,"y") &amp; " г. " &amp; DATEDIF(X298,$AM$1,"ym") &amp; " мес. ")</f>
        <v>15 г. 4 мес. </v>
      </c>
      <c r="AN298" s="28" t="str">
        <f aca="false">LEFT(AM298,2)</f>
        <v>15</v>
      </c>
    </row>
    <row r="299" customFormat="false" ht="13.8" hidden="false" customHeight="false" outlineLevel="0" collapsed="false">
      <c r="A299" s="21" t="s">
        <v>37</v>
      </c>
      <c r="B299" s="22" t="s">
        <v>412</v>
      </c>
      <c r="C299" s="22" t="n">
        <v>10175</v>
      </c>
      <c r="D299" s="23" t="n">
        <v>44179</v>
      </c>
      <c r="E299" s="23" t="n">
        <v>44183</v>
      </c>
      <c r="F299" s="22" t="s">
        <v>413</v>
      </c>
      <c r="G299" s="21" t="s">
        <v>414</v>
      </c>
      <c r="H299" s="22" t="s">
        <v>415</v>
      </c>
      <c r="I299" s="22" t="s">
        <v>254</v>
      </c>
      <c r="J299" s="22" t="s">
        <v>416</v>
      </c>
      <c r="K299" s="22" t="s">
        <v>417</v>
      </c>
      <c r="L299" s="30" t="s">
        <v>45</v>
      </c>
      <c r="M299" s="22" t="s">
        <v>919</v>
      </c>
      <c r="N299" s="24" t="n">
        <v>38464</v>
      </c>
      <c r="O299" s="25" t="n">
        <v>3</v>
      </c>
      <c r="P299" s="22" t="s">
        <v>58</v>
      </c>
      <c r="Q299" s="22" t="s">
        <v>175</v>
      </c>
      <c r="R299" s="22" t="s">
        <v>625</v>
      </c>
      <c r="S299" s="22" t="s">
        <v>913</v>
      </c>
      <c r="T299" s="22" t="s">
        <v>914</v>
      </c>
      <c r="U299" s="25" t="n">
        <v>2</v>
      </c>
      <c r="V299" s="25" t="n">
        <v>63.5</v>
      </c>
      <c r="W299" s="25" t="s">
        <v>726</v>
      </c>
      <c r="X299" s="25" t="n">
        <v>3</v>
      </c>
      <c r="Y299" s="25" t="n">
        <v>2</v>
      </c>
      <c r="Z299" s="25" t="n">
        <v>8</v>
      </c>
      <c r="AA299" s="26" t="str">
        <f aca="false">IF(N299=0," ",DATEDIF(N299,$D299,"y") &amp; " г. " &amp; DATEDIF(N299,$D299,"ym") &amp; " мес. ")</f>
        <v>15 г. 7 мес. </v>
      </c>
      <c r="AB299" s="27" t="str">
        <f aca="false">LEFT(AA299,2)</f>
        <v>15</v>
      </c>
      <c r="AC299" s="28" t="str">
        <f aca="false">IF(N299=0," ",DATEDIF(N299,$AC$1,"y") &amp; " г. " &amp; DATEDIF(N299,$AC$1,"ym") &amp; " мес. ")</f>
        <v>16 г. 0 мес. </v>
      </c>
      <c r="AD299" s="28" t="str">
        <f aca="false">LEFT(AC299,2)</f>
        <v>16</v>
      </c>
      <c r="AE299" s="28" t="str">
        <f aca="false">IF(W299=0,0,INDEX('Возраст, спорт. дисц.'!$A$2:$B$50,MATCH(W299,'Возраст, спорт. дисц.'!$B$2:$B$54,0),1))</f>
        <v>Юноши 14-15 лет</v>
      </c>
      <c r="AF299" s="28" t="str">
        <f aca="false">"весовая категория "&amp;V299&amp;" кг."</f>
        <v>весовая категория 63,5 кг.</v>
      </c>
      <c r="AG299" s="29" t="str">
        <f aca="false">IF(U299="б/м",U299,U299&amp;" место")</f>
        <v>2 место</v>
      </c>
      <c r="AH299" s="28" t="str">
        <f aca="false">F299&amp;"; "&amp;TEXT(D299,"ДД.ММ.ГГГГ")&amp;"-"&amp;TEXT(E299,"ДД.ММ.ГГГГ")&amp;"; "&amp;I299&amp;"; "&amp;CHAR(10)&amp;AE299&amp;"; "&amp;AF299&amp;"; "&amp;AG299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63,5 кг.; 2 место</v>
      </c>
      <c r="AI299" s="29" t="n">
        <f aca="false">IF(A299=0,0,1)</f>
        <v>1</v>
      </c>
      <c r="AJ299" s="28" t="s">
        <v>727</v>
      </c>
      <c r="AK299" s="22" t="n">
        <f aca="false">V299</f>
        <v>63.5</v>
      </c>
      <c r="AL299" s="28" t="str">
        <f aca="false">"весовая категория "&amp;AK299&amp;" кг."</f>
        <v>весовая категория 63,5 кг.</v>
      </c>
      <c r="AM299" s="28" t="str">
        <f aca="false">IF(N299=0," ",DATEDIF(N299,$AM$1,"y") &amp; " г. " &amp; DATEDIF(X299,$AM$1,"ym") &amp; " мес. ")</f>
        <v>16 г. 4 мес. </v>
      </c>
      <c r="AN299" s="28" t="str">
        <f aca="false">LEFT(AM299,2)</f>
        <v>16</v>
      </c>
    </row>
    <row r="300" customFormat="false" ht="13.8" hidden="false" customHeight="false" outlineLevel="0" collapsed="false">
      <c r="A300" s="21" t="s">
        <v>37</v>
      </c>
      <c r="B300" s="22" t="s">
        <v>412</v>
      </c>
      <c r="C300" s="22" t="n">
        <v>10175</v>
      </c>
      <c r="D300" s="23" t="n">
        <v>44179</v>
      </c>
      <c r="E300" s="23" t="n">
        <v>44183</v>
      </c>
      <c r="F300" s="22" t="s">
        <v>413</v>
      </c>
      <c r="G300" s="21" t="s">
        <v>414</v>
      </c>
      <c r="H300" s="22" t="s">
        <v>415</v>
      </c>
      <c r="I300" s="22" t="s">
        <v>254</v>
      </c>
      <c r="J300" s="22" t="s">
        <v>416</v>
      </c>
      <c r="K300" s="22" t="s">
        <v>417</v>
      </c>
      <c r="L300" s="30" t="s">
        <v>45</v>
      </c>
      <c r="M300" s="22" t="s">
        <v>857</v>
      </c>
      <c r="N300" s="24" t="n">
        <v>38558</v>
      </c>
      <c r="O300" s="25" t="n">
        <v>1</v>
      </c>
      <c r="P300" s="22" t="s">
        <v>58</v>
      </c>
      <c r="Q300" s="22" t="s">
        <v>59</v>
      </c>
      <c r="R300" s="22" t="s">
        <v>426</v>
      </c>
      <c r="S300" s="22" t="s">
        <v>427</v>
      </c>
      <c r="T300" s="22" t="s">
        <v>689</v>
      </c>
      <c r="U300" s="25" t="n">
        <v>1</v>
      </c>
      <c r="V300" s="25" t="n">
        <v>67</v>
      </c>
      <c r="W300" s="25" t="s">
        <v>726</v>
      </c>
      <c r="X300" s="25" t="n">
        <v>3</v>
      </c>
      <c r="Y300" s="25" t="n">
        <v>3</v>
      </c>
      <c r="Z300" s="25" t="n">
        <v>6</v>
      </c>
      <c r="AA300" s="26" t="str">
        <f aca="false">IF(N300=0," ",DATEDIF(N300,$D300,"y") &amp; " г. " &amp; DATEDIF(N300,$D300,"ym") &amp; " мес. ")</f>
        <v>15 г. 4 мес. </v>
      </c>
      <c r="AB300" s="27" t="str">
        <f aca="false">LEFT(AA300,2)</f>
        <v>15</v>
      </c>
      <c r="AC300" s="28" t="str">
        <f aca="false">IF(N300=0," ",DATEDIF(N300,$AC$1,"y") &amp; " г. " &amp; DATEDIF(N300,$AC$1,"ym") &amp; " мес. ")</f>
        <v>15 г. 9 мес. </v>
      </c>
      <c r="AD300" s="28" t="str">
        <f aca="false">LEFT(AC300,2)</f>
        <v>15</v>
      </c>
      <c r="AE300" s="28" t="str">
        <f aca="false">IF(W300=0,0,INDEX('Возраст, спорт. дисц.'!$A$2:$B$50,MATCH(W300,'Возраст, спорт. дисц.'!$B$2:$B$54,0),1))</f>
        <v>Юноши 14-15 лет</v>
      </c>
      <c r="AF300" s="28" t="str">
        <f aca="false">"весовая категория "&amp;V300&amp;" кг."</f>
        <v>весовая категория 67 кг.</v>
      </c>
      <c r="AG300" s="29" t="str">
        <f aca="false">IF(U300="б/м",U300,U300&amp;" место")</f>
        <v>1 место</v>
      </c>
      <c r="AH300" s="28" t="str">
        <f aca="false">F300&amp;"; "&amp;TEXT(D300,"ДД.ММ.ГГГГ")&amp;"-"&amp;TEXT(E300,"ДД.ММ.ГГГГ")&amp;"; "&amp;I300&amp;"; "&amp;CHAR(10)&amp;AE300&amp;"; "&amp;AF300&amp;"; "&amp;AG300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67 кг.; 1 место</v>
      </c>
      <c r="AI300" s="29" t="n">
        <f aca="false">IF(A300=0,0,1)</f>
        <v>1</v>
      </c>
      <c r="AJ300" s="28" t="s">
        <v>727</v>
      </c>
      <c r="AK300" s="22" t="n">
        <f aca="false">V300</f>
        <v>67</v>
      </c>
      <c r="AL300" s="28" t="str">
        <f aca="false">"весовая категория "&amp;AK300&amp;" кг."</f>
        <v>весовая категория 67 кг.</v>
      </c>
      <c r="AM300" s="28" t="str">
        <f aca="false">IF(N300=0," ",DATEDIF(N300,$AM$1,"y") &amp; " г. " &amp; DATEDIF(X300,$AM$1,"ym") &amp; " мес. ")</f>
        <v>15 г. 4 мес. </v>
      </c>
      <c r="AN300" s="28" t="str">
        <f aca="false">LEFT(AM300,2)</f>
        <v>15</v>
      </c>
    </row>
    <row r="301" customFormat="false" ht="13.8" hidden="false" customHeight="false" outlineLevel="0" collapsed="false">
      <c r="A301" s="21" t="s">
        <v>37</v>
      </c>
      <c r="B301" s="22" t="s">
        <v>412</v>
      </c>
      <c r="C301" s="22" t="n">
        <v>10175</v>
      </c>
      <c r="D301" s="23" t="n">
        <v>44179</v>
      </c>
      <c r="E301" s="23" t="n">
        <v>44183</v>
      </c>
      <c r="F301" s="22" t="s">
        <v>413</v>
      </c>
      <c r="G301" s="21" t="s">
        <v>414</v>
      </c>
      <c r="H301" s="22" t="s">
        <v>415</v>
      </c>
      <c r="I301" s="22" t="s">
        <v>254</v>
      </c>
      <c r="J301" s="22" t="s">
        <v>416</v>
      </c>
      <c r="K301" s="22" t="s">
        <v>417</v>
      </c>
      <c r="L301" s="30" t="s">
        <v>45</v>
      </c>
      <c r="M301" s="22" t="s">
        <v>920</v>
      </c>
      <c r="N301" s="24" t="n">
        <v>38357</v>
      </c>
      <c r="O301" s="25" t="n">
        <v>2</v>
      </c>
      <c r="P301" s="22" t="s">
        <v>58</v>
      </c>
      <c r="Q301" s="22" t="s">
        <v>704</v>
      </c>
      <c r="R301" s="22" t="s">
        <v>705</v>
      </c>
      <c r="S301" s="22" t="s">
        <v>706</v>
      </c>
      <c r="T301" s="22" t="s">
        <v>707</v>
      </c>
      <c r="U301" s="25" t="n">
        <v>2</v>
      </c>
      <c r="V301" s="25" t="n">
        <v>67</v>
      </c>
      <c r="W301" s="25" t="s">
        <v>726</v>
      </c>
      <c r="X301" s="25" t="n">
        <v>2</v>
      </c>
      <c r="Y301" s="25" t="n">
        <v>1</v>
      </c>
      <c r="Z301" s="25" t="n">
        <v>6</v>
      </c>
      <c r="AA301" s="26" t="str">
        <f aca="false">IF(N301=0," ",DATEDIF(N301,$D301,"y") &amp; " г. " &amp; DATEDIF(N301,$D301,"ym") &amp; " мес. ")</f>
        <v>15 г. 11 мес. </v>
      </c>
      <c r="AB301" s="27" t="str">
        <f aca="false">LEFT(AA301,2)</f>
        <v>15</v>
      </c>
      <c r="AC301" s="28" t="str">
        <f aca="false">IF(N301=0," ",DATEDIF(N301,$AC$1,"y") &amp; " г. " &amp; DATEDIF(N301,$AC$1,"ym") &amp; " мес. ")</f>
        <v>16 г. 4 мес. </v>
      </c>
      <c r="AD301" s="28" t="str">
        <f aca="false">LEFT(AC301,2)</f>
        <v>16</v>
      </c>
      <c r="AE301" s="28" t="str">
        <f aca="false">IF(W301=0,0,INDEX('Возраст, спорт. дисц.'!$A$2:$B$50,MATCH(W301,'Возраст, спорт. дисц.'!$B$2:$B$54,0),1))</f>
        <v>Юноши 14-15 лет</v>
      </c>
      <c r="AF301" s="28" t="str">
        <f aca="false">"весовая категория "&amp;V301&amp;" кг."</f>
        <v>весовая категория 67 кг.</v>
      </c>
      <c r="AG301" s="29" t="str">
        <f aca="false">IF(U301="б/м",U301,U301&amp;" место")</f>
        <v>2 место</v>
      </c>
      <c r="AH301" s="28" t="str">
        <f aca="false">F301&amp;"; "&amp;TEXT(D301,"ДД.ММ.ГГГГ")&amp;"-"&amp;TEXT(E301,"ДД.ММ.ГГГГ")&amp;"; "&amp;I301&amp;"; "&amp;CHAR(10)&amp;AE301&amp;"; "&amp;AF301&amp;"; "&amp;AG301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67 кг.; 2 место</v>
      </c>
      <c r="AI301" s="29" t="n">
        <f aca="false">IF(A301=0,0,1)</f>
        <v>1</v>
      </c>
      <c r="AJ301" s="28" t="s">
        <v>727</v>
      </c>
      <c r="AK301" s="22" t="n">
        <f aca="false">V301</f>
        <v>67</v>
      </c>
      <c r="AL301" s="28" t="str">
        <f aca="false">"весовая категория "&amp;AK301&amp;" кг."</f>
        <v>весовая категория 67 кг.</v>
      </c>
      <c r="AM301" s="28" t="str">
        <f aca="false">IF(N301=0," ",DATEDIF(N301,$AM$1,"y") &amp; " г. " &amp; DATEDIF(X301,$AM$1,"ym") &amp; " мес. ")</f>
        <v>16 г. 4 мес. </v>
      </c>
      <c r="AN301" s="28" t="str">
        <f aca="false">LEFT(AM301,2)</f>
        <v>16</v>
      </c>
    </row>
    <row r="302" customFormat="false" ht="13.8" hidden="false" customHeight="false" outlineLevel="0" collapsed="false">
      <c r="A302" s="21" t="s">
        <v>37</v>
      </c>
      <c r="B302" s="22" t="s">
        <v>412</v>
      </c>
      <c r="C302" s="22" t="n">
        <v>10175</v>
      </c>
      <c r="D302" s="23" t="n">
        <v>44179</v>
      </c>
      <c r="E302" s="23" t="n">
        <v>44183</v>
      </c>
      <c r="F302" s="22" t="s">
        <v>413</v>
      </c>
      <c r="G302" s="21" t="s">
        <v>414</v>
      </c>
      <c r="H302" s="22" t="s">
        <v>415</v>
      </c>
      <c r="I302" s="22" t="s">
        <v>254</v>
      </c>
      <c r="J302" s="22" t="s">
        <v>416</v>
      </c>
      <c r="K302" s="22" t="s">
        <v>417</v>
      </c>
      <c r="L302" s="30" t="s">
        <v>45</v>
      </c>
      <c r="M302" s="22" t="s">
        <v>921</v>
      </c>
      <c r="N302" s="24" t="n">
        <v>38439</v>
      </c>
      <c r="O302" s="25" t="n">
        <v>2</v>
      </c>
      <c r="P302" s="22" t="s">
        <v>58</v>
      </c>
      <c r="Q302" s="22" t="s">
        <v>59</v>
      </c>
      <c r="R302" s="22" t="s">
        <v>699</v>
      </c>
      <c r="S302" s="22" t="s">
        <v>700</v>
      </c>
      <c r="T302" s="22" t="s">
        <v>701</v>
      </c>
      <c r="U302" s="25" t="n">
        <v>1</v>
      </c>
      <c r="V302" s="25" t="n">
        <v>71</v>
      </c>
      <c r="W302" s="25" t="s">
        <v>726</v>
      </c>
      <c r="X302" s="25" t="n">
        <v>3</v>
      </c>
      <c r="Y302" s="25" t="n">
        <v>3</v>
      </c>
      <c r="Z302" s="25" t="n">
        <v>6</v>
      </c>
      <c r="AA302" s="26" t="str">
        <f aca="false">IF(N302=0," ",DATEDIF(N302,$D302,"y") &amp; " г. " &amp; DATEDIF(N302,$D302,"ym") &amp; " мес. ")</f>
        <v>15 г. 8 мес. </v>
      </c>
      <c r="AB302" s="27" t="str">
        <f aca="false">LEFT(AA302,2)</f>
        <v>15</v>
      </c>
      <c r="AC302" s="28" t="str">
        <f aca="false">IF(N302=0," ",DATEDIF(N302,$AC$1,"y") &amp; " г. " &amp; DATEDIF(N302,$AC$1,"ym") &amp; " мес. ")</f>
        <v>16 г. 1 мес. </v>
      </c>
      <c r="AD302" s="28" t="str">
        <f aca="false">LEFT(AC302,2)</f>
        <v>16</v>
      </c>
      <c r="AE302" s="28" t="str">
        <f aca="false">IF(W302=0,0,INDEX('Возраст, спорт. дисц.'!$A$2:$B$50,MATCH(W302,'Возраст, спорт. дисц.'!$B$2:$B$54,0),1))</f>
        <v>Юноши 14-15 лет</v>
      </c>
      <c r="AF302" s="28" t="str">
        <f aca="false">"весовая категория "&amp;V302&amp;" кг."</f>
        <v>весовая категория 71 кг.</v>
      </c>
      <c r="AG302" s="29" t="str">
        <f aca="false">IF(U302="б/м",U302,U302&amp;" место")</f>
        <v>1 место</v>
      </c>
      <c r="AH302" s="28" t="str">
        <f aca="false">F302&amp;"; "&amp;TEXT(D302,"ДД.ММ.ГГГГ")&amp;"-"&amp;TEXT(E302,"ДД.ММ.ГГГГ")&amp;"; "&amp;I302&amp;"; "&amp;CHAR(10)&amp;AE302&amp;"; "&amp;AF302&amp;"; "&amp;AG302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71 кг.; 1 место</v>
      </c>
      <c r="AI302" s="29" t="n">
        <f aca="false">IF(A302=0,0,1)</f>
        <v>1</v>
      </c>
      <c r="AJ302" s="28" t="s">
        <v>727</v>
      </c>
      <c r="AK302" s="22" t="n">
        <f aca="false">V302</f>
        <v>71</v>
      </c>
      <c r="AL302" s="28" t="str">
        <f aca="false">"весовая категория "&amp;AK302&amp;" кг."</f>
        <v>весовая категория 71 кг.</v>
      </c>
      <c r="AM302" s="28" t="str">
        <f aca="false">IF(N302=0," ",DATEDIF(N302,$AM$1,"y") &amp; " г. " &amp; DATEDIF(X302,$AM$1,"ym") &amp; " мес. ")</f>
        <v>16 г. 4 мес. </v>
      </c>
      <c r="AN302" s="28" t="str">
        <f aca="false">LEFT(AM302,2)</f>
        <v>16</v>
      </c>
    </row>
    <row r="303" customFormat="false" ht="13.8" hidden="false" customHeight="false" outlineLevel="0" collapsed="false">
      <c r="A303" s="21" t="s">
        <v>37</v>
      </c>
      <c r="B303" s="22" t="s">
        <v>412</v>
      </c>
      <c r="C303" s="22" t="n">
        <v>10175</v>
      </c>
      <c r="D303" s="23" t="n">
        <v>44179</v>
      </c>
      <c r="E303" s="23" t="n">
        <v>44183</v>
      </c>
      <c r="F303" s="22" t="s">
        <v>413</v>
      </c>
      <c r="G303" s="21" t="s">
        <v>414</v>
      </c>
      <c r="H303" s="22" t="s">
        <v>415</v>
      </c>
      <c r="I303" s="22" t="s">
        <v>254</v>
      </c>
      <c r="J303" s="22" t="s">
        <v>416</v>
      </c>
      <c r="K303" s="22" t="s">
        <v>417</v>
      </c>
      <c r="L303" s="30" t="s">
        <v>45</v>
      </c>
      <c r="M303" s="22" t="s">
        <v>922</v>
      </c>
      <c r="N303" s="24" t="n">
        <v>38529</v>
      </c>
      <c r="O303" s="25" t="n">
        <v>3</v>
      </c>
      <c r="P303" s="22" t="s">
        <v>58</v>
      </c>
      <c r="Q303" s="22" t="s">
        <v>59</v>
      </c>
      <c r="R303" s="22" t="s">
        <v>251</v>
      </c>
      <c r="S303" s="22" t="s">
        <v>713</v>
      </c>
      <c r="T303" s="22" t="s">
        <v>714</v>
      </c>
      <c r="U303" s="25" t="n">
        <v>2</v>
      </c>
      <c r="V303" s="25" t="n">
        <v>71</v>
      </c>
      <c r="W303" s="25" t="s">
        <v>726</v>
      </c>
      <c r="X303" s="25" t="n">
        <v>2</v>
      </c>
      <c r="Y303" s="25" t="n">
        <v>1</v>
      </c>
      <c r="Z303" s="25" t="n">
        <v>6</v>
      </c>
      <c r="AA303" s="26" t="str">
        <f aca="false">IF(N303=0," ",DATEDIF(N303,$D303,"y") &amp; " г. " &amp; DATEDIF(N303,$D303,"ym") &amp; " мес. ")</f>
        <v>15 г. 5 мес. </v>
      </c>
      <c r="AB303" s="27" t="str">
        <f aca="false">LEFT(AA303,2)</f>
        <v>15</v>
      </c>
      <c r="AC303" s="28" t="str">
        <f aca="false">IF(N303=0," ",DATEDIF(N303,$AC$1,"y") &amp; " г. " &amp; DATEDIF(N303,$AC$1,"ym") &amp; " мес. ")</f>
        <v>15 г. 10 мес. </v>
      </c>
      <c r="AD303" s="28" t="str">
        <f aca="false">LEFT(AC303,2)</f>
        <v>15</v>
      </c>
      <c r="AE303" s="28" t="str">
        <f aca="false">IF(W303=0,0,INDEX('Возраст, спорт. дисц.'!$A$2:$B$50,MATCH(W303,'Возраст, спорт. дисц.'!$B$2:$B$54,0),1))</f>
        <v>Юноши 14-15 лет</v>
      </c>
      <c r="AF303" s="28" t="str">
        <f aca="false">"весовая категория "&amp;V303&amp;" кг."</f>
        <v>весовая категория 71 кг.</v>
      </c>
      <c r="AG303" s="29" t="str">
        <f aca="false">IF(U303="б/м",U303,U303&amp;" место")</f>
        <v>2 место</v>
      </c>
      <c r="AH303" s="28" t="str">
        <f aca="false">F303&amp;"; "&amp;TEXT(D303,"ДД.ММ.ГГГГ")&amp;"-"&amp;TEXT(E303,"ДД.ММ.ГГГГ")&amp;"; "&amp;I303&amp;"; "&amp;CHAR(10)&amp;AE303&amp;"; "&amp;AF303&amp;"; "&amp;AG303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71 кг.; 2 место</v>
      </c>
      <c r="AI303" s="29" t="n">
        <f aca="false">IF(A303=0,0,1)</f>
        <v>1</v>
      </c>
      <c r="AJ303" s="28" t="s">
        <v>727</v>
      </c>
      <c r="AK303" s="22" t="n">
        <f aca="false">V303</f>
        <v>71</v>
      </c>
      <c r="AL303" s="28" t="str">
        <f aca="false">"весовая категория "&amp;AK303&amp;" кг."</f>
        <v>весовая категория 71 кг.</v>
      </c>
      <c r="AM303" s="28" t="str">
        <f aca="false">IF(N303=0," ",DATEDIF(N303,$AM$1,"y") &amp; " г. " &amp; DATEDIF(X303,$AM$1,"ym") &amp; " мес. ")</f>
        <v>15 г. 4 мес. </v>
      </c>
      <c r="AN303" s="28" t="str">
        <f aca="false">LEFT(AM303,2)</f>
        <v>15</v>
      </c>
    </row>
    <row r="304" customFormat="false" ht="13.8" hidden="false" customHeight="false" outlineLevel="0" collapsed="false">
      <c r="A304" s="21" t="s">
        <v>37</v>
      </c>
      <c r="B304" s="22" t="s">
        <v>412</v>
      </c>
      <c r="C304" s="22" t="n">
        <v>10175</v>
      </c>
      <c r="D304" s="23" t="n">
        <v>44179</v>
      </c>
      <c r="E304" s="23" t="n">
        <v>44183</v>
      </c>
      <c r="F304" s="22" t="s">
        <v>413</v>
      </c>
      <c r="G304" s="21" t="s">
        <v>414</v>
      </c>
      <c r="H304" s="22" t="s">
        <v>415</v>
      </c>
      <c r="I304" s="22" t="s">
        <v>254</v>
      </c>
      <c r="J304" s="22" t="s">
        <v>416</v>
      </c>
      <c r="K304" s="22" t="s">
        <v>417</v>
      </c>
      <c r="L304" s="30" t="s">
        <v>45</v>
      </c>
      <c r="M304" s="22" t="s">
        <v>923</v>
      </c>
      <c r="N304" s="24" t="n">
        <v>38525</v>
      </c>
      <c r="O304" s="25" t="n">
        <v>1</v>
      </c>
      <c r="P304" s="22" t="s">
        <v>115</v>
      </c>
      <c r="Q304" s="22" t="s">
        <v>924</v>
      </c>
      <c r="R304" s="22"/>
      <c r="S304" s="22" t="s">
        <v>925</v>
      </c>
      <c r="T304" s="22" t="s">
        <v>926</v>
      </c>
      <c r="U304" s="25" t="n">
        <v>1</v>
      </c>
      <c r="V304" s="25" t="n">
        <v>75</v>
      </c>
      <c r="W304" s="25" t="s">
        <v>726</v>
      </c>
      <c r="X304" s="25" t="n">
        <v>3</v>
      </c>
      <c r="Y304" s="25" t="n">
        <v>3</v>
      </c>
      <c r="Z304" s="25" t="n">
        <v>6</v>
      </c>
      <c r="AA304" s="26" t="str">
        <f aca="false">IF(N304=0," ",DATEDIF(N304,$D304,"y") &amp; " г. " &amp; DATEDIF(N304,$D304,"ym") &amp; " мес. ")</f>
        <v>15 г. 5 мес. </v>
      </c>
      <c r="AB304" s="27" t="str">
        <f aca="false">LEFT(AA304,2)</f>
        <v>15</v>
      </c>
      <c r="AC304" s="28" t="str">
        <f aca="false">IF(N304=0," ",DATEDIF(N304,$AC$1,"y") &amp; " г. " &amp; DATEDIF(N304,$AC$1,"ym") &amp; " мес. ")</f>
        <v>15 г. 10 мес. </v>
      </c>
      <c r="AD304" s="28" t="str">
        <f aca="false">LEFT(AC304,2)</f>
        <v>15</v>
      </c>
      <c r="AE304" s="28" t="str">
        <f aca="false">IF(W304=0,0,INDEX('Возраст, спорт. дисц.'!$A$2:$B$50,MATCH(W304,'Возраст, спорт. дисц.'!$B$2:$B$54,0),1))</f>
        <v>Юноши 14-15 лет</v>
      </c>
      <c r="AF304" s="28" t="str">
        <f aca="false">"весовая категория "&amp;V304&amp;" кг."</f>
        <v>весовая категория 75 кг.</v>
      </c>
      <c r="AG304" s="29" t="str">
        <f aca="false">IF(U304="б/м",U304,U304&amp;" место")</f>
        <v>1 место</v>
      </c>
      <c r="AH304" s="28" t="str">
        <f aca="false">F304&amp;"; "&amp;TEXT(D304,"ДД.ММ.ГГГГ")&amp;"-"&amp;TEXT(E304,"ДД.ММ.ГГГГ")&amp;"; "&amp;I304&amp;"; "&amp;CHAR(10)&amp;AE304&amp;"; "&amp;AF304&amp;"; "&amp;AG304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75 кг.; 1 место</v>
      </c>
      <c r="AI304" s="29" t="n">
        <f aca="false">IF(A304=0,0,1)</f>
        <v>1</v>
      </c>
      <c r="AJ304" s="28" t="s">
        <v>727</v>
      </c>
      <c r="AK304" s="22" t="n">
        <f aca="false">V304</f>
        <v>75</v>
      </c>
      <c r="AL304" s="28" t="str">
        <f aca="false">"весовая категория "&amp;AK304&amp;" кг."</f>
        <v>весовая категория 75 кг.</v>
      </c>
      <c r="AM304" s="28" t="str">
        <f aca="false">IF(N304=0," ",DATEDIF(N304,$AM$1,"y") &amp; " г. " &amp; DATEDIF(X304,$AM$1,"ym") &amp; " мес. ")</f>
        <v>15 г. 4 мес. </v>
      </c>
      <c r="AN304" s="28" t="str">
        <f aca="false">LEFT(AM304,2)</f>
        <v>15</v>
      </c>
    </row>
    <row r="305" customFormat="false" ht="13.8" hidden="false" customHeight="false" outlineLevel="0" collapsed="false">
      <c r="A305" s="21" t="s">
        <v>37</v>
      </c>
      <c r="B305" s="22" t="s">
        <v>412</v>
      </c>
      <c r="C305" s="22" t="n">
        <v>10175</v>
      </c>
      <c r="D305" s="23" t="n">
        <v>44179</v>
      </c>
      <c r="E305" s="23" t="n">
        <v>44183</v>
      </c>
      <c r="F305" s="22" t="s">
        <v>413</v>
      </c>
      <c r="G305" s="21" t="s">
        <v>414</v>
      </c>
      <c r="H305" s="22" t="s">
        <v>415</v>
      </c>
      <c r="I305" s="22" t="s">
        <v>254</v>
      </c>
      <c r="J305" s="22" t="s">
        <v>416</v>
      </c>
      <c r="K305" s="22" t="s">
        <v>417</v>
      </c>
      <c r="L305" s="30" t="s">
        <v>45</v>
      </c>
      <c r="M305" s="22" t="s">
        <v>927</v>
      </c>
      <c r="N305" s="24" t="n">
        <v>38637</v>
      </c>
      <c r="O305" s="25" t="n">
        <v>1</v>
      </c>
      <c r="P305" s="22" t="s">
        <v>58</v>
      </c>
      <c r="Q305" s="22" t="s">
        <v>59</v>
      </c>
      <c r="R305" s="22" t="s">
        <v>254</v>
      </c>
      <c r="S305" s="22" t="s">
        <v>423</v>
      </c>
      <c r="T305" s="22" t="s">
        <v>928</v>
      </c>
      <c r="U305" s="25" t="n">
        <v>2</v>
      </c>
      <c r="V305" s="25" t="n">
        <v>75</v>
      </c>
      <c r="W305" s="25" t="s">
        <v>726</v>
      </c>
      <c r="X305" s="25" t="n">
        <v>2</v>
      </c>
      <c r="Y305" s="25" t="n">
        <v>1</v>
      </c>
      <c r="Z305" s="25" t="n">
        <v>6</v>
      </c>
      <c r="AA305" s="26" t="str">
        <f aca="false">IF(N305=0," ",DATEDIF(N305,$D305,"y") &amp; " г. " &amp; DATEDIF(N305,$D305,"ym") &amp; " мес. ")</f>
        <v>15 г. 2 мес. </v>
      </c>
      <c r="AB305" s="27" t="str">
        <f aca="false">LEFT(AA305,2)</f>
        <v>15</v>
      </c>
      <c r="AC305" s="28" t="str">
        <f aca="false">IF(N305=0," ",DATEDIF(N305,$AC$1,"y") &amp; " г. " &amp; DATEDIF(N305,$AC$1,"ym") &amp; " мес. ")</f>
        <v>15 г. 6 мес. </v>
      </c>
      <c r="AD305" s="28" t="str">
        <f aca="false">LEFT(AC305,2)</f>
        <v>15</v>
      </c>
      <c r="AE305" s="28" t="str">
        <f aca="false">IF(W305=0,0,INDEX('Возраст, спорт. дисц.'!$A$2:$B$50,MATCH(W305,'Возраст, спорт. дисц.'!$B$2:$B$54,0),1))</f>
        <v>Юноши 14-15 лет</v>
      </c>
      <c r="AF305" s="28" t="str">
        <f aca="false">"весовая категория "&amp;V305&amp;" кг."</f>
        <v>весовая категория 75 кг.</v>
      </c>
      <c r="AG305" s="29" t="str">
        <f aca="false">IF(U305="б/м",U305,U305&amp;" место")</f>
        <v>2 место</v>
      </c>
      <c r="AH305" s="28" t="str">
        <f aca="false">F305&amp;"; "&amp;TEXT(D305,"ДД.ММ.ГГГГ")&amp;"-"&amp;TEXT(E305,"ДД.ММ.ГГГГ")&amp;"; "&amp;I305&amp;"; "&amp;CHAR(10)&amp;AE305&amp;"; "&amp;AF305&amp;"; "&amp;AG305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75 кг.; 2 место</v>
      </c>
      <c r="AI305" s="29" t="n">
        <f aca="false">IF(A305=0,0,1)</f>
        <v>1</v>
      </c>
      <c r="AJ305" s="28" t="s">
        <v>727</v>
      </c>
      <c r="AK305" s="22" t="n">
        <f aca="false">V305</f>
        <v>75</v>
      </c>
      <c r="AL305" s="28" t="str">
        <f aca="false">"весовая категория "&amp;AK305&amp;" кг."</f>
        <v>весовая категория 75 кг.</v>
      </c>
      <c r="AM305" s="28" t="str">
        <f aca="false">IF(N305=0," ",DATEDIF(N305,$AM$1,"y") &amp; " г. " &amp; DATEDIF(X305,$AM$1,"ym") &amp; " мес. ")</f>
        <v>15 г. 4 мес. </v>
      </c>
      <c r="AN305" s="28" t="str">
        <f aca="false">LEFT(AM305,2)</f>
        <v>15</v>
      </c>
    </row>
    <row r="306" customFormat="false" ht="13.8" hidden="false" customHeight="false" outlineLevel="0" collapsed="false">
      <c r="A306" s="21" t="s">
        <v>437</v>
      </c>
      <c r="B306" s="22" t="s">
        <v>348</v>
      </c>
      <c r="C306" s="22" t="n">
        <v>36410</v>
      </c>
      <c r="D306" s="23" t="n">
        <v>43736</v>
      </c>
      <c r="E306" s="23" t="n">
        <v>43744</v>
      </c>
      <c r="F306" s="22" t="s">
        <v>471</v>
      </c>
      <c r="G306" s="21" t="s">
        <v>472</v>
      </c>
      <c r="H306" s="22" t="s">
        <v>473</v>
      </c>
      <c r="I306" s="22" t="s">
        <v>474</v>
      </c>
      <c r="J306" s="22"/>
      <c r="K306" s="22"/>
      <c r="L306" s="22" t="s">
        <v>45</v>
      </c>
      <c r="M306" s="22" t="s">
        <v>929</v>
      </c>
      <c r="N306" s="24" t="n">
        <v>38064</v>
      </c>
      <c r="O306" s="25" t="s">
        <v>48</v>
      </c>
      <c r="P306" s="22" t="s">
        <v>58</v>
      </c>
      <c r="Q306" s="22" t="s">
        <v>66</v>
      </c>
      <c r="R306" s="22" t="s">
        <v>67</v>
      </c>
      <c r="S306" s="22" t="s">
        <v>930</v>
      </c>
      <c r="T306" s="22" t="s">
        <v>931</v>
      </c>
      <c r="U306" s="32" t="n">
        <v>2</v>
      </c>
      <c r="V306" s="25" t="n">
        <v>67</v>
      </c>
      <c r="W306" s="25" t="s">
        <v>726</v>
      </c>
      <c r="X306" s="25"/>
      <c r="Y306" s="25"/>
      <c r="Z306" s="25" t="n">
        <v>12</v>
      </c>
      <c r="AA306" s="26" t="str">
        <f aca="false">IF(N306=0," ",DATEDIF(N306,$D306,"y") &amp; " г. " &amp; DATEDIF(N306,$D306,"ym") &amp; " мес. ")</f>
        <v>15 г. 6 мес. </v>
      </c>
      <c r="AB306" s="27" t="str">
        <f aca="false">LEFT(AA306,2)</f>
        <v>15</v>
      </c>
      <c r="AC306" s="28" t="str">
        <f aca="false">IF(N306=0," ",DATEDIF(N306,$AC$1,"y") &amp; " г. " &amp; DATEDIF(N306,$AC$1,"ym") &amp; " мес. ")</f>
        <v>17 г. 1 мес. </v>
      </c>
      <c r="AD306" s="28" t="str">
        <f aca="false">LEFT(AC306,2)</f>
        <v>17</v>
      </c>
      <c r="AE306" s="28" t="str">
        <f aca="false">IF(W306=0,0,INDEX('Возраст, спорт. дисц.'!$A$2:$B$50,MATCH(W306,'Возраст, спорт. дисц.'!$B$2:$B$54,0),1))</f>
        <v>Юноши 14-15 лет</v>
      </c>
      <c r="AF306" s="28" t="str">
        <f aca="false">"весовая категория "&amp;V306&amp;" кг."</f>
        <v>весовая категория 67 кг.</v>
      </c>
      <c r="AG306" s="29" t="str">
        <f aca="false">IF(U306="б/м",U306,U306&amp;" место")</f>
        <v>2 место</v>
      </c>
      <c r="AH306" s="28" t="str">
        <f aca="false">F306&amp;"; "&amp;TEXT(D306,"ДД.ММ.ГГГГ")&amp;"-"&amp;TEXT(E306,"ДД.ММ.ГГГГ")&amp;"; "&amp;I306&amp;"; "&amp;CHAR(10)&amp;AE306&amp;"; "&amp;AF306&amp;"; "&amp;AG306</f>
        <v>Первенство мира по тайскому боксу; 28.09.2019-06.10.2019; Анталия; 
Юноши 14-15 лет; весовая категория 67 кг.; 2 место</v>
      </c>
      <c r="AI306" s="29" t="n">
        <f aca="false">IF(A306=0,0,1)</f>
        <v>1</v>
      </c>
      <c r="AJ306" s="28" t="s">
        <v>727</v>
      </c>
      <c r="AK306" s="22" t="n">
        <f aca="false">V306</f>
        <v>67</v>
      </c>
      <c r="AL306" s="28" t="str">
        <f aca="false">"весовая категория "&amp;AK306&amp;" кг."</f>
        <v>весовая категория 67 кг.</v>
      </c>
      <c r="AM306" s="28" t="str">
        <f aca="false">IF(N306=0," ",DATEDIF(N306,$AM$1,"y") &amp; " г. " &amp; DATEDIF(X306,$AM$1,"ym") &amp; " мес. ")</f>
        <v>17 г. 4 мес. </v>
      </c>
      <c r="AN306" s="28" t="str">
        <f aca="false">LEFT(AM306,2)</f>
        <v>17</v>
      </c>
    </row>
    <row r="307" customFormat="false" ht="13.8" hidden="false" customHeight="false" outlineLevel="0" collapsed="false">
      <c r="A307" s="21" t="s">
        <v>437</v>
      </c>
      <c r="B307" s="22" t="s">
        <v>348</v>
      </c>
      <c r="C307" s="22" t="n">
        <v>36410</v>
      </c>
      <c r="D307" s="23" t="n">
        <v>43736</v>
      </c>
      <c r="E307" s="23" t="n">
        <v>43744</v>
      </c>
      <c r="F307" s="22" t="s">
        <v>471</v>
      </c>
      <c r="G307" s="21" t="s">
        <v>472</v>
      </c>
      <c r="H307" s="22" t="s">
        <v>473</v>
      </c>
      <c r="I307" s="22" t="s">
        <v>474</v>
      </c>
      <c r="J307" s="22"/>
      <c r="K307" s="22"/>
      <c r="L307" s="22" t="s">
        <v>45</v>
      </c>
      <c r="M307" s="22" t="s">
        <v>932</v>
      </c>
      <c r="N307" s="24" t="n">
        <v>38156</v>
      </c>
      <c r="O307" s="25" t="s">
        <v>48</v>
      </c>
      <c r="P307" s="22" t="s">
        <v>101</v>
      </c>
      <c r="Q307" s="22" t="s">
        <v>102</v>
      </c>
      <c r="R307" s="22" t="s">
        <v>487</v>
      </c>
      <c r="S307" s="22" t="s">
        <v>933</v>
      </c>
      <c r="T307" s="22" t="s">
        <v>934</v>
      </c>
      <c r="U307" s="32" t="n">
        <v>1</v>
      </c>
      <c r="V307" s="25" t="n">
        <v>60</v>
      </c>
      <c r="W307" s="25" t="s">
        <v>726</v>
      </c>
      <c r="X307" s="25"/>
      <c r="Y307" s="25"/>
      <c r="Z307" s="25" t="n">
        <v>15</v>
      </c>
      <c r="AA307" s="26" t="str">
        <f aca="false">IF(N307=0," ",DATEDIF(N307,$D307,"y") &amp; " г. " &amp; DATEDIF(N307,$D307,"ym") &amp; " мес. ")</f>
        <v>15 г. 3 мес. </v>
      </c>
      <c r="AB307" s="27" t="str">
        <f aca="false">LEFT(AA307,2)</f>
        <v>15</v>
      </c>
      <c r="AC307" s="28" t="str">
        <f aca="false">IF(N307=0," ",DATEDIF(N307,$AC$1,"y") &amp; " г. " &amp; DATEDIF(N307,$AC$1,"ym") &amp; " мес. ")</f>
        <v>16 г. 10 мес. </v>
      </c>
      <c r="AD307" s="28" t="str">
        <f aca="false">LEFT(AC307,2)</f>
        <v>16</v>
      </c>
      <c r="AE307" s="28" t="str">
        <f aca="false">IF(W307=0,0,INDEX('Возраст, спорт. дисц.'!$A$2:$B$50,MATCH(W307,'Возраст, спорт. дисц.'!$B$2:$B$54,0),1))</f>
        <v>Юноши 14-15 лет</v>
      </c>
      <c r="AF307" s="28" t="str">
        <f aca="false">"весовая категория "&amp;V307&amp;" кг."</f>
        <v>весовая категория 60 кг.</v>
      </c>
      <c r="AG307" s="29" t="str">
        <f aca="false">IF(U307="б/м",U307,U307&amp;" место")</f>
        <v>1 место</v>
      </c>
      <c r="AH307" s="28" t="str">
        <f aca="false">F307&amp;"; "&amp;TEXT(D307,"ДД.ММ.ГГГГ")&amp;"-"&amp;TEXT(E307,"ДД.ММ.ГГГГ")&amp;"; "&amp;I307&amp;"; "&amp;CHAR(10)&amp;AE307&amp;"; "&amp;AF307&amp;"; "&amp;AG307</f>
        <v>Первенство мира по тайскому боксу; 28.09.2019-06.10.2019; Анталия; 
Юноши 14-15 лет; весовая категория 60 кг.; 1 место</v>
      </c>
      <c r="AI307" s="29" t="n">
        <f aca="false">IF(A307=0,0,1)</f>
        <v>1</v>
      </c>
      <c r="AJ307" s="28" t="s">
        <v>727</v>
      </c>
      <c r="AK307" s="22" t="n">
        <f aca="false">V307</f>
        <v>60</v>
      </c>
      <c r="AL307" s="28" t="str">
        <f aca="false">"весовая категория "&amp;AK307&amp;" кг."</f>
        <v>весовая категория 60 кг.</v>
      </c>
      <c r="AM307" s="28" t="str">
        <f aca="false">IF(N307=0," ",DATEDIF(N307,$AM$1,"y") &amp; " г. " &amp; DATEDIF(X307,$AM$1,"ym") &amp; " мес. ")</f>
        <v>16 г. 4 мес. </v>
      </c>
      <c r="AN307" s="28" t="str">
        <f aca="false">LEFT(AM307,2)</f>
        <v>16</v>
      </c>
    </row>
    <row r="308" customFormat="false" ht="13.8" hidden="false" customHeight="false" outlineLevel="0" collapsed="false">
      <c r="A308" s="21" t="s">
        <v>437</v>
      </c>
      <c r="B308" s="22" t="s">
        <v>348</v>
      </c>
      <c r="C308" s="22" t="n">
        <v>36410</v>
      </c>
      <c r="D308" s="23" t="n">
        <v>43736</v>
      </c>
      <c r="E308" s="23" t="n">
        <v>43744</v>
      </c>
      <c r="F308" s="22" t="s">
        <v>471</v>
      </c>
      <c r="G308" s="21" t="s">
        <v>472</v>
      </c>
      <c r="H308" s="22" t="s">
        <v>473</v>
      </c>
      <c r="I308" s="22" t="s">
        <v>474</v>
      </c>
      <c r="J308" s="22"/>
      <c r="K308" s="22"/>
      <c r="L308" s="22" t="s">
        <v>45</v>
      </c>
      <c r="M308" s="22" t="s">
        <v>935</v>
      </c>
      <c r="N308" s="24" t="n">
        <v>38434</v>
      </c>
      <c r="O308" s="25" t="n">
        <v>1</v>
      </c>
      <c r="P308" s="22" t="s">
        <v>49</v>
      </c>
      <c r="Q308" s="22" t="s">
        <v>50</v>
      </c>
      <c r="R308" s="22" t="s">
        <v>148</v>
      </c>
      <c r="S308" s="22" t="s">
        <v>936</v>
      </c>
      <c r="T308" s="22" t="s">
        <v>937</v>
      </c>
      <c r="U308" s="32" t="n">
        <v>2</v>
      </c>
      <c r="V308" s="25" t="n">
        <v>38</v>
      </c>
      <c r="W308" s="25" t="s">
        <v>726</v>
      </c>
      <c r="X308" s="25"/>
      <c r="Y308" s="25"/>
      <c r="Z308" s="25" t="n">
        <v>8</v>
      </c>
      <c r="AA308" s="26" t="str">
        <f aca="false">IF(N308=0," ",DATEDIF(N308,$D308,"y") &amp; " г. " &amp; DATEDIF(N308,$D308,"ym") &amp; " мес. ")</f>
        <v>14 г. 6 мес. </v>
      </c>
      <c r="AB308" s="27" t="str">
        <f aca="false">LEFT(AA308,2)</f>
        <v>14</v>
      </c>
      <c r="AC308" s="28" t="str">
        <f aca="false">IF(N308=0," ",DATEDIF(N308,$AC$1,"y") &amp; " г. " &amp; DATEDIF(N308,$AC$1,"ym") &amp; " мес. ")</f>
        <v>16 г. 1 мес. </v>
      </c>
      <c r="AD308" s="28" t="str">
        <f aca="false">LEFT(AC308,2)</f>
        <v>16</v>
      </c>
      <c r="AE308" s="28" t="str">
        <f aca="false">IF(W308=0,0,INDEX('Возраст, спорт. дисц.'!$A$2:$B$50,MATCH(W308,'Возраст, спорт. дисц.'!$B$2:$B$54,0),1))</f>
        <v>Юноши 14-15 лет</v>
      </c>
      <c r="AF308" s="28" t="str">
        <f aca="false">"весовая категория "&amp;V308&amp;" кг."</f>
        <v>весовая категория 38 кг.</v>
      </c>
      <c r="AG308" s="29" t="str">
        <f aca="false">IF(U308="б/м",U308,U308&amp;" место")</f>
        <v>2 место</v>
      </c>
      <c r="AH308" s="28" t="str">
        <f aca="false">F308&amp;"; "&amp;TEXT(D308,"ДД.ММ.ГГГГ")&amp;"-"&amp;TEXT(E308,"ДД.ММ.ГГГГ")&amp;"; "&amp;I308&amp;"; "&amp;CHAR(10)&amp;AE308&amp;"; "&amp;AF308&amp;"; "&amp;AG308</f>
        <v>Первенство мира по тайскому боксу; 28.09.2019-06.10.2019; Анталия; 
Юноши 14-15 лет; весовая категория 38 кг.; 2 место</v>
      </c>
      <c r="AI308" s="29" t="n">
        <f aca="false">IF(A308=0,0,1)</f>
        <v>1</v>
      </c>
      <c r="AJ308" s="28" t="s">
        <v>727</v>
      </c>
      <c r="AK308" s="22" t="n">
        <f aca="false">V308</f>
        <v>38</v>
      </c>
      <c r="AL308" s="28" t="str">
        <f aca="false">"весовая категория "&amp;AK308&amp;" кг."</f>
        <v>весовая категория 38 кг.</v>
      </c>
      <c r="AM308" s="28" t="str">
        <f aca="false">IF(N308=0," ",DATEDIF(N308,$AM$1,"y") &amp; " г. " &amp; DATEDIF(X308,$AM$1,"ym") &amp; " мес. ")</f>
        <v>16 г. 4 мес. </v>
      </c>
      <c r="AN308" s="28" t="str">
        <f aca="false">LEFT(AM308,2)</f>
        <v>16</v>
      </c>
    </row>
    <row r="309" customFormat="false" ht="13.8" hidden="false" customHeight="false" outlineLevel="0" collapsed="false">
      <c r="A309" s="21" t="s">
        <v>437</v>
      </c>
      <c r="B309" s="22" t="s">
        <v>348</v>
      </c>
      <c r="C309" s="22" t="n">
        <v>36410</v>
      </c>
      <c r="D309" s="23" t="n">
        <v>43736</v>
      </c>
      <c r="E309" s="23" t="n">
        <v>43744</v>
      </c>
      <c r="F309" s="22" t="s">
        <v>471</v>
      </c>
      <c r="G309" s="21" t="s">
        <v>472</v>
      </c>
      <c r="H309" s="22" t="s">
        <v>473</v>
      </c>
      <c r="I309" s="22" t="s">
        <v>474</v>
      </c>
      <c r="J309" s="22"/>
      <c r="K309" s="22"/>
      <c r="L309" s="22" t="s">
        <v>45</v>
      </c>
      <c r="M309" s="22" t="s">
        <v>938</v>
      </c>
      <c r="N309" s="24" t="n">
        <v>38451</v>
      </c>
      <c r="O309" s="25" t="n">
        <v>3</v>
      </c>
      <c r="P309" s="22" t="s">
        <v>84</v>
      </c>
      <c r="Q309" s="22" t="s">
        <v>122</v>
      </c>
      <c r="R309" s="22" t="s">
        <v>939</v>
      </c>
      <c r="S309" s="22" t="s">
        <v>940</v>
      </c>
      <c r="T309" s="22" t="s">
        <v>941</v>
      </c>
      <c r="U309" s="32" t="n">
        <v>1</v>
      </c>
      <c r="V309" s="25" t="n">
        <v>40</v>
      </c>
      <c r="W309" s="25" t="s">
        <v>726</v>
      </c>
      <c r="X309" s="25"/>
      <c r="Y309" s="25"/>
      <c r="Z309" s="25" t="n">
        <v>7</v>
      </c>
      <c r="AA309" s="26" t="str">
        <f aca="false">IF(N309=0," ",DATEDIF(N309,$D309,"y") &amp; " г. " &amp; DATEDIF(N309,$D309,"ym") &amp; " мес. ")</f>
        <v>14 г. 5 мес. </v>
      </c>
      <c r="AB309" s="27" t="str">
        <f aca="false">LEFT(AA309,2)</f>
        <v>14</v>
      </c>
      <c r="AC309" s="28" t="str">
        <f aca="false">IF(N309=0," ",DATEDIF(N309,$AC$1,"y") &amp; " г. " &amp; DATEDIF(N309,$AC$1,"ym") &amp; " мес. ")</f>
        <v>16 г. 1 мес. </v>
      </c>
      <c r="AD309" s="28" t="str">
        <f aca="false">LEFT(AC309,2)</f>
        <v>16</v>
      </c>
      <c r="AE309" s="28" t="str">
        <f aca="false">IF(W309=0,0,INDEX('Возраст, спорт. дисц.'!$A$2:$B$50,MATCH(W309,'Возраст, спорт. дисц.'!$B$2:$B$54,0),1))</f>
        <v>Юноши 14-15 лет</v>
      </c>
      <c r="AF309" s="28" t="str">
        <f aca="false">"весовая категория "&amp;V309&amp;" кг."</f>
        <v>весовая категория 40 кг.</v>
      </c>
      <c r="AG309" s="29" t="str">
        <f aca="false">IF(U309="б/м",U309,U309&amp;" место")</f>
        <v>1 место</v>
      </c>
      <c r="AH309" s="28" t="str">
        <f aca="false">F309&amp;"; "&amp;TEXT(D309,"ДД.ММ.ГГГГ")&amp;"-"&amp;TEXT(E309,"ДД.ММ.ГГГГ")&amp;"; "&amp;I309&amp;"; "&amp;CHAR(10)&amp;AE309&amp;"; "&amp;AF309&amp;"; "&amp;AG309</f>
        <v>Первенство мира по тайскому боксу; 28.09.2019-06.10.2019; Анталия; 
Юноши 14-15 лет; весовая категория 40 кг.; 1 место</v>
      </c>
      <c r="AI309" s="29" t="n">
        <f aca="false">IF(A309=0,0,1)</f>
        <v>1</v>
      </c>
      <c r="AJ309" s="28" t="s">
        <v>727</v>
      </c>
      <c r="AK309" s="22" t="n">
        <f aca="false">V309</f>
        <v>40</v>
      </c>
      <c r="AL309" s="28" t="str">
        <f aca="false">"весовая категория "&amp;AK309&amp;" кг."</f>
        <v>весовая категория 40 кг.</v>
      </c>
      <c r="AM309" s="28" t="str">
        <f aca="false">IF(N309=0," ",DATEDIF(N309,$AM$1,"y") &amp; " г. " &amp; DATEDIF(X309,$AM$1,"ym") &amp; " мес. ")</f>
        <v>16 г. 4 мес. </v>
      </c>
      <c r="AN309" s="28" t="str">
        <f aca="false">LEFT(AM309,2)</f>
        <v>16</v>
      </c>
    </row>
    <row r="310" customFormat="false" ht="13.8" hidden="false" customHeight="false" outlineLevel="0" collapsed="false">
      <c r="A310" s="21" t="s">
        <v>437</v>
      </c>
      <c r="B310" s="22" t="s">
        <v>348</v>
      </c>
      <c r="C310" s="22" t="n">
        <v>36410</v>
      </c>
      <c r="D310" s="23" t="n">
        <v>43736</v>
      </c>
      <c r="E310" s="23" t="n">
        <v>43744</v>
      </c>
      <c r="F310" s="22" t="s">
        <v>471</v>
      </c>
      <c r="G310" s="21" t="s">
        <v>472</v>
      </c>
      <c r="H310" s="22" t="s">
        <v>473</v>
      </c>
      <c r="I310" s="22" t="s">
        <v>474</v>
      </c>
      <c r="J310" s="22"/>
      <c r="K310" s="22"/>
      <c r="L310" s="22" t="s">
        <v>45</v>
      </c>
      <c r="M310" s="22" t="s">
        <v>942</v>
      </c>
      <c r="N310" s="24" t="n">
        <v>37944</v>
      </c>
      <c r="O310" s="25" t="n">
        <v>2</v>
      </c>
      <c r="P310" s="22" t="s">
        <v>58</v>
      </c>
      <c r="Q310" s="22" t="s">
        <v>175</v>
      </c>
      <c r="R310" s="22" t="s">
        <v>176</v>
      </c>
      <c r="S310" s="22" t="s">
        <v>177</v>
      </c>
      <c r="T310" s="22" t="s">
        <v>943</v>
      </c>
      <c r="U310" s="32" t="n">
        <v>1</v>
      </c>
      <c r="V310" s="25" t="n">
        <v>71</v>
      </c>
      <c r="W310" s="25" t="s">
        <v>726</v>
      </c>
      <c r="X310" s="25"/>
      <c r="Y310" s="25"/>
      <c r="Z310" s="25" t="n">
        <v>3</v>
      </c>
      <c r="AA310" s="26" t="str">
        <f aca="false">IF(N310=0," ",DATEDIF(N310,$D310,"y") &amp; " г. " &amp; DATEDIF(N310,$D310,"ym") &amp; " мес. ")</f>
        <v>15 г. 10 мес. </v>
      </c>
      <c r="AB310" s="27" t="str">
        <f aca="false">LEFT(AA310,2)</f>
        <v>15</v>
      </c>
      <c r="AC310" s="28" t="str">
        <f aca="false">IF(N310=0," ",DATEDIF(N310,$AC$1,"y") &amp; " г. " &amp; DATEDIF(N310,$AC$1,"ym") &amp; " мес. ")</f>
        <v>17 г. 5 мес. </v>
      </c>
      <c r="AD310" s="28" t="str">
        <f aca="false">LEFT(AC310,2)</f>
        <v>17</v>
      </c>
      <c r="AE310" s="28" t="str">
        <f aca="false">IF(W310=0,0,INDEX('Возраст, спорт. дисц.'!$A$2:$B$50,MATCH(W310,'Возраст, спорт. дисц.'!$B$2:$B$54,0),1))</f>
        <v>Юноши 14-15 лет</v>
      </c>
      <c r="AF310" s="28" t="str">
        <f aca="false">"весовая категория "&amp;V310&amp;" кг."</f>
        <v>весовая категория 71 кг.</v>
      </c>
      <c r="AG310" s="29" t="str">
        <f aca="false">IF(U310="б/м",U310,U310&amp;" место")</f>
        <v>1 место</v>
      </c>
      <c r="AH310" s="28" t="str">
        <f aca="false">F310&amp;"; "&amp;TEXT(D310,"ДД.ММ.ГГГГ")&amp;"-"&amp;TEXT(E310,"ДД.ММ.ГГГГ")&amp;"; "&amp;I310&amp;"; "&amp;CHAR(10)&amp;AE310&amp;"; "&amp;AF310&amp;"; "&amp;AG310</f>
        <v>Первенство мира по тайскому боксу; 28.09.2019-06.10.2019; Анталия; 
Юноши 14-15 лет; весовая категория 71 кг.; 1 место</v>
      </c>
      <c r="AI310" s="29" t="n">
        <f aca="false">IF(A310=0,0,1)</f>
        <v>1</v>
      </c>
      <c r="AJ310" s="28" t="s">
        <v>727</v>
      </c>
      <c r="AK310" s="22" t="n">
        <f aca="false">V310</f>
        <v>71</v>
      </c>
      <c r="AL310" s="28" t="str">
        <f aca="false">"весовая категория "&amp;AK310&amp;" кг."</f>
        <v>весовая категория 71 кг.</v>
      </c>
      <c r="AM310" s="28" t="str">
        <f aca="false">IF(N310=0," ",DATEDIF(N310,$AM$1,"y") &amp; " г. " &amp; DATEDIF(X310,$AM$1,"ym") &amp; " мес. ")</f>
        <v>17 г. 4 мес. </v>
      </c>
      <c r="AN310" s="28" t="str">
        <f aca="false">LEFT(AM310,2)</f>
        <v>17</v>
      </c>
    </row>
    <row r="311" customFormat="false" ht="13.8" hidden="false" customHeight="false" outlineLevel="0" collapsed="false">
      <c r="A311" s="21" t="s">
        <v>437</v>
      </c>
      <c r="B311" s="22" t="s">
        <v>348</v>
      </c>
      <c r="C311" s="22" t="n">
        <v>36410</v>
      </c>
      <c r="D311" s="23" t="n">
        <v>43736</v>
      </c>
      <c r="E311" s="23" t="n">
        <v>43744</v>
      </c>
      <c r="F311" s="22" t="s">
        <v>471</v>
      </c>
      <c r="G311" s="21" t="s">
        <v>472</v>
      </c>
      <c r="H311" s="22" t="s">
        <v>473</v>
      </c>
      <c r="I311" s="22" t="s">
        <v>474</v>
      </c>
      <c r="J311" s="22"/>
      <c r="K311" s="22"/>
      <c r="L311" s="22" t="s">
        <v>45</v>
      </c>
      <c r="M311" s="22" t="s">
        <v>944</v>
      </c>
      <c r="N311" s="24" t="n">
        <v>37930</v>
      </c>
      <c r="O311" s="25" t="s">
        <v>48</v>
      </c>
      <c r="P311" s="22" t="s">
        <v>108</v>
      </c>
      <c r="Q311" s="22" t="s">
        <v>344</v>
      </c>
      <c r="R311" s="22" t="s">
        <v>945</v>
      </c>
      <c r="S311" s="22" t="s">
        <v>946</v>
      </c>
      <c r="T311" s="22" t="s">
        <v>947</v>
      </c>
      <c r="U311" s="32" t="n">
        <v>2</v>
      </c>
      <c r="V311" s="25" t="n">
        <v>75</v>
      </c>
      <c r="W311" s="25" t="s">
        <v>726</v>
      </c>
      <c r="X311" s="25"/>
      <c r="Y311" s="25"/>
      <c r="Z311" s="25" t="n">
        <v>6</v>
      </c>
      <c r="AA311" s="26" t="str">
        <f aca="false">IF(N311=0," ",DATEDIF(N311,$D311,"y") &amp; " г. " &amp; DATEDIF(N311,$D311,"ym") &amp; " мес. ")</f>
        <v>15 г. 10 мес. </v>
      </c>
      <c r="AB311" s="27" t="str">
        <f aca="false">LEFT(AA311,2)</f>
        <v>15</v>
      </c>
      <c r="AC311" s="28" t="str">
        <f aca="false">IF(N311=0," ",DATEDIF(N311,$AC$1,"y") &amp; " г. " &amp; DATEDIF(N311,$AC$1,"ym") &amp; " мес. ")</f>
        <v>17 г. 6 мес. </v>
      </c>
      <c r="AD311" s="28" t="str">
        <f aca="false">LEFT(AC311,2)</f>
        <v>17</v>
      </c>
      <c r="AE311" s="28" t="str">
        <f aca="false">IF(W311=0,0,INDEX('Возраст, спорт. дисц.'!$A$2:$B$50,MATCH(W311,'Возраст, спорт. дисц.'!$B$2:$B$54,0),1))</f>
        <v>Юноши 14-15 лет</v>
      </c>
      <c r="AF311" s="28" t="str">
        <f aca="false">"весовая категория "&amp;V311&amp;" кг."</f>
        <v>весовая категория 75 кг.</v>
      </c>
      <c r="AG311" s="29" t="str">
        <f aca="false">IF(U311="б/м",U311,U311&amp;" место")</f>
        <v>2 место</v>
      </c>
      <c r="AH311" s="28" t="str">
        <f aca="false">F311&amp;"; "&amp;TEXT(D311,"ДД.ММ.ГГГГ")&amp;"-"&amp;TEXT(E311,"ДД.ММ.ГГГГ")&amp;"; "&amp;I311&amp;"; "&amp;CHAR(10)&amp;AE311&amp;"; "&amp;AF311&amp;"; "&amp;AG311</f>
        <v>Первенство мира по тайскому боксу; 28.09.2019-06.10.2019; Анталия; 
Юноши 14-15 лет; весовая категория 75 кг.; 2 место</v>
      </c>
      <c r="AI311" s="29" t="n">
        <f aca="false">IF(A311=0,0,1)</f>
        <v>1</v>
      </c>
      <c r="AJ311" s="28" t="s">
        <v>727</v>
      </c>
      <c r="AK311" s="22" t="n">
        <f aca="false">V311</f>
        <v>75</v>
      </c>
      <c r="AL311" s="28" t="str">
        <f aca="false">"весовая категория "&amp;AK311&amp;" кг."</f>
        <v>весовая категория 75 кг.</v>
      </c>
      <c r="AM311" s="28" t="str">
        <f aca="false">IF(N311=0," ",DATEDIF(N311,$AM$1,"y") &amp; " г. " &amp; DATEDIF(X311,$AM$1,"ym") &amp; " мес. ")</f>
        <v>17 г. 4 мес. </v>
      </c>
      <c r="AN311" s="28" t="str">
        <f aca="false">LEFT(AM311,2)</f>
        <v>17</v>
      </c>
    </row>
    <row r="312" customFormat="false" ht="13.8" hidden="false" customHeight="false" outlineLevel="0" collapsed="false">
      <c r="A312" s="21" t="s">
        <v>437</v>
      </c>
      <c r="B312" s="22" t="s">
        <v>348</v>
      </c>
      <c r="C312" s="22" t="n">
        <v>44245</v>
      </c>
      <c r="D312" s="23" t="n">
        <v>43772</v>
      </c>
      <c r="E312" s="23" t="n">
        <v>43780</v>
      </c>
      <c r="F312" s="22" t="s">
        <v>492</v>
      </c>
      <c r="G312" s="22" t="s">
        <v>493</v>
      </c>
      <c r="H312" s="22" t="s">
        <v>460</v>
      </c>
      <c r="I312" s="22" t="s">
        <v>461</v>
      </c>
      <c r="J312" s="22"/>
      <c r="K312" s="31"/>
      <c r="L312" s="22" t="s">
        <v>45</v>
      </c>
      <c r="M312" s="22" t="s">
        <v>948</v>
      </c>
      <c r="N312" s="24" t="s">
        <v>949</v>
      </c>
      <c r="O312" s="25" t="s">
        <v>48</v>
      </c>
      <c r="P312" s="22" t="s">
        <v>58</v>
      </c>
      <c r="Q312" s="22" t="s">
        <v>59</v>
      </c>
      <c r="R312" s="22" t="s">
        <v>60</v>
      </c>
      <c r="S312" s="22" t="s">
        <v>61</v>
      </c>
      <c r="T312" s="22" t="s">
        <v>91</v>
      </c>
      <c r="U312" s="32" t="n">
        <v>1</v>
      </c>
      <c r="V312" s="25" t="n">
        <v>63.5</v>
      </c>
      <c r="W312" s="25" t="s">
        <v>726</v>
      </c>
      <c r="X312" s="25"/>
      <c r="Y312" s="25"/>
      <c r="Z312" s="25" t="n">
        <v>4</v>
      </c>
      <c r="AA312" s="26" t="str">
        <f aca="false">IF(N312=0," ",DATEDIF(N312,$D312,"y") &amp; " г. " &amp; DATEDIF(N312,$D312,"ym") &amp; " мес. ")</f>
        <v>15 г. 11 мес. </v>
      </c>
      <c r="AB312" s="27" t="str">
        <f aca="false">LEFT(AA312,2)</f>
        <v>15</v>
      </c>
      <c r="AC312" s="28" t="str">
        <f aca="false">IF(N312=0," ",DATEDIF(N312,$AC$1,"y") &amp; " г. " &amp; DATEDIF(N312,$AC$1,"ym") &amp; " мес. ")</f>
        <v>17 г. 5 мес. </v>
      </c>
      <c r="AD312" s="28" t="str">
        <f aca="false">LEFT(AC312,2)</f>
        <v>17</v>
      </c>
      <c r="AE312" s="28" t="str">
        <f aca="false">IF(W312=0,0,INDEX('Возраст, спорт. дисц.'!$A$2:$B$50,MATCH(W312,'Возраст, спорт. дисц.'!$B$2:$B$54,0),1))</f>
        <v>Юноши 14-15 лет</v>
      </c>
      <c r="AF312" s="28" t="str">
        <f aca="false">"весовая категория "&amp;V312&amp;" кг."</f>
        <v>весовая категория 63,5 кг.</v>
      </c>
      <c r="AG312" s="29" t="str">
        <f aca="false">IF(U312="б/м",U312,U312&amp;" место")</f>
        <v>1 место</v>
      </c>
      <c r="AH312" s="28" t="str">
        <f aca="false">F312&amp;"; "&amp;TEXT(D312,"ДД.ММ.ГГГГ")&amp;"-"&amp;TEXT(E312,"ДД.ММ.ГГГГ")&amp;"; "&amp;I312&amp;"; "&amp;CHAR(10)&amp;AE312&amp;"; "&amp;AF312&amp;"; "&amp;AG312</f>
        <v>Первенство Европы по тайскому боксу; 03.11.2019-11.11.2019; г. Минск; 
Юноши 14-15 лет; весовая категория 63,5 кг.; 1 место</v>
      </c>
      <c r="AI312" s="29" t="n">
        <f aca="false">IF(A312=0,0,1)</f>
        <v>1</v>
      </c>
      <c r="AJ312" s="28" t="s">
        <v>727</v>
      </c>
      <c r="AK312" s="22" t="n">
        <f aca="false">V312</f>
        <v>63.5</v>
      </c>
      <c r="AL312" s="28" t="str">
        <f aca="false">"весовая категория "&amp;AK312&amp;" кг."</f>
        <v>весовая категория 63,5 кг.</v>
      </c>
      <c r="AM312" s="28" t="str">
        <f aca="false">IF(N312=0," ",DATEDIF(N312,$AM$1,"y") &amp; " г. " &amp; DATEDIF(X312,$AM$1,"ym") &amp; " мес. ")</f>
        <v>17 г. 4 мес. </v>
      </c>
      <c r="AN312" s="28" t="str">
        <f aca="false">LEFT(AM312,2)</f>
        <v>17</v>
      </c>
    </row>
    <row r="313" customFormat="false" ht="13.8" hidden="false" customHeight="false" outlineLevel="0" collapsed="false">
      <c r="A313" s="21" t="s">
        <v>437</v>
      </c>
      <c r="B313" s="22" t="s">
        <v>348</v>
      </c>
      <c r="C313" s="22" t="n">
        <v>44245</v>
      </c>
      <c r="D313" s="23" t="n">
        <v>43772</v>
      </c>
      <c r="E313" s="23" t="n">
        <v>43780</v>
      </c>
      <c r="F313" s="22" t="s">
        <v>492</v>
      </c>
      <c r="G313" s="22" t="s">
        <v>493</v>
      </c>
      <c r="H313" s="22" t="s">
        <v>460</v>
      </c>
      <c r="I313" s="22" t="s">
        <v>461</v>
      </c>
      <c r="J313" s="22"/>
      <c r="K313" s="31"/>
      <c r="L313" s="22" t="s">
        <v>45</v>
      </c>
      <c r="M313" s="22" t="s">
        <v>861</v>
      </c>
      <c r="N313" s="24" t="s">
        <v>862</v>
      </c>
      <c r="O313" s="25" t="s">
        <v>48</v>
      </c>
      <c r="P313" s="22" t="s">
        <v>58</v>
      </c>
      <c r="Q313" s="22" t="s">
        <v>66</v>
      </c>
      <c r="R313" s="22" t="s">
        <v>67</v>
      </c>
      <c r="S313" s="22" t="s">
        <v>171</v>
      </c>
      <c r="T313" s="22" t="s">
        <v>69</v>
      </c>
      <c r="U313" s="32" t="n">
        <v>1</v>
      </c>
      <c r="V313" s="25" t="n">
        <v>67</v>
      </c>
      <c r="W313" s="25" t="s">
        <v>726</v>
      </c>
      <c r="X313" s="25"/>
      <c r="Y313" s="25"/>
      <c r="Z313" s="25" t="n">
        <v>3</v>
      </c>
      <c r="AA313" s="26" t="str">
        <f aca="false">IF(N313=0," ",DATEDIF(N313,$D313,"y") &amp; " г. " &amp; DATEDIF(N313,$D313,"ym") &amp; " мес. ")</f>
        <v>14 г. 2 мес. </v>
      </c>
      <c r="AB313" s="27" t="str">
        <f aca="false">LEFT(AA313,2)</f>
        <v>14</v>
      </c>
      <c r="AC313" s="28" t="str">
        <f aca="false">IF(N313=0," ",DATEDIF(N313,$AC$1,"y") &amp; " г. " &amp; DATEDIF(N313,$AC$1,"ym") &amp; " мес. ")</f>
        <v>15 г. 9 мес. </v>
      </c>
      <c r="AD313" s="28" t="str">
        <f aca="false">LEFT(AC313,2)</f>
        <v>15</v>
      </c>
      <c r="AE313" s="28" t="str">
        <f aca="false">IF(W313=0,0,INDEX('Возраст, спорт. дисц.'!$A$2:$B$50,MATCH(W313,'Возраст, спорт. дисц.'!$B$2:$B$54,0),1))</f>
        <v>Юноши 14-15 лет</v>
      </c>
      <c r="AF313" s="28" t="str">
        <f aca="false">"весовая категория "&amp;V313&amp;" кг."</f>
        <v>весовая категория 67 кг.</v>
      </c>
      <c r="AG313" s="29" t="str">
        <f aca="false">IF(U313="б/м",U313,U313&amp;" место")</f>
        <v>1 место</v>
      </c>
      <c r="AH313" s="28" t="str">
        <f aca="false">F313&amp;"; "&amp;TEXT(D313,"ДД.ММ.ГГГГ")&amp;"-"&amp;TEXT(E313,"ДД.ММ.ГГГГ")&amp;"; "&amp;I313&amp;"; "&amp;CHAR(10)&amp;AE313&amp;"; "&amp;AF313&amp;"; "&amp;AG313</f>
        <v>Первенство Европы по тайскому боксу; 03.11.2019-11.11.2019; г. Минск; 
Юноши 14-15 лет; весовая категория 67 кг.; 1 место</v>
      </c>
      <c r="AI313" s="29" t="n">
        <f aca="false">IF(A313=0,0,1)</f>
        <v>1</v>
      </c>
      <c r="AJ313" s="28" t="s">
        <v>727</v>
      </c>
      <c r="AK313" s="22" t="n">
        <f aca="false">V313</f>
        <v>67</v>
      </c>
      <c r="AL313" s="28" t="str">
        <f aca="false">"весовая категория "&amp;AK313&amp;" кг."</f>
        <v>весовая категория 67 кг.</v>
      </c>
      <c r="AM313" s="28" t="str">
        <f aca="false">IF(N313=0," ",DATEDIF(N313,$AM$1,"y") &amp; " г. " &amp; DATEDIF(X313,$AM$1,"ym") &amp; " мес. ")</f>
        <v>15 г. 4 мес. </v>
      </c>
      <c r="AN313" s="28" t="str">
        <f aca="false">LEFT(AM313,2)</f>
        <v>15</v>
      </c>
    </row>
    <row r="314" customFormat="false" ht="13.8" hidden="false" customHeight="false" outlineLevel="0" collapsed="false">
      <c r="A314" s="21" t="s">
        <v>437</v>
      </c>
      <c r="B314" s="22" t="s">
        <v>348</v>
      </c>
      <c r="C314" s="22" t="n">
        <v>44245</v>
      </c>
      <c r="D314" s="23" t="n">
        <v>43772</v>
      </c>
      <c r="E314" s="23" t="n">
        <v>43780</v>
      </c>
      <c r="F314" s="22" t="s">
        <v>492</v>
      </c>
      <c r="G314" s="22" t="s">
        <v>493</v>
      </c>
      <c r="H314" s="22" t="s">
        <v>460</v>
      </c>
      <c r="I314" s="22" t="s">
        <v>461</v>
      </c>
      <c r="J314" s="22"/>
      <c r="K314" s="31"/>
      <c r="L314" s="22" t="s">
        <v>45</v>
      </c>
      <c r="M314" s="22" t="s">
        <v>404</v>
      </c>
      <c r="N314" s="24" t="s">
        <v>405</v>
      </c>
      <c r="O314" s="25" t="s">
        <v>48</v>
      </c>
      <c r="P314" s="22" t="s">
        <v>115</v>
      </c>
      <c r="Q314" s="22" t="s">
        <v>116</v>
      </c>
      <c r="R314" s="22" t="s">
        <v>189</v>
      </c>
      <c r="S314" s="22" t="s">
        <v>406</v>
      </c>
      <c r="T314" s="22" t="s">
        <v>407</v>
      </c>
      <c r="U314" s="32" t="n">
        <v>1</v>
      </c>
      <c r="V314" s="25" t="n">
        <v>75</v>
      </c>
      <c r="W314" s="25" t="s">
        <v>726</v>
      </c>
      <c r="X314" s="25"/>
      <c r="Y314" s="25"/>
      <c r="Z314" s="25" t="n">
        <v>2</v>
      </c>
      <c r="AA314" s="26" t="str">
        <f aca="false">IF(N314=0," ",DATEDIF(N314,$D314,"y") &amp; " г. " &amp; DATEDIF(N314,$D314,"ym") &amp; " мес. ")</f>
        <v>15 г. 2 мес. </v>
      </c>
      <c r="AB314" s="27" t="str">
        <f aca="false">LEFT(AA314,2)</f>
        <v>15</v>
      </c>
      <c r="AC314" s="28" t="str">
        <f aca="false">IF(N314=0," ",DATEDIF(N314,$AC$1,"y") &amp; " г. " &amp; DATEDIF(N314,$AC$1,"ym") &amp; " мес. ")</f>
        <v>16 г. 8 мес. </v>
      </c>
      <c r="AD314" s="28" t="str">
        <f aca="false">LEFT(AC314,2)</f>
        <v>16</v>
      </c>
      <c r="AE314" s="28" t="str">
        <f aca="false">IF(W314=0,0,INDEX('Возраст, спорт. дисц.'!$A$2:$B$50,MATCH(W314,'Возраст, спорт. дисц.'!$B$2:$B$54,0),1))</f>
        <v>Юноши 14-15 лет</v>
      </c>
      <c r="AF314" s="28" t="str">
        <f aca="false">"весовая категория "&amp;V314&amp;" кг."</f>
        <v>весовая категория 75 кг.</v>
      </c>
      <c r="AG314" s="29" t="str">
        <f aca="false">IF(U314="б/м",U314,U314&amp;" место")</f>
        <v>1 место</v>
      </c>
      <c r="AH314" s="28" t="str">
        <f aca="false">F314&amp;"; "&amp;TEXT(D314,"ДД.ММ.ГГГГ")&amp;"-"&amp;TEXT(E314,"ДД.ММ.ГГГГ")&amp;"; "&amp;I314&amp;"; "&amp;CHAR(10)&amp;AE314&amp;"; "&amp;AF314&amp;"; "&amp;AG314</f>
        <v>Первенство Европы по тайскому боксу; 03.11.2019-11.11.2019; г. Минск; 
Юноши 14-15 лет; весовая категория 75 кг.; 1 место</v>
      </c>
      <c r="AI314" s="29" t="n">
        <f aca="false">IF(A314=0,0,1)</f>
        <v>1</v>
      </c>
      <c r="AJ314" s="28" t="s">
        <v>727</v>
      </c>
      <c r="AK314" s="22" t="n">
        <f aca="false">V314</f>
        <v>75</v>
      </c>
      <c r="AL314" s="28" t="str">
        <f aca="false">"весовая категория "&amp;AK314&amp;" кг."</f>
        <v>весовая категория 75 кг.</v>
      </c>
      <c r="AM314" s="28" t="str">
        <f aca="false">IF(N314=0," ",DATEDIF(N314,$AM$1,"y") &amp; " г. " &amp; DATEDIF(X314,$AM$1,"ym") &amp; " мес. ")</f>
        <v>16 г. 4 мес. </v>
      </c>
      <c r="AN314" s="28" t="str">
        <f aca="false">LEFT(AM314,2)</f>
        <v>16</v>
      </c>
    </row>
    <row r="315" customFormat="false" ht="13.8" hidden="false" customHeight="false" outlineLevel="0" collapsed="false">
      <c r="A315" s="21" t="s">
        <v>437</v>
      </c>
      <c r="B315" s="22" t="s">
        <v>348</v>
      </c>
      <c r="C315" s="22" t="n">
        <v>44245</v>
      </c>
      <c r="D315" s="23" t="n">
        <v>43772</v>
      </c>
      <c r="E315" s="23" t="n">
        <v>43780</v>
      </c>
      <c r="F315" s="22" t="s">
        <v>492</v>
      </c>
      <c r="G315" s="22" t="s">
        <v>493</v>
      </c>
      <c r="H315" s="22" t="s">
        <v>460</v>
      </c>
      <c r="I315" s="22" t="s">
        <v>461</v>
      </c>
      <c r="J315" s="22"/>
      <c r="K315" s="31"/>
      <c r="L315" s="22" t="s">
        <v>45</v>
      </c>
      <c r="M315" s="22" t="s">
        <v>950</v>
      </c>
      <c r="N315" s="24" t="s">
        <v>951</v>
      </c>
      <c r="O315" s="25" t="s">
        <v>48</v>
      </c>
      <c r="P315" s="22" t="s">
        <v>101</v>
      </c>
      <c r="Q315" s="22" t="s">
        <v>102</v>
      </c>
      <c r="R315" s="22" t="s">
        <v>164</v>
      </c>
      <c r="S315" s="22" t="s">
        <v>391</v>
      </c>
      <c r="T315" s="22" t="s">
        <v>392</v>
      </c>
      <c r="U315" s="32" t="n">
        <v>1</v>
      </c>
      <c r="V315" s="25" t="n">
        <v>42</v>
      </c>
      <c r="W315" s="25" t="s">
        <v>726</v>
      </c>
      <c r="X315" s="25"/>
      <c r="Y315" s="25"/>
      <c r="Z315" s="25" t="n">
        <v>3</v>
      </c>
      <c r="AA315" s="26" t="str">
        <f aca="false">IF(N315=0," ",DATEDIF(N315,$D315,"y") &amp; " г. " &amp; DATEDIF(N315,$D315,"ym") &amp; " мес. ")</f>
        <v>14 г. 11 мес. </v>
      </c>
      <c r="AB315" s="27" t="str">
        <f aca="false">LEFT(AA315,2)</f>
        <v>14</v>
      </c>
      <c r="AC315" s="28" t="str">
        <f aca="false">IF(N315=0," ",DATEDIF(N315,$AC$1,"y") &amp; " г. " &amp; DATEDIF(N315,$AC$1,"ym") &amp; " мес. ")</f>
        <v>16 г. 5 мес. </v>
      </c>
      <c r="AD315" s="28" t="str">
        <f aca="false">LEFT(AC315,2)</f>
        <v>16</v>
      </c>
      <c r="AE315" s="28" t="str">
        <f aca="false">IF(W315=0,0,INDEX('Возраст, спорт. дисц.'!$A$2:$B$50,MATCH(W315,'Возраст, спорт. дисц.'!$B$2:$B$54,0),1))</f>
        <v>Юноши 14-15 лет</v>
      </c>
      <c r="AF315" s="28" t="str">
        <f aca="false">"весовая категория "&amp;V315&amp;" кг."</f>
        <v>весовая категория 42 кг.</v>
      </c>
      <c r="AG315" s="29" t="str">
        <f aca="false">IF(U315="б/м",U315,U315&amp;" место")</f>
        <v>1 место</v>
      </c>
      <c r="AH315" s="28" t="str">
        <f aca="false">F315&amp;"; "&amp;TEXT(D315,"ДД.ММ.ГГГГ")&amp;"-"&amp;TEXT(E315,"ДД.ММ.ГГГГ")&amp;"; "&amp;I315&amp;"; "&amp;CHAR(10)&amp;AE315&amp;"; "&amp;AF315&amp;"; "&amp;AG315</f>
        <v>Первенство Европы по тайскому боксу; 03.11.2019-11.11.2019; г. Минск; 
Юноши 14-15 лет; весовая категория 42 кг.; 1 место</v>
      </c>
      <c r="AI315" s="29" t="n">
        <f aca="false">IF(A315=0,0,1)</f>
        <v>1</v>
      </c>
      <c r="AJ315" s="28" t="s">
        <v>727</v>
      </c>
      <c r="AK315" s="22" t="n">
        <f aca="false">V315</f>
        <v>42</v>
      </c>
      <c r="AL315" s="28" t="str">
        <f aca="false">"весовая категория "&amp;AK315&amp;" кг."</f>
        <v>весовая категория 42 кг.</v>
      </c>
      <c r="AM315" s="28" t="str">
        <f aca="false">IF(N315=0," ",DATEDIF(N315,$AM$1,"y") &amp; " г. " &amp; DATEDIF(X315,$AM$1,"ym") &amp; " мес. ")</f>
        <v>16 г. 4 мес. </v>
      </c>
      <c r="AN315" s="28" t="str">
        <f aca="false">LEFT(AM315,2)</f>
        <v>16</v>
      </c>
    </row>
    <row r="316" customFormat="false" ht="13.8" hidden="false" customHeight="false" outlineLevel="0" collapsed="false">
      <c r="A316" s="21" t="s">
        <v>437</v>
      </c>
      <c r="B316" s="22" t="s">
        <v>348</v>
      </c>
      <c r="C316" s="22" t="n">
        <v>44245</v>
      </c>
      <c r="D316" s="23" t="n">
        <v>43772</v>
      </c>
      <c r="E316" s="23" t="n">
        <v>43780</v>
      </c>
      <c r="F316" s="22" t="s">
        <v>492</v>
      </c>
      <c r="G316" s="22" t="s">
        <v>493</v>
      </c>
      <c r="H316" s="22" t="s">
        <v>460</v>
      </c>
      <c r="I316" s="22" t="s">
        <v>461</v>
      </c>
      <c r="J316" s="22"/>
      <c r="K316" s="31"/>
      <c r="L316" s="22" t="s">
        <v>45</v>
      </c>
      <c r="M316" s="22" t="s">
        <v>952</v>
      </c>
      <c r="N316" s="24" t="s">
        <v>851</v>
      </c>
      <c r="O316" s="25" t="n">
        <v>1</v>
      </c>
      <c r="P316" s="22" t="s">
        <v>49</v>
      </c>
      <c r="Q316" s="22" t="s">
        <v>50</v>
      </c>
      <c r="R316" s="22" t="s">
        <v>148</v>
      </c>
      <c r="S316" s="22" t="s">
        <v>149</v>
      </c>
      <c r="T316" s="22" t="s">
        <v>150</v>
      </c>
      <c r="U316" s="32" t="n">
        <v>1</v>
      </c>
      <c r="V316" s="25" t="n">
        <v>48</v>
      </c>
      <c r="W316" s="25" t="s">
        <v>726</v>
      </c>
      <c r="X316" s="25"/>
      <c r="Y316" s="25"/>
      <c r="Z316" s="25" t="n">
        <v>2</v>
      </c>
      <c r="AA316" s="26" t="str">
        <f aca="false">IF(N316=0," ",DATEDIF(N316,$D316,"y") &amp; " г. " &amp; DATEDIF(N316,$D316,"ym") &amp; " мес. ")</f>
        <v>14 г. 2 мес. </v>
      </c>
      <c r="AB316" s="27" t="str">
        <f aca="false">LEFT(AA316,2)</f>
        <v>14</v>
      </c>
      <c r="AC316" s="28" t="str">
        <f aca="false">IF(N316=0," ",DATEDIF(N316,$AC$1,"y") &amp; " г. " &amp; DATEDIF(N316,$AC$1,"ym") &amp; " мес. ")</f>
        <v>15 г. 9 мес. </v>
      </c>
      <c r="AD316" s="28" t="str">
        <f aca="false">LEFT(AC316,2)</f>
        <v>15</v>
      </c>
      <c r="AE316" s="28" t="str">
        <f aca="false">IF(W316=0,0,INDEX('Возраст, спорт. дисц.'!$A$2:$B$50,MATCH(W316,'Возраст, спорт. дисц.'!$B$2:$B$54,0),1))</f>
        <v>Юноши 14-15 лет</v>
      </c>
      <c r="AF316" s="28" t="str">
        <f aca="false">"весовая категория "&amp;V316&amp;" кг."</f>
        <v>весовая категория 48 кг.</v>
      </c>
      <c r="AG316" s="29" t="str">
        <f aca="false">IF(U316="б/м",U316,U316&amp;" место")</f>
        <v>1 место</v>
      </c>
      <c r="AH316" s="28" t="str">
        <f aca="false">F316&amp;"; "&amp;TEXT(D316,"ДД.ММ.ГГГГ")&amp;"-"&amp;TEXT(E316,"ДД.ММ.ГГГГ")&amp;"; "&amp;I316&amp;"; "&amp;CHAR(10)&amp;AE316&amp;"; "&amp;AF316&amp;"; "&amp;AG316</f>
        <v>Первенство Европы по тайскому боксу; 03.11.2019-11.11.2019; г. Минск; 
Юноши 14-15 лет; весовая категория 48 кг.; 1 место</v>
      </c>
      <c r="AI316" s="29" t="n">
        <f aca="false">IF(A316=0,0,1)</f>
        <v>1</v>
      </c>
      <c r="AJ316" s="28" t="s">
        <v>727</v>
      </c>
      <c r="AK316" s="22" t="n">
        <f aca="false">V316</f>
        <v>48</v>
      </c>
      <c r="AL316" s="28" t="str">
        <f aca="false">"весовая категория "&amp;AK316&amp;" кг."</f>
        <v>весовая категория 48 кг.</v>
      </c>
      <c r="AM316" s="28" t="str">
        <f aca="false">IF(N316=0," ",DATEDIF(N316,$AM$1,"y") &amp; " г. " &amp; DATEDIF(X316,$AM$1,"ym") &amp; " мес. ")</f>
        <v>15 г. 4 мес. </v>
      </c>
      <c r="AN316" s="28" t="str">
        <f aca="false">LEFT(AM316,2)</f>
        <v>15</v>
      </c>
    </row>
    <row r="317" customFormat="false" ht="13.8" hidden="false" customHeight="false" outlineLevel="0" collapsed="false">
      <c r="A317" s="21" t="s">
        <v>437</v>
      </c>
      <c r="B317" s="22" t="s">
        <v>348</v>
      </c>
      <c r="C317" s="22" t="n">
        <v>44245</v>
      </c>
      <c r="D317" s="23" t="n">
        <v>43772</v>
      </c>
      <c r="E317" s="23" t="n">
        <v>43780</v>
      </c>
      <c r="F317" s="22" t="s">
        <v>492</v>
      </c>
      <c r="G317" s="22" t="s">
        <v>493</v>
      </c>
      <c r="H317" s="22" t="s">
        <v>460</v>
      </c>
      <c r="I317" s="22" t="s">
        <v>461</v>
      </c>
      <c r="J317" s="22"/>
      <c r="K317" s="31"/>
      <c r="L317" s="22" t="s">
        <v>45</v>
      </c>
      <c r="M317" s="22" t="s">
        <v>953</v>
      </c>
      <c r="N317" s="24" t="s">
        <v>954</v>
      </c>
      <c r="O317" s="25" t="s">
        <v>48</v>
      </c>
      <c r="P317" s="22" t="s">
        <v>94</v>
      </c>
      <c r="Q317" s="22" t="s">
        <v>797</v>
      </c>
      <c r="R317" s="22" t="s">
        <v>798</v>
      </c>
      <c r="S317" s="22" t="s">
        <v>955</v>
      </c>
      <c r="T317" s="22" t="s">
        <v>956</v>
      </c>
      <c r="U317" s="32" t="n">
        <v>1</v>
      </c>
      <c r="V317" s="25" t="n">
        <v>60</v>
      </c>
      <c r="W317" s="25" t="s">
        <v>726</v>
      </c>
      <c r="X317" s="25"/>
      <c r="Y317" s="25"/>
      <c r="Z317" s="25" t="n">
        <v>3</v>
      </c>
      <c r="AA317" s="26" t="str">
        <f aca="false">IF(N317=0," ",DATEDIF(N317,$D317,"y") &amp; " г. " &amp; DATEDIF(N317,$D317,"ym") &amp; " мес. ")</f>
        <v>15 г. 5 мес. </v>
      </c>
      <c r="AB317" s="27" t="str">
        <f aca="false">LEFT(AA317,2)</f>
        <v>15</v>
      </c>
      <c r="AC317" s="28" t="str">
        <f aca="false">IF(N317=0," ",DATEDIF(N317,$AC$1,"y") &amp; " г. " &amp; DATEDIF(N317,$AC$1,"ym") &amp; " мес. ")</f>
        <v>16 г. 11 мес. </v>
      </c>
      <c r="AD317" s="28" t="str">
        <f aca="false">LEFT(AC317,2)</f>
        <v>16</v>
      </c>
      <c r="AE317" s="28" t="str">
        <f aca="false">IF(W317=0,0,INDEX('Возраст, спорт. дисц.'!$A$2:$B$50,MATCH(W317,'Возраст, спорт. дисц.'!$B$2:$B$54,0),1))</f>
        <v>Юноши 14-15 лет</v>
      </c>
      <c r="AF317" s="28" t="str">
        <f aca="false">"весовая категория "&amp;V317&amp;" кг."</f>
        <v>весовая категория 60 кг.</v>
      </c>
      <c r="AG317" s="29" t="str">
        <f aca="false">IF(U317="б/м",U317,U317&amp;" место")</f>
        <v>1 место</v>
      </c>
      <c r="AH317" s="28" t="str">
        <f aca="false">F317&amp;"; "&amp;TEXT(D317,"ДД.ММ.ГГГГ")&amp;"-"&amp;TEXT(E317,"ДД.ММ.ГГГГ")&amp;"; "&amp;I317&amp;"; "&amp;CHAR(10)&amp;AE317&amp;"; "&amp;AF317&amp;"; "&amp;AG317</f>
        <v>Первенство Европы по тайскому боксу; 03.11.2019-11.11.2019; г. Минск; 
Юноши 14-15 лет; весовая категория 60 кг.; 1 место</v>
      </c>
      <c r="AI317" s="29" t="n">
        <f aca="false">IF(A317=0,0,1)</f>
        <v>1</v>
      </c>
      <c r="AJ317" s="28" t="s">
        <v>727</v>
      </c>
      <c r="AK317" s="22" t="n">
        <f aca="false">V317</f>
        <v>60</v>
      </c>
      <c r="AL317" s="28" t="str">
        <f aca="false">"весовая категория "&amp;AK317&amp;" кг."</f>
        <v>весовая категория 60 кг.</v>
      </c>
      <c r="AM317" s="28" t="str">
        <f aca="false">IF(N317=0," ",DATEDIF(N317,$AM$1,"y") &amp; " г. " &amp; DATEDIF(X317,$AM$1,"ym") &amp; " мес. ")</f>
        <v>16 г. 4 мес. </v>
      </c>
      <c r="AN317" s="28" t="str">
        <f aca="false">LEFT(AM317,2)</f>
        <v>16</v>
      </c>
    </row>
    <row r="318" customFormat="false" ht="13.8" hidden="false" customHeight="false" outlineLevel="0" collapsed="false">
      <c r="A318" s="21" t="s">
        <v>437</v>
      </c>
      <c r="B318" s="22" t="s">
        <v>348</v>
      </c>
      <c r="C318" s="22" t="n">
        <v>44245</v>
      </c>
      <c r="D318" s="23" t="n">
        <v>43772</v>
      </c>
      <c r="E318" s="23" t="n">
        <v>43780</v>
      </c>
      <c r="F318" s="22" t="s">
        <v>492</v>
      </c>
      <c r="G318" s="22" t="s">
        <v>493</v>
      </c>
      <c r="H318" s="22" t="s">
        <v>460</v>
      </c>
      <c r="I318" s="22" t="s">
        <v>461</v>
      </c>
      <c r="J318" s="22"/>
      <c r="K318" s="31"/>
      <c r="L318" s="22" t="s">
        <v>45</v>
      </c>
      <c r="M318" s="22" t="s">
        <v>643</v>
      </c>
      <c r="N318" s="24" t="s">
        <v>644</v>
      </c>
      <c r="O318" s="25" t="s">
        <v>48</v>
      </c>
      <c r="P318" s="22" t="s">
        <v>58</v>
      </c>
      <c r="Q318" s="22" t="s">
        <v>66</v>
      </c>
      <c r="R318" s="22" t="s">
        <v>67</v>
      </c>
      <c r="S318" s="22" t="s">
        <v>171</v>
      </c>
      <c r="T318" s="22" t="s">
        <v>69</v>
      </c>
      <c r="U318" s="32" t="n">
        <v>2</v>
      </c>
      <c r="V318" s="25" t="n">
        <v>57</v>
      </c>
      <c r="W318" s="25" t="s">
        <v>726</v>
      </c>
      <c r="X318" s="25"/>
      <c r="Y318" s="25"/>
      <c r="Z318" s="25" t="n">
        <v>3</v>
      </c>
      <c r="AA318" s="26" t="str">
        <f aca="false">IF(N318=0," ",DATEDIF(N318,$D318,"y") &amp; " г. " &amp; DATEDIF(N318,$D318,"ym") &amp; " мес. ")</f>
        <v>15 г. 6 мес. </v>
      </c>
      <c r="AB318" s="27" t="str">
        <f aca="false">LEFT(AA318,2)</f>
        <v>15</v>
      </c>
      <c r="AC318" s="28" t="str">
        <f aca="false">IF(N318=0," ",DATEDIF(N318,$AC$1,"y") &amp; " г. " &amp; DATEDIF(N318,$AC$1,"ym") &amp; " мес. ")</f>
        <v>17 г. 0 мес. </v>
      </c>
      <c r="AD318" s="28" t="str">
        <f aca="false">LEFT(AC318,2)</f>
        <v>17</v>
      </c>
      <c r="AE318" s="28" t="str">
        <f aca="false">IF(W318=0,0,INDEX('Возраст, спорт. дисц.'!$A$2:$B$50,MATCH(W318,'Возраст, спорт. дисц.'!$B$2:$B$54,0),1))</f>
        <v>Юноши 14-15 лет</v>
      </c>
      <c r="AF318" s="28" t="str">
        <f aca="false">"весовая категория "&amp;V318&amp;" кг."</f>
        <v>весовая категория 57 кг.</v>
      </c>
      <c r="AG318" s="29" t="str">
        <f aca="false">IF(U318="б/м",U318,U318&amp;" место")</f>
        <v>2 место</v>
      </c>
      <c r="AH318" s="28" t="str">
        <f aca="false">F318&amp;"; "&amp;TEXT(D318,"ДД.ММ.ГГГГ")&amp;"-"&amp;TEXT(E318,"ДД.ММ.ГГГГ")&amp;"; "&amp;I318&amp;"; "&amp;CHAR(10)&amp;AE318&amp;"; "&amp;AF318&amp;"; "&amp;AG318</f>
        <v>Первенство Европы по тайскому боксу; 03.11.2019-11.11.2019; г. Минск; 
Юноши 14-15 лет; весовая категория 57 кг.; 2 место</v>
      </c>
      <c r="AI318" s="29" t="n">
        <f aca="false">IF(A318=0,0,1)</f>
        <v>1</v>
      </c>
      <c r="AJ318" s="28" t="s">
        <v>727</v>
      </c>
      <c r="AK318" s="22" t="n">
        <f aca="false">V318</f>
        <v>57</v>
      </c>
      <c r="AL318" s="28" t="str">
        <f aca="false">"весовая категория "&amp;AK318&amp;" кг."</f>
        <v>весовая категория 57 кг.</v>
      </c>
      <c r="AM318" s="28" t="str">
        <f aca="false">IF(N318=0," ",DATEDIF(N318,$AM$1,"y") &amp; " г. " &amp; DATEDIF(X318,$AM$1,"ym") &amp; " мес. ")</f>
        <v>17 г. 4 мес. </v>
      </c>
      <c r="AN318" s="28" t="str">
        <f aca="false">LEFT(AM318,2)</f>
        <v>17</v>
      </c>
    </row>
    <row r="319" customFormat="false" ht="13.8" hidden="false" customHeight="false" outlineLevel="0" collapsed="false">
      <c r="A319" s="21" t="s">
        <v>437</v>
      </c>
      <c r="B319" s="22" t="s">
        <v>348</v>
      </c>
      <c r="C319" s="22" t="n">
        <v>44245</v>
      </c>
      <c r="D319" s="23" t="n">
        <v>43772</v>
      </c>
      <c r="E319" s="23" t="n">
        <v>43780</v>
      </c>
      <c r="F319" s="22" t="s">
        <v>492</v>
      </c>
      <c r="G319" s="22" t="s">
        <v>493</v>
      </c>
      <c r="H319" s="22" t="s">
        <v>460</v>
      </c>
      <c r="I319" s="22" t="s">
        <v>461</v>
      </c>
      <c r="J319" s="22"/>
      <c r="K319" s="31"/>
      <c r="L319" s="22" t="s">
        <v>45</v>
      </c>
      <c r="M319" s="22" t="s">
        <v>957</v>
      </c>
      <c r="N319" s="24" t="s">
        <v>958</v>
      </c>
      <c r="O319" s="25" t="n">
        <v>1</v>
      </c>
      <c r="P319" s="22" t="s">
        <v>49</v>
      </c>
      <c r="Q319" s="22" t="s">
        <v>515</v>
      </c>
      <c r="R319" s="22" t="s">
        <v>639</v>
      </c>
      <c r="S319" s="22" t="s">
        <v>640</v>
      </c>
      <c r="T319" s="22" t="s">
        <v>517</v>
      </c>
      <c r="U319" s="32" t="n">
        <v>2</v>
      </c>
      <c r="V319" s="25" t="n">
        <v>71</v>
      </c>
      <c r="W319" s="25" t="s">
        <v>726</v>
      </c>
      <c r="X319" s="25"/>
      <c r="Y319" s="25"/>
      <c r="Z319" s="25" t="n">
        <v>4</v>
      </c>
      <c r="AA319" s="26" t="str">
        <f aca="false">IF(N319=0," ",DATEDIF(N319,$D319,"y") &amp; " г. " &amp; DATEDIF(N319,$D319,"ym") &amp; " мес. ")</f>
        <v>14 г. 8 мес. </v>
      </c>
      <c r="AB319" s="27" t="str">
        <f aca="false">LEFT(AA319,2)</f>
        <v>14</v>
      </c>
      <c r="AC319" s="28" t="str">
        <f aca="false">IF(N319=0," ",DATEDIF(N319,$AC$1,"y") &amp; " г. " &amp; DATEDIF(N319,$AC$1,"ym") &amp; " мес. ")</f>
        <v>16 г. 3 мес. </v>
      </c>
      <c r="AD319" s="28" t="str">
        <f aca="false">LEFT(AC319,2)</f>
        <v>16</v>
      </c>
      <c r="AE319" s="28" t="str">
        <f aca="false">IF(W319=0,0,INDEX('Возраст, спорт. дисц.'!$A$2:$B$50,MATCH(W319,'Возраст, спорт. дисц.'!$B$2:$B$54,0),1))</f>
        <v>Юноши 14-15 лет</v>
      </c>
      <c r="AF319" s="28" t="str">
        <f aca="false">"весовая категория "&amp;V319&amp;" кг."</f>
        <v>весовая категория 71 кг.</v>
      </c>
      <c r="AG319" s="29" t="str">
        <f aca="false">IF(U319="б/м",U319,U319&amp;" место")</f>
        <v>2 место</v>
      </c>
      <c r="AH319" s="28" t="str">
        <f aca="false">F319&amp;"; "&amp;TEXT(D319,"ДД.ММ.ГГГГ")&amp;"-"&amp;TEXT(E319,"ДД.ММ.ГГГГ")&amp;"; "&amp;I319&amp;"; "&amp;CHAR(10)&amp;AE319&amp;"; "&amp;AF319&amp;"; "&amp;AG319</f>
        <v>Первенство Европы по тайскому боксу; 03.11.2019-11.11.2019; г. Минск; 
Юноши 14-15 лет; весовая категория 71 кг.; 2 место</v>
      </c>
      <c r="AI319" s="29" t="n">
        <f aca="false">IF(A319=0,0,1)</f>
        <v>1</v>
      </c>
      <c r="AJ319" s="28" t="s">
        <v>727</v>
      </c>
      <c r="AK319" s="22" t="n">
        <f aca="false">V319</f>
        <v>71</v>
      </c>
      <c r="AL319" s="28" t="str">
        <f aca="false">"весовая категория "&amp;AK319&amp;" кг."</f>
        <v>весовая категория 71 кг.</v>
      </c>
      <c r="AM319" s="28" t="str">
        <f aca="false">IF(N319=0," ",DATEDIF(N319,$AM$1,"y") &amp; " г. " &amp; DATEDIF(X319,$AM$1,"ym") &amp; " мес. ")</f>
        <v>16 г. 4 мес. </v>
      </c>
      <c r="AN319" s="28" t="str">
        <f aca="false">LEFT(AM319,2)</f>
        <v>16</v>
      </c>
    </row>
    <row r="320" customFormat="false" ht="13.8" hidden="false" customHeight="false" outlineLevel="0" collapsed="false">
      <c r="A320" s="21" t="s">
        <v>37</v>
      </c>
      <c r="B320" s="22" t="s">
        <v>348</v>
      </c>
      <c r="C320" s="22" t="n">
        <v>10174</v>
      </c>
      <c r="D320" s="23" t="n">
        <v>44170</v>
      </c>
      <c r="E320" s="23" t="n">
        <v>44178</v>
      </c>
      <c r="F320" s="22" t="s">
        <v>349</v>
      </c>
      <c r="G320" s="21" t="s">
        <v>350</v>
      </c>
      <c r="H320" s="22" t="s">
        <v>41</v>
      </c>
      <c r="I320" s="22" t="s">
        <v>42</v>
      </c>
      <c r="J320" s="22" t="s">
        <v>43</v>
      </c>
      <c r="K320" s="22" t="s">
        <v>44</v>
      </c>
      <c r="L320" s="21" t="s">
        <v>45</v>
      </c>
      <c r="M320" s="22" t="s">
        <v>721</v>
      </c>
      <c r="N320" s="24" t="s">
        <v>722</v>
      </c>
      <c r="O320" s="25" t="s">
        <v>48</v>
      </c>
      <c r="P320" s="22" t="s">
        <v>101</v>
      </c>
      <c r="Q320" s="22" t="s">
        <v>102</v>
      </c>
      <c r="R320" s="22" t="s">
        <v>723</v>
      </c>
      <c r="S320" s="22" t="s">
        <v>724</v>
      </c>
      <c r="T320" s="22" t="s">
        <v>725</v>
      </c>
      <c r="U320" s="25" t="s">
        <v>54</v>
      </c>
      <c r="V320" s="25" t="n">
        <v>38</v>
      </c>
      <c r="W320" s="25" t="s">
        <v>726</v>
      </c>
      <c r="X320" s="25" t="n">
        <v>3</v>
      </c>
      <c r="Y320" s="25" t="n">
        <v>3</v>
      </c>
      <c r="Z320" s="25" t="n">
        <v>7</v>
      </c>
      <c r="AA320" s="26" t="str">
        <f aca="false">IF(N320=0," ",DATEDIF(N320,$D320,"y") &amp; " г. " &amp; DATEDIF(N320,$D320,"ym") &amp; " мес. ")</f>
        <v>14 г. 3 мес. </v>
      </c>
      <c r="AB320" s="27" t="str">
        <f aca="false">LEFT(AA320,2)</f>
        <v>14</v>
      </c>
      <c r="AC320" s="28" t="str">
        <f aca="false">IF(N320=0," ",DATEDIF(N320,$AC$1,"y") &amp; " г. " &amp; DATEDIF(N320,$AC$1,"ym") &amp; " мес. ")</f>
        <v>14 г. 8 мес. </v>
      </c>
      <c r="AD320" s="28" t="str">
        <f aca="false">LEFT(AC320,2)</f>
        <v>14</v>
      </c>
      <c r="AE320" s="28" t="str">
        <f aca="false">IF(W320=0,0,INDEX('Возраст, спорт. дисц.'!$A$2:$B$50,MATCH(W320,'Возраст, спорт. дисц.'!$B$2:$B$54,0),1))</f>
        <v>Юноши 14-15 лет</v>
      </c>
      <c r="AF320" s="28" t="str">
        <f aca="false">"весовая категория "&amp;V320&amp;" кг."</f>
        <v>весовая категория 38 кг.</v>
      </c>
      <c r="AG320" s="29" t="str">
        <f aca="false">IF(U320="б/м",U320,U320&amp;" место")</f>
        <v>1 место</v>
      </c>
      <c r="AH320" s="28" t="str">
        <f aca="false">F320&amp;"; "&amp;TEXT(D320,"ДД.ММ.ГГГГ")&amp;"-"&amp;TEXT(E320,"ДД.ММ.ГГГГ")&amp;"; "&amp;I320&amp;"; "&amp;CHAR(10)&amp;AE320&amp;"; "&amp;AF320&amp;"; "&amp;AG320</f>
        <v>Первенство России по тайскому боксу; 05.12.2020-13.12.2020; д. Федурино; 
Юноши 14-15 лет; весовая категория 38 кг.; 1 место</v>
      </c>
      <c r="AI320" s="29" t="n">
        <f aca="false">IF(A320=0,0,1)</f>
        <v>1</v>
      </c>
      <c r="AJ320" s="33" t="s">
        <v>727</v>
      </c>
      <c r="AK320" s="34" t="n">
        <v>40</v>
      </c>
      <c r="AL320" s="28" t="str">
        <f aca="false">"весовая категория "&amp;AK320&amp;" кг."</f>
        <v>весовая категория 40 кг.</v>
      </c>
      <c r="AM320" s="28" t="str">
        <f aca="false">IF(N320=0," ",DATEDIF(N320,$AM$1,"y") &amp; " г. " &amp; DATEDIF(X320,$AM$1,"ym") &amp; " мес. ")</f>
        <v>14 г. 4 мес. </v>
      </c>
      <c r="AN320" s="28" t="str">
        <f aca="false">LEFT(AM320,2)</f>
        <v>14</v>
      </c>
    </row>
    <row r="321" customFormat="false" ht="13.8" hidden="false" customHeight="false" outlineLevel="0" collapsed="false">
      <c r="A321" s="21" t="s">
        <v>37</v>
      </c>
      <c r="B321" s="22" t="s">
        <v>348</v>
      </c>
      <c r="C321" s="22" t="n">
        <v>10174</v>
      </c>
      <c r="D321" s="23" t="n">
        <v>44170</v>
      </c>
      <c r="E321" s="23" t="n">
        <v>44178</v>
      </c>
      <c r="F321" s="22" t="s">
        <v>349</v>
      </c>
      <c r="G321" s="21" t="s">
        <v>350</v>
      </c>
      <c r="H321" s="22" t="s">
        <v>41</v>
      </c>
      <c r="I321" s="22" t="s">
        <v>42</v>
      </c>
      <c r="J321" s="22" t="s">
        <v>43</v>
      </c>
      <c r="K321" s="22" t="s">
        <v>44</v>
      </c>
      <c r="L321" s="21" t="s">
        <v>45</v>
      </c>
      <c r="M321" s="22" t="s">
        <v>728</v>
      </c>
      <c r="N321" s="24" t="s">
        <v>729</v>
      </c>
      <c r="O321" s="25" t="n">
        <v>1</v>
      </c>
      <c r="P321" s="22" t="s">
        <v>58</v>
      </c>
      <c r="Q321" s="22" t="s">
        <v>59</v>
      </c>
      <c r="R321" s="22" t="s">
        <v>730</v>
      </c>
      <c r="S321" s="22" t="s">
        <v>731</v>
      </c>
      <c r="T321" s="22" t="s">
        <v>732</v>
      </c>
      <c r="U321" s="25" t="s">
        <v>63</v>
      </c>
      <c r="V321" s="25" t="n">
        <v>38</v>
      </c>
      <c r="W321" s="25" t="s">
        <v>726</v>
      </c>
      <c r="X321" s="25" t="n">
        <v>3</v>
      </c>
      <c r="Y321" s="25" t="n">
        <v>2</v>
      </c>
      <c r="Z321" s="25" t="n">
        <v>7</v>
      </c>
      <c r="AA321" s="26" t="str">
        <f aca="false">IF(N321=0," ",DATEDIF(N321,$D321,"y") &amp; " г. " &amp; DATEDIF(N321,$D321,"ym") &amp; " мес. ")</f>
        <v>14 г. 8 мес. </v>
      </c>
      <c r="AB321" s="27" t="str">
        <f aca="false">LEFT(AA321,2)</f>
        <v>14</v>
      </c>
      <c r="AC321" s="28" t="str">
        <f aca="false">IF(N321=0," ",DATEDIF(N321,$AC$1,"y") &amp; " г. " &amp; DATEDIF(N321,$AC$1,"ym") &amp; " мес. ")</f>
        <v>15 г. 2 мес. </v>
      </c>
      <c r="AD321" s="28" t="str">
        <f aca="false">LEFT(AC321,2)</f>
        <v>15</v>
      </c>
      <c r="AE321" s="28" t="str">
        <f aca="false">IF(W321=0,0,INDEX('Возраст, спорт. дисц.'!$A$2:$B$50,MATCH(W321,'Возраст, спорт. дисц.'!$B$2:$B$54,0),1))</f>
        <v>Юноши 14-15 лет</v>
      </c>
      <c r="AF321" s="28" t="str">
        <f aca="false">"весовая категория "&amp;V321&amp;" кг."</f>
        <v>весовая категория 38 кг.</v>
      </c>
      <c r="AG321" s="29" t="str">
        <f aca="false">IF(U321="б/м",U321,U321&amp;" место")</f>
        <v>2 место</v>
      </c>
      <c r="AH321" s="28" t="str">
        <f aca="false">F321&amp;"; "&amp;TEXT(D321,"ДД.ММ.ГГГГ")&amp;"-"&amp;TEXT(E321,"ДД.ММ.ГГГГ")&amp;"; "&amp;I321&amp;"; "&amp;CHAR(10)&amp;AE321&amp;"; "&amp;AF321&amp;"; "&amp;AG321</f>
        <v>Первенство России по тайскому боксу; 05.12.2020-13.12.2020; д. Федурино; 
Юноши 14-15 лет; весовая категория 38 кг.; 2 место</v>
      </c>
      <c r="AI321" s="29" t="n">
        <f aca="false">IF(A321=0,0,1)</f>
        <v>1</v>
      </c>
      <c r="AJ321" s="33" t="s">
        <v>727</v>
      </c>
      <c r="AK321" s="34" t="n">
        <v>40</v>
      </c>
      <c r="AL321" s="28" t="str">
        <f aca="false">"весовая категория "&amp;AK321&amp;" кг."</f>
        <v>весовая категория 40 кг.</v>
      </c>
      <c r="AM321" s="28" t="str">
        <f aca="false">IF(N321=0," ",DATEDIF(N321,$AM$1,"y") &amp; " г. " &amp; DATEDIF(X321,$AM$1,"ym") &amp; " мес. ")</f>
        <v>15 г. 4 мес. </v>
      </c>
      <c r="AN321" s="28" t="str">
        <f aca="false">LEFT(AM321,2)</f>
        <v>15</v>
      </c>
    </row>
    <row r="322" customFormat="false" ht="13.8" hidden="false" customHeight="false" outlineLevel="0" collapsed="false">
      <c r="A322" s="21" t="s">
        <v>37</v>
      </c>
      <c r="B322" s="22" t="s">
        <v>348</v>
      </c>
      <c r="C322" s="22" t="n">
        <v>10174</v>
      </c>
      <c r="D322" s="23" t="n">
        <v>44170</v>
      </c>
      <c r="E322" s="23" t="n">
        <v>44178</v>
      </c>
      <c r="F322" s="22" t="s">
        <v>349</v>
      </c>
      <c r="G322" s="21" t="s">
        <v>350</v>
      </c>
      <c r="H322" s="22" t="s">
        <v>41</v>
      </c>
      <c r="I322" s="22" t="s">
        <v>42</v>
      </c>
      <c r="J322" s="22" t="s">
        <v>43</v>
      </c>
      <c r="K322" s="22" t="s">
        <v>44</v>
      </c>
      <c r="L322" s="21" t="s">
        <v>45</v>
      </c>
      <c r="M322" s="22" t="s">
        <v>733</v>
      </c>
      <c r="N322" s="24" t="s">
        <v>734</v>
      </c>
      <c r="O322" s="25" t="n">
        <v>2</v>
      </c>
      <c r="P322" s="22" t="s">
        <v>58</v>
      </c>
      <c r="Q322" s="22" t="s">
        <v>704</v>
      </c>
      <c r="R322" s="22" t="s">
        <v>735</v>
      </c>
      <c r="S322" s="22" t="s">
        <v>736</v>
      </c>
      <c r="T322" s="22" t="s">
        <v>737</v>
      </c>
      <c r="U322" s="25" t="s">
        <v>70</v>
      </c>
      <c r="V322" s="25" t="n">
        <v>38</v>
      </c>
      <c r="W322" s="25" t="s">
        <v>726</v>
      </c>
      <c r="X322" s="25" t="n">
        <v>2</v>
      </c>
      <c r="Y322" s="25" t="n">
        <v>1</v>
      </c>
      <c r="Z322" s="25" t="n">
        <v>7</v>
      </c>
      <c r="AA322" s="26" t="str">
        <f aca="false">IF(N322=0," ",DATEDIF(N322,$D322,"y") &amp; " г. " &amp; DATEDIF(N322,$D322,"ym") &amp; " мес. ")</f>
        <v>14 г. 8 мес. </v>
      </c>
      <c r="AB322" s="27" t="str">
        <f aca="false">LEFT(AA322,2)</f>
        <v>14</v>
      </c>
      <c r="AC322" s="28" t="str">
        <f aca="false">IF(N322=0," ",DATEDIF(N322,$AC$1,"y") &amp; " г. " &amp; DATEDIF(N322,$AC$1,"ym") &amp; " мес. ")</f>
        <v>15 г. 1 мес. </v>
      </c>
      <c r="AD322" s="28" t="str">
        <f aca="false">LEFT(AC322,2)</f>
        <v>15</v>
      </c>
      <c r="AE322" s="28" t="str">
        <f aca="false">IF(W322=0,0,INDEX('Возраст, спорт. дисц.'!$A$2:$B$50,MATCH(W322,'Возраст, спорт. дисц.'!$B$2:$B$54,0),1))</f>
        <v>Юноши 14-15 лет</v>
      </c>
      <c r="AF322" s="28" t="str">
        <f aca="false">"весовая категория "&amp;V322&amp;" кг."</f>
        <v>весовая категория 38 кг.</v>
      </c>
      <c r="AG322" s="29" t="str">
        <f aca="false">IF(U322="б/м",U322,U322&amp;" место")</f>
        <v>3 место</v>
      </c>
      <c r="AH322" s="28" t="str">
        <f aca="false">F322&amp;"; "&amp;TEXT(D322,"ДД.ММ.ГГГГ")&amp;"-"&amp;TEXT(E322,"ДД.ММ.ГГГГ")&amp;"; "&amp;I322&amp;"; "&amp;CHAR(10)&amp;AE322&amp;"; "&amp;AF322&amp;"; "&amp;AG322</f>
        <v>Первенство России по тайскому боксу; 05.12.2020-13.12.2020; д. Федурино; 
Юноши 14-15 лет; весовая категория 38 кг.; 3 место</v>
      </c>
      <c r="AI322" s="29" t="n">
        <f aca="false">IF(A322=0,0,1)</f>
        <v>1</v>
      </c>
      <c r="AJ322" s="33" t="s">
        <v>727</v>
      </c>
      <c r="AK322" s="34" t="n">
        <v>40</v>
      </c>
      <c r="AL322" s="28" t="str">
        <f aca="false">"весовая категория "&amp;AK322&amp;" кг."</f>
        <v>весовая категория 40 кг.</v>
      </c>
      <c r="AM322" s="28" t="str">
        <f aca="false">IF(N322=0," ",DATEDIF(N322,$AM$1,"y") &amp; " г. " &amp; DATEDIF(X322,$AM$1,"ym") &amp; " мес. ")</f>
        <v>15 г. 4 мес. </v>
      </c>
      <c r="AN322" s="28" t="str">
        <f aca="false">LEFT(AM322,2)</f>
        <v>15</v>
      </c>
    </row>
    <row r="323" customFormat="false" ht="13.8" hidden="false" customHeight="false" outlineLevel="0" collapsed="false">
      <c r="A323" s="21" t="s">
        <v>37</v>
      </c>
      <c r="B323" s="22" t="s">
        <v>348</v>
      </c>
      <c r="C323" s="22" t="n">
        <v>10174</v>
      </c>
      <c r="D323" s="23" t="n">
        <v>44170</v>
      </c>
      <c r="E323" s="23" t="n">
        <v>44178</v>
      </c>
      <c r="F323" s="22" t="s">
        <v>349</v>
      </c>
      <c r="G323" s="21" t="s">
        <v>350</v>
      </c>
      <c r="H323" s="22" t="s">
        <v>41</v>
      </c>
      <c r="I323" s="22" t="s">
        <v>42</v>
      </c>
      <c r="J323" s="22" t="s">
        <v>43</v>
      </c>
      <c r="K323" s="22" t="s">
        <v>44</v>
      </c>
      <c r="L323" s="21" t="s">
        <v>45</v>
      </c>
      <c r="M323" s="22" t="s">
        <v>738</v>
      </c>
      <c r="N323" s="24" t="s">
        <v>739</v>
      </c>
      <c r="O323" s="25" t="n">
        <v>3</v>
      </c>
      <c r="P323" s="22" t="s">
        <v>94</v>
      </c>
      <c r="Q323" s="22" t="s">
        <v>669</v>
      </c>
      <c r="R323" s="22" t="s">
        <v>670</v>
      </c>
      <c r="S323" s="22" t="s">
        <v>671</v>
      </c>
      <c r="T323" s="22" t="s">
        <v>672</v>
      </c>
      <c r="U323" s="25" t="s">
        <v>227</v>
      </c>
      <c r="V323" s="25" t="n">
        <v>38</v>
      </c>
      <c r="W323" s="25" t="s">
        <v>726</v>
      </c>
      <c r="X323" s="25" t="n">
        <v>1</v>
      </c>
      <c r="Y323" s="25" t="n">
        <v>0</v>
      </c>
      <c r="Z323" s="25" t="n">
        <v>7</v>
      </c>
      <c r="AA323" s="26" t="str">
        <f aca="false">IF(N323=0," ",DATEDIF(N323,$D323,"y") &amp; " г. " &amp; DATEDIF(N323,$D323,"ym") &amp; " мес. ")</f>
        <v>14 г. 0 мес. </v>
      </c>
      <c r="AB323" s="27" t="str">
        <f aca="false">LEFT(AA323,2)</f>
        <v>14</v>
      </c>
      <c r="AC323" s="28" t="str">
        <f aca="false">IF(N323=0," ",DATEDIF(N323,$AC$1,"y") &amp; " г. " &amp; DATEDIF(N323,$AC$1,"ym") &amp; " мес. ")</f>
        <v>14 г. 6 мес. </v>
      </c>
      <c r="AD323" s="28" t="str">
        <f aca="false">LEFT(AC323,2)</f>
        <v>14</v>
      </c>
      <c r="AE323" s="28" t="str">
        <f aca="false">IF(W323=0,0,INDEX('Возраст, спорт. дисц.'!$A$2:$B$50,MATCH(W323,'Возраст, спорт. дисц.'!$B$2:$B$54,0),1))</f>
        <v>Юноши 14-15 лет</v>
      </c>
      <c r="AF323" s="28" t="str">
        <f aca="false">"весовая категория "&amp;V323&amp;" кг."</f>
        <v>весовая категория 38 кг.</v>
      </c>
      <c r="AG323" s="29" t="str">
        <f aca="false">IF(U323="б/м",U323,U323&amp;" место")</f>
        <v>4 место</v>
      </c>
      <c r="AH323" s="28" t="str">
        <f aca="false">F323&amp;"; "&amp;TEXT(D323,"ДД.ММ.ГГГГ")&amp;"-"&amp;TEXT(E323,"ДД.ММ.ГГГГ")&amp;"; "&amp;I323&amp;"; "&amp;CHAR(10)&amp;AE323&amp;"; "&amp;AF323&amp;"; "&amp;AG323</f>
        <v>Первенство России по тайскому боксу; 05.12.2020-13.12.2020; д. Федурино; 
Юноши 14-15 лет; весовая категория 38 кг.; 4 место</v>
      </c>
      <c r="AI323" s="29" t="n">
        <f aca="false">IF(A323=0,0,1)</f>
        <v>1</v>
      </c>
      <c r="AJ323" s="33" t="s">
        <v>727</v>
      </c>
      <c r="AK323" s="34" t="n">
        <v>40</v>
      </c>
      <c r="AL323" s="28" t="str">
        <f aca="false">"весовая категория "&amp;AK323&amp;" кг."</f>
        <v>весовая категория 40 кг.</v>
      </c>
      <c r="AM323" s="28" t="str">
        <f aca="false">IF(N323=0," ",DATEDIF(N323,$AM$1,"y") &amp; " г. " &amp; DATEDIF(X323,$AM$1,"ym") &amp; " мес. ")</f>
        <v>14 г. 4 мес. </v>
      </c>
      <c r="AN323" s="28" t="str">
        <f aca="false">LEFT(AM323,2)</f>
        <v>14</v>
      </c>
    </row>
    <row r="324" customFormat="false" ht="13.8" hidden="false" customHeight="false" outlineLevel="0" collapsed="false">
      <c r="A324" s="21" t="s">
        <v>37</v>
      </c>
      <c r="B324" s="22" t="s">
        <v>348</v>
      </c>
      <c r="C324" s="22" t="n">
        <v>10174</v>
      </c>
      <c r="D324" s="23" t="n">
        <v>44170</v>
      </c>
      <c r="E324" s="23" t="n">
        <v>44178</v>
      </c>
      <c r="F324" s="22" t="s">
        <v>349</v>
      </c>
      <c r="G324" s="21" t="s">
        <v>350</v>
      </c>
      <c r="H324" s="22" t="s">
        <v>41</v>
      </c>
      <c r="I324" s="22" t="s">
        <v>42</v>
      </c>
      <c r="J324" s="22" t="s">
        <v>43</v>
      </c>
      <c r="K324" s="22" t="s">
        <v>44</v>
      </c>
      <c r="L324" s="21" t="s">
        <v>45</v>
      </c>
      <c r="M324" s="22" t="s">
        <v>740</v>
      </c>
      <c r="N324" s="24" t="s">
        <v>741</v>
      </c>
      <c r="O324" s="25" t="n">
        <v>1</v>
      </c>
      <c r="P324" s="22" t="s">
        <v>49</v>
      </c>
      <c r="Q324" s="22" t="s">
        <v>515</v>
      </c>
      <c r="R324" s="22" t="s">
        <v>742</v>
      </c>
      <c r="S324" s="22" t="s">
        <v>743</v>
      </c>
      <c r="T324" s="22" t="s">
        <v>744</v>
      </c>
      <c r="U324" s="25" t="s">
        <v>54</v>
      </c>
      <c r="V324" s="25" t="n">
        <v>40</v>
      </c>
      <c r="W324" s="25" t="s">
        <v>726</v>
      </c>
      <c r="X324" s="25" t="n">
        <v>4</v>
      </c>
      <c r="Y324" s="25" t="n">
        <v>4</v>
      </c>
      <c r="Z324" s="25" t="n">
        <v>9</v>
      </c>
      <c r="AA324" s="26" t="str">
        <f aca="false">IF(N324=0," ",DATEDIF(N324,$D324,"y") &amp; " г. " &amp; DATEDIF(N324,$D324,"ym") &amp; " мес. ")</f>
        <v>14 г. 0 мес. </v>
      </c>
      <c r="AB324" s="27" t="str">
        <f aca="false">LEFT(AA324,2)</f>
        <v>14</v>
      </c>
      <c r="AC324" s="28" t="str">
        <f aca="false">IF(N324=0," ",DATEDIF(N324,$AC$1,"y") &amp; " г. " &amp; DATEDIF(N324,$AC$1,"ym") &amp; " мес. ")</f>
        <v>14 г. 5 мес. </v>
      </c>
      <c r="AD324" s="28" t="str">
        <f aca="false">LEFT(AC324,2)</f>
        <v>14</v>
      </c>
      <c r="AE324" s="28" t="str">
        <f aca="false">IF(W324=0,0,INDEX('Возраст, спорт. дисц.'!$A$2:$B$50,MATCH(W324,'Возраст, спорт. дисц.'!$B$2:$B$54,0),1))</f>
        <v>Юноши 14-15 лет</v>
      </c>
      <c r="AF324" s="28" t="str">
        <f aca="false">"весовая категория "&amp;V324&amp;" кг."</f>
        <v>весовая категория 40 кг.</v>
      </c>
      <c r="AG324" s="29" t="str">
        <f aca="false">IF(U324="б/м",U324,U324&amp;" место")</f>
        <v>1 место</v>
      </c>
      <c r="AH324" s="28" t="str">
        <f aca="false">F324&amp;"; "&amp;TEXT(D324,"ДД.ММ.ГГГГ")&amp;"-"&amp;TEXT(E324,"ДД.ММ.ГГГГ")&amp;"; "&amp;I324&amp;"; "&amp;CHAR(10)&amp;AE324&amp;"; "&amp;AF324&amp;"; "&amp;AG324</f>
        <v>Первенство России по тайскому боксу; 05.12.2020-13.12.2020; д. Федурино; 
Юноши 14-15 лет; весовая категория 40 кг.; 1 место</v>
      </c>
      <c r="AI324" s="29" t="n">
        <f aca="false">IF(A324=0,0,1)</f>
        <v>1</v>
      </c>
      <c r="AJ324" s="33" t="s">
        <v>727</v>
      </c>
      <c r="AK324" s="34" t="n">
        <v>42</v>
      </c>
      <c r="AL324" s="28" t="str">
        <f aca="false">"весовая категория "&amp;AK324&amp;" кг."</f>
        <v>весовая категория 42 кг.</v>
      </c>
      <c r="AM324" s="28" t="str">
        <f aca="false">IF(N324=0," ",DATEDIF(N324,$AM$1,"y") &amp; " г. " &amp; DATEDIF(X324,$AM$1,"ym") &amp; " мес. ")</f>
        <v>14 г. 4 мес. </v>
      </c>
      <c r="AN324" s="28" t="str">
        <f aca="false">LEFT(AM324,2)</f>
        <v>14</v>
      </c>
    </row>
    <row r="325" customFormat="false" ht="13.8" hidden="false" customHeight="false" outlineLevel="0" collapsed="false">
      <c r="A325" s="21" t="s">
        <v>37</v>
      </c>
      <c r="B325" s="22" t="s">
        <v>348</v>
      </c>
      <c r="C325" s="22" t="n">
        <v>10174</v>
      </c>
      <c r="D325" s="23" t="n">
        <v>44170</v>
      </c>
      <c r="E325" s="23" t="n">
        <v>44178</v>
      </c>
      <c r="F325" s="22" t="s">
        <v>349</v>
      </c>
      <c r="G325" s="21" t="s">
        <v>350</v>
      </c>
      <c r="H325" s="22" t="s">
        <v>41</v>
      </c>
      <c r="I325" s="22" t="s">
        <v>42</v>
      </c>
      <c r="J325" s="22" t="s">
        <v>43</v>
      </c>
      <c r="K325" s="22" t="s">
        <v>44</v>
      </c>
      <c r="L325" s="21" t="s">
        <v>45</v>
      </c>
      <c r="M325" s="22" t="s">
        <v>745</v>
      </c>
      <c r="N325" s="24" t="s">
        <v>746</v>
      </c>
      <c r="O325" s="25" t="n">
        <v>1</v>
      </c>
      <c r="P325" s="22" t="s">
        <v>108</v>
      </c>
      <c r="Q325" s="22" t="s">
        <v>109</v>
      </c>
      <c r="R325" s="22" t="s">
        <v>110</v>
      </c>
      <c r="S325" s="22" t="s">
        <v>747</v>
      </c>
      <c r="T325" s="22" t="s">
        <v>216</v>
      </c>
      <c r="U325" s="25" t="s">
        <v>63</v>
      </c>
      <c r="V325" s="25" t="n">
        <v>40</v>
      </c>
      <c r="W325" s="25" t="s">
        <v>726</v>
      </c>
      <c r="X325" s="25" t="n">
        <v>3</v>
      </c>
      <c r="Y325" s="25" t="n">
        <v>2</v>
      </c>
      <c r="Z325" s="25" t="n">
        <v>9</v>
      </c>
      <c r="AA325" s="26" t="str">
        <f aca="false">IF(N325=0," ",DATEDIF(N325,$D325,"y") &amp; " г. " &amp; DATEDIF(N325,$D325,"ym") &amp; " мес. ")</f>
        <v>14 г. 2 мес. </v>
      </c>
      <c r="AB325" s="27" t="str">
        <f aca="false">LEFT(AA325,2)</f>
        <v>14</v>
      </c>
      <c r="AC325" s="28" t="str">
        <f aca="false">IF(N325=0," ",DATEDIF(N325,$AC$1,"y") &amp; " г. " &amp; DATEDIF(N325,$AC$1,"ym") &amp; " мес. ")</f>
        <v>14 г. 7 мес. </v>
      </c>
      <c r="AD325" s="28" t="str">
        <f aca="false">LEFT(AC325,2)</f>
        <v>14</v>
      </c>
      <c r="AE325" s="28" t="str">
        <f aca="false">IF(W325=0,0,INDEX('Возраст, спорт. дисц.'!$A$2:$B$50,MATCH(W325,'Возраст, спорт. дисц.'!$B$2:$B$54,0),1))</f>
        <v>Юноши 14-15 лет</v>
      </c>
      <c r="AF325" s="28" t="str">
        <f aca="false">"весовая категория "&amp;V325&amp;" кг."</f>
        <v>весовая категория 40 кг.</v>
      </c>
      <c r="AG325" s="29" t="str">
        <f aca="false">IF(U325="б/м",U325,U325&amp;" место")</f>
        <v>2 место</v>
      </c>
      <c r="AH325" s="28" t="str">
        <f aca="false">F325&amp;"; "&amp;TEXT(D325,"ДД.ММ.ГГГГ")&amp;"-"&amp;TEXT(E325,"ДД.ММ.ГГГГ")&amp;"; "&amp;I325&amp;"; "&amp;CHAR(10)&amp;AE325&amp;"; "&amp;AF325&amp;"; "&amp;AG325</f>
        <v>Первенство России по тайскому боксу; 05.12.2020-13.12.2020; д. Федурино; 
Юноши 14-15 лет; весовая категория 40 кг.; 2 место</v>
      </c>
      <c r="AI325" s="29" t="n">
        <f aca="false">IF(A325=0,0,1)</f>
        <v>1</v>
      </c>
      <c r="AJ325" s="33" t="s">
        <v>727</v>
      </c>
      <c r="AK325" s="34" t="n">
        <v>42</v>
      </c>
      <c r="AL325" s="28" t="str">
        <f aca="false">"весовая категория "&amp;AK325&amp;" кг."</f>
        <v>весовая категория 42 кг.</v>
      </c>
      <c r="AM325" s="28" t="str">
        <f aca="false">IF(N325=0," ",DATEDIF(N325,$AM$1,"y") &amp; " г. " &amp; DATEDIF(X325,$AM$1,"ym") &amp; " мес. ")</f>
        <v>14 г. 4 мес. </v>
      </c>
      <c r="AN325" s="28" t="str">
        <f aca="false">LEFT(AM325,2)</f>
        <v>14</v>
      </c>
    </row>
    <row r="326" customFormat="false" ht="13.8" hidden="false" customHeight="false" outlineLevel="0" collapsed="false">
      <c r="A326" s="21" t="s">
        <v>37</v>
      </c>
      <c r="B326" s="22" t="s">
        <v>348</v>
      </c>
      <c r="C326" s="22" t="n">
        <v>10174</v>
      </c>
      <c r="D326" s="23" t="n">
        <v>44170</v>
      </c>
      <c r="E326" s="23" t="n">
        <v>44178</v>
      </c>
      <c r="F326" s="22" t="s">
        <v>349</v>
      </c>
      <c r="G326" s="21" t="s">
        <v>350</v>
      </c>
      <c r="H326" s="22" t="s">
        <v>41</v>
      </c>
      <c r="I326" s="22" t="s">
        <v>42</v>
      </c>
      <c r="J326" s="22" t="s">
        <v>43</v>
      </c>
      <c r="K326" s="22" t="s">
        <v>44</v>
      </c>
      <c r="L326" s="21" t="s">
        <v>45</v>
      </c>
      <c r="M326" s="22" t="s">
        <v>748</v>
      </c>
      <c r="N326" s="24" t="s">
        <v>749</v>
      </c>
      <c r="O326" s="25" t="n">
        <v>1</v>
      </c>
      <c r="P326" s="22" t="s">
        <v>101</v>
      </c>
      <c r="Q326" s="22" t="s">
        <v>750</v>
      </c>
      <c r="R326" s="22" t="s">
        <v>751</v>
      </c>
      <c r="S326" s="22" t="s">
        <v>752</v>
      </c>
      <c r="T326" s="22" t="s">
        <v>753</v>
      </c>
      <c r="U326" s="25" t="s">
        <v>70</v>
      </c>
      <c r="V326" s="25" t="n">
        <v>40</v>
      </c>
      <c r="W326" s="25" t="s">
        <v>726</v>
      </c>
      <c r="X326" s="25" t="n">
        <v>2</v>
      </c>
      <c r="Y326" s="25" t="n">
        <v>1</v>
      </c>
      <c r="Z326" s="25" t="n">
        <v>9</v>
      </c>
      <c r="AA326" s="26" t="str">
        <f aca="false">IF(N326=0," ",DATEDIF(N326,$D326,"y") &amp; " г. " &amp; DATEDIF(N326,$D326,"ym") &amp; " мес. ")</f>
        <v>15 г. 1 мес. </v>
      </c>
      <c r="AB326" s="27" t="str">
        <f aca="false">LEFT(AA326,2)</f>
        <v>15</v>
      </c>
      <c r="AC326" s="28" t="str">
        <f aca="false">IF(N326=0," ",DATEDIF(N326,$AC$1,"y") &amp; " г. " &amp; DATEDIF(N326,$AC$1,"ym") &amp; " мес. ")</f>
        <v>15 г. 6 мес. </v>
      </c>
      <c r="AD326" s="28" t="str">
        <f aca="false">LEFT(AC326,2)</f>
        <v>15</v>
      </c>
      <c r="AE326" s="28" t="str">
        <f aca="false">IF(W326=0,0,INDEX('Возраст, спорт. дисц.'!$A$2:$B$50,MATCH(W326,'Возраст, спорт. дисц.'!$B$2:$B$54,0),1))</f>
        <v>Юноши 14-15 лет</v>
      </c>
      <c r="AF326" s="28" t="str">
        <f aca="false">"весовая категория "&amp;V326&amp;" кг."</f>
        <v>весовая категория 40 кг.</v>
      </c>
      <c r="AG326" s="29" t="str">
        <f aca="false">IF(U326="б/м",U326,U326&amp;" место")</f>
        <v>3 место</v>
      </c>
      <c r="AH326" s="28" t="str">
        <f aca="false">F326&amp;"; "&amp;TEXT(D326,"ДД.ММ.ГГГГ")&amp;"-"&amp;TEXT(E326,"ДД.ММ.ГГГГ")&amp;"; "&amp;I326&amp;"; "&amp;CHAR(10)&amp;AE326&amp;"; "&amp;AF326&amp;"; "&amp;AG326</f>
        <v>Первенство России по тайскому боксу; 05.12.2020-13.12.2020; д. Федурино; 
Юноши 14-15 лет; весовая категория 40 кг.; 3 место</v>
      </c>
      <c r="AI326" s="29" t="n">
        <f aca="false">IF(A326=0,0,1)</f>
        <v>1</v>
      </c>
      <c r="AJ326" s="33" t="s">
        <v>727</v>
      </c>
      <c r="AK326" s="34" t="n">
        <v>42</v>
      </c>
      <c r="AL326" s="28" t="str">
        <f aca="false">"весовая категория "&amp;AK326&amp;" кг."</f>
        <v>весовая категория 42 кг.</v>
      </c>
      <c r="AM326" s="28" t="str">
        <f aca="false">IF(N326=0," ",DATEDIF(N326,$AM$1,"y") &amp; " г. " &amp; DATEDIF(X326,$AM$1,"ym") &amp; " мес. ")</f>
        <v>15 г. 4 мес. </v>
      </c>
      <c r="AN326" s="28" t="str">
        <f aca="false">LEFT(AM326,2)</f>
        <v>15</v>
      </c>
    </row>
    <row r="327" customFormat="false" ht="13.8" hidden="false" customHeight="false" outlineLevel="0" collapsed="false">
      <c r="A327" s="21" t="s">
        <v>37</v>
      </c>
      <c r="B327" s="22" t="s">
        <v>348</v>
      </c>
      <c r="C327" s="22" t="n">
        <v>10174</v>
      </c>
      <c r="D327" s="23" t="n">
        <v>44170</v>
      </c>
      <c r="E327" s="23" t="n">
        <v>44178</v>
      </c>
      <c r="F327" s="22" t="s">
        <v>349</v>
      </c>
      <c r="G327" s="21" t="s">
        <v>350</v>
      </c>
      <c r="H327" s="22" t="s">
        <v>41</v>
      </c>
      <c r="I327" s="22" t="s">
        <v>42</v>
      </c>
      <c r="J327" s="22" t="s">
        <v>43</v>
      </c>
      <c r="K327" s="22" t="s">
        <v>44</v>
      </c>
      <c r="L327" s="21" t="s">
        <v>45</v>
      </c>
      <c r="M327" s="22" t="s">
        <v>754</v>
      </c>
      <c r="N327" s="24" t="s">
        <v>755</v>
      </c>
      <c r="O327" s="25" t="n">
        <v>1</v>
      </c>
      <c r="P327" s="22" t="s">
        <v>49</v>
      </c>
      <c r="Q327" s="22" t="s">
        <v>50</v>
      </c>
      <c r="R327" s="22" t="s">
        <v>153</v>
      </c>
      <c r="S327" s="22" t="s">
        <v>154</v>
      </c>
      <c r="T327" s="22" t="s">
        <v>270</v>
      </c>
      <c r="U327" s="25" t="s">
        <v>70</v>
      </c>
      <c r="V327" s="25" t="n">
        <v>40</v>
      </c>
      <c r="W327" s="25" t="s">
        <v>726</v>
      </c>
      <c r="X327" s="25" t="n">
        <v>2</v>
      </c>
      <c r="Y327" s="25" t="n">
        <v>1</v>
      </c>
      <c r="Z327" s="25" t="n">
        <v>9</v>
      </c>
      <c r="AA327" s="26" t="str">
        <f aca="false">IF(N327=0," ",DATEDIF(N327,$D327,"y") &amp; " г. " &amp; DATEDIF(N327,$D327,"ym") &amp; " мес. ")</f>
        <v>15 г. 5 мес. </v>
      </c>
      <c r="AB327" s="27" t="str">
        <f aca="false">LEFT(AA327,2)</f>
        <v>15</v>
      </c>
      <c r="AC327" s="28" t="str">
        <f aca="false">IF(N327=0," ",DATEDIF(N327,$AC$1,"y") &amp; " г. " &amp; DATEDIF(N327,$AC$1,"ym") &amp; " мес. ")</f>
        <v>15 г. 10 мес. </v>
      </c>
      <c r="AD327" s="28" t="str">
        <f aca="false">LEFT(AC327,2)</f>
        <v>15</v>
      </c>
      <c r="AE327" s="28" t="str">
        <f aca="false">IF(W327=0,0,INDEX('Возраст, спорт. дисц.'!$A$2:$B$50,MATCH(W327,'Возраст, спорт. дисц.'!$B$2:$B$54,0),1))</f>
        <v>Юноши 14-15 лет</v>
      </c>
      <c r="AF327" s="28" t="str">
        <f aca="false">"весовая категория "&amp;V327&amp;" кг."</f>
        <v>весовая категория 40 кг.</v>
      </c>
      <c r="AG327" s="29" t="str">
        <f aca="false">IF(U327="б/м",U327,U327&amp;" место")</f>
        <v>3 место</v>
      </c>
      <c r="AH327" s="28" t="str">
        <f aca="false">F327&amp;"; "&amp;TEXT(D327,"ДД.ММ.ГГГГ")&amp;"-"&amp;TEXT(E327,"ДД.ММ.ГГГГ")&amp;"; "&amp;I327&amp;"; "&amp;CHAR(10)&amp;AE327&amp;"; "&amp;AF327&amp;"; "&amp;AG327</f>
        <v>Первенство России по тайскому боксу; 05.12.2020-13.12.2020; д. Федурино; 
Юноши 14-15 лет; весовая категория 40 кг.; 3 место</v>
      </c>
      <c r="AI327" s="29" t="n">
        <f aca="false">IF(A327=0,0,1)</f>
        <v>1</v>
      </c>
      <c r="AJ327" s="33" t="s">
        <v>727</v>
      </c>
      <c r="AK327" s="34" t="n">
        <v>42</v>
      </c>
      <c r="AL327" s="28" t="str">
        <f aca="false">"весовая категория "&amp;AK327&amp;" кг."</f>
        <v>весовая категория 42 кг.</v>
      </c>
      <c r="AM327" s="28" t="str">
        <f aca="false">IF(N327=0," ",DATEDIF(N327,$AM$1,"y") &amp; " г. " &amp; DATEDIF(X327,$AM$1,"ym") &amp; " мес. ")</f>
        <v>15 г. 4 мес. </v>
      </c>
      <c r="AN327" s="28" t="str">
        <f aca="false">LEFT(AM327,2)</f>
        <v>15</v>
      </c>
    </row>
    <row r="328" customFormat="false" ht="13.8" hidden="false" customHeight="false" outlineLevel="0" collapsed="false">
      <c r="A328" s="21" t="s">
        <v>37</v>
      </c>
      <c r="B328" s="22" t="s">
        <v>348</v>
      </c>
      <c r="C328" s="22" t="n">
        <v>10174</v>
      </c>
      <c r="D328" s="23" t="n">
        <v>44170</v>
      </c>
      <c r="E328" s="23" t="n">
        <v>44178</v>
      </c>
      <c r="F328" s="22" t="s">
        <v>349</v>
      </c>
      <c r="G328" s="21" t="s">
        <v>350</v>
      </c>
      <c r="H328" s="22" t="s">
        <v>41</v>
      </c>
      <c r="I328" s="22" t="s">
        <v>42</v>
      </c>
      <c r="J328" s="22" t="s">
        <v>43</v>
      </c>
      <c r="K328" s="22" t="s">
        <v>44</v>
      </c>
      <c r="L328" s="21" t="s">
        <v>45</v>
      </c>
      <c r="M328" s="22" t="s">
        <v>756</v>
      </c>
      <c r="N328" s="24" t="s">
        <v>757</v>
      </c>
      <c r="O328" s="25" t="n">
        <v>1</v>
      </c>
      <c r="P328" s="22" t="s">
        <v>49</v>
      </c>
      <c r="Q328" s="22" t="s">
        <v>50</v>
      </c>
      <c r="R328" s="22" t="s">
        <v>153</v>
      </c>
      <c r="S328" s="22" t="s">
        <v>154</v>
      </c>
      <c r="T328" s="22" t="s">
        <v>270</v>
      </c>
      <c r="U328" s="25" t="s">
        <v>54</v>
      </c>
      <c r="V328" s="25" t="n">
        <v>42</v>
      </c>
      <c r="W328" s="25" t="s">
        <v>726</v>
      </c>
      <c r="X328" s="25" t="n">
        <v>3</v>
      </c>
      <c r="Y328" s="25" t="n">
        <v>3</v>
      </c>
      <c r="Z328" s="25" t="n">
        <v>11</v>
      </c>
      <c r="AA328" s="26" t="str">
        <f aca="false">IF(N328=0," ",DATEDIF(N328,$D328,"y") &amp; " г. " &amp; DATEDIF(N328,$D328,"ym") &amp; " мес. ")</f>
        <v>15 г. 3 мес. </v>
      </c>
      <c r="AB328" s="27" t="str">
        <f aca="false">LEFT(AA328,2)</f>
        <v>15</v>
      </c>
      <c r="AC328" s="28" t="str">
        <f aca="false">IF(N328=0," ",DATEDIF(N328,$AC$1,"y") &amp; " г. " &amp; DATEDIF(N328,$AC$1,"ym") &amp; " мес. ")</f>
        <v>15 г. 8 мес. </v>
      </c>
      <c r="AD328" s="28" t="str">
        <f aca="false">LEFT(AC328,2)</f>
        <v>15</v>
      </c>
      <c r="AE328" s="28" t="str">
        <f aca="false">IF(W328=0,0,INDEX('Возраст, спорт. дисц.'!$A$2:$B$50,MATCH(W328,'Возраст, спорт. дисц.'!$B$2:$B$54,0),1))</f>
        <v>Юноши 14-15 лет</v>
      </c>
      <c r="AF328" s="28" t="str">
        <f aca="false">"весовая категория "&amp;V328&amp;" кг."</f>
        <v>весовая категория 42 кг.</v>
      </c>
      <c r="AG328" s="29" t="str">
        <f aca="false">IF(U328="б/м",U328,U328&amp;" место")</f>
        <v>1 место</v>
      </c>
      <c r="AH328" s="28" t="str">
        <f aca="false">F328&amp;"; "&amp;TEXT(D328,"ДД.ММ.ГГГГ")&amp;"-"&amp;TEXT(E328,"ДД.ММ.ГГГГ")&amp;"; "&amp;I328&amp;"; "&amp;CHAR(10)&amp;AE328&amp;"; "&amp;AF328&amp;"; "&amp;AG328</f>
        <v>Первенство России по тайскому боксу; 05.12.2020-13.12.2020; д. Федурино; 
Юноши 14-15 лет; весовая категория 42 кг.; 1 место</v>
      </c>
      <c r="AI328" s="29" t="n">
        <f aca="false">IF(A328=0,0,1)</f>
        <v>1</v>
      </c>
      <c r="AJ328" s="33" t="s">
        <v>727</v>
      </c>
      <c r="AK328" s="34" t="n">
        <v>45</v>
      </c>
      <c r="AL328" s="28" t="str">
        <f aca="false">"весовая категория "&amp;AK328&amp;" кг."</f>
        <v>весовая категория 45 кг.</v>
      </c>
      <c r="AM328" s="28" t="str">
        <f aca="false">IF(N328=0," ",DATEDIF(N328,$AM$1,"y") &amp; " г. " &amp; DATEDIF(X328,$AM$1,"ym") &amp; " мес. ")</f>
        <v>15 г. 4 мес. </v>
      </c>
      <c r="AN328" s="28" t="str">
        <f aca="false">LEFT(AM328,2)</f>
        <v>15</v>
      </c>
    </row>
    <row r="329" customFormat="false" ht="13.8" hidden="false" customHeight="false" outlineLevel="0" collapsed="false">
      <c r="A329" s="21" t="s">
        <v>37</v>
      </c>
      <c r="B329" s="22" t="s">
        <v>348</v>
      </c>
      <c r="C329" s="22" t="n">
        <v>10174</v>
      </c>
      <c r="D329" s="23" t="n">
        <v>44170</v>
      </c>
      <c r="E329" s="23" t="n">
        <v>44178</v>
      </c>
      <c r="F329" s="22" t="s">
        <v>349</v>
      </c>
      <c r="G329" s="21" t="s">
        <v>350</v>
      </c>
      <c r="H329" s="22" t="s">
        <v>41</v>
      </c>
      <c r="I329" s="22" t="s">
        <v>42</v>
      </c>
      <c r="J329" s="22" t="s">
        <v>43</v>
      </c>
      <c r="K329" s="22" t="s">
        <v>44</v>
      </c>
      <c r="L329" s="21" t="s">
        <v>45</v>
      </c>
      <c r="M329" s="22" t="s">
        <v>758</v>
      </c>
      <c r="N329" s="24" t="s">
        <v>759</v>
      </c>
      <c r="O329" s="25" t="n">
        <v>1</v>
      </c>
      <c r="P329" s="22" t="s">
        <v>58</v>
      </c>
      <c r="Q329" s="22" t="s">
        <v>59</v>
      </c>
      <c r="R329" s="22" t="s">
        <v>60</v>
      </c>
      <c r="S329" s="22" t="s">
        <v>61</v>
      </c>
      <c r="T329" s="22" t="s">
        <v>760</v>
      </c>
      <c r="U329" s="25" t="s">
        <v>63</v>
      </c>
      <c r="V329" s="25" t="n">
        <v>42</v>
      </c>
      <c r="W329" s="25" t="s">
        <v>726</v>
      </c>
      <c r="X329" s="25" t="n">
        <v>4</v>
      </c>
      <c r="Y329" s="25" t="n">
        <v>3</v>
      </c>
      <c r="Z329" s="25" t="n">
        <v>11</v>
      </c>
      <c r="AA329" s="26" t="str">
        <f aca="false">IF(N329=0," ",DATEDIF(N329,$D329,"y") &amp; " г. " &amp; DATEDIF(N329,$D329,"ym") &amp; " мес. ")</f>
        <v>14 г. 1 мес. </v>
      </c>
      <c r="AB329" s="27" t="str">
        <f aca="false">LEFT(AA329,2)</f>
        <v>14</v>
      </c>
      <c r="AC329" s="28" t="str">
        <f aca="false">IF(N329=0," ",DATEDIF(N329,$AC$1,"y") &amp; " г. " &amp; DATEDIF(N329,$AC$1,"ym") &amp; " мес. ")</f>
        <v>14 г. 6 мес. </v>
      </c>
      <c r="AD329" s="28" t="str">
        <f aca="false">LEFT(AC329,2)</f>
        <v>14</v>
      </c>
      <c r="AE329" s="28" t="str">
        <f aca="false">IF(W329=0,0,INDEX('Возраст, спорт. дисц.'!$A$2:$B$50,MATCH(W329,'Возраст, спорт. дисц.'!$B$2:$B$54,0),1))</f>
        <v>Юноши 14-15 лет</v>
      </c>
      <c r="AF329" s="28" t="str">
        <f aca="false">"весовая категория "&amp;V329&amp;" кг."</f>
        <v>весовая категория 42 кг.</v>
      </c>
      <c r="AG329" s="29" t="str">
        <f aca="false">IF(U329="б/м",U329,U329&amp;" место")</f>
        <v>2 место</v>
      </c>
      <c r="AH329" s="28" t="str">
        <f aca="false">F329&amp;"; "&amp;TEXT(D329,"ДД.ММ.ГГГГ")&amp;"-"&amp;TEXT(E329,"ДД.ММ.ГГГГ")&amp;"; "&amp;I329&amp;"; "&amp;CHAR(10)&amp;AE329&amp;"; "&amp;AF329&amp;"; "&amp;AG329</f>
        <v>Первенство России по тайскому боксу; 05.12.2020-13.12.2020; д. Федурино; 
Юноши 14-15 лет; весовая категория 42 кг.; 2 место</v>
      </c>
      <c r="AI329" s="29" t="n">
        <f aca="false">IF(A329=0,0,1)</f>
        <v>1</v>
      </c>
      <c r="AJ329" s="33" t="s">
        <v>727</v>
      </c>
      <c r="AK329" s="34" t="n">
        <v>45</v>
      </c>
      <c r="AL329" s="28" t="str">
        <f aca="false">"весовая категория "&amp;AK329&amp;" кг."</f>
        <v>весовая категория 45 кг.</v>
      </c>
      <c r="AM329" s="28" t="str">
        <f aca="false">IF(N329=0," ",DATEDIF(N329,$AM$1,"y") &amp; " г. " &amp; DATEDIF(X329,$AM$1,"ym") &amp; " мес. ")</f>
        <v>14 г. 4 мес. </v>
      </c>
      <c r="AN329" s="28" t="str">
        <f aca="false">LEFT(AM329,2)</f>
        <v>14</v>
      </c>
    </row>
    <row r="330" customFormat="false" ht="13.8" hidden="false" customHeight="false" outlineLevel="0" collapsed="false">
      <c r="A330" s="21" t="s">
        <v>37</v>
      </c>
      <c r="B330" s="22" t="s">
        <v>348</v>
      </c>
      <c r="C330" s="22" t="n">
        <v>10174</v>
      </c>
      <c r="D330" s="23" t="n">
        <v>44170</v>
      </c>
      <c r="E330" s="23" t="n">
        <v>44178</v>
      </c>
      <c r="F330" s="22" t="s">
        <v>349</v>
      </c>
      <c r="G330" s="21" t="s">
        <v>350</v>
      </c>
      <c r="H330" s="22" t="s">
        <v>41</v>
      </c>
      <c r="I330" s="22" t="s">
        <v>42</v>
      </c>
      <c r="J330" s="22" t="s">
        <v>43</v>
      </c>
      <c r="K330" s="22" t="s">
        <v>44</v>
      </c>
      <c r="L330" s="21" t="s">
        <v>45</v>
      </c>
      <c r="M330" s="22" t="s">
        <v>761</v>
      </c>
      <c r="N330" s="24" t="s">
        <v>762</v>
      </c>
      <c r="O330" s="25" t="n">
        <v>1</v>
      </c>
      <c r="P330" s="22" t="s">
        <v>49</v>
      </c>
      <c r="Q330" s="22" t="s">
        <v>50</v>
      </c>
      <c r="R330" s="22" t="s">
        <v>148</v>
      </c>
      <c r="S330" s="22" t="s">
        <v>149</v>
      </c>
      <c r="T330" s="22" t="s">
        <v>150</v>
      </c>
      <c r="U330" s="25" t="s">
        <v>70</v>
      </c>
      <c r="V330" s="25" t="n">
        <v>42</v>
      </c>
      <c r="W330" s="25" t="s">
        <v>726</v>
      </c>
      <c r="X330" s="25" t="n">
        <v>3</v>
      </c>
      <c r="Y330" s="25" t="n">
        <v>2</v>
      </c>
      <c r="Z330" s="25" t="n">
        <v>11</v>
      </c>
      <c r="AA330" s="26" t="str">
        <f aca="false">IF(N330=0," ",DATEDIF(N330,$D330,"y") &amp; " г. " &amp; DATEDIF(N330,$D330,"ym") &amp; " мес. ")</f>
        <v>14 г. 7 мес. </v>
      </c>
      <c r="AB330" s="27" t="str">
        <f aca="false">LEFT(AA330,2)</f>
        <v>14</v>
      </c>
      <c r="AC330" s="28" t="str">
        <f aca="false">IF(N330=0," ",DATEDIF(N330,$AC$1,"y") &amp; " г. " &amp; DATEDIF(N330,$AC$1,"ym") &amp; " мес. ")</f>
        <v>15 г. 0 мес. </v>
      </c>
      <c r="AD330" s="28" t="str">
        <f aca="false">LEFT(AC330,2)</f>
        <v>15</v>
      </c>
      <c r="AE330" s="28" t="str">
        <f aca="false">IF(W330=0,0,INDEX('Возраст, спорт. дисц.'!$A$2:$B$50,MATCH(W330,'Возраст, спорт. дисц.'!$B$2:$B$54,0),1))</f>
        <v>Юноши 14-15 лет</v>
      </c>
      <c r="AF330" s="28" t="str">
        <f aca="false">"весовая категория "&amp;V330&amp;" кг."</f>
        <v>весовая категория 42 кг.</v>
      </c>
      <c r="AG330" s="29" t="str">
        <f aca="false">IF(U330="б/м",U330,U330&amp;" место")</f>
        <v>3 место</v>
      </c>
      <c r="AH330" s="28" t="str">
        <f aca="false">F330&amp;"; "&amp;TEXT(D330,"ДД.ММ.ГГГГ")&amp;"-"&amp;TEXT(E330,"ДД.ММ.ГГГГ")&amp;"; "&amp;I330&amp;"; "&amp;CHAR(10)&amp;AE330&amp;"; "&amp;AF330&amp;"; "&amp;AG330</f>
        <v>Первенство России по тайскому боксу; 05.12.2020-13.12.2020; д. Федурино; 
Юноши 14-15 лет; весовая категория 42 кг.; 3 место</v>
      </c>
      <c r="AI330" s="29" t="n">
        <f aca="false">IF(A330=0,0,1)</f>
        <v>1</v>
      </c>
      <c r="AJ330" s="33" t="s">
        <v>727</v>
      </c>
      <c r="AK330" s="34" t="n">
        <v>45</v>
      </c>
      <c r="AL330" s="28" t="str">
        <f aca="false">"весовая категория "&amp;AK330&amp;" кг."</f>
        <v>весовая категория 45 кг.</v>
      </c>
      <c r="AM330" s="28" t="str">
        <f aca="false">IF(N330=0," ",DATEDIF(N330,$AM$1,"y") &amp; " г. " &amp; DATEDIF(X330,$AM$1,"ym") &amp; " мес. ")</f>
        <v>15 г. 4 мес. </v>
      </c>
      <c r="AN330" s="28" t="str">
        <f aca="false">LEFT(AM330,2)</f>
        <v>15</v>
      </c>
    </row>
    <row r="331" customFormat="false" ht="13.8" hidden="false" customHeight="false" outlineLevel="0" collapsed="false">
      <c r="A331" s="21" t="s">
        <v>37</v>
      </c>
      <c r="B331" s="22" t="s">
        <v>348</v>
      </c>
      <c r="C331" s="22" t="n">
        <v>10174</v>
      </c>
      <c r="D331" s="23" t="n">
        <v>44170</v>
      </c>
      <c r="E331" s="23" t="n">
        <v>44178</v>
      </c>
      <c r="F331" s="22" t="s">
        <v>349</v>
      </c>
      <c r="G331" s="21" t="s">
        <v>350</v>
      </c>
      <c r="H331" s="22" t="s">
        <v>41</v>
      </c>
      <c r="I331" s="22" t="s">
        <v>42</v>
      </c>
      <c r="J331" s="22" t="s">
        <v>43</v>
      </c>
      <c r="K331" s="22" t="s">
        <v>44</v>
      </c>
      <c r="L331" s="21" t="s">
        <v>45</v>
      </c>
      <c r="M331" s="22" t="s">
        <v>763</v>
      </c>
      <c r="N331" s="24" t="s">
        <v>764</v>
      </c>
      <c r="O331" s="25" t="n">
        <v>1</v>
      </c>
      <c r="P331" s="22" t="s">
        <v>58</v>
      </c>
      <c r="Q331" s="22" t="s">
        <v>59</v>
      </c>
      <c r="R331" s="22" t="s">
        <v>60</v>
      </c>
      <c r="S331" s="22" t="s">
        <v>61</v>
      </c>
      <c r="T331" s="22" t="s">
        <v>765</v>
      </c>
      <c r="U331" s="25" t="s">
        <v>70</v>
      </c>
      <c r="V331" s="25" t="n">
        <v>42</v>
      </c>
      <c r="W331" s="25" t="s">
        <v>726</v>
      </c>
      <c r="X331" s="25" t="n">
        <v>2</v>
      </c>
      <c r="Y331" s="25" t="n">
        <v>1</v>
      </c>
      <c r="Z331" s="25" t="n">
        <v>11</v>
      </c>
      <c r="AA331" s="26" t="str">
        <f aca="false">IF(N331=0," ",DATEDIF(N331,$D331,"y") &amp; " г. " &amp; DATEDIF(N331,$D331,"ym") &amp; " мес. ")</f>
        <v>14 г. 11 мес. </v>
      </c>
      <c r="AB331" s="27" t="str">
        <f aca="false">LEFT(AA331,2)</f>
        <v>14</v>
      </c>
      <c r="AC331" s="28" t="str">
        <f aca="false">IF(N331=0," ",DATEDIF(N331,$AC$1,"y") &amp; " г. " &amp; DATEDIF(N331,$AC$1,"ym") &amp; " мес. ")</f>
        <v>15 г. 5 мес. </v>
      </c>
      <c r="AD331" s="28" t="str">
        <f aca="false">LEFT(AC331,2)</f>
        <v>15</v>
      </c>
      <c r="AE331" s="28" t="str">
        <f aca="false">IF(W331=0,0,INDEX('Возраст, спорт. дисц.'!$A$2:$B$50,MATCH(W331,'Возраст, спорт. дисц.'!$B$2:$B$54,0),1))</f>
        <v>Юноши 14-15 лет</v>
      </c>
      <c r="AF331" s="28" t="str">
        <f aca="false">"весовая категория "&amp;V331&amp;" кг."</f>
        <v>весовая категория 42 кг.</v>
      </c>
      <c r="AG331" s="29" t="str">
        <f aca="false">IF(U331="б/м",U331,U331&amp;" место")</f>
        <v>3 место</v>
      </c>
      <c r="AH331" s="28" t="str">
        <f aca="false">F331&amp;"; "&amp;TEXT(D331,"ДД.ММ.ГГГГ")&amp;"-"&amp;TEXT(E331,"ДД.ММ.ГГГГ")&amp;"; "&amp;I331&amp;"; "&amp;CHAR(10)&amp;AE331&amp;"; "&amp;AF331&amp;"; "&amp;AG331</f>
        <v>Первенство России по тайскому боксу; 05.12.2020-13.12.2020; д. Федурино; 
Юноши 14-15 лет; весовая категория 42 кг.; 3 место</v>
      </c>
      <c r="AI331" s="29" t="n">
        <f aca="false">IF(A331=0,0,1)</f>
        <v>1</v>
      </c>
      <c r="AJ331" s="33" t="s">
        <v>727</v>
      </c>
      <c r="AK331" s="34" t="n">
        <v>45</v>
      </c>
      <c r="AL331" s="28" t="str">
        <f aca="false">"весовая категория "&amp;AK331&amp;" кг."</f>
        <v>весовая категория 45 кг.</v>
      </c>
      <c r="AM331" s="28" t="str">
        <f aca="false">IF(N331=0," ",DATEDIF(N331,$AM$1,"y") &amp; " г. " &amp; DATEDIF(X331,$AM$1,"ym") &amp; " мес. ")</f>
        <v>15 г. 4 мес. </v>
      </c>
      <c r="AN331" s="28" t="str">
        <f aca="false">LEFT(AM331,2)</f>
        <v>15</v>
      </c>
    </row>
    <row r="332" customFormat="false" ht="13.8" hidden="false" customHeight="false" outlineLevel="0" collapsed="false">
      <c r="A332" s="21" t="s">
        <v>37</v>
      </c>
      <c r="B332" s="22" t="s">
        <v>348</v>
      </c>
      <c r="C332" s="22" t="n">
        <v>10174</v>
      </c>
      <c r="D332" s="23" t="n">
        <v>44170</v>
      </c>
      <c r="E332" s="23" t="n">
        <v>44178</v>
      </c>
      <c r="F332" s="22" t="s">
        <v>349</v>
      </c>
      <c r="G332" s="21" t="s">
        <v>350</v>
      </c>
      <c r="H332" s="22" t="s">
        <v>41</v>
      </c>
      <c r="I332" s="22" t="s">
        <v>42</v>
      </c>
      <c r="J332" s="22" t="s">
        <v>43</v>
      </c>
      <c r="K332" s="22" t="s">
        <v>44</v>
      </c>
      <c r="L332" s="21" t="s">
        <v>45</v>
      </c>
      <c r="M332" s="22" t="s">
        <v>766</v>
      </c>
      <c r="N332" s="24" t="s">
        <v>767</v>
      </c>
      <c r="O332" s="25" t="n">
        <v>1</v>
      </c>
      <c r="P332" s="22" t="s">
        <v>101</v>
      </c>
      <c r="Q332" s="22" t="s">
        <v>750</v>
      </c>
      <c r="R332" s="22" t="s">
        <v>751</v>
      </c>
      <c r="S332" s="22" t="s">
        <v>752</v>
      </c>
      <c r="T332" s="22" t="s">
        <v>753</v>
      </c>
      <c r="U332" s="25" t="s">
        <v>54</v>
      </c>
      <c r="V332" s="25" t="n">
        <v>45</v>
      </c>
      <c r="W332" s="25" t="s">
        <v>726</v>
      </c>
      <c r="X332" s="25" t="n">
        <v>4</v>
      </c>
      <c r="Y332" s="25" t="n">
        <v>4</v>
      </c>
      <c r="Z332" s="25" t="n">
        <v>15</v>
      </c>
      <c r="AA332" s="26" t="str">
        <f aca="false">IF(N332=0," ",DATEDIF(N332,$D332,"y") &amp; " г. " &amp; DATEDIF(N332,$D332,"ym") &amp; " мес. ")</f>
        <v>14 г. 8 мес. </v>
      </c>
      <c r="AB332" s="27" t="str">
        <f aca="false">LEFT(AA332,2)</f>
        <v>14</v>
      </c>
      <c r="AC332" s="28" t="str">
        <f aca="false">IF(N332=0," ",DATEDIF(N332,$AC$1,"y") &amp; " г. " &amp; DATEDIF(N332,$AC$1,"ym") &amp; " мес. ")</f>
        <v>15 г. 1 мес. </v>
      </c>
      <c r="AD332" s="28" t="str">
        <f aca="false">LEFT(AC332,2)</f>
        <v>15</v>
      </c>
      <c r="AE332" s="28" t="str">
        <f aca="false">IF(W332=0,0,INDEX('Возраст, спорт. дисц.'!$A$2:$B$50,MATCH(W332,'Возраст, спорт. дисц.'!$B$2:$B$54,0),1))</f>
        <v>Юноши 14-15 лет</v>
      </c>
      <c r="AF332" s="28" t="str">
        <f aca="false">"весовая категория "&amp;V332&amp;" кг."</f>
        <v>весовая категория 45 кг.</v>
      </c>
      <c r="AG332" s="29" t="str">
        <f aca="false">IF(U332="б/м",U332,U332&amp;" место")</f>
        <v>1 место</v>
      </c>
      <c r="AH332" s="28" t="str">
        <f aca="false">F332&amp;"; "&amp;TEXT(D332,"ДД.ММ.ГГГГ")&amp;"-"&amp;TEXT(E332,"ДД.ММ.ГГГГ")&amp;"; "&amp;I332&amp;"; "&amp;CHAR(10)&amp;AE332&amp;"; "&amp;AF332&amp;"; "&amp;AG332</f>
        <v>Первенство России по тайскому боксу; 05.12.2020-13.12.2020; д. Федурино; 
Юноши 14-15 лет; весовая категория 45 кг.; 1 место</v>
      </c>
      <c r="AI332" s="29" t="n">
        <f aca="false">IF(A332=0,0,1)</f>
        <v>1</v>
      </c>
      <c r="AJ332" s="33" t="s">
        <v>727</v>
      </c>
      <c r="AK332" s="34" t="n">
        <v>48</v>
      </c>
      <c r="AL332" s="28" t="str">
        <f aca="false">"весовая категория "&amp;AK332&amp;" кг."</f>
        <v>весовая категория 48 кг.</v>
      </c>
      <c r="AM332" s="28" t="str">
        <f aca="false">IF(N332=0," ",DATEDIF(N332,$AM$1,"y") &amp; " г. " &amp; DATEDIF(X332,$AM$1,"ym") &amp; " мес. ")</f>
        <v>15 г. 4 мес. </v>
      </c>
      <c r="AN332" s="28" t="str">
        <f aca="false">LEFT(AM332,2)</f>
        <v>15</v>
      </c>
    </row>
    <row r="333" customFormat="false" ht="13.8" hidden="false" customHeight="false" outlineLevel="0" collapsed="false">
      <c r="A333" s="21" t="s">
        <v>37</v>
      </c>
      <c r="B333" s="22" t="s">
        <v>348</v>
      </c>
      <c r="C333" s="22" t="n">
        <v>10174</v>
      </c>
      <c r="D333" s="23" t="n">
        <v>44170</v>
      </c>
      <c r="E333" s="23" t="n">
        <v>44178</v>
      </c>
      <c r="F333" s="22" t="s">
        <v>349</v>
      </c>
      <c r="G333" s="21" t="s">
        <v>350</v>
      </c>
      <c r="H333" s="22" t="s">
        <v>41</v>
      </c>
      <c r="I333" s="22" t="s">
        <v>42</v>
      </c>
      <c r="J333" s="22" t="s">
        <v>43</v>
      </c>
      <c r="K333" s="22" t="s">
        <v>44</v>
      </c>
      <c r="L333" s="21" t="s">
        <v>45</v>
      </c>
      <c r="M333" s="22" t="s">
        <v>768</v>
      </c>
      <c r="N333" s="24" t="s">
        <v>759</v>
      </c>
      <c r="O333" s="25" t="n">
        <v>1</v>
      </c>
      <c r="P333" s="22" t="s">
        <v>58</v>
      </c>
      <c r="Q333" s="22" t="s">
        <v>704</v>
      </c>
      <c r="R333" s="22" t="s">
        <v>769</v>
      </c>
      <c r="S333" s="22" t="s">
        <v>770</v>
      </c>
      <c r="T333" s="22" t="s">
        <v>771</v>
      </c>
      <c r="U333" s="25" t="s">
        <v>63</v>
      </c>
      <c r="V333" s="25" t="n">
        <v>45</v>
      </c>
      <c r="W333" s="25" t="s">
        <v>726</v>
      </c>
      <c r="X333" s="25" t="n">
        <v>4</v>
      </c>
      <c r="Y333" s="25" t="n">
        <v>3</v>
      </c>
      <c r="Z333" s="25" t="n">
        <v>15</v>
      </c>
      <c r="AA333" s="26" t="str">
        <f aca="false">IF(N333=0," ",DATEDIF(N333,$D333,"y") &amp; " г. " &amp; DATEDIF(N333,$D333,"ym") &amp; " мес. ")</f>
        <v>14 г. 1 мес. </v>
      </c>
      <c r="AB333" s="27" t="str">
        <f aca="false">LEFT(AA333,2)</f>
        <v>14</v>
      </c>
      <c r="AC333" s="28" t="str">
        <f aca="false">IF(N333=0," ",DATEDIF(N333,$AC$1,"y") &amp; " г. " &amp; DATEDIF(N333,$AC$1,"ym") &amp; " мес. ")</f>
        <v>14 г. 6 мес. </v>
      </c>
      <c r="AD333" s="28" t="str">
        <f aca="false">LEFT(AC333,2)</f>
        <v>14</v>
      </c>
      <c r="AE333" s="28" t="str">
        <f aca="false">IF(W333=0,0,INDEX('Возраст, спорт. дисц.'!$A$2:$B$50,MATCH(W333,'Возраст, спорт. дисц.'!$B$2:$B$54,0),1))</f>
        <v>Юноши 14-15 лет</v>
      </c>
      <c r="AF333" s="28" t="str">
        <f aca="false">"весовая категория "&amp;V333&amp;" кг."</f>
        <v>весовая категория 45 кг.</v>
      </c>
      <c r="AG333" s="29" t="str">
        <f aca="false">IF(U333="б/м",U333,U333&amp;" место")</f>
        <v>2 место</v>
      </c>
      <c r="AH333" s="28" t="str">
        <f aca="false">F333&amp;"; "&amp;TEXT(D333,"ДД.ММ.ГГГГ")&amp;"-"&amp;TEXT(E333,"ДД.ММ.ГГГГ")&amp;"; "&amp;I333&amp;"; "&amp;CHAR(10)&amp;AE333&amp;"; "&amp;AF333&amp;"; "&amp;AG333</f>
        <v>Первенство России по тайскому боксу; 05.12.2020-13.12.2020; д. Федурино; 
Юноши 14-15 лет; весовая категория 45 кг.; 2 место</v>
      </c>
      <c r="AI333" s="29" t="n">
        <f aca="false">IF(A333=0,0,1)</f>
        <v>1</v>
      </c>
      <c r="AJ333" s="33" t="s">
        <v>727</v>
      </c>
      <c r="AK333" s="34" t="n">
        <v>48</v>
      </c>
      <c r="AL333" s="28" t="str">
        <f aca="false">"весовая категория "&amp;AK333&amp;" кг."</f>
        <v>весовая категория 48 кг.</v>
      </c>
      <c r="AM333" s="28" t="str">
        <f aca="false">IF(N333=0," ",DATEDIF(N333,$AM$1,"y") &amp; " г. " &amp; DATEDIF(X333,$AM$1,"ym") &amp; " мес. ")</f>
        <v>14 г. 4 мес. </v>
      </c>
      <c r="AN333" s="28" t="str">
        <f aca="false">LEFT(AM333,2)</f>
        <v>14</v>
      </c>
    </row>
    <row r="334" customFormat="false" ht="13.8" hidden="false" customHeight="false" outlineLevel="0" collapsed="false">
      <c r="A334" s="21" t="s">
        <v>37</v>
      </c>
      <c r="B334" s="22" t="s">
        <v>348</v>
      </c>
      <c r="C334" s="22" t="n">
        <v>10174</v>
      </c>
      <c r="D334" s="23" t="n">
        <v>44170</v>
      </c>
      <c r="E334" s="23" t="n">
        <v>44178</v>
      </c>
      <c r="F334" s="22" t="s">
        <v>349</v>
      </c>
      <c r="G334" s="21" t="s">
        <v>350</v>
      </c>
      <c r="H334" s="22" t="s">
        <v>41</v>
      </c>
      <c r="I334" s="22" t="s">
        <v>42</v>
      </c>
      <c r="J334" s="22" t="s">
        <v>43</v>
      </c>
      <c r="K334" s="22" t="s">
        <v>44</v>
      </c>
      <c r="L334" s="21" t="s">
        <v>45</v>
      </c>
      <c r="M334" s="22" t="s">
        <v>772</v>
      </c>
      <c r="N334" s="24" t="s">
        <v>773</v>
      </c>
      <c r="O334" s="25" t="n">
        <v>1</v>
      </c>
      <c r="P334" s="22" t="s">
        <v>101</v>
      </c>
      <c r="Q334" s="22" t="s">
        <v>102</v>
      </c>
      <c r="R334" s="22" t="s">
        <v>164</v>
      </c>
      <c r="S334" s="22" t="s">
        <v>774</v>
      </c>
      <c r="T334" s="22" t="s">
        <v>775</v>
      </c>
      <c r="U334" s="25" t="s">
        <v>70</v>
      </c>
      <c r="V334" s="25" t="n">
        <v>45</v>
      </c>
      <c r="W334" s="25" t="s">
        <v>726</v>
      </c>
      <c r="X334" s="25" t="n">
        <v>3</v>
      </c>
      <c r="Y334" s="25" t="n">
        <v>2</v>
      </c>
      <c r="Z334" s="25" t="n">
        <v>15</v>
      </c>
      <c r="AA334" s="26" t="str">
        <f aca="false">IF(N334=0," ",DATEDIF(N334,$D334,"y") &amp; " г. " &amp; DATEDIF(N334,$D334,"ym") &amp; " мес. ")</f>
        <v>14 г. 0 мес. </v>
      </c>
      <c r="AB334" s="27" t="str">
        <f aca="false">LEFT(AA334,2)</f>
        <v>14</v>
      </c>
      <c r="AC334" s="28" t="str">
        <f aca="false">IF(N334=0," ",DATEDIF(N334,$AC$1,"y") &amp; " г. " &amp; DATEDIF(N334,$AC$1,"ym") &amp; " мес. ")</f>
        <v>14 г. 5 мес. </v>
      </c>
      <c r="AD334" s="28" t="str">
        <f aca="false">LEFT(AC334,2)</f>
        <v>14</v>
      </c>
      <c r="AE334" s="28" t="str">
        <f aca="false">IF(W334=0,0,INDEX('Возраст, спорт. дисц.'!$A$2:$B$50,MATCH(W334,'Возраст, спорт. дисц.'!$B$2:$B$54,0),1))</f>
        <v>Юноши 14-15 лет</v>
      </c>
      <c r="AF334" s="28" t="str">
        <f aca="false">"весовая категория "&amp;V334&amp;" кг."</f>
        <v>весовая категория 45 кг.</v>
      </c>
      <c r="AG334" s="29" t="str">
        <f aca="false">IF(U334="б/м",U334,U334&amp;" место")</f>
        <v>3 место</v>
      </c>
      <c r="AH334" s="28" t="str">
        <f aca="false">F334&amp;"; "&amp;TEXT(D334,"ДД.ММ.ГГГГ")&amp;"-"&amp;TEXT(E334,"ДД.ММ.ГГГГ")&amp;"; "&amp;I334&amp;"; "&amp;CHAR(10)&amp;AE334&amp;"; "&amp;AF334&amp;"; "&amp;AG334</f>
        <v>Первенство России по тайскому боксу; 05.12.2020-13.12.2020; д. Федурино; 
Юноши 14-15 лет; весовая категория 45 кг.; 3 место</v>
      </c>
      <c r="AI334" s="29" t="n">
        <f aca="false">IF(A334=0,0,1)</f>
        <v>1</v>
      </c>
      <c r="AJ334" s="33" t="s">
        <v>727</v>
      </c>
      <c r="AK334" s="34" t="n">
        <v>48</v>
      </c>
      <c r="AL334" s="28" t="str">
        <f aca="false">"весовая категория "&amp;AK334&amp;" кг."</f>
        <v>весовая категория 48 кг.</v>
      </c>
      <c r="AM334" s="28" t="str">
        <f aca="false">IF(N334=0," ",DATEDIF(N334,$AM$1,"y") &amp; " г. " &amp; DATEDIF(X334,$AM$1,"ym") &amp; " мес. ")</f>
        <v>14 г. 4 мес. </v>
      </c>
      <c r="AN334" s="28" t="str">
        <f aca="false">LEFT(AM334,2)</f>
        <v>14</v>
      </c>
    </row>
    <row r="335" customFormat="false" ht="13.8" hidden="false" customHeight="false" outlineLevel="0" collapsed="false">
      <c r="A335" s="21" t="s">
        <v>37</v>
      </c>
      <c r="B335" s="22" t="s">
        <v>348</v>
      </c>
      <c r="C335" s="22" t="n">
        <v>10174</v>
      </c>
      <c r="D335" s="23" t="n">
        <v>44170</v>
      </c>
      <c r="E335" s="23" t="n">
        <v>44178</v>
      </c>
      <c r="F335" s="22" t="s">
        <v>349</v>
      </c>
      <c r="G335" s="21" t="s">
        <v>350</v>
      </c>
      <c r="H335" s="22" t="s">
        <v>41</v>
      </c>
      <c r="I335" s="22" t="s">
        <v>42</v>
      </c>
      <c r="J335" s="22" t="s">
        <v>43</v>
      </c>
      <c r="K335" s="22" t="s">
        <v>44</v>
      </c>
      <c r="L335" s="21" t="s">
        <v>45</v>
      </c>
      <c r="M335" s="22" t="s">
        <v>776</v>
      </c>
      <c r="N335" s="24" t="s">
        <v>777</v>
      </c>
      <c r="O335" s="25" t="n">
        <v>1</v>
      </c>
      <c r="P335" s="22" t="s">
        <v>94</v>
      </c>
      <c r="Q335" s="22" t="s">
        <v>259</v>
      </c>
      <c r="R335" s="22" t="s">
        <v>463</v>
      </c>
      <c r="S335" s="22" t="s">
        <v>778</v>
      </c>
      <c r="T335" s="22" t="s">
        <v>779</v>
      </c>
      <c r="U335" s="25" t="s">
        <v>70</v>
      </c>
      <c r="V335" s="25" t="n">
        <v>45</v>
      </c>
      <c r="W335" s="25" t="s">
        <v>726</v>
      </c>
      <c r="X335" s="25" t="n">
        <v>3</v>
      </c>
      <c r="Y335" s="25" t="n">
        <v>2</v>
      </c>
      <c r="Z335" s="25" t="n">
        <v>15</v>
      </c>
      <c r="AA335" s="26" t="str">
        <f aca="false">IF(N335=0," ",DATEDIF(N335,$D335,"y") &amp; " г. " &amp; DATEDIF(N335,$D335,"ym") &amp; " мес. ")</f>
        <v>15 г. 2 мес. </v>
      </c>
      <c r="AB335" s="27" t="str">
        <f aca="false">LEFT(AA335,2)</f>
        <v>15</v>
      </c>
      <c r="AC335" s="28" t="str">
        <f aca="false">IF(N335=0," ",DATEDIF(N335,$AC$1,"y") &amp; " г. " &amp; DATEDIF(N335,$AC$1,"ym") &amp; " мес. ")</f>
        <v>15 г. 7 мес. </v>
      </c>
      <c r="AD335" s="28" t="str">
        <f aca="false">LEFT(AC335,2)</f>
        <v>15</v>
      </c>
      <c r="AE335" s="28" t="str">
        <f aca="false">IF(W335=0,0,INDEX('Возраст, спорт. дисц.'!$A$2:$B$50,MATCH(W335,'Возраст, спорт. дисц.'!$B$2:$B$54,0),1))</f>
        <v>Юноши 14-15 лет</v>
      </c>
      <c r="AF335" s="28" t="str">
        <f aca="false">"весовая категория "&amp;V335&amp;" кг."</f>
        <v>весовая категория 45 кг.</v>
      </c>
      <c r="AG335" s="29" t="str">
        <f aca="false">IF(U335="б/м",U335,U335&amp;" место")</f>
        <v>3 место</v>
      </c>
      <c r="AH335" s="28" t="str">
        <f aca="false">F335&amp;"; "&amp;TEXT(D335,"ДД.ММ.ГГГГ")&amp;"-"&amp;TEXT(E335,"ДД.ММ.ГГГГ")&amp;"; "&amp;I335&amp;"; "&amp;CHAR(10)&amp;AE335&amp;"; "&amp;AF335&amp;"; "&amp;AG335</f>
        <v>Первенство России по тайскому боксу; 05.12.2020-13.12.2020; д. Федурино; 
Юноши 14-15 лет; весовая категория 45 кг.; 3 место</v>
      </c>
      <c r="AI335" s="29" t="n">
        <f aca="false">IF(A335=0,0,1)</f>
        <v>1</v>
      </c>
      <c r="AJ335" s="33" t="s">
        <v>727</v>
      </c>
      <c r="AK335" s="34" t="n">
        <v>48</v>
      </c>
      <c r="AL335" s="28" t="str">
        <f aca="false">"весовая категория "&amp;AK335&amp;" кг."</f>
        <v>весовая категория 48 кг.</v>
      </c>
      <c r="AM335" s="28" t="str">
        <f aca="false">IF(N335=0," ",DATEDIF(N335,$AM$1,"y") &amp; " г. " &amp; DATEDIF(X335,$AM$1,"ym") &amp; " мес. ")</f>
        <v>15 г. 4 мес. </v>
      </c>
      <c r="AN335" s="28" t="str">
        <f aca="false">LEFT(AM335,2)</f>
        <v>15</v>
      </c>
    </row>
    <row r="336" customFormat="false" ht="13.8" hidden="false" customHeight="false" outlineLevel="0" collapsed="false">
      <c r="A336" s="21" t="s">
        <v>37</v>
      </c>
      <c r="B336" s="22" t="s">
        <v>348</v>
      </c>
      <c r="C336" s="22" t="n">
        <v>10174</v>
      </c>
      <c r="D336" s="23" t="n">
        <v>44170</v>
      </c>
      <c r="E336" s="23" t="n">
        <v>44178</v>
      </c>
      <c r="F336" s="22" t="s">
        <v>349</v>
      </c>
      <c r="G336" s="21" t="s">
        <v>350</v>
      </c>
      <c r="H336" s="22" t="s">
        <v>41</v>
      </c>
      <c r="I336" s="22" t="s">
        <v>42</v>
      </c>
      <c r="J336" s="22" t="s">
        <v>43</v>
      </c>
      <c r="K336" s="22" t="s">
        <v>44</v>
      </c>
      <c r="L336" s="21" t="s">
        <v>45</v>
      </c>
      <c r="M336" s="22" t="s">
        <v>780</v>
      </c>
      <c r="N336" s="24" t="s">
        <v>781</v>
      </c>
      <c r="O336" s="25" t="n">
        <v>1</v>
      </c>
      <c r="P336" s="22" t="s">
        <v>101</v>
      </c>
      <c r="Q336" s="22" t="s">
        <v>579</v>
      </c>
      <c r="R336" s="22" t="s">
        <v>594</v>
      </c>
      <c r="S336" s="22" t="s">
        <v>782</v>
      </c>
      <c r="T336" s="22" t="s">
        <v>783</v>
      </c>
      <c r="U336" s="25" t="s">
        <v>54</v>
      </c>
      <c r="V336" s="25" t="n">
        <v>48</v>
      </c>
      <c r="W336" s="25" t="s">
        <v>726</v>
      </c>
      <c r="X336" s="25" t="n">
        <v>4</v>
      </c>
      <c r="Y336" s="25" t="n">
        <v>4</v>
      </c>
      <c r="Z336" s="25" t="n">
        <v>19</v>
      </c>
      <c r="AA336" s="26" t="str">
        <f aca="false">IF(N336=0," ",DATEDIF(N336,$D336,"y") &amp; " г. " &amp; DATEDIF(N336,$D336,"ym") &amp; " мес. ")</f>
        <v>14 г. 4 мес. </v>
      </c>
      <c r="AB336" s="27" t="str">
        <f aca="false">LEFT(AA336,2)</f>
        <v>14</v>
      </c>
      <c r="AC336" s="28" t="str">
        <f aca="false">IF(N336=0," ",DATEDIF(N336,$AC$1,"y") &amp; " г. " &amp; DATEDIF(N336,$AC$1,"ym") &amp; " мес. ")</f>
        <v>14 г. 9 мес. </v>
      </c>
      <c r="AD336" s="28" t="str">
        <f aca="false">LEFT(AC336,2)</f>
        <v>14</v>
      </c>
      <c r="AE336" s="28" t="str">
        <f aca="false">IF(W336=0,0,INDEX('Возраст, спорт. дисц.'!$A$2:$B$50,MATCH(W336,'Возраст, спорт. дисц.'!$B$2:$B$54,0),1))</f>
        <v>Юноши 14-15 лет</v>
      </c>
      <c r="AF336" s="28" t="str">
        <f aca="false">"весовая категория "&amp;V336&amp;" кг."</f>
        <v>весовая категория 48 кг.</v>
      </c>
      <c r="AG336" s="29" t="str">
        <f aca="false">IF(U336="б/м",U336,U336&amp;" место")</f>
        <v>1 место</v>
      </c>
      <c r="AH336" s="28" t="str">
        <f aca="false">F336&amp;"; "&amp;TEXT(D336,"ДД.ММ.ГГГГ")&amp;"-"&amp;TEXT(E336,"ДД.ММ.ГГГГ")&amp;"; "&amp;I336&amp;"; "&amp;CHAR(10)&amp;AE336&amp;"; "&amp;AF336&amp;"; "&amp;AG336</f>
        <v>Первенство России по тайскому боксу; 05.12.2020-13.12.2020; д. Федурино; 
Юноши 14-15 лет; весовая категория 48 кг.; 1 место</v>
      </c>
      <c r="AI336" s="29" t="n">
        <f aca="false">IF(A336=0,0,1)</f>
        <v>1</v>
      </c>
      <c r="AJ336" s="33" t="s">
        <v>727</v>
      </c>
      <c r="AK336" s="34" t="n">
        <v>51</v>
      </c>
      <c r="AL336" s="28" t="str">
        <f aca="false">"весовая категория "&amp;AK336&amp;" кг."</f>
        <v>весовая категория 51 кг.</v>
      </c>
      <c r="AM336" s="28" t="str">
        <f aca="false">IF(N336=0," ",DATEDIF(N336,$AM$1,"y") &amp; " г. " &amp; DATEDIF(X336,$AM$1,"ym") &amp; " мес. ")</f>
        <v>14 г. 4 мес. </v>
      </c>
      <c r="AN336" s="28" t="str">
        <f aca="false">LEFT(AM336,2)</f>
        <v>14</v>
      </c>
    </row>
    <row r="337" customFormat="false" ht="13.8" hidden="false" customHeight="false" outlineLevel="0" collapsed="false">
      <c r="A337" s="21" t="s">
        <v>37</v>
      </c>
      <c r="B337" s="22" t="s">
        <v>348</v>
      </c>
      <c r="C337" s="22" t="n">
        <v>10174</v>
      </c>
      <c r="D337" s="23" t="n">
        <v>44170</v>
      </c>
      <c r="E337" s="23" t="n">
        <v>44178</v>
      </c>
      <c r="F337" s="22" t="s">
        <v>349</v>
      </c>
      <c r="G337" s="21" t="s">
        <v>350</v>
      </c>
      <c r="H337" s="22" t="s">
        <v>41</v>
      </c>
      <c r="I337" s="22" t="s">
        <v>42</v>
      </c>
      <c r="J337" s="22" t="s">
        <v>43</v>
      </c>
      <c r="K337" s="22" t="s">
        <v>44</v>
      </c>
      <c r="L337" s="21" t="s">
        <v>45</v>
      </c>
      <c r="M337" s="22" t="s">
        <v>784</v>
      </c>
      <c r="N337" s="24" t="s">
        <v>785</v>
      </c>
      <c r="O337" s="25" t="n">
        <v>1</v>
      </c>
      <c r="P337" s="22" t="s">
        <v>115</v>
      </c>
      <c r="Q337" s="22" t="s">
        <v>116</v>
      </c>
      <c r="R337" s="22" t="s">
        <v>117</v>
      </c>
      <c r="S337" s="22" t="s">
        <v>279</v>
      </c>
      <c r="T337" s="22" t="s">
        <v>786</v>
      </c>
      <c r="U337" s="25" t="s">
        <v>63</v>
      </c>
      <c r="V337" s="25" t="n">
        <v>48</v>
      </c>
      <c r="W337" s="25" t="s">
        <v>726</v>
      </c>
      <c r="X337" s="25" t="n">
        <v>4</v>
      </c>
      <c r="Y337" s="25" t="n">
        <v>3</v>
      </c>
      <c r="Z337" s="25" t="n">
        <v>19</v>
      </c>
      <c r="AA337" s="26" t="str">
        <f aca="false">IF(N337=0," ",DATEDIF(N337,$D337,"y") &amp; " г. " &amp; DATEDIF(N337,$D337,"ym") &amp; " мес. ")</f>
        <v>14 г. 8 мес. </v>
      </c>
      <c r="AB337" s="27" t="str">
        <f aca="false">LEFT(AA337,2)</f>
        <v>14</v>
      </c>
      <c r="AC337" s="28" t="str">
        <f aca="false">IF(N337=0," ",DATEDIF(N337,$AC$1,"y") &amp; " г. " &amp; DATEDIF(N337,$AC$1,"ym") &amp; " мес. ")</f>
        <v>15 г. 1 мес. </v>
      </c>
      <c r="AD337" s="28" t="str">
        <f aca="false">LEFT(AC337,2)</f>
        <v>15</v>
      </c>
      <c r="AE337" s="28" t="str">
        <f aca="false">IF(W337=0,0,INDEX('Возраст, спорт. дисц.'!$A$2:$B$50,MATCH(W337,'Возраст, спорт. дисц.'!$B$2:$B$54,0),1))</f>
        <v>Юноши 14-15 лет</v>
      </c>
      <c r="AF337" s="28" t="str">
        <f aca="false">"весовая категория "&amp;V337&amp;" кг."</f>
        <v>весовая категория 48 кг.</v>
      </c>
      <c r="AG337" s="29" t="str">
        <f aca="false">IF(U337="б/м",U337,U337&amp;" место")</f>
        <v>2 место</v>
      </c>
      <c r="AH337" s="28" t="str">
        <f aca="false">F337&amp;"; "&amp;TEXT(D337,"ДД.ММ.ГГГГ")&amp;"-"&amp;TEXT(E337,"ДД.ММ.ГГГГ")&amp;"; "&amp;I337&amp;"; "&amp;CHAR(10)&amp;AE337&amp;"; "&amp;AF337&amp;"; "&amp;AG337</f>
        <v>Первенство России по тайскому боксу; 05.12.2020-13.12.2020; д. Федурино; 
Юноши 14-15 лет; весовая категория 48 кг.; 2 место</v>
      </c>
      <c r="AI337" s="29" t="n">
        <f aca="false">IF(A337=0,0,1)</f>
        <v>1</v>
      </c>
      <c r="AJ337" s="33" t="s">
        <v>727</v>
      </c>
      <c r="AK337" s="34" t="n">
        <v>51</v>
      </c>
      <c r="AL337" s="28" t="str">
        <f aca="false">"весовая категория "&amp;AK337&amp;" кг."</f>
        <v>весовая категория 51 кг.</v>
      </c>
      <c r="AM337" s="28" t="str">
        <f aca="false">IF(N337=0," ",DATEDIF(N337,$AM$1,"y") &amp; " г. " &amp; DATEDIF(X337,$AM$1,"ym") &amp; " мес. ")</f>
        <v>15 г. 4 мес. </v>
      </c>
      <c r="AN337" s="28" t="str">
        <f aca="false">LEFT(AM337,2)</f>
        <v>15</v>
      </c>
    </row>
    <row r="338" customFormat="false" ht="13.8" hidden="false" customHeight="false" outlineLevel="0" collapsed="false">
      <c r="A338" s="21" t="s">
        <v>37</v>
      </c>
      <c r="B338" s="22" t="s">
        <v>348</v>
      </c>
      <c r="C338" s="22" t="n">
        <v>10174</v>
      </c>
      <c r="D338" s="23" t="n">
        <v>44170</v>
      </c>
      <c r="E338" s="23" t="n">
        <v>44178</v>
      </c>
      <c r="F338" s="22" t="s">
        <v>349</v>
      </c>
      <c r="G338" s="21" t="s">
        <v>350</v>
      </c>
      <c r="H338" s="22" t="s">
        <v>41</v>
      </c>
      <c r="I338" s="22" t="s">
        <v>42</v>
      </c>
      <c r="J338" s="22" t="s">
        <v>43</v>
      </c>
      <c r="K338" s="22" t="s">
        <v>44</v>
      </c>
      <c r="L338" s="21" t="s">
        <v>45</v>
      </c>
      <c r="M338" s="22" t="s">
        <v>787</v>
      </c>
      <c r="N338" s="24" t="s">
        <v>788</v>
      </c>
      <c r="O338" s="25" t="n">
        <v>1</v>
      </c>
      <c r="P338" s="22" t="s">
        <v>58</v>
      </c>
      <c r="Q338" s="22" t="s">
        <v>651</v>
      </c>
      <c r="R338" s="22" t="s">
        <v>652</v>
      </c>
      <c r="S338" s="22" t="s">
        <v>219</v>
      </c>
      <c r="T338" s="22" t="s">
        <v>789</v>
      </c>
      <c r="U338" s="25" t="s">
        <v>70</v>
      </c>
      <c r="V338" s="25" t="n">
        <v>48</v>
      </c>
      <c r="W338" s="25" t="s">
        <v>726</v>
      </c>
      <c r="X338" s="25" t="n">
        <v>3</v>
      </c>
      <c r="Y338" s="25" t="n">
        <v>2</v>
      </c>
      <c r="Z338" s="25" t="n">
        <v>19</v>
      </c>
      <c r="AA338" s="26" t="str">
        <f aca="false">IF(N338=0," ",DATEDIF(N338,$D338,"y") &amp; " г. " &amp; DATEDIF(N338,$D338,"ym") &amp; " мес. ")</f>
        <v>14 г. 1 мес. </v>
      </c>
      <c r="AB338" s="27" t="str">
        <f aca="false">LEFT(AA338,2)</f>
        <v>14</v>
      </c>
      <c r="AC338" s="28" t="str">
        <f aca="false">IF(N338=0," ",DATEDIF(N338,$AC$1,"y") &amp; " г. " &amp; DATEDIF(N338,$AC$1,"ym") &amp; " мес. ")</f>
        <v>14 г. 7 мес. </v>
      </c>
      <c r="AD338" s="28" t="str">
        <f aca="false">LEFT(AC338,2)</f>
        <v>14</v>
      </c>
      <c r="AE338" s="28" t="str">
        <f aca="false">IF(W338=0,0,INDEX('Возраст, спорт. дисц.'!$A$2:$B$50,MATCH(W338,'Возраст, спорт. дисц.'!$B$2:$B$54,0),1))</f>
        <v>Юноши 14-15 лет</v>
      </c>
      <c r="AF338" s="28" t="str">
        <f aca="false">"весовая категория "&amp;V338&amp;" кг."</f>
        <v>весовая категория 48 кг.</v>
      </c>
      <c r="AG338" s="29" t="str">
        <f aca="false">IF(U338="б/м",U338,U338&amp;" место")</f>
        <v>3 место</v>
      </c>
      <c r="AH338" s="28" t="str">
        <f aca="false">F338&amp;"; "&amp;TEXT(D338,"ДД.ММ.ГГГГ")&amp;"-"&amp;TEXT(E338,"ДД.ММ.ГГГГ")&amp;"; "&amp;I338&amp;"; "&amp;CHAR(10)&amp;AE338&amp;"; "&amp;AF338&amp;"; "&amp;AG338</f>
        <v>Первенство России по тайскому боксу; 05.12.2020-13.12.2020; д. Федурино; 
Юноши 14-15 лет; весовая категория 48 кг.; 3 место</v>
      </c>
      <c r="AI338" s="29" t="n">
        <f aca="false">IF(A338=0,0,1)</f>
        <v>1</v>
      </c>
      <c r="AJ338" s="33" t="s">
        <v>727</v>
      </c>
      <c r="AK338" s="34" t="n">
        <v>51</v>
      </c>
      <c r="AL338" s="28" t="str">
        <f aca="false">"весовая категория "&amp;AK338&amp;" кг."</f>
        <v>весовая категория 51 кг.</v>
      </c>
      <c r="AM338" s="28" t="str">
        <f aca="false">IF(N338=0," ",DATEDIF(N338,$AM$1,"y") &amp; " г. " &amp; DATEDIF(X338,$AM$1,"ym") &amp; " мес. ")</f>
        <v>14 г. 4 мес. </v>
      </c>
      <c r="AN338" s="28" t="str">
        <f aca="false">LEFT(AM338,2)</f>
        <v>14</v>
      </c>
    </row>
    <row r="339" customFormat="false" ht="13.8" hidden="false" customHeight="false" outlineLevel="0" collapsed="false">
      <c r="A339" s="21" t="s">
        <v>37</v>
      </c>
      <c r="B339" s="22" t="s">
        <v>348</v>
      </c>
      <c r="C339" s="22" t="n">
        <v>10174</v>
      </c>
      <c r="D339" s="23" t="n">
        <v>44170</v>
      </c>
      <c r="E339" s="23" t="n">
        <v>44178</v>
      </c>
      <c r="F339" s="22" t="s">
        <v>349</v>
      </c>
      <c r="G339" s="21" t="s">
        <v>350</v>
      </c>
      <c r="H339" s="22" t="s">
        <v>41</v>
      </c>
      <c r="I339" s="22" t="s">
        <v>42</v>
      </c>
      <c r="J339" s="22" t="s">
        <v>43</v>
      </c>
      <c r="K339" s="22" t="s">
        <v>44</v>
      </c>
      <c r="L339" s="21" t="s">
        <v>45</v>
      </c>
      <c r="M339" s="22" t="s">
        <v>790</v>
      </c>
      <c r="N339" s="24" t="s">
        <v>791</v>
      </c>
      <c r="O339" s="25" t="n">
        <v>1</v>
      </c>
      <c r="P339" s="22" t="s">
        <v>115</v>
      </c>
      <c r="Q339" s="22" t="s">
        <v>116</v>
      </c>
      <c r="R339" s="22" t="s">
        <v>117</v>
      </c>
      <c r="S339" s="22" t="s">
        <v>238</v>
      </c>
      <c r="T339" s="22" t="s">
        <v>792</v>
      </c>
      <c r="U339" s="25" t="s">
        <v>70</v>
      </c>
      <c r="V339" s="25" t="n">
        <v>48</v>
      </c>
      <c r="W339" s="25" t="s">
        <v>726</v>
      </c>
      <c r="X339" s="25" t="n">
        <v>3</v>
      </c>
      <c r="Y339" s="25" t="n">
        <v>2</v>
      </c>
      <c r="Z339" s="25" t="n">
        <v>19</v>
      </c>
      <c r="AA339" s="26" t="str">
        <f aca="false">IF(N339=0," ",DATEDIF(N339,$D339,"y") &amp; " г. " &amp; DATEDIF(N339,$D339,"ym") &amp; " мес. ")</f>
        <v>14 г. 8 мес. </v>
      </c>
      <c r="AB339" s="27" t="str">
        <f aca="false">LEFT(AA339,2)</f>
        <v>14</v>
      </c>
      <c r="AC339" s="28" t="str">
        <f aca="false">IF(N339=0," ",DATEDIF(N339,$AC$1,"y") &amp; " г. " &amp; DATEDIF(N339,$AC$1,"ym") &amp; " мес. ")</f>
        <v>15 г. 1 мес. </v>
      </c>
      <c r="AD339" s="28" t="str">
        <f aca="false">LEFT(AC339,2)</f>
        <v>15</v>
      </c>
      <c r="AE339" s="28" t="str">
        <f aca="false">IF(W339=0,0,INDEX('Возраст, спорт. дисц.'!$A$2:$B$50,MATCH(W339,'Возраст, спорт. дисц.'!$B$2:$B$54,0),1))</f>
        <v>Юноши 14-15 лет</v>
      </c>
      <c r="AF339" s="28" t="str">
        <f aca="false">"весовая категория "&amp;V339&amp;" кг."</f>
        <v>весовая категория 48 кг.</v>
      </c>
      <c r="AG339" s="29" t="str">
        <f aca="false">IF(U339="б/м",U339,U339&amp;" место")</f>
        <v>3 место</v>
      </c>
      <c r="AH339" s="28" t="str">
        <f aca="false">F339&amp;"; "&amp;TEXT(D339,"ДД.ММ.ГГГГ")&amp;"-"&amp;TEXT(E339,"ДД.ММ.ГГГГ")&amp;"; "&amp;I339&amp;"; "&amp;CHAR(10)&amp;AE339&amp;"; "&amp;AF339&amp;"; "&amp;AG339</f>
        <v>Первенство России по тайскому боксу; 05.12.2020-13.12.2020; д. Федурино; 
Юноши 14-15 лет; весовая категория 48 кг.; 3 место</v>
      </c>
      <c r="AI339" s="29" t="n">
        <f aca="false">IF(A339=0,0,1)</f>
        <v>1</v>
      </c>
      <c r="AJ339" s="33" t="s">
        <v>727</v>
      </c>
      <c r="AK339" s="34" t="n">
        <v>51</v>
      </c>
      <c r="AL339" s="28" t="str">
        <f aca="false">"весовая категория "&amp;AK339&amp;" кг."</f>
        <v>весовая категория 51 кг.</v>
      </c>
      <c r="AM339" s="28" t="str">
        <f aca="false">IF(N339=0," ",DATEDIF(N339,$AM$1,"y") &amp; " г. " &amp; DATEDIF(X339,$AM$1,"ym") &amp; " мес. ")</f>
        <v>15 г. 4 мес. </v>
      </c>
      <c r="AN339" s="28" t="str">
        <f aca="false">LEFT(AM339,2)</f>
        <v>15</v>
      </c>
    </row>
    <row r="340" customFormat="false" ht="13.8" hidden="false" customHeight="false" outlineLevel="0" collapsed="false">
      <c r="A340" s="21" t="s">
        <v>37</v>
      </c>
      <c r="B340" s="22" t="s">
        <v>348</v>
      </c>
      <c r="C340" s="22" t="n">
        <v>10174</v>
      </c>
      <c r="D340" s="23" t="n">
        <v>44170</v>
      </c>
      <c r="E340" s="23" t="n">
        <v>44178</v>
      </c>
      <c r="F340" s="22" t="s">
        <v>349</v>
      </c>
      <c r="G340" s="21" t="s">
        <v>350</v>
      </c>
      <c r="H340" s="22" t="s">
        <v>41</v>
      </c>
      <c r="I340" s="22" t="s">
        <v>42</v>
      </c>
      <c r="J340" s="22" t="s">
        <v>43</v>
      </c>
      <c r="K340" s="22" t="s">
        <v>44</v>
      </c>
      <c r="L340" s="21" t="s">
        <v>45</v>
      </c>
      <c r="M340" s="22" t="s">
        <v>793</v>
      </c>
      <c r="N340" s="24" t="s">
        <v>794</v>
      </c>
      <c r="O340" s="25" t="n">
        <v>1</v>
      </c>
      <c r="P340" s="22" t="s">
        <v>49</v>
      </c>
      <c r="Q340" s="22" t="s">
        <v>50</v>
      </c>
      <c r="R340" s="22" t="s">
        <v>148</v>
      </c>
      <c r="S340" s="22" t="s">
        <v>149</v>
      </c>
      <c r="T340" s="22" t="s">
        <v>368</v>
      </c>
      <c r="U340" s="25" t="s">
        <v>54</v>
      </c>
      <c r="V340" s="25" t="n">
        <v>51</v>
      </c>
      <c r="W340" s="25" t="s">
        <v>726</v>
      </c>
      <c r="X340" s="25" t="n">
        <v>4</v>
      </c>
      <c r="Y340" s="25" t="n">
        <v>4</v>
      </c>
      <c r="Z340" s="25" t="n">
        <v>15</v>
      </c>
      <c r="AA340" s="26" t="str">
        <f aca="false">IF(N340=0," ",DATEDIF(N340,$D340,"y") &amp; " г. " &amp; DATEDIF(N340,$D340,"ym") &amp; " мес. ")</f>
        <v>15 г. 9 мес. </v>
      </c>
      <c r="AB340" s="27" t="str">
        <f aca="false">LEFT(AA340,2)</f>
        <v>15</v>
      </c>
      <c r="AC340" s="28" t="str">
        <f aca="false">IF(N340=0," ",DATEDIF(N340,$AC$1,"y") &amp; " г. " &amp; DATEDIF(N340,$AC$1,"ym") &amp; " мес. ")</f>
        <v>16 г. 2 мес. </v>
      </c>
      <c r="AD340" s="28" t="str">
        <f aca="false">LEFT(AC340,2)</f>
        <v>16</v>
      </c>
      <c r="AE340" s="28" t="str">
        <f aca="false">IF(W340=0,0,INDEX('Возраст, спорт. дисц.'!$A$2:$B$50,MATCH(W340,'Возраст, спорт. дисц.'!$B$2:$B$54,0),1))</f>
        <v>Юноши 14-15 лет</v>
      </c>
      <c r="AF340" s="28" t="str">
        <f aca="false">"весовая категория "&amp;V340&amp;" кг."</f>
        <v>весовая категория 51 кг.</v>
      </c>
      <c r="AG340" s="29" t="str">
        <f aca="false">IF(U340="б/м",U340,U340&amp;" место")</f>
        <v>1 место</v>
      </c>
      <c r="AH340" s="28" t="str">
        <f aca="false">F340&amp;"; "&amp;TEXT(D340,"ДД.ММ.ГГГГ")&amp;"-"&amp;TEXT(E340,"ДД.ММ.ГГГГ")&amp;"; "&amp;I340&amp;"; "&amp;CHAR(10)&amp;AE340&amp;"; "&amp;AF340&amp;"; "&amp;AG340</f>
        <v>Первенство России по тайскому боксу; 05.12.2020-13.12.2020; д. Федурино; 
Юноши 14-15 лет; весовая категория 51 кг.; 1 место</v>
      </c>
      <c r="AI340" s="29" t="n">
        <f aca="false">IF(A340=0,0,1)</f>
        <v>1</v>
      </c>
      <c r="AJ340" s="33" t="s">
        <v>727</v>
      </c>
      <c r="AK340" s="34" t="n">
        <v>54</v>
      </c>
      <c r="AL340" s="28" t="str">
        <f aca="false">"весовая категория "&amp;AK340&amp;" кг."</f>
        <v>весовая категория 54 кг.</v>
      </c>
      <c r="AM340" s="28" t="str">
        <f aca="false">IF(N340=0," ",DATEDIF(N340,$AM$1,"y") &amp; " г. " &amp; DATEDIF(X340,$AM$1,"ym") &amp; " мес. ")</f>
        <v>16 г. 4 мес. </v>
      </c>
      <c r="AN340" s="28" t="str">
        <f aca="false">LEFT(AM340,2)</f>
        <v>16</v>
      </c>
    </row>
    <row r="341" customFormat="false" ht="13.8" hidden="false" customHeight="false" outlineLevel="0" collapsed="false">
      <c r="A341" s="21" t="s">
        <v>37</v>
      </c>
      <c r="B341" s="22" t="s">
        <v>348</v>
      </c>
      <c r="C341" s="22" t="n">
        <v>10174</v>
      </c>
      <c r="D341" s="23" t="n">
        <v>44170</v>
      </c>
      <c r="E341" s="23" t="n">
        <v>44178</v>
      </c>
      <c r="F341" s="22" t="s">
        <v>349</v>
      </c>
      <c r="G341" s="21" t="s">
        <v>350</v>
      </c>
      <c r="H341" s="22" t="s">
        <v>41</v>
      </c>
      <c r="I341" s="22" t="s">
        <v>42</v>
      </c>
      <c r="J341" s="22" t="s">
        <v>43</v>
      </c>
      <c r="K341" s="22" t="s">
        <v>44</v>
      </c>
      <c r="L341" s="21" t="s">
        <v>45</v>
      </c>
      <c r="M341" s="22" t="s">
        <v>795</v>
      </c>
      <c r="N341" s="24" t="s">
        <v>796</v>
      </c>
      <c r="O341" s="25" t="n">
        <v>1</v>
      </c>
      <c r="P341" s="22" t="s">
        <v>94</v>
      </c>
      <c r="Q341" s="22" t="s">
        <v>797</v>
      </c>
      <c r="R341" s="22" t="s">
        <v>798</v>
      </c>
      <c r="S341" s="22" t="s">
        <v>799</v>
      </c>
      <c r="T341" s="22" t="s">
        <v>800</v>
      </c>
      <c r="U341" s="25" t="s">
        <v>63</v>
      </c>
      <c r="V341" s="25" t="n">
        <v>51</v>
      </c>
      <c r="W341" s="25" t="s">
        <v>726</v>
      </c>
      <c r="X341" s="25" t="n">
        <v>4</v>
      </c>
      <c r="Y341" s="25" t="n">
        <v>3</v>
      </c>
      <c r="Z341" s="25" t="n">
        <v>15</v>
      </c>
      <c r="AA341" s="26" t="str">
        <f aca="false">IF(N341=0," ",DATEDIF(N341,$D341,"y") &amp; " г. " &amp; DATEDIF(N341,$D341,"ym") &amp; " мес. ")</f>
        <v>15 г. 4 мес. </v>
      </c>
      <c r="AB341" s="27" t="str">
        <f aca="false">LEFT(AA341,2)</f>
        <v>15</v>
      </c>
      <c r="AC341" s="28" t="str">
        <f aca="false">IF(N341=0," ",DATEDIF(N341,$AC$1,"y") &amp; " г. " &amp; DATEDIF(N341,$AC$1,"ym") &amp; " мес. ")</f>
        <v>15 г. 9 мес. </v>
      </c>
      <c r="AD341" s="28" t="str">
        <f aca="false">LEFT(AC341,2)</f>
        <v>15</v>
      </c>
      <c r="AE341" s="28" t="str">
        <f aca="false">IF(W341=0,0,INDEX('Возраст, спорт. дисц.'!$A$2:$B$50,MATCH(W341,'Возраст, спорт. дисц.'!$B$2:$B$54,0),1))</f>
        <v>Юноши 14-15 лет</v>
      </c>
      <c r="AF341" s="28" t="str">
        <f aca="false">"весовая категория "&amp;V341&amp;" кг."</f>
        <v>весовая категория 51 кг.</v>
      </c>
      <c r="AG341" s="29" t="str">
        <f aca="false">IF(U341="б/м",U341,U341&amp;" место")</f>
        <v>2 место</v>
      </c>
      <c r="AH341" s="28" t="str">
        <f aca="false">F341&amp;"; "&amp;TEXT(D341,"ДД.ММ.ГГГГ")&amp;"-"&amp;TEXT(E341,"ДД.ММ.ГГГГ")&amp;"; "&amp;I341&amp;"; "&amp;CHAR(10)&amp;AE341&amp;"; "&amp;AF341&amp;"; "&amp;AG341</f>
        <v>Первенство России по тайскому боксу; 05.12.2020-13.12.2020; д. Федурино; 
Юноши 14-15 лет; весовая категория 51 кг.; 2 место</v>
      </c>
      <c r="AI341" s="29" t="n">
        <f aca="false">IF(A341=0,0,1)</f>
        <v>1</v>
      </c>
      <c r="AJ341" s="33" t="s">
        <v>727</v>
      </c>
      <c r="AK341" s="34" t="n">
        <v>54</v>
      </c>
      <c r="AL341" s="28" t="str">
        <f aca="false">"весовая категория "&amp;AK341&amp;" кг."</f>
        <v>весовая категория 54 кг.</v>
      </c>
      <c r="AM341" s="28" t="str">
        <f aca="false">IF(N341=0," ",DATEDIF(N341,$AM$1,"y") &amp; " г. " &amp; DATEDIF(X341,$AM$1,"ym") &amp; " мес. ")</f>
        <v>15 г. 4 мес. </v>
      </c>
      <c r="AN341" s="28" t="str">
        <f aca="false">LEFT(AM341,2)</f>
        <v>15</v>
      </c>
    </row>
    <row r="342" customFormat="false" ht="13.8" hidden="false" customHeight="false" outlineLevel="0" collapsed="false">
      <c r="A342" s="21" t="s">
        <v>37</v>
      </c>
      <c r="B342" s="22" t="s">
        <v>348</v>
      </c>
      <c r="C342" s="22" t="n">
        <v>10174</v>
      </c>
      <c r="D342" s="23" t="n">
        <v>44170</v>
      </c>
      <c r="E342" s="23" t="n">
        <v>44178</v>
      </c>
      <c r="F342" s="22" t="s">
        <v>349</v>
      </c>
      <c r="G342" s="21" t="s">
        <v>350</v>
      </c>
      <c r="H342" s="22" t="s">
        <v>41</v>
      </c>
      <c r="I342" s="22" t="s">
        <v>42</v>
      </c>
      <c r="J342" s="22" t="s">
        <v>43</v>
      </c>
      <c r="K342" s="22" t="s">
        <v>44</v>
      </c>
      <c r="L342" s="21" t="s">
        <v>45</v>
      </c>
      <c r="M342" s="22" t="s">
        <v>801</v>
      </c>
      <c r="N342" s="24" t="s">
        <v>802</v>
      </c>
      <c r="O342" s="25" t="n">
        <v>1</v>
      </c>
      <c r="P342" s="22" t="s">
        <v>58</v>
      </c>
      <c r="Q342" s="22" t="s">
        <v>175</v>
      </c>
      <c r="R342" s="22" t="s">
        <v>176</v>
      </c>
      <c r="S342" s="22" t="s">
        <v>803</v>
      </c>
      <c r="T342" s="22" t="s">
        <v>804</v>
      </c>
      <c r="U342" s="25" t="s">
        <v>70</v>
      </c>
      <c r="V342" s="25" t="n">
        <v>51</v>
      </c>
      <c r="W342" s="25" t="s">
        <v>726</v>
      </c>
      <c r="X342" s="25" t="n">
        <v>3</v>
      </c>
      <c r="Y342" s="25" t="n">
        <v>2</v>
      </c>
      <c r="Z342" s="25" t="n">
        <v>15</v>
      </c>
      <c r="AA342" s="26" t="str">
        <f aca="false">IF(N342=0," ",DATEDIF(N342,$D342,"y") &amp; " г. " &amp; DATEDIF(N342,$D342,"ym") &amp; " мес. ")</f>
        <v>14 г. 7 мес. </v>
      </c>
      <c r="AB342" s="27" t="str">
        <f aca="false">LEFT(AA342,2)</f>
        <v>14</v>
      </c>
      <c r="AC342" s="28" t="str">
        <f aca="false">IF(N342=0," ",DATEDIF(N342,$AC$1,"y") &amp; " г. " &amp; DATEDIF(N342,$AC$1,"ym") &amp; " мес. ")</f>
        <v>15 г. 0 мес. </v>
      </c>
      <c r="AD342" s="28" t="str">
        <f aca="false">LEFT(AC342,2)</f>
        <v>15</v>
      </c>
      <c r="AE342" s="28" t="str">
        <f aca="false">IF(W342=0,0,INDEX('Возраст, спорт. дисц.'!$A$2:$B$50,MATCH(W342,'Возраст, спорт. дисц.'!$B$2:$B$54,0),1))</f>
        <v>Юноши 14-15 лет</v>
      </c>
      <c r="AF342" s="28" t="str">
        <f aca="false">"весовая категория "&amp;V342&amp;" кг."</f>
        <v>весовая категория 51 кг.</v>
      </c>
      <c r="AG342" s="29" t="str">
        <f aca="false">IF(U342="б/м",U342,U342&amp;" место")</f>
        <v>3 место</v>
      </c>
      <c r="AH342" s="28" t="str">
        <f aca="false">F342&amp;"; "&amp;TEXT(D342,"ДД.ММ.ГГГГ")&amp;"-"&amp;TEXT(E342,"ДД.ММ.ГГГГ")&amp;"; "&amp;I342&amp;"; "&amp;CHAR(10)&amp;AE342&amp;"; "&amp;AF342&amp;"; "&amp;AG342</f>
        <v>Первенство России по тайскому боксу; 05.12.2020-13.12.2020; д. Федурино; 
Юноши 14-15 лет; весовая категория 51 кг.; 3 место</v>
      </c>
      <c r="AI342" s="29" t="n">
        <f aca="false">IF(A342=0,0,1)</f>
        <v>1</v>
      </c>
      <c r="AJ342" s="33" t="s">
        <v>727</v>
      </c>
      <c r="AK342" s="34" t="n">
        <v>54</v>
      </c>
      <c r="AL342" s="28" t="str">
        <f aca="false">"весовая категория "&amp;AK342&amp;" кг."</f>
        <v>весовая категория 54 кг.</v>
      </c>
      <c r="AM342" s="28" t="str">
        <f aca="false">IF(N342=0," ",DATEDIF(N342,$AM$1,"y") &amp; " г. " &amp; DATEDIF(X342,$AM$1,"ym") &amp; " мес. ")</f>
        <v>15 г. 4 мес. </v>
      </c>
      <c r="AN342" s="28" t="str">
        <f aca="false">LEFT(AM342,2)</f>
        <v>15</v>
      </c>
    </row>
    <row r="343" customFormat="false" ht="13.8" hidden="false" customHeight="false" outlineLevel="0" collapsed="false">
      <c r="A343" s="21" t="s">
        <v>37</v>
      </c>
      <c r="B343" s="22" t="s">
        <v>348</v>
      </c>
      <c r="C343" s="22" t="n">
        <v>10174</v>
      </c>
      <c r="D343" s="23" t="n">
        <v>44170</v>
      </c>
      <c r="E343" s="23" t="n">
        <v>44178</v>
      </c>
      <c r="F343" s="22" t="s">
        <v>349</v>
      </c>
      <c r="G343" s="21" t="s">
        <v>350</v>
      </c>
      <c r="H343" s="22" t="s">
        <v>41</v>
      </c>
      <c r="I343" s="22" t="s">
        <v>42</v>
      </c>
      <c r="J343" s="22" t="s">
        <v>43</v>
      </c>
      <c r="K343" s="22" t="s">
        <v>44</v>
      </c>
      <c r="L343" s="21" t="s">
        <v>45</v>
      </c>
      <c r="M343" s="22" t="s">
        <v>805</v>
      </c>
      <c r="N343" s="24" t="s">
        <v>806</v>
      </c>
      <c r="O343" s="25" t="n">
        <v>1</v>
      </c>
      <c r="P343" s="22" t="s">
        <v>77</v>
      </c>
      <c r="Q343" s="22" t="s">
        <v>807</v>
      </c>
      <c r="R343" s="22" t="s">
        <v>808</v>
      </c>
      <c r="S343" s="22" t="s">
        <v>809</v>
      </c>
      <c r="T343" s="22" t="s">
        <v>810</v>
      </c>
      <c r="U343" s="25" t="s">
        <v>70</v>
      </c>
      <c r="V343" s="25" t="n">
        <v>51</v>
      </c>
      <c r="W343" s="25" t="s">
        <v>726</v>
      </c>
      <c r="X343" s="25" t="n">
        <v>3</v>
      </c>
      <c r="Y343" s="25" t="n">
        <v>2</v>
      </c>
      <c r="Z343" s="25" t="n">
        <v>15</v>
      </c>
      <c r="AA343" s="26" t="str">
        <f aca="false">IF(N343=0," ",DATEDIF(N343,$D343,"y") &amp; " г. " &amp; DATEDIF(N343,$D343,"ym") &amp; " мес. ")</f>
        <v>14 г. 4 мес. </v>
      </c>
      <c r="AB343" s="27" t="str">
        <f aca="false">LEFT(AA343,2)</f>
        <v>14</v>
      </c>
      <c r="AC343" s="28" t="str">
        <f aca="false">IF(N343=0," ",DATEDIF(N343,$AC$1,"y") &amp; " г. " &amp; DATEDIF(N343,$AC$1,"ym") &amp; " мес. ")</f>
        <v>14 г. 9 мес. </v>
      </c>
      <c r="AD343" s="28" t="str">
        <f aca="false">LEFT(AC343,2)</f>
        <v>14</v>
      </c>
      <c r="AE343" s="28" t="str">
        <f aca="false">IF(W343=0,0,INDEX('Возраст, спорт. дисц.'!$A$2:$B$50,MATCH(W343,'Возраст, спорт. дисц.'!$B$2:$B$54,0),1))</f>
        <v>Юноши 14-15 лет</v>
      </c>
      <c r="AF343" s="28" t="str">
        <f aca="false">"весовая категория "&amp;V343&amp;" кг."</f>
        <v>весовая категория 51 кг.</v>
      </c>
      <c r="AG343" s="29" t="str">
        <f aca="false">IF(U343="б/м",U343,U343&amp;" место")</f>
        <v>3 место</v>
      </c>
      <c r="AH343" s="28" t="str">
        <f aca="false">F343&amp;"; "&amp;TEXT(D343,"ДД.ММ.ГГГГ")&amp;"-"&amp;TEXT(E343,"ДД.ММ.ГГГГ")&amp;"; "&amp;I343&amp;"; "&amp;CHAR(10)&amp;AE343&amp;"; "&amp;AF343&amp;"; "&amp;AG343</f>
        <v>Первенство России по тайскому боксу; 05.12.2020-13.12.2020; д. Федурино; 
Юноши 14-15 лет; весовая категория 51 кг.; 3 место</v>
      </c>
      <c r="AI343" s="29" t="n">
        <f aca="false">IF(A343=0,0,1)</f>
        <v>1</v>
      </c>
      <c r="AJ343" s="33" t="s">
        <v>727</v>
      </c>
      <c r="AK343" s="34" t="n">
        <v>54</v>
      </c>
      <c r="AL343" s="28" t="str">
        <f aca="false">"весовая категория "&amp;AK343&amp;" кг."</f>
        <v>весовая категория 54 кг.</v>
      </c>
      <c r="AM343" s="28" t="str">
        <f aca="false">IF(N343=0," ",DATEDIF(N343,$AM$1,"y") &amp; " г. " &amp; DATEDIF(X343,$AM$1,"ym") &amp; " мес. ")</f>
        <v>14 г. 4 мес. </v>
      </c>
      <c r="AN343" s="28" t="str">
        <f aca="false">LEFT(AM343,2)</f>
        <v>14</v>
      </c>
    </row>
    <row r="344" customFormat="false" ht="13.8" hidden="false" customHeight="false" outlineLevel="0" collapsed="false">
      <c r="A344" s="21" t="s">
        <v>37</v>
      </c>
      <c r="B344" s="22" t="s">
        <v>348</v>
      </c>
      <c r="C344" s="22" t="n">
        <v>10174</v>
      </c>
      <c r="D344" s="23" t="n">
        <v>44170</v>
      </c>
      <c r="E344" s="23" t="n">
        <v>44178</v>
      </c>
      <c r="F344" s="22" t="s">
        <v>349</v>
      </c>
      <c r="G344" s="21" t="s">
        <v>350</v>
      </c>
      <c r="H344" s="22" t="s">
        <v>41</v>
      </c>
      <c r="I344" s="22" t="s">
        <v>42</v>
      </c>
      <c r="J344" s="22" t="s">
        <v>43</v>
      </c>
      <c r="K344" s="22" t="s">
        <v>44</v>
      </c>
      <c r="L344" s="21" t="s">
        <v>45</v>
      </c>
      <c r="M344" s="22" t="s">
        <v>811</v>
      </c>
      <c r="N344" s="24" t="s">
        <v>812</v>
      </c>
      <c r="O344" s="25" t="n">
        <v>1</v>
      </c>
      <c r="P344" s="22" t="s">
        <v>49</v>
      </c>
      <c r="Q344" s="22" t="s">
        <v>50</v>
      </c>
      <c r="R344" s="22" t="s">
        <v>51</v>
      </c>
      <c r="S344" s="22" t="s">
        <v>52</v>
      </c>
      <c r="T344" s="22" t="s">
        <v>132</v>
      </c>
      <c r="U344" s="25" t="s">
        <v>54</v>
      </c>
      <c r="V344" s="25" t="n">
        <v>54</v>
      </c>
      <c r="W344" s="25" t="s">
        <v>726</v>
      </c>
      <c r="X344" s="25" t="n">
        <v>4</v>
      </c>
      <c r="Y344" s="25" t="n">
        <v>4</v>
      </c>
      <c r="Z344" s="25" t="n">
        <v>16</v>
      </c>
      <c r="AA344" s="26" t="str">
        <f aca="false">IF(N344=0," ",DATEDIF(N344,$D344,"y") &amp; " г. " &amp; DATEDIF(N344,$D344,"ym") &amp; " мес. ")</f>
        <v>14 г. 6 мес. </v>
      </c>
      <c r="AB344" s="27" t="str">
        <f aca="false">LEFT(AA344,2)</f>
        <v>14</v>
      </c>
      <c r="AC344" s="28" t="str">
        <f aca="false">IF(N344=0," ",DATEDIF(N344,$AC$1,"y") &amp; " г. " &amp; DATEDIF(N344,$AC$1,"ym") &amp; " мес. ")</f>
        <v>15 г. 0 мес. </v>
      </c>
      <c r="AD344" s="28" t="str">
        <f aca="false">LEFT(AC344,2)</f>
        <v>15</v>
      </c>
      <c r="AE344" s="28" t="str">
        <f aca="false">IF(W344=0,0,INDEX('Возраст, спорт. дисц.'!$A$2:$B$50,MATCH(W344,'Возраст, спорт. дисц.'!$B$2:$B$54,0),1))</f>
        <v>Юноши 14-15 лет</v>
      </c>
      <c r="AF344" s="28" t="str">
        <f aca="false">"весовая категория "&amp;V344&amp;" кг."</f>
        <v>весовая категория 54 кг.</v>
      </c>
      <c r="AG344" s="29" t="str">
        <f aca="false">IF(U344="б/м",U344,U344&amp;" место")</f>
        <v>1 место</v>
      </c>
      <c r="AH344" s="28" t="str">
        <f aca="false">F344&amp;"; "&amp;TEXT(D344,"ДД.ММ.ГГГГ")&amp;"-"&amp;TEXT(E344,"ДД.ММ.ГГГГ")&amp;"; "&amp;I344&amp;"; "&amp;CHAR(10)&amp;AE344&amp;"; "&amp;AF344&amp;"; "&amp;AG344</f>
        <v>Первенство России по тайскому боксу; 05.12.2020-13.12.2020; д. Федурино; 
Юноши 14-15 лет; весовая категория 54 кг.; 1 место</v>
      </c>
      <c r="AI344" s="29" t="n">
        <f aca="false">IF(A344=0,0,1)</f>
        <v>1</v>
      </c>
      <c r="AJ344" s="33" t="s">
        <v>727</v>
      </c>
      <c r="AK344" s="34" t="n">
        <v>57</v>
      </c>
      <c r="AL344" s="28" t="str">
        <f aca="false">"весовая категория "&amp;AK344&amp;" кг."</f>
        <v>весовая категория 57 кг.</v>
      </c>
      <c r="AM344" s="28" t="str">
        <f aca="false">IF(N344=0," ",DATEDIF(N344,$AM$1,"y") &amp; " г. " &amp; DATEDIF(X344,$AM$1,"ym") &amp; " мес. ")</f>
        <v>15 г. 4 мес. </v>
      </c>
      <c r="AN344" s="28" t="str">
        <f aca="false">LEFT(AM344,2)</f>
        <v>15</v>
      </c>
    </row>
    <row r="345" customFormat="false" ht="13.8" hidden="false" customHeight="false" outlineLevel="0" collapsed="false">
      <c r="A345" s="21" t="s">
        <v>37</v>
      </c>
      <c r="B345" s="22" t="s">
        <v>348</v>
      </c>
      <c r="C345" s="22" t="n">
        <v>10174</v>
      </c>
      <c r="D345" s="23" t="n">
        <v>44170</v>
      </c>
      <c r="E345" s="23" t="n">
        <v>44178</v>
      </c>
      <c r="F345" s="22" t="s">
        <v>349</v>
      </c>
      <c r="G345" s="21" t="s">
        <v>350</v>
      </c>
      <c r="H345" s="22" t="s">
        <v>41</v>
      </c>
      <c r="I345" s="22" t="s">
        <v>42</v>
      </c>
      <c r="J345" s="22" t="s">
        <v>43</v>
      </c>
      <c r="K345" s="22" t="s">
        <v>44</v>
      </c>
      <c r="L345" s="21" t="s">
        <v>45</v>
      </c>
      <c r="M345" s="22" t="s">
        <v>813</v>
      </c>
      <c r="N345" s="24" t="s">
        <v>814</v>
      </c>
      <c r="O345" s="25" t="n">
        <v>1</v>
      </c>
      <c r="P345" s="22" t="s">
        <v>58</v>
      </c>
      <c r="Q345" s="22" t="s">
        <v>362</v>
      </c>
      <c r="R345" s="22" t="s">
        <v>363</v>
      </c>
      <c r="S345" s="22" t="s">
        <v>815</v>
      </c>
      <c r="T345" s="22" t="s">
        <v>816</v>
      </c>
      <c r="U345" s="25" t="s">
        <v>63</v>
      </c>
      <c r="V345" s="25" t="n">
        <v>54</v>
      </c>
      <c r="W345" s="25" t="s">
        <v>726</v>
      </c>
      <c r="X345" s="25" t="n">
        <v>4</v>
      </c>
      <c r="Y345" s="25" t="n">
        <v>3</v>
      </c>
      <c r="Z345" s="25" t="n">
        <v>16</v>
      </c>
      <c r="AA345" s="26" t="str">
        <f aca="false">IF(N345=0," ",DATEDIF(N345,$D345,"y") &amp; " г. " &amp; DATEDIF(N345,$D345,"ym") &amp; " мес. ")</f>
        <v>14 г. 10 мес. </v>
      </c>
      <c r="AB345" s="27" t="str">
        <f aca="false">LEFT(AA345,2)</f>
        <v>14</v>
      </c>
      <c r="AC345" s="28" t="str">
        <f aca="false">IF(N345=0," ",DATEDIF(N345,$AC$1,"y") &amp; " г. " &amp; DATEDIF(N345,$AC$1,"ym") &amp; " мес. ")</f>
        <v>15 г. 3 мес. </v>
      </c>
      <c r="AD345" s="28" t="str">
        <f aca="false">LEFT(AC345,2)</f>
        <v>15</v>
      </c>
      <c r="AE345" s="28" t="str">
        <f aca="false">IF(W345=0,0,INDEX('Возраст, спорт. дисц.'!$A$2:$B$50,MATCH(W345,'Возраст, спорт. дисц.'!$B$2:$B$54,0),1))</f>
        <v>Юноши 14-15 лет</v>
      </c>
      <c r="AF345" s="28" t="str">
        <f aca="false">"весовая категория "&amp;V345&amp;" кг."</f>
        <v>весовая категория 54 кг.</v>
      </c>
      <c r="AG345" s="29" t="str">
        <f aca="false">IF(U345="б/м",U345,U345&amp;" место")</f>
        <v>2 место</v>
      </c>
      <c r="AH345" s="28" t="str">
        <f aca="false">F345&amp;"; "&amp;TEXT(D345,"ДД.ММ.ГГГГ")&amp;"-"&amp;TEXT(E345,"ДД.ММ.ГГГГ")&amp;"; "&amp;I345&amp;"; "&amp;CHAR(10)&amp;AE345&amp;"; "&amp;AF345&amp;"; "&amp;AG345</f>
        <v>Первенство России по тайскому боксу; 05.12.2020-13.12.2020; д. Федурино; 
Юноши 14-15 лет; весовая категория 54 кг.; 2 место</v>
      </c>
      <c r="AI345" s="29" t="n">
        <f aca="false">IF(A345=0,0,1)</f>
        <v>1</v>
      </c>
      <c r="AJ345" s="33" t="s">
        <v>727</v>
      </c>
      <c r="AK345" s="34" t="n">
        <v>57</v>
      </c>
      <c r="AL345" s="28" t="str">
        <f aca="false">"весовая категория "&amp;AK345&amp;" кг."</f>
        <v>весовая категория 57 кг.</v>
      </c>
      <c r="AM345" s="28" t="str">
        <f aca="false">IF(N345=0," ",DATEDIF(N345,$AM$1,"y") &amp; " г. " &amp; DATEDIF(X345,$AM$1,"ym") &amp; " мес. ")</f>
        <v>15 г. 4 мес. </v>
      </c>
      <c r="AN345" s="28" t="str">
        <f aca="false">LEFT(AM345,2)</f>
        <v>15</v>
      </c>
    </row>
    <row r="346" customFormat="false" ht="13.8" hidden="false" customHeight="false" outlineLevel="0" collapsed="false">
      <c r="A346" s="21" t="s">
        <v>37</v>
      </c>
      <c r="B346" s="22" t="s">
        <v>348</v>
      </c>
      <c r="C346" s="22" t="n">
        <v>10174</v>
      </c>
      <c r="D346" s="23" t="n">
        <v>44170</v>
      </c>
      <c r="E346" s="23" t="n">
        <v>44178</v>
      </c>
      <c r="F346" s="22" t="s">
        <v>349</v>
      </c>
      <c r="G346" s="21" t="s">
        <v>350</v>
      </c>
      <c r="H346" s="22" t="s">
        <v>41</v>
      </c>
      <c r="I346" s="22" t="s">
        <v>42</v>
      </c>
      <c r="J346" s="22" t="s">
        <v>43</v>
      </c>
      <c r="K346" s="22" t="s">
        <v>44</v>
      </c>
      <c r="L346" s="21" t="s">
        <v>45</v>
      </c>
      <c r="M346" s="22" t="s">
        <v>817</v>
      </c>
      <c r="N346" s="24" t="s">
        <v>818</v>
      </c>
      <c r="O346" s="25" t="n">
        <v>1</v>
      </c>
      <c r="P346" s="22" t="s">
        <v>101</v>
      </c>
      <c r="Q346" s="22" t="s">
        <v>102</v>
      </c>
      <c r="R346" s="22" t="s">
        <v>164</v>
      </c>
      <c r="S346" s="22" t="s">
        <v>391</v>
      </c>
      <c r="T346" s="22" t="s">
        <v>819</v>
      </c>
      <c r="U346" s="25" t="s">
        <v>70</v>
      </c>
      <c r="V346" s="25" t="n">
        <v>54</v>
      </c>
      <c r="W346" s="25" t="s">
        <v>726</v>
      </c>
      <c r="X346" s="25" t="n">
        <v>3</v>
      </c>
      <c r="Y346" s="25" t="n">
        <v>2</v>
      </c>
      <c r="Z346" s="25" t="n">
        <v>16</v>
      </c>
      <c r="AA346" s="26" t="str">
        <f aca="false">IF(N346=0," ",DATEDIF(N346,$D346,"y") &amp; " г. " &amp; DATEDIF(N346,$D346,"ym") &amp; " мес. ")</f>
        <v>15 г. 1 мес. </v>
      </c>
      <c r="AB346" s="27" t="str">
        <f aca="false">LEFT(AA346,2)</f>
        <v>15</v>
      </c>
      <c r="AC346" s="28" t="str">
        <f aca="false">IF(N346=0," ",DATEDIF(N346,$AC$1,"y") &amp; " г. " &amp; DATEDIF(N346,$AC$1,"ym") &amp; " мес. ")</f>
        <v>15 г. 6 мес. </v>
      </c>
      <c r="AD346" s="28" t="str">
        <f aca="false">LEFT(AC346,2)</f>
        <v>15</v>
      </c>
      <c r="AE346" s="28" t="str">
        <f aca="false">IF(W346=0,0,INDEX('Возраст, спорт. дисц.'!$A$2:$B$50,MATCH(W346,'Возраст, спорт. дисц.'!$B$2:$B$54,0),1))</f>
        <v>Юноши 14-15 лет</v>
      </c>
      <c r="AF346" s="28" t="str">
        <f aca="false">"весовая категория "&amp;V346&amp;" кг."</f>
        <v>весовая категория 54 кг.</v>
      </c>
      <c r="AG346" s="29" t="str">
        <f aca="false">IF(U346="б/м",U346,U346&amp;" место")</f>
        <v>3 место</v>
      </c>
      <c r="AH346" s="28" t="str">
        <f aca="false">F346&amp;"; "&amp;TEXT(D346,"ДД.ММ.ГГГГ")&amp;"-"&amp;TEXT(E346,"ДД.ММ.ГГГГ")&amp;"; "&amp;I346&amp;"; "&amp;CHAR(10)&amp;AE346&amp;"; "&amp;AF346&amp;"; "&amp;AG346</f>
        <v>Первенство России по тайскому боксу; 05.12.2020-13.12.2020; д. Федурино; 
Юноши 14-15 лет; весовая категория 54 кг.; 3 место</v>
      </c>
      <c r="AI346" s="29" t="n">
        <f aca="false">IF(A346=0,0,1)</f>
        <v>1</v>
      </c>
      <c r="AJ346" s="33" t="s">
        <v>727</v>
      </c>
      <c r="AK346" s="34" t="n">
        <v>57</v>
      </c>
      <c r="AL346" s="28" t="str">
        <f aca="false">"весовая категория "&amp;AK346&amp;" кг."</f>
        <v>весовая категория 57 кг.</v>
      </c>
      <c r="AM346" s="28" t="str">
        <f aca="false">IF(N346=0," ",DATEDIF(N346,$AM$1,"y") &amp; " г. " &amp; DATEDIF(X346,$AM$1,"ym") &amp; " мес. ")</f>
        <v>15 г. 4 мес. </v>
      </c>
      <c r="AN346" s="28" t="str">
        <f aca="false">LEFT(AM346,2)</f>
        <v>15</v>
      </c>
    </row>
    <row r="347" customFormat="false" ht="13.8" hidden="false" customHeight="false" outlineLevel="0" collapsed="false">
      <c r="A347" s="21" t="s">
        <v>37</v>
      </c>
      <c r="B347" s="22" t="s">
        <v>348</v>
      </c>
      <c r="C347" s="22" t="n">
        <v>10174</v>
      </c>
      <c r="D347" s="23" t="n">
        <v>44170</v>
      </c>
      <c r="E347" s="23" t="n">
        <v>44178</v>
      </c>
      <c r="F347" s="22" t="s">
        <v>349</v>
      </c>
      <c r="G347" s="21" t="s">
        <v>350</v>
      </c>
      <c r="H347" s="22" t="s">
        <v>41</v>
      </c>
      <c r="I347" s="22" t="s">
        <v>42</v>
      </c>
      <c r="J347" s="22" t="s">
        <v>43</v>
      </c>
      <c r="K347" s="22" t="s">
        <v>44</v>
      </c>
      <c r="L347" s="21" t="s">
        <v>45</v>
      </c>
      <c r="M347" s="22" t="s">
        <v>820</v>
      </c>
      <c r="N347" s="24" t="s">
        <v>821</v>
      </c>
      <c r="O347" s="25" t="n">
        <v>1</v>
      </c>
      <c r="P347" s="22" t="s">
        <v>49</v>
      </c>
      <c r="Q347" s="22" t="s">
        <v>50</v>
      </c>
      <c r="R347" s="22" t="s">
        <v>51</v>
      </c>
      <c r="S347" s="22" t="s">
        <v>52</v>
      </c>
      <c r="T347" s="22" t="s">
        <v>132</v>
      </c>
      <c r="U347" s="25" t="s">
        <v>70</v>
      </c>
      <c r="V347" s="25" t="n">
        <v>54</v>
      </c>
      <c r="W347" s="25" t="s">
        <v>726</v>
      </c>
      <c r="X347" s="25" t="n">
        <v>3</v>
      </c>
      <c r="Y347" s="25" t="n">
        <v>2</v>
      </c>
      <c r="Z347" s="25" t="n">
        <v>16</v>
      </c>
      <c r="AA347" s="26" t="str">
        <f aca="false">IF(N347=0," ",DATEDIF(N347,$D347,"y") &amp; " г. " &amp; DATEDIF(N347,$D347,"ym") &amp; " мес. ")</f>
        <v>15 г. 8 мес. </v>
      </c>
      <c r="AB347" s="27" t="str">
        <f aca="false">LEFT(AA347,2)</f>
        <v>15</v>
      </c>
      <c r="AC347" s="28" t="str">
        <f aca="false">IF(N347=0," ",DATEDIF(N347,$AC$1,"y") &amp; " г. " &amp; DATEDIF(N347,$AC$1,"ym") &amp; " мес. ")</f>
        <v>16 г. 1 мес. </v>
      </c>
      <c r="AD347" s="28" t="str">
        <f aca="false">LEFT(AC347,2)</f>
        <v>16</v>
      </c>
      <c r="AE347" s="28" t="str">
        <f aca="false">IF(W347=0,0,INDEX('Возраст, спорт. дисц.'!$A$2:$B$50,MATCH(W347,'Возраст, спорт. дисц.'!$B$2:$B$54,0),1))</f>
        <v>Юноши 14-15 лет</v>
      </c>
      <c r="AF347" s="28" t="str">
        <f aca="false">"весовая категория "&amp;V347&amp;" кг."</f>
        <v>весовая категория 54 кг.</v>
      </c>
      <c r="AG347" s="29" t="str">
        <f aca="false">IF(U347="б/м",U347,U347&amp;" место")</f>
        <v>3 место</v>
      </c>
      <c r="AH347" s="28" t="str">
        <f aca="false">F347&amp;"; "&amp;TEXT(D347,"ДД.ММ.ГГГГ")&amp;"-"&amp;TEXT(E347,"ДД.ММ.ГГГГ")&amp;"; "&amp;I347&amp;"; "&amp;CHAR(10)&amp;AE347&amp;"; "&amp;AF347&amp;"; "&amp;AG347</f>
        <v>Первенство России по тайскому боксу; 05.12.2020-13.12.2020; д. Федурино; 
Юноши 14-15 лет; весовая категория 54 кг.; 3 место</v>
      </c>
      <c r="AI347" s="29" t="n">
        <f aca="false">IF(A347=0,0,1)</f>
        <v>1</v>
      </c>
      <c r="AJ347" s="33" t="s">
        <v>727</v>
      </c>
      <c r="AK347" s="34" t="n">
        <v>57</v>
      </c>
      <c r="AL347" s="28" t="str">
        <f aca="false">"весовая категория "&amp;AK347&amp;" кг."</f>
        <v>весовая категория 57 кг.</v>
      </c>
      <c r="AM347" s="28" t="str">
        <f aca="false">IF(N347=0," ",DATEDIF(N347,$AM$1,"y") &amp; " г. " &amp; DATEDIF(X347,$AM$1,"ym") &amp; " мес. ")</f>
        <v>16 г. 4 мес. </v>
      </c>
      <c r="AN347" s="28" t="str">
        <f aca="false">LEFT(AM347,2)</f>
        <v>16</v>
      </c>
    </row>
    <row r="348" customFormat="false" ht="13.8" hidden="false" customHeight="false" outlineLevel="0" collapsed="false">
      <c r="A348" s="21" t="s">
        <v>37</v>
      </c>
      <c r="B348" s="22" t="s">
        <v>348</v>
      </c>
      <c r="C348" s="22" t="n">
        <v>10174</v>
      </c>
      <c r="D348" s="23" t="n">
        <v>44170</v>
      </c>
      <c r="E348" s="23" t="n">
        <v>44178</v>
      </c>
      <c r="F348" s="22" t="s">
        <v>349</v>
      </c>
      <c r="G348" s="21" t="s">
        <v>350</v>
      </c>
      <c r="H348" s="22" t="s">
        <v>41</v>
      </c>
      <c r="I348" s="22" t="s">
        <v>42</v>
      </c>
      <c r="J348" s="22" t="s">
        <v>43</v>
      </c>
      <c r="K348" s="22" t="s">
        <v>44</v>
      </c>
      <c r="L348" s="21" t="s">
        <v>45</v>
      </c>
      <c r="M348" s="22" t="s">
        <v>822</v>
      </c>
      <c r="N348" s="24" t="s">
        <v>823</v>
      </c>
      <c r="O348" s="25" t="n">
        <v>1</v>
      </c>
      <c r="P348" s="22" t="s">
        <v>49</v>
      </c>
      <c r="Q348" s="22" t="s">
        <v>50</v>
      </c>
      <c r="R348" s="22" t="s">
        <v>148</v>
      </c>
      <c r="S348" s="22" t="s">
        <v>149</v>
      </c>
      <c r="T348" s="22" t="s">
        <v>634</v>
      </c>
      <c r="U348" s="25" t="s">
        <v>54</v>
      </c>
      <c r="V348" s="25" t="n">
        <v>57</v>
      </c>
      <c r="W348" s="25" t="s">
        <v>726</v>
      </c>
      <c r="X348" s="25" t="n">
        <v>4</v>
      </c>
      <c r="Y348" s="25" t="n">
        <v>4</v>
      </c>
      <c r="Z348" s="25" t="n">
        <v>19</v>
      </c>
      <c r="AA348" s="26" t="str">
        <f aca="false">IF(N348=0," ",DATEDIF(N348,$D348,"y") &amp; " г. " &amp; DATEDIF(N348,$D348,"ym") &amp; " мес. ")</f>
        <v>15 г. 0 мес. </v>
      </c>
      <c r="AB348" s="27" t="str">
        <f aca="false">LEFT(AA348,2)</f>
        <v>15</v>
      </c>
      <c r="AC348" s="28" t="str">
        <f aca="false">IF(N348=0," ",DATEDIF(N348,$AC$1,"y") &amp; " г. " &amp; DATEDIF(N348,$AC$1,"ym") &amp; " мес. ")</f>
        <v>15 г. 6 мес. </v>
      </c>
      <c r="AD348" s="28" t="str">
        <f aca="false">LEFT(AC348,2)</f>
        <v>15</v>
      </c>
      <c r="AE348" s="28" t="str">
        <f aca="false">IF(W348=0,0,INDEX('Возраст, спорт. дисц.'!$A$2:$B$50,MATCH(W348,'Возраст, спорт. дисц.'!$B$2:$B$54,0),1))</f>
        <v>Юноши 14-15 лет</v>
      </c>
      <c r="AF348" s="28" t="str">
        <f aca="false">"весовая категория "&amp;V348&amp;" кг."</f>
        <v>весовая категория 57 кг.</v>
      </c>
      <c r="AG348" s="29" t="str">
        <f aca="false">IF(U348="б/м",U348,U348&amp;" место")</f>
        <v>1 место</v>
      </c>
      <c r="AH348" s="28" t="str">
        <f aca="false">F348&amp;"; "&amp;TEXT(D348,"ДД.ММ.ГГГГ")&amp;"-"&amp;TEXT(E348,"ДД.ММ.ГГГГ")&amp;"; "&amp;I348&amp;"; "&amp;CHAR(10)&amp;AE348&amp;"; "&amp;AF348&amp;"; "&amp;AG348</f>
        <v>Первенство России по тайскому боксу; 05.12.2020-13.12.2020; д. Федурино; 
Юноши 14-15 лет; весовая категория 57 кг.; 1 место</v>
      </c>
      <c r="AI348" s="29" t="n">
        <f aca="false">IF(A348=0,0,1)</f>
        <v>1</v>
      </c>
      <c r="AJ348" s="33" t="s">
        <v>727</v>
      </c>
      <c r="AK348" s="34" t="n">
        <v>60</v>
      </c>
      <c r="AL348" s="28" t="str">
        <f aca="false">"весовая категория "&amp;AK348&amp;" кг."</f>
        <v>весовая категория 60 кг.</v>
      </c>
      <c r="AM348" s="28" t="str">
        <f aca="false">IF(N348=0," ",DATEDIF(N348,$AM$1,"y") &amp; " г. " &amp; DATEDIF(X348,$AM$1,"ym") &amp; " мес. ")</f>
        <v>15 г. 4 мес. </v>
      </c>
      <c r="AN348" s="28" t="str">
        <f aca="false">LEFT(AM348,2)</f>
        <v>15</v>
      </c>
    </row>
    <row r="349" customFormat="false" ht="13.8" hidden="false" customHeight="false" outlineLevel="0" collapsed="false">
      <c r="A349" s="21" t="s">
        <v>37</v>
      </c>
      <c r="B349" s="22" t="s">
        <v>348</v>
      </c>
      <c r="C349" s="22" t="n">
        <v>10174</v>
      </c>
      <c r="D349" s="23" t="n">
        <v>44170</v>
      </c>
      <c r="E349" s="23" t="n">
        <v>44178</v>
      </c>
      <c r="F349" s="22" t="s">
        <v>349</v>
      </c>
      <c r="G349" s="21" t="s">
        <v>350</v>
      </c>
      <c r="H349" s="22" t="s">
        <v>41</v>
      </c>
      <c r="I349" s="22" t="s">
        <v>42</v>
      </c>
      <c r="J349" s="22" t="s">
        <v>43</v>
      </c>
      <c r="K349" s="22" t="s">
        <v>44</v>
      </c>
      <c r="L349" s="21" t="s">
        <v>45</v>
      </c>
      <c r="M349" s="22" t="s">
        <v>824</v>
      </c>
      <c r="N349" s="24" t="s">
        <v>825</v>
      </c>
      <c r="O349" s="25" t="n">
        <v>1</v>
      </c>
      <c r="P349" s="22" t="s">
        <v>101</v>
      </c>
      <c r="Q349" s="22" t="s">
        <v>102</v>
      </c>
      <c r="R349" s="22" t="s">
        <v>723</v>
      </c>
      <c r="S349" s="22" t="s">
        <v>826</v>
      </c>
      <c r="T349" s="22" t="s">
        <v>827</v>
      </c>
      <c r="U349" s="25" t="s">
        <v>63</v>
      </c>
      <c r="V349" s="25" t="n">
        <v>57</v>
      </c>
      <c r="W349" s="25" t="s">
        <v>726</v>
      </c>
      <c r="X349" s="25" t="n">
        <v>4</v>
      </c>
      <c r="Y349" s="25" t="n">
        <v>3</v>
      </c>
      <c r="Z349" s="25" t="n">
        <v>19</v>
      </c>
      <c r="AA349" s="26" t="str">
        <f aca="false">IF(N349=0," ",DATEDIF(N349,$D349,"y") &amp; " г. " &amp; DATEDIF(N349,$D349,"ym") &amp; " мес. ")</f>
        <v>15 г. 6 мес. </v>
      </c>
      <c r="AB349" s="27" t="str">
        <f aca="false">LEFT(AA349,2)</f>
        <v>15</v>
      </c>
      <c r="AC349" s="28" t="str">
        <f aca="false">IF(N349=0," ",DATEDIF(N349,$AC$1,"y") &amp; " г. " &amp; DATEDIF(N349,$AC$1,"ym") &amp; " мес. ")</f>
        <v>15 г. 11 мес. </v>
      </c>
      <c r="AD349" s="28" t="str">
        <f aca="false">LEFT(AC349,2)</f>
        <v>15</v>
      </c>
      <c r="AE349" s="28" t="str">
        <f aca="false">IF(W349=0,0,INDEX('Возраст, спорт. дисц.'!$A$2:$B$50,MATCH(W349,'Возраст, спорт. дисц.'!$B$2:$B$54,0),1))</f>
        <v>Юноши 14-15 лет</v>
      </c>
      <c r="AF349" s="28" t="str">
        <f aca="false">"весовая категория "&amp;V349&amp;" кг."</f>
        <v>весовая категория 57 кг.</v>
      </c>
      <c r="AG349" s="29" t="str">
        <f aca="false">IF(U349="б/м",U349,U349&amp;" место")</f>
        <v>2 место</v>
      </c>
      <c r="AH349" s="28" t="str">
        <f aca="false">F349&amp;"; "&amp;TEXT(D349,"ДД.ММ.ГГГГ")&amp;"-"&amp;TEXT(E349,"ДД.ММ.ГГГГ")&amp;"; "&amp;I349&amp;"; "&amp;CHAR(10)&amp;AE349&amp;"; "&amp;AF349&amp;"; "&amp;AG349</f>
        <v>Первенство России по тайскому боксу; 05.12.2020-13.12.2020; д. Федурино; 
Юноши 14-15 лет; весовая категория 57 кг.; 2 место</v>
      </c>
      <c r="AI349" s="29" t="n">
        <f aca="false">IF(A349=0,0,1)</f>
        <v>1</v>
      </c>
      <c r="AJ349" s="33" t="s">
        <v>727</v>
      </c>
      <c r="AK349" s="34" t="n">
        <v>60</v>
      </c>
      <c r="AL349" s="28" t="str">
        <f aca="false">"весовая категория "&amp;AK349&amp;" кг."</f>
        <v>весовая категория 60 кг.</v>
      </c>
      <c r="AM349" s="28" t="str">
        <f aca="false">IF(N349=0," ",DATEDIF(N349,$AM$1,"y") &amp; " г. " &amp; DATEDIF(X349,$AM$1,"ym") &amp; " мес. ")</f>
        <v>15 г. 4 мес. </v>
      </c>
      <c r="AN349" s="28" t="str">
        <f aca="false">LEFT(AM349,2)</f>
        <v>15</v>
      </c>
    </row>
    <row r="350" customFormat="false" ht="13.8" hidden="false" customHeight="false" outlineLevel="0" collapsed="false">
      <c r="A350" s="21" t="s">
        <v>37</v>
      </c>
      <c r="B350" s="22" t="s">
        <v>348</v>
      </c>
      <c r="C350" s="22" t="n">
        <v>10174</v>
      </c>
      <c r="D350" s="23" t="n">
        <v>44170</v>
      </c>
      <c r="E350" s="23" t="n">
        <v>44178</v>
      </c>
      <c r="F350" s="22" t="s">
        <v>349</v>
      </c>
      <c r="G350" s="21" t="s">
        <v>350</v>
      </c>
      <c r="H350" s="22" t="s">
        <v>41</v>
      </c>
      <c r="I350" s="22" t="s">
        <v>42</v>
      </c>
      <c r="J350" s="22" t="s">
        <v>43</v>
      </c>
      <c r="K350" s="22" t="s">
        <v>44</v>
      </c>
      <c r="L350" s="21" t="s">
        <v>45</v>
      </c>
      <c r="M350" s="22" t="s">
        <v>828</v>
      </c>
      <c r="N350" s="24" t="s">
        <v>829</v>
      </c>
      <c r="O350" s="25" t="s">
        <v>48</v>
      </c>
      <c r="P350" s="22" t="s">
        <v>77</v>
      </c>
      <c r="Q350" s="22" t="s">
        <v>660</v>
      </c>
      <c r="R350" s="22" t="s">
        <v>661</v>
      </c>
      <c r="S350" s="22" t="s">
        <v>662</v>
      </c>
      <c r="T350" s="22" t="s">
        <v>663</v>
      </c>
      <c r="U350" s="25" t="s">
        <v>70</v>
      </c>
      <c r="V350" s="25" t="n">
        <v>57</v>
      </c>
      <c r="W350" s="25" t="s">
        <v>726</v>
      </c>
      <c r="X350" s="25" t="n">
        <v>3</v>
      </c>
      <c r="Y350" s="25" t="n">
        <v>2</v>
      </c>
      <c r="Z350" s="25" t="n">
        <v>19</v>
      </c>
      <c r="AA350" s="26" t="str">
        <f aca="false">IF(N350=0," ",DATEDIF(N350,$D350,"y") &amp; " г. " &amp; DATEDIF(N350,$D350,"ym") &amp; " мес. ")</f>
        <v>15 г. 3 мес. </v>
      </c>
      <c r="AB350" s="27" t="str">
        <f aca="false">LEFT(AA350,2)</f>
        <v>15</v>
      </c>
      <c r="AC350" s="28" t="str">
        <f aca="false">IF(N350=0," ",DATEDIF(N350,$AC$1,"y") &amp; " г. " &amp; DATEDIF(N350,$AC$1,"ym") &amp; " мес. ")</f>
        <v>15 г. 8 мес. </v>
      </c>
      <c r="AD350" s="28" t="str">
        <f aca="false">LEFT(AC350,2)</f>
        <v>15</v>
      </c>
      <c r="AE350" s="28" t="str">
        <f aca="false">IF(W350=0,0,INDEX('Возраст, спорт. дисц.'!$A$2:$B$50,MATCH(W350,'Возраст, спорт. дисц.'!$B$2:$B$54,0),1))</f>
        <v>Юноши 14-15 лет</v>
      </c>
      <c r="AF350" s="28" t="str">
        <f aca="false">"весовая категория "&amp;V350&amp;" кг."</f>
        <v>весовая категория 57 кг.</v>
      </c>
      <c r="AG350" s="29" t="str">
        <f aca="false">IF(U350="б/м",U350,U350&amp;" место")</f>
        <v>3 место</v>
      </c>
      <c r="AH350" s="28" t="str">
        <f aca="false">F350&amp;"; "&amp;TEXT(D350,"ДД.ММ.ГГГГ")&amp;"-"&amp;TEXT(E350,"ДД.ММ.ГГГГ")&amp;"; "&amp;I350&amp;"; "&amp;CHAR(10)&amp;AE350&amp;"; "&amp;AF350&amp;"; "&amp;AG350</f>
        <v>Первенство России по тайскому боксу; 05.12.2020-13.12.2020; д. Федурино; 
Юноши 14-15 лет; весовая категория 57 кг.; 3 место</v>
      </c>
      <c r="AI350" s="29" t="n">
        <f aca="false">IF(A350=0,0,1)</f>
        <v>1</v>
      </c>
      <c r="AJ350" s="33" t="s">
        <v>727</v>
      </c>
      <c r="AK350" s="34" t="n">
        <v>60</v>
      </c>
      <c r="AL350" s="28" t="str">
        <f aca="false">"весовая категория "&amp;AK350&amp;" кг."</f>
        <v>весовая категория 60 кг.</v>
      </c>
      <c r="AM350" s="28" t="str">
        <f aca="false">IF(N350=0," ",DATEDIF(N350,$AM$1,"y") &amp; " г. " &amp; DATEDIF(X350,$AM$1,"ym") &amp; " мес. ")</f>
        <v>15 г. 4 мес. </v>
      </c>
      <c r="AN350" s="28" t="str">
        <f aca="false">LEFT(AM350,2)</f>
        <v>15</v>
      </c>
    </row>
    <row r="351" customFormat="false" ht="13.8" hidden="false" customHeight="false" outlineLevel="0" collapsed="false">
      <c r="A351" s="21" t="s">
        <v>37</v>
      </c>
      <c r="B351" s="22" t="s">
        <v>348</v>
      </c>
      <c r="C351" s="22" t="n">
        <v>10174</v>
      </c>
      <c r="D351" s="23" t="n">
        <v>44170</v>
      </c>
      <c r="E351" s="23" t="n">
        <v>44178</v>
      </c>
      <c r="F351" s="22" t="s">
        <v>349</v>
      </c>
      <c r="G351" s="21" t="s">
        <v>350</v>
      </c>
      <c r="H351" s="22" t="s">
        <v>41</v>
      </c>
      <c r="I351" s="22" t="s">
        <v>42</v>
      </c>
      <c r="J351" s="22" t="s">
        <v>43</v>
      </c>
      <c r="K351" s="22" t="s">
        <v>44</v>
      </c>
      <c r="L351" s="21" t="s">
        <v>45</v>
      </c>
      <c r="M351" s="22" t="s">
        <v>830</v>
      </c>
      <c r="N351" s="24" t="s">
        <v>729</v>
      </c>
      <c r="O351" s="25" t="n">
        <v>1</v>
      </c>
      <c r="P351" s="22" t="s">
        <v>58</v>
      </c>
      <c r="Q351" s="22" t="s">
        <v>59</v>
      </c>
      <c r="R351" s="22" t="s">
        <v>445</v>
      </c>
      <c r="S351" s="22" t="s">
        <v>831</v>
      </c>
      <c r="T351" s="22" t="s">
        <v>832</v>
      </c>
      <c r="U351" s="25" t="s">
        <v>70</v>
      </c>
      <c r="V351" s="25" t="n">
        <v>57</v>
      </c>
      <c r="W351" s="25" t="s">
        <v>726</v>
      </c>
      <c r="X351" s="25" t="n">
        <v>3</v>
      </c>
      <c r="Y351" s="25" t="n">
        <v>2</v>
      </c>
      <c r="Z351" s="25" t="n">
        <v>19</v>
      </c>
      <c r="AA351" s="26" t="str">
        <f aca="false">IF(N351=0," ",DATEDIF(N351,$D351,"y") &amp; " г. " &amp; DATEDIF(N351,$D351,"ym") &amp; " мес. ")</f>
        <v>14 г. 8 мес. </v>
      </c>
      <c r="AB351" s="27" t="str">
        <f aca="false">LEFT(AA351,2)</f>
        <v>14</v>
      </c>
      <c r="AC351" s="28" t="str">
        <f aca="false">IF(N351=0," ",DATEDIF(N351,$AC$1,"y") &amp; " г. " &amp; DATEDIF(N351,$AC$1,"ym") &amp; " мес. ")</f>
        <v>15 г. 2 мес. </v>
      </c>
      <c r="AD351" s="28" t="str">
        <f aca="false">LEFT(AC351,2)</f>
        <v>15</v>
      </c>
      <c r="AE351" s="28" t="str">
        <f aca="false">IF(W351=0,0,INDEX('Возраст, спорт. дисц.'!$A$2:$B$50,MATCH(W351,'Возраст, спорт. дисц.'!$B$2:$B$54,0),1))</f>
        <v>Юноши 14-15 лет</v>
      </c>
      <c r="AF351" s="28" t="str">
        <f aca="false">"весовая категория "&amp;V351&amp;" кг."</f>
        <v>весовая категория 57 кг.</v>
      </c>
      <c r="AG351" s="29" t="str">
        <f aca="false">IF(U351="б/м",U351,U351&amp;" место")</f>
        <v>3 место</v>
      </c>
      <c r="AH351" s="28" t="str">
        <f aca="false">F351&amp;"; "&amp;TEXT(D351,"ДД.ММ.ГГГГ")&amp;"-"&amp;TEXT(E351,"ДД.ММ.ГГГГ")&amp;"; "&amp;I351&amp;"; "&amp;CHAR(10)&amp;AE351&amp;"; "&amp;AF351&amp;"; "&amp;AG351</f>
        <v>Первенство России по тайскому боксу; 05.12.2020-13.12.2020; д. Федурино; 
Юноши 14-15 лет; весовая категория 57 кг.; 3 место</v>
      </c>
      <c r="AI351" s="29" t="n">
        <f aca="false">IF(A351=0,0,1)</f>
        <v>1</v>
      </c>
      <c r="AJ351" s="33" t="s">
        <v>727</v>
      </c>
      <c r="AK351" s="34" t="n">
        <v>60</v>
      </c>
      <c r="AL351" s="28" t="str">
        <f aca="false">"весовая категория "&amp;AK351&amp;" кг."</f>
        <v>весовая категория 60 кг.</v>
      </c>
      <c r="AM351" s="28" t="str">
        <f aca="false">IF(N351=0," ",DATEDIF(N351,$AM$1,"y") &amp; " г. " &amp; DATEDIF(X351,$AM$1,"ym") &amp; " мес. ")</f>
        <v>15 г. 4 мес. </v>
      </c>
      <c r="AN351" s="28" t="str">
        <f aca="false">LEFT(AM351,2)</f>
        <v>15</v>
      </c>
    </row>
    <row r="352" customFormat="false" ht="13.8" hidden="false" customHeight="false" outlineLevel="0" collapsed="false">
      <c r="A352" s="21" t="s">
        <v>37</v>
      </c>
      <c r="B352" s="22" t="s">
        <v>348</v>
      </c>
      <c r="C352" s="22" t="n">
        <v>10174</v>
      </c>
      <c r="D352" s="23" t="n">
        <v>44170</v>
      </c>
      <c r="E352" s="23" t="n">
        <v>44178</v>
      </c>
      <c r="F352" s="22" t="s">
        <v>349</v>
      </c>
      <c r="G352" s="21" t="s">
        <v>350</v>
      </c>
      <c r="H352" s="22" t="s">
        <v>41</v>
      </c>
      <c r="I352" s="22" t="s">
        <v>42</v>
      </c>
      <c r="J352" s="22" t="s">
        <v>43</v>
      </c>
      <c r="K352" s="22" t="s">
        <v>44</v>
      </c>
      <c r="L352" s="21" t="s">
        <v>45</v>
      </c>
      <c r="M352" s="22" t="s">
        <v>833</v>
      </c>
      <c r="N352" s="24" t="s">
        <v>834</v>
      </c>
      <c r="O352" s="25" t="s">
        <v>48</v>
      </c>
      <c r="P352" s="22" t="s">
        <v>101</v>
      </c>
      <c r="Q352" s="22" t="s">
        <v>102</v>
      </c>
      <c r="R352" s="22" t="s">
        <v>164</v>
      </c>
      <c r="S352" s="22" t="s">
        <v>774</v>
      </c>
      <c r="T352" s="22" t="s">
        <v>775</v>
      </c>
      <c r="U352" s="25" t="s">
        <v>54</v>
      </c>
      <c r="V352" s="25" t="n">
        <v>60</v>
      </c>
      <c r="W352" s="25" t="s">
        <v>726</v>
      </c>
      <c r="X352" s="25" t="n">
        <v>4</v>
      </c>
      <c r="Y352" s="25" t="n">
        <v>4</v>
      </c>
      <c r="Z352" s="25" t="n">
        <v>14</v>
      </c>
      <c r="AA352" s="26" t="str">
        <f aca="false">IF(N352=0," ",DATEDIF(N352,$D352,"y") &amp; " г. " &amp; DATEDIF(N352,$D352,"ym") &amp; " мес. ")</f>
        <v>15 г. 6 мес. </v>
      </c>
      <c r="AB352" s="27" t="str">
        <f aca="false">LEFT(AA352,2)</f>
        <v>15</v>
      </c>
      <c r="AC352" s="28" t="str">
        <f aca="false">IF(N352=0," ",DATEDIF(N352,$AC$1,"y") &amp; " г. " &amp; DATEDIF(N352,$AC$1,"ym") &amp; " мес. ")</f>
        <v>15 г. 11 мес. </v>
      </c>
      <c r="AD352" s="28" t="str">
        <f aca="false">LEFT(AC352,2)</f>
        <v>15</v>
      </c>
      <c r="AE352" s="28" t="str">
        <f aca="false">IF(W352=0,0,INDEX('Возраст, спорт. дисц.'!$A$2:$B$50,MATCH(W352,'Возраст, спорт. дисц.'!$B$2:$B$54,0),1))</f>
        <v>Юноши 14-15 лет</v>
      </c>
      <c r="AF352" s="28" t="str">
        <f aca="false">"весовая категория "&amp;V352&amp;" кг."</f>
        <v>весовая категория 60 кг.</v>
      </c>
      <c r="AG352" s="29" t="str">
        <f aca="false">IF(U352="б/м",U352,U352&amp;" место")</f>
        <v>1 место</v>
      </c>
      <c r="AH352" s="28" t="str">
        <f aca="false">F352&amp;"; "&amp;TEXT(D352,"ДД.ММ.ГГГГ")&amp;"-"&amp;TEXT(E352,"ДД.ММ.ГГГГ")&amp;"; "&amp;I352&amp;"; "&amp;CHAR(10)&amp;AE352&amp;"; "&amp;AF352&amp;"; "&amp;AG352</f>
        <v>Первенство России по тайскому боксу; 05.12.2020-13.12.2020; д. Федурино; 
Юноши 14-15 лет; весовая категория 60 кг.; 1 место</v>
      </c>
      <c r="AI352" s="29" t="n">
        <f aca="false">IF(A352=0,0,1)</f>
        <v>1</v>
      </c>
      <c r="AJ352" s="33" t="s">
        <v>727</v>
      </c>
      <c r="AK352" s="34" t="n">
        <v>63.5</v>
      </c>
      <c r="AL352" s="28" t="str">
        <f aca="false">"весовая категория "&amp;AK352&amp;" кг."</f>
        <v>весовая категория 63,5 кг.</v>
      </c>
      <c r="AM352" s="28" t="str">
        <f aca="false">IF(N352=0," ",DATEDIF(N352,$AM$1,"y") &amp; " г. " &amp; DATEDIF(X352,$AM$1,"ym") &amp; " мес. ")</f>
        <v>15 г. 4 мес. </v>
      </c>
      <c r="AN352" s="28" t="str">
        <f aca="false">LEFT(AM352,2)</f>
        <v>15</v>
      </c>
    </row>
    <row r="353" customFormat="false" ht="13.8" hidden="false" customHeight="false" outlineLevel="0" collapsed="false">
      <c r="A353" s="21" t="s">
        <v>37</v>
      </c>
      <c r="B353" s="22" t="s">
        <v>348</v>
      </c>
      <c r="C353" s="22" t="n">
        <v>10174</v>
      </c>
      <c r="D353" s="23" t="n">
        <v>44170</v>
      </c>
      <c r="E353" s="23" t="n">
        <v>44178</v>
      </c>
      <c r="F353" s="22" t="s">
        <v>349</v>
      </c>
      <c r="G353" s="21" t="s">
        <v>350</v>
      </c>
      <c r="H353" s="22" t="s">
        <v>41</v>
      </c>
      <c r="I353" s="22" t="s">
        <v>42</v>
      </c>
      <c r="J353" s="22" t="s">
        <v>43</v>
      </c>
      <c r="K353" s="22" t="s">
        <v>44</v>
      </c>
      <c r="L353" s="21" t="s">
        <v>45</v>
      </c>
      <c r="M353" s="22" t="s">
        <v>835</v>
      </c>
      <c r="N353" s="24" t="s">
        <v>836</v>
      </c>
      <c r="O353" s="25" t="n">
        <v>1</v>
      </c>
      <c r="P353" s="22" t="s">
        <v>101</v>
      </c>
      <c r="Q353" s="22" t="s">
        <v>102</v>
      </c>
      <c r="R353" s="22" t="s">
        <v>164</v>
      </c>
      <c r="S353" s="22" t="s">
        <v>391</v>
      </c>
      <c r="T353" s="22" t="s">
        <v>819</v>
      </c>
      <c r="U353" s="25" t="s">
        <v>63</v>
      </c>
      <c r="V353" s="25" t="n">
        <v>60</v>
      </c>
      <c r="W353" s="25" t="s">
        <v>726</v>
      </c>
      <c r="X353" s="25" t="n">
        <v>4</v>
      </c>
      <c r="Y353" s="25" t="n">
        <v>3</v>
      </c>
      <c r="Z353" s="25" t="n">
        <v>14</v>
      </c>
      <c r="AA353" s="26" t="str">
        <f aca="false">IF(N353=0," ",DATEDIF(N353,$D353,"y") &amp; " г. " &amp; DATEDIF(N353,$D353,"ym") &amp; " мес. ")</f>
        <v>15 г. 8 мес. </v>
      </c>
      <c r="AB353" s="27" t="str">
        <f aca="false">LEFT(AA353,2)</f>
        <v>15</v>
      </c>
      <c r="AC353" s="28" t="str">
        <f aca="false">IF(N353=0," ",DATEDIF(N353,$AC$1,"y") &amp; " г. " &amp; DATEDIF(N353,$AC$1,"ym") &amp; " мес. ")</f>
        <v>16 г. 1 мес. </v>
      </c>
      <c r="AD353" s="28" t="str">
        <f aca="false">LEFT(AC353,2)</f>
        <v>16</v>
      </c>
      <c r="AE353" s="28" t="str">
        <f aca="false">IF(W353=0,0,INDEX('Возраст, спорт. дисц.'!$A$2:$B$50,MATCH(W353,'Возраст, спорт. дисц.'!$B$2:$B$54,0),1))</f>
        <v>Юноши 14-15 лет</v>
      </c>
      <c r="AF353" s="28" t="str">
        <f aca="false">"весовая категория "&amp;V353&amp;" кг."</f>
        <v>весовая категория 60 кг.</v>
      </c>
      <c r="AG353" s="29" t="str">
        <f aca="false">IF(U353="б/м",U353,U353&amp;" место")</f>
        <v>2 место</v>
      </c>
      <c r="AH353" s="28" t="str">
        <f aca="false">F353&amp;"; "&amp;TEXT(D353,"ДД.ММ.ГГГГ")&amp;"-"&amp;TEXT(E353,"ДД.ММ.ГГГГ")&amp;"; "&amp;I353&amp;"; "&amp;CHAR(10)&amp;AE353&amp;"; "&amp;AF353&amp;"; "&amp;AG353</f>
        <v>Первенство России по тайскому боксу; 05.12.2020-13.12.2020; д. Федурино; 
Юноши 14-15 лет; весовая категория 60 кг.; 2 место</v>
      </c>
      <c r="AI353" s="29" t="n">
        <f aca="false">IF(A353=0,0,1)</f>
        <v>1</v>
      </c>
      <c r="AJ353" s="33" t="s">
        <v>727</v>
      </c>
      <c r="AK353" s="34" t="n">
        <v>63.5</v>
      </c>
      <c r="AL353" s="28" t="str">
        <f aca="false">"весовая категория "&amp;AK353&amp;" кг."</f>
        <v>весовая категория 63,5 кг.</v>
      </c>
      <c r="AM353" s="28" t="str">
        <f aca="false">IF(N353=0," ",DATEDIF(N353,$AM$1,"y") &amp; " г. " &amp; DATEDIF(X353,$AM$1,"ym") &amp; " мес. ")</f>
        <v>16 г. 4 мес. </v>
      </c>
      <c r="AN353" s="28" t="str">
        <f aca="false">LEFT(AM353,2)</f>
        <v>16</v>
      </c>
    </row>
    <row r="354" customFormat="false" ht="13.8" hidden="false" customHeight="false" outlineLevel="0" collapsed="false">
      <c r="A354" s="21" t="s">
        <v>37</v>
      </c>
      <c r="B354" s="22" t="s">
        <v>348</v>
      </c>
      <c r="C354" s="22" t="n">
        <v>10174</v>
      </c>
      <c r="D354" s="23" t="n">
        <v>44170</v>
      </c>
      <c r="E354" s="23" t="n">
        <v>44178</v>
      </c>
      <c r="F354" s="22" t="s">
        <v>349</v>
      </c>
      <c r="G354" s="21" t="s">
        <v>350</v>
      </c>
      <c r="H354" s="22" t="s">
        <v>41</v>
      </c>
      <c r="I354" s="22" t="s">
        <v>42</v>
      </c>
      <c r="J354" s="22" t="s">
        <v>43</v>
      </c>
      <c r="K354" s="22" t="s">
        <v>44</v>
      </c>
      <c r="L354" s="21" t="s">
        <v>45</v>
      </c>
      <c r="M354" s="22" t="s">
        <v>837</v>
      </c>
      <c r="N354" s="24" t="s">
        <v>838</v>
      </c>
      <c r="O354" s="25" t="n">
        <v>1</v>
      </c>
      <c r="P354" s="22" t="s">
        <v>58</v>
      </c>
      <c r="Q354" s="22" t="s">
        <v>362</v>
      </c>
      <c r="R354" s="22" t="s">
        <v>363</v>
      </c>
      <c r="S354" s="22" t="s">
        <v>839</v>
      </c>
      <c r="T354" s="22" t="s">
        <v>840</v>
      </c>
      <c r="U354" s="25" t="s">
        <v>70</v>
      </c>
      <c r="V354" s="25" t="n">
        <v>60</v>
      </c>
      <c r="W354" s="25" t="s">
        <v>726</v>
      </c>
      <c r="X354" s="25" t="n">
        <v>3</v>
      </c>
      <c r="Y354" s="25" t="n">
        <v>2</v>
      </c>
      <c r="Z354" s="25" t="n">
        <v>14</v>
      </c>
      <c r="AA354" s="26" t="str">
        <f aca="false">IF(N354=0," ",DATEDIF(N354,$D354,"y") &amp; " г. " &amp; DATEDIF(N354,$D354,"ym") &amp; " мес. ")</f>
        <v>15 г. 2 мес. </v>
      </c>
      <c r="AB354" s="27" t="str">
        <f aca="false">LEFT(AA354,2)</f>
        <v>15</v>
      </c>
      <c r="AC354" s="28" t="str">
        <f aca="false">IF(N354=0," ",DATEDIF(N354,$AC$1,"y") &amp; " г. " &amp; DATEDIF(N354,$AC$1,"ym") &amp; " мес. ")</f>
        <v>15 г. 8 мес. </v>
      </c>
      <c r="AD354" s="28" t="str">
        <f aca="false">LEFT(AC354,2)</f>
        <v>15</v>
      </c>
      <c r="AE354" s="28" t="str">
        <f aca="false">IF(W354=0,0,INDEX('Возраст, спорт. дисц.'!$A$2:$B$50,MATCH(W354,'Возраст, спорт. дисц.'!$B$2:$B$54,0),1))</f>
        <v>Юноши 14-15 лет</v>
      </c>
      <c r="AF354" s="28" t="str">
        <f aca="false">"весовая категория "&amp;V354&amp;" кг."</f>
        <v>весовая категория 60 кг.</v>
      </c>
      <c r="AG354" s="29" t="str">
        <f aca="false">IF(U354="б/м",U354,U354&amp;" место")</f>
        <v>3 место</v>
      </c>
      <c r="AH354" s="28" t="str">
        <f aca="false">F354&amp;"; "&amp;TEXT(D354,"ДД.ММ.ГГГГ")&amp;"-"&amp;TEXT(E354,"ДД.ММ.ГГГГ")&amp;"; "&amp;I354&amp;"; "&amp;CHAR(10)&amp;AE354&amp;"; "&amp;AF354&amp;"; "&amp;AG354</f>
        <v>Первенство России по тайскому боксу; 05.12.2020-13.12.2020; д. Федурино; 
Юноши 14-15 лет; весовая категория 60 кг.; 3 место</v>
      </c>
      <c r="AI354" s="29" t="n">
        <f aca="false">IF(A354=0,0,1)</f>
        <v>1</v>
      </c>
      <c r="AJ354" s="33" t="s">
        <v>727</v>
      </c>
      <c r="AK354" s="34" t="n">
        <v>63.5</v>
      </c>
      <c r="AL354" s="28" t="str">
        <f aca="false">"весовая категория "&amp;AK354&amp;" кг."</f>
        <v>весовая категория 63,5 кг.</v>
      </c>
      <c r="AM354" s="28" t="str">
        <f aca="false">IF(N354=0," ",DATEDIF(N354,$AM$1,"y") &amp; " г. " &amp; DATEDIF(X354,$AM$1,"ym") &amp; " мес. ")</f>
        <v>15 г. 4 мес. </v>
      </c>
      <c r="AN354" s="28" t="str">
        <f aca="false">LEFT(AM354,2)</f>
        <v>15</v>
      </c>
    </row>
    <row r="355" customFormat="false" ht="13.8" hidden="false" customHeight="false" outlineLevel="0" collapsed="false">
      <c r="A355" s="21" t="s">
        <v>37</v>
      </c>
      <c r="B355" s="22" t="s">
        <v>348</v>
      </c>
      <c r="C355" s="22" t="n">
        <v>10174</v>
      </c>
      <c r="D355" s="23" t="n">
        <v>44170</v>
      </c>
      <c r="E355" s="23" t="n">
        <v>44178</v>
      </c>
      <c r="F355" s="22" t="s">
        <v>349</v>
      </c>
      <c r="G355" s="21" t="s">
        <v>350</v>
      </c>
      <c r="H355" s="22" t="s">
        <v>41</v>
      </c>
      <c r="I355" s="22" t="s">
        <v>42</v>
      </c>
      <c r="J355" s="22" t="s">
        <v>43</v>
      </c>
      <c r="K355" s="22" t="s">
        <v>44</v>
      </c>
      <c r="L355" s="21" t="s">
        <v>45</v>
      </c>
      <c r="M355" s="22" t="s">
        <v>841</v>
      </c>
      <c r="N355" s="24" t="s">
        <v>842</v>
      </c>
      <c r="O355" s="25" t="n">
        <v>3</v>
      </c>
      <c r="P355" s="22" t="s">
        <v>115</v>
      </c>
      <c r="Q355" s="22" t="s">
        <v>116</v>
      </c>
      <c r="R355" s="22" t="s">
        <v>117</v>
      </c>
      <c r="S355" s="22" t="s">
        <v>279</v>
      </c>
      <c r="T355" s="22" t="s">
        <v>843</v>
      </c>
      <c r="U355" s="25" t="s">
        <v>70</v>
      </c>
      <c r="V355" s="25" t="n">
        <v>60</v>
      </c>
      <c r="W355" s="25" t="s">
        <v>726</v>
      </c>
      <c r="X355" s="25" t="n">
        <v>2</v>
      </c>
      <c r="Y355" s="25" t="n">
        <v>1</v>
      </c>
      <c r="Z355" s="25" t="n">
        <v>14</v>
      </c>
      <c r="AA355" s="26" t="str">
        <f aca="false">IF(N355=0," ",DATEDIF(N355,$D355,"y") &amp; " г. " &amp; DATEDIF(N355,$D355,"ym") &amp; " мес. ")</f>
        <v>15 г. 1 мес. </v>
      </c>
      <c r="AB355" s="27" t="str">
        <f aca="false">LEFT(AA355,2)</f>
        <v>15</v>
      </c>
      <c r="AC355" s="28" t="str">
        <f aca="false">IF(N355=0," ",DATEDIF(N355,$AC$1,"y") &amp; " г. " &amp; DATEDIF(N355,$AC$1,"ym") &amp; " мес. ")</f>
        <v>15 г. 6 мес. </v>
      </c>
      <c r="AD355" s="28" t="str">
        <f aca="false">LEFT(AC355,2)</f>
        <v>15</v>
      </c>
      <c r="AE355" s="28" t="str">
        <f aca="false">IF(W355=0,0,INDEX('Возраст, спорт. дисц.'!$A$2:$B$50,MATCH(W355,'Возраст, спорт. дисц.'!$B$2:$B$54,0),1))</f>
        <v>Юноши 14-15 лет</v>
      </c>
      <c r="AF355" s="28" t="str">
        <f aca="false">"весовая категория "&amp;V355&amp;" кг."</f>
        <v>весовая категория 60 кг.</v>
      </c>
      <c r="AG355" s="29" t="str">
        <f aca="false">IF(U355="б/м",U355,U355&amp;" место")</f>
        <v>3 место</v>
      </c>
      <c r="AH355" s="28" t="str">
        <f aca="false">F355&amp;"; "&amp;TEXT(D355,"ДД.ММ.ГГГГ")&amp;"-"&amp;TEXT(E355,"ДД.ММ.ГГГГ")&amp;"; "&amp;I355&amp;"; "&amp;CHAR(10)&amp;AE355&amp;"; "&amp;AF355&amp;"; "&amp;AG355</f>
        <v>Первенство России по тайскому боксу; 05.12.2020-13.12.2020; д. Федурино; 
Юноши 14-15 лет; весовая категория 60 кг.; 3 место</v>
      </c>
      <c r="AI355" s="29" t="n">
        <f aca="false">IF(A355=0,0,1)</f>
        <v>1</v>
      </c>
      <c r="AJ355" s="33" t="s">
        <v>727</v>
      </c>
      <c r="AK355" s="34" t="n">
        <v>63.5</v>
      </c>
      <c r="AL355" s="28" t="str">
        <f aca="false">"весовая категория "&amp;AK355&amp;" кг."</f>
        <v>весовая категория 63,5 кг.</v>
      </c>
      <c r="AM355" s="28" t="str">
        <f aca="false">IF(N355=0," ",DATEDIF(N355,$AM$1,"y") &amp; " г. " &amp; DATEDIF(X355,$AM$1,"ym") &amp; " мес. ")</f>
        <v>15 г. 4 мес. </v>
      </c>
      <c r="AN355" s="28" t="str">
        <f aca="false">LEFT(AM355,2)</f>
        <v>15</v>
      </c>
    </row>
    <row r="356" customFormat="false" ht="13.8" hidden="false" customHeight="false" outlineLevel="0" collapsed="false">
      <c r="A356" s="21" t="s">
        <v>37</v>
      </c>
      <c r="B356" s="22" t="s">
        <v>348</v>
      </c>
      <c r="C356" s="22" t="n">
        <v>10174</v>
      </c>
      <c r="D356" s="23" t="n">
        <v>44170</v>
      </c>
      <c r="E356" s="23" t="n">
        <v>44178</v>
      </c>
      <c r="F356" s="22" t="s">
        <v>349</v>
      </c>
      <c r="G356" s="21" t="s">
        <v>350</v>
      </c>
      <c r="H356" s="22" t="s">
        <v>41</v>
      </c>
      <c r="I356" s="22" t="s">
        <v>42</v>
      </c>
      <c r="J356" s="22" t="s">
        <v>43</v>
      </c>
      <c r="K356" s="22" t="s">
        <v>44</v>
      </c>
      <c r="L356" s="21" t="s">
        <v>45</v>
      </c>
      <c r="M356" s="22" t="s">
        <v>844</v>
      </c>
      <c r="N356" s="24" t="s">
        <v>845</v>
      </c>
      <c r="O356" s="25" t="n">
        <v>1</v>
      </c>
      <c r="P356" s="22" t="s">
        <v>84</v>
      </c>
      <c r="Q356" s="22" t="s">
        <v>85</v>
      </c>
      <c r="R356" s="22" t="s">
        <v>86</v>
      </c>
      <c r="S356" s="22" t="s">
        <v>186</v>
      </c>
      <c r="T356" s="22" t="s">
        <v>359</v>
      </c>
      <c r="U356" s="25" t="s">
        <v>54</v>
      </c>
      <c r="V356" s="25" t="n">
        <v>63.5</v>
      </c>
      <c r="W356" s="25" t="s">
        <v>726</v>
      </c>
      <c r="X356" s="25" t="n">
        <v>3</v>
      </c>
      <c r="Y356" s="25" t="n">
        <v>3</v>
      </c>
      <c r="Z356" s="25" t="n">
        <v>9</v>
      </c>
      <c r="AA356" s="26" t="str">
        <f aca="false">IF(N356=0," ",DATEDIF(N356,$D356,"y") &amp; " г. " &amp; DATEDIF(N356,$D356,"ym") &amp; " мес. ")</f>
        <v>14 г. 5 мес. </v>
      </c>
      <c r="AB356" s="27" t="str">
        <f aca="false">LEFT(AA356,2)</f>
        <v>14</v>
      </c>
      <c r="AC356" s="28" t="str">
        <f aca="false">IF(N356=0," ",DATEDIF(N356,$AC$1,"y") &amp; " г. " &amp; DATEDIF(N356,$AC$1,"ym") &amp; " мес. ")</f>
        <v>14 г. 10 мес. </v>
      </c>
      <c r="AD356" s="28" t="str">
        <f aca="false">LEFT(AC356,2)</f>
        <v>14</v>
      </c>
      <c r="AE356" s="28" t="str">
        <f aca="false">IF(W356=0,0,INDEX('Возраст, спорт. дисц.'!$A$2:$B$50,MATCH(W356,'Возраст, спорт. дисц.'!$B$2:$B$54,0),1))</f>
        <v>Юноши 14-15 лет</v>
      </c>
      <c r="AF356" s="28" t="str">
        <f aca="false">"весовая категория "&amp;V356&amp;" кг."</f>
        <v>весовая категория 63,5 кг.</v>
      </c>
      <c r="AG356" s="29" t="str">
        <f aca="false">IF(U356="б/м",U356,U356&amp;" место")</f>
        <v>1 место</v>
      </c>
      <c r="AH356" s="28" t="str">
        <f aca="false">F356&amp;"; "&amp;TEXT(D356,"ДД.ММ.ГГГГ")&amp;"-"&amp;TEXT(E356,"ДД.ММ.ГГГГ")&amp;"; "&amp;I356&amp;"; "&amp;CHAR(10)&amp;AE356&amp;"; "&amp;AF356&amp;"; "&amp;AG356</f>
        <v>Первенство России по тайскому боксу; 05.12.2020-13.12.2020; д. Федурино; 
Юноши 14-15 лет; весовая категория 63,5 кг.; 1 место</v>
      </c>
      <c r="AI356" s="29" t="n">
        <f aca="false">IF(A356=0,0,1)</f>
        <v>1</v>
      </c>
      <c r="AJ356" s="33" t="s">
        <v>727</v>
      </c>
      <c r="AK356" s="34" t="n">
        <v>67</v>
      </c>
      <c r="AL356" s="28" t="str">
        <f aca="false">"весовая категория "&amp;AK356&amp;" кг."</f>
        <v>весовая категория 67 кг.</v>
      </c>
      <c r="AM356" s="28" t="str">
        <f aca="false">IF(N356=0," ",DATEDIF(N356,$AM$1,"y") &amp; " г. " &amp; DATEDIF(X356,$AM$1,"ym") &amp; " мес. ")</f>
        <v>14 г. 4 мес. </v>
      </c>
      <c r="AN356" s="28" t="str">
        <f aca="false">LEFT(AM356,2)</f>
        <v>14</v>
      </c>
    </row>
    <row r="357" customFormat="false" ht="13.8" hidden="false" customHeight="false" outlineLevel="0" collapsed="false">
      <c r="A357" s="21" t="s">
        <v>37</v>
      </c>
      <c r="B357" s="22" t="s">
        <v>348</v>
      </c>
      <c r="C357" s="22" t="n">
        <v>10174</v>
      </c>
      <c r="D357" s="23" t="n">
        <v>44170</v>
      </c>
      <c r="E357" s="23" t="n">
        <v>44178</v>
      </c>
      <c r="F357" s="22" t="s">
        <v>349</v>
      </c>
      <c r="G357" s="21" t="s">
        <v>350</v>
      </c>
      <c r="H357" s="22" t="s">
        <v>41</v>
      </c>
      <c r="I357" s="22" t="s">
        <v>42</v>
      </c>
      <c r="J357" s="22" t="s">
        <v>43</v>
      </c>
      <c r="K357" s="22" t="s">
        <v>44</v>
      </c>
      <c r="L357" s="21" t="s">
        <v>45</v>
      </c>
      <c r="M357" s="22" t="s">
        <v>846</v>
      </c>
      <c r="N357" s="24" t="s">
        <v>847</v>
      </c>
      <c r="O357" s="25" t="n">
        <v>1</v>
      </c>
      <c r="P357" s="22" t="s">
        <v>49</v>
      </c>
      <c r="Q357" s="22" t="s">
        <v>50</v>
      </c>
      <c r="R357" s="22" t="s">
        <v>148</v>
      </c>
      <c r="S357" s="22" t="s">
        <v>149</v>
      </c>
      <c r="T357" s="22" t="s">
        <v>150</v>
      </c>
      <c r="U357" s="25" t="s">
        <v>63</v>
      </c>
      <c r="V357" s="25" t="n">
        <v>63.5</v>
      </c>
      <c r="W357" s="25" t="s">
        <v>726</v>
      </c>
      <c r="X357" s="25" t="n">
        <v>3</v>
      </c>
      <c r="Y357" s="25" t="n">
        <v>2</v>
      </c>
      <c r="Z357" s="25" t="n">
        <v>9</v>
      </c>
      <c r="AA357" s="26" t="str">
        <f aca="false">IF(N357=0," ",DATEDIF(N357,$D357,"y") &amp; " г. " &amp; DATEDIF(N357,$D357,"ym") &amp; " мес. ")</f>
        <v>15 г. 8 мес. </v>
      </c>
      <c r="AB357" s="27" t="str">
        <f aca="false">LEFT(AA357,2)</f>
        <v>15</v>
      </c>
      <c r="AC357" s="28" t="str">
        <f aca="false">IF(N357=0," ",DATEDIF(N357,$AC$1,"y") &amp; " г. " &amp; DATEDIF(N357,$AC$1,"ym") &amp; " мес. ")</f>
        <v>16 г. 1 мес. </v>
      </c>
      <c r="AD357" s="28" t="str">
        <f aca="false">LEFT(AC357,2)</f>
        <v>16</v>
      </c>
      <c r="AE357" s="28" t="str">
        <f aca="false">IF(W357=0,0,INDEX('Возраст, спорт. дисц.'!$A$2:$B$50,MATCH(W357,'Возраст, спорт. дисц.'!$B$2:$B$54,0),1))</f>
        <v>Юноши 14-15 лет</v>
      </c>
      <c r="AF357" s="28" t="str">
        <f aca="false">"весовая категория "&amp;V357&amp;" кг."</f>
        <v>весовая категория 63,5 кг.</v>
      </c>
      <c r="AG357" s="29" t="str">
        <f aca="false">IF(U357="б/м",U357,U357&amp;" место")</f>
        <v>2 место</v>
      </c>
      <c r="AH357" s="28" t="str">
        <f aca="false">F357&amp;"; "&amp;TEXT(D357,"ДД.ММ.ГГГГ")&amp;"-"&amp;TEXT(E357,"ДД.ММ.ГГГГ")&amp;"; "&amp;I357&amp;"; "&amp;CHAR(10)&amp;AE357&amp;"; "&amp;AF357&amp;"; "&amp;AG357</f>
        <v>Первенство России по тайскому боксу; 05.12.2020-13.12.2020; д. Федурино; 
Юноши 14-15 лет; весовая категория 63,5 кг.; 2 место</v>
      </c>
      <c r="AI357" s="29" t="n">
        <f aca="false">IF(A357=0,0,1)</f>
        <v>1</v>
      </c>
      <c r="AJ357" s="33" t="s">
        <v>727</v>
      </c>
      <c r="AK357" s="34" t="n">
        <v>67</v>
      </c>
      <c r="AL357" s="28" t="str">
        <f aca="false">"весовая категория "&amp;AK357&amp;" кг."</f>
        <v>весовая категория 67 кг.</v>
      </c>
      <c r="AM357" s="28" t="str">
        <f aca="false">IF(N357=0," ",DATEDIF(N357,$AM$1,"y") &amp; " г. " &amp; DATEDIF(X357,$AM$1,"ym") &amp; " мес. ")</f>
        <v>16 г. 4 мес. </v>
      </c>
      <c r="AN357" s="28" t="str">
        <f aca="false">LEFT(AM357,2)</f>
        <v>16</v>
      </c>
    </row>
    <row r="358" customFormat="false" ht="13.8" hidden="false" customHeight="false" outlineLevel="0" collapsed="false">
      <c r="A358" s="21" t="s">
        <v>37</v>
      </c>
      <c r="B358" s="22" t="s">
        <v>348</v>
      </c>
      <c r="C358" s="22" t="n">
        <v>10174</v>
      </c>
      <c r="D358" s="23" t="n">
        <v>44170</v>
      </c>
      <c r="E358" s="23" t="n">
        <v>44178</v>
      </c>
      <c r="F358" s="22" t="s">
        <v>349</v>
      </c>
      <c r="G358" s="21" t="s">
        <v>350</v>
      </c>
      <c r="H358" s="22" t="s">
        <v>41</v>
      </c>
      <c r="I358" s="22" t="s">
        <v>42</v>
      </c>
      <c r="J358" s="22" t="s">
        <v>43</v>
      </c>
      <c r="K358" s="22" t="s">
        <v>44</v>
      </c>
      <c r="L358" s="21" t="s">
        <v>45</v>
      </c>
      <c r="M358" s="22" t="s">
        <v>848</v>
      </c>
      <c r="N358" s="24" t="s">
        <v>849</v>
      </c>
      <c r="O358" s="25" t="n">
        <v>2</v>
      </c>
      <c r="P358" s="22" t="s">
        <v>101</v>
      </c>
      <c r="Q358" s="22" t="s">
        <v>102</v>
      </c>
      <c r="R358" s="22" t="s">
        <v>164</v>
      </c>
      <c r="S358" s="22" t="s">
        <v>391</v>
      </c>
      <c r="T358" s="22" t="s">
        <v>819</v>
      </c>
      <c r="U358" s="25" t="s">
        <v>70</v>
      </c>
      <c r="V358" s="25" t="n">
        <v>63.5</v>
      </c>
      <c r="W358" s="25" t="s">
        <v>726</v>
      </c>
      <c r="X358" s="25" t="n">
        <v>2</v>
      </c>
      <c r="Y358" s="25" t="n">
        <v>1</v>
      </c>
      <c r="Z358" s="25" t="n">
        <v>9</v>
      </c>
      <c r="AA358" s="26" t="str">
        <f aca="false">IF(N358=0," ",DATEDIF(N358,$D358,"y") &amp; " г. " &amp; DATEDIF(N358,$D358,"ym") &amp; " мес. ")</f>
        <v>15 г. 11 мес. </v>
      </c>
      <c r="AB358" s="27" t="str">
        <f aca="false">LEFT(AA358,2)</f>
        <v>15</v>
      </c>
      <c r="AC358" s="28" t="str">
        <f aca="false">IF(N358=0," ",DATEDIF(N358,$AC$1,"y") &amp; " г. " &amp; DATEDIF(N358,$AC$1,"ym") &amp; " мес. ")</f>
        <v>16 г. 4 мес. </v>
      </c>
      <c r="AD358" s="28" t="str">
        <f aca="false">LEFT(AC358,2)</f>
        <v>16</v>
      </c>
      <c r="AE358" s="28" t="str">
        <f aca="false">IF(W358=0,0,INDEX('Возраст, спорт. дисц.'!$A$2:$B$50,MATCH(W358,'Возраст, спорт. дисц.'!$B$2:$B$54,0),1))</f>
        <v>Юноши 14-15 лет</v>
      </c>
      <c r="AF358" s="28" t="str">
        <f aca="false">"весовая категория "&amp;V358&amp;" кг."</f>
        <v>весовая категория 63,5 кг.</v>
      </c>
      <c r="AG358" s="29" t="str">
        <f aca="false">IF(U358="б/м",U358,U358&amp;" место")</f>
        <v>3 место</v>
      </c>
      <c r="AH358" s="28" t="str">
        <f aca="false">F358&amp;"; "&amp;TEXT(D358,"ДД.ММ.ГГГГ")&amp;"-"&amp;TEXT(E358,"ДД.ММ.ГГГГ")&amp;"; "&amp;I358&amp;"; "&amp;CHAR(10)&amp;AE358&amp;"; "&amp;AF358&amp;"; "&amp;AG358</f>
        <v>Первенство России по тайскому боксу; 05.12.2020-13.12.2020; д. Федурино; 
Юноши 14-15 лет; весовая категория 63,5 кг.; 3 место</v>
      </c>
      <c r="AI358" s="29" t="n">
        <f aca="false">IF(A358=0,0,1)</f>
        <v>1</v>
      </c>
      <c r="AJ358" s="33" t="s">
        <v>727</v>
      </c>
      <c r="AK358" s="34" t="n">
        <v>67</v>
      </c>
      <c r="AL358" s="28" t="str">
        <f aca="false">"весовая категория "&amp;AK358&amp;" кг."</f>
        <v>весовая категория 67 кг.</v>
      </c>
      <c r="AM358" s="28" t="str">
        <f aca="false">IF(N358=0," ",DATEDIF(N358,$AM$1,"y") &amp; " г. " &amp; DATEDIF(X358,$AM$1,"ym") &amp; " мес. ")</f>
        <v>16 г. 4 мес. </v>
      </c>
      <c r="AN358" s="28" t="str">
        <f aca="false">LEFT(AM358,2)</f>
        <v>16</v>
      </c>
    </row>
    <row r="359" customFormat="false" ht="13.8" hidden="false" customHeight="false" outlineLevel="0" collapsed="false">
      <c r="A359" s="21" t="s">
        <v>37</v>
      </c>
      <c r="B359" s="22" t="s">
        <v>348</v>
      </c>
      <c r="C359" s="22" t="n">
        <v>10174</v>
      </c>
      <c r="D359" s="23" t="n">
        <v>44170</v>
      </c>
      <c r="E359" s="23" t="n">
        <v>44178</v>
      </c>
      <c r="F359" s="22" t="s">
        <v>349</v>
      </c>
      <c r="G359" s="21" t="s">
        <v>350</v>
      </c>
      <c r="H359" s="22" t="s">
        <v>41</v>
      </c>
      <c r="I359" s="22" t="s">
        <v>42</v>
      </c>
      <c r="J359" s="22" t="s">
        <v>43</v>
      </c>
      <c r="K359" s="22" t="s">
        <v>44</v>
      </c>
      <c r="L359" s="21" t="s">
        <v>45</v>
      </c>
      <c r="M359" s="22" t="s">
        <v>850</v>
      </c>
      <c r="N359" s="24" t="s">
        <v>851</v>
      </c>
      <c r="O359" s="25" t="s">
        <v>48</v>
      </c>
      <c r="P359" s="22" t="s">
        <v>58</v>
      </c>
      <c r="Q359" s="22" t="s">
        <v>651</v>
      </c>
      <c r="R359" s="22" t="s">
        <v>652</v>
      </c>
      <c r="S359" s="22" t="s">
        <v>653</v>
      </c>
      <c r="T359" s="22" t="s">
        <v>654</v>
      </c>
      <c r="U359" s="25" t="s">
        <v>70</v>
      </c>
      <c r="V359" s="25" t="n">
        <v>63.5</v>
      </c>
      <c r="W359" s="25" t="s">
        <v>726</v>
      </c>
      <c r="X359" s="25" t="n">
        <v>2</v>
      </c>
      <c r="Y359" s="25" t="n">
        <v>1</v>
      </c>
      <c r="Z359" s="25" t="n">
        <v>9</v>
      </c>
      <c r="AA359" s="26" t="str">
        <f aca="false">IF(N359=0," ",DATEDIF(N359,$D359,"y") &amp; " г. " &amp; DATEDIF(N359,$D359,"ym") &amp; " мес. ")</f>
        <v>15 г. 3 мес. </v>
      </c>
      <c r="AB359" s="27" t="str">
        <f aca="false">LEFT(AA359,2)</f>
        <v>15</v>
      </c>
      <c r="AC359" s="28" t="str">
        <f aca="false">IF(N359=0," ",DATEDIF(N359,$AC$1,"y") &amp; " г. " &amp; DATEDIF(N359,$AC$1,"ym") &amp; " мес. ")</f>
        <v>15 г. 9 мес. </v>
      </c>
      <c r="AD359" s="28" t="str">
        <f aca="false">LEFT(AC359,2)</f>
        <v>15</v>
      </c>
      <c r="AE359" s="28" t="str">
        <f aca="false">IF(W359=0,0,INDEX('Возраст, спорт. дисц.'!$A$2:$B$50,MATCH(W359,'Возраст, спорт. дисц.'!$B$2:$B$54,0),1))</f>
        <v>Юноши 14-15 лет</v>
      </c>
      <c r="AF359" s="28" t="str">
        <f aca="false">"весовая категория "&amp;V359&amp;" кг."</f>
        <v>весовая категория 63,5 кг.</v>
      </c>
      <c r="AG359" s="29" t="str">
        <f aca="false">IF(U359="б/м",U359,U359&amp;" место")</f>
        <v>3 место</v>
      </c>
      <c r="AH359" s="28" t="str">
        <f aca="false">F359&amp;"; "&amp;TEXT(D359,"ДД.ММ.ГГГГ")&amp;"-"&amp;TEXT(E359,"ДД.ММ.ГГГГ")&amp;"; "&amp;I359&amp;"; "&amp;CHAR(10)&amp;AE359&amp;"; "&amp;AF359&amp;"; "&amp;AG359</f>
        <v>Первенство России по тайскому боксу; 05.12.2020-13.12.2020; д. Федурино; 
Юноши 14-15 лет; весовая категория 63,5 кг.; 3 место</v>
      </c>
      <c r="AI359" s="29" t="n">
        <f aca="false">IF(A359=0,0,1)</f>
        <v>1</v>
      </c>
      <c r="AJ359" s="33" t="s">
        <v>727</v>
      </c>
      <c r="AK359" s="34" t="n">
        <v>67</v>
      </c>
      <c r="AL359" s="28" t="str">
        <f aca="false">"весовая категория "&amp;AK359&amp;" кг."</f>
        <v>весовая категория 67 кг.</v>
      </c>
      <c r="AM359" s="28" t="str">
        <f aca="false">IF(N359=0," ",DATEDIF(N359,$AM$1,"y") &amp; " г. " &amp; DATEDIF(X359,$AM$1,"ym") &amp; " мес. ")</f>
        <v>15 г. 4 мес. </v>
      </c>
      <c r="AN359" s="28" t="str">
        <f aca="false">LEFT(AM359,2)</f>
        <v>15</v>
      </c>
    </row>
    <row r="360" customFormat="false" ht="13.8" hidden="false" customHeight="false" outlineLevel="0" collapsed="false">
      <c r="A360" s="21" t="s">
        <v>37</v>
      </c>
      <c r="B360" s="22" t="s">
        <v>348</v>
      </c>
      <c r="C360" s="22" t="n">
        <v>10174</v>
      </c>
      <c r="D360" s="23" t="n">
        <v>44170</v>
      </c>
      <c r="E360" s="23" t="n">
        <v>44178</v>
      </c>
      <c r="F360" s="22" t="s">
        <v>349</v>
      </c>
      <c r="G360" s="21" t="s">
        <v>350</v>
      </c>
      <c r="H360" s="22" t="s">
        <v>41</v>
      </c>
      <c r="I360" s="22" t="s">
        <v>42</v>
      </c>
      <c r="J360" s="22" t="s">
        <v>43</v>
      </c>
      <c r="K360" s="22" t="s">
        <v>44</v>
      </c>
      <c r="L360" s="21" t="s">
        <v>45</v>
      </c>
      <c r="M360" s="22" t="s">
        <v>852</v>
      </c>
      <c r="N360" s="24" t="s">
        <v>853</v>
      </c>
      <c r="O360" s="25" t="n">
        <v>1</v>
      </c>
      <c r="P360" s="22" t="s">
        <v>49</v>
      </c>
      <c r="Q360" s="22" t="s">
        <v>50</v>
      </c>
      <c r="R360" s="22" t="s">
        <v>854</v>
      </c>
      <c r="S360" s="22" t="s">
        <v>52</v>
      </c>
      <c r="T360" s="22" t="s">
        <v>388</v>
      </c>
      <c r="U360" s="25" t="s">
        <v>54</v>
      </c>
      <c r="V360" s="25" t="n">
        <v>67</v>
      </c>
      <c r="W360" s="25" t="s">
        <v>726</v>
      </c>
      <c r="X360" s="25" t="n">
        <v>3</v>
      </c>
      <c r="Y360" s="25" t="n">
        <v>3</v>
      </c>
      <c r="Z360" s="25" t="n">
        <v>8</v>
      </c>
      <c r="AA360" s="26" t="str">
        <f aca="false">IF(N360=0," ",DATEDIF(N360,$D360,"y") &amp; " г. " &amp; DATEDIF(N360,$D360,"ym") &amp; " мес. ")</f>
        <v>14 г. 7 мес. </v>
      </c>
      <c r="AB360" s="27" t="str">
        <f aca="false">LEFT(AA360,2)</f>
        <v>14</v>
      </c>
      <c r="AC360" s="28" t="str">
        <f aca="false">IF(N360=0," ",DATEDIF(N360,$AC$1,"y") &amp; " г. " &amp; DATEDIF(N360,$AC$1,"ym") &amp; " мес. ")</f>
        <v>15 г. 0 мес. </v>
      </c>
      <c r="AD360" s="28" t="str">
        <f aca="false">LEFT(AC360,2)</f>
        <v>15</v>
      </c>
      <c r="AE360" s="28" t="str">
        <f aca="false">IF(W360=0,0,INDEX('Возраст, спорт. дисц.'!$A$2:$B$50,MATCH(W360,'Возраст, спорт. дисц.'!$B$2:$B$54,0),1))</f>
        <v>Юноши 14-15 лет</v>
      </c>
      <c r="AF360" s="28" t="str">
        <f aca="false">"весовая категория "&amp;V360&amp;" кг."</f>
        <v>весовая категория 67 кг.</v>
      </c>
      <c r="AG360" s="29" t="str">
        <f aca="false">IF(U360="б/м",U360,U360&amp;" место")</f>
        <v>1 место</v>
      </c>
      <c r="AH360" s="28" t="str">
        <f aca="false">F360&amp;"; "&amp;TEXT(D360,"ДД.ММ.ГГГГ")&amp;"-"&amp;TEXT(E360,"ДД.ММ.ГГГГ")&amp;"; "&amp;I360&amp;"; "&amp;CHAR(10)&amp;AE360&amp;"; "&amp;AF360&amp;"; "&amp;AG360</f>
        <v>Первенство России по тайскому боксу; 05.12.2020-13.12.2020; д. Федурино; 
Юноши 14-15 лет; весовая категория 67 кг.; 1 место</v>
      </c>
      <c r="AI360" s="29" t="n">
        <f aca="false">IF(A360=0,0,1)</f>
        <v>1</v>
      </c>
      <c r="AJ360" s="33" t="s">
        <v>727</v>
      </c>
      <c r="AK360" s="34" t="n">
        <v>71</v>
      </c>
      <c r="AL360" s="28" t="str">
        <f aca="false">"весовая категория "&amp;AK360&amp;" кг."</f>
        <v>весовая категория 71 кг.</v>
      </c>
      <c r="AM360" s="28" t="str">
        <f aca="false">IF(N360=0," ",DATEDIF(N360,$AM$1,"y") &amp; " г. " &amp; DATEDIF(X360,$AM$1,"ym") &amp; " мес. ")</f>
        <v>15 г. 4 мес. </v>
      </c>
      <c r="AN360" s="28" t="str">
        <f aca="false">LEFT(AM360,2)</f>
        <v>15</v>
      </c>
    </row>
    <row r="361" customFormat="false" ht="13.8" hidden="false" customHeight="false" outlineLevel="0" collapsed="false">
      <c r="A361" s="21" t="s">
        <v>37</v>
      </c>
      <c r="B361" s="22" t="s">
        <v>348</v>
      </c>
      <c r="C361" s="22" t="n">
        <v>10174</v>
      </c>
      <c r="D361" s="23" t="n">
        <v>44170</v>
      </c>
      <c r="E361" s="23" t="n">
        <v>44178</v>
      </c>
      <c r="F361" s="22" t="s">
        <v>349</v>
      </c>
      <c r="G361" s="21" t="s">
        <v>350</v>
      </c>
      <c r="H361" s="22" t="s">
        <v>41</v>
      </c>
      <c r="I361" s="22" t="s">
        <v>42</v>
      </c>
      <c r="J361" s="22" t="s">
        <v>43</v>
      </c>
      <c r="K361" s="22" t="s">
        <v>44</v>
      </c>
      <c r="L361" s="21" t="s">
        <v>45</v>
      </c>
      <c r="M361" s="22" t="s">
        <v>855</v>
      </c>
      <c r="N361" s="24" t="s">
        <v>856</v>
      </c>
      <c r="O361" s="25" t="n">
        <v>1</v>
      </c>
      <c r="P361" s="22" t="s">
        <v>49</v>
      </c>
      <c r="Q361" s="22" t="s">
        <v>50</v>
      </c>
      <c r="R361" s="22" t="s">
        <v>148</v>
      </c>
      <c r="S361" s="22" t="s">
        <v>149</v>
      </c>
      <c r="T361" s="22" t="s">
        <v>150</v>
      </c>
      <c r="U361" s="25" t="s">
        <v>63</v>
      </c>
      <c r="V361" s="25" t="n">
        <v>67</v>
      </c>
      <c r="W361" s="25" t="s">
        <v>726</v>
      </c>
      <c r="X361" s="25" t="n">
        <v>3</v>
      </c>
      <c r="Y361" s="25" t="n">
        <v>2</v>
      </c>
      <c r="Z361" s="25" t="n">
        <v>8</v>
      </c>
      <c r="AA361" s="26" t="str">
        <f aca="false">IF(N361=0," ",DATEDIF(N361,$D361,"y") &amp; " г. " &amp; DATEDIF(N361,$D361,"ym") &amp; " мес. ")</f>
        <v>14 г. 9 мес. </v>
      </c>
      <c r="AB361" s="27" t="str">
        <f aca="false">LEFT(AA361,2)</f>
        <v>14</v>
      </c>
      <c r="AC361" s="28" t="str">
        <f aca="false">IF(N361=0," ",DATEDIF(N361,$AC$1,"y") &amp; " г. " &amp; DATEDIF(N361,$AC$1,"ym") &amp; " мес. ")</f>
        <v>15 г. 2 мес. </v>
      </c>
      <c r="AD361" s="28" t="str">
        <f aca="false">LEFT(AC361,2)</f>
        <v>15</v>
      </c>
      <c r="AE361" s="28" t="str">
        <f aca="false">IF(W361=0,0,INDEX('Возраст, спорт. дисц.'!$A$2:$B$50,MATCH(W361,'Возраст, спорт. дисц.'!$B$2:$B$54,0),1))</f>
        <v>Юноши 14-15 лет</v>
      </c>
      <c r="AF361" s="28" t="str">
        <f aca="false">"весовая категория "&amp;V361&amp;" кг."</f>
        <v>весовая категория 67 кг.</v>
      </c>
      <c r="AG361" s="29" t="str">
        <f aca="false">IF(U361="б/м",U361,U361&amp;" место")</f>
        <v>2 место</v>
      </c>
      <c r="AH361" s="28" t="str">
        <f aca="false">F361&amp;"; "&amp;TEXT(D361,"ДД.ММ.ГГГГ")&amp;"-"&amp;TEXT(E361,"ДД.ММ.ГГГГ")&amp;"; "&amp;I361&amp;"; "&amp;CHAR(10)&amp;AE361&amp;"; "&amp;AF361&amp;"; "&amp;AG361</f>
        <v>Первенство России по тайскому боксу; 05.12.2020-13.12.2020; д. Федурино; 
Юноши 14-15 лет; весовая категория 67 кг.; 2 место</v>
      </c>
      <c r="AI361" s="29" t="n">
        <f aca="false">IF(A361=0,0,1)</f>
        <v>1</v>
      </c>
      <c r="AJ361" s="33" t="s">
        <v>727</v>
      </c>
      <c r="AK361" s="34" t="n">
        <v>71</v>
      </c>
      <c r="AL361" s="28" t="str">
        <f aca="false">"весовая категория "&amp;AK361&amp;" кг."</f>
        <v>весовая категория 71 кг.</v>
      </c>
      <c r="AM361" s="28" t="str">
        <f aca="false">IF(N361=0," ",DATEDIF(N361,$AM$1,"y") &amp; " г. " &amp; DATEDIF(X361,$AM$1,"ym") &amp; " мес. ")</f>
        <v>15 г. 4 мес. </v>
      </c>
      <c r="AN361" s="28" t="str">
        <f aca="false">LEFT(AM361,2)</f>
        <v>15</v>
      </c>
    </row>
    <row r="362" customFormat="false" ht="13.8" hidden="false" customHeight="false" outlineLevel="0" collapsed="false">
      <c r="A362" s="21" t="s">
        <v>37</v>
      </c>
      <c r="B362" s="22" t="s">
        <v>348</v>
      </c>
      <c r="C362" s="22" t="n">
        <v>10174</v>
      </c>
      <c r="D362" s="23" t="n">
        <v>44170</v>
      </c>
      <c r="E362" s="23" t="n">
        <v>44178</v>
      </c>
      <c r="F362" s="22" t="s">
        <v>349</v>
      </c>
      <c r="G362" s="21" t="s">
        <v>350</v>
      </c>
      <c r="H362" s="22" t="s">
        <v>41</v>
      </c>
      <c r="I362" s="22" t="s">
        <v>42</v>
      </c>
      <c r="J362" s="22" t="s">
        <v>43</v>
      </c>
      <c r="K362" s="22" t="s">
        <v>44</v>
      </c>
      <c r="L362" s="21" t="s">
        <v>45</v>
      </c>
      <c r="M362" s="22" t="s">
        <v>857</v>
      </c>
      <c r="N362" s="24" t="s">
        <v>858</v>
      </c>
      <c r="O362" s="25" t="s">
        <v>48</v>
      </c>
      <c r="P362" s="22" t="s">
        <v>58</v>
      </c>
      <c r="Q362" s="22" t="s">
        <v>59</v>
      </c>
      <c r="R362" s="22" t="s">
        <v>859</v>
      </c>
      <c r="S362" s="22" t="s">
        <v>314</v>
      </c>
      <c r="T362" s="22" t="s">
        <v>860</v>
      </c>
      <c r="U362" s="25" t="s">
        <v>70</v>
      </c>
      <c r="V362" s="25" t="n">
        <v>67</v>
      </c>
      <c r="W362" s="25" t="s">
        <v>726</v>
      </c>
      <c r="X362" s="25" t="n">
        <v>2</v>
      </c>
      <c r="Y362" s="25" t="n">
        <v>1</v>
      </c>
      <c r="Z362" s="25" t="n">
        <v>8</v>
      </c>
      <c r="AA362" s="26" t="str">
        <f aca="false">IF(N362=0," ",DATEDIF(N362,$D362,"y") &amp; " г. " &amp; DATEDIF(N362,$D362,"ym") &amp; " мес. ")</f>
        <v>15 г. 4 мес. </v>
      </c>
      <c r="AB362" s="27" t="str">
        <f aca="false">LEFT(AA362,2)</f>
        <v>15</v>
      </c>
      <c r="AC362" s="28" t="str">
        <f aca="false">IF(N362=0," ",DATEDIF(N362,$AC$1,"y") &amp; " г. " &amp; DATEDIF(N362,$AC$1,"ym") &amp; " мес. ")</f>
        <v>15 г. 9 мес. </v>
      </c>
      <c r="AD362" s="28" t="str">
        <f aca="false">LEFT(AC362,2)</f>
        <v>15</v>
      </c>
      <c r="AE362" s="28" t="str">
        <f aca="false">IF(W362=0,0,INDEX('Возраст, спорт. дисц.'!$A$2:$B$50,MATCH(W362,'Возраст, спорт. дисц.'!$B$2:$B$54,0),1))</f>
        <v>Юноши 14-15 лет</v>
      </c>
      <c r="AF362" s="28" t="str">
        <f aca="false">"весовая категория "&amp;V362&amp;" кг."</f>
        <v>весовая категория 67 кг.</v>
      </c>
      <c r="AG362" s="29" t="str">
        <f aca="false">IF(U362="б/м",U362,U362&amp;" место")</f>
        <v>3 место</v>
      </c>
      <c r="AH362" s="28" t="str">
        <f aca="false">F362&amp;"; "&amp;TEXT(D362,"ДД.ММ.ГГГГ")&amp;"-"&amp;TEXT(E362,"ДД.ММ.ГГГГ")&amp;"; "&amp;I362&amp;"; "&amp;CHAR(10)&amp;AE362&amp;"; "&amp;AF362&amp;"; "&amp;AG362</f>
        <v>Первенство России по тайскому боксу; 05.12.2020-13.12.2020; д. Федурино; 
Юноши 14-15 лет; весовая категория 67 кг.; 3 место</v>
      </c>
      <c r="AI362" s="29" t="n">
        <f aca="false">IF(A362=0,0,1)</f>
        <v>1</v>
      </c>
      <c r="AJ362" s="33" t="s">
        <v>727</v>
      </c>
      <c r="AK362" s="34" t="n">
        <v>71</v>
      </c>
      <c r="AL362" s="28" t="str">
        <f aca="false">"весовая категория "&amp;AK362&amp;" кг."</f>
        <v>весовая категория 71 кг.</v>
      </c>
      <c r="AM362" s="28" t="str">
        <f aca="false">IF(N362=0," ",DATEDIF(N362,$AM$1,"y") &amp; " г. " &amp; DATEDIF(X362,$AM$1,"ym") &amp; " мес. ")</f>
        <v>15 г. 4 мес. </v>
      </c>
      <c r="AN362" s="28" t="str">
        <f aca="false">LEFT(AM362,2)</f>
        <v>15</v>
      </c>
    </row>
    <row r="363" customFormat="false" ht="13.8" hidden="false" customHeight="false" outlineLevel="0" collapsed="false">
      <c r="A363" s="21" t="s">
        <v>37</v>
      </c>
      <c r="B363" s="22" t="s">
        <v>348</v>
      </c>
      <c r="C363" s="22" t="n">
        <v>10174</v>
      </c>
      <c r="D363" s="23" t="n">
        <v>44170</v>
      </c>
      <c r="E363" s="23" t="n">
        <v>44178</v>
      </c>
      <c r="F363" s="22" t="s">
        <v>349</v>
      </c>
      <c r="G363" s="21" t="s">
        <v>350</v>
      </c>
      <c r="H363" s="22" t="s">
        <v>41</v>
      </c>
      <c r="I363" s="22" t="s">
        <v>42</v>
      </c>
      <c r="J363" s="22" t="s">
        <v>43</v>
      </c>
      <c r="K363" s="22" t="s">
        <v>44</v>
      </c>
      <c r="L363" s="21" t="s">
        <v>45</v>
      </c>
      <c r="M363" s="22" t="s">
        <v>861</v>
      </c>
      <c r="N363" s="24" t="s">
        <v>862</v>
      </c>
      <c r="O363" s="25" t="s">
        <v>48</v>
      </c>
      <c r="P363" s="22" t="s">
        <v>58</v>
      </c>
      <c r="Q363" s="22" t="s">
        <v>66</v>
      </c>
      <c r="R363" s="22" t="s">
        <v>67</v>
      </c>
      <c r="S363" s="22" t="s">
        <v>171</v>
      </c>
      <c r="T363" s="22" t="s">
        <v>69</v>
      </c>
      <c r="U363" s="25" t="s">
        <v>70</v>
      </c>
      <c r="V363" s="25" t="n">
        <v>67</v>
      </c>
      <c r="W363" s="25" t="s">
        <v>726</v>
      </c>
      <c r="X363" s="25" t="n">
        <v>2</v>
      </c>
      <c r="Y363" s="25" t="n">
        <v>1</v>
      </c>
      <c r="Z363" s="25" t="n">
        <v>8</v>
      </c>
      <c r="AA363" s="26" t="str">
        <f aca="false">IF(N363=0," ",DATEDIF(N363,$D363,"y") &amp; " г. " &amp; DATEDIF(N363,$D363,"ym") &amp; " мес. ")</f>
        <v>15 г. 4 мес. </v>
      </c>
      <c r="AB363" s="27" t="str">
        <f aca="false">LEFT(AA363,2)</f>
        <v>15</v>
      </c>
      <c r="AC363" s="28" t="str">
        <f aca="false">IF(N363=0," ",DATEDIF(N363,$AC$1,"y") &amp; " г. " &amp; DATEDIF(N363,$AC$1,"ym") &amp; " мес. ")</f>
        <v>15 г. 9 мес. </v>
      </c>
      <c r="AD363" s="28" t="str">
        <f aca="false">LEFT(AC363,2)</f>
        <v>15</v>
      </c>
      <c r="AE363" s="28" t="str">
        <f aca="false">IF(W363=0,0,INDEX('Возраст, спорт. дисц.'!$A$2:$B$50,MATCH(W363,'Возраст, спорт. дисц.'!$B$2:$B$54,0),1))</f>
        <v>Юноши 14-15 лет</v>
      </c>
      <c r="AF363" s="28" t="str">
        <f aca="false">"весовая категория "&amp;V363&amp;" кг."</f>
        <v>весовая категория 67 кг.</v>
      </c>
      <c r="AG363" s="29" t="str">
        <f aca="false">IF(U363="б/м",U363,U363&amp;" место")</f>
        <v>3 место</v>
      </c>
      <c r="AH363" s="28" t="str">
        <f aca="false">F363&amp;"; "&amp;TEXT(D363,"ДД.ММ.ГГГГ")&amp;"-"&amp;TEXT(E363,"ДД.ММ.ГГГГ")&amp;"; "&amp;I363&amp;"; "&amp;CHAR(10)&amp;AE363&amp;"; "&amp;AF363&amp;"; "&amp;AG363</f>
        <v>Первенство России по тайскому боксу; 05.12.2020-13.12.2020; д. Федурино; 
Юноши 14-15 лет; весовая категория 67 кг.; 3 место</v>
      </c>
      <c r="AI363" s="29" t="n">
        <f aca="false">IF(A363=0,0,1)</f>
        <v>1</v>
      </c>
      <c r="AJ363" s="33" t="s">
        <v>727</v>
      </c>
      <c r="AK363" s="34" t="n">
        <v>71</v>
      </c>
      <c r="AL363" s="28" t="str">
        <f aca="false">"весовая категория "&amp;AK363&amp;" кг."</f>
        <v>весовая категория 71 кг.</v>
      </c>
      <c r="AM363" s="28" t="str">
        <f aca="false">IF(N363=0," ",DATEDIF(N363,$AM$1,"y") &amp; " г. " &amp; DATEDIF(X363,$AM$1,"ym") &amp; " мес. ")</f>
        <v>15 г. 4 мес. </v>
      </c>
      <c r="AN363" s="28" t="str">
        <f aca="false">LEFT(AM363,2)</f>
        <v>15</v>
      </c>
    </row>
    <row r="364" customFormat="false" ht="13.8" hidden="false" customHeight="false" outlineLevel="0" collapsed="false">
      <c r="A364" s="21" t="s">
        <v>37</v>
      </c>
      <c r="B364" s="22" t="s">
        <v>348</v>
      </c>
      <c r="C364" s="22" t="n">
        <v>10174</v>
      </c>
      <c r="D364" s="23" t="n">
        <v>44170</v>
      </c>
      <c r="E364" s="23" t="n">
        <v>44178</v>
      </c>
      <c r="F364" s="22" t="s">
        <v>349</v>
      </c>
      <c r="G364" s="21" t="s">
        <v>350</v>
      </c>
      <c r="H364" s="22" t="s">
        <v>41</v>
      </c>
      <c r="I364" s="22" t="s">
        <v>42</v>
      </c>
      <c r="J364" s="22" t="s">
        <v>43</v>
      </c>
      <c r="K364" s="22" t="s">
        <v>44</v>
      </c>
      <c r="L364" s="21" t="s">
        <v>45</v>
      </c>
      <c r="M364" s="22" t="s">
        <v>863</v>
      </c>
      <c r="N364" s="24" t="s">
        <v>864</v>
      </c>
      <c r="O364" s="25" t="n">
        <v>1</v>
      </c>
      <c r="P364" s="22" t="s">
        <v>58</v>
      </c>
      <c r="Q364" s="22" t="s">
        <v>59</v>
      </c>
      <c r="R364" s="22" t="s">
        <v>60</v>
      </c>
      <c r="S364" s="22" t="s">
        <v>61</v>
      </c>
      <c r="T364" s="22" t="s">
        <v>765</v>
      </c>
      <c r="U364" s="25" t="s">
        <v>54</v>
      </c>
      <c r="V364" s="25" t="n">
        <v>71</v>
      </c>
      <c r="W364" s="25" t="s">
        <v>726</v>
      </c>
      <c r="X364" s="25" t="n">
        <v>3</v>
      </c>
      <c r="Y364" s="25" t="n">
        <v>3</v>
      </c>
      <c r="Z364" s="25" t="n">
        <v>6</v>
      </c>
      <c r="AA364" s="26" t="str">
        <f aca="false">IF(N364=0," ",DATEDIF(N364,$D364,"y") &amp; " г. " &amp; DATEDIF(N364,$D364,"ym") &amp; " мес. ")</f>
        <v>14 г. 6 мес. </v>
      </c>
      <c r="AB364" s="27" t="str">
        <f aca="false">LEFT(AA364,2)</f>
        <v>14</v>
      </c>
      <c r="AC364" s="28" t="str">
        <f aca="false">IF(N364=0," ",DATEDIF(N364,$AC$1,"y") &amp; " г. " &amp; DATEDIF(N364,$AC$1,"ym") &amp; " мес. ")</f>
        <v>14 г. 11 мес. </v>
      </c>
      <c r="AD364" s="28" t="str">
        <f aca="false">LEFT(AC364,2)</f>
        <v>14</v>
      </c>
      <c r="AE364" s="28" t="str">
        <f aca="false">IF(W364=0,0,INDEX('Возраст, спорт. дисц.'!$A$2:$B$50,MATCH(W364,'Возраст, спорт. дисц.'!$B$2:$B$54,0),1))</f>
        <v>Юноши 14-15 лет</v>
      </c>
      <c r="AF364" s="28" t="str">
        <f aca="false">"весовая категория "&amp;V364&amp;" кг."</f>
        <v>весовая категория 71 кг.</v>
      </c>
      <c r="AG364" s="29" t="str">
        <f aca="false">IF(U364="б/м",U364,U364&amp;" место")</f>
        <v>1 место</v>
      </c>
      <c r="AH364" s="28" t="str">
        <f aca="false">F364&amp;"; "&amp;TEXT(D364,"ДД.ММ.ГГГГ")&amp;"-"&amp;TEXT(E364,"ДД.ММ.ГГГГ")&amp;"; "&amp;I364&amp;"; "&amp;CHAR(10)&amp;AE364&amp;"; "&amp;AF364&amp;"; "&amp;AG364</f>
        <v>Первенство России по тайскому боксу; 05.12.2020-13.12.2020; д. Федурино; 
Юноши 14-15 лет; весовая категория 71 кг.; 1 место</v>
      </c>
      <c r="AI364" s="29" t="n">
        <f aca="false">IF(A364=0,0,1)</f>
        <v>1</v>
      </c>
      <c r="AJ364" s="33" t="s">
        <v>727</v>
      </c>
      <c r="AK364" s="34" t="n">
        <v>75</v>
      </c>
      <c r="AL364" s="28" t="str">
        <f aca="false">"весовая категория "&amp;AK364&amp;" кг."</f>
        <v>весовая категория 75 кг.</v>
      </c>
      <c r="AM364" s="28" t="str">
        <f aca="false">IF(N364=0," ",DATEDIF(N364,$AM$1,"y") &amp; " г. " &amp; DATEDIF(X364,$AM$1,"ym") &amp; " мес. ")</f>
        <v>14 г. 4 мес. </v>
      </c>
      <c r="AN364" s="28" t="str">
        <f aca="false">LEFT(AM364,2)</f>
        <v>14</v>
      </c>
    </row>
    <row r="365" customFormat="false" ht="13.8" hidden="false" customHeight="false" outlineLevel="0" collapsed="false">
      <c r="A365" s="21" t="s">
        <v>37</v>
      </c>
      <c r="B365" s="22" t="s">
        <v>348</v>
      </c>
      <c r="C365" s="22" t="n">
        <v>10174</v>
      </c>
      <c r="D365" s="23" t="n">
        <v>44170</v>
      </c>
      <c r="E365" s="23" t="n">
        <v>44178</v>
      </c>
      <c r="F365" s="22" t="s">
        <v>349</v>
      </c>
      <c r="G365" s="21" t="s">
        <v>350</v>
      </c>
      <c r="H365" s="22" t="s">
        <v>41</v>
      </c>
      <c r="I365" s="22" t="s">
        <v>42</v>
      </c>
      <c r="J365" s="22" t="s">
        <v>43</v>
      </c>
      <c r="K365" s="22" t="s">
        <v>44</v>
      </c>
      <c r="L365" s="21" t="s">
        <v>45</v>
      </c>
      <c r="M365" s="22" t="s">
        <v>865</v>
      </c>
      <c r="N365" s="24" t="s">
        <v>866</v>
      </c>
      <c r="O365" s="25" t="n">
        <v>1</v>
      </c>
      <c r="P365" s="22" t="s">
        <v>108</v>
      </c>
      <c r="Q365" s="22" t="s">
        <v>344</v>
      </c>
      <c r="R365" s="22" t="s">
        <v>575</v>
      </c>
      <c r="S365" s="22" t="s">
        <v>867</v>
      </c>
      <c r="T365" s="22" t="s">
        <v>868</v>
      </c>
      <c r="U365" s="25" t="s">
        <v>63</v>
      </c>
      <c r="V365" s="25" t="n">
        <v>71</v>
      </c>
      <c r="W365" s="25" t="s">
        <v>726</v>
      </c>
      <c r="X365" s="25" t="n">
        <v>2</v>
      </c>
      <c r="Y365" s="25" t="n">
        <v>1</v>
      </c>
      <c r="Z365" s="25" t="n">
        <v>6</v>
      </c>
      <c r="AA365" s="26" t="str">
        <f aca="false">IF(N365=0," ",DATEDIF(N365,$D365,"y") &amp; " г. " &amp; DATEDIF(N365,$D365,"ym") &amp; " мес. ")</f>
        <v>14 г. 9 мес. </v>
      </c>
      <c r="AB365" s="27" t="str">
        <f aca="false">LEFT(AA365,2)</f>
        <v>14</v>
      </c>
      <c r="AC365" s="28" t="str">
        <f aca="false">IF(N365=0," ",DATEDIF(N365,$AC$1,"y") &amp; " г. " &amp; DATEDIF(N365,$AC$1,"ym") &amp; " мес. ")</f>
        <v>15 г. 2 мес. </v>
      </c>
      <c r="AD365" s="28" t="str">
        <f aca="false">LEFT(AC365,2)</f>
        <v>15</v>
      </c>
      <c r="AE365" s="28" t="str">
        <f aca="false">IF(W365=0,0,INDEX('Возраст, спорт. дисц.'!$A$2:$B$50,MATCH(W365,'Возраст, спорт. дисц.'!$B$2:$B$54,0),1))</f>
        <v>Юноши 14-15 лет</v>
      </c>
      <c r="AF365" s="28" t="str">
        <f aca="false">"весовая категория "&amp;V365&amp;" кг."</f>
        <v>весовая категория 71 кг.</v>
      </c>
      <c r="AG365" s="29" t="str">
        <f aca="false">IF(U365="б/м",U365,U365&amp;" место")</f>
        <v>2 место</v>
      </c>
      <c r="AH365" s="28" t="str">
        <f aca="false">F365&amp;"; "&amp;TEXT(D365,"ДД.ММ.ГГГГ")&amp;"-"&amp;TEXT(E365,"ДД.ММ.ГГГГ")&amp;"; "&amp;I365&amp;"; "&amp;CHAR(10)&amp;AE365&amp;"; "&amp;AF365&amp;"; "&amp;AG365</f>
        <v>Первенство России по тайскому боксу; 05.12.2020-13.12.2020; д. Федурино; 
Юноши 14-15 лет; весовая категория 71 кг.; 2 место</v>
      </c>
      <c r="AI365" s="29" t="n">
        <f aca="false">IF(A365=0,0,1)</f>
        <v>1</v>
      </c>
      <c r="AJ365" s="33" t="s">
        <v>727</v>
      </c>
      <c r="AK365" s="34" t="n">
        <v>75</v>
      </c>
      <c r="AL365" s="28" t="str">
        <f aca="false">"весовая категория "&amp;AK365&amp;" кг."</f>
        <v>весовая категория 75 кг.</v>
      </c>
      <c r="AM365" s="28" t="str">
        <f aca="false">IF(N365=0," ",DATEDIF(N365,$AM$1,"y") &amp; " г. " &amp; DATEDIF(X365,$AM$1,"ym") &amp; " мес. ")</f>
        <v>15 г. 4 мес. </v>
      </c>
      <c r="AN365" s="28" t="str">
        <f aca="false">LEFT(AM365,2)</f>
        <v>15</v>
      </c>
    </row>
    <row r="366" customFormat="false" ht="13.8" hidden="false" customHeight="false" outlineLevel="0" collapsed="false">
      <c r="A366" s="21" t="s">
        <v>37</v>
      </c>
      <c r="B366" s="22" t="s">
        <v>348</v>
      </c>
      <c r="C366" s="22" t="n">
        <v>10174</v>
      </c>
      <c r="D366" s="23" t="n">
        <v>44170</v>
      </c>
      <c r="E366" s="23" t="n">
        <v>44178</v>
      </c>
      <c r="F366" s="22" t="s">
        <v>349</v>
      </c>
      <c r="G366" s="21" t="s">
        <v>350</v>
      </c>
      <c r="H366" s="22" t="s">
        <v>41</v>
      </c>
      <c r="I366" s="22" t="s">
        <v>42</v>
      </c>
      <c r="J366" s="22" t="s">
        <v>43</v>
      </c>
      <c r="K366" s="22" t="s">
        <v>44</v>
      </c>
      <c r="L366" s="21" t="s">
        <v>45</v>
      </c>
      <c r="M366" s="22" t="s">
        <v>869</v>
      </c>
      <c r="N366" s="24" t="s">
        <v>870</v>
      </c>
      <c r="O366" s="25" t="n">
        <v>3</v>
      </c>
      <c r="P366" s="22" t="s">
        <v>94</v>
      </c>
      <c r="Q366" s="22" t="s">
        <v>669</v>
      </c>
      <c r="R366" s="22" t="s">
        <v>871</v>
      </c>
      <c r="S366" s="22" t="s">
        <v>872</v>
      </c>
      <c r="T366" s="22" t="s">
        <v>873</v>
      </c>
      <c r="U366" s="25" t="s">
        <v>70</v>
      </c>
      <c r="V366" s="25" t="n">
        <v>71</v>
      </c>
      <c r="W366" s="25" t="s">
        <v>726</v>
      </c>
      <c r="X366" s="25" t="n">
        <v>2</v>
      </c>
      <c r="Y366" s="25" t="n">
        <v>1</v>
      </c>
      <c r="Z366" s="25" t="n">
        <v>6</v>
      </c>
      <c r="AA366" s="26" t="str">
        <f aca="false">IF(N366=0," ",DATEDIF(N366,$D366,"y") &amp; " г. " &amp; DATEDIF(N366,$D366,"ym") &amp; " мес. ")</f>
        <v>15 г. 5 мес. </v>
      </c>
      <c r="AB366" s="27" t="str">
        <f aca="false">LEFT(AA366,2)</f>
        <v>15</v>
      </c>
      <c r="AC366" s="28" t="str">
        <f aca="false">IF(N366=0," ",DATEDIF(N366,$AC$1,"y") &amp; " г. " &amp; DATEDIF(N366,$AC$1,"ym") &amp; " мес. ")</f>
        <v>15 г. 11 мес. </v>
      </c>
      <c r="AD366" s="28" t="str">
        <f aca="false">LEFT(AC366,2)</f>
        <v>15</v>
      </c>
      <c r="AE366" s="28" t="str">
        <f aca="false">IF(W366=0,0,INDEX('Возраст, спорт. дисц.'!$A$2:$B$50,MATCH(W366,'Возраст, спорт. дисц.'!$B$2:$B$54,0),1))</f>
        <v>Юноши 14-15 лет</v>
      </c>
      <c r="AF366" s="28" t="str">
        <f aca="false">"весовая категория "&amp;V366&amp;" кг."</f>
        <v>весовая категория 71 кг.</v>
      </c>
      <c r="AG366" s="29" t="str">
        <f aca="false">IF(U366="б/м",U366,U366&amp;" место")</f>
        <v>3 место</v>
      </c>
      <c r="AH366" s="28" t="str">
        <f aca="false">F366&amp;"; "&amp;TEXT(D366,"ДД.ММ.ГГГГ")&amp;"-"&amp;TEXT(E366,"ДД.ММ.ГГГГ")&amp;"; "&amp;I366&amp;"; "&amp;CHAR(10)&amp;AE366&amp;"; "&amp;AF366&amp;"; "&amp;AG366</f>
        <v>Первенство России по тайскому боксу; 05.12.2020-13.12.2020; д. Федурино; 
Юноши 14-15 лет; весовая категория 71 кг.; 3 место</v>
      </c>
      <c r="AI366" s="29" t="n">
        <f aca="false">IF(A366=0,0,1)</f>
        <v>1</v>
      </c>
      <c r="AJ366" s="33" t="s">
        <v>727</v>
      </c>
      <c r="AK366" s="34" t="n">
        <v>75</v>
      </c>
      <c r="AL366" s="28" t="str">
        <f aca="false">"весовая категория "&amp;AK366&amp;" кг."</f>
        <v>весовая категория 75 кг.</v>
      </c>
      <c r="AM366" s="28" t="str">
        <f aca="false">IF(N366=0," ",DATEDIF(N366,$AM$1,"y") &amp; " г. " &amp; DATEDIF(X366,$AM$1,"ym") &amp; " мес. ")</f>
        <v>15 г. 4 мес. </v>
      </c>
      <c r="AN366" s="28" t="str">
        <f aca="false">LEFT(AM366,2)</f>
        <v>15</v>
      </c>
    </row>
    <row r="367" customFormat="false" ht="13.8" hidden="false" customHeight="false" outlineLevel="0" collapsed="false">
      <c r="A367" s="21" t="s">
        <v>37</v>
      </c>
      <c r="B367" s="22" t="s">
        <v>348</v>
      </c>
      <c r="C367" s="22" t="n">
        <v>10174</v>
      </c>
      <c r="D367" s="23" t="n">
        <v>44170</v>
      </c>
      <c r="E367" s="23" t="n">
        <v>44178</v>
      </c>
      <c r="F367" s="22" t="s">
        <v>349</v>
      </c>
      <c r="G367" s="21" t="s">
        <v>350</v>
      </c>
      <c r="H367" s="22" t="s">
        <v>41</v>
      </c>
      <c r="I367" s="22" t="s">
        <v>42</v>
      </c>
      <c r="J367" s="22" t="s">
        <v>43</v>
      </c>
      <c r="K367" s="22" t="s">
        <v>44</v>
      </c>
      <c r="L367" s="21" t="s">
        <v>45</v>
      </c>
      <c r="M367" s="22" t="s">
        <v>874</v>
      </c>
      <c r="N367" s="24" t="s">
        <v>875</v>
      </c>
      <c r="O367" s="25" t="n">
        <v>1</v>
      </c>
      <c r="P367" s="22" t="s">
        <v>101</v>
      </c>
      <c r="Q367" s="22" t="s">
        <v>876</v>
      </c>
      <c r="R367" s="22" t="s">
        <v>877</v>
      </c>
      <c r="S367" s="22" t="s">
        <v>878</v>
      </c>
      <c r="T367" s="22" t="s">
        <v>879</v>
      </c>
      <c r="U367" s="25" t="s">
        <v>227</v>
      </c>
      <c r="V367" s="25" t="n">
        <v>71</v>
      </c>
      <c r="W367" s="25" t="s">
        <v>726</v>
      </c>
      <c r="X367" s="25" t="n">
        <v>1</v>
      </c>
      <c r="Y367" s="25" t="n">
        <v>0</v>
      </c>
      <c r="Z367" s="25" t="n">
        <v>6</v>
      </c>
      <c r="AA367" s="26" t="str">
        <f aca="false">IF(N367=0," ",DATEDIF(N367,$D367,"y") &amp; " г. " &amp; DATEDIF(N367,$D367,"ym") &amp; " мес. ")</f>
        <v>14 г. 2 мес. </v>
      </c>
      <c r="AB367" s="27" t="str">
        <f aca="false">LEFT(AA367,2)</f>
        <v>14</v>
      </c>
      <c r="AC367" s="28" t="str">
        <f aca="false">IF(N367=0," ",DATEDIF(N367,$AC$1,"y") &amp; " г. " &amp; DATEDIF(N367,$AC$1,"ym") &amp; " мес. ")</f>
        <v>14 г. 8 мес. </v>
      </c>
      <c r="AD367" s="28" t="str">
        <f aca="false">LEFT(AC367,2)</f>
        <v>14</v>
      </c>
      <c r="AE367" s="28" t="str">
        <f aca="false">IF(W367=0,0,INDEX('Возраст, спорт. дисц.'!$A$2:$B$50,MATCH(W367,'Возраст, спорт. дисц.'!$B$2:$B$54,0),1))</f>
        <v>Юноши 14-15 лет</v>
      </c>
      <c r="AF367" s="28" t="str">
        <f aca="false">"весовая категория "&amp;V367&amp;" кг."</f>
        <v>весовая категория 71 кг.</v>
      </c>
      <c r="AG367" s="29" t="str">
        <f aca="false">IF(U367="б/м",U367,U367&amp;" место")</f>
        <v>4 место</v>
      </c>
      <c r="AH367" s="28" t="str">
        <f aca="false">F367&amp;"; "&amp;TEXT(D367,"ДД.ММ.ГГГГ")&amp;"-"&amp;TEXT(E367,"ДД.ММ.ГГГГ")&amp;"; "&amp;I367&amp;"; "&amp;CHAR(10)&amp;AE367&amp;"; "&amp;AF367&amp;"; "&amp;AG367</f>
        <v>Первенство России по тайскому боксу; 05.12.2020-13.12.2020; д. Федурино; 
Юноши 14-15 лет; весовая категория 71 кг.; 4 место</v>
      </c>
      <c r="AI367" s="29" t="n">
        <f aca="false">IF(A367=0,0,1)</f>
        <v>1</v>
      </c>
      <c r="AJ367" s="33" t="s">
        <v>727</v>
      </c>
      <c r="AK367" s="34" t="n">
        <v>75</v>
      </c>
      <c r="AL367" s="28" t="str">
        <f aca="false">"весовая категория "&amp;AK367&amp;" кг."</f>
        <v>весовая категория 75 кг.</v>
      </c>
      <c r="AM367" s="28" t="str">
        <f aca="false">IF(N367=0," ",DATEDIF(N367,$AM$1,"y") &amp; " г. " &amp; DATEDIF(X367,$AM$1,"ym") &amp; " мес. ")</f>
        <v>14 г. 4 мес. </v>
      </c>
      <c r="AN367" s="28" t="str">
        <f aca="false">LEFT(AM367,2)</f>
        <v>14</v>
      </c>
    </row>
    <row r="368" customFormat="false" ht="13.8" hidden="false" customHeight="false" outlineLevel="0" collapsed="false">
      <c r="A368" s="21" t="s">
        <v>37</v>
      </c>
      <c r="B368" s="22" t="s">
        <v>412</v>
      </c>
      <c r="C368" s="22" t="n">
        <v>10175</v>
      </c>
      <c r="D368" s="23" t="n">
        <v>44179</v>
      </c>
      <c r="E368" s="23" t="n">
        <v>44183</v>
      </c>
      <c r="F368" s="22" t="s">
        <v>413</v>
      </c>
      <c r="G368" s="21" t="s">
        <v>414</v>
      </c>
      <c r="H368" s="22" t="s">
        <v>415</v>
      </c>
      <c r="I368" s="22" t="s">
        <v>254</v>
      </c>
      <c r="J368" s="22" t="s">
        <v>416</v>
      </c>
      <c r="K368" s="22" t="s">
        <v>417</v>
      </c>
      <c r="L368" s="30" t="s">
        <v>45</v>
      </c>
      <c r="M368" s="22" t="s">
        <v>889</v>
      </c>
      <c r="N368" s="24" t="n">
        <v>38928</v>
      </c>
      <c r="O368" s="25" t="n">
        <v>3</v>
      </c>
      <c r="P368" s="22" t="s">
        <v>58</v>
      </c>
      <c r="Q368" s="22" t="s">
        <v>59</v>
      </c>
      <c r="R368" s="22" t="s">
        <v>426</v>
      </c>
      <c r="S368" s="22" t="s">
        <v>427</v>
      </c>
      <c r="T368" s="22" t="s">
        <v>428</v>
      </c>
      <c r="U368" s="25" t="n">
        <v>1</v>
      </c>
      <c r="V368" s="25" t="n">
        <v>38</v>
      </c>
      <c r="W368" s="25" t="s">
        <v>726</v>
      </c>
      <c r="X368" s="25" t="n">
        <v>3</v>
      </c>
      <c r="Y368" s="25" t="n">
        <v>3</v>
      </c>
      <c r="Z368" s="25" t="n">
        <v>6</v>
      </c>
      <c r="AA368" s="26" t="str">
        <f aca="false">IF(N368=0," ",DATEDIF(N368,$D368,"y") &amp; " г. " &amp; DATEDIF(N368,$D368,"ym") &amp; " мес. ")</f>
        <v>14 г. 4 мес. </v>
      </c>
      <c r="AB368" s="27" t="str">
        <f aca="false">LEFT(AA368,2)</f>
        <v>14</v>
      </c>
      <c r="AC368" s="28" t="str">
        <f aca="false">IF(N368=0," ",DATEDIF(N368,$AC$1,"y") &amp; " г. " &amp; DATEDIF(N368,$AC$1,"ym") &amp; " мес. ")</f>
        <v>14 г. 9 мес. </v>
      </c>
      <c r="AD368" s="28" t="str">
        <f aca="false">LEFT(AC368,2)</f>
        <v>14</v>
      </c>
      <c r="AE368" s="28" t="str">
        <f aca="false">IF(W368=0,0,INDEX('Возраст, спорт. дисц.'!$A$2:$B$50,MATCH(W368,'Возраст, спорт. дисц.'!$B$2:$B$54,0),1))</f>
        <v>Юноши 14-15 лет</v>
      </c>
      <c r="AF368" s="28" t="str">
        <f aca="false">"весовая категория "&amp;V368&amp;" кг."</f>
        <v>весовая категория 38 кг.</v>
      </c>
      <c r="AG368" s="29" t="str">
        <f aca="false">IF(U368="б/м",U368,U368&amp;" место")</f>
        <v>1 место</v>
      </c>
      <c r="AH368" s="28" t="str">
        <f aca="false">F368&amp;"; "&amp;TEXT(D368,"ДД.ММ.ГГГГ")&amp;"-"&amp;TEXT(E368,"ДД.ММ.ГГГГ")&amp;"; "&amp;I368&amp;"; "&amp;CHAR(10)&amp;AE368&amp;"; "&amp;AF368&amp;"; "&amp;AG368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38 кг.; 1 место</v>
      </c>
      <c r="AI368" s="29" t="n">
        <f aca="false">IF(A368=0,0,1)</f>
        <v>1</v>
      </c>
      <c r="AJ368" s="33" t="s">
        <v>727</v>
      </c>
      <c r="AK368" s="34" t="n">
        <v>40</v>
      </c>
      <c r="AL368" s="28" t="str">
        <f aca="false">"весовая категория "&amp;AK368&amp;" кг."</f>
        <v>весовая категория 40 кг.</v>
      </c>
      <c r="AM368" s="28" t="str">
        <f aca="false">IF(N368=0," ",DATEDIF(N368,$AM$1,"y") &amp; " г. " &amp; DATEDIF(X368,$AM$1,"ym") &amp; " мес. ")</f>
        <v>14 г. 4 мес. </v>
      </c>
      <c r="AN368" s="28" t="str">
        <f aca="false">LEFT(AM368,2)</f>
        <v>14</v>
      </c>
    </row>
    <row r="369" customFormat="false" ht="13.8" hidden="false" customHeight="false" outlineLevel="0" collapsed="false">
      <c r="A369" s="21" t="s">
        <v>37</v>
      </c>
      <c r="B369" s="22" t="s">
        <v>412</v>
      </c>
      <c r="C369" s="22" t="n">
        <v>10175</v>
      </c>
      <c r="D369" s="23" t="n">
        <v>44179</v>
      </c>
      <c r="E369" s="23" t="n">
        <v>44183</v>
      </c>
      <c r="F369" s="22" t="s">
        <v>413</v>
      </c>
      <c r="G369" s="21" t="s">
        <v>414</v>
      </c>
      <c r="H369" s="22" t="s">
        <v>415</v>
      </c>
      <c r="I369" s="22" t="s">
        <v>254</v>
      </c>
      <c r="J369" s="22" t="s">
        <v>416</v>
      </c>
      <c r="K369" s="22" t="s">
        <v>417</v>
      </c>
      <c r="L369" s="30" t="s">
        <v>45</v>
      </c>
      <c r="M369" s="22" t="s">
        <v>890</v>
      </c>
      <c r="N369" s="24" t="n">
        <v>38940</v>
      </c>
      <c r="O369" s="25" t="n">
        <v>3</v>
      </c>
      <c r="P369" s="22" t="s">
        <v>58</v>
      </c>
      <c r="Q369" s="22" t="s">
        <v>59</v>
      </c>
      <c r="R369" s="22" t="s">
        <v>251</v>
      </c>
      <c r="S369" s="22" t="s">
        <v>61</v>
      </c>
      <c r="T369" s="22" t="s">
        <v>891</v>
      </c>
      <c r="U369" s="25" t="n">
        <v>2</v>
      </c>
      <c r="V369" s="25" t="n">
        <v>38</v>
      </c>
      <c r="W369" s="25" t="s">
        <v>726</v>
      </c>
      <c r="X369" s="25" t="n">
        <v>2</v>
      </c>
      <c r="Y369" s="25" t="n">
        <v>1</v>
      </c>
      <c r="Z369" s="25" t="n">
        <v>6</v>
      </c>
      <c r="AA369" s="26" t="str">
        <f aca="false">IF(N369=0," ",DATEDIF(N369,$D369,"y") &amp; " г. " &amp; DATEDIF(N369,$D369,"ym") &amp; " мес. ")</f>
        <v>14 г. 4 мес. </v>
      </c>
      <c r="AB369" s="27" t="str">
        <f aca="false">LEFT(AA369,2)</f>
        <v>14</v>
      </c>
      <c r="AC369" s="28" t="str">
        <f aca="false">IF(N369=0," ",DATEDIF(N369,$AC$1,"y") &amp; " г. " &amp; DATEDIF(N369,$AC$1,"ym") &amp; " мес. ")</f>
        <v>14 г. 9 мес. </v>
      </c>
      <c r="AD369" s="28" t="str">
        <f aca="false">LEFT(AC369,2)</f>
        <v>14</v>
      </c>
      <c r="AE369" s="28" t="str">
        <f aca="false">IF(W369=0,0,INDEX('Возраст, спорт. дисц.'!$A$2:$B$50,MATCH(W369,'Возраст, спорт. дисц.'!$B$2:$B$54,0),1))</f>
        <v>Юноши 14-15 лет</v>
      </c>
      <c r="AF369" s="28" t="str">
        <f aca="false">"весовая категория "&amp;V369&amp;" кг."</f>
        <v>весовая категория 38 кг.</v>
      </c>
      <c r="AG369" s="29" t="str">
        <f aca="false">IF(U369="б/м",U369,U369&amp;" место")</f>
        <v>2 место</v>
      </c>
      <c r="AH369" s="28" t="str">
        <f aca="false">F369&amp;"; "&amp;TEXT(D369,"ДД.ММ.ГГГГ")&amp;"-"&amp;TEXT(E369,"ДД.ММ.ГГГГ")&amp;"; "&amp;I369&amp;"; "&amp;CHAR(10)&amp;AE369&amp;"; "&amp;AF369&amp;"; "&amp;AG369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38 кг.; 2 место</v>
      </c>
      <c r="AI369" s="29" t="n">
        <f aca="false">IF(A369=0,0,1)</f>
        <v>1</v>
      </c>
      <c r="AJ369" s="33" t="s">
        <v>727</v>
      </c>
      <c r="AK369" s="34" t="n">
        <v>40</v>
      </c>
      <c r="AL369" s="28" t="str">
        <f aca="false">"весовая категория "&amp;AK369&amp;" кг."</f>
        <v>весовая категория 40 кг.</v>
      </c>
      <c r="AM369" s="28" t="str">
        <f aca="false">IF(N369=0," ",DATEDIF(N369,$AM$1,"y") &amp; " г. " &amp; DATEDIF(X369,$AM$1,"ym") &amp; " мес. ")</f>
        <v>14 г. 4 мес. </v>
      </c>
      <c r="AN369" s="28" t="str">
        <f aca="false">LEFT(AM369,2)</f>
        <v>14</v>
      </c>
    </row>
    <row r="370" customFormat="false" ht="13.8" hidden="false" customHeight="false" outlineLevel="0" collapsed="false">
      <c r="A370" s="21" t="s">
        <v>37</v>
      </c>
      <c r="B370" s="22" t="s">
        <v>412</v>
      </c>
      <c r="C370" s="22" t="n">
        <v>10175</v>
      </c>
      <c r="D370" s="23" t="n">
        <v>44179</v>
      </c>
      <c r="E370" s="23" t="n">
        <v>44183</v>
      </c>
      <c r="F370" s="22" t="s">
        <v>413</v>
      </c>
      <c r="G370" s="21" t="s">
        <v>414</v>
      </c>
      <c r="H370" s="22" t="s">
        <v>415</v>
      </c>
      <c r="I370" s="22" t="s">
        <v>254</v>
      </c>
      <c r="J370" s="22" t="s">
        <v>416</v>
      </c>
      <c r="K370" s="22" t="s">
        <v>417</v>
      </c>
      <c r="L370" s="30" t="s">
        <v>45</v>
      </c>
      <c r="M370" s="22" t="s">
        <v>892</v>
      </c>
      <c r="N370" s="24" t="n">
        <v>38995</v>
      </c>
      <c r="O370" s="25" t="n">
        <v>3</v>
      </c>
      <c r="P370" s="22" t="s">
        <v>58</v>
      </c>
      <c r="Q370" s="22" t="s">
        <v>59</v>
      </c>
      <c r="R370" s="22" t="s">
        <v>426</v>
      </c>
      <c r="S370" s="22" t="s">
        <v>427</v>
      </c>
      <c r="T370" s="22" t="s">
        <v>428</v>
      </c>
      <c r="U370" s="25" t="n">
        <v>1</v>
      </c>
      <c r="V370" s="25" t="n">
        <v>40</v>
      </c>
      <c r="W370" s="25" t="s">
        <v>726</v>
      </c>
      <c r="X370" s="25" t="n">
        <v>3</v>
      </c>
      <c r="Y370" s="25" t="n">
        <v>3</v>
      </c>
      <c r="Z370" s="25" t="n">
        <v>6</v>
      </c>
      <c r="AA370" s="26" t="str">
        <f aca="false">IF(N370=0," ",DATEDIF(N370,$D370,"y") &amp; " г. " &amp; DATEDIF(N370,$D370,"ym") &amp; " мес. ")</f>
        <v>14 г. 2 мес. </v>
      </c>
      <c r="AB370" s="27" t="str">
        <f aca="false">LEFT(AA370,2)</f>
        <v>14</v>
      </c>
      <c r="AC370" s="28" t="str">
        <f aca="false">IF(N370=0," ",DATEDIF(N370,$AC$1,"y") &amp; " г. " &amp; DATEDIF(N370,$AC$1,"ym") &amp; " мес. ")</f>
        <v>14 г. 7 мес. </v>
      </c>
      <c r="AD370" s="28" t="str">
        <f aca="false">LEFT(AC370,2)</f>
        <v>14</v>
      </c>
      <c r="AE370" s="28" t="str">
        <f aca="false">IF(W370=0,0,INDEX('Возраст, спорт. дисц.'!$A$2:$B$50,MATCH(W370,'Возраст, спорт. дисц.'!$B$2:$B$54,0),1))</f>
        <v>Юноши 14-15 лет</v>
      </c>
      <c r="AF370" s="28" t="str">
        <f aca="false">"весовая категория "&amp;V370&amp;" кг."</f>
        <v>весовая категория 40 кг.</v>
      </c>
      <c r="AG370" s="29" t="str">
        <f aca="false">IF(U370="б/м",U370,U370&amp;" место")</f>
        <v>1 место</v>
      </c>
      <c r="AH370" s="28" t="str">
        <f aca="false">F370&amp;"; "&amp;TEXT(D370,"ДД.ММ.ГГГГ")&amp;"-"&amp;TEXT(E370,"ДД.ММ.ГГГГ")&amp;"; "&amp;I370&amp;"; "&amp;CHAR(10)&amp;AE370&amp;"; "&amp;AF370&amp;"; "&amp;AG370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40 кг.; 1 место</v>
      </c>
      <c r="AI370" s="29" t="n">
        <f aca="false">IF(A370=0,0,1)</f>
        <v>1</v>
      </c>
      <c r="AJ370" s="33" t="s">
        <v>727</v>
      </c>
      <c r="AK370" s="34" t="n">
        <v>42</v>
      </c>
      <c r="AL370" s="28" t="str">
        <f aca="false">"весовая категория "&amp;AK370&amp;" кг."</f>
        <v>весовая категория 42 кг.</v>
      </c>
      <c r="AM370" s="28" t="str">
        <f aca="false">IF(N370=0," ",DATEDIF(N370,$AM$1,"y") &amp; " г. " &amp; DATEDIF(X370,$AM$1,"ym") &amp; " мес. ")</f>
        <v>14 г. 4 мес. </v>
      </c>
      <c r="AN370" s="28" t="str">
        <f aca="false">LEFT(AM370,2)</f>
        <v>14</v>
      </c>
    </row>
    <row r="371" customFormat="false" ht="13.8" hidden="false" customHeight="false" outlineLevel="0" collapsed="false">
      <c r="A371" s="21" t="s">
        <v>37</v>
      </c>
      <c r="B371" s="22" t="s">
        <v>412</v>
      </c>
      <c r="C371" s="22" t="n">
        <v>10175</v>
      </c>
      <c r="D371" s="23" t="n">
        <v>44179</v>
      </c>
      <c r="E371" s="23" t="n">
        <v>44183</v>
      </c>
      <c r="F371" s="22" t="s">
        <v>413</v>
      </c>
      <c r="G371" s="21" t="s">
        <v>414</v>
      </c>
      <c r="H371" s="22" t="s">
        <v>415</v>
      </c>
      <c r="I371" s="22" t="s">
        <v>254</v>
      </c>
      <c r="J371" s="22" t="s">
        <v>416</v>
      </c>
      <c r="K371" s="22" t="s">
        <v>417</v>
      </c>
      <c r="L371" s="30" t="s">
        <v>45</v>
      </c>
      <c r="M371" s="22" t="s">
        <v>893</v>
      </c>
      <c r="N371" s="24" t="n">
        <v>39062</v>
      </c>
      <c r="O371" s="25" t="n">
        <v>3</v>
      </c>
      <c r="P371" s="22" t="s">
        <v>58</v>
      </c>
      <c r="Q371" s="22" t="s">
        <v>59</v>
      </c>
      <c r="R371" s="22" t="s">
        <v>251</v>
      </c>
      <c r="S371" s="22" t="s">
        <v>894</v>
      </c>
      <c r="T371" s="22" t="s">
        <v>895</v>
      </c>
      <c r="U371" s="25" t="n">
        <v>2</v>
      </c>
      <c r="V371" s="25" t="n">
        <v>40</v>
      </c>
      <c r="W371" s="25" t="s">
        <v>726</v>
      </c>
      <c r="X371" s="25" t="n">
        <v>2</v>
      </c>
      <c r="Y371" s="25" t="n">
        <v>1</v>
      </c>
      <c r="Z371" s="25" t="n">
        <v>6</v>
      </c>
      <c r="AA371" s="26" t="str">
        <f aca="false">IF(N371=0," ",DATEDIF(N371,$D371,"y") &amp; " г. " &amp; DATEDIF(N371,$D371,"ym") &amp; " мес. ")</f>
        <v>14 г. 0 мес. </v>
      </c>
      <c r="AB371" s="27" t="str">
        <f aca="false">LEFT(AA371,2)</f>
        <v>14</v>
      </c>
      <c r="AC371" s="28" t="str">
        <f aca="false">IF(N371=0," ",DATEDIF(N371,$AC$1,"y") &amp; " г. " &amp; DATEDIF(N371,$AC$1,"ym") &amp; " мес. ")</f>
        <v>14 г. 5 мес. </v>
      </c>
      <c r="AD371" s="28" t="str">
        <f aca="false">LEFT(AC371,2)</f>
        <v>14</v>
      </c>
      <c r="AE371" s="28" t="str">
        <f aca="false">IF(W371=0,0,INDEX('Возраст, спорт. дисц.'!$A$2:$B$50,MATCH(W371,'Возраст, спорт. дисц.'!$B$2:$B$54,0),1))</f>
        <v>Юноши 14-15 лет</v>
      </c>
      <c r="AF371" s="28" t="str">
        <f aca="false">"весовая категория "&amp;V371&amp;" кг."</f>
        <v>весовая категория 40 кг.</v>
      </c>
      <c r="AG371" s="29" t="str">
        <f aca="false">IF(U371="б/м",U371,U371&amp;" место")</f>
        <v>2 место</v>
      </c>
      <c r="AH371" s="28" t="str">
        <f aca="false">F371&amp;"; "&amp;TEXT(D371,"ДД.ММ.ГГГГ")&amp;"-"&amp;TEXT(E371,"ДД.ММ.ГГГГ")&amp;"; "&amp;I371&amp;"; "&amp;CHAR(10)&amp;AE371&amp;"; "&amp;AF371&amp;"; "&amp;AG371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40 кг.; 2 место</v>
      </c>
      <c r="AI371" s="29" t="n">
        <f aca="false">IF(A371=0,0,1)</f>
        <v>1</v>
      </c>
      <c r="AJ371" s="33" t="s">
        <v>727</v>
      </c>
      <c r="AK371" s="34" t="n">
        <v>42</v>
      </c>
      <c r="AL371" s="28" t="str">
        <f aca="false">"весовая категория "&amp;AK371&amp;" кг."</f>
        <v>весовая категория 42 кг.</v>
      </c>
      <c r="AM371" s="28" t="str">
        <f aca="false">IF(N371=0," ",DATEDIF(N371,$AM$1,"y") &amp; " г. " &amp; DATEDIF(X371,$AM$1,"ym") &amp; " мес. ")</f>
        <v>14 г. 4 мес. </v>
      </c>
      <c r="AN371" s="28" t="str">
        <f aca="false">LEFT(AM371,2)</f>
        <v>14</v>
      </c>
    </row>
    <row r="372" customFormat="false" ht="13.8" hidden="false" customHeight="false" outlineLevel="0" collapsed="false">
      <c r="A372" s="21" t="s">
        <v>37</v>
      </c>
      <c r="B372" s="22" t="s">
        <v>412</v>
      </c>
      <c r="C372" s="22" t="n">
        <v>10175</v>
      </c>
      <c r="D372" s="23" t="n">
        <v>44179</v>
      </c>
      <c r="E372" s="23" t="n">
        <v>44183</v>
      </c>
      <c r="F372" s="22" t="s">
        <v>413</v>
      </c>
      <c r="G372" s="21" t="s">
        <v>414</v>
      </c>
      <c r="H372" s="22" t="s">
        <v>415</v>
      </c>
      <c r="I372" s="22" t="s">
        <v>254</v>
      </c>
      <c r="J372" s="22" t="s">
        <v>416</v>
      </c>
      <c r="K372" s="22" t="s">
        <v>417</v>
      </c>
      <c r="L372" s="30" t="s">
        <v>45</v>
      </c>
      <c r="M372" s="22" t="s">
        <v>896</v>
      </c>
      <c r="N372" s="24" t="n">
        <v>38653</v>
      </c>
      <c r="O372" s="25" t="n">
        <v>1</v>
      </c>
      <c r="P372" s="22" t="s">
        <v>58</v>
      </c>
      <c r="Q372" s="22" t="s">
        <v>59</v>
      </c>
      <c r="R372" s="22" t="s">
        <v>682</v>
      </c>
      <c r="S372" s="22" t="s">
        <v>683</v>
      </c>
      <c r="T372" s="22" t="s">
        <v>684</v>
      </c>
      <c r="U372" s="25" t="n">
        <v>1</v>
      </c>
      <c r="V372" s="25" t="n">
        <v>42</v>
      </c>
      <c r="W372" s="25" t="s">
        <v>726</v>
      </c>
      <c r="X372" s="25" t="n">
        <v>3</v>
      </c>
      <c r="Y372" s="25" t="n">
        <v>3</v>
      </c>
      <c r="Z372" s="25" t="n">
        <v>6</v>
      </c>
      <c r="AA372" s="26" t="str">
        <f aca="false">IF(N372=0," ",DATEDIF(N372,$D372,"y") &amp; " г. " &amp; DATEDIF(N372,$D372,"ym") &amp; " мес. ")</f>
        <v>15 г. 1 мес. </v>
      </c>
      <c r="AB372" s="27" t="str">
        <f aca="false">LEFT(AA372,2)</f>
        <v>15</v>
      </c>
      <c r="AC372" s="28" t="str">
        <f aca="false">IF(N372=0," ",DATEDIF(N372,$AC$1,"y") &amp; " г. " &amp; DATEDIF(N372,$AC$1,"ym") &amp; " мес. ")</f>
        <v>15 г. 6 мес. </v>
      </c>
      <c r="AD372" s="28" t="str">
        <f aca="false">LEFT(AC372,2)</f>
        <v>15</v>
      </c>
      <c r="AE372" s="28" t="str">
        <f aca="false">IF(W372=0,0,INDEX('Возраст, спорт. дисц.'!$A$2:$B$50,MATCH(W372,'Возраст, спорт. дисц.'!$B$2:$B$54,0),1))</f>
        <v>Юноши 14-15 лет</v>
      </c>
      <c r="AF372" s="28" t="str">
        <f aca="false">"весовая категория "&amp;V372&amp;" кг."</f>
        <v>весовая категория 42 кг.</v>
      </c>
      <c r="AG372" s="29" t="str">
        <f aca="false">IF(U372="б/м",U372,U372&amp;" место")</f>
        <v>1 место</v>
      </c>
      <c r="AH372" s="28" t="str">
        <f aca="false">F372&amp;"; "&amp;TEXT(D372,"ДД.ММ.ГГГГ")&amp;"-"&amp;TEXT(E372,"ДД.ММ.ГГГГ")&amp;"; "&amp;I372&amp;"; "&amp;CHAR(10)&amp;AE372&amp;"; "&amp;AF372&amp;"; "&amp;AG372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42 кг.; 1 место</v>
      </c>
      <c r="AI372" s="29" t="n">
        <f aca="false">IF(A372=0,0,1)</f>
        <v>1</v>
      </c>
      <c r="AJ372" s="33" t="s">
        <v>727</v>
      </c>
      <c r="AK372" s="34" t="n">
        <v>45</v>
      </c>
      <c r="AL372" s="28" t="str">
        <f aca="false">"весовая категория "&amp;AK372&amp;" кг."</f>
        <v>весовая категория 45 кг.</v>
      </c>
      <c r="AM372" s="28" t="str">
        <f aca="false">IF(N372=0," ",DATEDIF(N372,$AM$1,"y") &amp; " г. " &amp; DATEDIF(X372,$AM$1,"ym") &amp; " мес. ")</f>
        <v>15 г. 4 мес. </v>
      </c>
      <c r="AN372" s="28" t="str">
        <f aca="false">LEFT(AM372,2)</f>
        <v>15</v>
      </c>
    </row>
    <row r="373" customFormat="false" ht="13.8" hidden="false" customHeight="false" outlineLevel="0" collapsed="false">
      <c r="A373" s="21" t="s">
        <v>37</v>
      </c>
      <c r="B373" s="22" t="s">
        <v>412</v>
      </c>
      <c r="C373" s="22" t="n">
        <v>10175</v>
      </c>
      <c r="D373" s="23" t="n">
        <v>44179</v>
      </c>
      <c r="E373" s="23" t="n">
        <v>44183</v>
      </c>
      <c r="F373" s="22" t="s">
        <v>413</v>
      </c>
      <c r="G373" s="21" t="s">
        <v>414</v>
      </c>
      <c r="H373" s="22" t="s">
        <v>415</v>
      </c>
      <c r="I373" s="22" t="s">
        <v>254</v>
      </c>
      <c r="J373" s="22" t="s">
        <v>416</v>
      </c>
      <c r="K373" s="22" t="s">
        <v>417</v>
      </c>
      <c r="L373" s="30" t="s">
        <v>45</v>
      </c>
      <c r="M373" s="22" t="s">
        <v>897</v>
      </c>
      <c r="N373" s="24" t="n">
        <v>38903</v>
      </c>
      <c r="O373" s="25" t="n">
        <v>1</v>
      </c>
      <c r="P373" s="22" t="s">
        <v>49</v>
      </c>
      <c r="Q373" s="22" t="s">
        <v>50</v>
      </c>
      <c r="R373" s="22" t="s">
        <v>265</v>
      </c>
      <c r="S373" s="22" t="s">
        <v>462</v>
      </c>
      <c r="T373" s="22" t="s">
        <v>898</v>
      </c>
      <c r="U373" s="25" t="n">
        <v>2</v>
      </c>
      <c r="V373" s="25" t="n">
        <v>42</v>
      </c>
      <c r="W373" s="25" t="s">
        <v>726</v>
      </c>
      <c r="X373" s="25" t="n">
        <v>2</v>
      </c>
      <c r="Y373" s="25" t="n">
        <v>1</v>
      </c>
      <c r="Z373" s="25" t="n">
        <v>6</v>
      </c>
      <c r="AA373" s="26" t="str">
        <f aca="false">IF(N373=0," ",DATEDIF(N373,$D373,"y") &amp; " г. " &amp; DATEDIF(N373,$D373,"ym") &amp; " мес. ")</f>
        <v>14 г. 5 мес. </v>
      </c>
      <c r="AB373" s="27" t="str">
        <f aca="false">LEFT(AA373,2)</f>
        <v>14</v>
      </c>
      <c r="AC373" s="28" t="str">
        <f aca="false">IF(N373=0," ",DATEDIF(N373,$AC$1,"y") &amp; " г. " &amp; DATEDIF(N373,$AC$1,"ym") &amp; " мес. ")</f>
        <v>14 г. 10 мес. </v>
      </c>
      <c r="AD373" s="28" t="str">
        <f aca="false">LEFT(AC373,2)</f>
        <v>14</v>
      </c>
      <c r="AE373" s="28" t="str">
        <f aca="false">IF(W373=0,0,INDEX('Возраст, спорт. дисц.'!$A$2:$B$50,MATCH(W373,'Возраст, спорт. дисц.'!$B$2:$B$54,0),1))</f>
        <v>Юноши 14-15 лет</v>
      </c>
      <c r="AF373" s="28" t="str">
        <f aca="false">"весовая категория "&amp;V373&amp;" кг."</f>
        <v>весовая категория 42 кг.</v>
      </c>
      <c r="AG373" s="29" t="str">
        <f aca="false">IF(U373="б/м",U373,U373&amp;" место")</f>
        <v>2 место</v>
      </c>
      <c r="AH373" s="28" t="str">
        <f aca="false">F373&amp;"; "&amp;TEXT(D373,"ДД.ММ.ГГГГ")&amp;"-"&amp;TEXT(E373,"ДД.ММ.ГГГГ")&amp;"; "&amp;I373&amp;"; "&amp;CHAR(10)&amp;AE373&amp;"; "&amp;AF373&amp;"; "&amp;AG373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42 кг.; 2 место</v>
      </c>
      <c r="AI373" s="29" t="n">
        <f aca="false">IF(A373=0,0,1)</f>
        <v>1</v>
      </c>
      <c r="AJ373" s="33" t="s">
        <v>727</v>
      </c>
      <c r="AK373" s="34" t="n">
        <v>45</v>
      </c>
      <c r="AL373" s="28" t="str">
        <f aca="false">"весовая категория "&amp;AK373&amp;" кг."</f>
        <v>весовая категория 45 кг.</v>
      </c>
      <c r="AM373" s="28" t="str">
        <f aca="false">IF(N373=0," ",DATEDIF(N373,$AM$1,"y") &amp; " г. " &amp; DATEDIF(X373,$AM$1,"ym") &amp; " мес. ")</f>
        <v>14 г. 4 мес. </v>
      </c>
      <c r="AN373" s="28" t="str">
        <f aca="false">LEFT(AM373,2)</f>
        <v>14</v>
      </c>
    </row>
    <row r="374" customFormat="false" ht="13.8" hidden="false" customHeight="false" outlineLevel="0" collapsed="false">
      <c r="A374" s="21" t="s">
        <v>37</v>
      </c>
      <c r="B374" s="22" t="s">
        <v>412</v>
      </c>
      <c r="C374" s="22" t="n">
        <v>10175</v>
      </c>
      <c r="D374" s="23" t="n">
        <v>44179</v>
      </c>
      <c r="E374" s="23" t="n">
        <v>44183</v>
      </c>
      <c r="F374" s="22" t="s">
        <v>413</v>
      </c>
      <c r="G374" s="21" t="s">
        <v>414</v>
      </c>
      <c r="H374" s="22" t="s">
        <v>415</v>
      </c>
      <c r="I374" s="22" t="s">
        <v>254</v>
      </c>
      <c r="J374" s="22" t="s">
        <v>416</v>
      </c>
      <c r="K374" s="22" t="s">
        <v>417</v>
      </c>
      <c r="L374" s="30" t="s">
        <v>45</v>
      </c>
      <c r="M374" s="22" t="s">
        <v>899</v>
      </c>
      <c r="N374" s="24" t="n">
        <v>38836</v>
      </c>
      <c r="O374" s="25" t="n">
        <v>1</v>
      </c>
      <c r="P374" s="22" t="s">
        <v>58</v>
      </c>
      <c r="Q374" s="22" t="s">
        <v>59</v>
      </c>
      <c r="R374" s="22" t="s">
        <v>251</v>
      </c>
      <c r="S374" s="22" t="s">
        <v>694</v>
      </c>
      <c r="T374" s="22" t="s">
        <v>695</v>
      </c>
      <c r="U374" s="25" t="n">
        <v>1</v>
      </c>
      <c r="V374" s="25" t="n">
        <v>45</v>
      </c>
      <c r="W374" s="25" t="s">
        <v>726</v>
      </c>
      <c r="X374" s="25" t="n">
        <v>4</v>
      </c>
      <c r="Y374" s="25" t="n">
        <v>4</v>
      </c>
      <c r="Z374" s="25" t="n">
        <v>10</v>
      </c>
      <c r="AA374" s="26" t="str">
        <f aca="false">IF(N374=0," ",DATEDIF(N374,$D374,"y") &amp; " г. " &amp; DATEDIF(N374,$D374,"ym") &amp; " мес. ")</f>
        <v>14 г. 7 мес. </v>
      </c>
      <c r="AB374" s="27" t="str">
        <f aca="false">LEFT(AA374,2)</f>
        <v>14</v>
      </c>
      <c r="AC374" s="28" t="str">
        <f aca="false">IF(N374=0," ",DATEDIF(N374,$AC$1,"y") &amp; " г. " &amp; DATEDIF(N374,$AC$1,"ym") &amp; " мес. ")</f>
        <v>15 г. 0 мес. </v>
      </c>
      <c r="AD374" s="28" t="str">
        <f aca="false">LEFT(AC374,2)</f>
        <v>15</v>
      </c>
      <c r="AE374" s="28" t="str">
        <f aca="false">IF(W374=0,0,INDEX('Возраст, спорт. дисц.'!$A$2:$B$50,MATCH(W374,'Возраст, спорт. дисц.'!$B$2:$B$54,0),1))</f>
        <v>Юноши 14-15 лет</v>
      </c>
      <c r="AF374" s="28" t="str">
        <f aca="false">"весовая категория "&amp;V374&amp;" кг."</f>
        <v>весовая категория 45 кг.</v>
      </c>
      <c r="AG374" s="29" t="str">
        <f aca="false">IF(U374="б/м",U374,U374&amp;" место")</f>
        <v>1 место</v>
      </c>
      <c r="AH374" s="28" t="str">
        <f aca="false">F374&amp;"; "&amp;TEXT(D374,"ДД.ММ.ГГГГ")&amp;"-"&amp;TEXT(E374,"ДД.ММ.ГГГГ")&amp;"; "&amp;I374&amp;"; "&amp;CHAR(10)&amp;AE374&amp;"; "&amp;AF374&amp;"; "&amp;AG374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45 кг.; 1 место</v>
      </c>
      <c r="AI374" s="29" t="n">
        <f aca="false">IF(A374=0,0,1)</f>
        <v>1</v>
      </c>
      <c r="AJ374" s="33" t="s">
        <v>727</v>
      </c>
      <c r="AK374" s="34" t="n">
        <v>48</v>
      </c>
      <c r="AL374" s="28" t="str">
        <f aca="false">"весовая категория "&amp;AK374&amp;" кг."</f>
        <v>весовая категория 48 кг.</v>
      </c>
      <c r="AM374" s="28" t="str">
        <f aca="false">IF(N374=0," ",DATEDIF(N374,$AM$1,"y") &amp; " г. " &amp; DATEDIF(X374,$AM$1,"ym") &amp; " мес. ")</f>
        <v>15 г. 4 мес. </v>
      </c>
      <c r="AN374" s="28" t="str">
        <f aca="false">LEFT(AM374,2)</f>
        <v>15</v>
      </c>
    </row>
    <row r="375" customFormat="false" ht="13.8" hidden="false" customHeight="false" outlineLevel="0" collapsed="false">
      <c r="A375" s="21" t="s">
        <v>37</v>
      </c>
      <c r="B375" s="22" t="s">
        <v>412</v>
      </c>
      <c r="C375" s="22" t="n">
        <v>10175</v>
      </c>
      <c r="D375" s="23" t="n">
        <v>44179</v>
      </c>
      <c r="E375" s="23" t="n">
        <v>44183</v>
      </c>
      <c r="F375" s="22" t="s">
        <v>413</v>
      </c>
      <c r="G375" s="21" t="s">
        <v>414</v>
      </c>
      <c r="H375" s="22" t="s">
        <v>415</v>
      </c>
      <c r="I375" s="22" t="s">
        <v>254</v>
      </c>
      <c r="J375" s="22" t="s">
        <v>416</v>
      </c>
      <c r="K375" s="22" t="s">
        <v>417</v>
      </c>
      <c r="L375" s="30" t="s">
        <v>45</v>
      </c>
      <c r="M375" s="22" t="s">
        <v>900</v>
      </c>
      <c r="N375" s="24" t="n">
        <v>38552</v>
      </c>
      <c r="O375" s="25" t="s">
        <v>48</v>
      </c>
      <c r="P375" s="22" t="s">
        <v>58</v>
      </c>
      <c r="Q375" s="22" t="s">
        <v>59</v>
      </c>
      <c r="R375" s="22" t="s">
        <v>251</v>
      </c>
      <c r="S375" s="22" t="s">
        <v>432</v>
      </c>
      <c r="T375" s="22" t="s">
        <v>433</v>
      </c>
      <c r="U375" s="25" t="n">
        <v>2</v>
      </c>
      <c r="V375" s="25" t="n">
        <v>45</v>
      </c>
      <c r="W375" s="25" t="s">
        <v>726</v>
      </c>
      <c r="X375" s="25" t="n">
        <v>3</v>
      </c>
      <c r="Y375" s="25" t="n">
        <v>2</v>
      </c>
      <c r="Z375" s="25" t="n">
        <v>10</v>
      </c>
      <c r="AA375" s="26" t="str">
        <f aca="false">IF(N375=0," ",DATEDIF(N375,$D375,"y") &amp; " г. " &amp; DATEDIF(N375,$D375,"ym") &amp; " мес. ")</f>
        <v>15 г. 4 мес. </v>
      </c>
      <c r="AB375" s="27" t="str">
        <f aca="false">LEFT(AA375,2)</f>
        <v>15</v>
      </c>
      <c r="AC375" s="28" t="str">
        <f aca="false">IF(N375=0," ",DATEDIF(N375,$AC$1,"y") &amp; " г. " &amp; DATEDIF(N375,$AC$1,"ym") &amp; " мес. ")</f>
        <v>15 г. 9 мес. </v>
      </c>
      <c r="AD375" s="28" t="str">
        <f aca="false">LEFT(AC375,2)</f>
        <v>15</v>
      </c>
      <c r="AE375" s="28" t="str">
        <f aca="false">IF(W375=0,0,INDEX('Возраст, спорт. дисц.'!$A$2:$B$50,MATCH(W375,'Возраст, спорт. дисц.'!$B$2:$B$54,0),1))</f>
        <v>Юноши 14-15 лет</v>
      </c>
      <c r="AF375" s="28" t="str">
        <f aca="false">"весовая категория "&amp;V375&amp;" кг."</f>
        <v>весовая категория 45 кг.</v>
      </c>
      <c r="AG375" s="29" t="str">
        <f aca="false">IF(U375="б/м",U375,U375&amp;" место")</f>
        <v>2 место</v>
      </c>
      <c r="AH375" s="28" t="str">
        <f aca="false">F375&amp;"; "&amp;TEXT(D375,"ДД.ММ.ГГГГ")&amp;"-"&amp;TEXT(E375,"ДД.ММ.ГГГГ")&amp;"; "&amp;I375&amp;"; "&amp;CHAR(10)&amp;AE375&amp;"; "&amp;AF375&amp;"; "&amp;AG375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45 кг.; 2 место</v>
      </c>
      <c r="AI375" s="29" t="n">
        <f aca="false">IF(A375=0,0,1)</f>
        <v>1</v>
      </c>
      <c r="AJ375" s="33" t="s">
        <v>727</v>
      </c>
      <c r="AK375" s="34" t="n">
        <v>48</v>
      </c>
      <c r="AL375" s="28" t="str">
        <f aca="false">"весовая категория "&amp;AK375&amp;" кг."</f>
        <v>весовая категория 48 кг.</v>
      </c>
      <c r="AM375" s="28" t="str">
        <f aca="false">IF(N375=0," ",DATEDIF(N375,$AM$1,"y") &amp; " г. " &amp; DATEDIF(X375,$AM$1,"ym") &amp; " мес. ")</f>
        <v>15 г. 4 мес. </v>
      </c>
      <c r="AN375" s="28" t="str">
        <f aca="false">LEFT(AM375,2)</f>
        <v>15</v>
      </c>
    </row>
    <row r="376" customFormat="false" ht="13.8" hidden="false" customHeight="false" outlineLevel="0" collapsed="false">
      <c r="A376" s="21" t="s">
        <v>37</v>
      </c>
      <c r="B376" s="22" t="s">
        <v>412</v>
      </c>
      <c r="C376" s="22" t="n">
        <v>10175</v>
      </c>
      <c r="D376" s="23" t="n">
        <v>44179</v>
      </c>
      <c r="E376" s="23" t="n">
        <v>44183</v>
      </c>
      <c r="F376" s="22" t="s">
        <v>413</v>
      </c>
      <c r="G376" s="21" t="s">
        <v>414</v>
      </c>
      <c r="H376" s="22" t="s">
        <v>415</v>
      </c>
      <c r="I376" s="22" t="s">
        <v>254</v>
      </c>
      <c r="J376" s="22" t="s">
        <v>416</v>
      </c>
      <c r="K376" s="22" t="s">
        <v>417</v>
      </c>
      <c r="L376" s="30" t="s">
        <v>45</v>
      </c>
      <c r="M376" s="22" t="s">
        <v>901</v>
      </c>
      <c r="N376" s="24" t="n">
        <v>38552</v>
      </c>
      <c r="O376" s="25" t="n">
        <v>1</v>
      </c>
      <c r="P376" s="22" t="s">
        <v>58</v>
      </c>
      <c r="Q376" s="22" t="s">
        <v>59</v>
      </c>
      <c r="R376" s="22" t="s">
        <v>251</v>
      </c>
      <c r="S376" s="22" t="s">
        <v>432</v>
      </c>
      <c r="T376" s="22" t="s">
        <v>433</v>
      </c>
      <c r="U376" s="25" t="n">
        <v>1</v>
      </c>
      <c r="V376" s="25" t="n">
        <v>48</v>
      </c>
      <c r="W376" s="25" t="s">
        <v>726</v>
      </c>
      <c r="X376" s="25" t="n">
        <v>3</v>
      </c>
      <c r="Y376" s="25" t="n">
        <v>3</v>
      </c>
      <c r="Z376" s="25" t="n">
        <v>8</v>
      </c>
      <c r="AA376" s="26" t="str">
        <f aca="false">IF(N376=0," ",DATEDIF(N376,$D376,"y") &amp; " г. " &amp; DATEDIF(N376,$D376,"ym") &amp; " мес. ")</f>
        <v>15 г. 4 мес. </v>
      </c>
      <c r="AB376" s="27" t="str">
        <f aca="false">LEFT(AA376,2)</f>
        <v>15</v>
      </c>
      <c r="AC376" s="28" t="str">
        <f aca="false">IF(N376=0," ",DATEDIF(N376,$AC$1,"y") &amp; " г. " &amp; DATEDIF(N376,$AC$1,"ym") &amp; " мес. ")</f>
        <v>15 г. 9 мес. </v>
      </c>
      <c r="AD376" s="28" t="str">
        <f aca="false">LEFT(AC376,2)</f>
        <v>15</v>
      </c>
      <c r="AE376" s="28" t="str">
        <f aca="false">IF(W376=0,0,INDEX('Возраст, спорт. дисц.'!$A$2:$B$50,MATCH(W376,'Возраст, спорт. дисц.'!$B$2:$B$54,0),1))</f>
        <v>Юноши 14-15 лет</v>
      </c>
      <c r="AF376" s="28" t="str">
        <f aca="false">"весовая категория "&amp;V376&amp;" кг."</f>
        <v>весовая категория 48 кг.</v>
      </c>
      <c r="AG376" s="29" t="str">
        <f aca="false">IF(U376="б/м",U376,U376&amp;" место")</f>
        <v>1 место</v>
      </c>
      <c r="AH376" s="28" t="str">
        <f aca="false">F376&amp;"; "&amp;TEXT(D376,"ДД.ММ.ГГГГ")&amp;"-"&amp;TEXT(E376,"ДД.ММ.ГГГГ")&amp;"; "&amp;I376&amp;"; "&amp;CHAR(10)&amp;AE376&amp;"; "&amp;AF376&amp;"; "&amp;AG376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48 кг.; 1 место</v>
      </c>
      <c r="AI376" s="29" t="n">
        <f aca="false">IF(A376=0,0,1)</f>
        <v>1</v>
      </c>
      <c r="AJ376" s="33" t="s">
        <v>727</v>
      </c>
      <c r="AK376" s="34" t="n">
        <v>51</v>
      </c>
      <c r="AL376" s="28" t="str">
        <f aca="false">"весовая категория "&amp;AK376&amp;" кг."</f>
        <v>весовая категория 51 кг.</v>
      </c>
      <c r="AM376" s="28" t="str">
        <f aca="false">IF(N376=0," ",DATEDIF(N376,$AM$1,"y") &amp; " г. " &amp; DATEDIF(X376,$AM$1,"ym") &amp; " мес. ")</f>
        <v>15 г. 4 мес. </v>
      </c>
      <c r="AN376" s="28" t="str">
        <f aca="false">LEFT(AM376,2)</f>
        <v>15</v>
      </c>
    </row>
    <row r="377" customFormat="false" ht="13.8" hidden="false" customHeight="false" outlineLevel="0" collapsed="false">
      <c r="A377" s="21" t="s">
        <v>37</v>
      </c>
      <c r="B377" s="22" t="s">
        <v>412</v>
      </c>
      <c r="C377" s="22" t="n">
        <v>10175</v>
      </c>
      <c r="D377" s="23" t="n">
        <v>44179</v>
      </c>
      <c r="E377" s="23" t="n">
        <v>44183</v>
      </c>
      <c r="F377" s="22" t="s">
        <v>413</v>
      </c>
      <c r="G377" s="21" t="s">
        <v>414</v>
      </c>
      <c r="H377" s="22" t="s">
        <v>415</v>
      </c>
      <c r="I377" s="22" t="s">
        <v>254</v>
      </c>
      <c r="J377" s="22" t="s">
        <v>416</v>
      </c>
      <c r="K377" s="22" t="s">
        <v>417</v>
      </c>
      <c r="L377" s="30" t="s">
        <v>45</v>
      </c>
      <c r="M377" s="22" t="s">
        <v>902</v>
      </c>
      <c r="N377" s="24" t="n">
        <v>38470</v>
      </c>
      <c r="O377" s="25" t="n">
        <v>3</v>
      </c>
      <c r="P377" s="22" t="s">
        <v>58</v>
      </c>
      <c r="Q377" s="22" t="s">
        <v>59</v>
      </c>
      <c r="R377" s="22" t="s">
        <v>426</v>
      </c>
      <c r="S377" s="22" t="s">
        <v>427</v>
      </c>
      <c r="T377" s="22" t="s">
        <v>428</v>
      </c>
      <c r="U377" s="25" t="n">
        <v>2</v>
      </c>
      <c r="V377" s="25" t="n">
        <v>48</v>
      </c>
      <c r="W377" s="25" t="s">
        <v>726</v>
      </c>
      <c r="X377" s="25" t="n">
        <v>3</v>
      </c>
      <c r="Y377" s="25" t="n">
        <v>2</v>
      </c>
      <c r="Z377" s="25" t="n">
        <v>8</v>
      </c>
      <c r="AA377" s="26" t="str">
        <f aca="false">IF(N377=0," ",DATEDIF(N377,$D377,"y") &amp; " г. " &amp; DATEDIF(N377,$D377,"ym") &amp; " мес. ")</f>
        <v>15 г. 7 мес. </v>
      </c>
      <c r="AB377" s="27" t="str">
        <f aca="false">LEFT(AA377,2)</f>
        <v>15</v>
      </c>
      <c r="AC377" s="28" t="str">
        <f aca="false">IF(N377=0," ",DATEDIF(N377,$AC$1,"y") &amp; " г. " &amp; DATEDIF(N377,$AC$1,"ym") &amp; " мес. ")</f>
        <v>16 г. 0 мес. </v>
      </c>
      <c r="AD377" s="28" t="str">
        <f aca="false">LEFT(AC377,2)</f>
        <v>16</v>
      </c>
      <c r="AE377" s="28" t="str">
        <f aca="false">IF(W377=0,0,INDEX('Возраст, спорт. дисц.'!$A$2:$B$50,MATCH(W377,'Возраст, спорт. дисц.'!$B$2:$B$54,0),1))</f>
        <v>Юноши 14-15 лет</v>
      </c>
      <c r="AF377" s="28" t="str">
        <f aca="false">"весовая категория "&amp;V377&amp;" кг."</f>
        <v>весовая категория 48 кг.</v>
      </c>
      <c r="AG377" s="29" t="str">
        <f aca="false">IF(U377="б/м",U377,U377&amp;" место")</f>
        <v>2 место</v>
      </c>
      <c r="AH377" s="28" t="str">
        <f aca="false">F377&amp;"; "&amp;TEXT(D377,"ДД.ММ.ГГГГ")&amp;"-"&amp;TEXT(E377,"ДД.ММ.ГГГГ")&amp;"; "&amp;I377&amp;"; "&amp;CHAR(10)&amp;AE377&amp;"; "&amp;AF377&amp;"; "&amp;AG377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48 кг.; 2 место</v>
      </c>
      <c r="AI377" s="29" t="n">
        <f aca="false">IF(A377=0,0,1)</f>
        <v>1</v>
      </c>
      <c r="AJ377" s="33" t="s">
        <v>727</v>
      </c>
      <c r="AK377" s="34" t="n">
        <v>51</v>
      </c>
      <c r="AL377" s="28" t="str">
        <f aca="false">"весовая категория "&amp;AK377&amp;" кг."</f>
        <v>весовая категория 51 кг.</v>
      </c>
      <c r="AM377" s="28" t="str">
        <f aca="false">IF(N377=0," ",DATEDIF(N377,$AM$1,"y") &amp; " г. " &amp; DATEDIF(X377,$AM$1,"ym") &amp; " мес. ")</f>
        <v>16 г. 4 мес. </v>
      </c>
      <c r="AN377" s="28" t="str">
        <f aca="false">LEFT(AM377,2)</f>
        <v>16</v>
      </c>
    </row>
    <row r="378" customFormat="false" ht="13.8" hidden="false" customHeight="false" outlineLevel="0" collapsed="false">
      <c r="A378" s="21" t="s">
        <v>37</v>
      </c>
      <c r="B378" s="22" t="s">
        <v>412</v>
      </c>
      <c r="C378" s="22" t="n">
        <v>10175</v>
      </c>
      <c r="D378" s="23" t="n">
        <v>44179</v>
      </c>
      <c r="E378" s="23" t="n">
        <v>44183</v>
      </c>
      <c r="F378" s="22" t="s">
        <v>413</v>
      </c>
      <c r="G378" s="21" t="s">
        <v>414</v>
      </c>
      <c r="H378" s="22" t="s">
        <v>415</v>
      </c>
      <c r="I378" s="22" t="s">
        <v>254</v>
      </c>
      <c r="J378" s="22" t="s">
        <v>416</v>
      </c>
      <c r="K378" s="22" t="s">
        <v>417</v>
      </c>
      <c r="L378" s="30" t="s">
        <v>45</v>
      </c>
      <c r="M378" s="22" t="s">
        <v>903</v>
      </c>
      <c r="N378" s="24" t="n">
        <v>38763</v>
      </c>
      <c r="O378" s="25" t="n">
        <v>2</v>
      </c>
      <c r="P378" s="22" t="s">
        <v>58</v>
      </c>
      <c r="Q378" s="22" t="s">
        <v>59</v>
      </c>
      <c r="R378" s="22" t="s">
        <v>426</v>
      </c>
      <c r="S378" s="22" t="s">
        <v>427</v>
      </c>
      <c r="T378" s="22" t="s">
        <v>689</v>
      </c>
      <c r="U378" s="25" t="n">
        <v>1</v>
      </c>
      <c r="V378" s="25" t="n">
        <v>51</v>
      </c>
      <c r="W378" s="25" t="s">
        <v>726</v>
      </c>
      <c r="X378" s="25" t="n">
        <v>3</v>
      </c>
      <c r="Y378" s="25" t="n">
        <v>3</v>
      </c>
      <c r="Z378" s="25" t="n">
        <v>7</v>
      </c>
      <c r="AA378" s="26" t="str">
        <f aca="false">IF(N378=0," ",DATEDIF(N378,$D378,"y") &amp; " г. " &amp; DATEDIF(N378,$D378,"ym") &amp; " мес. ")</f>
        <v>14 г. 9 мес. </v>
      </c>
      <c r="AB378" s="27" t="str">
        <f aca="false">LEFT(AA378,2)</f>
        <v>14</v>
      </c>
      <c r="AC378" s="28" t="str">
        <f aca="false">IF(N378=0," ",DATEDIF(N378,$AC$1,"y") &amp; " г. " &amp; DATEDIF(N378,$AC$1,"ym") &amp; " мес. ")</f>
        <v>15 г. 2 мес. </v>
      </c>
      <c r="AD378" s="28" t="str">
        <f aca="false">LEFT(AC378,2)</f>
        <v>15</v>
      </c>
      <c r="AE378" s="28" t="str">
        <f aca="false">IF(W378=0,0,INDEX('Возраст, спорт. дисц.'!$A$2:$B$50,MATCH(W378,'Возраст, спорт. дисц.'!$B$2:$B$54,0),1))</f>
        <v>Юноши 14-15 лет</v>
      </c>
      <c r="AF378" s="28" t="str">
        <f aca="false">"весовая категория "&amp;V378&amp;" кг."</f>
        <v>весовая категория 51 кг.</v>
      </c>
      <c r="AG378" s="29" t="str">
        <f aca="false">IF(U378="б/м",U378,U378&amp;" место")</f>
        <v>1 место</v>
      </c>
      <c r="AH378" s="28" t="str">
        <f aca="false">F378&amp;"; "&amp;TEXT(D378,"ДД.ММ.ГГГГ")&amp;"-"&amp;TEXT(E378,"ДД.ММ.ГГГГ")&amp;"; "&amp;I378&amp;"; "&amp;CHAR(10)&amp;AE378&amp;"; "&amp;AF378&amp;"; "&amp;AG378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51 кг.; 1 место</v>
      </c>
      <c r="AI378" s="29" t="n">
        <f aca="false">IF(A378=0,0,1)</f>
        <v>1</v>
      </c>
      <c r="AJ378" s="33" t="s">
        <v>727</v>
      </c>
      <c r="AK378" s="34" t="n">
        <v>54</v>
      </c>
      <c r="AL378" s="28" t="str">
        <f aca="false">"весовая категория "&amp;AK378&amp;" кг."</f>
        <v>весовая категория 54 кг.</v>
      </c>
      <c r="AM378" s="28" t="str">
        <f aca="false">IF(N378=0," ",DATEDIF(N378,$AM$1,"y") &amp; " г. " &amp; DATEDIF(X378,$AM$1,"ym") &amp; " мес. ")</f>
        <v>15 г. 4 мес. </v>
      </c>
      <c r="AN378" s="28" t="str">
        <f aca="false">LEFT(AM378,2)</f>
        <v>15</v>
      </c>
    </row>
    <row r="379" customFormat="false" ht="13.8" hidden="false" customHeight="false" outlineLevel="0" collapsed="false">
      <c r="A379" s="21" t="s">
        <v>37</v>
      </c>
      <c r="B379" s="22" t="s">
        <v>412</v>
      </c>
      <c r="C379" s="22" t="n">
        <v>10175</v>
      </c>
      <c r="D379" s="23" t="n">
        <v>44179</v>
      </c>
      <c r="E379" s="23" t="n">
        <v>44183</v>
      </c>
      <c r="F379" s="22" t="s">
        <v>413</v>
      </c>
      <c r="G379" s="21" t="s">
        <v>414</v>
      </c>
      <c r="H379" s="22" t="s">
        <v>415</v>
      </c>
      <c r="I379" s="22" t="s">
        <v>254</v>
      </c>
      <c r="J379" s="22" t="s">
        <v>416</v>
      </c>
      <c r="K379" s="22" t="s">
        <v>417</v>
      </c>
      <c r="L379" s="30" t="s">
        <v>45</v>
      </c>
      <c r="M379" s="22" t="s">
        <v>904</v>
      </c>
      <c r="N379" s="24" t="n">
        <v>38354</v>
      </c>
      <c r="O379" s="25" t="s">
        <v>48</v>
      </c>
      <c r="P379" s="22" t="s">
        <v>58</v>
      </c>
      <c r="Q379" s="22" t="s">
        <v>59</v>
      </c>
      <c r="R379" s="22" t="s">
        <v>426</v>
      </c>
      <c r="S379" s="22" t="s">
        <v>427</v>
      </c>
      <c r="T379" s="22" t="s">
        <v>689</v>
      </c>
      <c r="U379" s="25" t="n">
        <v>2</v>
      </c>
      <c r="V379" s="25" t="n">
        <v>51</v>
      </c>
      <c r="W379" s="25" t="s">
        <v>726</v>
      </c>
      <c r="X379" s="25" t="n">
        <v>3</v>
      </c>
      <c r="Y379" s="25" t="n">
        <v>2</v>
      </c>
      <c r="Z379" s="25" t="n">
        <v>7</v>
      </c>
      <c r="AA379" s="26" t="str">
        <f aca="false">IF(N379=0," ",DATEDIF(N379,$D379,"y") &amp; " г. " &amp; DATEDIF(N379,$D379,"ym") &amp; " мес. ")</f>
        <v>15 г. 11 мес. </v>
      </c>
      <c r="AB379" s="27" t="str">
        <f aca="false">LEFT(AA379,2)</f>
        <v>15</v>
      </c>
      <c r="AC379" s="28" t="str">
        <f aca="false">IF(N379=0," ",DATEDIF(N379,$AC$1,"y") &amp; " г. " &amp; DATEDIF(N379,$AC$1,"ym") &amp; " мес. ")</f>
        <v>16 г. 4 мес. </v>
      </c>
      <c r="AD379" s="28" t="str">
        <f aca="false">LEFT(AC379,2)</f>
        <v>16</v>
      </c>
      <c r="AE379" s="28" t="str">
        <f aca="false">IF(W379=0,0,INDEX('Возраст, спорт. дисц.'!$A$2:$B$50,MATCH(W379,'Возраст, спорт. дисц.'!$B$2:$B$54,0),1))</f>
        <v>Юноши 14-15 лет</v>
      </c>
      <c r="AF379" s="28" t="str">
        <f aca="false">"весовая категория "&amp;V379&amp;" кг."</f>
        <v>весовая категория 51 кг.</v>
      </c>
      <c r="AG379" s="29" t="str">
        <f aca="false">IF(U379="б/м",U379,U379&amp;" место")</f>
        <v>2 место</v>
      </c>
      <c r="AH379" s="28" t="str">
        <f aca="false">F379&amp;"; "&amp;TEXT(D379,"ДД.ММ.ГГГГ")&amp;"-"&amp;TEXT(E379,"ДД.ММ.ГГГГ")&amp;"; "&amp;I379&amp;"; "&amp;CHAR(10)&amp;AE379&amp;"; "&amp;AF379&amp;"; "&amp;AG379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51 кг.; 2 место</v>
      </c>
      <c r="AI379" s="29" t="n">
        <f aca="false">IF(A379=0,0,1)</f>
        <v>1</v>
      </c>
      <c r="AJ379" s="33" t="s">
        <v>727</v>
      </c>
      <c r="AK379" s="34" t="n">
        <v>54</v>
      </c>
      <c r="AL379" s="28" t="str">
        <f aca="false">"весовая категория "&amp;AK379&amp;" кг."</f>
        <v>весовая категория 54 кг.</v>
      </c>
      <c r="AM379" s="28" t="str">
        <f aca="false">IF(N379=0," ",DATEDIF(N379,$AM$1,"y") &amp; " г. " &amp; DATEDIF(X379,$AM$1,"ym") &amp; " мес. ")</f>
        <v>16 г. 4 мес. </v>
      </c>
      <c r="AN379" s="28" t="str">
        <f aca="false">LEFT(AM379,2)</f>
        <v>16</v>
      </c>
    </row>
    <row r="380" customFormat="false" ht="13.8" hidden="false" customHeight="false" outlineLevel="0" collapsed="false">
      <c r="A380" s="21" t="s">
        <v>37</v>
      </c>
      <c r="B380" s="22" t="s">
        <v>412</v>
      </c>
      <c r="C380" s="22" t="n">
        <v>10175</v>
      </c>
      <c r="D380" s="23" t="n">
        <v>44179</v>
      </c>
      <c r="E380" s="23" t="n">
        <v>44183</v>
      </c>
      <c r="F380" s="22" t="s">
        <v>413</v>
      </c>
      <c r="G380" s="21" t="s">
        <v>414</v>
      </c>
      <c r="H380" s="22" t="s">
        <v>415</v>
      </c>
      <c r="I380" s="22" t="s">
        <v>254</v>
      </c>
      <c r="J380" s="22" t="s">
        <v>416</v>
      </c>
      <c r="K380" s="22" t="s">
        <v>417</v>
      </c>
      <c r="L380" s="30" t="s">
        <v>45</v>
      </c>
      <c r="M380" s="22" t="s">
        <v>905</v>
      </c>
      <c r="N380" s="24" t="n">
        <v>38931</v>
      </c>
      <c r="O380" s="25" t="n">
        <v>3</v>
      </c>
      <c r="P380" s="22" t="s">
        <v>58</v>
      </c>
      <c r="Q380" s="22" t="s">
        <v>59</v>
      </c>
      <c r="R380" s="22" t="s">
        <v>251</v>
      </c>
      <c r="S380" s="22" t="s">
        <v>713</v>
      </c>
      <c r="T380" s="22" t="s">
        <v>714</v>
      </c>
      <c r="U380" s="25" t="n">
        <v>1</v>
      </c>
      <c r="V380" s="25" t="n">
        <v>54</v>
      </c>
      <c r="W380" s="25" t="s">
        <v>726</v>
      </c>
      <c r="X380" s="25" t="n">
        <v>3</v>
      </c>
      <c r="Y380" s="25" t="n">
        <v>3</v>
      </c>
      <c r="Z380" s="25" t="n">
        <v>7</v>
      </c>
      <c r="AA380" s="26" t="str">
        <f aca="false">IF(N380=0," ",DATEDIF(N380,$D380,"y") &amp; " г. " &amp; DATEDIF(N380,$D380,"ym") &amp; " мес. ")</f>
        <v>14 г. 4 мес. </v>
      </c>
      <c r="AB380" s="27" t="str">
        <f aca="false">LEFT(AA380,2)</f>
        <v>14</v>
      </c>
      <c r="AC380" s="28" t="str">
        <f aca="false">IF(N380=0," ",DATEDIF(N380,$AC$1,"y") &amp; " г. " &amp; DATEDIF(N380,$AC$1,"ym") &amp; " мес. ")</f>
        <v>14 г. 9 мес. </v>
      </c>
      <c r="AD380" s="28" t="str">
        <f aca="false">LEFT(AC380,2)</f>
        <v>14</v>
      </c>
      <c r="AE380" s="28" t="str">
        <f aca="false">IF(W380=0,0,INDEX('Возраст, спорт. дисц.'!$A$2:$B$50,MATCH(W380,'Возраст, спорт. дисц.'!$B$2:$B$54,0),1))</f>
        <v>Юноши 14-15 лет</v>
      </c>
      <c r="AF380" s="28" t="str">
        <f aca="false">"весовая категория "&amp;V380&amp;" кг."</f>
        <v>весовая категория 54 кг.</v>
      </c>
      <c r="AG380" s="29" t="str">
        <f aca="false">IF(U380="б/м",U380,U380&amp;" место")</f>
        <v>1 место</v>
      </c>
      <c r="AH380" s="28" t="str">
        <f aca="false">F380&amp;"; "&amp;TEXT(D380,"ДД.ММ.ГГГГ")&amp;"-"&amp;TEXT(E380,"ДД.ММ.ГГГГ")&amp;"; "&amp;I380&amp;"; "&amp;CHAR(10)&amp;AE380&amp;"; "&amp;AF380&amp;"; "&amp;AG380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54 кг.; 1 место</v>
      </c>
      <c r="AI380" s="29" t="n">
        <f aca="false">IF(A380=0,0,1)</f>
        <v>1</v>
      </c>
      <c r="AJ380" s="33" t="s">
        <v>727</v>
      </c>
      <c r="AK380" s="34" t="n">
        <v>57</v>
      </c>
      <c r="AL380" s="28" t="str">
        <f aca="false">"весовая категория "&amp;AK380&amp;" кг."</f>
        <v>весовая категория 57 кг.</v>
      </c>
      <c r="AM380" s="28" t="str">
        <f aca="false">IF(N380=0," ",DATEDIF(N380,$AM$1,"y") &amp; " г. " &amp; DATEDIF(X380,$AM$1,"ym") &amp; " мес. ")</f>
        <v>14 г. 4 мес. </v>
      </c>
      <c r="AN380" s="28" t="str">
        <f aca="false">LEFT(AM380,2)</f>
        <v>14</v>
      </c>
    </row>
    <row r="381" customFormat="false" ht="13.8" hidden="false" customHeight="false" outlineLevel="0" collapsed="false">
      <c r="A381" s="21" t="s">
        <v>37</v>
      </c>
      <c r="B381" s="22" t="s">
        <v>412</v>
      </c>
      <c r="C381" s="22" t="n">
        <v>10175</v>
      </c>
      <c r="D381" s="23" t="n">
        <v>44179</v>
      </c>
      <c r="E381" s="23" t="n">
        <v>44183</v>
      </c>
      <c r="F381" s="22" t="s">
        <v>413</v>
      </c>
      <c r="G381" s="21" t="s">
        <v>414</v>
      </c>
      <c r="H381" s="22" t="s">
        <v>415</v>
      </c>
      <c r="I381" s="22" t="s">
        <v>254</v>
      </c>
      <c r="J381" s="22" t="s">
        <v>416</v>
      </c>
      <c r="K381" s="22" t="s">
        <v>417</v>
      </c>
      <c r="L381" s="30" t="s">
        <v>45</v>
      </c>
      <c r="M381" s="22" t="s">
        <v>906</v>
      </c>
      <c r="N381" s="24" t="n">
        <v>38470</v>
      </c>
      <c r="O381" s="25" t="n">
        <v>1</v>
      </c>
      <c r="P381" s="22" t="s">
        <v>58</v>
      </c>
      <c r="Q381" s="22" t="s">
        <v>59</v>
      </c>
      <c r="R381" s="22" t="s">
        <v>254</v>
      </c>
      <c r="S381" s="22" t="s">
        <v>423</v>
      </c>
      <c r="T381" s="22" t="s">
        <v>907</v>
      </c>
      <c r="U381" s="25" t="n">
        <v>2</v>
      </c>
      <c r="V381" s="25" t="n">
        <v>54</v>
      </c>
      <c r="W381" s="25" t="s">
        <v>726</v>
      </c>
      <c r="X381" s="25" t="n">
        <v>3</v>
      </c>
      <c r="Y381" s="25" t="n">
        <v>2</v>
      </c>
      <c r="Z381" s="25" t="n">
        <v>7</v>
      </c>
      <c r="AA381" s="26" t="str">
        <f aca="false">IF(N381=0," ",DATEDIF(N381,$D381,"y") &amp; " г. " &amp; DATEDIF(N381,$D381,"ym") &amp; " мес. ")</f>
        <v>15 г. 7 мес. </v>
      </c>
      <c r="AB381" s="27" t="str">
        <f aca="false">LEFT(AA381,2)</f>
        <v>15</v>
      </c>
      <c r="AC381" s="28" t="str">
        <f aca="false">IF(N381=0," ",DATEDIF(N381,$AC$1,"y") &amp; " г. " &amp; DATEDIF(N381,$AC$1,"ym") &amp; " мес. ")</f>
        <v>16 г. 0 мес. </v>
      </c>
      <c r="AD381" s="28" t="str">
        <f aca="false">LEFT(AC381,2)</f>
        <v>16</v>
      </c>
      <c r="AE381" s="28" t="str">
        <f aca="false">IF(W381=0,0,INDEX('Возраст, спорт. дисц.'!$A$2:$B$50,MATCH(W381,'Возраст, спорт. дисц.'!$B$2:$B$54,0),1))</f>
        <v>Юноши 14-15 лет</v>
      </c>
      <c r="AF381" s="28" t="str">
        <f aca="false">"весовая категория "&amp;V381&amp;" кг."</f>
        <v>весовая категория 54 кг.</v>
      </c>
      <c r="AG381" s="29" t="str">
        <f aca="false">IF(U381="б/м",U381,U381&amp;" место")</f>
        <v>2 место</v>
      </c>
      <c r="AH381" s="28" t="str">
        <f aca="false">F381&amp;"; "&amp;TEXT(D381,"ДД.ММ.ГГГГ")&amp;"-"&amp;TEXT(E381,"ДД.ММ.ГГГГ")&amp;"; "&amp;I381&amp;"; "&amp;CHAR(10)&amp;AE381&amp;"; "&amp;AF381&amp;"; "&amp;AG381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54 кг.; 2 место</v>
      </c>
      <c r="AI381" s="29" t="n">
        <f aca="false">IF(A381=0,0,1)</f>
        <v>1</v>
      </c>
      <c r="AJ381" s="33" t="s">
        <v>727</v>
      </c>
      <c r="AK381" s="34" t="n">
        <v>57</v>
      </c>
      <c r="AL381" s="28" t="str">
        <f aca="false">"весовая категория "&amp;AK381&amp;" кг."</f>
        <v>весовая категория 57 кг.</v>
      </c>
      <c r="AM381" s="28" t="str">
        <f aca="false">IF(N381=0," ",DATEDIF(N381,$AM$1,"y") &amp; " г. " &amp; DATEDIF(X381,$AM$1,"ym") &amp; " мес. ")</f>
        <v>16 г. 4 мес. </v>
      </c>
      <c r="AN381" s="28" t="str">
        <f aca="false">LEFT(AM381,2)</f>
        <v>16</v>
      </c>
    </row>
    <row r="382" customFormat="false" ht="13.8" hidden="false" customHeight="false" outlineLevel="0" collapsed="false">
      <c r="A382" s="21" t="s">
        <v>37</v>
      </c>
      <c r="B382" s="22" t="s">
        <v>412</v>
      </c>
      <c r="C382" s="22" t="n">
        <v>10175</v>
      </c>
      <c r="D382" s="23" t="n">
        <v>44179</v>
      </c>
      <c r="E382" s="23" t="n">
        <v>44183</v>
      </c>
      <c r="F382" s="22" t="s">
        <v>413</v>
      </c>
      <c r="G382" s="21" t="s">
        <v>414</v>
      </c>
      <c r="H382" s="22" t="s">
        <v>415</v>
      </c>
      <c r="I382" s="22" t="s">
        <v>254</v>
      </c>
      <c r="J382" s="22" t="s">
        <v>416</v>
      </c>
      <c r="K382" s="22" t="s">
        <v>417</v>
      </c>
      <c r="L382" s="30" t="s">
        <v>45</v>
      </c>
      <c r="M382" s="22" t="s">
        <v>908</v>
      </c>
      <c r="N382" s="24" t="n">
        <v>38558</v>
      </c>
      <c r="O382" s="25" t="n">
        <v>2</v>
      </c>
      <c r="P382" s="22" t="s">
        <v>58</v>
      </c>
      <c r="Q382" s="22" t="s">
        <v>59</v>
      </c>
      <c r="R382" s="22" t="s">
        <v>909</v>
      </c>
      <c r="S382" s="22" t="s">
        <v>910</v>
      </c>
      <c r="T382" s="22" t="s">
        <v>911</v>
      </c>
      <c r="U382" s="25" t="n">
        <v>1</v>
      </c>
      <c r="V382" s="25" t="n">
        <v>57</v>
      </c>
      <c r="W382" s="25" t="s">
        <v>726</v>
      </c>
      <c r="X382" s="25" t="n">
        <v>3</v>
      </c>
      <c r="Y382" s="25" t="n">
        <v>3</v>
      </c>
      <c r="Z382" s="25" t="n">
        <v>9</v>
      </c>
      <c r="AA382" s="26" t="str">
        <f aca="false">IF(N382=0," ",DATEDIF(N382,$D382,"y") &amp; " г. " &amp; DATEDIF(N382,$D382,"ym") &amp; " мес. ")</f>
        <v>15 г. 4 мес. </v>
      </c>
      <c r="AB382" s="27" t="str">
        <f aca="false">LEFT(AA382,2)</f>
        <v>15</v>
      </c>
      <c r="AC382" s="28" t="str">
        <f aca="false">IF(N382=0," ",DATEDIF(N382,$AC$1,"y") &amp; " г. " &amp; DATEDIF(N382,$AC$1,"ym") &amp; " мес. ")</f>
        <v>15 г. 9 мес. </v>
      </c>
      <c r="AD382" s="28" t="str">
        <f aca="false">LEFT(AC382,2)</f>
        <v>15</v>
      </c>
      <c r="AE382" s="28" t="str">
        <f aca="false">IF(W382=0,0,INDEX('Возраст, спорт. дисц.'!$A$2:$B$50,MATCH(W382,'Возраст, спорт. дисц.'!$B$2:$B$54,0),1))</f>
        <v>Юноши 14-15 лет</v>
      </c>
      <c r="AF382" s="28" t="str">
        <f aca="false">"весовая категория "&amp;V382&amp;" кг."</f>
        <v>весовая категория 57 кг.</v>
      </c>
      <c r="AG382" s="29" t="str">
        <f aca="false">IF(U382="б/м",U382,U382&amp;" место")</f>
        <v>1 место</v>
      </c>
      <c r="AH382" s="28" t="str">
        <f aca="false">F382&amp;"; "&amp;TEXT(D382,"ДД.ММ.ГГГГ")&amp;"-"&amp;TEXT(E382,"ДД.ММ.ГГГГ")&amp;"; "&amp;I382&amp;"; "&amp;CHAR(10)&amp;AE382&amp;"; "&amp;AF382&amp;"; "&amp;AG382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57 кг.; 1 место</v>
      </c>
      <c r="AI382" s="29" t="n">
        <f aca="false">IF(A382=0,0,1)</f>
        <v>1</v>
      </c>
      <c r="AJ382" s="33" t="s">
        <v>727</v>
      </c>
      <c r="AK382" s="34" t="n">
        <v>60</v>
      </c>
      <c r="AL382" s="28" t="str">
        <f aca="false">"весовая категория "&amp;AK382&amp;" кг."</f>
        <v>весовая категория 60 кг.</v>
      </c>
      <c r="AM382" s="28" t="str">
        <f aca="false">IF(N382=0," ",DATEDIF(N382,$AM$1,"y") &amp; " г. " &amp; DATEDIF(X382,$AM$1,"ym") &amp; " мес. ")</f>
        <v>15 г. 4 мес. </v>
      </c>
      <c r="AN382" s="28" t="str">
        <f aca="false">LEFT(AM382,2)</f>
        <v>15</v>
      </c>
    </row>
    <row r="383" customFormat="false" ht="13.8" hidden="false" customHeight="false" outlineLevel="0" collapsed="false">
      <c r="A383" s="21" t="s">
        <v>37</v>
      </c>
      <c r="B383" s="22" t="s">
        <v>412</v>
      </c>
      <c r="C383" s="22" t="n">
        <v>10175</v>
      </c>
      <c r="D383" s="23" t="n">
        <v>44179</v>
      </c>
      <c r="E383" s="23" t="n">
        <v>44183</v>
      </c>
      <c r="F383" s="22" t="s">
        <v>413</v>
      </c>
      <c r="G383" s="21" t="s">
        <v>414</v>
      </c>
      <c r="H383" s="22" t="s">
        <v>415</v>
      </c>
      <c r="I383" s="22" t="s">
        <v>254</v>
      </c>
      <c r="J383" s="22" t="s">
        <v>416</v>
      </c>
      <c r="K383" s="22" t="s">
        <v>417</v>
      </c>
      <c r="L383" s="30" t="s">
        <v>45</v>
      </c>
      <c r="M383" s="22" t="s">
        <v>912</v>
      </c>
      <c r="N383" s="24" t="n">
        <v>38526</v>
      </c>
      <c r="O383" s="25" t="n">
        <v>3</v>
      </c>
      <c r="P383" s="22" t="s">
        <v>58</v>
      </c>
      <c r="Q383" s="22" t="s">
        <v>175</v>
      </c>
      <c r="R383" s="22" t="s">
        <v>625</v>
      </c>
      <c r="S383" s="22" t="s">
        <v>913</v>
      </c>
      <c r="T383" s="22" t="s">
        <v>914</v>
      </c>
      <c r="U383" s="25" t="n">
        <v>2</v>
      </c>
      <c r="V383" s="25" t="n">
        <v>57</v>
      </c>
      <c r="W383" s="25" t="s">
        <v>726</v>
      </c>
      <c r="X383" s="25" t="n">
        <v>3</v>
      </c>
      <c r="Y383" s="25" t="n">
        <v>2</v>
      </c>
      <c r="Z383" s="25" t="n">
        <v>9</v>
      </c>
      <c r="AA383" s="26" t="str">
        <f aca="false">IF(N383=0," ",DATEDIF(N383,$D383,"y") &amp; " г. " &amp; DATEDIF(N383,$D383,"ym") &amp; " мес. ")</f>
        <v>15 г. 5 мес. </v>
      </c>
      <c r="AB383" s="27" t="str">
        <f aca="false">LEFT(AA383,2)</f>
        <v>15</v>
      </c>
      <c r="AC383" s="28" t="str">
        <f aca="false">IF(N383=0," ",DATEDIF(N383,$AC$1,"y") &amp; " г. " &amp; DATEDIF(N383,$AC$1,"ym") &amp; " мес. ")</f>
        <v>15 г. 10 мес. </v>
      </c>
      <c r="AD383" s="28" t="str">
        <f aca="false">LEFT(AC383,2)</f>
        <v>15</v>
      </c>
      <c r="AE383" s="28" t="str">
        <f aca="false">IF(W383=0,0,INDEX('Возраст, спорт. дисц.'!$A$2:$B$50,MATCH(W383,'Возраст, спорт. дисц.'!$B$2:$B$54,0),1))</f>
        <v>Юноши 14-15 лет</v>
      </c>
      <c r="AF383" s="28" t="str">
        <f aca="false">"весовая категория "&amp;V383&amp;" кг."</f>
        <v>весовая категория 57 кг.</v>
      </c>
      <c r="AG383" s="29" t="str">
        <f aca="false">IF(U383="б/м",U383,U383&amp;" место")</f>
        <v>2 место</v>
      </c>
      <c r="AH383" s="28" t="str">
        <f aca="false">F383&amp;"; "&amp;TEXT(D383,"ДД.ММ.ГГГГ")&amp;"-"&amp;TEXT(E383,"ДД.ММ.ГГГГ")&amp;"; "&amp;I383&amp;"; "&amp;CHAR(10)&amp;AE383&amp;"; "&amp;AF383&amp;"; "&amp;AG383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57 кг.; 2 место</v>
      </c>
      <c r="AI383" s="29" t="n">
        <f aca="false">IF(A383=0,0,1)</f>
        <v>1</v>
      </c>
      <c r="AJ383" s="33" t="s">
        <v>727</v>
      </c>
      <c r="AK383" s="34" t="n">
        <v>60</v>
      </c>
      <c r="AL383" s="28" t="str">
        <f aca="false">"весовая категория "&amp;AK383&amp;" кг."</f>
        <v>весовая категория 60 кг.</v>
      </c>
      <c r="AM383" s="28" t="str">
        <f aca="false">IF(N383=0," ",DATEDIF(N383,$AM$1,"y") &amp; " г. " &amp; DATEDIF(X383,$AM$1,"ym") &amp; " мес. ")</f>
        <v>15 г. 4 мес. </v>
      </c>
      <c r="AN383" s="28" t="str">
        <f aca="false">LEFT(AM383,2)</f>
        <v>15</v>
      </c>
    </row>
    <row r="384" customFormat="false" ht="13.8" hidden="false" customHeight="false" outlineLevel="0" collapsed="false">
      <c r="A384" s="21" t="s">
        <v>37</v>
      </c>
      <c r="B384" s="22" t="s">
        <v>412</v>
      </c>
      <c r="C384" s="22" t="n">
        <v>10175</v>
      </c>
      <c r="D384" s="23" t="n">
        <v>44179</v>
      </c>
      <c r="E384" s="23" t="n">
        <v>44183</v>
      </c>
      <c r="F384" s="22" t="s">
        <v>413</v>
      </c>
      <c r="G384" s="21" t="s">
        <v>414</v>
      </c>
      <c r="H384" s="22" t="s">
        <v>415</v>
      </c>
      <c r="I384" s="22" t="s">
        <v>254</v>
      </c>
      <c r="J384" s="22" t="s">
        <v>416</v>
      </c>
      <c r="K384" s="22" t="s">
        <v>417</v>
      </c>
      <c r="L384" s="30" t="s">
        <v>45</v>
      </c>
      <c r="M384" s="22" t="s">
        <v>830</v>
      </c>
      <c r="N384" s="24" t="n">
        <v>38783</v>
      </c>
      <c r="O384" s="25" t="n">
        <v>2</v>
      </c>
      <c r="P384" s="22" t="s">
        <v>58</v>
      </c>
      <c r="Q384" s="22" t="s">
        <v>59</v>
      </c>
      <c r="R384" s="22" t="s">
        <v>909</v>
      </c>
      <c r="S384" s="22" t="s">
        <v>910</v>
      </c>
      <c r="T384" s="22" t="s">
        <v>911</v>
      </c>
      <c r="U384" s="25" t="n">
        <v>1</v>
      </c>
      <c r="V384" s="25" t="n">
        <v>60</v>
      </c>
      <c r="W384" s="25" t="s">
        <v>726</v>
      </c>
      <c r="X384" s="25" t="n">
        <v>3</v>
      </c>
      <c r="Y384" s="25" t="n">
        <v>3</v>
      </c>
      <c r="Z384" s="25" t="n">
        <v>7</v>
      </c>
      <c r="AA384" s="26" t="str">
        <f aca="false">IF(N384=0," ",DATEDIF(N384,$D384,"y") &amp; " г. " &amp; DATEDIF(N384,$D384,"ym") &amp; " мес. ")</f>
        <v>14 г. 9 мес. </v>
      </c>
      <c r="AB384" s="27" t="str">
        <f aca="false">LEFT(AA384,2)</f>
        <v>14</v>
      </c>
      <c r="AC384" s="28" t="str">
        <f aca="false">IF(N384=0," ",DATEDIF(N384,$AC$1,"y") &amp; " г. " &amp; DATEDIF(N384,$AC$1,"ym") &amp; " мес. ")</f>
        <v>15 г. 2 мес. </v>
      </c>
      <c r="AD384" s="28" t="str">
        <f aca="false">LEFT(AC384,2)</f>
        <v>15</v>
      </c>
      <c r="AE384" s="28" t="str">
        <f aca="false">IF(W384=0,0,INDEX('Возраст, спорт. дисц.'!$A$2:$B$50,MATCH(W384,'Возраст, спорт. дисц.'!$B$2:$B$54,0),1))</f>
        <v>Юноши 14-15 лет</v>
      </c>
      <c r="AF384" s="28" t="str">
        <f aca="false">"весовая категория "&amp;V384&amp;" кг."</f>
        <v>весовая категория 60 кг.</v>
      </c>
      <c r="AG384" s="29" t="str">
        <f aca="false">IF(U384="б/м",U384,U384&amp;" место")</f>
        <v>1 место</v>
      </c>
      <c r="AH384" s="28" t="str">
        <f aca="false">F384&amp;"; "&amp;TEXT(D384,"ДД.ММ.ГГГГ")&amp;"-"&amp;TEXT(E384,"ДД.ММ.ГГГГ")&amp;"; "&amp;I384&amp;"; "&amp;CHAR(10)&amp;AE384&amp;"; "&amp;AF384&amp;"; "&amp;AG384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60 кг.; 1 место</v>
      </c>
      <c r="AI384" s="29" t="n">
        <f aca="false">IF(A384=0,0,1)</f>
        <v>1</v>
      </c>
      <c r="AJ384" s="33" t="s">
        <v>727</v>
      </c>
      <c r="AK384" s="34" t="n">
        <v>63.5</v>
      </c>
      <c r="AL384" s="28" t="str">
        <f aca="false">"весовая категория "&amp;AK384&amp;" кг."</f>
        <v>весовая категория 63,5 кг.</v>
      </c>
      <c r="AM384" s="28" t="str">
        <f aca="false">IF(N384=0," ",DATEDIF(N384,$AM$1,"y") &amp; " г. " &amp; DATEDIF(X384,$AM$1,"ym") &amp; " мес. ")</f>
        <v>15 г. 4 мес. </v>
      </c>
      <c r="AN384" s="28" t="str">
        <f aca="false">LEFT(AM384,2)</f>
        <v>15</v>
      </c>
    </row>
    <row r="385" customFormat="false" ht="13.8" hidden="false" customHeight="false" outlineLevel="0" collapsed="false">
      <c r="A385" s="21" t="s">
        <v>37</v>
      </c>
      <c r="B385" s="22" t="s">
        <v>412</v>
      </c>
      <c r="C385" s="22" t="n">
        <v>10175</v>
      </c>
      <c r="D385" s="23" t="n">
        <v>44179</v>
      </c>
      <c r="E385" s="23" t="n">
        <v>44183</v>
      </c>
      <c r="F385" s="22" t="s">
        <v>413</v>
      </c>
      <c r="G385" s="21" t="s">
        <v>414</v>
      </c>
      <c r="H385" s="22" t="s">
        <v>415</v>
      </c>
      <c r="I385" s="22" t="s">
        <v>254</v>
      </c>
      <c r="J385" s="22" t="s">
        <v>416</v>
      </c>
      <c r="K385" s="22" t="s">
        <v>417</v>
      </c>
      <c r="L385" s="30" t="s">
        <v>45</v>
      </c>
      <c r="M385" s="22" t="s">
        <v>915</v>
      </c>
      <c r="N385" s="24" t="n">
        <v>38545</v>
      </c>
      <c r="O385" s="25" t="n">
        <v>2</v>
      </c>
      <c r="P385" s="22" t="s">
        <v>58</v>
      </c>
      <c r="Q385" s="22" t="s">
        <v>59</v>
      </c>
      <c r="R385" s="22" t="s">
        <v>254</v>
      </c>
      <c r="S385" s="22" t="s">
        <v>423</v>
      </c>
      <c r="T385" s="22" t="s">
        <v>916</v>
      </c>
      <c r="U385" s="25" t="n">
        <v>2</v>
      </c>
      <c r="V385" s="25" t="n">
        <v>60</v>
      </c>
      <c r="W385" s="25" t="s">
        <v>726</v>
      </c>
      <c r="X385" s="25" t="n">
        <v>3</v>
      </c>
      <c r="Y385" s="25" t="n">
        <v>2</v>
      </c>
      <c r="Z385" s="25" t="n">
        <v>7</v>
      </c>
      <c r="AA385" s="26" t="str">
        <f aca="false">IF(N385=0," ",DATEDIF(N385,$D385,"y") &amp; " г. " &amp; DATEDIF(N385,$D385,"ym") &amp; " мес. ")</f>
        <v>15 г. 5 мес. </v>
      </c>
      <c r="AB385" s="27" t="str">
        <f aca="false">LEFT(AA385,2)</f>
        <v>15</v>
      </c>
      <c r="AC385" s="28" t="str">
        <f aca="false">IF(N385=0," ",DATEDIF(N385,$AC$1,"y") &amp; " г. " &amp; DATEDIF(N385,$AC$1,"ym") &amp; " мес. ")</f>
        <v>15 г. 9 мес. </v>
      </c>
      <c r="AD385" s="28" t="str">
        <f aca="false">LEFT(AC385,2)</f>
        <v>15</v>
      </c>
      <c r="AE385" s="28" t="str">
        <f aca="false">IF(W385=0,0,INDEX('Возраст, спорт. дисц.'!$A$2:$B$50,MATCH(W385,'Возраст, спорт. дисц.'!$B$2:$B$54,0),1))</f>
        <v>Юноши 14-15 лет</v>
      </c>
      <c r="AF385" s="28" t="str">
        <f aca="false">"весовая категория "&amp;V385&amp;" кг."</f>
        <v>весовая категория 60 кг.</v>
      </c>
      <c r="AG385" s="29" t="str">
        <f aca="false">IF(U385="б/м",U385,U385&amp;" место")</f>
        <v>2 место</v>
      </c>
      <c r="AH385" s="28" t="str">
        <f aca="false">F385&amp;"; "&amp;TEXT(D385,"ДД.ММ.ГГГГ")&amp;"-"&amp;TEXT(E385,"ДД.ММ.ГГГГ")&amp;"; "&amp;I385&amp;"; "&amp;CHAR(10)&amp;AE385&amp;"; "&amp;AF385&amp;"; "&amp;AG385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60 кг.; 2 место</v>
      </c>
      <c r="AI385" s="29" t="n">
        <f aca="false">IF(A385=0,0,1)</f>
        <v>1</v>
      </c>
      <c r="AJ385" s="33" t="s">
        <v>727</v>
      </c>
      <c r="AK385" s="34" t="n">
        <v>63.5</v>
      </c>
      <c r="AL385" s="28" t="str">
        <f aca="false">"весовая категория "&amp;AK385&amp;" кг."</f>
        <v>весовая категория 63,5 кг.</v>
      </c>
      <c r="AM385" s="28" t="str">
        <f aca="false">IF(N385=0," ",DATEDIF(N385,$AM$1,"y") &amp; " г. " &amp; DATEDIF(X385,$AM$1,"ym") &amp; " мес. ")</f>
        <v>15 г. 4 мес. </v>
      </c>
      <c r="AN385" s="28" t="str">
        <f aca="false">LEFT(AM385,2)</f>
        <v>15</v>
      </c>
    </row>
    <row r="386" customFormat="false" ht="13.8" hidden="false" customHeight="false" outlineLevel="0" collapsed="false">
      <c r="A386" s="21" t="s">
        <v>37</v>
      </c>
      <c r="B386" s="22" t="s">
        <v>412</v>
      </c>
      <c r="C386" s="22" t="n">
        <v>10175</v>
      </c>
      <c r="D386" s="23" t="n">
        <v>44179</v>
      </c>
      <c r="E386" s="23" t="n">
        <v>44183</v>
      </c>
      <c r="F386" s="22" t="s">
        <v>413</v>
      </c>
      <c r="G386" s="21" t="s">
        <v>414</v>
      </c>
      <c r="H386" s="22" t="s">
        <v>415</v>
      </c>
      <c r="I386" s="22" t="s">
        <v>254</v>
      </c>
      <c r="J386" s="22" t="s">
        <v>416</v>
      </c>
      <c r="K386" s="22" t="s">
        <v>417</v>
      </c>
      <c r="L386" s="30" t="s">
        <v>45</v>
      </c>
      <c r="M386" s="22" t="s">
        <v>917</v>
      </c>
      <c r="N386" s="24" t="n">
        <v>38808</v>
      </c>
      <c r="O386" s="25" t="n">
        <v>1</v>
      </c>
      <c r="P386" s="22" t="s">
        <v>58</v>
      </c>
      <c r="Q386" s="22" t="s">
        <v>59</v>
      </c>
      <c r="R386" s="22" t="s">
        <v>251</v>
      </c>
      <c r="S386" s="22" t="s">
        <v>61</v>
      </c>
      <c r="T386" s="22" t="s">
        <v>918</v>
      </c>
      <c r="U386" s="25" t="n">
        <v>1</v>
      </c>
      <c r="V386" s="25" t="n">
        <v>63.5</v>
      </c>
      <c r="W386" s="25" t="s">
        <v>726</v>
      </c>
      <c r="X386" s="25" t="n">
        <v>3</v>
      </c>
      <c r="Y386" s="25" t="n">
        <v>3</v>
      </c>
      <c r="Z386" s="25" t="n">
        <v>8</v>
      </c>
      <c r="AA386" s="26" t="str">
        <f aca="false">IF(N386=0," ",DATEDIF(N386,$D386,"y") &amp; " г. " &amp; DATEDIF(N386,$D386,"ym") &amp; " мес. ")</f>
        <v>14 г. 8 мес. </v>
      </c>
      <c r="AB386" s="27" t="str">
        <f aca="false">LEFT(AA386,2)</f>
        <v>14</v>
      </c>
      <c r="AC386" s="28" t="str">
        <f aca="false">IF(N386=0," ",DATEDIF(N386,$AC$1,"y") &amp; " г. " &amp; DATEDIF(N386,$AC$1,"ym") &amp; " мес. ")</f>
        <v>15 г. 1 мес. </v>
      </c>
      <c r="AD386" s="28" t="str">
        <f aca="false">LEFT(AC386,2)</f>
        <v>15</v>
      </c>
      <c r="AE386" s="28" t="str">
        <f aca="false">IF(W386=0,0,INDEX('Возраст, спорт. дисц.'!$A$2:$B$50,MATCH(W386,'Возраст, спорт. дисц.'!$B$2:$B$54,0),1))</f>
        <v>Юноши 14-15 лет</v>
      </c>
      <c r="AF386" s="28" t="str">
        <f aca="false">"весовая категория "&amp;V386&amp;" кг."</f>
        <v>весовая категория 63,5 кг.</v>
      </c>
      <c r="AG386" s="29" t="str">
        <f aca="false">IF(U386="б/м",U386,U386&amp;" место")</f>
        <v>1 место</v>
      </c>
      <c r="AH386" s="28" t="str">
        <f aca="false">F386&amp;"; "&amp;TEXT(D386,"ДД.ММ.ГГГГ")&amp;"-"&amp;TEXT(E386,"ДД.ММ.ГГГГ")&amp;"; "&amp;I386&amp;"; "&amp;CHAR(10)&amp;AE386&amp;"; "&amp;AF386&amp;"; "&amp;AG386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63,5 кг.; 1 место</v>
      </c>
      <c r="AI386" s="29" t="n">
        <f aca="false">IF(A386=0,0,1)</f>
        <v>1</v>
      </c>
      <c r="AJ386" s="33" t="s">
        <v>727</v>
      </c>
      <c r="AK386" s="34" t="n">
        <v>67</v>
      </c>
      <c r="AL386" s="28" t="str">
        <f aca="false">"весовая категория "&amp;AK386&amp;" кг."</f>
        <v>весовая категория 67 кг.</v>
      </c>
      <c r="AM386" s="28" t="str">
        <f aca="false">IF(N386=0," ",DATEDIF(N386,$AM$1,"y") &amp; " г. " &amp; DATEDIF(X386,$AM$1,"ym") &amp; " мес. ")</f>
        <v>15 г. 4 мес. </v>
      </c>
      <c r="AN386" s="28" t="str">
        <f aca="false">LEFT(AM386,2)</f>
        <v>15</v>
      </c>
    </row>
    <row r="387" customFormat="false" ht="13.8" hidden="false" customHeight="false" outlineLevel="0" collapsed="false">
      <c r="A387" s="21" t="s">
        <v>37</v>
      </c>
      <c r="B387" s="22" t="s">
        <v>412</v>
      </c>
      <c r="C387" s="22" t="n">
        <v>10175</v>
      </c>
      <c r="D387" s="23" t="n">
        <v>44179</v>
      </c>
      <c r="E387" s="23" t="n">
        <v>44183</v>
      </c>
      <c r="F387" s="22" t="s">
        <v>413</v>
      </c>
      <c r="G387" s="21" t="s">
        <v>414</v>
      </c>
      <c r="H387" s="22" t="s">
        <v>415</v>
      </c>
      <c r="I387" s="22" t="s">
        <v>254</v>
      </c>
      <c r="J387" s="22" t="s">
        <v>416</v>
      </c>
      <c r="K387" s="22" t="s">
        <v>417</v>
      </c>
      <c r="L387" s="30" t="s">
        <v>45</v>
      </c>
      <c r="M387" s="22" t="s">
        <v>919</v>
      </c>
      <c r="N387" s="24" t="n">
        <v>38464</v>
      </c>
      <c r="O387" s="25" t="n">
        <v>3</v>
      </c>
      <c r="P387" s="22" t="s">
        <v>58</v>
      </c>
      <c r="Q387" s="22" t="s">
        <v>175</v>
      </c>
      <c r="R387" s="22" t="s">
        <v>625</v>
      </c>
      <c r="S387" s="22" t="s">
        <v>913</v>
      </c>
      <c r="T387" s="22" t="s">
        <v>914</v>
      </c>
      <c r="U387" s="25" t="n">
        <v>2</v>
      </c>
      <c r="V387" s="25" t="n">
        <v>63.5</v>
      </c>
      <c r="W387" s="25" t="s">
        <v>726</v>
      </c>
      <c r="X387" s="25" t="n">
        <v>3</v>
      </c>
      <c r="Y387" s="25" t="n">
        <v>2</v>
      </c>
      <c r="Z387" s="25" t="n">
        <v>8</v>
      </c>
      <c r="AA387" s="26" t="str">
        <f aca="false">IF(N387=0," ",DATEDIF(N387,$D387,"y") &amp; " г. " &amp; DATEDIF(N387,$D387,"ym") &amp; " мес. ")</f>
        <v>15 г. 7 мес. </v>
      </c>
      <c r="AB387" s="27" t="str">
        <f aca="false">LEFT(AA387,2)</f>
        <v>15</v>
      </c>
      <c r="AC387" s="28" t="str">
        <f aca="false">IF(N387=0," ",DATEDIF(N387,$AC$1,"y") &amp; " г. " &amp; DATEDIF(N387,$AC$1,"ym") &amp; " мес. ")</f>
        <v>16 г. 0 мес. </v>
      </c>
      <c r="AD387" s="28" t="str">
        <f aca="false">LEFT(AC387,2)</f>
        <v>16</v>
      </c>
      <c r="AE387" s="28" t="str">
        <f aca="false">IF(W387=0,0,INDEX('Возраст, спорт. дисц.'!$A$2:$B$50,MATCH(W387,'Возраст, спорт. дисц.'!$B$2:$B$54,0),1))</f>
        <v>Юноши 14-15 лет</v>
      </c>
      <c r="AF387" s="28" t="str">
        <f aca="false">"весовая категория "&amp;V387&amp;" кг."</f>
        <v>весовая категория 63,5 кг.</v>
      </c>
      <c r="AG387" s="29" t="str">
        <f aca="false">IF(U387="б/м",U387,U387&amp;" место")</f>
        <v>2 место</v>
      </c>
      <c r="AH387" s="28" t="str">
        <f aca="false">F387&amp;"; "&amp;TEXT(D387,"ДД.ММ.ГГГГ")&amp;"-"&amp;TEXT(E387,"ДД.ММ.ГГГГ")&amp;"; "&amp;I387&amp;"; "&amp;CHAR(10)&amp;AE387&amp;"; "&amp;AF387&amp;"; "&amp;AG387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63,5 кг.; 2 место</v>
      </c>
      <c r="AI387" s="29" t="n">
        <f aca="false">IF(A387=0,0,1)</f>
        <v>1</v>
      </c>
      <c r="AJ387" s="33" t="s">
        <v>727</v>
      </c>
      <c r="AK387" s="34" t="n">
        <v>67</v>
      </c>
      <c r="AL387" s="28" t="str">
        <f aca="false">"весовая категория "&amp;AK387&amp;" кг."</f>
        <v>весовая категория 67 кг.</v>
      </c>
      <c r="AM387" s="28" t="str">
        <f aca="false">IF(N387=0," ",DATEDIF(N387,$AM$1,"y") &amp; " г. " &amp; DATEDIF(X387,$AM$1,"ym") &amp; " мес. ")</f>
        <v>16 г. 4 мес. </v>
      </c>
      <c r="AN387" s="28" t="str">
        <f aca="false">LEFT(AM387,2)</f>
        <v>16</v>
      </c>
    </row>
    <row r="388" customFormat="false" ht="13.8" hidden="false" customHeight="false" outlineLevel="0" collapsed="false">
      <c r="A388" s="21" t="s">
        <v>37</v>
      </c>
      <c r="B388" s="22" t="s">
        <v>412</v>
      </c>
      <c r="C388" s="22" t="n">
        <v>10175</v>
      </c>
      <c r="D388" s="23" t="n">
        <v>44179</v>
      </c>
      <c r="E388" s="23" t="n">
        <v>44183</v>
      </c>
      <c r="F388" s="22" t="s">
        <v>413</v>
      </c>
      <c r="G388" s="21" t="s">
        <v>414</v>
      </c>
      <c r="H388" s="22" t="s">
        <v>415</v>
      </c>
      <c r="I388" s="22" t="s">
        <v>254</v>
      </c>
      <c r="J388" s="22" t="s">
        <v>416</v>
      </c>
      <c r="K388" s="22" t="s">
        <v>417</v>
      </c>
      <c r="L388" s="30" t="s">
        <v>45</v>
      </c>
      <c r="M388" s="22" t="s">
        <v>857</v>
      </c>
      <c r="N388" s="24" t="n">
        <v>38558</v>
      </c>
      <c r="O388" s="25" t="n">
        <v>1</v>
      </c>
      <c r="P388" s="22" t="s">
        <v>58</v>
      </c>
      <c r="Q388" s="22" t="s">
        <v>59</v>
      </c>
      <c r="R388" s="22" t="s">
        <v>426</v>
      </c>
      <c r="S388" s="22" t="s">
        <v>427</v>
      </c>
      <c r="T388" s="22" t="s">
        <v>689</v>
      </c>
      <c r="U388" s="25" t="n">
        <v>1</v>
      </c>
      <c r="V388" s="25" t="n">
        <v>67</v>
      </c>
      <c r="W388" s="25" t="s">
        <v>726</v>
      </c>
      <c r="X388" s="25" t="n">
        <v>3</v>
      </c>
      <c r="Y388" s="25" t="n">
        <v>3</v>
      </c>
      <c r="Z388" s="25" t="n">
        <v>6</v>
      </c>
      <c r="AA388" s="26" t="str">
        <f aca="false">IF(N388=0," ",DATEDIF(N388,$D388,"y") &amp; " г. " &amp; DATEDIF(N388,$D388,"ym") &amp; " мес. ")</f>
        <v>15 г. 4 мес. </v>
      </c>
      <c r="AB388" s="27" t="str">
        <f aca="false">LEFT(AA388,2)</f>
        <v>15</v>
      </c>
      <c r="AC388" s="28" t="str">
        <f aca="false">IF(N388=0," ",DATEDIF(N388,$AC$1,"y") &amp; " г. " &amp; DATEDIF(N388,$AC$1,"ym") &amp; " мес. ")</f>
        <v>15 г. 9 мес. </v>
      </c>
      <c r="AD388" s="28" t="str">
        <f aca="false">LEFT(AC388,2)</f>
        <v>15</v>
      </c>
      <c r="AE388" s="28" t="str">
        <f aca="false">IF(W388=0,0,INDEX('Возраст, спорт. дисц.'!$A$2:$B$50,MATCH(W388,'Возраст, спорт. дисц.'!$B$2:$B$54,0),1))</f>
        <v>Юноши 14-15 лет</v>
      </c>
      <c r="AF388" s="28" t="str">
        <f aca="false">"весовая категория "&amp;V388&amp;" кг."</f>
        <v>весовая категория 67 кг.</v>
      </c>
      <c r="AG388" s="29" t="str">
        <f aca="false">IF(U388="б/м",U388,U388&amp;" место")</f>
        <v>1 место</v>
      </c>
      <c r="AH388" s="28" t="str">
        <f aca="false">F388&amp;"; "&amp;TEXT(D388,"ДД.ММ.ГГГГ")&amp;"-"&amp;TEXT(E388,"ДД.ММ.ГГГГ")&amp;"; "&amp;I388&amp;"; "&amp;CHAR(10)&amp;AE388&amp;"; "&amp;AF388&amp;"; "&amp;AG388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67 кг.; 1 место</v>
      </c>
      <c r="AI388" s="29" t="n">
        <f aca="false">IF(A388=0,0,1)</f>
        <v>1</v>
      </c>
      <c r="AJ388" s="33" t="s">
        <v>727</v>
      </c>
      <c r="AK388" s="34" t="n">
        <v>71</v>
      </c>
      <c r="AL388" s="28" t="str">
        <f aca="false">"весовая категория "&amp;AK388&amp;" кг."</f>
        <v>весовая категория 71 кг.</v>
      </c>
      <c r="AM388" s="28" t="str">
        <f aca="false">IF(N388=0," ",DATEDIF(N388,$AM$1,"y") &amp; " г. " &amp; DATEDIF(X388,$AM$1,"ym") &amp; " мес. ")</f>
        <v>15 г. 4 мес. </v>
      </c>
      <c r="AN388" s="28" t="str">
        <f aca="false">LEFT(AM388,2)</f>
        <v>15</v>
      </c>
    </row>
    <row r="389" customFormat="false" ht="13.8" hidden="false" customHeight="false" outlineLevel="0" collapsed="false">
      <c r="A389" s="21" t="s">
        <v>37</v>
      </c>
      <c r="B389" s="22" t="s">
        <v>412</v>
      </c>
      <c r="C389" s="22" t="n">
        <v>10175</v>
      </c>
      <c r="D389" s="23" t="n">
        <v>44179</v>
      </c>
      <c r="E389" s="23" t="n">
        <v>44183</v>
      </c>
      <c r="F389" s="22" t="s">
        <v>413</v>
      </c>
      <c r="G389" s="21" t="s">
        <v>414</v>
      </c>
      <c r="H389" s="22" t="s">
        <v>415</v>
      </c>
      <c r="I389" s="22" t="s">
        <v>254</v>
      </c>
      <c r="J389" s="22" t="s">
        <v>416</v>
      </c>
      <c r="K389" s="22" t="s">
        <v>417</v>
      </c>
      <c r="L389" s="30" t="s">
        <v>45</v>
      </c>
      <c r="M389" s="22" t="s">
        <v>920</v>
      </c>
      <c r="N389" s="24" t="n">
        <v>38357</v>
      </c>
      <c r="O389" s="25" t="n">
        <v>2</v>
      </c>
      <c r="P389" s="22" t="s">
        <v>58</v>
      </c>
      <c r="Q389" s="22" t="s">
        <v>704</v>
      </c>
      <c r="R389" s="22" t="s">
        <v>705</v>
      </c>
      <c r="S389" s="22" t="s">
        <v>706</v>
      </c>
      <c r="T389" s="22" t="s">
        <v>707</v>
      </c>
      <c r="U389" s="25" t="n">
        <v>2</v>
      </c>
      <c r="V389" s="25" t="n">
        <v>67</v>
      </c>
      <c r="W389" s="25" t="s">
        <v>726</v>
      </c>
      <c r="X389" s="25" t="n">
        <v>2</v>
      </c>
      <c r="Y389" s="25" t="n">
        <v>1</v>
      </c>
      <c r="Z389" s="25" t="n">
        <v>6</v>
      </c>
      <c r="AA389" s="26" t="str">
        <f aca="false">IF(N389=0," ",DATEDIF(N389,$D389,"y") &amp; " г. " &amp; DATEDIF(N389,$D389,"ym") &amp; " мес. ")</f>
        <v>15 г. 11 мес. </v>
      </c>
      <c r="AB389" s="27" t="str">
        <f aca="false">LEFT(AA389,2)</f>
        <v>15</v>
      </c>
      <c r="AC389" s="28" t="str">
        <f aca="false">IF(N389=0," ",DATEDIF(N389,$AC$1,"y") &amp; " г. " &amp; DATEDIF(N389,$AC$1,"ym") &amp; " мес. ")</f>
        <v>16 г. 4 мес. </v>
      </c>
      <c r="AD389" s="28" t="str">
        <f aca="false">LEFT(AC389,2)</f>
        <v>16</v>
      </c>
      <c r="AE389" s="28" t="str">
        <f aca="false">IF(W389=0,0,INDEX('Возраст, спорт. дисц.'!$A$2:$B$50,MATCH(W389,'Возраст, спорт. дисц.'!$B$2:$B$54,0),1))</f>
        <v>Юноши 14-15 лет</v>
      </c>
      <c r="AF389" s="28" t="str">
        <f aca="false">"весовая категория "&amp;V389&amp;" кг."</f>
        <v>весовая категория 67 кг.</v>
      </c>
      <c r="AG389" s="29" t="str">
        <f aca="false">IF(U389="б/м",U389,U389&amp;" место")</f>
        <v>2 место</v>
      </c>
      <c r="AH389" s="28" t="str">
        <f aca="false">F389&amp;"; "&amp;TEXT(D389,"ДД.ММ.ГГГГ")&amp;"-"&amp;TEXT(E389,"ДД.ММ.ГГГГ")&amp;"; "&amp;I389&amp;"; "&amp;CHAR(10)&amp;AE389&amp;"; "&amp;AF389&amp;"; "&amp;AG389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67 кг.; 2 место</v>
      </c>
      <c r="AI389" s="29" t="n">
        <f aca="false">IF(A389=0,0,1)</f>
        <v>1</v>
      </c>
      <c r="AJ389" s="33" t="s">
        <v>727</v>
      </c>
      <c r="AK389" s="34" t="n">
        <v>71</v>
      </c>
      <c r="AL389" s="28" t="str">
        <f aca="false">"весовая категория "&amp;AK389&amp;" кг."</f>
        <v>весовая категория 71 кг.</v>
      </c>
      <c r="AM389" s="28" t="str">
        <f aca="false">IF(N389=0," ",DATEDIF(N389,$AM$1,"y") &amp; " г. " &amp; DATEDIF(X389,$AM$1,"ym") &amp; " мес. ")</f>
        <v>16 г. 4 мес. </v>
      </c>
      <c r="AN389" s="28" t="str">
        <f aca="false">LEFT(AM389,2)</f>
        <v>16</v>
      </c>
    </row>
    <row r="390" customFormat="false" ht="13.8" hidden="false" customHeight="false" outlineLevel="0" collapsed="false">
      <c r="A390" s="21" t="s">
        <v>37</v>
      </c>
      <c r="B390" s="22" t="s">
        <v>412</v>
      </c>
      <c r="C390" s="22" t="n">
        <v>10175</v>
      </c>
      <c r="D390" s="23" t="n">
        <v>44179</v>
      </c>
      <c r="E390" s="23" t="n">
        <v>44183</v>
      </c>
      <c r="F390" s="22" t="s">
        <v>413</v>
      </c>
      <c r="G390" s="21" t="s">
        <v>414</v>
      </c>
      <c r="H390" s="22" t="s">
        <v>415</v>
      </c>
      <c r="I390" s="22" t="s">
        <v>254</v>
      </c>
      <c r="J390" s="22" t="s">
        <v>416</v>
      </c>
      <c r="K390" s="22" t="s">
        <v>417</v>
      </c>
      <c r="L390" s="30" t="s">
        <v>45</v>
      </c>
      <c r="M390" s="22" t="s">
        <v>921</v>
      </c>
      <c r="N390" s="24" t="n">
        <v>38439</v>
      </c>
      <c r="O390" s="25" t="n">
        <v>2</v>
      </c>
      <c r="P390" s="22" t="s">
        <v>58</v>
      </c>
      <c r="Q390" s="22" t="s">
        <v>59</v>
      </c>
      <c r="R390" s="22" t="s">
        <v>699</v>
      </c>
      <c r="S390" s="22" t="s">
        <v>700</v>
      </c>
      <c r="T390" s="22" t="s">
        <v>701</v>
      </c>
      <c r="U390" s="25" t="n">
        <v>1</v>
      </c>
      <c r="V390" s="25" t="n">
        <v>71</v>
      </c>
      <c r="W390" s="25" t="s">
        <v>726</v>
      </c>
      <c r="X390" s="25" t="n">
        <v>3</v>
      </c>
      <c r="Y390" s="25" t="n">
        <v>3</v>
      </c>
      <c r="Z390" s="25" t="n">
        <v>6</v>
      </c>
      <c r="AA390" s="26" t="str">
        <f aca="false">IF(N390=0," ",DATEDIF(N390,$D390,"y") &amp; " г. " &amp; DATEDIF(N390,$D390,"ym") &amp; " мес. ")</f>
        <v>15 г. 8 мес. </v>
      </c>
      <c r="AB390" s="27" t="str">
        <f aca="false">LEFT(AA390,2)</f>
        <v>15</v>
      </c>
      <c r="AC390" s="28" t="str">
        <f aca="false">IF(N390=0," ",DATEDIF(N390,$AC$1,"y") &amp; " г. " &amp; DATEDIF(N390,$AC$1,"ym") &amp; " мес. ")</f>
        <v>16 г. 1 мес. </v>
      </c>
      <c r="AD390" s="28" t="str">
        <f aca="false">LEFT(AC390,2)</f>
        <v>16</v>
      </c>
      <c r="AE390" s="28" t="str">
        <f aca="false">IF(W390=0,0,INDEX('Возраст, спорт. дисц.'!$A$2:$B$50,MATCH(W390,'Возраст, спорт. дисц.'!$B$2:$B$54,0),1))</f>
        <v>Юноши 14-15 лет</v>
      </c>
      <c r="AF390" s="28" t="str">
        <f aca="false">"весовая категория "&amp;V390&amp;" кг."</f>
        <v>весовая категория 71 кг.</v>
      </c>
      <c r="AG390" s="29" t="str">
        <f aca="false">IF(U390="б/м",U390,U390&amp;" место")</f>
        <v>1 место</v>
      </c>
      <c r="AH390" s="28" t="str">
        <f aca="false">F390&amp;"; "&amp;TEXT(D390,"ДД.ММ.ГГГГ")&amp;"-"&amp;TEXT(E390,"ДД.ММ.ГГГГ")&amp;"; "&amp;I390&amp;"; "&amp;CHAR(10)&amp;AE390&amp;"; "&amp;AF390&amp;"; "&amp;AG390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71 кг.; 1 место</v>
      </c>
      <c r="AI390" s="29" t="n">
        <f aca="false">IF(A390=0,0,1)</f>
        <v>1</v>
      </c>
      <c r="AJ390" s="33" t="s">
        <v>727</v>
      </c>
      <c r="AK390" s="34" t="n">
        <v>75</v>
      </c>
      <c r="AL390" s="28" t="str">
        <f aca="false">"весовая категория "&amp;AK390&amp;" кг."</f>
        <v>весовая категория 75 кг.</v>
      </c>
      <c r="AM390" s="28" t="str">
        <f aca="false">IF(N390=0," ",DATEDIF(N390,$AM$1,"y") &amp; " г. " &amp; DATEDIF(X390,$AM$1,"ym") &amp; " мес. ")</f>
        <v>16 г. 4 мес. </v>
      </c>
      <c r="AN390" s="28" t="str">
        <f aca="false">LEFT(AM390,2)</f>
        <v>16</v>
      </c>
    </row>
    <row r="391" customFormat="false" ht="13.8" hidden="false" customHeight="false" outlineLevel="0" collapsed="false">
      <c r="A391" s="21" t="s">
        <v>37</v>
      </c>
      <c r="B391" s="22" t="s">
        <v>412</v>
      </c>
      <c r="C391" s="22" t="n">
        <v>10175</v>
      </c>
      <c r="D391" s="23" t="n">
        <v>44179</v>
      </c>
      <c r="E391" s="23" t="n">
        <v>44183</v>
      </c>
      <c r="F391" s="22" t="s">
        <v>413</v>
      </c>
      <c r="G391" s="21" t="s">
        <v>414</v>
      </c>
      <c r="H391" s="22" t="s">
        <v>415</v>
      </c>
      <c r="I391" s="22" t="s">
        <v>254</v>
      </c>
      <c r="J391" s="22" t="s">
        <v>416</v>
      </c>
      <c r="K391" s="22" t="s">
        <v>417</v>
      </c>
      <c r="L391" s="30" t="s">
        <v>45</v>
      </c>
      <c r="M391" s="22" t="s">
        <v>922</v>
      </c>
      <c r="N391" s="24" t="n">
        <v>38529</v>
      </c>
      <c r="O391" s="25" t="n">
        <v>3</v>
      </c>
      <c r="P391" s="22" t="s">
        <v>58</v>
      </c>
      <c r="Q391" s="22" t="s">
        <v>59</v>
      </c>
      <c r="R391" s="22" t="s">
        <v>251</v>
      </c>
      <c r="S391" s="22" t="s">
        <v>713</v>
      </c>
      <c r="T391" s="22" t="s">
        <v>714</v>
      </c>
      <c r="U391" s="25" t="n">
        <v>2</v>
      </c>
      <c r="V391" s="25" t="n">
        <v>71</v>
      </c>
      <c r="W391" s="25" t="s">
        <v>726</v>
      </c>
      <c r="X391" s="25" t="n">
        <v>2</v>
      </c>
      <c r="Y391" s="25" t="n">
        <v>1</v>
      </c>
      <c r="Z391" s="25" t="n">
        <v>6</v>
      </c>
      <c r="AA391" s="26" t="str">
        <f aca="false">IF(N391=0," ",DATEDIF(N391,$D391,"y") &amp; " г. " &amp; DATEDIF(N391,$D391,"ym") &amp; " мес. ")</f>
        <v>15 г. 5 мес. </v>
      </c>
      <c r="AB391" s="27" t="str">
        <f aca="false">LEFT(AA391,2)</f>
        <v>15</v>
      </c>
      <c r="AC391" s="28" t="str">
        <f aca="false">IF(N391=0," ",DATEDIF(N391,$AC$1,"y") &amp; " г. " &amp; DATEDIF(N391,$AC$1,"ym") &amp; " мес. ")</f>
        <v>15 г. 10 мес. </v>
      </c>
      <c r="AD391" s="28" t="str">
        <f aca="false">LEFT(AC391,2)</f>
        <v>15</v>
      </c>
      <c r="AE391" s="28" t="str">
        <f aca="false">IF(W391=0,0,INDEX('Возраст, спорт. дисц.'!$A$2:$B$50,MATCH(W391,'Возраст, спорт. дисц.'!$B$2:$B$54,0),1))</f>
        <v>Юноши 14-15 лет</v>
      </c>
      <c r="AF391" s="28" t="str">
        <f aca="false">"весовая категория "&amp;V391&amp;" кг."</f>
        <v>весовая категория 71 кг.</v>
      </c>
      <c r="AG391" s="29" t="str">
        <f aca="false">IF(U391="б/м",U391,U391&amp;" место")</f>
        <v>2 место</v>
      </c>
      <c r="AH391" s="28" t="str">
        <f aca="false">F391&amp;"; "&amp;TEXT(D391,"ДД.ММ.ГГГГ")&amp;"-"&amp;TEXT(E391,"ДД.ММ.ГГГГ")&amp;"; "&amp;I391&amp;"; "&amp;CHAR(10)&amp;AE391&amp;"; "&amp;AF391&amp;"; "&amp;AG391</f>
        <v>Всероссийское спортивное соревнование по тайскому боксу "Турнир памяти героев, павших во время локальных войн"; 14.12.2020-18.12.2020; г. Кемерово; 
Юноши 14-15 лет; весовая категория 71 кг.; 2 место</v>
      </c>
      <c r="AI391" s="29" t="n">
        <f aca="false">IF(A391=0,0,1)</f>
        <v>1</v>
      </c>
      <c r="AJ391" s="33" t="s">
        <v>727</v>
      </c>
      <c r="AK391" s="34" t="n">
        <v>75</v>
      </c>
      <c r="AL391" s="28" t="str">
        <f aca="false">"весовая категория "&amp;AK391&amp;" кг."</f>
        <v>весовая категория 75 кг.</v>
      </c>
      <c r="AM391" s="28" t="str">
        <f aca="false">IF(N391=0," ",DATEDIF(N391,$AM$1,"y") &amp; " г. " &amp; DATEDIF(X391,$AM$1,"ym") &amp; " мес. ")</f>
        <v>15 г. 4 мес. </v>
      </c>
      <c r="AN391" s="28" t="str">
        <f aca="false">LEFT(AM391,2)</f>
        <v>15</v>
      </c>
    </row>
    <row r="392" customFormat="false" ht="13.8" hidden="false" customHeight="false" outlineLevel="0" collapsed="false">
      <c r="A392" s="21" t="s">
        <v>437</v>
      </c>
      <c r="B392" s="22" t="s">
        <v>348</v>
      </c>
      <c r="C392" s="22" t="n">
        <v>36410</v>
      </c>
      <c r="D392" s="23" t="n">
        <v>43736</v>
      </c>
      <c r="E392" s="23" t="n">
        <v>43744</v>
      </c>
      <c r="F392" s="22" t="s">
        <v>471</v>
      </c>
      <c r="G392" s="21" t="s">
        <v>472</v>
      </c>
      <c r="H392" s="22" t="s">
        <v>473</v>
      </c>
      <c r="I392" s="22" t="s">
        <v>474</v>
      </c>
      <c r="J392" s="22"/>
      <c r="K392" s="22"/>
      <c r="L392" s="22" t="s">
        <v>45</v>
      </c>
      <c r="M392" s="22" t="s">
        <v>929</v>
      </c>
      <c r="N392" s="24" t="n">
        <v>38064</v>
      </c>
      <c r="O392" s="25" t="s">
        <v>48</v>
      </c>
      <c r="P392" s="22" t="s">
        <v>58</v>
      </c>
      <c r="Q392" s="22" t="s">
        <v>66</v>
      </c>
      <c r="R392" s="22" t="s">
        <v>67</v>
      </c>
      <c r="S392" s="22" t="s">
        <v>930</v>
      </c>
      <c r="T392" s="22" t="s">
        <v>931</v>
      </c>
      <c r="U392" s="32" t="n">
        <v>2</v>
      </c>
      <c r="V392" s="25" t="n">
        <v>67</v>
      </c>
      <c r="W392" s="25" t="s">
        <v>726</v>
      </c>
      <c r="X392" s="25"/>
      <c r="Y392" s="25"/>
      <c r="Z392" s="25" t="n">
        <v>12</v>
      </c>
      <c r="AA392" s="26" t="str">
        <f aca="false">IF(N392=0," ",DATEDIF(N392,$D392,"y") &amp; " г. " &amp; DATEDIF(N392,$D392,"ym") &amp; " мес. ")</f>
        <v>15 г. 6 мес. </v>
      </c>
      <c r="AB392" s="27" t="str">
        <f aca="false">LEFT(AA392,2)</f>
        <v>15</v>
      </c>
      <c r="AC392" s="28" t="str">
        <f aca="false">IF(N392=0," ",DATEDIF(N392,$AC$1,"y") &amp; " г. " &amp; DATEDIF(N392,$AC$1,"ym") &amp; " мес. ")</f>
        <v>17 г. 1 мес. </v>
      </c>
      <c r="AD392" s="28" t="str">
        <f aca="false">LEFT(AC392,2)</f>
        <v>17</v>
      </c>
      <c r="AE392" s="28" t="str">
        <f aca="false">IF(W392=0,0,INDEX('Возраст, спорт. дисц.'!$A$2:$B$50,MATCH(W392,'Возраст, спорт. дисц.'!$B$2:$B$54,0),1))</f>
        <v>Юноши 14-15 лет</v>
      </c>
      <c r="AF392" s="28" t="str">
        <f aca="false">"весовая категория "&amp;V392&amp;" кг."</f>
        <v>весовая категория 67 кг.</v>
      </c>
      <c r="AG392" s="29" t="str">
        <f aca="false">IF(U392="б/м",U392,U392&amp;" место")</f>
        <v>2 место</v>
      </c>
      <c r="AH392" s="28" t="str">
        <f aca="false">F392&amp;"; "&amp;TEXT(D392,"ДД.ММ.ГГГГ")&amp;"-"&amp;TEXT(E392,"ДД.ММ.ГГГГ")&amp;"; "&amp;I392&amp;"; "&amp;CHAR(10)&amp;AE392&amp;"; "&amp;AF392&amp;"; "&amp;AG392</f>
        <v>Первенство мира по тайскому боксу; 28.09.2019-06.10.2019; Анталия; 
Юноши 14-15 лет; весовая категория 67 кг.; 2 место</v>
      </c>
      <c r="AI392" s="29" t="n">
        <f aca="false">IF(A392=0,0,1)</f>
        <v>1</v>
      </c>
      <c r="AJ392" s="33" t="s">
        <v>727</v>
      </c>
      <c r="AK392" s="34" t="n">
        <v>71</v>
      </c>
      <c r="AL392" s="28" t="str">
        <f aca="false">"весовая категория "&amp;AK392&amp;" кг."</f>
        <v>весовая категория 71 кг.</v>
      </c>
      <c r="AM392" s="28" t="str">
        <f aca="false">IF(N392=0," ",DATEDIF(N392,$AM$1,"y") &amp; " г. " &amp; DATEDIF(X392,$AM$1,"ym") &amp; " мес. ")</f>
        <v>17 г. 4 мес. </v>
      </c>
      <c r="AN392" s="28" t="str">
        <f aca="false">LEFT(AM392,2)</f>
        <v>17</v>
      </c>
    </row>
    <row r="393" customFormat="false" ht="13.8" hidden="false" customHeight="false" outlineLevel="0" collapsed="false">
      <c r="A393" s="21" t="s">
        <v>437</v>
      </c>
      <c r="B393" s="22" t="s">
        <v>348</v>
      </c>
      <c r="C393" s="22" t="n">
        <v>36410</v>
      </c>
      <c r="D393" s="23" t="n">
        <v>43736</v>
      </c>
      <c r="E393" s="23" t="n">
        <v>43744</v>
      </c>
      <c r="F393" s="22" t="s">
        <v>471</v>
      </c>
      <c r="G393" s="21" t="s">
        <v>472</v>
      </c>
      <c r="H393" s="22" t="s">
        <v>473</v>
      </c>
      <c r="I393" s="22" t="s">
        <v>474</v>
      </c>
      <c r="J393" s="22"/>
      <c r="K393" s="22"/>
      <c r="L393" s="22" t="s">
        <v>45</v>
      </c>
      <c r="M393" s="22" t="s">
        <v>932</v>
      </c>
      <c r="N393" s="24" t="n">
        <v>38156</v>
      </c>
      <c r="O393" s="25" t="s">
        <v>48</v>
      </c>
      <c r="P393" s="22" t="s">
        <v>101</v>
      </c>
      <c r="Q393" s="22" t="s">
        <v>102</v>
      </c>
      <c r="R393" s="22" t="s">
        <v>487</v>
      </c>
      <c r="S393" s="22" t="s">
        <v>933</v>
      </c>
      <c r="T393" s="22" t="s">
        <v>934</v>
      </c>
      <c r="U393" s="32" t="n">
        <v>1</v>
      </c>
      <c r="V393" s="25" t="n">
        <v>60</v>
      </c>
      <c r="W393" s="25" t="s">
        <v>726</v>
      </c>
      <c r="X393" s="25"/>
      <c r="Y393" s="25"/>
      <c r="Z393" s="25" t="n">
        <v>15</v>
      </c>
      <c r="AA393" s="26" t="str">
        <f aca="false">IF(N393=0," ",DATEDIF(N393,$D393,"y") &amp; " г. " &amp; DATEDIF(N393,$D393,"ym") &amp; " мес. ")</f>
        <v>15 г. 3 мес. </v>
      </c>
      <c r="AB393" s="27" t="str">
        <f aca="false">LEFT(AA393,2)</f>
        <v>15</v>
      </c>
      <c r="AC393" s="28" t="str">
        <f aca="false">IF(N393=0," ",DATEDIF(N393,$AC$1,"y") &amp; " г. " &amp; DATEDIF(N393,$AC$1,"ym") &amp; " мес. ")</f>
        <v>16 г. 10 мес. </v>
      </c>
      <c r="AD393" s="28" t="str">
        <f aca="false">LEFT(AC393,2)</f>
        <v>16</v>
      </c>
      <c r="AE393" s="28" t="str">
        <f aca="false">IF(W393=0,0,INDEX('Возраст, спорт. дисц.'!$A$2:$B$50,MATCH(W393,'Возраст, спорт. дисц.'!$B$2:$B$54,0),1))</f>
        <v>Юноши 14-15 лет</v>
      </c>
      <c r="AF393" s="28" t="str">
        <f aca="false">"весовая категория "&amp;V393&amp;" кг."</f>
        <v>весовая категория 60 кг.</v>
      </c>
      <c r="AG393" s="29" t="str">
        <f aca="false">IF(U393="б/м",U393,U393&amp;" место")</f>
        <v>1 место</v>
      </c>
      <c r="AH393" s="28" t="str">
        <f aca="false">F393&amp;"; "&amp;TEXT(D393,"ДД.ММ.ГГГГ")&amp;"-"&amp;TEXT(E393,"ДД.ММ.ГГГГ")&amp;"; "&amp;I393&amp;"; "&amp;CHAR(10)&amp;AE393&amp;"; "&amp;AF393&amp;"; "&amp;AG393</f>
        <v>Первенство мира по тайскому боксу; 28.09.2019-06.10.2019; Анталия; 
Юноши 14-15 лет; весовая категория 60 кг.; 1 место</v>
      </c>
      <c r="AI393" s="29" t="n">
        <f aca="false">IF(A393=0,0,1)</f>
        <v>1</v>
      </c>
      <c r="AJ393" s="33" t="s">
        <v>727</v>
      </c>
      <c r="AK393" s="34" t="n">
        <v>63.5</v>
      </c>
      <c r="AL393" s="28" t="str">
        <f aca="false">"весовая категория "&amp;AK393&amp;" кг."</f>
        <v>весовая категория 63,5 кг.</v>
      </c>
      <c r="AM393" s="28" t="str">
        <f aca="false">IF(N393=0," ",DATEDIF(N393,$AM$1,"y") &amp; " г. " &amp; DATEDIF(X393,$AM$1,"ym") &amp; " мес. ")</f>
        <v>16 г. 4 мес. </v>
      </c>
      <c r="AN393" s="28" t="str">
        <f aca="false">LEFT(AM393,2)</f>
        <v>16</v>
      </c>
    </row>
    <row r="394" customFormat="false" ht="13.8" hidden="false" customHeight="false" outlineLevel="0" collapsed="false">
      <c r="A394" s="21" t="s">
        <v>437</v>
      </c>
      <c r="B394" s="22" t="s">
        <v>348</v>
      </c>
      <c r="C394" s="22" t="n">
        <v>36410</v>
      </c>
      <c r="D394" s="23" t="n">
        <v>43736</v>
      </c>
      <c r="E394" s="23" t="n">
        <v>43744</v>
      </c>
      <c r="F394" s="22" t="s">
        <v>471</v>
      </c>
      <c r="G394" s="21" t="s">
        <v>472</v>
      </c>
      <c r="H394" s="22" t="s">
        <v>473</v>
      </c>
      <c r="I394" s="22" t="s">
        <v>474</v>
      </c>
      <c r="J394" s="22"/>
      <c r="K394" s="22"/>
      <c r="L394" s="22" t="s">
        <v>45</v>
      </c>
      <c r="M394" s="22" t="s">
        <v>935</v>
      </c>
      <c r="N394" s="24" t="n">
        <v>38434</v>
      </c>
      <c r="O394" s="25" t="n">
        <v>1</v>
      </c>
      <c r="P394" s="22" t="s">
        <v>49</v>
      </c>
      <c r="Q394" s="22" t="s">
        <v>50</v>
      </c>
      <c r="R394" s="22" t="s">
        <v>148</v>
      </c>
      <c r="S394" s="22" t="s">
        <v>936</v>
      </c>
      <c r="T394" s="22" t="s">
        <v>937</v>
      </c>
      <c r="U394" s="32" t="n">
        <v>2</v>
      </c>
      <c r="V394" s="25" t="n">
        <v>38</v>
      </c>
      <c r="W394" s="25" t="s">
        <v>726</v>
      </c>
      <c r="X394" s="25"/>
      <c r="Y394" s="25"/>
      <c r="Z394" s="25" t="n">
        <v>8</v>
      </c>
      <c r="AA394" s="26" t="str">
        <f aca="false">IF(N394=0," ",DATEDIF(N394,$D394,"y") &amp; " г. " &amp; DATEDIF(N394,$D394,"ym") &amp; " мес. ")</f>
        <v>14 г. 6 мес. </v>
      </c>
      <c r="AB394" s="27" t="str">
        <f aca="false">LEFT(AA394,2)</f>
        <v>14</v>
      </c>
      <c r="AC394" s="28" t="str">
        <f aca="false">IF(N394=0," ",DATEDIF(N394,$AC$1,"y") &amp; " г. " &amp; DATEDIF(N394,$AC$1,"ym") &amp; " мес. ")</f>
        <v>16 г. 1 мес. </v>
      </c>
      <c r="AD394" s="28" t="str">
        <f aca="false">LEFT(AC394,2)</f>
        <v>16</v>
      </c>
      <c r="AE394" s="28" t="str">
        <f aca="false">IF(W394=0,0,INDEX('Возраст, спорт. дисц.'!$A$2:$B$50,MATCH(W394,'Возраст, спорт. дисц.'!$B$2:$B$54,0),1))</f>
        <v>Юноши 14-15 лет</v>
      </c>
      <c r="AF394" s="28" t="str">
        <f aca="false">"весовая категория "&amp;V394&amp;" кг."</f>
        <v>весовая категория 38 кг.</v>
      </c>
      <c r="AG394" s="29" t="str">
        <f aca="false">IF(U394="б/м",U394,U394&amp;" место")</f>
        <v>2 место</v>
      </c>
      <c r="AH394" s="28" t="str">
        <f aca="false">F394&amp;"; "&amp;TEXT(D394,"ДД.ММ.ГГГГ")&amp;"-"&amp;TEXT(E394,"ДД.ММ.ГГГГ")&amp;"; "&amp;I394&amp;"; "&amp;CHAR(10)&amp;AE394&amp;"; "&amp;AF394&amp;"; "&amp;AG394</f>
        <v>Первенство мира по тайскому боксу; 28.09.2019-06.10.2019; Анталия; 
Юноши 14-15 лет; весовая категория 38 кг.; 2 место</v>
      </c>
      <c r="AI394" s="29" t="n">
        <f aca="false">IF(A394=0,0,1)</f>
        <v>1</v>
      </c>
      <c r="AJ394" s="33" t="s">
        <v>727</v>
      </c>
      <c r="AK394" s="34" t="n">
        <v>40</v>
      </c>
      <c r="AL394" s="28" t="str">
        <f aca="false">"весовая категория "&amp;AK394&amp;" кг."</f>
        <v>весовая категория 40 кг.</v>
      </c>
      <c r="AM394" s="28" t="str">
        <f aca="false">IF(N394=0," ",DATEDIF(N394,$AM$1,"y") &amp; " г. " &amp; DATEDIF(X394,$AM$1,"ym") &amp; " мес. ")</f>
        <v>16 г. 4 мес. </v>
      </c>
      <c r="AN394" s="28" t="str">
        <f aca="false">LEFT(AM394,2)</f>
        <v>16</v>
      </c>
    </row>
    <row r="395" customFormat="false" ht="13.8" hidden="false" customHeight="false" outlineLevel="0" collapsed="false">
      <c r="A395" s="21" t="s">
        <v>437</v>
      </c>
      <c r="B395" s="22" t="s">
        <v>348</v>
      </c>
      <c r="C395" s="22" t="n">
        <v>36410</v>
      </c>
      <c r="D395" s="23" t="n">
        <v>43736</v>
      </c>
      <c r="E395" s="23" t="n">
        <v>43744</v>
      </c>
      <c r="F395" s="22" t="s">
        <v>471</v>
      </c>
      <c r="G395" s="21" t="s">
        <v>472</v>
      </c>
      <c r="H395" s="22" t="s">
        <v>473</v>
      </c>
      <c r="I395" s="22" t="s">
        <v>474</v>
      </c>
      <c r="J395" s="22"/>
      <c r="K395" s="22"/>
      <c r="L395" s="22" t="s">
        <v>45</v>
      </c>
      <c r="M395" s="22" t="s">
        <v>938</v>
      </c>
      <c r="N395" s="24" t="n">
        <v>38451</v>
      </c>
      <c r="O395" s="25" t="n">
        <v>3</v>
      </c>
      <c r="P395" s="22" t="s">
        <v>84</v>
      </c>
      <c r="Q395" s="22" t="s">
        <v>122</v>
      </c>
      <c r="R395" s="22" t="s">
        <v>939</v>
      </c>
      <c r="S395" s="22" t="s">
        <v>940</v>
      </c>
      <c r="T395" s="22" t="s">
        <v>941</v>
      </c>
      <c r="U395" s="32" t="n">
        <v>1</v>
      </c>
      <c r="V395" s="25" t="n">
        <v>40</v>
      </c>
      <c r="W395" s="25" t="s">
        <v>726</v>
      </c>
      <c r="X395" s="25"/>
      <c r="Y395" s="25"/>
      <c r="Z395" s="25" t="n">
        <v>7</v>
      </c>
      <c r="AA395" s="26" t="str">
        <f aca="false">IF(N395=0," ",DATEDIF(N395,$D395,"y") &amp; " г. " &amp; DATEDIF(N395,$D395,"ym") &amp; " мес. ")</f>
        <v>14 г. 5 мес. </v>
      </c>
      <c r="AB395" s="27" t="str">
        <f aca="false">LEFT(AA395,2)</f>
        <v>14</v>
      </c>
      <c r="AC395" s="28" t="str">
        <f aca="false">IF(N395=0," ",DATEDIF(N395,$AC$1,"y") &amp; " г. " &amp; DATEDIF(N395,$AC$1,"ym") &amp; " мес. ")</f>
        <v>16 г. 1 мес. </v>
      </c>
      <c r="AD395" s="28" t="str">
        <f aca="false">LEFT(AC395,2)</f>
        <v>16</v>
      </c>
      <c r="AE395" s="28" t="str">
        <f aca="false">IF(W395=0,0,INDEX('Возраст, спорт. дисц.'!$A$2:$B$50,MATCH(W395,'Возраст, спорт. дисц.'!$B$2:$B$54,0),1))</f>
        <v>Юноши 14-15 лет</v>
      </c>
      <c r="AF395" s="28" t="str">
        <f aca="false">"весовая категория "&amp;V395&amp;" кг."</f>
        <v>весовая категория 40 кг.</v>
      </c>
      <c r="AG395" s="29" t="str">
        <f aca="false">IF(U395="б/м",U395,U395&amp;" место")</f>
        <v>1 место</v>
      </c>
      <c r="AH395" s="28" t="str">
        <f aca="false">F395&amp;"; "&amp;TEXT(D395,"ДД.ММ.ГГГГ")&amp;"-"&amp;TEXT(E395,"ДД.ММ.ГГГГ")&amp;"; "&amp;I395&amp;"; "&amp;CHAR(10)&amp;AE395&amp;"; "&amp;AF395&amp;"; "&amp;AG395</f>
        <v>Первенство мира по тайскому боксу; 28.09.2019-06.10.2019; Анталия; 
Юноши 14-15 лет; весовая категория 40 кг.; 1 место</v>
      </c>
      <c r="AI395" s="29" t="n">
        <f aca="false">IF(A395=0,0,1)</f>
        <v>1</v>
      </c>
      <c r="AJ395" s="33" t="s">
        <v>727</v>
      </c>
      <c r="AK395" s="34" t="n">
        <v>42</v>
      </c>
      <c r="AL395" s="28" t="str">
        <f aca="false">"весовая категория "&amp;AK395&amp;" кг."</f>
        <v>весовая категория 42 кг.</v>
      </c>
      <c r="AM395" s="28" t="str">
        <f aca="false">IF(N395=0," ",DATEDIF(N395,$AM$1,"y") &amp; " г. " &amp; DATEDIF(X395,$AM$1,"ym") &amp; " мес. ")</f>
        <v>16 г. 4 мес. </v>
      </c>
      <c r="AN395" s="28" t="str">
        <f aca="false">LEFT(AM395,2)</f>
        <v>16</v>
      </c>
    </row>
    <row r="396" customFormat="false" ht="13.8" hidden="false" customHeight="false" outlineLevel="0" collapsed="false">
      <c r="A396" s="21" t="s">
        <v>437</v>
      </c>
      <c r="B396" s="22" t="s">
        <v>348</v>
      </c>
      <c r="C396" s="22" t="n">
        <v>36410</v>
      </c>
      <c r="D396" s="23" t="n">
        <v>43736</v>
      </c>
      <c r="E396" s="23" t="n">
        <v>43744</v>
      </c>
      <c r="F396" s="22" t="s">
        <v>471</v>
      </c>
      <c r="G396" s="21" t="s">
        <v>472</v>
      </c>
      <c r="H396" s="22" t="s">
        <v>473</v>
      </c>
      <c r="I396" s="22" t="s">
        <v>474</v>
      </c>
      <c r="J396" s="22"/>
      <c r="K396" s="22"/>
      <c r="L396" s="22" t="s">
        <v>45</v>
      </c>
      <c r="M396" s="22" t="s">
        <v>942</v>
      </c>
      <c r="N396" s="24" t="n">
        <v>37944</v>
      </c>
      <c r="O396" s="25" t="n">
        <v>2</v>
      </c>
      <c r="P396" s="22" t="s">
        <v>58</v>
      </c>
      <c r="Q396" s="22" t="s">
        <v>175</v>
      </c>
      <c r="R396" s="22" t="s">
        <v>176</v>
      </c>
      <c r="S396" s="22" t="s">
        <v>177</v>
      </c>
      <c r="T396" s="22" t="s">
        <v>943</v>
      </c>
      <c r="U396" s="32" t="n">
        <v>1</v>
      </c>
      <c r="V396" s="25" t="n">
        <v>71</v>
      </c>
      <c r="W396" s="25" t="s">
        <v>726</v>
      </c>
      <c r="X396" s="25"/>
      <c r="Y396" s="25"/>
      <c r="Z396" s="25" t="n">
        <v>3</v>
      </c>
      <c r="AA396" s="26" t="str">
        <f aca="false">IF(N396=0," ",DATEDIF(N396,$D396,"y") &amp; " г. " &amp; DATEDIF(N396,$D396,"ym") &amp; " мес. ")</f>
        <v>15 г. 10 мес. </v>
      </c>
      <c r="AB396" s="27" t="str">
        <f aca="false">LEFT(AA396,2)</f>
        <v>15</v>
      </c>
      <c r="AC396" s="28" t="str">
        <f aca="false">IF(N396=0," ",DATEDIF(N396,$AC$1,"y") &amp; " г. " &amp; DATEDIF(N396,$AC$1,"ym") &amp; " мес. ")</f>
        <v>17 г. 5 мес. </v>
      </c>
      <c r="AD396" s="28" t="str">
        <f aca="false">LEFT(AC396,2)</f>
        <v>17</v>
      </c>
      <c r="AE396" s="28" t="str">
        <f aca="false">IF(W396=0,0,INDEX('Возраст, спорт. дисц.'!$A$2:$B$50,MATCH(W396,'Возраст, спорт. дисц.'!$B$2:$B$54,0),1))</f>
        <v>Юноши 14-15 лет</v>
      </c>
      <c r="AF396" s="28" t="str">
        <f aca="false">"весовая категория "&amp;V396&amp;" кг."</f>
        <v>весовая категория 71 кг.</v>
      </c>
      <c r="AG396" s="29" t="str">
        <f aca="false">IF(U396="б/м",U396,U396&amp;" место")</f>
        <v>1 место</v>
      </c>
      <c r="AH396" s="28" t="str">
        <f aca="false">F396&amp;"; "&amp;TEXT(D396,"ДД.ММ.ГГГГ")&amp;"-"&amp;TEXT(E396,"ДД.ММ.ГГГГ")&amp;"; "&amp;I396&amp;"; "&amp;CHAR(10)&amp;AE396&amp;"; "&amp;AF396&amp;"; "&amp;AG396</f>
        <v>Первенство мира по тайскому боксу; 28.09.2019-06.10.2019; Анталия; 
Юноши 14-15 лет; весовая категория 71 кг.; 1 место</v>
      </c>
      <c r="AI396" s="29" t="n">
        <f aca="false">IF(A396=0,0,1)</f>
        <v>1</v>
      </c>
      <c r="AJ396" s="33" t="s">
        <v>727</v>
      </c>
      <c r="AK396" s="34" t="n">
        <v>75</v>
      </c>
      <c r="AL396" s="28" t="str">
        <f aca="false">"весовая категория "&amp;AK396&amp;" кг."</f>
        <v>весовая категория 75 кг.</v>
      </c>
      <c r="AM396" s="28" t="str">
        <f aca="false">IF(N396=0," ",DATEDIF(N396,$AM$1,"y") &amp; " г. " &amp; DATEDIF(X396,$AM$1,"ym") &amp; " мес. ")</f>
        <v>17 г. 4 мес. </v>
      </c>
      <c r="AN396" s="28" t="str">
        <f aca="false">LEFT(AM396,2)</f>
        <v>17</v>
      </c>
    </row>
    <row r="397" customFormat="false" ht="13.8" hidden="false" customHeight="false" outlineLevel="0" collapsed="false">
      <c r="A397" s="21" t="s">
        <v>437</v>
      </c>
      <c r="B397" s="22" t="s">
        <v>348</v>
      </c>
      <c r="C397" s="22" t="n">
        <v>44245</v>
      </c>
      <c r="D397" s="23" t="n">
        <v>43772</v>
      </c>
      <c r="E397" s="23" t="n">
        <v>43780</v>
      </c>
      <c r="F397" s="22" t="s">
        <v>492</v>
      </c>
      <c r="G397" s="22" t="s">
        <v>493</v>
      </c>
      <c r="H397" s="22" t="s">
        <v>460</v>
      </c>
      <c r="I397" s="22" t="s">
        <v>461</v>
      </c>
      <c r="J397" s="22"/>
      <c r="K397" s="31"/>
      <c r="L397" s="22" t="s">
        <v>45</v>
      </c>
      <c r="M397" s="22" t="s">
        <v>948</v>
      </c>
      <c r="N397" s="24" t="s">
        <v>949</v>
      </c>
      <c r="O397" s="25" t="s">
        <v>48</v>
      </c>
      <c r="P397" s="22" t="s">
        <v>58</v>
      </c>
      <c r="Q397" s="22" t="s">
        <v>59</v>
      </c>
      <c r="R397" s="22" t="s">
        <v>60</v>
      </c>
      <c r="S397" s="22" t="s">
        <v>61</v>
      </c>
      <c r="T397" s="22" t="s">
        <v>91</v>
      </c>
      <c r="U397" s="32" t="n">
        <v>1</v>
      </c>
      <c r="V397" s="25" t="n">
        <v>63.5</v>
      </c>
      <c r="W397" s="25" t="s">
        <v>726</v>
      </c>
      <c r="X397" s="25"/>
      <c r="Y397" s="25"/>
      <c r="Z397" s="25" t="n">
        <v>4</v>
      </c>
      <c r="AA397" s="26" t="str">
        <f aca="false">IF(N397=0," ",DATEDIF(N397,$D397,"y") &amp; " г. " &amp; DATEDIF(N397,$D397,"ym") &amp; " мес. ")</f>
        <v>15 г. 11 мес. </v>
      </c>
      <c r="AB397" s="27" t="str">
        <f aca="false">LEFT(AA397,2)</f>
        <v>15</v>
      </c>
      <c r="AC397" s="28" t="str">
        <f aca="false">IF(N397=0," ",DATEDIF(N397,$AC$1,"y") &amp; " г. " &amp; DATEDIF(N397,$AC$1,"ym") &amp; " мес. ")</f>
        <v>17 г. 5 мес. </v>
      </c>
      <c r="AD397" s="28" t="str">
        <f aca="false">LEFT(AC397,2)</f>
        <v>17</v>
      </c>
      <c r="AE397" s="28" t="str">
        <f aca="false">IF(W397=0,0,INDEX('Возраст, спорт. дисц.'!$A$2:$B$50,MATCH(W397,'Возраст, спорт. дисц.'!$B$2:$B$54,0),1))</f>
        <v>Юноши 14-15 лет</v>
      </c>
      <c r="AF397" s="28" t="str">
        <f aca="false">"весовая категория "&amp;V397&amp;" кг."</f>
        <v>весовая категория 63,5 кг.</v>
      </c>
      <c r="AG397" s="29" t="str">
        <f aca="false">IF(U397="б/м",U397,U397&amp;" место")</f>
        <v>1 место</v>
      </c>
      <c r="AH397" s="28" t="str">
        <f aca="false">F397&amp;"; "&amp;TEXT(D397,"ДД.ММ.ГГГГ")&amp;"-"&amp;TEXT(E397,"ДД.ММ.ГГГГ")&amp;"; "&amp;I397&amp;"; "&amp;CHAR(10)&amp;AE397&amp;"; "&amp;AF397&amp;"; "&amp;AG397</f>
        <v>Первенство Европы по тайскому боксу; 03.11.2019-11.11.2019; г. Минск; 
Юноши 14-15 лет; весовая категория 63,5 кг.; 1 место</v>
      </c>
      <c r="AI397" s="29" t="n">
        <f aca="false">IF(A397=0,0,1)</f>
        <v>1</v>
      </c>
      <c r="AJ397" s="33" t="s">
        <v>727</v>
      </c>
      <c r="AK397" s="34" t="n">
        <v>67</v>
      </c>
      <c r="AL397" s="28" t="str">
        <f aca="false">"весовая категория "&amp;AK397&amp;" кг."</f>
        <v>весовая категория 67 кг.</v>
      </c>
      <c r="AM397" s="28" t="str">
        <f aca="false">IF(N397=0," ",DATEDIF(N397,$AM$1,"y") &amp; " г. " &amp; DATEDIF(X397,$AM$1,"ym") &amp; " мес. ")</f>
        <v>17 г. 4 мес. </v>
      </c>
      <c r="AN397" s="28" t="str">
        <f aca="false">LEFT(AM397,2)</f>
        <v>17</v>
      </c>
    </row>
    <row r="398" customFormat="false" ht="13.8" hidden="false" customHeight="false" outlineLevel="0" collapsed="false">
      <c r="A398" s="21" t="s">
        <v>437</v>
      </c>
      <c r="B398" s="22" t="s">
        <v>348</v>
      </c>
      <c r="C398" s="22" t="n">
        <v>44245</v>
      </c>
      <c r="D398" s="23" t="n">
        <v>43772</v>
      </c>
      <c r="E398" s="23" t="n">
        <v>43780</v>
      </c>
      <c r="F398" s="22" t="s">
        <v>492</v>
      </c>
      <c r="G398" s="22" t="s">
        <v>493</v>
      </c>
      <c r="H398" s="22" t="s">
        <v>460</v>
      </c>
      <c r="I398" s="22" t="s">
        <v>461</v>
      </c>
      <c r="J398" s="22"/>
      <c r="K398" s="31"/>
      <c r="L398" s="22" t="s">
        <v>45</v>
      </c>
      <c r="M398" s="22" t="s">
        <v>861</v>
      </c>
      <c r="N398" s="24" t="s">
        <v>862</v>
      </c>
      <c r="O398" s="25" t="s">
        <v>48</v>
      </c>
      <c r="P398" s="22" t="s">
        <v>58</v>
      </c>
      <c r="Q398" s="22" t="s">
        <v>66</v>
      </c>
      <c r="R398" s="22" t="s">
        <v>67</v>
      </c>
      <c r="S398" s="22" t="s">
        <v>171</v>
      </c>
      <c r="T398" s="22" t="s">
        <v>69</v>
      </c>
      <c r="U398" s="32" t="n">
        <v>1</v>
      </c>
      <c r="V398" s="25" t="n">
        <v>67</v>
      </c>
      <c r="W398" s="25" t="s">
        <v>726</v>
      </c>
      <c r="X398" s="25"/>
      <c r="Y398" s="25"/>
      <c r="Z398" s="25" t="n">
        <v>3</v>
      </c>
      <c r="AA398" s="26" t="str">
        <f aca="false">IF(N398=0," ",DATEDIF(N398,$D398,"y") &amp; " г. " &amp; DATEDIF(N398,$D398,"ym") &amp; " мес. ")</f>
        <v>14 г. 2 мес. </v>
      </c>
      <c r="AB398" s="27" t="str">
        <f aca="false">LEFT(AA398,2)</f>
        <v>14</v>
      </c>
      <c r="AC398" s="28" t="str">
        <f aca="false">IF(N398=0," ",DATEDIF(N398,$AC$1,"y") &amp; " г. " &amp; DATEDIF(N398,$AC$1,"ym") &amp; " мес. ")</f>
        <v>15 г. 9 мес. </v>
      </c>
      <c r="AD398" s="28" t="str">
        <f aca="false">LEFT(AC398,2)</f>
        <v>15</v>
      </c>
      <c r="AE398" s="28" t="str">
        <f aca="false">IF(W398=0,0,INDEX('Возраст, спорт. дисц.'!$A$2:$B$50,MATCH(W398,'Возраст, спорт. дисц.'!$B$2:$B$54,0),1))</f>
        <v>Юноши 14-15 лет</v>
      </c>
      <c r="AF398" s="28" t="str">
        <f aca="false">"весовая категория "&amp;V398&amp;" кг."</f>
        <v>весовая категория 67 кг.</v>
      </c>
      <c r="AG398" s="29" t="str">
        <f aca="false">IF(U398="б/м",U398,U398&amp;" место")</f>
        <v>1 место</v>
      </c>
      <c r="AH398" s="28" t="str">
        <f aca="false">F398&amp;"; "&amp;TEXT(D398,"ДД.ММ.ГГГГ")&amp;"-"&amp;TEXT(E398,"ДД.ММ.ГГГГ")&amp;"; "&amp;I398&amp;"; "&amp;CHAR(10)&amp;AE398&amp;"; "&amp;AF398&amp;"; "&amp;AG398</f>
        <v>Первенство Европы по тайскому боксу; 03.11.2019-11.11.2019; г. Минск; 
Юноши 14-15 лет; весовая категория 67 кг.; 1 место</v>
      </c>
      <c r="AI398" s="29" t="n">
        <f aca="false">IF(A398=0,0,1)</f>
        <v>1</v>
      </c>
      <c r="AJ398" s="33" t="s">
        <v>727</v>
      </c>
      <c r="AK398" s="34" t="n">
        <v>71</v>
      </c>
      <c r="AL398" s="28" t="str">
        <f aca="false">"весовая категория "&amp;AK398&amp;" кг."</f>
        <v>весовая категория 71 кг.</v>
      </c>
      <c r="AM398" s="28" t="str">
        <f aca="false">IF(N398=0," ",DATEDIF(N398,$AM$1,"y") &amp; " г. " &amp; DATEDIF(X398,$AM$1,"ym") &amp; " мес. ")</f>
        <v>15 г. 4 мес. </v>
      </c>
      <c r="AN398" s="28" t="str">
        <f aca="false">LEFT(AM398,2)</f>
        <v>15</v>
      </c>
    </row>
    <row r="399" customFormat="false" ht="13.8" hidden="false" customHeight="false" outlineLevel="0" collapsed="false">
      <c r="A399" s="21" t="s">
        <v>437</v>
      </c>
      <c r="B399" s="22" t="s">
        <v>348</v>
      </c>
      <c r="C399" s="22" t="n">
        <v>44245</v>
      </c>
      <c r="D399" s="23" t="n">
        <v>43772</v>
      </c>
      <c r="E399" s="23" t="n">
        <v>43780</v>
      </c>
      <c r="F399" s="22" t="s">
        <v>492</v>
      </c>
      <c r="G399" s="22" t="s">
        <v>493</v>
      </c>
      <c r="H399" s="22" t="s">
        <v>460</v>
      </c>
      <c r="I399" s="22" t="s">
        <v>461</v>
      </c>
      <c r="J399" s="22"/>
      <c r="K399" s="31"/>
      <c r="L399" s="22" t="s">
        <v>45</v>
      </c>
      <c r="M399" s="22" t="s">
        <v>950</v>
      </c>
      <c r="N399" s="24" t="s">
        <v>951</v>
      </c>
      <c r="O399" s="25" t="s">
        <v>48</v>
      </c>
      <c r="P399" s="22" t="s">
        <v>101</v>
      </c>
      <c r="Q399" s="22" t="s">
        <v>102</v>
      </c>
      <c r="R399" s="22" t="s">
        <v>164</v>
      </c>
      <c r="S399" s="22" t="s">
        <v>391</v>
      </c>
      <c r="T399" s="22" t="s">
        <v>392</v>
      </c>
      <c r="U399" s="32" t="n">
        <v>1</v>
      </c>
      <c r="V399" s="25" t="n">
        <v>42</v>
      </c>
      <c r="W399" s="25" t="s">
        <v>726</v>
      </c>
      <c r="X399" s="25"/>
      <c r="Y399" s="25"/>
      <c r="Z399" s="25" t="n">
        <v>3</v>
      </c>
      <c r="AA399" s="26" t="str">
        <f aca="false">IF(N399=0," ",DATEDIF(N399,$D399,"y") &amp; " г. " &amp; DATEDIF(N399,$D399,"ym") &amp; " мес. ")</f>
        <v>14 г. 11 мес. </v>
      </c>
      <c r="AB399" s="27" t="str">
        <f aca="false">LEFT(AA399,2)</f>
        <v>14</v>
      </c>
      <c r="AC399" s="28" t="str">
        <f aca="false">IF(N399=0," ",DATEDIF(N399,$AC$1,"y") &amp; " г. " &amp; DATEDIF(N399,$AC$1,"ym") &amp; " мес. ")</f>
        <v>16 г. 5 мес. </v>
      </c>
      <c r="AD399" s="28" t="str">
        <f aca="false">LEFT(AC399,2)</f>
        <v>16</v>
      </c>
      <c r="AE399" s="28" t="str">
        <f aca="false">IF(W399=0,0,INDEX('Возраст, спорт. дисц.'!$A$2:$B$50,MATCH(W399,'Возраст, спорт. дисц.'!$B$2:$B$54,0),1))</f>
        <v>Юноши 14-15 лет</v>
      </c>
      <c r="AF399" s="28" t="str">
        <f aca="false">"весовая категория "&amp;V399&amp;" кг."</f>
        <v>весовая категория 42 кг.</v>
      </c>
      <c r="AG399" s="29" t="str">
        <f aca="false">IF(U399="б/м",U399,U399&amp;" место")</f>
        <v>1 место</v>
      </c>
      <c r="AH399" s="28" t="str">
        <f aca="false">F399&amp;"; "&amp;TEXT(D399,"ДД.ММ.ГГГГ")&amp;"-"&amp;TEXT(E399,"ДД.ММ.ГГГГ")&amp;"; "&amp;I399&amp;"; "&amp;CHAR(10)&amp;AE399&amp;"; "&amp;AF399&amp;"; "&amp;AG399</f>
        <v>Первенство Европы по тайскому боксу; 03.11.2019-11.11.2019; г. Минск; 
Юноши 14-15 лет; весовая категория 42 кг.; 1 место</v>
      </c>
      <c r="AI399" s="29" t="n">
        <f aca="false">IF(A399=0,0,1)</f>
        <v>1</v>
      </c>
      <c r="AJ399" s="33" t="s">
        <v>727</v>
      </c>
      <c r="AK399" s="34" t="n">
        <v>45</v>
      </c>
      <c r="AL399" s="28" t="str">
        <f aca="false">"весовая категория "&amp;AK399&amp;" кг."</f>
        <v>весовая категория 45 кг.</v>
      </c>
      <c r="AM399" s="28" t="str">
        <f aca="false">IF(N399=0," ",DATEDIF(N399,$AM$1,"y") &amp; " г. " &amp; DATEDIF(X399,$AM$1,"ym") &amp; " мес. ")</f>
        <v>16 г. 4 мес. </v>
      </c>
      <c r="AN399" s="28" t="str">
        <f aca="false">LEFT(AM399,2)</f>
        <v>16</v>
      </c>
    </row>
    <row r="400" customFormat="false" ht="13.8" hidden="false" customHeight="false" outlineLevel="0" collapsed="false">
      <c r="A400" s="21" t="s">
        <v>437</v>
      </c>
      <c r="B400" s="22" t="s">
        <v>348</v>
      </c>
      <c r="C400" s="22" t="n">
        <v>44245</v>
      </c>
      <c r="D400" s="23" t="n">
        <v>43772</v>
      </c>
      <c r="E400" s="23" t="n">
        <v>43780</v>
      </c>
      <c r="F400" s="22" t="s">
        <v>492</v>
      </c>
      <c r="G400" s="22" t="s">
        <v>493</v>
      </c>
      <c r="H400" s="22" t="s">
        <v>460</v>
      </c>
      <c r="I400" s="22" t="s">
        <v>461</v>
      </c>
      <c r="J400" s="22"/>
      <c r="K400" s="31"/>
      <c r="L400" s="22" t="s">
        <v>45</v>
      </c>
      <c r="M400" s="22" t="s">
        <v>952</v>
      </c>
      <c r="N400" s="24" t="s">
        <v>851</v>
      </c>
      <c r="O400" s="25" t="n">
        <v>1</v>
      </c>
      <c r="P400" s="22" t="s">
        <v>49</v>
      </c>
      <c r="Q400" s="22" t="s">
        <v>50</v>
      </c>
      <c r="R400" s="22" t="s">
        <v>148</v>
      </c>
      <c r="S400" s="22" t="s">
        <v>149</v>
      </c>
      <c r="T400" s="22" t="s">
        <v>150</v>
      </c>
      <c r="U400" s="32" t="n">
        <v>1</v>
      </c>
      <c r="V400" s="25" t="n">
        <v>48</v>
      </c>
      <c r="W400" s="25" t="s">
        <v>726</v>
      </c>
      <c r="X400" s="25"/>
      <c r="Y400" s="25"/>
      <c r="Z400" s="25" t="n">
        <v>2</v>
      </c>
      <c r="AA400" s="26" t="str">
        <f aca="false">IF(N400=0," ",DATEDIF(N400,$D400,"y") &amp; " г. " &amp; DATEDIF(N400,$D400,"ym") &amp; " мес. ")</f>
        <v>14 г. 2 мес. </v>
      </c>
      <c r="AB400" s="27" t="str">
        <f aca="false">LEFT(AA400,2)</f>
        <v>14</v>
      </c>
      <c r="AC400" s="28" t="str">
        <f aca="false">IF(N400=0," ",DATEDIF(N400,$AC$1,"y") &amp; " г. " &amp; DATEDIF(N400,$AC$1,"ym") &amp; " мес. ")</f>
        <v>15 г. 9 мес. </v>
      </c>
      <c r="AD400" s="28" t="str">
        <f aca="false">LEFT(AC400,2)</f>
        <v>15</v>
      </c>
      <c r="AE400" s="28" t="str">
        <f aca="false">IF(W400=0,0,INDEX('Возраст, спорт. дисц.'!$A$2:$B$50,MATCH(W400,'Возраст, спорт. дисц.'!$B$2:$B$54,0),1))</f>
        <v>Юноши 14-15 лет</v>
      </c>
      <c r="AF400" s="28" t="str">
        <f aca="false">"весовая категория "&amp;V400&amp;" кг."</f>
        <v>весовая категория 48 кг.</v>
      </c>
      <c r="AG400" s="29" t="str">
        <f aca="false">IF(U400="б/м",U400,U400&amp;" место")</f>
        <v>1 место</v>
      </c>
      <c r="AH400" s="28" t="str">
        <f aca="false">F400&amp;"; "&amp;TEXT(D400,"ДД.ММ.ГГГГ")&amp;"-"&amp;TEXT(E400,"ДД.ММ.ГГГГ")&amp;"; "&amp;I400&amp;"; "&amp;CHAR(10)&amp;AE400&amp;"; "&amp;AF400&amp;"; "&amp;AG400</f>
        <v>Первенство Европы по тайскому боксу; 03.11.2019-11.11.2019; г. Минск; 
Юноши 14-15 лет; весовая категория 48 кг.; 1 место</v>
      </c>
      <c r="AI400" s="29" t="n">
        <f aca="false">IF(A400=0,0,1)</f>
        <v>1</v>
      </c>
      <c r="AJ400" s="33" t="s">
        <v>727</v>
      </c>
      <c r="AK400" s="34" t="n">
        <v>51</v>
      </c>
      <c r="AL400" s="28" t="str">
        <f aca="false">"весовая категория "&amp;AK400&amp;" кг."</f>
        <v>весовая категория 51 кг.</v>
      </c>
      <c r="AM400" s="28" t="str">
        <f aca="false">IF(N400=0," ",DATEDIF(N400,$AM$1,"y") &amp; " г. " &amp; DATEDIF(X400,$AM$1,"ym") &amp; " мес. ")</f>
        <v>15 г. 4 мес. </v>
      </c>
      <c r="AN400" s="28" t="str">
        <f aca="false">LEFT(AM400,2)</f>
        <v>15</v>
      </c>
    </row>
    <row r="401" customFormat="false" ht="13.8" hidden="false" customHeight="false" outlineLevel="0" collapsed="false">
      <c r="A401" s="21" t="s">
        <v>437</v>
      </c>
      <c r="B401" s="22" t="s">
        <v>348</v>
      </c>
      <c r="C401" s="22" t="n">
        <v>44245</v>
      </c>
      <c r="D401" s="23" t="n">
        <v>43772</v>
      </c>
      <c r="E401" s="23" t="n">
        <v>43780</v>
      </c>
      <c r="F401" s="22" t="s">
        <v>492</v>
      </c>
      <c r="G401" s="22" t="s">
        <v>493</v>
      </c>
      <c r="H401" s="22" t="s">
        <v>460</v>
      </c>
      <c r="I401" s="22" t="s">
        <v>461</v>
      </c>
      <c r="J401" s="22"/>
      <c r="K401" s="31"/>
      <c r="L401" s="22" t="s">
        <v>45</v>
      </c>
      <c r="M401" s="22" t="s">
        <v>953</v>
      </c>
      <c r="N401" s="24" t="s">
        <v>954</v>
      </c>
      <c r="O401" s="25" t="s">
        <v>48</v>
      </c>
      <c r="P401" s="22" t="s">
        <v>94</v>
      </c>
      <c r="Q401" s="22" t="s">
        <v>797</v>
      </c>
      <c r="R401" s="22" t="s">
        <v>798</v>
      </c>
      <c r="S401" s="22" t="s">
        <v>955</v>
      </c>
      <c r="T401" s="22" t="s">
        <v>956</v>
      </c>
      <c r="U401" s="32" t="n">
        <v>1</v>
      </c>
      <c r="V401" s="25" t="n">
        <v>60</v>
      </c>
      <c r="W401" s="25" t="s">
        <v>726</v>
      </c>
      <c r="X401" s="25"/>
      <c r="Y401" s="25"/>
      <c r="Z401" s="25" t="n">
        <v>3</v>
      </c>
      <c r="AA401" s="26" t="str">
        <f aca="false">IF(N401=0," ",DATEDIF(N401,$D401,"y") &amp; " г. " &amp; DATEDIF(N401,$D401,"ym") &amp; " мес. ")</f>
        <v>15 г. 5 мес. </v>
      </c>
      <c r="AB401" s="27" t="str">
        <f aca="false">LEFT(AA401,2)</f>
        <v>15</v>
      </c>
      <c r="AC401" s="28" t="str">
        <f aca="false">IF(N401=0," ",DATEDIF(N401,$AC$1,"y") &amp; " г. " &amp; DATEDIF(N401,$AC$1,"ym") &amp; " мес. ")</f>
        <v>16 г. 11 мес. </v>
      </c>
      <c r="AD401" s="28" t="str">
        <f aca="false">LEFT(AC401,2)</f>
        <v>16</v>
      </c>
      <c r="AE401" s="28" t="str">
        <f aca="false">IF(W401=0,0,INDEX('Возраст, спорт. дисц.'!$A$2:$B$50,MATCH(W401,'Возраст, спорт. дисц.'!$B$2:$B$54,0),1))</f>
        <v>Юноши 14-15 лет</v>
      </c>
      <c r="AF401" s="28" t="str">
        <f aca="false">"весовая категория "&amp;V401&amp;" кг."</f>
        <v>весовая категория 60 кг.</v>
      </c>
      <c r="AG401" s="29" t="str">
        <f aca="false">IF(U401="б/м",U401,U401&amp;" место")</f>
        <v>1 место</v>
      </c>
      <c r="AH401" s="28" t="str">
        <f aca="false">F401&amp;"; "&amp;TEXT(D401,"ДД.ММ.ГГГГ")&amp;"-"&amp;TEXT(E401,"ДД.ММ.ГГГГ")&amp;"; "&amp;I401&amp;"; "&amp;CHAR(10)&amp;AE401&amp;"; "&amp;AF401&amp;"; "&amp;AG401</f>
        <v>Первенство Европы по тайскому боксу; 03.11.2019-11.11.2019; г. Минск; 
Юноши 14-15 лет; весовая категория 60 кг.; 1 место</v>
      </c>
      <c r="AI401" s="29" t="n">
        <f aca="false">IF(A401=0,0,1)</f>
        <v>1</v>
      </c>
      <c r="AJ401" s="33" t="s">
        <v>727</v>
      </c>
      <c r="AK401" s="34" t="n">
        <v>63.5</v>
      </c>
      <c r="AL401" s="28" t="str">
        <f aca="false">"весовая категория "&amp;AK401&amp;" кг."</f>
        <v>весовая категория 63,5 кг.</v>
      </c>
      <c r="AM401" s="28" t="str">
        <f aca="false">IF(N401=0," ",DATEDIF(N401,$AM$1,"y") &amp; " г. " &amp; DATEDIF(X401,$AM$1,"ym") &amp; " мес. ")</f>
        <v>16 г. 4 мес. </v>
      </c>
      <c r="AN401" s="28" t="str">
        <f aca="false">LEFT(AM401,2)</f>
        <v>16</v>
      </c>
    </row>
    <row r="402" customFormat="false" ht="13.8" hidden="false" customHeight="false" outlineLevel="0" collapsed="false">
      <c r="A402" s="21" t="s">
        <v>437</v>
      </c>
      <c r="B402" s="22" t="s">
        <v>348</v>
      </c>
      <c r="C402" s="22" t="n">
        <v>44245</v>
      </c>
      <c r="D402" s="23" t="n">
        <v>43772</v>
      </c>
      <c r="E402" s="23" t="n">
        <v>43780</v>
      </c>
      <c r="F402" s="22" t="s">
        <v>492</v>
      </c>
      <c r="G402" s="22" t="s">
        <v>493</v>
      </c>
      <c r="H402" s="22" t="s">
        <v>460</v>
      </c>
      <c r="I402" s="22" t="s">
        <v>461</v>
      </c>
      <c r="J402" s="22"/>
      <c r="K402" s="31"/>
      <c r="L402" s="22" t="s">
        <v>45</v>
      </c>
      <c r="M402" s="22" t="s">
        <v>643</v>
      </c>
      <c r="N402" s="24" t="s">
        <v>644</v>
      </c>
      <c r="O402" s="25" t="s">
        <v>48</v>
      </c>
      <c r="P402" s="22" t="s">
        <v>58</v>
      </c>
      <c r="Q402" s="22" t="s">
        <v>66</v>
      </c>
      <c r="R402" s="22" t="s">
        <v>67</v>
      </c>
      <c r="S402" s="22" t="s">
        <v>171</v>
      </c>
      <c r="T402" s="22" t="s">
        <v>69</v>
      </c>
      <c r="U402" s="32" t="n">
        <v>2</v>
      </c>
      <c r="V402" s="25" t="n">
        <v>57</v>
      </c>
      <c r="W402" s="25" t="s">
        <v>726</v>
      </c>
      <c r="X402" s="25"/>
      <c r="Y402" s="25"/>
      <c r="Z402" s="25" t="n">
        <v>3</v>
      </c>
      <c r="AA402" s="26" t="str">
        <f aca="false">IF(N402=0," ",DATEDIF(N402,$D402,"y") &amp; " г. " &amp; DATEDIF(N402,$D402,"ym") &amp; " мес. ")</f>
        <v>15 г. 6 мес. </v>
      </c>
      <c r="AB402" s="27" t="str">
        <f aca="false">LEFT(AA402,2)</f>
        <v>15</v>
      </c>
      <c r="AC402" s="28" t="str">
        <f aca="false">IF(N402=0," ",DATEDIF(N402,$AC$1,"y") &amp; " г. " &amp; DATEDIF(N402,$AC$1,"ym") &amp; " мес. ")</f>
        <v>17 г. 0 мес. </v>
      </c>
      <c r="AD402" s="28" t="str">
        <f aca="false">LEFT(AC402,2)</f>
        <v>17</v>
      </c>
      <c r="AE402" s="28" t="str">
        <f aca="false">IF(W402=0,0,INDEX('Возраст, спорт. дисц.'!$A$2:$B$50,MATCH(W402,'Возраст, спорт. дисц.'!$B$2:$B$54,0),1))</f>
        <v>Юноши 14-15 лет</v>
      </c>
      <c r="AF402" s="28" t="str">
        <f aca="false">"весовая категория "&amp;V402&amp;" кг."</f>
        <v>весовая категория 57 кг.</v>
      </c>
      <c r="AG402" s="29" t="str">
        <f aca="false">IF(U402="б/м",U402,U402&amp;" место")</f>
        <v>2 место</v>
      </c>
      <c r="AH402" s="28" t="str">
        <f aca="false">F402&amp;"; "&amp;TEXT(D402,"ДД.ММ.ГГГГ")&amp;"-"&amp;TEXT(E402,"ДД.ММ.ГГГГ")&amp;"; "&amp;I402&amp;"; "&amp;CHAR(10)&amp;AE402&amp;"; "&amp;AF402&amp;"; "&amp;AG402</f>
        <v>Первенство Европы по тайскому боксу; 03.11.2019-11.11.2019; г. Минск; 
Юноши 14-15 лет; весовая категория 57 кг.; 2 место</v>
      </c>
      <c r="AI402" s="29" t="n">
        <f aca="false">IF(A402=0,0,1)</f>
        <v>1</v>
      </c>
      <c r="AJ402" s="33" t="s">
        <v>727</v>
      </c>
      <c r="AK402" s="34" t="n">
        <v>60</v>
      </c>
      <c r="AL402" s="28" t="str">
        <f aca="false">"весовая категория "&amp;AK402&amp;" кг."</f>
        <v>весовая категория 60 кг.</v>
      </c>
      <c r="AM402" s="28" t="str">
        <f aca="false">IF(N402=0," ",DATEDIF(N402,$AM$1,"y") &amp; " г. " &amp; DATEDIF(X402,$AM$1,"ym") &amp; " мес. ")</f>
        <v>17 г. 4 мес. </v>
      </c>
      <c r="AN402" s="28" t="str">
        <f aca="false">LEFT(AM402,2)</f>
        <v>17</v>
      </c>
    </row>
    <row r="403" customFormat="false" ht="13.8" hidden="false" customHeight="false" outlineLevel="0" collapsed="false">
      <c r="A403" s="21" t="s">
        <v>437</v>
      </c>
      <c r="B403" s="22" t="s">
        <v>348</v>
      </c>
      <c r="C403" s="22" t="n">
        <v>44245</v>
      </c>
      <c r="D403" s="23" t="n">
        <v>43772</v>
      </c>
      <c r="E403" s="23" t="n">
        <v>43780</v>
      </c>
      <c r="F403" s="22" t="s">
        <v>492</v>
      </c>
      <c r="G403" s="22" t="s">
        <v>493</v>
      </c>
      <c r="H403" s="22" t="s">
        <v>460</v>
      </c>
      <c r="I403" s="22" t="s">
        <v>461</v>
      </c>
      <c r="J403" s="22"/>
      <c r="K403" s="31"/>
      <c r="L403" s="22" t="s">
        <v>45</v>
      </c>
      <c r="M403" s="22" t="s">
        <v>957</v>
      </c>
      <c r="N403" s="24" t="s">
        <v>958</v>
      </c>
      <c r="O403" s="25" t="n">
        <v>1</v>
      </c>
      <c r="P403" s="22" t="s">
        <v>49</v>
      </c>
      <c r="Q403" s="22" t="s">
        <v>515</v>
      </c>
      <c r="R403" s="22" t="s">
        <v>639</v>
      </c>
      <c r="S403" s="22" t="s">
        <v>640</v>
      </c>
      <c r="T403" s="22" t="s">
        <v>517</v>
      </c>
      <c r="U403" s="32" t="n">
        <v>2</v>
      </c>
      <c r="V403" s="25" t="n">
        <v>71</v>
      </c>
      <c r="W403" s="25" t="s">
        <v>726</v>
      </c>
      <c r="X403" s="25"/>
      <c r="Y403" s="25"/>
      <c r="Z403" s="25" t="n">
        <v>4</v>
      </c>
      <c r="AA403" s="26" t="str">
        <f aca="false">IF(N403=0," ",DATEDIF(N403,$D403,"y") &amp; " г. " &amp; DATEDIF(N403,$D403,"ym") &amp; " мес. ")</f>
        <v>14 г. 8 мес. </v>
      </c>
      <c r="AB403" s="27" t="str">
        <f aca="false">LEFT(AA403,2)</f>
        <v>14</v>
      </c>
      <c r="AC403" s="28" t="str">
        <f aca="false">IF(N403=0," ",DATEDIF(N403,$AC$1,"y") &amp; " г. " &amp; DATEDIF(N403,$AC$1,"ym") &amp; " мес. ")</f>
        <v>16 г. 3 мес. </v>
      </c>
      <c r="AD403" s="28" t="str">
        <f aca="false">LEFT(AC403,2)</f>
        <v>16</v>
      </c>
      <c r="AE403" s="28" t="str">
        <f aca="false">IF(W403=0,0,INDEX('Возраст, спорт. дисц.'!$A$2:$B$50,MATCH(W403,'Возраст, спорт. дисц.'!$B$2:$B$54,0),1))</f>
        <v>Юноши 14-15 лет</v>
      </c>
      <c r="AF403" s="28" t="str">
        <f aca="false">"весовая категория "&amp;V403&amp;" кг."</f>
        <v>весовая категория 71 кг.</v>
      </c>
      <c r="AG403" s="29" t="str">
        <f aca="false">IF(U403="б/м",U403,U403&amp;" место")</f>
        <v>2 место</v>
      </c>
      <c r="AH403" s="28" t="str">
        <f aca="false">F403&amp;"; "&amp;TEXT(D403,"ДД.ММ.ГГГГ")&amp;"-"&amp;TEXT(E403,"ДД.ММ.ГГГГ")&amp;"; "&amp;I403&amp;"; "&amp;CHAR(10)&amp;AE403&amp;"; "&amp;AF403&amp;"; "&amp;AG403</f>
        <v>Первенство Европы по тайскому боксу; 03.11.2019-11.11.2019; г. Минск; 
Юноши 14-15 лет; весовая категория 71 кг.; 2 место</v>
      </c>
      <c r="AI403" s="29" t="n">
        <f aca="false">IF(A403=0,0,1)</f>
        <v>1</v>
      </c>
      <c r="AJ403" s="33" t="s">
        <v>727</v>
      </c>
      <c r="AK403" s="34" t="n">
        <v>75</v>
      </c>
      <c r="AL403" s="28" t="str">
        <f aca="false">"весовая категория "&amp;AK403&amp;" кг."</f>
        <v>весовая категория 75 кг.</v>
      </c>
      <c r="AM403" s="28" t="str">
        <f aca="false">IF(N403=0," ",DATEDIF(N403,$AM$1,"y") &amp; " г. " &amp; DATEDIF(X403,$AM$1,"ym") &amp; " мес. ")</f>
        <v>16 г. 4 мес. </v>
      </c>
      <c r="AN403" s="28" t="str">
        <f aca="false">LEFT(AM403,2)</f>
        <v>16</v>
      </c>
    </row>
    <row r="404" customFormat="false" ht="13.8" hidden="false" customHeight="false" outlineLevel="0" collapsed="false">
      <c r="A404" s="21" t="s">
        <v>37</v>
      </c>
      <c r="B404" s="22" t="s">
        <v>348</v>
      </c>
      <c r="C404" s="22" t="n">
        <v>10174</v>
      </c>
      <c r="D404" s="23" t="n">
        <v>44170</v>
      </c>
      <c r="E404" s="23" t="n">
        <v>44178</v>
      </c>
      <c r="F404" s="22" t="s">
        <v>349</v>
      </c>
      <c r="G404" s="21" t="s">
        <v>350</v>
      </c>
      <c r="H404" s="22" t="s">
        <v>41</v>
      </c>
      <c r="I404" s="22" t="s">
        <v>42</v>
      </c>
      <c r="J404" s="22" t="s">
        <v>43</v>
      </c>
      <c r="K404" s="22" t="s">
        <v>44</v>
      </c>
      <c r="L404" s="21" t="s">
        <v>45</v>
      </c>
      <c r="M404" s="22" t="s">
        <v>959</v>
      </c>
      <c r="N404" s="24" t="s">
        <v>960</v>
      </c>
      <c r="O404" s="25" t="s">
        <v>961</v>
      </c>
      <c r="P404" s="22" t="s">
        <v>49</v>
      </c>
      <c r="Q404" s="22" t="s">
        <v>50</v>
      </c>
      <c r="R404" s="22" t="s">
        <v>51</v>
      </c>
      <c r="S404" s="22" t="s">
        <v>52</v>
      </c>
      <c r="T404" s="22" t="s">
        <v>132</v>
      </c>
      <c r="U404" s="25" t="s">
        <v>54</v>
      </c>
      <c r="V404" s="25" t="n">
        <v>32</v>
      </c>
      <c r="W404" s="25" t="s">
        <v>962</v>
      </c>
      <c r="X404" s="25" t="n">
        <v>4</v>
      </c>
      <c r="Y404" s="25" t="n">
        <v>4</v>
      </c>
      <c r="Z404" s="25" t="n">
        <v>10</v>
      </c>
      <c r="AA404" s="26" t="str">
        <f aca="false">IF(N404=0," ",DATEDIF(N404,$D404,"y") &amp; " г. " &amp; DATEDIF(N404,$D404,"ym") &amp; " мес. ")</f>
        <v>12 г. 5 мес. </v>
      </c>
      <c r="AB404" s="27" t="str">
        <f aca="false">LEFT(AA404,2)</f>
        <v>12</v>
      </c>
      <c r="AC404" s="28" t="str">
        <f aca="false">IF(N404=0," ",DATEDIF(N404,$AC$1,"y") &amp; " г. " &amp; DATEDIF(N404,$AC$1,"ym") &amp; " мес. ")</f>
        <v>12 г. 11 мес. </v>
      </c>
      <c r="AD404" s="28" t="str">
        <f aca="false">LEFT(AC404,2)</f>
        <v>12</v>
      </c>
      <c r="AE404" s="28" t="str">
        <f aca="false">IF(W404=0,0,INDEX('Возраст, спорт. дисц.'!$A$2:$B$50,MATCH(W404,'Возраст, спорт. дисц.'!$B$2:$B$54,0),1))</f>
        <v>Мальчики 12-13 лет</v>
      </c>
      <c r="AF404" s="28" t="str">
        <f aca="false">"весовая категория "&amp;V404&amp;" кг."</f>
        <v>весовая категория 32 кг.</v>
      </c>
      <c r="AG404" s="29" t="str">
        <f aca="false">IF(U404="б/м",U404,U404&amp;" место")</f>
        <v>1 место</v>
      </c>
      <c r="AH404" s="28" t="str">
        <f aca="false">F404&amp;"; "&amp;TEXT(D404,"ДД.ММ.ГГГГ")&amp;"-"&amp;TEXT(E404,"ДД.ММ.ГГГГ")&amp;"; "&amp;I404&amp;"; "&amp;CHAR(10)&amp;AE404&amp;"; "&amp;AF404&amp;"; "&amp;AG404</f>
        <v>Первенство России по тайскому боксу; 05.12.2020-13.12.2020; д. Федурино; 
Мальчики 12-13 лет; весовая категория 32 кг.; 1 место</v>
      </c>
      <c r="AI404" s="29" t="n">
        <f aca="false">IF(A404=0,0,1)</f>
        <v>1</v>
      </c>
      <c r="AJ404" s="28" t="s">
        <v>963</v>
      </c>
      <c r="AK404" s="22" t="n">
        <f aca="false">V404</f>
        <v>32</v>
      </c>
      <c r="AL404" s="28" t="str">
        <f aca="false">"весовая категория "&amp;AK404&amp;" кг."</f>
        <v>весовая категория 32 кг.</v>
      </c>
      <c r="AM404" s="28" t="str">
        <f aca="false">IF(N404=0," ",DATEDIF(N404,$AM$1,"y") &amp; " г. " &amp; DATEDIF(X404,$AM$1,"ym") &amp; " мес. ")</f>
        <v>12 г. 4 мес. </v>
      </c>
      <c r="AN404" s="28" t="str">
        <f aca="false">LEFT(AM404,2)</f>
        <v>12</v>
      </c>
    </row>
    <row r="405" customFormat="false" ht="13.8" hidden="false" customHeight="false" outlineLevel="0" collapsed="false">
      <c r="A405" s="21" t="s">
        <v>37</v>
      </c>
      <c r="B405" s="22" t="s">
        <v>348</v>
      </c>
      <c r="C405" s="22" t="n">
        <v>10174</v>
      </c>
      <c r="D405" s="23" t="n">
        <v>44170</v>
      </c>
      <c r="E405" s="23" t="n">
        <v>44178</v>
      </c>
      <c r="F405" s="22" t="s">
        <v>349</v>
      </c>
      <c r="G405" s="21" t="s">
        <v>350</v>
      </c>
      <c r="H405" s="22" t="s">
        <v>41</v>
      </c>
      <c r="I405" s="22" t="s">
        <v>42</v>
      </c>
      <c r="J405" s="22" t="s">
        <v>43</v>
      </c>
      <c r="K405" s="22" t="s">
        <v>44</v>
      </c>
      <c r="L405" s="21" t="s">
        <v>45</v>
      </c>
      <c r="M405" s="22" t="s">
        <v>964</v>
      </c>
      <c r="N405" s="24" t="s">
        <v>965</v>
      </c>
      <c r="O405" s="25" t="s">
        <v>961</v>
      </c>
      <c r="P405" s="22" t="s">
        <v>101</v>
      </c>
      <c r="Q405" s="22" t="s">
        <v>102</v>
      </c>
      <c r="R405" s="22" t="s">
        <v>164</v>
      </c>
      <c r="S405" s="22" t="s">
        <v>391</v>
      </c>
      <c r="T405" s="22" t="s">
        <v>392</v>
      </c>
      <c r="U405" s="25" t="s">
        <v>63</v>
      </c>
      <c r="V405" s="25" t="n">
        <v>32</v>
      </c>
      <c r="W405" s="25" t="s">
        <v>962</v>
      </c>
      <c r="X405" s="25" t="n">
        <v>3</v>
      </c>
      <c r="Y405" s="25" t="n">
        <v>2</v>
      </c>
      <c r="Z405" s="25" t="n">
        <v>10</v>
      </c>
      <c r="AA405" s="26" t="str">
        <f aca="false">IF(N405=0," ",DATEDIF(N405,$D405,"y") &amp; " г. " &amp; DATEDIF(N405,$D405,"ym") &amp; " мес. ")</f>
        <v>12 г. 0 мес. </v>
      </c>
      <c r="AB405" s="27" t="str">
        <f aca="false">LEFT(AA405,2)</f>
        <v>12</v>
      </c>
      <c r="AC405" s="28" t="str">
        <f aca="false">IF(N405=0," ",DATEDIF(N405,$AC$1,"y") &amp; " г. " &amp; DATEDIF(N405,$AC$1,"ym") &amp; " мес. ")</f>
        <v>12 г. 5 мес. </v>
      </c>
      <c r="AD405" s="28" t="str">
        <f aca="false">LEFT(AC405,2)</f>
        <v>12</v>
      </c>
      <c r="AE405" s="28" t="str">
        <f aca="false">IF(W405=0,0,INDEX('Возраст, спорт. дисц.'!$A$2:$B$50,MATCH(W405,'Возраст, спорт. дисц.'!$B$2:$B$54,0),1))</f>
        <v>Мальчики 12-13 лет</v>
      </c>
      <c r="AF405" s="28" t="str">
        <f aca="false">"весовая категория "&amp;V405&amp;" кг."</f>
        <v>весовая категория 32 кг.</v>
      </c>
      <c r="AG405" s="29" t="str">
        <f aca="false">IF(U405="б/м",U405,U405&amp;" место")</f>
        <v>2 место</v>
      </c>
      <c r="AH405" s="28" t="str">
        <f aca="false">F405&amp;"; "&amp;TEXT(D405,"ДД.ММ.ГГГГ")&amp;"-"&amp;TEXT(E405,"ДД.ММ.ГГГГ")&amp;"; "&amp;I405&amp;"; "&amp;CHAR(10)&amp;AE405&amp;"; "&amp;AF405&amp;"; "&amp;AG405</f>
        <v>Первенство России по тайскому боксу; 05.12.2020-13.12.2020; д. Федурино; 
Мальчики 12-13 лет; весовая категория 32 кг.; 2 место</v>
      </c>
      <c r="AI405" s="29" t="n">
        <f aca="false">IF(A405=0,0,1)</f>
        <v>1</v>
      </c>
      <c r="AJ405" s="28" t="s">
        <v>963</v>
      </c>
      <c r="AK405" s="22" t="n">
        <f aca="false">V405</f>
        <v>32</v>
      </c>
      <c r="AL405" s="28" t="str">
        <f aca="false">"весовая категория "&amp;AK405&amp;" кг."</f>
        <v>весовая категория 32 кг.</v>
      </c>
      <c r="AM405" s="28" t="str">
        <f aca="false">IF(N405=0," ",DATEDIF(N405,$AM$1,"y") &amp; " г. " &amp; DATEDIF(X405,$AM$1,"ym") &amp; " мес. ")</f>
        <v>12 г. 4 мес. </v>
      </c>
      <c r="AN405" s="28" t="str">
        <f aca="false">LEFT(AM405,2)</f>
        <v>12</v>
      </c>
    </row>
    <row r="406" customFormat="false" ht="13.8" hidden="false" customHeight="false" outlineLevel="0" collapsed="false">
      <c r="A406" s="21" t="s">
        <v>37</v>
      </c>
      <c r="B406" s="22" t="s">
        <v>348</v>
      </c>
      <c r="C406" s="22" t="n">
        <v>10174</v>
      </c>
      <c r="D406" s="23" t="n">
        <v>44170</v>
      </c>
      <c r="E406" s="23" t="n">
        <v>44178</v>
      </c>
      <c r="F406" s="22" t="s">
        <v>349</v>
      </c>
      <c r="G406" s="21" t="s">
        <v>350</v>
      </c>
      <c r="H406" s="22" t="s">
        <v>41</v>
      </c>
      <c r="I406" s="22" t="s">
        <v>42</v>
      </c>
      <c r="J406" s="22" t="s">
        <v>43</v>
      </c>
      <c r="K406" s="22" t="s">
        <v>44</v>
      </c>
      <c r="L406" s="21" t="s">
        <v>45</v>
      </c>
      <c r="M406" s="22" t="s">
        <v>966</v>
      </c>
      <c r="N406" s="24" t="s">
        <v>967</v>
      </c>
      <c r="O406" s="25" t="s">
        <v>961</v>
      </c>
      <c r="P406" s="22" t="s">
        <v>49</v>
      </c>
      <c r="Q406" s="22" t="s">
        <v>50</v>
      </c>
      <c r="R406" s="22" t="s">
        <v>131</v>
      </c>
      <c r="S406" s="22" t="s">
        <v>52</v>
      </c>
      <c r="T406" s="22" t="s">
        <v>132</v>
      </c>
      <c r="U406" s="25" t="s">
        <v>70</v>
      </c>
      <c r="V406" s="25" t="n">
        <v>32</v>
      </c>
      <c r="W406" s="25" t="s">
        <v>962</v>
      </c>
      <c r="X406" s="25" t="n">
        <v>2</v>
      </c>
      <c r="Y406" s="25" t="n">
        <v>1</v>
      </c>
      <c r="Z406" s="25" t="n">
        <v>10</v>
      </c>
      <c r="AA406" s="26" t="str">
        <f aca="false">IF(N406=0," ",DATEDIF(N406,$D406,"y") &amp; " г. " &amp; DATEDIF(N406,$D406,"ym") &amp; " мес. ")</f>
        <v>12 г. 2 мес. </v>
      </c>
      <c r="AB406" s="27" t="str">
        <f aca="false">LEFT(AA406,2)</f>
        <v>12</v>
      </c>
      <c r="AC406" s="28" t="str">
        <f aca="false">IF(N406=0," ",DATEDIF(N406,$AC$1,"y") &amp; " г. " &amp; DATEDIF(N406,$AC$1,"ym") &amp; " мес. ")</f>
        <v>12 г. 7 мес. </v>
      </c>
      <c r="AD406" s="28" t="str">
        <f aca="false">LEFT(AC406,2)</f>
        <v>12</v>
      </c>
      <c r="AE406" s="28" t="str">
        <f aca="false">IF(W406=0,0,INDEX('Возраст, спорт. дисц.'!$A$2:$B$50,MATCH(W406,'Возраст, спорт. дисц.'!$B$2:$B$54,0),1))</f>
        <v>Мальчики 12-13 лет</v>
      </c>
      <c r="AF406" s="28" t="str">
        <f aca="false">"весовая категория "&amp;V406&amp;" кг."</f>
        <v>весовая категория 32 кг.</v>
      </c>
      <c r="AG406" s="29" t="str">
        <f aca="false">IF(U406="б/м",U406,U406&amp;" место")</f>
        <v>3 место</v>
      </c>
      <c r="AH406" s="28" t="str">
        <f aca="false">F406&amp;"; "&amp;TEXT(D406,"ДД.ММ.ГГГГ")&amp;"-"&amp;TEXT(E406,"ДД.ММ.ГГГГ")&amp;"; "&amp;I406&amp;"; "&amp;CHAR(10)&amp;AE406&amp;"; "&amp;AF406&amp;"; "&amp;AG406</f>
        <v>Первенство России по тайскому боксу; 05.12.2020-13.12.2020; д. Федурино; 
Мальчики 12-13 лет; весовая категория 32 кг.; 3 место</v>
      </c>
      <c r="AI406" s="29" t="n">
        <f aca="false">IF(A406=0,0,1)</f>
        <v>1</v>
      </c>
      <c r="AJ406" s="28" t="s">
        <v>963</v>
      </c>
      <c r="AK406" s="22" t="n">
        <f aca="false">V406</f>
        <v>32</v>
      </c>
      <c r="AL406" s="28" t="str">
        <f aca="false">"весовая категория "&amp;AK406&amp;" кг."</f>
        <v>весовая категория 32 кг.</v>
      </c>
      <c r="AM406" s="28" t="str">
        <f aca="false">IF(N406=0," ",DATEDIF(N406,$AM$1,"y") &amp; " г. " &amp; DATEDIF(X406,$AM$1,"ym") &amp; " мес. ")</f>
        <v>12 г. 4 мес. </v>
      </c>
      <c r="AN406" s="28" t="str">
        <f aca="false">LEFT(AM406,2)</f>
        <v>12</v>
      </c>
    </row>
    <row r="407" customFormat="false" ht="13.8" hidden="false" customHeight="false" outlineLevel="0" collapsed="false">
      <c r="A407" s="21" t="s">
        <v>37</v>
      </c>
      <c r="B407" s="22" t="s">
        <v>348</v>
      </c>
      <c r="C407" s="22" t="n">
        <v>10174</v>
      </c>
      <c r="D407" s="23" t="n">
        <v>44170</v>
      </c>
      <c r="E407" s="23" t="n">
        <v>44178</v>
      </c>
      <c r="F407" s="22" t="s">
        <v>349</v>
      </c>
      <c r="G407" s="21" t="s">
        <v>350</v>
      </c>
      <c r="H407" s="22" t="s">
        <v>41</v>
      </c>
      <c r="I407" s="22" t="s">
        <v>42</v>
      </c>
      <c r="J407" s="22" t="s">
        <v>43</v>
      </c>
      <c r="K407" s="22" t="s">
        <v>44</v>
      </c>
      <c r="L407" s="21" t="s">
        <v>45</v>
      </c>
      <c r="M407" s="22" t="s">
        <v>968</v>
      </c>
      <c r="N407" s="24" t="s">
        <v>969</v>
      </c>
      <c r="O407" s="25" t="s">
        <v>970</v>
      </c>
      <c r="P407" s="22" t="s">
        <v>101</v>
      </c>
      <c r="Q407" s="22" t="s">
        <v>579</v>
      </c>
      <c r="R407" s="22" t="s">
        <v>580</v>
      </c>
      <c r="S407" s="22" t="s">
        <v>971</v>
      </c>
      <c r="T407" s="22" t="s">
        <v>972</v>
      </c>
      <c r="U407" s="25" t="s">
        <v>70</v>
      </c>
      <c r="V407" s="25" t="n">
        <v>32</v>
      </c>
      <c r="W407" s="25" t="s">
        <v>962</v>
      </c>
      <c r="X407" s="25" t="n">
        <v>2</v>
      </c>
      <c r="Y407" s="25" t="n">
        <v>1</v>
      </c>
      <c r="Z407" s="25" t="n">
        <v>10</v>
      </c>
      <c r="AA407" s="26" t="str">
        <f aca="false">IF(N407=0," ",DATEDIF(N407,$D407,"y") &amp; " г. " &amp; DATEDIF(N407,$D407,"ym") &amp; " мес. ")</f>
        <v>13 г. 2 мес. </v>
      </c>
      <c r="AB407" s="27" t="str">
        <f aca="false">LEFT(AA407,2)</f>
        <v>13</v>
      </c>
      <c r="AC407" s="28" t="str">
        <f aca="false">IF(N407=0," ",DATEDIF(N407,$AC$1,"y") &amp; " г. " &amp; DATEDIF(N407,$AC$1,"ym") &amp; " мес. ")</f>
        <v>13 г. 7 мес. </v>
      </c>
      <c r="AD407" s="28" t="str">
        <f aca="false">LEFT(AC407,2)</f>
        <v>13</v>
      </c>
      <c r="AE407" s="28" t="str">
        <f aca="false">IF(W407=0,0,INDEX('Возраст, спорт. дисц.'!$A$2:$B$50,MATCH(W407,'Возраст, спорт. дисц.'!$B$2:$B$54,0),1))</f>
        <v>Мальчики 12-13 лет</v>
      </c>
      <c r="AF407" s="28" t="str">
        <f aca="false">"весовая категория "&amp;V407&amp;" кг."</f>
        <v>весовая категория 32 кг.</v>
      </c>
      <c r="AG407" s="29" t="str">
        <f aca="false">IF(U407="б/м",U407,U407&amp;" место")</f>
        <v>3 место</v>
      </c>
      <c r="AH407" s="28" t="str">
        <f aca="false">F407&amp;"; "&amp;TEXT(D407,"ДД.ММ.ГГГГ")&amp;"-"&amp;TEXT(E407,"ДД.ММ.ГГГГ")&amp;"; "&amp;I407&amp;"; "&amp;CHAR(10)&amp;AE407&amp;"; "&amp;AF407&amp;"; "&amp;AG407</f>
        <v>Первенство России по тайскому боксу; 05.12.2020-13.12.2020; д. Федурино; 
Мальчики 12-13 лет; весовая категория 32 кг.; 3 место</v>
      </c>
      <c r="AI407" s="29" t="n">
        <f aca="false">IF(A407=0,0,1)</f>
        <v>1</v>
      </c>
      <c r="AJ407" s="28" t="s">
        <v>963</v>
      </c>
      <c r="AK407" s="22" t="n">
        <f aca="false">V407</f>
        <v>32</v>
      </c>
      <c r="AL407" s="28" t="str">
        <f aca="false">"весовая категория "&amp;AK407&amp;" кг."</f>
        <v>весовая категория 32 кг.</v>
      </c>
      <c r="AM407" s="28" t="str">
        <f aca="false">IF(N407=0," ",DATEDIF(N407,$AM$1,"y") &amp; " г. " &amp; DATEDIF(X407,$AM$1,"ym") &amp; " мес. ")</f>
        <v>13 г. 4 мес. </v>
      </c>
      <c r="AN407" s="28" t="str">
        <f aca="false">LEFT(AM407,2)</f>
        <v>13</v>
      </c>
    </row>
    <row r="408" customFormat="false" ht="13.8" hidden="false" customHeight="false" outlineLevel="0" collapsed="false">
      <c r="A408" s="21" t="s">
        <v>37</v>
      </c>
      <c r="B408" s="22" t="s">
        <v>348</v>
      </c>
      <c r="C408" s="22" t="n">
        <v>10174</v>
      </c>
      <c r="D408" s="23" t="n">
        <v>44170</v>
      </c>
      <c r="E408" s="23" t="n">
        <v>44178</v>
      </c>
      <c r="F408" s="22" t="s">
        <v>349</v>
      </c>
      <c r="G408" s="21" t="s">
        <v>350</v>
      </c>
      <c r="H408" s="22" t="s">
        <v>41</v>
      </c>
      <c r="I408" s="22" t="s">
        <v>42</v>
      </c>
      <c r="J408" s="22" t="s">
        <v>43</v>
      </c>
      <c r="K408" s="22" t="s">
        <v>44</v>
      </c>
      <c r="L408" s="21" t="s">
        <v>45</v>
      </c>
      <c r="M408" s="22" t="s">
        <v>973</v>
      </c>
      <c r="N408" s="24" t="s">
        <v>974</v>
      </c>
      <c r="O408" s="25" t="s">
        <v>975</v>
      </c>
      <c r="P408" s="22" t="s">
        <v>49</v>
      </c>
      <c r="Q408" s="22" t="s">
        <v>50</v>
      </c>
      <c r="R408" s="22" t="s">
        <v>51</v>
      </c>
      <c r="S408" s="22" t="s">
        <v>462</v>
      </c>
      <c r="T408" s="22" t="s">
        <v>976</v>
      </c>
      <c r="U408" s="25" t="s">
        <v>54</v>
      </c>
      <c r="V408" s="25" t="n">
        <v>34</v>
      </c>
      <c r="W408" s="25" t="s">
        <v>962</v>
      </c>
      <c r="X408" s="25" t="n">
        <v>4</v>
      </c>
      <c r="Y408" s="25" t="n">
        <v>4</v>
      </c>
      <c r="Z408" s="25" t="n">
        <v>14</v>
      </c>
      <c r="AA408" s="26" t="str">
        <f aca="false">IF(N408=0," ",DATEDIF(N408,$D408,"y") &amp; " г. " &amp; DATEDIF(N408,$D408,"ym") &amp; " мес. ")</f>
        <v>13 г. 11 мес. </v>
      </c>
      <c r="AB408" s="27" t="str">
        <f aca="false">LEFT(AA408,2)</f>
        <v>13</v>
      </c>
      <c r="AC408" s="28" t="str">
        <f aca="false">IF(N408=0," ",DATEDIF(N408,$AC$1,"y") &amp; " г. " &amp; DATEDIF(N408,$AC$1,"ym") &amp; " мес. ")</f>
        <v>14 г. 4 мес. </v>
      </c>
      <c r="AD408" s="28" t="str">
        <f aca="false">LEFT(AC408,2)</f>
        <v>14</v>
      </c>
      <c r="AE408" s="28" t="str">
        <f aca="false">IF(W408=0,0,INDEX('Возраст, спорт. дисц.'!$A$2:$B$50,MATCH(W408,'Возраст, спорт. дисц.'!$B$2:$B$54,0),1))</f>
        <v>Мальчики 12-13 лет</v>
      </c>
      <c r="AF408" s="28" t="str">
        <f aca="false">"весовая категория "&amp;V408&amp;" кг."</f>
        <v>весовая категория 34 кг.</v>
      </c>
      <c r="AG408" s="29" t="str">
        <f aca="false">IF(U408="б/м",U408,U408&amp;" место")</f>
        <v>1 место</v>
      </c>
      <c r="AH408" s="28" t="str">
        <f aca="false">F408&amp;"; "&amp;TEXT(D408,"ДД.ММ.ГГГГ")&amp;"-"&amp;TEXT(E408,"ДД.ММ.ГГГГ")&amp;"; "&amp;I408&amp;"; "&amp;CHAR(10)&amp;AE408&amp;"; "&amp;AF408&amp;"; "&amp;AG408</f>
        <v>Первенство России по тайскому боксу; 05.12.2020-13.12.2020; д. Федурино; 
Мальчики 12-13 лет; весовая категория 34 кг.; 1 место</v>
      </c>
      <c r="AI408" s="29" t="n">
        <f aca="false">IF(A408=0,0,1)</f>
        <v>1</v>
      </c>
      <c r="AJ408" s="28" t="s">
        <v>963</v>
      </c>
      <c r="AK408" s="22" t="n">
        <f aca="false">V408</f>
        <v>34</v>
      </c>
      <c r="AL408" s="28" t="str">
        <f aca="false">"весовая категория "&amp;AK408&amp;" кг."</f>
        <v>весовая категория 34 кг.</v>
      </c>
      <c r="AM408" s="28" t="str">
        <f aca="false">IF(N408=0," ",DATEDIF(N408,$AM$1,"y") &amp; " г. " &amp; DATEDIF(X408,$AM$1,"ym") &amp; " мес. ")</f>
        <v>14 г. 4 мес. </v>
      </c>
      <c r="AN408" s="28" t="str">
        <f aca="false">LEFT(AM408,2)</f>
        <v>14</v>
      </c>
    </row>
    <row r="409" customFormat="false" ht="13.8" hidden="false" customHeight="false" outlineLevel="0" collapsed="false">
      <c r="A409" s="21" t="s">
        <v>37</v>
      </c>
      <c r="B409" s="22" t="s">
        <v>348</v>
      </c>
      <c r="C409" s="22" t="n">
        <v>10174</v>
      </c>
      <c r="D409" s="23" t="n">
        <v>44170</v>
      </c>
      <c r="E409" s="23" t="n">
        <v>44178</v>
      </c>
      <c r="F409" s="22" t="s">
        <v>349</v>
      </c>
      <c r="G409" s="21" t="s">
        <v>350</v>
      </c>
      <c r="H409" s="22" t="s">
        <v>41</v>
      </c>
      <c r="I409" s="22" t="s">
        <v>42</v>
      </c>
      <c r="J409" s="22" t="s">
        <v>43</v>
      </c>
      <c r="K409" s="22" t="s">
        <v>44</v>
      </c>
      <c r="L409" s="21" t="s">
        <v>45</v>
      </c>
      <c r="M409" s="22" t="s">
        <v>977</v>
      </c>
      <c r="N409" s="24" t="s">
        <v>978</v>
      </c>
      <c r="O409" s="25" t="s">
        <v>975</v>
      </c>
      <c r="P409" s="22" t="s">
        <v>94</v>
      </c>
      <c r="Q409" s="22" t="s">
        <v>669</v>
      </c>
      <c r="R409" s="22" t="s">
        <v>670</v>
      </c>
      <c r="S409" s="22" t="s">
        <v>671</v>
      </c>
      <c r="T409" s="22" t="s">
        <v>672</v>
      </c>
      <c r="U409" s="25" t="s">
        <v>63</v>
      </c>
      <c r="V409" s="25" t="n">
        <v>34</v>
      </c>
      <c r="W409" s="25" t="s">
        <v>962</v>
      </c>
      <c r="X409" s="25" t="n">
        <v>3</v>
      </c>
      <c r="Y409" s="25" t="n">
        <v>2</v>
      </c>
      <c r="Z409" s="25" t="n">
        <v>14</v>
      </c>
      <c r="AA409" s="26" t="str">
        <f aca="false">IF(N409=0," ",DATEDIF(N409,$D409,"y") &amp; " г. " &amp; DATEDIF(N409,$D409,"ym") &amp; " мес. ")</f>
        <v>12 г. 9 мес. </v>
      </c>
      <c r="AB409" s="27" t="str">
        <f aca="false">LEFT(AA409,2)</f>
        <v>12</v>
      </c>
      <c r="AC409" s="28" t="str">
        <f aca="false">IF(N409=0," ",DATEDIF(N409,$AC$1,"y") &amp; " г. " &amp; DATEDIF(N409,$AC$1,"ym") &amp; " мес. ")</f>
        <v>13 г. 2 мес. </v>
      </c>
      <c r="AD409" s="28" t="str">
        <f aca="false">LEFT(AC409,2)</f>
        <v>13</v>
      </c>
      <c r="AE409" s="28" t="str">
        <f aca="false">IF(W409=0,0,INDEX('Возраст, спорт. дисц.'!$A$2:$B$50,MATCH(W409,'Возраст, спорт. дисц.'!$B$2:$B$54,0),1))</f>
        <v>Мальчики 12-13 лет</v>
      </c>
      <c r="AF409" s="28" t="str">
        <f aca="false">"весовая категория "&amp;V409&amp;" кг."</f>
        <v>весовая категория 34 кг.</v>
      </c>
      <c r="AG409" s="29" t="str">
        <f aca="false">IF(U409="б/м",U409,U409&amp;" место")</f>
        <v>2 место</v>
      </c>
      <c r="AH409" s="28" t="str">
        <f aca="false">F409&amp;"; "&amp;TEXT(D409,"ДД.ММ.ГГГГ")&amp;"-"&amp;TEXT(E409,"ДД.ММ.ГГГГ")&amp;"; "&amp;I409&amp;"; "&amp;CHAR(10)&amp;AE409&amp;"; "&amp;AF409&amp;"; "&amp;AG409</f>
        <v>Первенство России по тайскому боксу; 05.12.2020-13.12.2020; д. Федурино; 
Мальчики 12-13 лет; весовая категория 34 кг.; 2 место</v>
      </c>
      <c r="AI409" s="29" t="n">
        <f aca="false">IF(A409=0,0,1)</f>
        <v>1</v>
      </c>
      <c r="AJ409" s="28" t="s">
        <v>963</v>
      </c>
      <c r="AK409" s="22" t="n">
        <f aca="false">V409</f>
        <v>34</v>
      </c>
      <c r="AL409" s="28" t="str">
        <f aca="false">"весовая категория "&amp;AK409&amp;" кг."</f>
        <v>весовая категория 34 кг.</v>
      </c>
      <c r="AM409" s="28" t="str">
        <f aca="false">IF(N409=0," ",DATEDIF(N409,$AM$1,"y") &amp; " г. " &amp; DATEDIF(X409,$AM$1,"ym") &amp; " мес. ")</f>
        <v>13 г. 4 мес. </v>
      </c>
      <c r="AN409" s="28" t="str">
        <f aca="false">LEFT(AM409,2)</f>
        <v>13</v>
      </c>
    </row>
    <row r="410" customFormat="false" ht="13.8" hidden="false" customHeight="false" outlineLevel="0" collapsed="false">
      <c r="A410" s="21" t="s">
        <v>37</v>
      </c>
      <c r="B410" s="22" t="s">
        <v>348</v>
      </c>
      <c r="C410" s="22" t="n">
        <v>10174</v>
      </c>
      <c r="D410" s="23" t="n">
        <v>44170</v>
      </c>
      <c r="E410" s="23" t="n">
        <v>44178</v>
      </c>
      <c r="F410" s="22" t="s">
        <v>349</v>
      </c>
      <c r="G410" s="21" t="s">
        <v>350</v>
      </c>
      <c r="H410" s="22" t="s">
        <v>41</v>
      </c>
      <c r="I410" s="22" t="s">
        <v>42</v>
      </c>
      <c r="J410" s="22" t="s">
        <v>43</v>
      </c>
      <c r="K410" s="22" t="s">
        <v>44</v>
      </c>
      <c r="L410" s="21" t="s">
        <v>45</v>
      </c>
      <c r="M410" s="22" t="s">
        <v>979</v>
      </c>
      <c r="N410" s="24" t="s">
        <v>980</v>
      </c>
      <c r="O410" s="25" t="s">
        <v>975</v>
      </c>
      <c r="P410" s="22" t="s">
        <v>84</v>
      </c>
      <c r="Q410" s="22" t="s">
        <v>85</v>
      </c>
      <c r="R410" s="22" t="s">
        <v>86</v>
      </c>
      <c r="S410" s="22" t="s">
        <v>87</v>
      </c>
      <c r="T410" s="22" t="s">
        <v>981</v>
      </c>
      <c r="U410" s="25" t="s">
        <v>70</v>
      </c>
      <c r="V410" s="25" t="n">
        <v>34</v>
      </c>
      <c r="W410" s="25" t="s">
        <v>962</v>
      </c>
      <c r="X410" s="25" t="n">
        <v>3</v>
      </c>
      <c r="Y410" s="25" t="n">
        <v>2</v>
      </c>
      <c r="Z410" s="25" t="n">
        <v>14</v>
      </c>
      <c r="AA410" s="26" t="str">
        <f aca="false">IF(N410=0," ",DATEDIF(N410,$D410,"y") &amp; " г. " &amp; DATEDIF(N410,$D410,"ym") &amp; " мес. ")</f>
        <v>12 г. 11 мес. </v>
      </c>
      <c r="AB410" s="27" t="str">
        <f aca="false">LEFT(AA410,2)</f>
        <v>12</v>
      </c>
      <c r="AC410" s="28" t="str">
        <f aca="false">IF(N410=0," ",DATEDIF(N410,$AC$1,"y") &amp; " г. " &amp; DATEDIF(N410,$AC$1,"ym") &amp; " мес. ")</f>
        <v>13 г. 5 мес. </v>
      </c>
      <c r="AD410" s="28" t="str">
        <f aca="false">LEFT(AC410,2)</f>
        <v>13</v>
      </c>
      <c r="AE410" s="28" t="str">
        <f aca="false">IF(W410=0,0,INDEX('Возраст, спорт. дисц.'!$A$2:$B$50,MATCH(W410,'Возраст, спорт. дисц.'!$B$2:$B$54,0),1))</f>
        <v>Мальчики 12-13 лет</v>
      </c>
      <c r="AF410" s="28" t="str">
        <f aca="false">"весовая категория "&amp;V410&amp;" кг."</f>
        <v>весовая категория 34 кг.</v>
      </c>
      <c r="AG410" s="29" t="str">
        <f aca="false">IF(U410="б/м",U410,U410&amp;" место")</f>
        <v>3 место</v>
      </c>
      <c r="AH410" s="28" t="str">
        <f aca="false">F410&amp;"; "&amp;TEXT(D410,"ДД.ММ.ГГГГ")&amp;"-"&amp;TEXT(E410,"ДД.ММ.ГГГГ")&amp;"; "&amp;I410&amp;"; "&amp;CHAR(10)&amp;AE410&amp;"; "&amp;AF410&amp;"; "&amp;AG410</f>
        <v>Первенство России по тайскому боксу; 05.12.2020-13.12.2020; д. Федурино; 
Мальчики 12-13 лет; весовая категория 34 кг.; 3 место</v>
      </c>
      <c r="AI410" s="29" t="n">
        <f aca="false">IF(A410=0,0,1)</f>
        <v>1</v>
      </c>
      <c r="AJ410" s="28" t="s">
        <v>963</v>
      </c>
      <c r="AK410" s="22" t="n">
        <f aca="false">V410</f>
        <v>34</v>
      </c>
      <c r="AL410" s="28" t="str">
        <f aca="false">"весовая категория "&amp;AK410&amp;" кг."</f>
        <v>весовая категория 34 кг.</v>
      </c>
      <c r="AM410" s="28" t="str">
        <f aca="false">IF(N410=0," ",DATEDIF(N410,$AM$1,"y") &amp; " г. " &amp; DATEDIF(X410,$AM$1,"ym") &amp; " мес. ")</f>
        <v>13 г. 4 мес. </v>
      </c>
      <c r="AN410" s="28" t="str">
        <f aca="false">LEFT(AM410,2)</f>
        <v>13</v>
      </c>
    </row>
    <row r="411" customFormat="false" ht="13.8" hidden="false" customHeight="false" outlineLevel="0" collapsed="false">
      <c r="A411" s="21" t="s">
        <v>37</v>
      </c>
      <c r="B411" s="22" t="s">
        <v>348</v>
      </c>
      <c r="C411" s="22" t="n">
        <v>10174</v>
      </c>
      <c r="D411" s="23" t="n">
        <v>44170</v>
      </c>
      <c r="E411" s="23" t="n">
        <v>44178</v>
      </c>
      <c r="F411" s="22" t="s">
        <v>349</v>
      </c>
      <c r="G411" s="21" t="s">
        <v>350</v>
      </c>
      <c r="H411" s="22" t="s">
        <v>41</v>
      </c>
      <c r="I411" s="22" t="s">
        <v>42</v>
      </c>
      <c r="J411" s="22" t="s">
        <v>43</v>
      </c>
      <c r="K411" s="22" t="s">
        <v>44</v>
      </c>
      <c r="L411" s="21" t="s">
        <v>45</v>
      </c>
      <c r="M411" s="22" t="s">
        <v>982</v>
      </c>
      <c r="N411" s="24" t="s">
        <v>983</v>
      </c>
      <c r="O411" s="25" t="s">
        <v>961</v>
      </c>
      <c r="P411" s="22" t="s">
        <v>84</v>
      </c>
      <c r="Q411" s="22" t="s">
        <v>85</v>
      </c>
      <c r="R411" s="22" t="s">
        <v>86</v>
      </c>
      <c r="S411" s="22" t="s">
        <v>87</v>
      </c>
      <c r="T411" s="22" t="s">
        <v>984</v>
      </c>
      <c r="U411" s="25" t="s">
        <v>70</v>
      </c>
      <c r="V411" s="25" t="n">
        <v>34</v>
      </c>
      <c r="W411" s="25" t="s">
        <v>962</v>
      </c>
      <c r="X411" s="25" t="n">
        <v>3</v>
      </c>
      <c r="Y411" s="25" t="n">
        <v>2</v>
      </c>
      <c r="Z411" s="25" t="n">
        <v>14</v>
      </c>
      <c r="AA411" s="26" t="str">
        <f aca="false">IF(N411=0," ",DATEDIF(N411,$D411,"y") &amp; " г. " &amp; DATEDIF(N411,$D411,"ym") &amp; " мес. ")</f>
        <v>12 г. 0 мес. </v>
      </c>
      <c r="AB411" s="27" t="str">
        <f aca="false">LEFT(AA411,2)</f>
        <v>12</v>
      </c>
      <c r="AC411" s="28" t="str">
        <f aca="false">IF(N411=0," ",DATEDIF(N411,$AC$1,"y") &amp; " г. " &amp; DATEDIF(N411,$AC$1,"ym") &amp; " мес. ")</f>
        <v>12 г. 6 мес. </v>
      </c>
      <c r="AD411" s="28" t="str">
        <f aca="false">LEFT(AC411,2)</f>
        <v>12</v>
      </c>
      <c r="AE411" s="28" t="str">
        <f aca="false">IF(W411=0,0,INDEX('Возраст, спорт. дисц.'!$A$2:$B$50,MATCH(W411,'Возраст, спорт. дисц.'!$B$2:$B$54,0),1))</f>
        <v>Мальчики 12-13 лет</v>
      </c>
      <c r="AF411" s="28" t="str">
        <f aca="false">"весовая категория "&amp;V411&amp;" кг."</f>
        <v>весовая категория 34 кг.</v>
      </c>
      <c r="AG411" s="29" t="str">
        <f aca="false">IF(U411="б/м",U411,U411&amp;" место")</f>
        <v>3 место</v>
      </c>
      <c r="AH411" s="28" t="str">
        <f aca="false">F411&amp;"; "&amp;TEXT(D411,"ДД.ММ.ГГГГ")&amp;"-"&amp;TEXT(E411,"ДД.ММ.ГГГГ")&amp;"; "&amp;I411&amp;"; "&amp;CHAR(10)&amp;AE411&amp;"; "&amp;AF411&amp;"; "&amp;AG411</f>
        <v>Первенство России по тайскому боксу; 05.12.2020-13.12.2020; д. Федурино; 
Мальчики 12-13 лет; весовая категория 34 кг.; 3 место</v>
      </c>
      <c r="AI411" s="29" t="n">
        <f aca="false">IF(A411=0,0,1)</f>
        <v>1</v>
      </c>
      <c r="AJ411" s="28" t="s">
        <v>963</v>
      </c>
      <c r="AK411" s="22" t="n">
        <f aca="false">V411</f>
        <v>34</v>
      </c>
      <c r="AL411" s="28" t="str">
        <f aca="false">"весовая категория "&amp;AK411&amp;" кг."</f>
        <v>весовая категория 34 кг.</v>
      </c>
      <c r="AM411" s="28" t="str">
        <f aca="false">IF(N411=0," ",DATEDIF(N411,$AM$1,"y") &amp; " г. " &amp; DATEDIF(X411,$AM$1,"ym") &amp; " мес. ")</f>
        <v>12 г. 4 мес. </v>
      </c>
      <c r="AN411" s="28" t="str">
        <f aca="false">LEFT(AM411,2)</f>
        <v>12</v>
      </c>
    </row>
    <row r="412" customFormat="false" ht="13.8" hidden="false" customHeight="false" outlineLevel="0" collapsed="false">
      <c r="A412" s="21" t="s">
        <v>37</v>
      </c>
      <c r="B412" s="22" t="s">
        <v>348</v>
      </c>
      <c r="C412" s="22" t="n">
        <v>10174</v>
      </c>
      <c r="D412" s="23" t="n">
        <v>44170</v>
      </c>
      <c r="E412" s="23" t="n">
        <v>44178</v>
      </c>
      <c r="F412" s="22" t="s">
        <v>349</v>
      </c>
      <c r="G412" s="21" t="s">
        <v>350</v>
      </c>
      <c r="H412" s="22" t="s">
        <v>41</v>
      </c>
      <c r="I412" s="22" t="s">
        <v>42</v>
      </c>
      <c r="J412" s="22" t="s">
        <v>43</v>
      </c>
      <c r="K412" s="22" t="s">
        <v>44</v>
      </c>
      <c r="L412" s="21" t="s">
        <v>45</v>
      </c>
      <c r="M412" s="22" t="s">
        <v>985</v>
      </c>
      <c r="N412" s="24" t="s">
        <v>986</v>
      </c>
      <c r="O412" s="25" t="s">
        <v>961</v>
      </c>
      <c r="P412" s="22" t="s">
        <v>101</v>
      </c>
      <c r="Q412" s="22" t="s">
        <v>102</v>
      </c>
      <c r="R412" s="22" t="s">
        <v>164</v>
      </c>
      <c r="S412" s="22" t="s">
        <v>774</v>
      </c>
      <c r="T412" s="22" t="s">
        <v>775</v>
      </c>
      <c r="U412" s="25" t="s">
        <v>54</v>
      </c>
      <c r="V412" s="25" t="n">
        <v>36</v>
      </c>
      <c r="W412" s="25" t="s">
        <v>962</v>
      </c>
      <c r="X412" s="25" t="n">
        <v>5</v>
      </c>
      <c r="Y412" s="25" t="n">
        <v>5</v>
      </c>
      <c r="Z412" s="25" t="n">
        <v>17</v>
      </c>
      <c r="AA412" s="26" t="str">
        <f aca="false">IF(N412=0," ",DATEDIF(N412,$D412,"y") &amp; " г. " &amp; DATEDIF(N412,$D412,"ym") &amp; " мес. ")</f>
        <v>12 г. 0 мес. </v>
      </c>
      <c r="AB412" s="27" t="str">
        <f aca="false">LEFT(AA412,2)</f>
        <v>12</v>
      </c>
      <c r="AC412" s="28" t="str">
        <f aca="false">IF(N412=0," ",DATEDIF(N412,$AC$1,"y") &amp; " г. " &amp; DATEDIF(N412,$AC$1,"ym") &amp; " мес. ")</f>
        <v>12 г. 5 мес. </v>
      </c>
      <c r="AD412" s="28" t="str">
        <f aca="false">LEFT(AC412,2)</f>
        <v>12</v>
      </c>
      <c r="AE412" s="28" t="str">
        <f aca="false">IF(W412=0,0,INDEX('Возраст, спорт. дисц.'!$A$2:$B$50,MATCH(W412,'Возраст, спорт. дисц.'!$B$2:$B$54,0),1))</f>
        <v>Мальчики 12-13 лет</v>
      </c>
      <c r="AF412" s="28" t="str">
        <f aca="false">"весовая категория "&amp;V412&amp;" кг."</f>
        <v>весовая категория 36 кг.</v>
      </c>
      <c r="AG412" s="29" t="str">
        <f aca="false">IF(U412="б/м",U412,U412&amp;" место")</f>
        <v>1 место</v>
      </c>
      <c r="AH412" s="28" t="str">
        <f aca="false">F412&amp;"; "&amp;TEXT(D412,"ДД.ММ.ГГГГ")&amp;"-"&amp;TEXT(E412,"ДД.ММ.ГГГГ")&amp;"; "&amp;I412&amp;"; "&amp;CHAR(10)&amp;AE412&amp;"; "&amp;AF412&amp;"; "&amp;AG412</f>
        <v>Первенство России по тайскому боксу; 05.12.2020-13.12.2020; д. Федурино; 
Мальчики 12-13 лет; весовая категория 36 кг.; 1 место</v>
      </c>
      <c r="AI412" s="29" t="n">
        <f aca="false">IF(A412=0,0,1)</f>
        <v>1</v>
      </c>
      <c r="AJ412" s="28" t="s">
        <v>963</v>
      </c>
      <c r="AK412" s="22" t="n">
        <f aca="false">V412</f>
        <v>36</v>
      </c>
      <c r="AL412" s="28" t="str">
        <f aca="false">"весовая категория "&amp;AK412&amp;" кг."</f>
        <v>весовая категория 36 кг.</v>
      </c>
      <c r="AM412" s="28" t="str">
        <f aca="false">IF(N412=0," ",DATEDIF(N412,$AM$1,"y") &amp; " г. " &amp; DATEDIF(X412,$AM$1,"ym") &amp; " мес. ")</f>
        <v>12 г. 4 мес. </v>
      </c>
      <c r="AN412" s="28" t="str">
        <f aca="false">LEFT(AM412,2)</f>
        <v>12</v>
      </c>
    </row>
    <row r="413" customFormat="false" ht="13.8" hidden="false" customHeight="false" outlineLevel="0" collapsed="false">
      <c r="A413" s="21" t="s">
        <v>37</v>
      </c>
      <c r="B413" s="22" t="s">
        <v>348</v>
      </c>
      <c r="C413" s="22" t="n">
        <v>10174</v>
      </c>
      <c r="D413" s="23" t="n">
        <v>44170</v>
      </c>
      <c r="E413" s="23" t="n">
        <v>44178</v>
      </c>
      <c r="F413" s="22" t="s">
        <v>349</v>
      </c>
      <c r="G413" s="21" t="s">
        <v>350</v>
      </c>
      <c r="H413" s="22" t="s">
        <v>41</v>
      </c>
      <c r="I413" s="22" t="s">
        <v>42</v>
      </c>
      <c r="J413" s="22" t="s">
        <v>43</v>
      </c>
      <c r="K413" s="22" t="s">
        <v>44</v>
      </c>
      <c r="L413" s="21" t="s">
        <v>45</v>
      </c>
      <c r="M413" s="22" t="s">
        <v>987</v>
      </c>
      <c r="N413" s="24" t="s">
        <v>988</v>
      </c>
      <c r="O413" s="25" t="s">
        <v>970</v>
      </c>
      <c r="P413" s="22" t="s">
        <v>115</v>
      </c>
      <c r="Q413" s="22" t="s">
        <v>924</v>
      </c>
      <c r="R413" s="22" t="s">
        <v>989</v>
      </c>
      <c r="S413" s="22" t="s">
        <v>990</v>
      </c>
      <c r="T413" s="22" t="s">
        <v>991</v>
      </c>
      <c r="U413" s="25" t="s">
        <v>63</v>
      </c>
      <c r="V413" s="25" t="n">
        <v>36</v>
      </c>
      <c r="W413" s="25" t="s">
        <v>962</v>
      </c>
      <c r="X413" s="25" t="n">
        <v>4</v>
      </c>
      <c r="Y413" s="25" t="n">
        <v>3</v>
      </c>
      <c r="Z413" s="25" t="n">
        <v>17</v>
      </c>
      <c r="AA413" s="26" t="str">
        <f aca="false">IF(N413=0," ",DATEDIF(N413,$D413,"y") &amp; " г. " &amp; DATEDIF(N413,$D413,"ym") &amp; " мес. ")</f>
        <v>12 г. 6 мес. </v>
      </c>
      <c r="AB413" s="27" t="str">
        <f aca="false">LEFT(AA413,2)</f>
        <v>12</v>
      </c>
      <c r="AC413" s="28" t="str">
        <f aca="false">IF(N413=0," ",DATEDIF(N413,$AC$1,"y") &amp; " г. " &amp; DATEDIF(N413,$AC$1,"ym") &amp; " мес. ")</f>
        <v>12 г. 11 мес. </v>
      </c>
      <c r="AD413" s="28" t="str">
        <f aca="false">LEFT(AC413,2)</f>
        <v>12</v>
      </c>
      <c r="AE413" s="28" t="str">
        <f aca="false">IF(W413=0,0,INDEX('Возраст, спорт. дисц.'!$A$2:$B$50,MATCH(W413,'Возраст, спорт. дисц.'!$B$2:$B$54,0),1))</f>
        <v>Мальчики 12-13 лет</v>
      </c>
      <c r="AF413" s="28" t="str">
        <f aca="false">"весовая категория "&amp;V413&amp;" кг."</f>
        <v>весовая категория 36 кг.</v>
      </c>
      <c r="AG413" s="29" t="str">
        <f aca="false">IF(U413="б/м",U413,U413&amp;" место")</f>
        <v>2 место</v>
      </c>
      <c r="AH413" s="28" t="str">
        <f aca="false">F413&amp;"; "&amp;TEXT(D413,"ДД.ММ.ГГГГ")&amp;"-"&amp;TEXT(E413,"ДД.ММ.ГГГГ")&amp;"; "&amp;I413&amp;"; "&amp;CHAR(10)&amp;AE413&amp;"; "&amp;AF413&amp;"; "&amp;AG413</f>
        <v>Первенство России по тайскому боксу; 05.12.2020-13.12.2020; д. Федурино; 
Мальчики 12-13 лет; весовая категория 36 кг.; 2 место</v>
      </c>
      <c r="AI413" s="29" t="n">
        <f aca="false">IF(A413=0,0,1)</f>
        <v>1</v>
      </c>
      <c r="AJ413" s="28" t="s">
        <v>963</v>
      </c>
      <c r="AK413" s="22" t="n">
        <f aca="false">V413</f>
        <v>36</v>
      </c>
      <c r="AL413" s="28" t="str">
        <f aca="false">"весовая категория "&amp;AK413&amp;" кг."</f>
        <v>весовая категория 36 кг.</v>
      </c>
      <c r="AM413" s="28" t="str">
        <f aca="false">IF(N413=0," ",DATEDIF(N413,$AM$1,"y") &amp; " г. " &amp; DATEDIF(X413,$AM$1,"ym") &amp; " мес. ")</f>
        <v>12 г. 4 мес. </v>
      </c>
      <c r="AN413" s="28" t="str">
        <f aca="false">LEFT(AM413,2)</f>
        <v>12</v>
      </c>
    </row>
    <row r="414" customFormat="false" ht="13.8" hidden="false" customHeight="false" outlineLevel="0" collapsed="false">
      <c r="A414" s="21" t="s">
        <v>37</v>
      </c>
      <c r="B414" s="22" t="s">
        <v>348</v>
      </c>
      <c r="C414" s="22" t="n">
        <v>10174</v>
      </c>
      <c r="D414" s="23" t="n">
        <v>44170</v>
      </c>
      <c r="E414" s="23" t="n">
        <v>44178</v>
      </c>
      <c r="F414" s="22" t="s">
        <v>349</v>
      </c>
      <c r="G414" s="21" t="s">
        <v>350</v>
      </c>
      <c r="H414" s="22" t="s">
        <v>41</v>
      </c>
      <c r="I414" s="22" t="s">
        <v>42</v>
      </c>
      <c r="J414" s="22" t="s">
        <v>43</v>
      </c>
      <c r="K414" s="22" t="s">
        <v>44</v>
      </c>
      <c r="L414" s="21" t="s">
        <v>45</v>
      </c>
      <c r="M414" s="22" t="s">
        <v>992</v>
      </c>
      <c r="N414" s="24" t="s">
        <v>993</v>
      </c>
      <c r="O414" s="25" t="s">
        <v>975</v>
      </c>
      <c r="P414" s="22" t="s">
        <v>58</v>
      </c>
      <c r="Q414" s="22" t="s">
        <v>175</v>
      </c>
      <c r="R414" s="22" t="s">
        <v>994</v>
      </c>
      <c r="S414" s="22" t="s">
        <v>680</v>
      </c>
      <c r="T414" s="22" t="s">
        <v>995</v>
      </c>
      <c r="U414" s="25" t="s">
        <v>70</v>
      </c>
      <c r="V414" s="25" t="n">
        <v>36</v>
      </c>
      <c r="W414" s="25" t="s">
        <v>962</v>
      </c>
      <c r="X414" s="25" t="n">
        <v>3</v>
      </c>
      <c r="Y414" s="25" t="n">
        <v>2</v>
      </c>
      <c r="Z414" s="25" t="n">
        <v>17</v>
      </c>
      <c r="AA414" s="26" t="str">
        <f aca="false">IF(N414=0," ",DATEDIF(N414,$D414,"y") &amp; " г. " &amp; DATEDIF(N414,$D414,"ym") &amp; " мес. ")</f>
        <v>13 г. 5 мес. </v>
      </c>
      <c r="AB414" s="27" t="str">
        <f aca="false">LEFT(AA414,2)</f>
        <v>13</v>
      </c>
      <c r="AC414" s="28" t="str">
        <f aca="false">IF(N414=0," ",DATEDIF(N414,$AC$1,"y") &amp; " г. " &amp; DATEDIF(N414,$AC$1,"ym") &amp; " мес. ")</f>
        <v>13 г. 10 мес. </v>
      </c>
      <c r="AD414" s="28" t="str">
        <f aca="false">LEFT(AC414,2)</f>
        <v>13</v>
      </c>
      <c r="AE414" s="28" t="str">
        <f aca="false">IF(W414=0,0,INDEX('Возраст, спорт. дисц.'!$A$2:$B$50,MATCH(W414,'Возраст, спорт. дисц.'!$B$2:$B$54,0),1))</f>
        <v>Мальчики 12-13 лет</v>
      </c>
      <c r="AF414" s="28" t="str">
        <f aca="false">"весовая категория "&amp;V414&amp;" кг."</f>
        <v>весовая категория 36 кг.</v>
      </c>
      <c r="AG414" s="29" t="str">
        <f aca="false">IF(U414="б/м",U414,U414&amp;" место")</f>
        <v>3 место</v>
      </c>
      <c r="AH414" s="28" t="str">
        <f aca="false">F414&amp;"; "&amp;TEXT(D414,"ДД.ММ.ГГГГ")&amp;"-"&amp;TEXT(E414,"ДД.ММ.ГГГГ")&amp;"; "&amp;I414&amp;"; "&amp;CHAR(10)&amp;AE414&amp;"; "&amp;AF414&amp;"; "&amp;AG414</f>
        <v>Первенство России по тайскому боксу; 05.12.2020-13.12.2020; д. Федурино; 
Мальчики 12-13 лет; весовая категория 36 кг.; 3 место</v>
      </c>
      <c r="AI414" s="29" t="n">
        <f aca="false">IF(A414=0,0,1)</f>
        <v>1</v>
      </c>
      <c r="AJ414" s="28" t="s">
        <v>963</v>
      </c>
      <c r="AK414" s="22" t="n">
        <f aca="false">V414</f>
        <v>36</v>
      </c>
      <c r="AL414" s="28" t="str">
        <f aca="false">"весовая категория "&amp;AK414&amp;" кг."</f>
        <v>весовая категория 36 кг.</v>
      </c>
      <c r="AM414" s="28" t="str">
        <f aca="false">IF(N414=0," ",DATEDIF(N414,$AM$1,"y") &amp; " г. " &amp; DATEDIF(X414,$AM$1,"ym") &amp; " мес. ")</f>
        <v>13 г. 4 мес. </v>
      </c>
      <c r="AN414" s="28" t="str">
        <f aca="false">LEFT(AM414,2)</f>
        <v>13</v>
      </c>
    </row>
    <row r="415" customFormat="false" ht="13.8" hidden="false" customHeight="false" outlineLevel="0" collapsed="false">
      <c r="A415" s="21" t="s">
        <v>37</v>
      </c>
      <c r="B415" s="22" t="s">
        <v>348</v>
      </c>
      <c r="C415" s="22" t="n">
        <v>10174</v>
      </c>
      <c r="D415" s="23" t="n">
        <v>44170</v>
      </c>
      <c r="E415" s="23" t="n">
        <v>44178</v>
      </c>
      <c r="F415" s="22" t="s">
        <v>349</v>
      </c>
      <c r="G415" s="21" t="s">
        <v>350</v>
      </c>
      <c r="H415" s="22" t="s">
        <v>41</v>
      </c>
      <c r="I415" s="22" t="s">
        <v>42</v>
      </c>
      <c r="J415" s="22" t="s">
        <v>43</v>
      </c>
      <c r="K415" s="22" t="s">
        <v>44</v>
      </c>
      <c r="L415" s="21" t="s">
        <v>45</v>
      </c>
      <c r="M415" s="22" t="s">
        <v>996</v>
      </c>
      <c r="N415" s="24" t="s">
        <v>997</v>
      </c>
      <c r="O415" s="25" t="s">
        <v>975</v>
      </c>
      <c r="P415" s="22" t="s">
        <v>108</v>
      </c>
      <c r="Q415" s="22" t="s">
        <v>109</v>
      </c>
      <c r="R415" s="22" t="s">
        <v>110</v>
      </c>
      <c r="S415" s="22" t="s">
        <v>111</v>
      </c>
      <c r="T415" s="22" t="s">
        <v>112</v>
      </c>
      <c r="U415" s="25" t="s">
        <v>70</v>
      </c>
      <c r="V415" s="25" t="n">
        <v>36</v>
      </c>
      <c r="W415" s="25" t="s">
        <v>962</v>
      </c>
      <c r="X415" s="25" t="n">
        <v>3</v>
      </c>
      <c r="Y415" s="25" t="n">
        <v>2</v>
      </c>
      <c r="Z415" s="25" t="n">
        <v>17</v>
      </c>
      <c r="AA415" s="26" t="str">
        <f aca="false">IF(N415=0," ",DATEDIF(N415,$D415,"y") &amp; " г. " &amp; DATEDIF(N415,$D415,"ym") &amp; " мес. ")</f>
        <v>12 г. 2 мес. </v>
      </c>
      <c r="AB415" s="27" t="str">
        <f aca="false">LEFT(AA415,2)</f>
        <v>12</v>
      </c>
      <c r="AC415" s="28" t="str">
        <f aca="false">IF(N415=0," ",DATEDIF(N415,$AC$1,"y") &amp; " г. " &amp; DATEDIF(N415,$AC$1,"ym") &amp; " мес. ")</f>
        <v>12 г. 7 мес. </v>
      </c>
      <c r="AD415" s="28" t="str">
        <f aca="false">LEFT(AC415,2)</f>
        <v>12</v>
      </c>
      <c r="AE415" s="28" t="str">
        <f aca="false">IF(W415=0,0,INDEX('Возраст, спорт. дисц.'!$A$2:$B$50,MATCH(W415,'Возраст, спорт. дисц.'!$B$2:$B$54,0),1))</f>
        <v>Мальчики 12-13 лет</v>
      </c>
      <c r="AF415" s="28" t="str">
        <f aca="false">"весовая категория "&amp;V415&amp;" кг."</f>
        <v>весовая категория 36 кг.</v>
      </c>
      <c r="AG415" s="29" t="str">
        <f aca="false">IF(U415="б/м",U415,U415&amp;" место")</f>
        <v>3 место</v>
      </c>
      <c r="AH415" s="28" t="str">
        <f aca="false">F415&amp;"; "&amp;TEXT(D415,"ДД.ММ.ГГГГ")&amp;"-"&amp;TEXT(E415,"ДД.ММ.ГГГГ")&amp;"; "&amp;I415&amp;"; "&amp;CHAR(10)&amp;AE415&amp;"; "&amp;AF415&amp;"; "&amp;AG415</f>
        <v>Первенство России по тайскому боксу; 05.12.2020-13.12.2020; д. Федурино; 
Мальчики 12-13 лет; весовая категория 36 кг.; 3 место</v>
      </c>
      <c r="AI415" s="29" t="n">
        <f aca="false">IF(A415=0,0,1)</f>
        <v>1</v>
      </c>
      <c r="AJ415" s="28" t="s">
        <v>963</v>
      </c>
      <c r="AK415" s="22" t="n">
        <f aca="false">V415</f>
        <v>36</v>
      </c>
      <c r="AL415" s="28" t="str">
        <f aca="false">"весовая категория "&amp;AK415&amp;" кг."</f>
        <v>весовая категория 36 кг.</v>
      </c>
      <c r="AM415" s="28" t="str">
        <f aca="false">IF(N415=0," ",DATEDIF(N415,$AM$1,"y") &amp; " г. " &amp; DATEDIF(X415,$AM$1,"ym") &amp; " мес. ")</f>
        <v>12 г. 4 мес. </v>
      </c>
      <c r="AN415" s="28" t="str">
        <f aca="false">LEFT(AM415,2)</f>
        <v>12</v>
      </c>
    </row>
    <row r="416" customFormat="false" ht="13.8" hidden="false" customHeight="false" outlineLevel="0" collapsed="false">
      <c r="A416" s="21" t="s">
        <v>37</v>
      </c>
      <c r="B416" s="22" t="s">
        <v>348</v>
      </c>
      <c r="C416" s="22" t="n">
        <v>10174</v>
      </c>
      <c r="D416" s="23" t="n">
        <v>44170</v>
      </c>
      <c r="E416" s="23" t="n">
        <v>44178</v>
      </c>
      <c r="F416" s="22" t="s">
        <v>349</v>
      </c>
      <c r="G416" s="21" t="s">
        <v>350</v>
      </c>
      <c r="H416" s="22" t="s">
        <v>41</v>
      </c>
      <c r="I416" s="22" t="s">
        <v>42</v>
      </c>
      <c r="J416" s="22" t="s">
        <v>43</v>
      </c>
      <c r="K416" s="22" t="s">
        <v>44</v>
      </c>
      <c r="L416" s="21" t="s">
        <v>45</v>
      </c>
      <c r="M416" s="22" t="s">
        <v>998</v>
      </c>
      <c r="N416" s="24" t="s">
        <v>999</v>
      </c>
      <c r="O416" s="25" t="s">
        <v>975</v>
      </c>
      <c r="P416" s="22" t="s">
        <v>115</v>
      </c>
      <c r="Q416" s="22" t="s">
        <v>116</v>
      </c>
      <c r="R416" s="22" t="s">
        <v>117</v>
      </c>
      <c r="S416" s="22" t="s">
        <v>279</v>
      </c>
      <c r="T416" s="22" t="s">
        <v>1000</v>
      </c>
      <c r="U416" s="25" t="s">
        <v>54</v>
      </c>
      <c r="V416" s="25" t="n">
        <v>38</v>
      </c>
      <c r="W416" s="25" t="s">
        <v>962</v>
      </c>
      <c r="X416" s="25" t="n">
        <v>5</v>
      </c>
      <c r="Y416" s="25" t="n">
        <v>5</v>
      </c>
      <c r="Z416" s="25" t="n">
        <v>18</v>
      </c>
      <c r="AA416" s="26" t="str">
        <f aca="false">IF(N416=0," ",DATEDIF(N416,$D416,"y") &amp; " г. " &amp; DATEDIF(N416,$D416,"ym") &amp; " мес. ")</f>
        <v>13 г. 1 мес. </v>
      </c>
      <c r="AB416" s="27" t="str">
        <f aca="false">LEFT(AA416,2)</f>
        <v>13</v>
      </c>
      <c r="AC416" s="28" t="str">
        <f aca="false">IF(N416=0," ",DATEDIF(N416,$AC$1,"y") &amp; " г. " &amp; DATEDIF(N416,$AC$1,"ym") &amp; " мес. ")</f>
        <v>13 г. 7 мес. </v>
      </c>
      <c r="AD416" s="28" t="str">
        <f aca="false">LEFT(AC416,2)</f>
        <v>13</v>
      </c>
      <c r="AE416" s="28" t="str">
        <f aca="false">IF(W416=0,0,INDEX('Возраст, спорт. дисц.'!$A$2:$B$50,MATCH(W416,'Возраст, спорт. дисц.'!$B$2:$B$54,0),1))</f>
        <v>Мальчики 12-13 лет</v>
      </c>
      <c r="AF416" s="28" t="str">
        <f aca="false">"весовая категория "&amp;V416&amp;" кг."</f>
        <v>весовая категория 38 кг.</v>
      </c>
      <c r="AG416" s="29" t="str">
        <f aca="false">IF(U416="б/м",U416,U416&amp;" место")</f>
        <v>1 место</v>
      </c>
      <c r="AH416" s="28" t="str">
        <f aca="false">F416&amp;"; "&amp;TEXT(D416,"ДД.ММ.ГГГГ")&amp;"-"&amp;TEXT(E416,"ДД.ММ.ГГГГ")&amp;"; "&amp;I416&amp;"; "&amp;CHAR(10)&amp;AE416&amp;"; "&amp;AF416&amp;"; "&amp;AG416</f>
        <v>Первенство России по тайскому боксу; 05.12.2020-13.12.2020; д. Федурино; 
Мальчики 12-13 лет; весовая категория 38 кг.; 1 место</v>
      </c>
      <c r="AI416" s="29" t="n">
        <f aca="false">IF(A416=0,0,1)</f>
        <v>1</v>
      </c>
      <c r="AJ416" s="28" t="s">
        <v>963</v>
      </c>
      <c r="AK416" s="22" t="n">
        <f aca="false">V416</f>
        <v>38</v>
      </c>
      <c r="AL416" s="28" t="str">
        <f aca="false">"весовая категория "&amp;AK416&amp;" кг."</f>
        <v>весовая категория 38 кг.</v>
      </c>
      <c r="AM416" s="28" t="str">
        <f aca="false">IF(N416=0," ",DATEDIF(N416,$AM$1,"y") &amp; " г. " &amp; DATEDIF(X416,$AM$1,"ym") &amp; " мес. ")</f>
        <v>13 г. 4 мес. </v>
      </c>
      <c r="AN416" s="28" t="str">
        <f aca="false">LEFT(AM416,2)</f>
        <v>13</v>
      </c>
    </row>
    <row r="417" customFormat="false" ht="13.8" hidden="false" customHeight="false" outlineLevel="0" collapsed="false">
      <c r="A417" s="21" t="s">
        <v>37</v>
      </c>
      <c r="B417" s="22" t="s">
        <v>348</v>
      </c>
      <c r="C417" s="22" t="n">
        <v>10174</v>
      </c>
      <c r="D417" s="23" t="n">
        <v>44170</v>
      </c>
      <c r="E417" s="23" t="n">
        <v>44178</v>
      </c>
      <c r="F417" s="22" t="s">
        <v>349</v>
      </c>
      <c r="G417" s="21" t="s">
        <v>350</v>
      </c>
      <c r="H417" s="22" t="s">
        <v>41</v>
      </c>
      <c r="I417" s="22" t="s">
        <v>42</v>
      </c>
      <c r="J417" s="22" t="s">
        <v>43</v>
      </c>
      <c r="K417" s="22" t="s">
        <v>44</v>
      </c>
      <c r="L417" s="21" t="s">
        <v>45</v>
      </c>
      <c r="M417" s="22" t="s">
        <v>1001</v>
      </c>
      <c r="N417" s="24" t="s">
        <v>1002</v>
      </c>
      <c r="O417" s="25" t="s">
        <v>975</v>
      </c>
      <c r="P417" s="22" t="s">
        <v>115</v>
      </c>
      <c r="Q417" s="22" t="s">
        <v>116</v>
      </c>
      <c r="R417" s="22" t="s">
        <v>117</v>
      </c>
      <c r="S417" s="22" t="s">
        <v>238</v>
      </c>
      <c r="T417" s="22" t="s">
        <v>239</v>
      </c>
      <c r="U417" s="25" t="s">
        <v>63</v>
      </c>
      <c r="V417" s="25" t="n">
        <v>38</v>
      </c>
      <c r="W417" s="25" t="s">
        <v>962</v>
      </c>
      <c r="X417" s="25" t="n">
        <v>4</v>
      </c>
      <c r="Y417" s="25" t="n">
        <v>3</v>
      </c>
      <c r="Z417" s="25" t="n">
        <v>18</v>
      </c>
      <c r="AA417" s="26" t="str">
        <f aca="false">IF(N417=0," ",DATEDIF(N417,$D417,"y") &amp; " г. " &amp; DATEDIF(N417,$D417,"ym") &amp; " мес. ")</f>
        <v>13 г. 4 мес. </v>
      </c>
      <c r="AB417" s="27" t="str">
        <f aca="false">LEFT(AA417,2)</f>
        <v>13</v>
      </c>
      <c r="AC417" s="28" t="str">
        <f aca="false">IF(N417=0," ",DATEDIF(N417,$AC$1,"y") &amp; " г. " &amp; DATEDIF(N417,$AC$1,"ym") &amp; " мес. ")</f>
        <v>13 г. 9 мес. </v>
      </c>
      <c r="AD417" s="28" t="str">
        <f aca="false">LEFT(AC417,2)</f>
        <v>13</v>
      </c>
      <c r="AE417" s="28" t="str">
        <f aca="false">IF(W417=0,0,INDEX('Возраст, спорт. дисц.'!$A$2:$B$50,MATCH(W417,'Возраст, спорт. дисц.'!$B$2:$B$54,0),1))</f>
        <v>Мальчики 12-13 лет</v>
      </c>
      <c r="AF417" s="28" t="str">
        <f aca="false">"весовая категория "&amp;V417&amp;" кг."</f>
        <v>весовая категория 38 кг.</v>
      </c>
      <c r="AG417" s="29" t="str">
        <f aca="false">IF(U417="б/м",U417,U417&amp;" место")</f>
        <v>2 место</v>
      </c>
      <c r="AH417" s="28" t="str">
        <f aca="false">F417&amp;"; "&amp;TEXT(D417,"ДД.ММ.ГГГГ")&amp;"-"&amp;TEXT(E417,"ДД.ММ.ГГГГ")&amp;"; "&amp;I417&amp;"; "&amp;CHAR(10)&amp;AE417&amp;"; "&amp;AF417&amp;"; "&amp;AG417</f>
        <v>Первенство России по тайскому боксу; 05.12.2020-13.12.2020; д. Федурино; 
Мальчики 12-13 лет; весовая категория 38 кг.; 2 место</v>
      </c>
      <c r="AI417" s="29" t="n">
        <f aca="false">IF(A417=0,0,1)</f>
        <v>1</v>
      </c>
      <c r="AJ417" s="28" t="s">
        <v>963</v>
      </c>
      <c r="AK417" s="22" t="n">
        <f aca="false">V417</f>
        <v>38</v>
      </c>
      <c r="AL417" s="28" t="str">
        <f aca="false">"весовая категория "&amp;AK417&amp;" кг."</f>
        <v>весовая категория 38 кг.</v>
      </c>
      <c r="AM417" s="28" t="str">
        <f aca="false">IF(N417=0," ",DATEDIF(N417,$AM$1,"y") &amp; " г. " &amp; DATEDIF(X417,$AM$1,"ym") &amp; " мес. ")</f>
        <v>13 г. 4 мес. </v>
      </c>
      <c r="AN417" s="28" t="str">
        <f aca="false">LEFT(AM417,2)</f>
        <v>13</v>
      </c>
    </row>
    <row r="418" customFormat="false" ht="13.8" hidden="false" customHeight="false" outlineLevel="0" collapsed="false">
      <c r="A418" s="21" t="s">
        <v>37</v>
      </c>
      <c r="B418" s="22" t="s">
        <v>348</v>
      </c>
      <c r="C418" s="22" t="n">
        <v>10174</v>
      </c>
      <c r="D418" s="23" t="n">
        <v>44170</v>
      </c>
      <c r="E418" s="23" t="n">
        <v>44178</v>
      </c>
      <c r="F418" s="22" t="s">
        <v>349</v>
      </c>
      <c r="G418" s="21" t="s">
        <v>350</v>
      </c>
      <c r="H418" s="22" t="s">
        <v>41</v>
      </c>
      <c r="I418" s="22" t="s">
        <v>42</v>
      </c>
      <c r="J418" s="22" t="s">
        <v>43</v>
      </c>
      <c r="K418" s="22" t="s">
        <v>44</v>
      </c>
      <c r="L418" s="21" t="s">
        <v>45</v>
      </c>
      <c r="M418" s="22" t="s">
        <v>1003</v>
      </c>
      <c r="N418" s="24" t="s">
        <v>1004</v>
      </c>
      <c r="O418" s="25" t="s">
        <v>961</v>
      </c>
      <c r="P418" s="22" t="s">
        <v>49</v>
      </c>
      <c r="Q418" s="22" t="s">
        <v>50</v>
      </c>
      <c r="R418" s="22" t="s">
        <v>51</v>
      </c>
      <c r="S418" s="22" t="s">
        <v>52</v>
      </c>
      <c r="T418" s="22" t="s">
        <v>388</v>
      </c>
      <c r="U418" s="25" t="s">
        <v>70</v>
      </c>
      <c r="V418" s="25" t="n">
        <v>38</v>
      </c>
      <c r="W418" s="25" t="s">
        <v>962</v>
      </c>
      <c r="X418" s="25" t="n">
        <v>3</v>
      </c>
      <c r="Y418" s="25" t="n">
        <v>2</v>
      </c>
      <c r="Z418" s="25" t="n">
        <v>18</v>
      </c>
      <c r="AA418" s="26" t="str">
        <f aca="false">IF(N418=0," ",DATEDIF(N418,$D418,"y") &amp; " г. " &amp; DATEDIF(N418,$D418,"ym") &amp; " мес. ")</f>
        <v>12 г. 0 мес. </v>
      </c>
      <c r="AB418" s="27" t="str">
        <f aca="false">LEFT(AA418,2)</f>
        <v>12</v>
      </c>
      <c r="AC418" s="28" t="str">
        <f aca="false">IF(N418=0," ",DATEDIF(N418,$AC$1,"y") &amp; " г. " &amp; DATEDIF(N418,$AC$1,"ym") &amp; " мес. ")</f>
        <v>12 г. 5 мес. </v>
      </c>
      <c r="AD418" s="28" t="str">
        <f aca="false">LEFT(AC418,2)</f>
        <v>12</v>
      </c>
      <c r="AE418" s="28" t="str">
        <f aca="false">IF(W418=0,0,INDEX('Возраст, спорт. дисц.'!$A$2:$B$50,MATCH(W418,'Возраст, спорт. дисц.'!$B$2:$B$54,0),1))</f>
        <v>Мальчики 12-13 лет</v>
      </c>
      <c r="AF418" s="28" t="str">
        <f aca="false">"весовая категория "&amp;V418&amp;" кг."</f>
        <v>весовая категория 38 кг.</v>
      </c>
      <c r="AG418" s="29" t="str">
        <f aca="false">IF(U418="б/м",U418,U418&amp;" место")</f>
        <v>3 место</v>
      </c>
      <c r="AH418" s="28" t="str">
        <f aca="false">F418&amp;"; "&amp;TEXT(D418,"ДД.ММ.ГГГГ")&amp;"-"&amp;TEXT(E418,"ДД.ММ.ГГГГ")&amp;"; "&amp;I418&amp;"; "&amp;CHAR(10)&amp;AE418&amp;"; "&amp;AF418&amp;"; "&amp;AG418</f>
        <v>Первенство России по тайскому боксу; 05.12.2020-13.12.2020; д. Федурино; 
Мальчики 12-13 лет; весовая категория 38 кг.; 3 место</v>
      </c>
      <c r="AI418" s="29" t="n">
        <f aca="false">IF(A418=0,0,1)</f>
        <v>1</v>
      </c>
      <c r="AJ418" s="28" t="s">
        <v>963</v>
      </c>
      <c r="AK418" s="22" t="n">
        <f aca="false">V418</f>
        <v>38</v>
      </c>
      <c r="AL418" s="28" t="str">
        <f aca="false">"весовая категория "&amp;AK418&amp;" кг."</f>
        <v>весовая категория 38 кг.</v>
      </c>
      <c r="AM418" s="28" t="str">
        <f aca="false">IF(N418=0," ",DATEDIF(N418,$AM$1,"y") &amp; " г. " &amp; DATEDIF(X418,$AM$1,"ym") &amp; " мес. ")</f>
        <v>12 г. 4 мес. </v>
      </c>
      <c r="AN418" s="28" t="str">
        <f aca="false">LEFT(AM418,2)</f>
        <v>12</v>
      </c>
    </row>
    <row r="419" customFormat="false" ht="13.8" hidden="false" customHeight="false" outlineLevel="0" collapsed="false">
      <c r="A419" s="21" t="s">
        <v>37</v>
      </c>
      <c r="B419" s="22" t="s">
        <v>348</v>
      </c>
      <c r="C419" s="22" t="n">
        <v>10174</v>
      </c>
      <c r="D419" s="23" t="n">
        <v>44170</v>
      </c>
      <c r="E419" s="23" t="n">
        <v>44178</v>
      </c>
      <c r="F419" s="22" t="s">
        <v>349</v>
      </c>
      <c r="G419" s="21" t="s">
        <v>350</v>
      </c>
      <c r="H419" s="22" t="s">
        <v>41</v>
      </c>
      <c r="I419" s="22" t="s">
        <v>42</v>
      </c>
      <c r="J419" s="22" t="s">
        <v>43</v>
      </c>
      <c r="K419" s="22" t="s">
        <v>44</v>
      </c>
      <c r="L419" s="21" t="s">
        <v>45</v>
      </c>
      <c r="M419" s="22" t="s">
        <v>1005</v>
      </c>
      <c r="N419" s="24" t="s">
        <v>1006</v>
      </c>
      <c r="O419" s="25" t="s">
        <v>970</v>
      </c>
      <c r="P419" s="22" t="s">
        <v>49</v>
      </c>
      <c r="Q419" s="22" t="s">
        <v>50</v>
      </c>
      <c r="R419" s="22" t="s">
        <v>1007</v>
      </c>
      <c r="S419" s="22" t="s">
        <v>1008</v>
      </c>
      <c r="T419" s="22" t="s">
        <v>1009</v>
      </c>
      <c r="U419" s="25" t="s">
        <v>70</v>
      </c>
      <c r="V419" s="25" t="n">
        <v>38</v>
      </c>
      <c r="W419" s="25" t="s">
        <v>962</v>
      </c>
      <c r="X419" s="25" t="n">
        <v>3</v>
      </c>
      <c r="Y419" s="25" t="n">
        <v>2</v>
      </c>
      <c r="Z419" s="25" t="n">
        <v>18</v>
      </c>
      <c r="AA419" s="26" t="str">
        <f aca="false">IF(N419=0," ",DATEDIF(N419,$D419,"y") &amp; " г. " &amp; DATEDIF(N419,$D419,"ym") &amp; " мес. ")</f>
        <v>13 г. 3 мес. </v>
      </c>
      <c r="AB419" s="27" t="str">
        <f aca="false">LEFT(AA419,2)</f>
        <v>13</v>
      </c>
      <c r="AC419" s="28" t="str">
        <f aca="false">IF(N419=0," ",DATEDIF(N419,$AC$1,"y") &amp; " г. " &amp; DATEDIF(N419,$AC$1,"ym") &amp; " мес. ")</f>
        <v>13 г. 8 мес. </v>
      </c>
      <c r="AD419" s="28" t="str">
        <f aca="false">LEFT(AC419,2)</f>
        <v>13</v>
      </c>
      <c r="AE419" s="28" t="str">
        <f aca="false">IF(W419=0,0,INDEX('Возраст, спорт. дисц.'!$A$2:$B$50,MATCH(W419,'Возраст, спорт. дисц.'!$B$2:$B$54,0),1))</f>
        <v>Мальчики 12-13 лет</v>
      </c>
      <c r="AF419" s="28" t="str">
        <f aca="false">"весовая категория "&amp;V419&amp;" кг."</f>
        <v>весовая категория 38 кг.</v>
      </c>
      <c r="AG419" s="29" t="str">
        <f aca="false">IF(U419="б/м",U419,U419&amp;" место")</f>
        <v>3 место</v>
      </c>
      <c r="AH419" s="28" t="str">
        <f aca="false">F419&amp;"; "&amp;TEXT(D419,"ДД.ММ.ГГГГ")&amp;"-"&amp;TEXT(E419,"ДД.ММ.ГГГГ")&amp;"; "&amp;I419&amp;"; "&amp;CHAR(10)&amp;AE419&amp;"; "&amp;AF419&amp;"; "&amp;AG419</f>
        <v>Первенство России по тайскому боксу; 05.12.2020-13.12.2020; д. Федурино; 
Мальчики 12-13 лет; весовая категория 38 кг.; 3 место</v>
      </c>
      <c r="AI419" s="29" t="n">
        <f aca="false">IF(A419=0,0,1)</f>
        <v>1</v>
      </c>
      <c r="AJ419" s="28" t="s">
        <v>963</v>
      </c>
      <c r="AK419" s="22" t="n">
        <f aca="false">V419</f>
        <v>38</v>
      </c>
      <c r="AL419" s="28" t="str">
        <f aca="false">"весовая категория "&amp;AK419&amp;" кг."</f>
        <v>весовая категория 38 кг.</v>
      </c>
      <c r="AM419" s="28" t="str">
        <f aca="false">IF(N419=0," ",DATEDIF(N419,$AM$1,"y") &amp; " г. " &amp; DATEDIF(X419,$AM$1,"ym") &amp; " мес. ")</f>
        <v>13 г. 4 мес. </v>
      </c>
      <c r="AN419" s="28" t="str">
        <f aca="false">LEFT(AM419,2)</f>
        <v>13</v>
      </c>
    </row>
    <row r="420" customFormat="false" ht="13.8" hidden="false" customHeight="false" outlineLevel="0" collapsed="false">
      <c r="A420" s="21" t="s">
        <v>37</v>
      </c>
      <c r="B420" s="22" t="s">
        <v>348</v>
      </c>
      <c r="C420" s="22" t="n">
        <v>10174</v>
      </c>
      <c r="D420" s="23" t="n">
        <v>44170</v>
      </c>
      <c r="E420" s="23" t="n">
        <v>44178</v>
      </c>
      <c r="F420" s="22" t="s">
        <v>349</v>
      </c>
      <c r="G420" s="21" t="s">
        <v>350</v>
      </c>
      <c r="H420" s="22" t="s">
        <v>41</v>
      </c>
      <c r="I420" s="22" t="s">
        <v>42</v>
      </c>
      <c r="J420" s="22" t="s">
        <v>43</v>
      </c>
      <c r="K420" s="22" t="s">
        <v>44</v>
      </c>
      <c r="L420" s="21" t="s">
        <v>45</v>
      </c>
      <c r="M420" s="22" t="s">
        <v>1010</v>
      </c>
      <c r="N420" s="24" t="s">
        <v>1011</v>
      </c>
      <c r="O420" s="25" t="s">
        <v>975</v>
      </c>
      <c r="P420" s="22" t="s">
        <v>49</v>
      </c>
      <c r="Q420" s="22" t="s">
        <v>515</v>
      </c>
      <c r="R420" s="22" t="s">
        <v>639</v>
      </c>
      <c r="S420" s="22" t="s">
        <v>743</v>
      </c>
      <c r="T420" s="22" t="s">
        <v>744</v>
      </c>
      <c r="U420" s="25" t="s">
        <v>54</v>
      </c>
      <c r="V420" s="25" t="n">
        <v>40</v>
      </c>
      <c r="W420" s="25" t="s">
        <v>962</v>
      </c>
      <c r="X420" s="25" t="n">
        <v>5</v>
      </c>
      <c r="Y420" s="25" t="n">
        <v>5</v>
      </c>
      <c r="Z420" s="25" t="n">
        <v>20</v>
      </c>
      <c r="AA420" s="26" t="str">
        <f aca="false">IF(N420=0," ",DATEDIF(N420,$D420,"y") &amp; " г. " &amp; DATEDIF(N420,$D420,"ym") &amp; " мес. ")</f>
        <v>12 г. 7 мес. </v>
      </c>
      <c r="AB420" s="27" t="str">
        <f aca="false">LEFT(AA420,2)</f>
        <v>12</v>
      </c>
      <c r="AC420" s="28" t="str">
        <f aca="false">IF(N420=0," ",DATEDIF(N420,$AC$1,"y") &amp; " г. " &amp; DATEDIF(N420,$AC$1,"ym") &amp; " мес. ")</f>
        <v>13 г. 1 мес. </v>
      </c>
      <c r="AD420" s="28" t="str">
        <f aca="false">LEFT(AC420,2)</f>
        <v>13</v>
      </c>
      <c r="AE420" s="28" t="str">
        <f aca="false">IF(W420=0,0,INDEX('Возраст, спорт. дисц.'!$A$2:$B$50,MATCH(W420,'Возраст, спорт. дисц.'!$B$2:$B$54,0),1))</f>
        <v>Мальчики 12-13 лет</v>
      </c>
      <c r="AF420" s="28" t="str">
        <f aca="false">"весовая категория "&amp;V420&amp;" кг."</f>
        <v>весовая категория 40 кг.</v>
      </c>
      <c r="AG420" s="29" t="str">
        <f aca="false">IF(U420="б/м",U420,U420&amp;" место")</f>
        <v>1 место</v>
      </c>
      <c r="AH420" s="28" t="str">
        <f aca="false">F420&amp;"; "&amp;TEXT(D420,"ДД.ММ.ГГГГ")&amp;"-"&amp;TEXT(E420,"ДД.ММ.ГГГГ")&amp;"; "&amp;I420&amp;"; "&amp;CHAR(10)&amp;AE420&amp;"; "&amp;AF420&amp;"; "&amp;AG420</f>
        <v>Первенство России по тайскому боксу; 05.12.2020-13.12.2020; д. Федурино; 
Мальчики 12-13 лет; весовая категория 40 кг.; 1 место</v>
      </c>
      <c r="AI420" s="29" t="n">
        <f aca="false">IF(A420=0,0,1)</f>
        <v>1</v>
      </c>
      <c r="AJ420" s="28" t="s">
        <v>963</v>
      </c>
      <c r="AK420" s="22" t="n">
        <f aca="false">V420</f>
        <v>40</v>
      </c>
      <c r="AL420" s="28" t="str">
        <f aca="false">"весовая категория "&amp;AK420&amp;" кг."</f>
        <v>весовая категория 40 кг.</v>
      </c>
      <c r="AM420" s="28" t="str">
        <f aca="false">IF(N420=0," ",DATEDIF(N420,$AM$1,"y") &amp; " г. " &amp; DATEDIF(X420,$AM$1,"ym") &amp; " мес. ")</f>
        <v>13 г. 4 мес. </v>
      </c>
      <c r="AN420" s="28" t="str">
        <f aca="false">LEFT(AM420,2)</f>
        <v>13</v>
      </c>
    </row>
    <row r="421" customFormat="false" ht="13.8" hidden="false" customHeight="false" outlineLevel="0" collapsed="false">
      <c r="A421" s="21" t="s">
        <v>37</v>
      </c>
      <c r="B421" s="22" t="s">
        <v>348</v>
      </c>
      <c r="C421" s="22" t="n">
        <v>10174</v>
      </c>
      <c r="D421" s="23" t="n">
        <v>44170</v>
      </c>
      <c r="E421" s="23" t="n">
        <v>44178</v>
      </c>
      <c r="F421" s="22" t="s">
        <v>349</v>
      </c>
      <c r="G421" s="21" t="s">
        <v>350</v>
      </c>
      <c r="H421" s="22" t="s">
        <v>41</v>
      </c>
      <c r="I421" s="22" t="s">
        <v>42</v>
      </c>
      <c r="J421" s="22" t="s">
        <v>43</v>
      </c>
      <c r="K421" s="22" t="s">
        <v>44</v>
      </c>
      <c r="L421" s="21" t="s">
        <v>45</v>
      </c>
      <c r="M421" s="22" t="s">
        <v>1012</v>
      </c>
      <c r="N421" s="24" t="s">
        <v>1013</v>
      </c>
      <c r="O421" s="25" t="s">
        <v>970</v>
      </c>
      <c r="P421" s="22" t="s">
        <v>101</v>
      </c>
      <c r="Q421" s="22" t="s">
        <v>102</v>
      </c>
      <c r="R421" s="22" t="s">
        <v>723</v>
      </c>
      <c r="S421" s="22" t="s">
        <v>826</v>
      </c>
      <c r="T421" s="22" t="s">
        <v>1014</v>
      </c>
      <c r="U421" s="25" t="s">
        <v>63</v>
      </c>
      <c r="V421" s="25" t="n">
        <v>40</v>
      </c>
      <c r="W421" s="25" t="s">
        <v>962</v>
      </c>
      <c r="X421" s="25" t="n">
        <v>4</v>
      </c>
      <c r="Y421" s="25" t="n">
        <v>3</v>
      </c>
      <c r="Z421" s="25" t="n">
        <v>20</v>
      </c>
      <c r="AA421" s="26" t="str">
        <f aca="false">IF(N421=0," ",DATEDIF(N421,$D421,"y") &amp; " г. " &amp; DATEDIF(N421,$D421,"ym") &amp; " мес. ")</f>
        <v>13 г. 0 мес. </v>
      </c>
      <c r="AB421" s="27" t="str">
        <f aca="false">LEFT(AA421,2)</f>
        <v>13</v>
      </c>
      <c r="AC421" s="28" t="str">
        <f aca="false">IF(N421=0," ",DATEDIF(N421,$AC$1,"y") &amp; " г. " &amp; DATEDIF(N421,$AC$1,"ym") &amp; " мес. ")</f>
        <v>13 г. 5 мес. </v>
      </c>
      <c r="AD421" s="28" t="str">
        <f aca="false">LEFT(AC421,2)</f>
        <v>13</v>
      </c>
      <c r="AE421" s="28" t="str">
        <f aca="false">IF(W421=0,0,INDEX('Возраст, спорт. дисц.'!$A$2:$B$50,MATCH(W421,'Возраст, спорт. дисц.'!$B$2:$B$54,0),1))</f>
        <v>Мальчики 12-13 лет</v>
      </c>
      <c r="AF421" s="28" t="str">
        <f aca="false">"весовая категория "&amp;V421&amp;" кг."</f>
        <v>весовая категория 40 кг.</v>
      </c>
      <c r="AG421" s="29" t="str">
        <f aca="false">IF(U421="б/м",U421,U421&amp;" место")</f>
        <v>2 место</v>
      </c>
      <c r="AH421" s="28" t="str">
        <f aca="false">F421&amp;"; "&amp;TEXT(D421,"ДД.ММ.ГГГГ")&amp;"-"&amp;TEXT(E421,"ДД.ММ.ГГГГ")&amp;"; "&amp;I421&amp;"; "&amp;CHAR(10)&amp;AE421&amp;"; "&amp;AF421&amp;"; "&amp;AG421</f>
        <v>Первенство России по тайскому боксу; 05.12.2020-13.12.2020; д. Федурино; 
Мальчики 12-13 лет; весовая категория 40 кг.; 2 место</v>
      </c>
      <c r="AI421" s="29" t="n">
        <f aca="false">IF(A421=0,0,1)</f>
        <v>1</v>
      </c>
      <c r="AJ421" s="28" t="s">
        <v>963</v>
      </c>
      <c r="AK421" s="22" t="n">
        <f aca="false">V421</f>
        <v>40</v>
      </c>
      <c r="AL421" s="28" t="str">
        <f aca="false">"весовая категория "&amp;AK421&amp;" кг."</f>
        <v>весовая категория 40 кг.</v>
      </c>
      <c r="AM421" s="28" t="str">
        <f aca="false">IF(N421=0," ",DATEDIF(N421,$AM$1,"y") &amp; " г. " &amp; DATEDIF(X421,$AM$1,"ym") &amp; " мес. ")</f>
        <v>13 г. 4 мес. </v>
      </c>
      <c r="AN421" s="28" t="str">
        <f aca="false">LEFT(AM421,2)</f>
        <v>13</v>
      </c>
    </row>
    <row r="422" customFormat="false" ht="13.8" hidden="false" customHeight="false" outlineLevel="0" collapsed="false">
      <c r="A422" s="21" t="s">
        <v>37</v>
      </c>
      <c r="B422" s="22" t="s">
        <v>348</v>
      </c>
      <c r="C422" s="22" t="n">
        <v>10174</v>
      </c>
      <c r="D422" s="23" t="n">
        <v>44170</v>
      </c>
      <c r="E422" s="23" t="n">
        <v>44178</v>
      </c>
      <c r="F422" s="22" t="s">
        <v>349</v>
      </c>
      <c r="G422" s="21" t="s">
        <v>350</v>
      </c>
      <c r="H422" s="22" t="s">
        <v>41</v>
      </c>
      <c r="I422" s="22" t="s">
        <v>42</v>
      </c>
      <c r="J422" s="22" t="s">
        <v>43</v>
      </c>
      <c r="K422" s="22" t="s">
        <v>44</v>
      </c>
      <c r="L422" s="21" t="s">
        <v>45</v>
      </c>
      <c r="M422" s="22" t="s">
        <v>1015</v>
      </c>
      <c r="N422" s="24" t="s">
        <v>1016</v>
      </c>
      <c r="O422" s="25" t="s">
        <v>975</v>
      </c>
      <c r="P422" s="22" t="s">
        <v>49</v>
      </c>
      <c r="Q422" s="22" t="s">
        <v>515</v>
      </c>
      <c r="R422" s="22" t="s">
        <v>639</v>
      </c>
      <c r="S422" s="22" t="s">
        <v>640</v>
      </c>
      <c r="T422" s="22" t="s">
        <v>1017</v>
      </c>
      <c r="U422" s="25" t="s">
        <v>70</v>
      </c>
      <c r="V422" s="25" t="n">
        <v>40</v>
      </c>
      <c r="W422" s="25" t="s">
        <v>962</v>
      </c>
      <c r="X422" s="25" t="n">
        <v>3</v>
      </c>
      <c r="Y422" s="25" t="n">
        <v>2</v>
      </c>
      <c r="Z422" s="25" t="n">
        <v>20</v>
      </c>
      <c r="AA422" s="26" t="str">
        <f aca="false">IF(N422=0," ",DATEDIF(N422,$D422,"y") &amp; " г. " &amp; DATEDIF(N422,$D422,"ym") &amp; " мес. ")</f>
        <v>12 г. 5 мес. </v>
      </c>
      <c r="AB422" s="27" t="str">
        <f aca="false">LEFT(AA422,2)</f>
        <v>12</v>
      </c>
      <c r="AC422" s="28" t="str">
        <f aca="false">IF(N422=0," ",DATEDIF(N422,$AC$1,"y") &amp; " г. " &amp; DATEDIF(N422,$AC$1,"ym") &amp; " мес. ")</f>
        <v>12 г. 10 мес. </v>
      </c>
      <c r="AD422" s="28" t="str">
        <f aca="false">LEFT(AC422,2)</f>
        <v>12</v>
      </c>
      <c r="AE422" s="28" t="str">
        <f aca="false">IF(W422=0,0,INDEX('Возраст, спорт. дисц.'!$A$2:$B$50,MATCH(W422,'Возраст, спорт. дисц.'!$B$2:$B$54,0),1))</f>
        <v>Мальчики 12-13 лет</v>
      </c>
      <c r="AF422" s="28" t="str">
        <f aca="false">"весовая категория "&amp;V422&amp;" кг."</f>
        <v>весовая категория 40 кг.</v>
      </c>
      <c r="AG422" s="29" t="str">
        <f aca="false">IF(U422="б/м",U422,U422&amp;" место")</f>
        <v>3 место</v>
      </c>
      <c r="AH422" s="28" t="str">
        <f aca="false">F422&amp;"; "&amp;TEXT(D422,"ДД.ММ.ГГГГ")&amp;"-"&amp;TEXT(E422,"ДД.ММ.ГГГГ")&amp;"; "&amp;I422&amp;"; "&amp;CHAR(10)&amp;AE422&amp;"; "&amp;AF422&amp;"; "&amp;AG422</f>
        <v>Первенство России по тайскому боксу; 05.12.2020-13.12.2020; д. Федурино; 
Мальчики 12-13 лет; весовая категория 40 кг.; 3 место</v>
      </c>
      <c r="AI422" s="29" t="n">
        <f aca="false">IF(A422=0,0,1)</f>
        <v>1</v>
      </c>
      <c r="AJ422" s="28" t="s">
        <v>963</v>
      </c>
      <c r="AK422" s="22" t="n">
        <f aca="false">V422</f>
        <v>40</v>
      </c>
      <c r="AL422" s="28" t="str">
        <f aca="false">"весовая категория "&amp;AK422&amp;" кг."</f>
        <v>весовая категория 40 кг.</v>
      </c>
      <c r="AM422" s="28" t="str">
        <f aca="false">IF(N422=0," ",DATEDIF(N422,$AM$1,"y") &amp; " г. " &amp; DATEDIF(X422,$AM$1,"ym") &amp; " мес. ")</f>
        <v>12 г. 4 мес. </v>
      </c>
      <c r="AN422" s="28" t="str">
        <f aca="false">LEFT(AM422,2)</f>
        <v>12</v>
      </c>
    </row>
    <row r="423" customFormat="false" ht="13.8" hidden="false" customHeight="false" outlineLevel="0" collapsed="false">
      <c r="A423" s="21" t="s">
        <v>37</v>
      </c>
      <c r="B423" s="22" t="s">
        <v>348</v>
      </c>
      <c r="C423" s="22" t="n">
        <v>10174</v>
      </c>
      <c r="D423" s="23" t="n">
        <v>44170</v>
      </c>
      <c r="E423" s="23" t="n">
        <v>44178</v>
      </c>
      <c r="F423" s="22" t="s">
        <v>349</v>
      </c>
      <c r="G423" s="21" t="s">
        <v>350</v>
      </c>
      <c r="H423" s="22" t="s">
        <v>41</v>
      </c>
      <c r="I423" s="22" t="s">
        <v>42</v>
      </c>
      <c r="J423" s="22" t="s">
        <v>43</v>
      </c>
      <c r="K423" s="22" t="s">
        <v>44</v>
      </c>
      <c r="L423" s="21" t="s">
        <v>45</v>
      </c>
      <c r="M423" s="22" t="s">
        <v>1018</v>
      </c>
      <c r="N423" s="24" t="s">
        <v>1019</v>
      </c>
      <c r="O423" s="25" t="s">
        <v>970</v>
      </c>
      <c r="P423" s="22" t="s">
        <v>101</v>
      </c>
      <c r="Q423" s="22" t="s">
        <v>1020</v>
      </c>
      <c r="R423" s="22" t="s">
        <v>1021</v>
      </c>
      <c r="S423" s="22" t="s">
        <v>1022</v>
      </c>
      <c r="T423" s="22" t="s">
        <v>1023</v>
      </c>
      <c r="U423" s="25" t="s">
        <v>70</v>
      </c>
      <c r="V423" s="25" t="n">
        <v>40</v>
      </c>
      <c r="W423" s="25" t="s">
        <v>962</v>
      </c>
      <c r="X423" s="25" t="n">
        <v>3</v>
      </c>
      <c r="Y423" s="25" t="n">
        <v>2</v>
      </c>
      <c r="Z423" s="25" t="n">
        <v>20</v>
      </c>
      <c r="AA423" s="26" t="str">
        <f aca="false">IF(N423=0," ",DATEDIF(N423,$D423,"y") &amp; " г. " &amp; DATEDIF(N423,$D423,"ym") &amp; " мес. ")</f>
        <v>13 г. 8 мес. </v>
      </c>
      <c r="AB423" s="27" t="str">
        <f aca="false">LEFT(AA423,2)</f>
        <v>13</v>
      </c>
      <c r="AC423" s="28" t="str">
        <f aca="false">IF(N423=0," ",DATEDIF(N423,$AC$1,"y") &amp; " г. " &amp; DATEDIF(N423,$AC$1,"ym") &amp; " мес. ")</f>
        <v>14 г. 1 мес. </v>
      </c>
      <c r="AD423" s="28" t="str">
        <f aca="false">LEFT(AC423,2)</f>
        <v>14</v>
      </c>
      <c r="AE423" s="28" t="str">
        <f aca="false">IF(W423=0,0,INDEX('Возраст, спорт. дисц.'!$A$2:$B$50,MATCH(W423,'Возраст, спорт. дисц.'!$B$2:$B$54,0),1))</f>
        <v>Мальчики 12-13 лет</v>
      </c>
      <c r="AF423" s="28" t="str">
        <f aca="false">"весовая категория "&amp;V423&amp;" кг."</f>
        <v>весовая категория 40 кг.</v>
      </c>
      <c r="AG423" s="29" t="str">
        <f aca="false">IF(U423="б/м",U423,U423&amp;" место")</f>
        <v>3 место</v>
      </c>
      <c r="AH423" s="28" t="str">
        <f aca="false">F423&amp;"; "&amp;TEXT(D423,"ДД.ММ.ГГГГ")&amp;"-"&amp;TEXT(E423,"ДД.ММ.ГГГГ")&amp;"; "&amp;I423&amp;"; "&amp;CHAR(10)&amp;AE423&amp;"; "&amp;AF423&amp;"; "&amp;AG423</f>
        <v>Первенство России по тайскому боксу; 05.12.2020-13.12.2020; д. Федурино; 
Мальчики 12-13 лет; весовая категория 40 кг.; 3 место</v>
      </c>
      <c r="AI423" s="29" t="n">
        <f aca="false">IF(A423=0,0,1)</f>
        <v>1</v>
      </c>
      <c r="AJ423" s="28" t="s">
        <v>963</v>
      </c>
      <c r="AK423" s="22" t="n">
        <f aca="false">V423</f>
        <v>40</v>
      </c>
      <c r="AL423" s="28" t="str">
        <f aca="false">"весовая категория "&amp;AK423&amp;" кг."</f>
        <v>весовая категория 40 кг.</v>
      </c>
      <c r="AM423" s="28" t="str">
        <f aca="false">IF(N423=0," ",DATEDIF(N423,$AM$1,"y") &amp; " г. " &amp; DATEDIF(X423,$AM$1,"ym") &amp; " мес. ")</f>
        <v>14 г. 4 мес. </v>
      </c>
      <c r="AN423" s="28" t="str">
        <f aca="false">LEFT(AM423,2)</f>
        <v>14</v>
      </c>
    </row>
    <row r="424" customFormat="false" ht="13.8" hidden="false" customHeight="false" outlineLevel="0" collapsed="false">
      <c r="A424" s="21" t="s">
        <v>37</v>
      </c>
      <c r="B424" s="22" t="s">
        <v>348</v>
      </c>
      <c r="C424" s="22" t="n">
        <v>10174</v>
      </c>
      <c r="D424" s="23" t="n">
        <v>44170</v>
      </c>
      <c r="E424" s="23" t="n">
        <v>44178</v>
      </c>
      <c r="F424" s="22" t="s">
        <v>349</v>
      </c>
      <c r="G424" s="21" t="s">
        <v>350</v>
      </c>
      <c r="H424" s="22" t="s">
        <v>41</v>
      </c>
      <c r="I424" s="22" t="s">
        <v>42</v>
      </c>
      <c r="J424" s="22" t="s">
        <v>43</v>
      </c>
      <c r="K424" s="22" t="s">
        <v>44</v>
      </c>
      <c r="L424" s="21" t="s">
        <v>45</v>
      </c>
      <c r="M424" s="22" t="s">
        <v>1024</v>
      </c>
      <c r="N424" s="24" t="s">
        <v>1025</v>
      </c>
      <c r="O424" s="25" t="s">
        <v>970</v>
      </c>
      <c r="P424" s="22" t="s">
        <v>115</v>
      </c>
      <c r="Q424" s="22" t="s">
        <v>116</v>
      </c>
      <c r="R424" s="22" t="s">
        <v>117</v>
      </c>
      <c r="S424" s="22" t="s">
        <v>238</v>
      </c>
      <c r="T424" s="22" t="s">
        <v>1026</v>
      </c>
      <c r="U424" s="25" t="s">
        <v>54</v>
      </c>
      <c r="V424" s="25" t="n">
        <v>42</v>
      </c>
      <c r="W424" s="25" t="s">
        <v>962</v>
      </c>
      <c r="X424" s="25" t="n">
        <v>4</v>
      </c>
      <c r="Y424" s="25" t="n">
        <v>4</v>
      </c>
      <c r="Z424" s="25" t="n">
        <v>14</v>
      </c>
      <c r="AA424" s="26" t="str">
        <f aca="false">IF(N424=0," ",DATEDIF(N424,$D424,"y") &amp; " г. " &amp; DATEDIF(N424,$D424,"ym") &amp; " мес. ")</f>
        <v>13 г. 5 мес. </v>
      </c>
      <c r="AB424" s="27" t="str">
        <f aca="false">LEFT(AA424,2)</f>
        <v>13</v>
      </c>
      <c r="AC424" s="28" t="str">
        <f aca="false">IF(N424=0," ",DATEDIF(N424,$AC$1,"y") &amp; " г. " &amp; DATEDIF(N424,$AC$1,"ym") &amp; " мес. ")</f>
        <v>13 г. 10 мес. </v>
      </c>
      <c r="AD424" s="28" t="str">
        <f aca="false">LEFT(AC424,2)</f>
        <v>13</v>
      </c>
      <c r="AE424" s="28" t="str">
        <f aca="false">IF(W424=0,0,INDEX('Возраст, спорт. дисц.'!$A$2:$B$50,MATCH(W424,'Возраст, спорт. дисц.'!$B$2:$B$54,0),1))</f>
        <v>Мальчики 12-13 лет</v>
      </c>
      <c r="AF424" s="28" t="str">
        <f aca="false">"весовая категория "&amp;V424&amp;" кг."</f>
        <v>весовая категория 42 кг.</v>
      </c>
      <c r="AG424" s="29" t="str">
        <f aca="false">IF(U424="б/м",U424,U424&amp;" место")</f>
        <v>1 место</v>
      </c>
      <c r="AH424" s="28" t="str">
        <f aca="false">F424&amp;"; "&amp;TEXT(D424,"ДД.ММ.ГГГГ")&amp;"-"&amp;TEXT(E424,"ДД.ММ.ГГГГ")&amp;"; "&amp;I424&amp;"; "&amp;CHAR(10)&amp;AE424&amp;"; "&amp;AF424&amp;"; "&amp;AG424</f>
        <v>Первенство России по тайскому боксу; 05.12.2020-13.12.2020; д. Федурино; 
Мальчики 12-13 лет; весовая категория 42 кг.; 1 место</v>
      </c>
      <c r="AI424" s="29" t="n">
        <f aca="false">IF(A424=0,0,1)</f>
        <v>1</v>
      </c>
      <c r="AJ424" s="28" t="s">
        <v>963</v>
      </c>
      <c r="AK424" s="22" t="n">
        <f aca="false">V424</f>
        <v>42</v>
      </c>
      <c r="AL424" s="28" t="str">
        <f aca="false">"весовая категория "&amp;AK424&amp;" кг."</f>
        <v>весовая категория 42 кг.</v>
      </c>
      <c r="AM424" s="28" t="str">
        <f aca="false">IF(N424=0," ",DATEDIF(N424,$AM$1,"y") &amp; " г. " &amp; DATEDIF(X424,$AM$1,"ym") &amp; " мес. ")</f>
        <v>13 г. 4 мес. </v>
      </c>
      <c r="AN424" s="28" t="str">
        <f aca="false">LEFT(AM424,2)</f>
        <v>13</v>
      </c>
    </row>
    <row r="425" customFormat="false" ht="13.8" hidden="false" customHeight="false" outlineLevel="0" collapsed="false">
      <c r="A425" s="21" t="s">
        <v>37</v>
      </c>
      <c r="B425" s="22" t="s">
        <v>348</v>
      </c>
      <c r="C425" s="22" t="n">
        <v>10174</v>
      </c>
      <c r="D425" s="23" t="n">
        <v>44170</v>
      </c>
      <c r="E425" s="23" t="n">
        <v>44178</v>
      </c>
      <c r="F425" s="22" t="s">
        <v>349</v>
      </c>
      <c r="G425" s="21" t="s">
        <v>350</v>
      </c>
      <c r="H425" s="22" t="s">
        <v>41</v>
      </c>
      <c r="I425" s="22" t="s">
        <v>42</v>
      </c>
      <c r="J425" s="22" t="s">
        <v>43</v>
      </c>
      <c r="K425" s="22" t="s">
        <v>44</v>
      </c>
      <c r="L425" s="21" t="s">
        <v>45</v>
      </c>
      <c r="M425" s="22" t="s">
        <v>1027</v>
      </c>
      <c r="N425" s="24" t="s">
        <v>1028</v>
      </c>
      <c r="O425" s="25" t="s">
        <v>970</v>
      </c>
      <c r="P425" s="22" t="s">
        <v>49</v>
      </c>
      <c r="Q425" s="22" t="s">
        <v>50</v>
      </c>
      <c r="R425" s="22" t="s">
        <v>148</v>
      </c>
      <c r="S425" s="22" t="s">
        <v>149</v>
      </c>
      <c r="T425" s="22" t="s">
        <v>150</v>
      </c>
      <c r="U425" s="25" t="s">
        <v>63</v>
      </c>
      <c r="V425" s="25" t="n">
        <v>42</v>
      </c>
      <c r="W425" s="25" t="s">
        <v>962</v>
      </c>
      <c r="X425" s="25" t="n">
        <v>4</v>
      </c>
      <c r="Y425" s="25" t="n">
        <v>3</v>
      </c>
      <c r="Z425" s="25" t="n">
        <v>14</v>
      </c>
      <c r="AA425" s="26" t="str">
        <f aca="false">IF(N425=0," ",DATEDIF(N425,$D425,"y") &amp; " г. " &amp; DATEDIF(N425,$D425,"ym") &amp; " мес. ")</f>
        <v>13 г. 3 мес. </v>
      </c>
      <c r="AB425" s="27" t="str">
        <f aca="false">LEFT(AA425,2)</f>
        <v>13</v>
      </c>
      <c r="AC425" s="28" t="str">
        <f aca="false">IF(N425=0," ",DATEDIF(N425,$AC$1,"y") &amp; " г. " &amp; DATEDIF(N425,$AC$1,"ym") &amp; " мес. ")</f>
        <v>13 г. 8 мес. </v>
      </c>
      <c r="AD425" s="28" t="str">
        <f aca="false">LEFT(AC425,2)</f>
        <v>13</v>
      </c>
      <c r="AE425" s="28" t="str">
        <f aca="false">IF(W425=0,0,INDEX('Возраст, спорт. дисц.'!$A$2:$B$50,MATCH(W425,'Возраст, спорт. дисц.'!$B$2:$B$54,0),1))</f>
        <v>Мальчики 12-13 лет</v>
      </c>
      <c r="AF425" s="28" t="str">
        <f aca="false">"весовая категория "&amp;V425&amp;" кг."</f>
        <v>весовая категория 42 кг.</v>
      </c>
      <c r="AG425" s="29" t="str">
        <f aca="false">IF(U425="б/м",U425,U425&amp;" место")</f>
        <v>2 место</v>
      </c>
      <c r="AH425" s="28" t="str">
        <f aca="false">F425&amp;"; "&amp;TEXT(D425,"ДД.ММ.ГГГГ")&amp;"-"&amp;TEXT(E425,"ДД.ММ.ГГГГ")&amp;"; "&amp;I425&amp;"; "&amp;CHAR(10)&amp;AE425&amp;"; "&amp;AF425&amp;"; "&amp;AG425</f>
        <v>Первенство России по тайскому боксу; 05.12.2020-13.12.2020; д. Федурино; 
Мальчики 12-13 лет; весовая категория 42 кг.; 2 место</v>
      </c>
      <c r="AI425" s="29" t="n">
        <f aca="false">IF(A425=0,0,1)</f>
        <v>1</v>
      </c>
      <c r="AJ425" s="28" t="s">
        <v>963</v>
      </c>
      <c r="AK425" s="22" t="n">
        <f aca="false">V425</f>
        <v>42</v>
      </c>
      <c r="AL425" s="28" t="str">
        <f aca="false">"весовая категория "&amp;AK425&amp;" кг."</f>
        <v>весовая категория 42 кг.</v>
      </c>
      <c r="AM425" s="28" t="str">
        <f aca="false">IF(N425=0," ",DATEDIF(N425,$AM$1,"y") &amp; " г. " &amp; DATEDIF(X425,$AM$1,"ym") &amp; " мес. ")</f>
        <v>13 г. 4 мес. </v>
      </c>
      <c r="AN425" s="28" t="str">
        <f aca="false">LEFT(AM425,2)</f>
        <v>13</v>
      </c>
    </row>
    <row r="426" customFormat="false" ht="13.8" hidden="false" customHeight="false" outlineLevel="0" collapsed="false">
      <c r="A426" s="21" t="s">
        <v>37</v>
      </c>
      <c r="B426" s="22" t="s">
        <v>348</v>
      </c>
      <c r="C426" s="22" t="n">
        <v>10174</v>
      </c>
      <c r="D426" s="23" t="n">
        <v>44170</v>
      </c>
      <c r="E426" s="23" t="n">
        <v>44178</v>
      </c>
      <c r="F426" s="22" t="s">
        <v>349</v>
      </c>
      <c r="G426" s="21" t="s">
        <v>350</v>
      </c>
      <c r="H426" s="22" t="s">
        <v>41</v>
      </c>
      <c r="I426" s="22" t="s">
        <v>42</v>
      </c>
      <c r="J426" s="22" t="s">
        <v>43</v>
      </c>
      <c r="K426" s="22" t="s">
        <v>44</v>
      </c>
      <c r="L426" s="21" t="s">
        <v>45</v>
      </c>
      <c r="M426" s="22" t="s">
        <v>1029</v>
      </c>
      <c r="N426" s="24" t="s">
        <v>1030</v>
      </c>
      <c r="O426" s="25" t="s">
        <v>975</v>
      </c>
      <c r="P426" s="22" t="s">
        <v>115</v>
      </c>
      <c r="Q426" s="22" t="s">
        <v>924</v>
      </c>
      <c r="R426" s="22" t="s">
        <v>989</v>
      </c>
      <c r="S426" s="22" t="s">
        <v>990</v>
      </c>
      <c r="T426" s="22" t="s">
        <v>991</v>
      </c>
      <c r="U426" s="25" t="s">
        <v>70</v>
      </c>
      <c r="V426" s="25" t="n">
        <v>42</v>
      </c>
      <c r="W426" s="25" t="s">
        <v>962</v>
      </c>
      <c r="X426" s="25" t="n">
        <v>3</v>
      </c>
      <c r="Y426" s="25" t="n">
        <v>2</v>
      </c>
      <c r="Z426" s="25" t="n">
        <v>14</v>
      </c>
      <c r="AA426" s="26" t="str">
        <f aca="false">IF(N426=0," ",DATEDIF(N426,$D426,"y") &amp; " г. " &amp; DATEDIF(N426,$D426,"ym") &amp; " мес. ")</f>
        <v>13 г. 5 мес. </v>
      </c>
      <c r="AB426" s="27" t="str">
        <f aca="false">LEFT(AA426,2)</f>
        <v>13</v>
      </c>
      <c r="AC426" s="28" t="str">
        <f aca="false">IF(N426=0," ",DATEDIF(N426,$AC$1,"y") &amp; " г. " &amp; DATEDIF(N426,$AC$1,"ym") &amp; " мес. ")</f>
        <v>13 г. 10 мес. </v>
      </c>
      <c r="AD426" s="28" t="str">
        <f aca="false">LEFT(AC426,2)</f>
        <v>13</v>
      </c>
      <c r="AE426" s="28" t="str">
        <f aca="false">IF(W426=0,0,INDEX('Возраст, спорт. дисц.'!$A$2:$B$50,MATCH(W426,'Возраст, спорт. дисц.'!$B$2:$B$54,0),1))</f>
        <v>Мальчики 12-13 лет</v>
      </c>
      <c r="AF426" s="28" t="str">
        <f aca="false">"весовая категория "&amp;V426&amp;" кг."</f>
        <v>весовая категория 42 кг.</v>
      </c>
      <c r="AG426" s="29" t="str">
        <f aca="false">IF(U426="б/м",U426,U426&amp;" место")</f>
        <v>3 место</v>
      </c>
      <c r="AH426" s="28" t="str">
        <f aca="false">F426&amp;"; "&amp;TEXT(D426,"ДД.ММ.ГГГГ")&amp;"-"&amp;TEXT(E426,"ДД.ММ.ГГГГ")&amp;"; "&amp;I426&amp;"; "&amp;CHAR(10)&amp;AE426&amp;"; "&amp;AF426&amp;"; "&amp;AG426</f>
        <v>Первенство России по тайскому боксу; 05.12.2020-13.12.2020; д. Федурино; 
Мальчики 12-13 лет; весовая категория 42 кг.; 3 место</v>
      </c>
      <c r="AI426" s="29" t="n">
        <f aca="false">IF(A426=0,0,1)</f>
        <v>1</v>
      </c>
      <c r="AJ426" s="28" t="s">
        <v>963</v>
      </c>
      <c r="AK426" s="22" t="n">
        <f aca="false">V426</f>
        <v>42</v>
      </c>
      <c r="AL426" s="28" t="str">
        <f aca="false">"весовая категория "&amp;AK426&amp;" кг."</f>
        <v>весовая категория 42 кг.</v>
      </c>
      <c r="AM426" s="28" t="str">
        <f aca="false">IF(N426=0," ",DATEDIF(N426,$AM$1,"y") &amp; " г. " &amp; DATEDIF(X426,$AM$1,"ym") &amp; " мес. ")</f>
        <v>13 г. 4 мес. </v>
      </c>
      <c r="AN426" s="28" t="str">
        <f aca="false">LEFT(AM426,2)</f>
        <v>13</v>
      </c>
    </row>
    <row r="427" customFormat="false" ht="13.8" hidden="false" customHeight="false" outlineLevel="0" collapsed="false">
      <c r="A427" s="21" t="s">
        <v>37</v>
      </c>
      <c r="B427" s="22" t="s">
        <v>348</v>
      </c>
      <c r="C427" s="22" t="n">
        <v>10174</v>
      </c>
      <c r="D427" s="23" t="n">
        <v>44170</v>
      </c>
      <c r="E427" s="23" t="n">
        <v>44178</v>
      </c>
      <c r="F427" s="22" t="s">
        <v>349</v>
      </c>
      <c r="G427" s="21" t="s">
        <v>350</v>
      </c>
      <c r="H427" s="22" t="s">
        <v>41</v>
      </c>
      <c r="I427" s="22" t="s">
        <v>42</v>
      </c>
      <c r="J427" s="22" t="s">
        <v>43</v>
      </c>
      <c r="K427" s="22" t="s">
        <v>44</v>
      </c>
      <c r="L427" s="21" t="s">
        <v>45</v>
      </c>
      <c r="M427" s="22" t="s">
        <v>1031</v>
      </c>
      <c r="N427" s="24" t="s">
        <v>1032</v>
      </c>
      <c r="O427" s="25" t="s">
        <v>970</v>
      </c>
      <c r="P427" s="22" t="s">
        <v>101</v>
      </c>
      <c r="Q427" s="22" t="s">
        <v>102</v>
      </c>
      <c r="R427" s="22" t="s">
        <v>164</v>
      </c>
      <c r="S427" s="22" t="s">
        <v>165</v>
      </c>
      <c r="T427" s="22" t="s">
        <v>1033</v>
      </c>
      <c r="U427" s="25" t="s">
        <v>70</v>
      </c>
      <c r="V427" s="25" t="n">
        <v>42</v>
      </c>
      <c r="W427" s="25" t="s">
        <v>962</v>
      </c>
      <c r="X427" s="25" t="n">
        <v>2</v>
      </c>
      <c r="Y427" s="25" t="n">
        <v>1</v>
      </c>
      <c r="Z427" s="25" t="n">
        <v>14</v>
      </c>
      <c r="AA427" s="26" t="str">
        <f aca="false">IF(N427=0," ",DATEDIF(N427,$D427,"y") &amp; " г. " &amp; DATEDIF(N427,$D427,"ym") &amp; " мес. ")</f>
        <v>13 г. 6 мес. </v>
      </c>
      <c r="AB427" s="27" t="str">
        <f aca="false">LEFT(AA427,2)</f>
        <v>13</v>
      </c>
      <c r="AC427" s="28" t="str">
        <f aca="false">IF(N427=0," ",DATEDIF(N427,$AC$1,"y") &amp; " г. " &amp; DATEDIF(N427,$AC$1,"ym") &amp; " мес. ")</f>
        <v>13 г. 11 мес. </v>
      </c>
      <c r="AD427" s="28" t="str">
        <f aca="false">LEFT(AC427,2)</f>
        <v>13</v>
      </c>
      <c r="AE427" s="28" t="str">
        <f aca="false">IF(W427=0,0,INDEX('Возраст, спорт. дисц.'!$A$2:$B$50,MATCH(W427,'Возраст, спорт. дисц.'!$B$2:$B$54,0),1))</f>
        <v>Мальчики 12-13 лет</v>
      </c>
      <c r="AF427" s="28" t="str">
        <f aca="false">"весовая категория "&amp;V427&amp;" кг."</f>
        <v>весовая категория 42 кг.</v>
      </c>
      <c r="AG427" s="29" t="str">
        <f aca="false">IF(U427="б/м",U427,U427&amp;" место")</f>
        <v>3 место</v>
      </c>
      <c r="AH427" s="28" t="str">
        <f aca="false">F427&amp;"; "&amp;TEXT(D427,"ДД.ММ.ГГГГ")&amp;"-"&amp;TEXT(E427,"ДД.ММ.ГГГГ")&amp;"; "&amp;I427&amp;"; "&amp;CHAR(10)&amp;AE427&amp;"; "&amp;AF427&amp;"; "&amp;AG427</f>
        <v>Первенство России по тайскому боксу; 05.12.2020-13.12.2020; д. Федурино; 
Мальчики 12-13 лет; весовая категория 42 кг.; 3 место</v>
      </c>
      <c r="AI427" s="29" t="n">
        <f aca="false">IF(A427=0,0,1)</f>
        <v>1</v>
      </c>
      <c r="AJ427" s="28" t="s">
        <v>963</v>
      </c>
      <c r="AK427" s="22" t="n">
        <f aca="false">V427</f>
        <v>42</v>
      </c>
      <c r="AL427" s="28" t="str">
        <f aca="false">"весовая категория "&amp;AK427&amp;" кг."</f>
        <v>весовая категория 42 кг.</v>
      </c>
      <c r="AM427" s="28" t="str">
        <f aca="false">IF(N427=0," ",DATEDIF(N427,$AM$1,"y") &amp; " г. " &amp; DATEDIF(X427,$AM$1,"ym") &amp; " мес. ")</f>
        <v>13 г. 4 мес. </v>
      </c>
      <c r="AN427" s="28" t="str">
        <f aca="false">LEFT(AM427,2)</f>
        <v>13</v>
      </c>
    </row>
    <row r="428" customFormat="false" ht="13.8" hidden="false" customHeight="false" outlineLevel="0" collapsed="false">
      <c r="A428" s="21" t="s">
        <v>37</v>
      </c>
      <c r="B428" s="22" t="s">
        <v>348</v>
      </c>
      <c r="C428" s="22" t="n">
        <v>10174</v>
      </c>
      <c r="D428" s="23" t="n">
        <v>44170</v>
      </c>
      <c r="E428" s="23" t="n">
        <v>44178</v>
      </c>
      <c r="F428" s="22" t="s">
        <v>349</v>
      </c>
      <c r="G428" s="21" t="s">
        <v>350</v>
      </c>
      <c r="H428" s="22" t="s">
        <v>41</v>
      </c>
      <c r="I428" s="22" t="s">
        <v>42</v>
      </c>
      <c r="J428" s="22" t="s">
        <v>43</v>
      </c>
      <c r="K428" s="22" t="s">
        <v>44</v>
      </c>
      <c r="L428" s="21" t="s">
        <v>45</v>
      </c>
      <c r="M428" s="22" t="s">
        <v>1034</v>
      </c>
      <c r="N428" s="24" t="s">
        <v>1035</v>
      </c>
      <c r="O428" s="25" t="s">
        <v>970</v>
      </c>
      <c r="P428" s="22" t="s">
        <v>115</v>
      </c>
      <c r="Q428" s="22" t="s">
        <v>116</v>
      </c>
      <c r="R428" s="22" t="s">
        <v>117</v>
      </c>
      <c r="S428" s="22" t="s">
        <v>238</v>
      </c>
      <c r="T428" s="22" t="s">
        <v>792</v>
      </c>
      <c r="U428" s="25" t="s">
        <v>54</v>
      </c>
      <c r="V428" s="25" t="n">
        <v>44</v>
      </c>
      <c r="W428" s="25" t="s">
        <v>962</v>
      </c>
      <c r="X428" s="25" t="n">
        <v>4</v>
      </c>
      <c r="Y428" s="25" t="n">
        <v>4</v>
      </c>
      <c r="Z428" s="25" t="n">
        <v>14</v>
      </c>
      <c r="AA428" s="26" t="str">
        <f aca="false">IF(N428=0," ",DATEDIF(N428,$D428,"y") &amp; " г. " &amp; DATEDIF(N428,$D428,"ym") &amp; " мес. ")</f>
        <v>13 г. 3 мес. </v>
      </c>
      <c r="AB428" s="27" t="str">
        <f aca="false">LEFT(AA428,2)</f>
        <v>13</v>
      </c>
      <c r="AC428" s="28" t="str">
        <f aca="false">IF(N428=0," ",DATEDIF(N428,$AC$1,"y") &amp; " г. " &amp; DATEDIF(N428,$AC$1,"ym") &amp; " мес. ")</f>
        <v>13 г. 9 мес. </v>
      </c>
      <c r="AD428" s="28" t="str">
        <f aca="false">LEFT(AC428,2)</f>
        <v>13</v>
      </c>
      <c r="AE428" s="28" t="str">
        <f aca="false">IF(W428=0,0,INDEX('Возраст, спорт. дисц.'!$A$2:$B$50,MATCH(W428,'Возраст, спорт. дисц.'!$B$2:$B$54,0),1))</f>
        <v>Мальчики 12-13 лет</v>
      </c>
      <c r="AF428" s="28" t="str">
        <f aca="false">"весовая категория "&amp;V428&amp;" кг."</f>
        <v>весовая категория 44 кг.</v>
      </c>
      <c r="AG428" s="29" t="str">
        <f aca="false">IF(U428="б/м",U428,U428&amp;" место")</f>
        <v>1 место</v>
      </c>
      <c r="AH428" s="28" t="str">
        <f aca="false">F428&amp;"; "&amp;TEXT(D428,"ДД.ММ.ГГГГ")&amp;"-"&amp;TEXT(E428,"ДД.ММ.ГГГГ")&amp;"; "&amp;I428&amp;"; "&amp;CHAR(10)&amp;AE428&amp;"; "&amp;AF428&amp;"; "&amp;AG428</f>
        <v>Первенство России по тайскому боксу; 05.12.2020-13.12.2020; д. Федурино; 
Мальчики 12-13 лет; весовая категория 44 кг.; 1 место</v>
      </c>
      <c r="AI428" s="29" t="n">
        <f aca="false">IF(A428=0,0,1)</f>
        <v>1</v>
      </c>
      <c r="AJ428" s="28" t="s">
        <v>963</v>
      </c>
      <c r="AK428" s="22" t="n">
        <f aca="false">V428</f>
        <v>44</v>
      </c>
      <c r="AL428" s="28" t="str">
        <f aca="false">"весовая категория "&amp;AK428&amp;" кг."</f>
        <v>весовая категория 44 кг.</v>
      </c>
      <c r="AM428" s="28" t="str">
        <f aca="false">IF(N428=0," ",DATEDIF(N428,$AM$1,"y") &amp; " г. " &amp; DATEDIF(X428,$AM$1,"ym") &amp; " мес. ")</f>
        <v>13 г. 4 мес. </v>
      </c>
      <c r="AN428" s="28" t="str">
        <f aca="false">LEFT(AM428,2)</f>
        <v>13</v>
      </c>
    </row>
    <row r="429" customFormat="false" ht="13.8" hidden="false" customHeight="false" outlineLevel="0" collapsed="false">
      <c r="A429" s="21" t="s">
        <v>37</v>
      </c>
      <c r="B429" s="22" t="s">
        <v>348</v>
      </c>
      <c r="C429" s="22" t="n">
        <v>10174</v>
      </c>
      <c r="D429" s="23" t="n">
        <v>44170</v>
      </c>
      <c r="E429" s="23" t="n">
        <v>44178</v>
      </c>
      <c r="F429" s="22" t="s">
        <v>349</v>
      </c>
      <c r="G429" s="21" t="s">
        <v>350</v>
      </c>
      <c r="H429" s="22" t="s">
        <v>41</v>
      </c>
      <c r="I429" s="22" t="s">
        <v>42</v>
      </c>
      <c r="J429" s="22" t="s">
        <v>43</v>
      </c>
      <c r="K429" s="22" t="s">
        <v>44</v>
      </c>
      <c r="L429" s="21" t="s">
        <v>45</v>
      </c>
      <c r="M429" s="22" t="s">
        <v>1036</v>
      </c>
      <c r="N429" s="24" t="s">
        <v>1037</v>
      </c>
      <c r="O429" s="25" t="s">
        <v>975</v>
      </c>
      <c r="P429" s="22" t="s">
        <v>58</v>
      </c>
      <c r="Q429" s="22" t="s">
        <v>66</v>
      </c>
      <c r="R429" s="22" t="s">
        <v>67</v>
      </c>
      <c r="S429" s="22" t="s">
        <v>171</v>
      </c>
      <c r="T429" s="22" t="s">
        <v>353</v>
      </c>
      <c r="U429" s="25" t="s">
        <v>63</v>
      </c>
      <c r="V429" s="25" t="n">
        <v>44</v>
      </c>
      <c r="W429" s="25" t="s">
        <v>962</v>
      </c>
      <c r="X429" s="25" t="n">
        <v>3</v>
      </c>
      <c r="Y429" s="25" t="n">
        <v>2</v>
      </c>
      <c r="Z429" s="25" t="n">
        <v>14</v>
      </c>
      <c r="AA429" s="26" t="str">
        <f aca="false">IF(N429=0," ",DATEDIF(N429,$D429,"y") &amp; " г. " &amp; DATEDIF(N429,$D429,"ym") &amp; " мес. ")</f>
        <v>13 г. 5 мес. </v>
      </c>
      <c r="AB429" s="27" t="str">
        <f aca="false">LEFT(AA429,2)</f>
        <v>13</v>
      </c>
      <c r="AC429" s="28" t="str">
        <f aca="false">IF(N429=0," ",DATEDIF(N429,$AC$1,"y") &amp; " г. " &amp; DATEDIF(N429,$AC$1,"ym") &amp; " мес. ")</f>
        <v>13 г. 10 мес. </v>
      </c>
      <c r="AD429" s="28" t="str">
        <f aca="false">LEFT(AC429,2)</f>
        <v>13</v>
      </c>
      <c r="AE429" s="28" t="str">
        <f aca="false">IF(W429=0,0,INDEX('Возраст, спорт. дисц.'!$A$2:$B$50,MATCH(W429,'Возраст, спорт. дисц.'!$B$2:$B$54,0),1))</f>
        <v>Мальчики 12-13 лет</v>
      </c>
      <c r="AF429" s="28" t="str">
        <f aca="false">"весовая категория "&amp;V429&amp;" кг."</f>
        <v>весовая категория 44 кг.</v>
      </c>
      <c r="AG429" s="29" t="str">
        <f aca="false">IF(U429="б/м",U429,U429&amp;" место")</f>
        <v>2 место</v>
      </c>
      <c r="AH429" s="28" t="str">
        <f aca="false">F429&amp;"; "&amp;TEXT(D429,"ДД.ММ.ГГГГ")&amp;"-"&amp;TEXT(E429,"ДД.ММ.ГГГГ")&amp;"; "&amp;I429&amp;"; "&amp;CHAR(10)&amp;AE429&amp;"; "&amp;AF429&amp;"; "&amp;AG429</f>
        <v>Первенство России по тайскому боксу; 05.12.2020-13.12.2020; д. Федурино; 
Мальчики 12-13 лет; весовая категория 44 кг.; 2 место</v>
      </c>
      <c r="AI429" s="29" t="n">
        <f aca="false">IF(A429=0,0,1)</f>
        <v>1</v>
      </c>
      <c r="AJ429" s="28" t="s">
        <v>963</v>
      </c>
      <c r="AK429" s="22" t="n">
        <f aca="false">V429</f>
        <v>44</v>
      </c>
      <c r="AL429" s="28" t="str">
        <f aca="false">"весовая категория "&amp;AK429&amp;" кг."</f>
        <v>весовая категория 44 кг.</v>
      </c>
      <c r="AM429" s="28" t="str">
        <f aca="false">IF(N429=0," ",DATEDIF(N429,$AM$1,"y") &amp; " г. " &amp; DATEDIF(X429,$AM$1,"ym") &amp; " мес. ")</f>
        <v>13 г. 4 мес. </v>
      </c>
      <c r="AN429" s="28" t="str">
        <f aca="false">LEFT(AM429,2)</f>
        <v>13</v>
      </c>
    </row>
    <row r="430" customFormat="false" ht="13.8" hidden="false" customHeight="false" outlineLevel="0" collapsed="false">
      <c r="A430" s="21" t="s">
        <v>37</v>
      </c>
      <c r="B430" s="22" t="s">
        <v>348</v>
      </c>
      <c r="C430" s="22" t="n">
        <v>10174</v>
      </c>
      <c r="D430" s="23" t="n">
        <v>44170</v>
      </c>
      <c r="E430" s="23" t="n">
        <v>44178</v>
      </c>
      <c r="F430" s="22" t="s">
        <v>349</v>
      </c>
      <c r="G430" s="21" t="s">
        <v>350</v>
      </c>
      <c r="H430" s="22" t="s">
        <v>41</v>
      </c>
      <c r="I430" s="22" t="s">
        <v>42</v>
      </c>
      <c r="J430" s="22" t="s">
        <v>43</v>
      </c>
      <c r="K430" s="22" t="s">
        <v>44</v>
      </c>
      <c r="L430" s="21" t="s">
        <v>45</v>
      </c>
      <c r="M430" s="22" t="s">
        <v>1038</v>
      </c>
      <c r="N430" s="24" t="s">
        <v>1039</v>
      </c>
      <c r="O430" s="25" t="s">
        <v>961</v>
      </c>
      <c r="P430" s="22" t="s">
        <v>84</v>
      </c>
      <c r="Q430" s="22" t="s">
        <v>1040</v>
      </c>
      <c r="R430" s="22" t="s">
        <v>1041</v>
      </c>
      <c r="S430" s="22" t="s">
        <v>1042</v>
      </c>
      <c r="T430" s="22" t="s">
        <v>1043</v>
      </c>
      <c r="U430" s="25" t="s">
        <v>70</v>
      </c>
      <c r="V430" s="25" t="n">
        <v>44</v>
      </c>
      <c r="W430" s="25" t="s">
        <v>962</v>
      </c>
      <c r="X430" s="25" t="n">
        <v>3</v>
      </c>
      <c r="Y430" s="25" t="n">
        <v>2</v>
      </c>
      <c r="Z430" s="25" t="n">
        <v>14</v>
      </c>
      <c r="AA430" s="26" t="str">
        <f aca="false">IF(N430=0," ",DATEDIF(N430,$D430,"y") &amp; " г. " &amp; DATEDIF(N430,$D430,"ym") &amp; " мес. ")</f>
        <v>13 г. 4 мес. </v>
      </c>
      <c r="AB430" s="27" t="str">
        <f aca="false">LEFT(AA430,2)</f>
        <v>13</v>
      </c>
      <c r="AC430" s="28" t="str">
        <f aca="false">IF(N430=0," ",DATEDIF(N430,$AC$1,"y") &amp; " г. " &amp; DATEDIF(N430,$AC$1,"ym") &amp; " мес. ")</f>
        <v>13 г. 9 мес. </v>
      </c>
      <c r="AD430" s="28" t="str">
        <f aca="false">LEFT(AC430,2)</f>
        <v>13</v>
      </c>
      <c r="AE430" s="28" t="str">
        <f aca="false">IF(W430=0,0,INDEX('Возраст, спорт. дисц.'!$A$2:$B$50,MATCH(W430,'Возраст, спорт. дисц.'!$B$2:$B$54,0),1))</f>
        <v>Мальчики 12-13 лет</v>
      </c>
      <c r="AF430" s="28" t="str">
        <f aca="false">"весовая категория "&amp;V430&amp;" кг."</f>
        <v>весовая категория 44 кг.</v>
      </c>
      <c r="AG430" s="29" t="str">
        <f aca="false">IF(U430="б/м",U430,U430&amp;" место")</f>
        <v>3 место</v>
      </c>
      <c r="AH430" s="28" t="str">
        <f aca="false">F430&amp;"; "&amp;TEXT(D430,"ДД.ММ.ГГГГ")&amp;"-"&amp;TEXT(E430,"ДД.ММ.ГГГГ")&amp;"; "&amp;I430&amp;"; "&amp;CHAR(10)&amp;AE430&amp;"; "&amp;AF430&amp;"; "&amp;AG430</f>
        <v>Первенство России по тайскому боксу; 05.12.2020-13.12.2020; д. Федурино; 
Мальчики 12-13 лет; весовая категория 44 кг.; 3 место</v>
      </c>
      <c r="AI430" s="29" t="n">
        <f aca="false">IF(A430=0,0,1)</f>
        <v>1</v>
      </c>
      <c r="AJ430" s="28" t="s">
        <v>963</v>
      </c>
      <c r="AK430" s="22" t="n">
        <f aca="false">V430</f>
        <v>44</v>
      </c>
      <c r="AL430" s="28" t="str">
        <f aca="false">"весовая категория "&amp;AK430&amp;" кг."</f>
        <v>весовая категория 44 кг.</v>
      </c>
      <c r="AM430" s="28" t="str">
        <f aca="false">IF(N430=0," ",DATEDIF(N430,$AM$1,"y") &amp; " г. " &amp; DATEDIF(X430,$AM$1,"ym") &amp; " мес. ")</f>
        <v>13 г. 4 мес. </v>
      </c>
      <c r="AN430" s="28" t="str">
        <f aca="false">LEFT(AM430,2)</f>
        <v>13</v>
      </c>
    </row>
    <row r="431" customFormat="false" ht="13.8" hidden="false" customHeight="false" outlineLevel="0" collapsed="false">
      <c r="A431" s="21" t="s">
        <v>37</v>
      </c>
      <c r="B431" s="22" t="s">
        <v>348</v>
      </c>
      <c r="C431" s="22" t="n">
        <v>10174</v>
      </c>
      <c r="D431" s="23" t="n">
        <v>44170</v>
      </c>
      <c r="E431" s="23" t="n">
        <v>44178</v>
      </c>
      <c r="F431" s="22" t="s">
        <v>349</v>
      </c>
      <c r="G431" s="21" t="s">
        <v>350</v>
      </c>
      <c r="H431" s="22" t="s">
        <v>41</v>
      </c>
      <c r="I431" s="22" t="s">
        <v>42</v>
      </c>
      <c r="J431" s="22" t="s">
        <v>43</v>
      </c>
      <c r="K431" s="22" t="s">
        <v>44</v>
      </c>
      <c r="L431" s="21" t="s">
        <v>45</v>
      </c>
      <c r="M431" s="22" t="s">
        <v>1044</v>
      </c>
      <c r="N431" s="24" t="s">
        <v>1045</v>
      </c>
      <c r="O431" s="25" t="s">
        <v>970</v>
      </c>
      <c r="P431" s="22" t="s">
        <v>101</v>
      </c>
      <c r="Q431" s="22" t="s">
        <v>102</v>
      </c>
      <c r="R431" s="22" t="s">
        <v>164</v>
      </c>
      <c r="S431" s="22" t="s">
        <v>165</v>
      </c>
      <c r="T431" s="22" t="s">
        <v>1033</v>
      </c>
      <c r="U431" s="25" t="s">
        <v>70</v>
      </c>
      <c r="V431" s="25" t="n">
        <v>44</v>
      </c>
      <c r="W431" s="25" t="s">
        <v>962</v>
      </c>
      <c r="X431" s="25" t="n">
        <v>3</v>
      </c>
      <c r="Y431" s="25" t="n">
        <v>2</v>
      </c>
      <c r="Z431" s="25" t="n">
        <v>14</v>
      </c>
      <c r="AA431" s="26" t="str">
        <f aca="false">IF(N431=0," ",DATEDIF(N431,$D431,"y") &amp; " г. " &amp; DATEDIF(N431,$D431,"ym") &amp; " мес. ")</f>
        <v>13 г. 10 мес. </v>
      </c>
      <c r="AB431" s="27" t="str">
        <f aca="false">LEFT(AA431,2)</f>
        <v>13</v>
      </c>
      <c r="AC431" s="28" t="str">
        <f aca="false">IF(N431=0," ",DATEDIF(N431,$AC$1,"y") &amp; " г. " &amp; DATEDIF(N431,$AC$1,"ym") &amp; " мес. ")</f>
        <v>14 г. 3 мес. </v>
      </c>
      <c r="AD431" s="28" t="str">
        <f aca="false">LEFT(AC431,2)</f>
        <v>14</v>
      </c>
      <c r="AE431" s="28" t="str">
        <f aca="false">IF(W431=0,0,INDEX('Возраст, спорт. дисц.'!$A$2:$B$50,MATCH(W431,'Возраст, спорт. дисц.'!$B$2:$B$54,0),1))</f>
        <v>Мальчики 12-13 лет</v>
      </c>
      <c r="AF431" s="28" t="str">
        <f aca="false">"весовая категория "&amp;V431&amp;" кг."</f>
        <v>весовая категория 44 кг.</v>
      </c>
      <c r="AG431" s="29" t="str">
        <f aca="false">IF(U431="б/м",U431,U431&amp;" место")</f>
        <v>3 место</v>
      </c>
      <c r="AH431" s="28" t="str">
        <f aca="false">F431&amp;"; "&amp;TEXT(D431,"ДД.ММ.ГГГГ")&amp;"-"&amp;TEXT(E431,"ДД.ММ.ГГГГ")&amp;"; "&amp;I431&amp;"; "&amp;CHAR(10)&amp;AE431&amp;"; "&amp;AF431&amp;"; "&amp;AG431</f>
        <v>Первенство России по тайскому боксу; 05.12.2020-13.12.2020; д. Федурино; 
Мальчики 12-13 лет; весовая категория 44 кг.; 3 место</v>
      </c>
      <c r="AI431" s="29" t="n">
        <f aca="false">IF(A431=0,0,1)</f>
        <v>1</v>
      </c>
      <c r="AJ431" s="28" t="s">
        <v>963</v>
      </c>
      <c r="AK431" s="22" t="n">
        <f aca="false">V431</f>
        <v>44</v>
      </c>
      <c r="AL431" s="28" t="str">
        <f aca="false">"весовая категория "&amp;AK431&amp;" кг."</f>
        <v>весовая категория 44 кг.</v>
      </c>
      <c r="AM431" s="28" t="str">
        <f aca="false">IF(N431=0," ",DATEDIF(N431,$AM$1,"y") &amp; " г. " &amp; DATEDIF(X431,$AM$1,"ym") &amp; " мес. ")</f>
        <v>14 г. 4 мес. </v>
      </c>
      <c r="AN431" s="28" t="str">
        <f aca="false">LEFT(AM431,2)</f>
        <v>14</v>
      </c>
    </row>
    <row r="432" customFormat="false" ht="13.8" hidden="false" customHeight="false" outlineLevel="0" collapsed="false">
      <c r="A432" s="21" t="s">
        <v>37</v>
      </c>
      <c r="B432" s="22" t="s">
        <v>348</v>
      </c>
      <c r="C432" s="22" t="n">
        <v>10174</v>
      </c>
      <c r="D432" s="23" t="n">
        <v>44170</v>
      </c>
      <c r="E432" s="23" t="n">
        <v>44178</v>
      </c>
      <c r="F432" s="22" t="s">
        <v>349</v>
      </c>
      <c r="G432" s="21" t="s">
        <v>350</v>
      </c>
      <c r="H432" s="22" t="s">
        <v>41</v>
      </c>
      <c r="I432" s="22" t="s">
        <v>42</v>
      </c>
      <c r="J432" s="22" t="s">
        <v>43</v>
      </c>
      <c r="K432" s="22" t="s">
        <v>44</v>
      </c>
      <c r="L432" s="21" t="s">
        <v>45</v>
      </c>
      <c r="M432" s="22" t="s">
        <v>1046</v>
      </c>
      <c r="N432" s="24" t="s">
        <v>1047</v>
      </c>
      <c r="O432" s="25" t="s">
        <v>975</v>
      </c>
      <c r="P432" s="22" t="s">
        <v>94</v>
      </c>
      <c r="Q432" s="22" t="s">
        <v>259</v>
      </c>
      <c r="R432" s="22" t="s">
        <v>463</v>
      </c>
      <c r="S432" s="22" t="s">
        <v>308</v>
      </c>
      <c r="T432" s="22" t="s">
        <v>1048</v>
      </c>
      <c r="U432" s="25" t="s">
        <v>54</v>
      </c>
      <c r="V432" s="25" t="n">
        <v>46</v>
      </c>
      <c r="W432" s="25" t="s">
        <v>962</v>
      </c>
      <c r="X432" s="25" t="n">
        <v>4</v>
      </c>
      <c r="Y432" s="25" t="n">
        <v>4</v>
      </c>
      <c r="Z432" s="25" t="n">
        <v>15</v>
      </c>
      <c r="AA432" s="26" t="str">
        <f aca="false">IF(N432=0," ",DATEDIF(N432,$D432,"y") &amp; " г. " &amp; DATEDIF(N432,$D432,"ym") &amp; " мес. ")</f>
        <v>13 г. 7 мес. </v>
      </c>
      <c r="AB432" s="27" t="str">
        <f aca="false">LEFT(AA432,2)</f>
        <v>13</v>
      </c>
      <c r="AC432" s="28" t="str">
        <f aca="false">IF(N432=0," ",DATEDIF(N432,$AC$1,"y") &amp; " г. " &amp; DATEDIF(N432,$AC$1,"ym") &amp; " мес. ")</f>
        <v>14 г. 0 мес. </v>
      </c>
      <c r="AD432" s="28" t="str">
        <f aca="false">LEFT(AC432,2)</f>
        <v>14</v>
      </c>
      <c r="AE432" s="28" t="str">
        <f aca="false">IF(W432=0,0,INDEX('Возраст, спорт. дисц.'!$A$2:$B$50,MATCH(W432,'Возраст, спорт. дисц.'!$B$2:$B$54,0),1))</f>
        <v>Мальчики 12-13 лет</v>
      </c>
      <c r="AF432" s="28" t="str">
        <f aca="false">"весовая категория "&amp;V432&amp;" кг."</f>
        <v>весовая категория 46 кг.</v>
      </c>
      <c r="AG432" s="29" t="str">
        <f aca="false">IF(U432="б/м",U432,U432&amp;" место")</f>
        <v>1 место</v>
      </c>
      <c r="AH432" s="28" t="str">
        <f aca="false">F432&amp;"; "&amp;TEXT(D432,"ДД.ММ.ГГГГ")&amp;"-"&amp;TEXT(E432,"ДД.ММ.ГГГГ")&amp;"; "&amp;I432&amp;"; "&amp;CHAR(10)&amp;AE432&amp;"; "&amp;AF432&amp;"; "&amp;AG432</f>
        <v>Первенство России по тайскому боксу; 05.12.2020-13.12.2020; д. Федурино; 
Мальчики 12-13 лет; весовая категория 46 кг.; 1 место</v>
      </c>
      <c r="AI432" s="29" t="n">
        <f aca="false">IF(A432=0,0,1)</f>
        <v>1</v>
      </c>
      <c r="AJ432" s="28" t="s">
        <v>963</v>
      </c>
      <c r="AK432" s="22" t="n">
        <f aca="false">V432</f>
        <v>46</v>
      </c>
      <c r="AL432" s="28" t="str">
        <f aca="false">"весовая категория "&amp;AK432&amp;" кг."</f>
        <v>весовая категория 46 кг.</v>
      </c>
      <c r="AM432" s="28" t="str">
        <f aca="false">IF(N432=0," ",DATEDIF(N432,$AM$1,"y") &amp; " г. " &amp; DATEDIF(X432,$AM$1,"ym") &amp; " мес. ")</f>
        <v>14 г. 4 мес. </v>
      </c>
      <c r="AN432" s="28" t="str">
        <f aca="false">LEFT(AM432,2)</f>
        <v>14</v>
      </c>
    </row>
    <row r="433" customFormat="false" ht="13.8" hidden="false" customHeight="false" outlineLevel="0" collapsed="false">
      <c r="A433" s="21" t="s">
        <v>37</v>
      </c>
      <c r="B433" s="22" t="s">
        <v>348</v>
      </c>
      <c r="C433" s="22" t="n">
        <v>10174</v>
      </c>
      <c r="D433" s="23" t="n">
        <v>44170</v>
      </c>
      <c r="E433" s="23" t="n">
        <v>44178</v>
      </c>
      <c r="F433" s="22" t="s">
        <v>349</v>
      </c>
      <c r="G433" s="21" t="s">
        <v>350</v>
      </c>
      <c r="H433" s="22" t="s">
        <v>41</v>
      </c>
      <c r="I433" s="22" t="s">
        <v>42</v>
      </c>
      <c r="J433" s="22" t="s">
        <v>43</v>
      </c>
      <c r="K433" s="22" t="s">
        <v>44</v>
      </c>
      <c r="L433" s="21" t="s">
        <v>45</v>
      </c>
      <c r="M433" s="22" t="s">
        <v>1049</v>
      </c>
      <c r="N433" s="24" t="s">
        <v>1050</v>
      </c>
      <c r="O433" s="25" t="s">
        <v>975</v>
      </c>
      <c r="P433" s="22" t="s">
        <v>58</v>
      </c>
      <c r="Q433" s="22" t="s">
        <v>66</v>
      </c>
      <c r="R433" s="22" t="s">
        <v>67</v>
      </c>
      <c r="S433" s="22" t="s">
        <v>171</v>
      </c>
      <c r="T433" s="22" t="s">
        <v>69</v>
      </c>
      <c r="U433" s="25" t="s">
        <v>63</v>
      </c>
      <c r="V433" s="25" t="n">
        <v>46</v>
      </c>
      <c r="W433" s="25" t="s">
        <v>962</v>
      </c>
      <c r="X433" s="25" t="n">
        <v>4</v>
      </c>
      <c r="Y433" s="25" t="n">
        <v>3</v>
      </c>
      <c r="Z433" s="25" t="n">
        <v>15</v>
      </c>
      <c r="AA433" s="26" t="str">
        <f aca="false">IF(N433=0," ",DATEDIF(N433,$D433,"y") &amp; " г. " &amp; DATEDIF(N433,$D433,"ym") &amp; " мес. ")</f>
        <v>13 г. 5 мес. </v>
      </c>
      <c r="AB433" s="27" t="str">
        <f aca="false">LEFT(AA433,2)</f>
        <v>13</v>
      </c>
      <c r="AC433" s="28" t="str">
        <f aca="false">IF(N433=0," ",DATEDIF(N433,$AC$1,"y") &amp; " г. " &amp; DATEDIF(N433,$AC$1,"ym") &amp; " мес. ")</f>
        <v>13 г. 10 мес. </v>
      </c>
      <c r="AD433" s="28" t="str">
        <f aca="false">LEFT(AC433,2)</f>
        <v>13</v>
      </c>
      <c r="AE433" s="28" t="str">
        <f aca="false">IF(W433=0,0,INDEX('Возраст, спорт. дисц.'!$A$2:$B$50,MATCH(W433,'Возраст, спорт. дисц.'!$B$2:$B$54,0),1))</f>
        <v>Мальчики 12-13 лет</v>
      </c>
      <c r="AF433" s="28" t="str">
        <f aca="false">"весовая категория "&amp;V433&amp;" кг."</f>
        <v>весовая категория 46 кг.</v>
      </c>
      <c r="AG433" s="29" t="str">
        <f aca="false">IF(U433="б/м",U433,U433&amp;" место")</f>
        <v>2 место</v>
      </c>
      <c r="AH433" s="28" t="str">
        <f aca="false">F433&amp;"; "&amp;TEXT(D433,"ДД.ММ.ГГГГ")&amp;"-"&amp;TEXT(E433,"ДД.ММ.ГГГГ")&amp;"; "&amp;I433&amp;"; "&amp;CHAR(10)&amp;AE433&amp;"; "&amp;AF433&amp;"; "&amp;AG433</f>
        <v>Первенство России по тайскому боксу; 05.12.2020-13.12.2020; д. Федурино; 
Мальчики 12-13 лет; весовая категория 46 кг.; 2 место</v>
      </c>
      <c r="AI433" s="29" t="n">
        <f aca="false">IF(A433=0,0,1)</f>
        <v>1</v>
      </c>
      <c r="AJ433" s="28" t="s">
        <v>963</v>
      </c>
      <c r="AK433" s="22" t="n">
        <f aca="false">V433</f>
        <v>46</v>
      </c>
      <c r="AL433" s="28" t="str">
        <f aca="false">"весовая категория "&amp;AK433&amp;" кг."</f>
        <v>весовая категория 46 кг.</v>
      </c>
      <c r="AM433" s="28" t="str">
        <f aca="false">IF(N433=0," ",DATEDIF(N433,$AM$1,"y") &amp; " г. " &amp; DATEDIF(X433,$AM$1,"ym") &amp; " мес. ")</f>
        <v>13 г. 4 мес. </v>
      </c>
      <c r="AN433" s="28" t="str">
        <f aca="false">LEFT(AM433,2)</f>
        <v>13</v>
      </c>
    </row>
    <row r="434" customFormat="false" ht="13.8" hidden="false" customHeight="false" outlineLevel="0" collapsed="false">
      <c r="A434" s="21" t="s">
        <v>37</v>
      </c>
      <c r="B434" s="22" t="s">
        <v>348</v>
      </c>
      <c r="C434" s="22" t="n">
        <v>10174</v>
      </c>
      <c r="D434" s="23" t="n">
        <v>44170</v>
      </c>
      <c r="E434" s="23" t="n">
        <v>44178</v>
      </c>
      <c r="F434" s="22" t="s">
        <v>349</v>
      </c>
      <c r="G434" s="21" t="s">
        <v>350</v>
      </c>
      <c r="H434" s="22" t="s">
        <v>41</v>
      </c>
      <c r="I434" s="22" t="s">
        <v>42</v>
      </c>
      <c r="J434" s="22" t="s">
        <v>43</v>
      </c>
      <c r="K434" s="22" t="s">
        <v>44</v>
      </c>
      <c r="L434" s="21" t="s">
        <v>45</v>
      </c>
      <c r="M434" s="22" t="s">
        <v>1051</v>
      </c>
      <c r="N434" s="24" t="s">
        <v>1052</v>
      </c>
      <c r="O434" s="25" t="s">
        <v>970</v>
      </c>
      <c r="P434" s="22" t="s">
        <v>49</v>
      </c>
      <c r="Q434" s="22" t="s">
        <v>50</v>
      </c>
      <c r="R434" s="22" t="s">
        <v>131</v>
      </c>
      <c r="S434" s="22" t="s">
        <v>52</v>
      </c>
      <c r="T434" s="22" t="s">
        <v>132</v>
      </c>
      <c r="U434" s="25" t="s">
        <v>70</v>
      </c>
      <c r="V434" s="25" t="n">
        <v>46</v>
      </c>
      <c r="W434" s="25" t="s">
        <v>962</v>
      </c>
      <c r="X434" s="25" t="n">
        <v>3</v>
      </c>
      <c r="Y434" s="25" t="n">
        <v>2</v>
      </c>
      <c r="Z434" s="25" t="n">
        <v>15</v>
      </c>
      <c r="AA434" s="26" t="str">
        <f aca="false">IF(N434=0," ",DATEDIF(N434,$D434,"y") &amp; " г. " &amp; DATEDIF(N434,$D434,"ym") &amp; " мес. ")</f>
        <v>13 г. 6 мес. </v>
      </c>
      <c r="AB434" s="27" t="str">
        <f aca="false">LEFT(AA434,2)</f>
        <v>13</v>
      </c>
      <c r="AC434" s="28" t="str">
        <f aca="false">IF(N434=0," ",DATEDIF(N434,$AC$1,"y") &amp; " г. " &amp; DATEDIF(N434,$AC$1,"ym") &amp; " мес. ")</f>
        <v>13 г. 11 мес. </v>
      </c>
      <c r="AD434" s="28" t="str">
        <f aca="false">LEFT(AC434,2)</f>
        <v>13</v>
      </c>
      <c r="AE434" s="28" t="str">
        <f aca="false">IF(W434=0,0,INDEX('Возраст, спорт. дисц.'!$A$2:$B$50,MATCH(W434,'Возраст, спорт. дисц.'!$B$2:$B$54,0),1))</f>
        <v>Мальчики 12-13 лет</v>
      </c>
      <c r="AF434" s="28" t="str">
        <f aca="false">"весовая категория "&amp;V434&amp;" кг."</f>
        <v>весовая категория 46 кг.</v>
      </c>
      <c r="AG434" s="29" t="str">
        <f aca="false">IF(U434="б/м",U434,U434&amp;" место")</f>
        <v>3 место</v>
      </c>
      <c r="AH434" s="28" t="str">
        <f aca="false">F434&amp;"; "&amp;TEXT(D434,"ДД.ММ.ГГГГ")&amp;"-"&amp;TEXT(E434,"ДД.ММ.ГГГГ")&amp;"; "&amp;I434&amp;"; "&amp;CHAR(10)&amp;AE434&amp;"; "&amp;AF434&amp;"; "&amp;AG434</f>
        <v>Первенство России по тайскому боксу; 05.12.2020-13.12.2020; д. Федурино; 
Мальчики 12-13 лет; весовая категория 46 кг.; 3 место</v>
      </c>
      <c r="AI434" s="29" t="n">
        <f aca="false">IF(A434=0,0,1)</f>
        <v>1</v>
      </c>
      <c r="AJ434" s="28" t="s">
        <v>963</v>
      </c>
      <c r="AK434" s="22" t="n">
        <f aca="false">V434</f>
        <v>46</v>
      </c>
      <c r="AL434" s="28" t="str">
        <f aca="false">"весовая категория "&amp;AK434&amp;" кг."</f>
        <v>весовая категория 46 кг.</v>
      </c>
      <c r="AM434" s="28" t="str">
        <f aca="false">IF(N434=0," ",DATEDIF(N434,$AM$1,"y") &amp; " г. " &amp; DATEDIF(X434,$AM$1,"ym") &amp; " мес. ")</f>
        <v>13 г. 4 мес. </v>
      </c>
      <c r="AN434" s="28" t="str">
        <f aca="false">LEFT(AM434,2)</f>
        <v>13</v>
      </c>
    </row>
    <row r="435" customFormat="false" ht="13.8" hidden="false" customHeight="false" outlineLevel="0" collapsed="false">
      <c r="A435" s="21" t="s">
        <v>37</v>
      </c>
      <c r="B435" s="22" t="s">
        <v>348</v>
      </c>
      <c r="C435" s="22" t="n">
        <v>10174</v>
      </c>
      <c r="D435" s="23" t="n">
        <v>44170</v>
      </c>
      <c r="E435" s="23" t="n">
        <v>44178</v>
      </c>
      <c r="F435" s="22" t="s">
        <v>349</v>
      </c>
      <c r="G435" s="21" t="s">
        <v>350</v>
      </c>
      <c r="H435" s="22" t="s">
        <v>41</v>
      </c>
      <c r="I435" s="22" t="s">
        <v>42</v>
      </c>
      <c r="J435" s="22" t="s">
        <v>43</v>
      </c>
      <c r="K435" s="22" t="s">
        <v>44</v>
      </c>
      <c r="L435" s="21" t="s">
        <v>45</v>
      </c>
      <c r="M435" s="22" t="s">
        <v>1053</v>
      </c>
      <c r="N435" s="24" t="s">
        <v>1054</v>
      </c>
      <c r="O435" s="25" t="s">
        <v>970</v>
      </c>
      <c r="P435" s="22" t="s">
        <v>58</v>
      </c>
      <c r="Q435" s="22" t="s">
        <v>59</v>
      </c>
      <c r="R435" s="22" t="s">
        <v>445</v>
      </c>
      <c r="S435" s="22" t="s">
        <v>505</v>
      </c>
      <c r="T435" s="22" t="s">
        <v>506</v>
      </c>
      <c r="U435" s="25" t="s">
        <v>70</v>
      </c>
      <c r="V435" s="25" t="n">
        <v>46</v>
      </c>
      <c r="W435" s="25" t="s">
        <v>962</v>
      </c>
      <c r="X435" s="25" t="n">
        <v>3</v>
      </c>
      <c r="Y435" s="25" t="n">
        <v>2</v>
      </c>
      <c r="Z435" s="25" t="n">
        <v>15</v>
      </c>
      <c r="AA435" s="26" t="str">
        <f aca="false">IF(N435=0," ",DATEDIF(N435,$D435,"y") &amp; " г. " &amp; DATEDIF(N435,$D435,"ym") &amp; " мес. ")</f>
        <v>13 г. 4 мес. </v>
      </c>
      <c r="AB435" s="27" t="str">
        <f aca="false">LEFT(AA435,2)</f>
        <v>13</v>
      </c>
      <c r="AC435" s="28" t="str">
        <f aca="false">IF(N435=0," ",DATEDIF(N435,$AC$1,"y") &amp; " г. " &amp; DATEDIF(N435,$AC$1,"ym") &amp; " мес. ")</f>
        <v>13 г. 9 мес. </v>
      </c>
      <c r="AD435" s="28" t="str">
        <f aca="false">LEFT(AC435,2)</f>
        <v>13</v>
      </c>
      <c r="AE435" s="28" t="str">
        <f aca="false">IF(W435=0,0,INDEX('Возраст, спорт. дисц.'!$A$2:$B$50,MATCH(W435,'Возраст, спорт. дисц.'!$B$2:$B$54,0),1))</f>
        <v>Мальчики 12-13 лет</v>
      </c>
      <c r="AF435" s="28" t="str">
        <f aca="false">"весовая категория "&amp;V435&amp;" кг."</f>
        <v>весовая категория 46 кг.</v>
      </c>
      <c r="AG435" s="29" t="str">
        <f aca="false">IF(U435="б/м",U435,U435&amp;" место")</f>
        <v>3 место</v>
      </c>
      <c r="AH435" s="28" t="str">
        <f aca="false">F435&amp;"; "&amp;TEXT(D435,"ДД.ММ.ГГГГ")&amp;"-"&amp;TEXT(E435,"ДД.ММ.ГГГГ")&amp;"; "&amp;I435&amp;"; "&amp;CHAR(10)&amp;AE435&amp;"; "&amp;AF435&amp;"; "&amp;AG435</f>
        <v>Первенство России по тайскому боксу; 05.12.2020-13.12.2020; д. Федурино; 
Мальчики 12-13 лет; весовая категория 46 кг.; 3 место</v>
      </c>
      <c r="AI435" s="29" t="n">
        <f aca="false">IF(A435=0,0,1)</f>
        <v>1</v>
      </c>
      <c r="AJ435" s="28" t="s">
        <v>963</v>
      </c>
      <c r="AK435" s="22" t="n">
        <f aca="false">V435</f>
        <v>46</v>
      </c>
      <c r="AL435" s="28" t="str">
        <f aca="false">"весовая категория "&amp;AK435&amp;" кг."</f>
        <v>весовая категория 46 кг.</v>
      </c>
      <c r="AM435" s="28" t="str">
        <f aca="false">IF(N435=0," ",DATEDIF(N435,$AM$1,"y") &amp; " г. " &amp; DATEDIF(X435,$AM$1,"ym") &amp; " мес. ")</f>
        <v>13 г. 4 мес. </v>
      </c>
      <c r="AN435" s="28" t="str">
        <f aca="false">LEFT(AM435,2)</f>
        <v>13</v>
      </c>
    </row>
    <row r="436" customFormat="false" ht="13.8" hidden="false" customHeight="false" outlineLevel="0" collapsed="false">
      <c r="A436" s="21" t="s">
        <v>37</v>
      </c>
      <c r="B436" s="22" t="s">
        <v>348</v>
      </c>
      <c r="C436" s="22" t="n">
        <v>10174</v>
      </c>
      <c r="D436" s="23" t="n">
        <v>44170</v>
      </c>
      <c r="E436" s="23" t="n">
        <v>44178</v>
      </c>
      <c r="F436" s="22" t="s">
        <v>349</v>
      </c>
      <c r="G436" s="21" t="s">
        <v>350</v>
      </c>
      <c r="H436" s="22" t="s">
        <v>41</v>
      </c>
      <c r="I436" s="22" t="s">
        <v>42</v>
      </c>
      <c r="J436" s="22" t="s">
        <v>43</v>
      </c>
      <c r="K436" s="22" t="s">
        <v>44</v>
      </c>
      <c r="L436" s="21" t="s">
        <v>45</v>
      </c>
      <c r="M436" s="22" t="s">
        <v>1055</v>
      </c>
      <c r="N436" s="24" t="s">
        <v>1056</v>
      </c>
      <c r="O436" s="25" t="s">
        <v>961</v>
      </c>
      <c r="P436" s="22" t="s">
        <v>84</v>
      </c>
      <c r="Q436" s="22" t="s">
        <v>85</v>
      </c>
      <c r="R436" s="22" t="s">
        <v>86</v>
      </c>
      <c r="S436" s="22" t="s">
        <v>186</v>
      </c>
      <c r="T436" s="22" t="s">
        <v>981</v>
      </c>
      <c r="U436" s="25" t="s">
        <v>54</v>
      </c>
      <c r="V436" s="25" t="n">
        <v>48</v>
      </c>
      <c r="W436" s="25" t="s">
        <v>962</v>
      </c>
      <c r="X436" s="25" t="n">
        <v>4</v>
      </c>
      <c r="Y436" s="25" t="n">
        <v>4</v>
      </c>
      <c r="Z436" s="25" t="n">
        <v>10</v>
      </c>
      <c r="AA436" s="26" t="str">
        <f aca="false">IF(N436=0," ",DATEDIF(N436,$D436,"y") &amp; " г. " &amp; DATEDIF(N436,$D436,"ym") &amp; " мес. ")</f>
        <v>13 г. 2 мес. </v>
      </c>
      <c r="AB436" s="27" t="str">
        <f aca="false">LEFT(AA436,2)</f>
        <v>13</v>
      </c>
      <c r="AC436" s="28" t="str">
        <f aca="false">IF(N436=0," ",DATEDIF(N436,$AC$1,"y") &amp; " г. " &amp; DATEDIF(N436,$AC$1,"ym") &amp; " мес. ")</f>
        <v>13 г. 7 мес. </v>
      </c>
      <c r="AD436" s="28" t="str">
        <f aca="false">LEFT(AC436,2)</f>
        <v>13</v>
      </c>
      <c r="AE436" s="28" t="str">
        <f aca="false">IF(W436=0,0,INDEX('Возраст, спорт. дисц.'!$A$2:$B$50,MATCH(W436,'Возраст, спорт. дисц.'!$B$2:$B$54,0),1))</f>
        <v>Мальчики 12-13 лет</v>
      </c>
      <c r="AF436" s="28" t="str">
        <f aca="false">"весовая категория "&amp;V436&amp;" кг."</f>
        <v>весовая категория 48 кг.</v>
      </c>
      <c r="AG436" s="29" t="str">
        <f aca="false">IF(U436="б/м",U436,U436&amp;" место")</f>
        <v>1 место</v>
      </c>
      <c r="AH436" s="28" t="str">
        <f aca="false">F436&amp;"; "&amp;TEXT(D436,"ДД.ММ.ГГГГ")&amp;"-"&amp;TEXT(E436,"ДД.ММ.ГГГГ")&amp;"; "&amp;I436&amp;"; "&amp;CHAR(10)&amp;AE436&amp;"; "&amp;AF436&amp;"; "&amp;AG436</f>
        <v>Первенство России по тайскому боксу; 05.12.2020-13.12.2020; д. Федурино; 
Мальчики 12-13 лет; весовая категория 48 кг.; 1 место</v>
      </c>
      <c r="AI436" s="29" t="n">
        <f aca="false">IF(A436=0,0,1)</f>
        <v>1</v>
      </c>
      <c r="AJ436" s="28" t="s">
        <v>963</v>
      </c>
      <c r="AK436" s="22" t="n">
        <f aca="false">V436</f>
        <v>48</v>
      </c>
      <c r="AL436" s="28" t="str">
        <f aca="false">"весовая категория "&amp;AK436&amp;" кг."</f>
        <v>весовая категория 48 кг.</v>
      </c>
      <c r="AM436" s="28" t="str">
        <f aca="false">IF(N436=0," ",DATEDIF(N436,$AM$1,"y") &amp; " г. " &amp; DATEDIF(X436,$AM$1,"ym") &amp; " мес. ")</f>
        <v>13 г. 4 мес. </v>
      </c>
      <c r="AN436" s="28" t="str">
        <f aca="false">LEFT(AM436,2)</f>
        <v>13</v>
      </c>
    </row>
    <row r="437" customFormat="false" ht="13.8" hidden="false" customHeight="false" outlineLevel="0" collapsed="false">
      <c r="A437" s="21" t="s">
        <v>37</v>
      </c>
      <c r="B437" s="22" t="s">
        <v>348</v>
      </c>
      <c r="C437" s="22" t="n">
        <v>10174</v>
      </c>
      <c r="D437" s="23" t="n">
        <v>44170</v>
      </c>
      <c r="E437" s="23" t="n">
        <v>44178</v>
      </c>
      <c r="F437" s="22" t="s">
        <v>349</v>
      </c>
      <c r="G437" s="21" t="s">
        <v>350</v>
      </c>
      <c r="H437" s="22" t="s">
        <v>41</v>
      </c>
      <c r="I437" s="22" t="s">
        <v>42</v>
      </c>
      <c r="J437" s="22" t="s">
        <v>43</v>
      </c>
      <c r="K437" s="22" t="s">
        <v>44</v>
      </c>
      <c r="L437" s="21" t="s">
        <v>45</v>
      </c>
      <c r="M437" s="22" t="s">
        <v>1057</v>
      </c>
      <c r="N437" s="24" t="s">
        <v>1058</v>
      </c>
      <c r="O437" s="25" t="s">
        <v>970</v>
      </c>
      <c r="P437" s="22" t="s">
        <v>58</v>
      </c>
      <c r="Q437" s="22" t="s">
        <v>362</v>
      </c>
      <c r="R437" s="22" t="s">
        <v>363</v>
      </c>
      <c r="S437" s="22" t="s">
        <v>364</v>
      </c>
      <c r="T437" s="22" t="s">
        <v>1059</v>
      </c>
      <c r="U437" s="25" t="s">
        <v>63</v>
      </c>
      <c r="V437" s="25" t="n">
        <v>48</v>
      </c>
      <c r="W437" s="25" t="s">
        <v>962</v>
      </c>
      <c r="X437" s="25" t="n">
        <v>3</v>
      </c>
      <c r="Y437" s="25" t="n">
        <v>2</v>
      </c>
      <c r="Z437" s="25" t="n">
        <v>10</v>
      </c>
      <c r="AA437" s="26" t="str">
        <f aca="false">IF(N437=0," ",DATEDIF(N437,$D437,"y") &amp; " г. " &amp; DATEDIF(N437,$D437,"ym") &amp; " мес. ")</f>
        <v>13 г. 7 мес. </v>
      </c>
      <c r="AB437" s="27" t="str">
        <f aca="false">LEFT(AA437,2)</f>
        <v>13</v>
      </c>
      <c r="AC437" s="28" t="str">
        <f aca="false">IF(N437=0," ",DATEDIF(N437,$AC$1,"y") &amp; " г. " &amp; DATEDIF(N437,$AC$1,"ym") &amp; " мес. ")</f>
        <v>14 г. 0 мес. </v>
      </c>
      <c r="AD437" s="28" t="str">
        <f aca="false">LEFT(AC437,2)</f>
        <v>14</v>
      </c>
      <c r="AE437" s="28" t="str">
        <f aca="false">IF(W437=0,0,INDEX('Возраст, спорт. дисц.'!$A$2:$B$50,MATCH(W437,'Возраст, спорт. дисц.'!$B$2:$B$54,0),1))</f>
        <v>Мальчики 12-13 лет</v>
      </c>
      <c r="AF437" s="28" t="str">
        <f aca="false">"весовая категория "&amp;V437&amp;" кг."</f>
        <v>весовая категория 48 кг.</v>
      </c>
      <c r="AG437" s="29" t="str">
        <f aca="false">IF(U437="б/м",U437,U437&amp;" место")</f>
        <v>2 место</v>
      </c>
      <c r="AH437" s="28" t="str">
        <f aca="false">F437&amp;"; "&amp;TEXT(D437,"ДД.ММ.ГГГГ")&amp;"-"&amp;TEXT(E437,"ДД.ММ.ГГГГ")&amp;"; "&amp;I437&amp;"; "&amp;CHAR(10)&amp;AE437&amp;"; "&amp;AF437&amp;"; "&amp;AG437</f>
        <v>Первенство России по тайскому боксу; 05.12.2020-13.12.2020; д. Федурино; 
Мальчики 12-13 лет; весовая категория 48 кг.; 2 место</v>
      </c>
      <c r="AI437" s="29" t="n">
        <f aca="false">IF(A437=0,0,1)</f>
        <v>1</v>
      </c>
      <c r="AJ437" s="28" t="s">
        <v>963</v>
      </c>
      <c r="AK437" s="22" t="n">
        <f aca="false">V437</f>
        <v>48</v>
      </c>
      <c r="AL437" s="28" t="str">
        <f aca="false">"весовая категория "&amp;AK437&amp;" кг."</f>
        <v>весовая категория 48 кг.</v>
      </c>
      <c r="AM437" s="28" t="str">
        <f aca="false">IF(N437=0," ",DATEDIF(N437,$AM$1,"y") &amp; " г. " &amp; DATEDIF(X437,$AM$1,"ym") &amp; " мес. ")</f>
        <v>14 г. 4 мес. </v>
      </c>
      <c r="AN437" s="28" t="str">
        <f aca="false">LEFT(AM437,2)</f>
        <v>14</v>
      </c>
    </row>
    <row r="438" customFormat="false" ht="13.8" hidden="false" customHeight="false" outlineLevel="0" collapsed="false">
      <c r="A438" s="21" t="s">
        <v>37</v>
      </c>
      <c r="B438" s="22" t="s">
        <v>348</v>
      </c>
      <c r="C438" s="22" t="n">
        <v>10174</v>
      </c>
      <c r="D438" s="23" t="n">
        <v>44170</v>
      </c>
      <c r="E438" s="23" t="n">
        <v>44178</v>
      </c>
      <c r="F438" s="22" t="s">
        <v>349</v>
      </c>
      <c r="G438" s="21" t="s">
        <v>350</v>
      </c>
      <c r="H438" s="22" t="s">
        <v>41</v>
      </c>
      <c r="I438" s="22" t="s">
        <v>42</v>
      </c>
      <c r="J438" s="22" t="s">
        <v>43</v>
      </c>
      <c r="K438" s="22" t="s">
        <v>44</v>
      </c>
      <c r="L438" s="21" t="s">
        <v>45</v>
      </c>
      <c r="M438" s="22" t="s">
        <v>1060</v>
      </c>
      <c r="N438" s="24" t="s">
        <v>1061</v>
      </c>
      <c r="O438" s="25" t="s">
        <v>975</v>
      </c>
      <c r="P438" s="22" t="s">
        <v>58</v>
      </c>
      <c r="Q438" s="22" t="s">
        <v>66</v>
      </c>
      <c r="R438" s="22" t="s">
        <v>67</v>
      </c>
      <c r="S438" s="22" t="s">
        <v>171</v>
      </c>
      <c r="T438" s="22" t="s">
        <v>1062</v>
      </c>
      <c r="U438" s="25" t="s">
        <v>70</v>
      </c>
      <c r="V438" s="25" t="n">
        <v>48</v>
      </c>
      <c r="W438" s="25" t="s">
        <v>962</v>
      </c>
      <c r="X438" s="25" t="n">
        <v>2</v>
      </c>
      <c r="Y438" s="25" t="n">
        <v>1</v>
      </c>
      <c r="Z438" s="25" t="n">
        <v>10</v>
      </c>
      <c r="AA438" s="26" t="str">
        <f aca="false">IF(N438=0," ",DATEDIF(N438,$D438,"y") &amp; " г. " &amp; DATEDIF(N438,$D438,"ym") &amp; " мес. ")</f>
        <v>13 г. 2 мес. </v>
      </c>
      <c r="AB438" s="27" t="str">
        <f aca="false">LEFT(AA438,2)</f>
        <v>13</v>
      </c>
      <c r="AC438" s="28" t="str">
        <f aca="false">IF(N438=0," ",DATEDIF(N438,$AC$1,"y") &amp; " г. " &amp; DATEDIF(N438,$AC$1,"ym") &amp; " мес. ")</f>
        <v>13 г. 7 мес. </v>
      </c>
      <c r="AD438" s="28" t="str">
        <f aca="false">LEFT(AC438,2)</f>
        <v>13</v>
      </c>
      <c r="AE438" s="28" t="str">
        <f aca="false">IF(W438=0,0,INDEX('Возраст, спорт. дисц.'!$A$2:$B$50,MATCH(W438,'Возраст, спорт. дисц.'!$B$2:$B$54,0),1))</f>
        <v>Мальчики 12-13 лет</v>
      </c>
      <c r="AF438" s="28" t="str">
        <f aca="false">"весовая категория "&amp;V438&amp;" кг."</f>
        <v>весовая категория 48 кг.</v>
      </c>
      <c r="AG438" s="29" t="str">
        <f aca="false">IF(U438="б/м",U438,U438&amp;" место")</f>
        <v>3 место</v>
      </c>
      <c r="AH438" s="28" t="str">
        <f aca="false">F438&amp;"; "&amp;TEXT(D438,"ДД.ММ.ГГГГ")&amp;"-"&amp;TEXT(E438,"ДД.ММ.ГГГГ")&amp;"; "&amp;I438&amp;"; "&amp;CHAR(10)&amp;AE438&amp;"; "&amp;AF438&amp;"; "&amp;AG438</f>
        <v>Первенство России по тайскому боксу; 05.12.2020-13.12.2020; д. Федурино; 
Мальчики 12-13 лет; весовая категория 48 кг.; 3 место</v>
      </c>
      <c r="AI438" s="29" t="n">
        <f aca="false">IF(A438=0,0,1)</f>
        <v>1</v>
      </c>
      <c r="AJ438" s="28" t="s">
        <v>963</v>
      </c>
      <c r="AK438" s="22" t="n">
        <f aca="false">V438</f>
        <v>48</v>
      </c>
      <c r="AL438" s="28" t="str">
        <f aca="false">"весовая категория "&amp;AK438&amp;" кг."</f>
        <v>весовая категория 48 кг.</v>
      </c>
      <c r="AM438" s="28" t="str">
        <f aca="false">IF(N438=0," ",DATEDIF(N438,$AM$1,"y") &amp; " г. " &amp; DATEDIF(X438,$AM$1,"ym") &amp; " мес. ")</f>
        <v>13 г. 4 мес. </v>
      </c>
      <c r="AN438" s="28" t="str">
        <f aca="false">LEFT(AM438,2)</f>
        <v>13</v>
      </c>
    </row>
    <row r="439" customFormat="false" ht="13.8" hidden="false" customHeight="false" outlineLevel="0" collapsed="false">
      <c r="A439" s="21" t="s">
        <v>37</v>
      </c>
      <c r="B439" s="22" t="s">
        <v>348</v>
      </c>
      <c r="C439" s="22" t="n">
        <v>10174</v>
      </c>
      <c r="D439" s="23" t="n">
        <v>44170</v>
      </c>
      <c r="E439" s="23" t="n">
        <v>44178</v>
      </c>
      <c r="F439" s="22" t="s">
        <v>349</v>
      </c>
      <c r="G439" s="21" t="s">
        <v>350</v>
      </c>
      <c r="H439" s="22" t="s">
        <v>41</v>
      </c>
      <c r="I439" s="22" t="s">
        <v>42</v>
      </c>
      <c r="J439" s="22" t="s">
        <v>43</v>
      </c>
      <c r="K439" s="22" t="s">
        <v>44</v>
      </c>
      <c r="L439" s="21" t="s">
        <v>45</v>
      </c>
      <c r="M439" s="22" t="s">
        <v>1063</v>
      </c>
      <c r="N439" s="24" t="s">
        <v>1064</v>
      </c>
      <c r="O439" s="25" t="s">
        <v>970</v>
      </c>
      <c r="P439" s="22" t="s">
        <v>101</v>
      </c>
      <c r="Q439" s="22" t="s">
        <v>102</v>
      </c>
      <c r="R439" s="22" t="s">
        <v>181</v>
      </c>
      <c r="S439" s="22" t="s">
        <v>182</v>
      </c>
      <c r="T439" s="22" t="s">
        <v>371</v>
      </c>
      <c r="U439" s="25" t="s">
        <v>70</v>
      </c>
      <c r="V439" s="25" t="n">
        <v>48</v>
      </c>
      <c r="W439" s="25" t="s">
        <v>962</v>
      </c>
      <c r="X439" s="25" t="n">
        <v>2</v>
      </c>
      <c r="Y439" s="25" t="n">
        <v>1</v>
      </c>
      <c r="Z439" s="25" t="n">
        <v>10</v>
      </c>
      <c r="AA439" s="26" t="str">
        <f aca="false">IF(N439=0," ",DATEDIF(N439,$D439,"y") &amp; " г. " &amp; DATEDIF(N439,$D439,"ym") &amp; " мес. ")</f>
        <v>12 г. 9 мес. </v>
      </c>
      <c r="AB439" s="27" t="str">
        <f aca="false">LEFT(AA439,2)</f>
        <v>12</v>
      </c>
      <c r="AC439" s="28" t="str">
        <f aca="false">IF(N439=0," ",DATEDIF(N439,$AC$1,"y") &amp; " г. " &amp; DATEDIF(N439,$AC$1,"ym") &amp; " мес. ")</f>
        <v>13 г. 2 мес. </v>
      </c>
      <c r="AD439" s="28" t="str">
        <f aca="false">LEFT(AC439,2)</f>
        <v>13</v>
      </c>
      <c r="AE439" s="28" t="str">
        <f aca="false">IF(W439=0,0,INDEX('Возраст, спорт. дисц.'!$A$2:$B$50,MATCH(W439,'Возраст, спорт. дисц.'!$B$2:$B$54,0),1))</f>
        <v>Мальчики 12-13 лет</v>
      </c>
      <c r="AF439" s="28" t="str">
        <f aca="false">"весовая категория "&amp;V439&amp;" кг."</f>
        <v>весовая категория 48 кг.</v>
      </c>
      <c r="AG439" s="29" t="str">
        <f aca="false">IF(U439="б/м",U439,U439&amp;" место")</f>
        <v>3 место</v>
      </c>
      <c r="AH439" s="28" t="str">
        <f aca="false">F439&amp;"; "&amp;TEXT(D439,"ДД.ММ.ГГГГ")&amp;"-"&amp;TEXT(E439,"ДД.ММ.ГГГГ")&amp;"; "&amp;I439&amp;"; "&amp;CHAR(10)&amp;AE439&amp;"; "&amp;AF439&amp;"; "&amp;AG439</f>
        <v>Первенство России по тайскому боксу; 05.12.2020-13.12.2020; д. Федурино; 
Мальчики 12-13 лет; весовая категория 48 кг.; 3 место</v>
      </c>
      <c r="AI439" s="29" t="n">
        <f aca="false">IF(A439=0,0,1)</f>
        <v>1</v>
      </c>
      <c r="AJ439" s="28" t="s">
        <v>963</v>
      </c>
      <c r="AK439" s="22" t="n">
        <f aca="false">V439</f>
        <v>48</v>
      </c>
      <c r="AL439" s="28" t="str">
        <f aca="false">"весовая категория "&amp;AK439&amp;" кг."</f>
        <v>весовая категория 48 кг.</v>
      </c>
      <c r="AM439" s="28" t="str">
        <f aca="false">IF(N439=0," ",DATEDIF(N439,$AM$1,"y") &amp; " г. " &amp; DATEDIF(X439,$AM$1,"ym") &amp; " мес. ")</f>
        <v>13 г. 4 мес. </v>
      </c>
      <c r="AN439" s="28" t="str">
        <f aca="false">LEFT(AM439,2)</f>
        <v>13</v>
      </c>
    </row>
    <row r="440" customFormat="false" ht="13.8" hidden="false" customHeight="false" outlineLevel="0" collapsed="false">
      <c r="A440" s="21" t="s">
        <v>37</v>
      </c>
      <c r="B440" s="22" t="s">
        <v>348</v>
      </c>
      <c r="C440" s="22" t="n">
        <v>10174</v>
      </c>
      <c r="D440" s="23" t="n">
        <v>44170</v>
      </c>
      <c r="E440" s="23" t="n">
        <v>44178</v>
      </c>
      <c r="F440" s="22" t="s">
        <v>349</v>
      </c>
      <c r="G440" s="21" t="s">
        <v>350</v>
      </c>
      <c r="H440" s="22" t="s">
        <v>41</v>
      </c>
      <c r="I440" s="22" t="s">
        <v>42</v>
      </c>
      <c r="J440" s="22" t="s">
        <v>43</v>
      </c>
      <c r="K440" s="22" t="s">
        <v>44</v>
      </c>
      <c r="L440" s="21" t="s">
        <v>45</v>
      </c>
      <c r="M440" s="22" t="s">
        <v>1065</v>
      </c>
      <c r="N440" s="24" t="s">
        <v>1066</v>
      </c>
      <c r="O440" s="25" t="s">
        <v>970</v>
      </c>
      <c r="P440" s="22" t="s">
        <v>58</v>
      </c>
      <c r="Q440" s="22" t="s">
        <v>59</v>
      </c>
      <c r="R440" s="22" t="s">
        <v>60</v>
      </c>
      <c r="S440" s="22" t="s">
        <v>61</v>
      </c>
      <c r="T440" s="22" t="s">
        <v>73</v>
      </c>
      <c r="U440" s="25" t="s">
        <v>54</v>
      </c>
      <c r="V440" s="25" t="n">
        <v>50</v>
      </c>
      <c r="W440" s="25" t="s">
        <v>962</v>
      </c>
      <c r="X440" s="25" t="n">
        <v>3</v>
      </c>
      <c r="Y440" s="25" t="n">
        <v>3</v>
      </c>
      <c r="Z440" s="25" t="n">
        <v>13</v>
      </c>
      <c r="AA440" s="26" t="str">
        <f aca="false">IF(N440=0," ",DATEDIF(N440,$D440,"y") &amp; " г. " &amp; DATEDIF(N440,$D440,"ym") &amp; " мес. ")</f>
        <v>13 г. 9 мес. </v>
      </c>
      <c r="AB440" s="27" t="str">
        <f aca="false">LEFT(AA440,2)</f>
        <v>13</v>
      </c>
      <c r="AC440" s="28" t="str">
        <f aca="false">IF(N440=0," ",DATEDIF(N440,$AC$1,"y") &amp; " г. " &amp; DATEDIF(N440,$AC$1,"ym") &amp; " мес. ")</f>
        <v>14 г. 2 мес. </v>
      </c>
      <c r="AD440" s="28" t="str">
        <f aca="false">LEFT(AC440,2)</f>
        <v>14</v>
      </c>
      <c r="AE440" s="28" t="str">
        <f aca="false">IF(W440=0,0,INDEX('Возраст, спорт. дисц.'!$A$2:$B$50,MATCH(W440,'Возраст, спорт. дисц.'!$B$2:$B$54,0),1))</f>
        <v>Мальчики 12-13 лет</v>
      </c>
      <c r="AF440" s="28" t="str">
        <f aca="false">"весовая категория "&amp;V440&amp;" кг."</f>
        <v>весовая категория 50 кг.</v>
      </c>
      <c r="AG440" s="29" t="str">
        <f aca="false">IF(U440="б/м",U440,U440&amp;" место")</f>
        <v>1 место</v>
      </c>
      <c r="AH440" s="28" t="str">
        <f aca="false">F440&amp;"; "&amp;TEXT(D440,"ДД.ММ.ГГГГ")&amp;"-"&amp;TEXT(E440,"ДД.ММ.ГГГГ")&amp;"; "&amp;I440&amp;"; "&amp;CHAR(10)&amp;AE440&amp;"; "&amp;AF440&amp;"; "&amp;AG440</f>
        <v>Первенство России по тайскому боксу; 05.12.2020-13.12.2020; д. Федурино; 
Мальчики 12-13 лет; весовая категория 50 кг.; 1 место</v>
      </c>
      <c r="AI440" s="29" t="n">
        <f aca="false">IF(A440=0,0,1)</f>
        <v>1</v>
      </c>
      <c r="AJ440" s="28" t="s">
        <v>963</v>
      </c>
      <c r="AK440" s="22" t="n">
        <f aca="false">V440</f>
        <v>50</v>
      </c>
      <c r="AL440" s="28" t="str">
        <f aca="false">"весовая категория "&amp;AK440&amp;" кг."</f>
        <v>весовая категория 50 кг.</v>
      </c>
      <c r="AM440" s="28" t="str">
        <f aca="false">IF(N440=0," ",DATEDIF(N440,$AM$1,"y") &amp; " г. " &amp; DATEDIF(X440,$AM$1,"ym") &amp; " мес. ")</f>
        <v>14 г. 4 мес. </v>
      </c>
      <c r="AN440" s="28" t="str">
        <f aca="false">LEFT(AM440,2)</f>
        <v>14</v>
      </c>
    </row>
    <row r="441" customFormat="false" ht="13.8" hidden="false" customHeight="false" outlineLevel="0" collapsed="false">
      <c r="A441" s="21" t="s">
        <v>37</v>
      </c>
      <c r="B441" s="22" t="s">
        <v>348</v>
      </c>
      <c r="C441" s="22" t="n">
        <v>10174</v>
      </c>
      <c r="D441" s="23" t="n">
        <v>44170</v>
      </c>
      <c r="E441" s="23" t="n">
        <v>44178</v>
      </c>
      <c r="F441" s="22" t="s">
        <v>349</v>
      </c>
      <c r="G441" s="21" t="s">
        <v>350</v>
      </c>
      <c r="H441" s="22" t="s">
        <v>41</v>
      </c>
      <c r="I441" s="22" t="s">
        <v>42</v>
      </c>
      <c r="J441" s="22" t="s">
        <v>43</v>
      </c>
      <c r="K441" s="22" t="s">
        <v>44</v>
      </c>
      <c r="L441" s="21" t="s">
        <v>45</v>
      </c>
      <c r="M441" s="22" t="s">
        <v>1067</v>
      </c>
      <c r="N441" s="24" t="s">
        <v>1068</v>
      </c>
      <c r="O441" s="25" t="s">
        <v>975</v>
      </c>
      <c r="P441" s="22" t="s">
        <v>108</v>
      </c>
      <c r="Q441" s="22" t="s">
        <v>344</v>
      </c>
      <c r="R441" s="22" t="s">
        <v>575</v>
      </c>
      <c r="S441" s="22" t="s">
        <v>1069</v>
      </c>
      <c r="T441" s="22" t="s">
        <v>1070</v>
      </c>
      <c r="U441" s="25" t="s">
        <v>63</v>
      </c>
      <c r="V441" s="25" t="n">
        <v>50</v>
      </c>
      <c r="W441" s="25" t="s">
        <v>962</v>
      </c>
      <c r="X441" s="25" t="n">
        <v>4</v>
      </c>
      <c r="Y441" s="25" t="n">
        <v>3</v>
      </c>
      <c r="Z441" s="25" t="n">
        <v>13</v>
      </c>
      <c r="AA441" s="26" t="str">
        <f aca="false">IF(N441=0," ",DATEDIF(N441,$D441,"y") &amp; " г. " &amp; DATEDIF(N441,$D441,"ym") &amp; " мес. ")</f>
        <v>13 г. 5 мес. </v>
      </c>
      <c r="AB441" s="27" t="str">
        <f aca="false">LEFT(AA441,2)</f>
        <v>13</v>
      </c>
      <c r="AC441" s="28" t="str">
        <f aca="false">IF(N441=0," ",DATEDIF(N441,$AC$1,"y") &amp; " г. " &amp; DATEDIF(N441,$AC$1,"ym") &amp; " мес. ")</f>
        <v>13 г. 10 мес. </v>
      </c>
      <c r="AD441" s="28" t="str">
        <f aca="false">LEFT(AC441,2)</f>
        <v>13</v>
      </c>
      <c r="AE441" s="28" t="str">
        <f aca="false">IF(W441=0,0,INDEX('Возраст, спорт. дисц.'!$A$2:$B$50,MATCH(W441,'Возраст, спорт. дисц.'!$B$2:$B$54,0),1))</f>
        <v>Мальчики 12-13 лет</v>
      </c>
      <c r="AF441" s="28" t="str">
        <f aca="false">"весовая категория "&amp;V441&amp;" кг."</f>
        <v>весовая категория 50 кг.</v>
      </c>
      <c r="AG441" s="29" t="str">
        <f aca="false">IF(U441="б/м",U441,U441&amp;" место")</f>
        <v>2 место</v>
      </c>
      <c r="AH441" s="28" t="str">
        <f aca="false">F441&amp;"; "&amp;TEXT(D441,"ДД.ММ.ГГГГ")&amp;"-"&amp;TEXT(E441,"ДД.ММ.ГГГГ")&amp;"; "&amp;I441&amp;"; "&amp;CHAR(10)&amp;AE441&amp;"; "&amp;AF441&amp;"; "&amp;AG441</f>
        <v>Первенство России по тайскому боксу; 05.12.2020-13.12.2020; д. Федурино; 
Мальчики 12-13 лет; весовая категория 50 кг.; 2 место</v>
      </c>
      <c r="AI441" s="29" t="n">
        <f aca="false">IF(A441=0,0,1)</f>
        <v>1</v>
      </c>
      <c r="AJ441" s="28" t="s">
        <v>963</v>
      </c>
      <c r="AK441" s="22" t="n">
        <f aca="false">V441</f>
        <v>50</v>
      </c>
      <c r="AL441" s="28" t="str">
        <f aca="false">"весовая категория "&amp;AK441&amp;" кг."</f>
        <v>весовая категория 50 кг.</v>
      </c>
      <c r="AM441" s="28" t="str">
        <f aca="false">IF(N441=0," ",DATEDIF(N441,$AM$1,"y") &amp; " г. " &amp; DATEDIF(X441,$AM$1,"ym") &amp; " мес. ")</f>
        <v>13 г. 4 мес. </v>
      </c>
      <c r="AN441" s="28" t="str">
        <f aca="false">LEFT(AM441,2)</f>
        <v>13</v>
      </c>
    </row>
    <row r="442" customFormat="false" ht="13.8" hidden="false" customHeight="false" outlineLevel="0" collapsed="false">
      <c r="A442" s="21" t="s">
        <v>37</v>
      </c>
      <c r="B442" s="22" t="s">
        <v>348</v>
      </c>
      <c r="C442" s="22" t="n">
        <v>10174</v>
      </c>
      <c r="D442" s="23" t="n">
        <v>44170</v>
      </c>
      <c r="E442" s="23" t="n">
        <v>44178</v>
      </c>
      <c r="F442" s="22" t="s">
        <v>349</v>
      </c>
      <c r="G442" s="21" t="s">
        <v>350</v>
      </c>
      <c r="H442" s="22" t="s">
        <v>41</v>
      </c>
      <c r="I442" s="22" t="s">
        <v>42</v>
      </c>
      <c r="J442" s="22" t="s">
        <v>43</v>
      </c>
      <c r="K442" s="22" t="s">
        <v>44</v>
      </c>
      <c r="L442" s="21" t="s">
        <v>45</v>
      </c>
      <c r="M442" s="22" t="s">
        <v>1071</v>
      </c>
      <c r="N442" s="24" t="s">
        <v>1072</v>
      </c>
      <c r="O442" s="25" t="s">
        <v>961</v>
      </c>
      <c r="P442" s="22" t="s">
        <v>49</v>
      </c>
      <c r="Q442" s="22" t="s">
        <v>50</v>
      </c>
      <c r="R442" s="22" t="s">
        <v>1007</v>
      </c>
      <c r="S442" s="22" t="s">
        <v>1008</v>
      </c>
      <c r="T442" s="22" t="s">
        <v>1073</v>
      </c>
      <c r="U442" s="25" t="s">
        <v>70</v>
      </c>
      <c r="V442" s="25" t="n">
        <v>50</v>
      </c>
      <c r="W442" s="25" t="s">
        <v>962</v>
      </c>
      <c r="X442" s="25" t="n">
        <v>3</v>
      </c>
      <c r="Y442" s="25" t="n">
        <v>2</v>
      </c>
      <c r="Z442" s="25" t="n">
        <v>13</v>
      </c>
      <c r="AA442" s="26" t="str">
        <f aca="false">IF(N442=0," ",DATEDIF(N442,$D442,"y") &amp; " г. " &amp; DATEDIF(N442,$D442,"ym") &amp; " мес. ")</f>
        <v>13 г. 8 мес. </v>
      </c>
      <c r="AB442" s="27" t="str">
        <f aca="false">LEFT(AA442,2)</f>
        <v>13</v>
      </c>
      <c r="AC442" s="28" t="str">
        <f aca="false">IF(N442=0," ",DATEDIF(N442,$AC$1,"y") &amp; " г. " &amp; DATEDIF(N442,$AC$1,"ym") &amp; " мес. ")</f>
        <v>14 г. 1 мес. </v>
      </c>
      <c r="AD442" s="28" t="str">
        <f aca="false">LEFT(AC442,2)</f>
        <v>14</v>
      </c>
      <c r="AE442" s="28" t="str">
        <f aca="false">IF(W442=0,0,INDEX('Возраст, спорт. дисц.'!$A$2:$B$50,MATCH(W442,'Возраст, спорт. дисц.'!$B$2:$B$54,0),1))</f>
        <v>Мальчики 12-13 лет</v>
      </c>
      <c r="AF442" s="28" t="str">
        <f aca="false">"весовая категория "&amp;V442&amp;" кг."</f>
        <v>весовая категория 50 кг.</v>
      </c>
      <c r="AG442" s="29" t="str">
        <f aca="false">IF(U442="б/м",U442,U442&amp;" место")</f>
        <v>3 место</v>
      </c>
      <c r="AH442" s="28" t="str">
        <f aca="false">F442&amp;"; "&amp;TEXT(D442,"ДД.ММ.ГГГГ")&amp;"-"&amp;TEXT(E442,"ДД.ММ.ГГГГ")&amp;"; "&amp;I442&amp;"; "&amp;CHAR(10)&amp;AE442&amp;"; "&amp;AF442&amp;"; "&amp;AG442</f>
        <v>Первенство России по тайскому боксу; 05.12.2020-13.12.2020; д. Федурино; 
Мальчики 12-13 лет; весовая категория 50 кг.; 3 место</v>
      </c>
      <c r="AI442" s="29" t="n">
        <f aca="false">IF(A442=0,0,1)</f>
        <v>1</v>
      </c>
      <c r="AJ442" s="28" t="s">
        <v>963</v>
      </c>
      <c r="AK442" s="22" t="n">
        <f aca="false">V442</f>
        <v>50</v>
      </c>
      <c r="AL442" s="28" t="str">
        <f aca="false">"весовая категория "&amp;AK442&amp;" кг."</f>
        <v>весовая категория 50 кг.</v>
      </c>
      <c r="AM442" s="28" t="str">
        <f aca="false">IF(N442=0," ",DATEDIF(N442,$AM$1,"y") &amp; " г. " &amp; DATEDIF(X442,$AM$1,"ym") &amp; " мес. ")</f>
        <v>14 г. 4 мес. </v>
      </c>
      <c r="AN442" s="28" t="str">
        <f aca="false">LEFT(AM442,2)</f>
        <v>14</v>
      </c>
    </row>
    <row r="443" customFormat="false" ht="13.8" hidden="false" customHeight="false" outlineLevel="0" collapsed="false">
      <c r="A443" s="21" t="s">
        <v>37</v>
      </c>
      <c r="B443" s="22" t="s">
        <v>348</v>
      </c>
      <c r="C443" s="22" t="n">
        <v>10174</v>
      </c>
      <c r="D443" s="23" t="n">
        <v>44170</v>
      </c>
      <c r="E443" s="23" t="n">
        <v>44178</v>
      </c>
      <c r="F443" s="22" t="s">
        <v>349</v>
      </c>
      <c r="G443" s="21" t="s">
        <v>350</v>
      </c>
      <c r="H443" s="22" t="s">
        <v>41</v>
      </c>
      <c r="I443" s="22" t="s">
        <v>42</v>
      </c>
      <c r="J443" s="22" t="s">
        <v>43</v>
      </c>
      <c r="K443" s="22" t="s">
        <v>44</v>
      </c>
      <c r="L443" s="21" t="s">
        <v>45</v>
      </c>
      <c r="M443" s="22" t="s">
        <v>1074</v>
      </c>
      <c r="N443" s="24" t="s">
        <v>1075</v>
      </c>
      <c r="O443" s="25" t="s">
        <v>970</v>
      </c>
      <c r="P443" s="22" t="s">
        <v>49</v>
      </c>
      <c r="Q443" s="22" t="s">
        <v>50</v>
      </c>
      <c r="R443" s="22" t="s">
        <v>148</v>
      </c>
      <c r="S443" s="22" t="s">
        <v>149</v>
      </c>
      <c r="T443" s="22" t="s">
        <v>150</v>
      </c>
      <c r="U443" s="25" t="s">
        <v>70</v>
      </c>
      <c r="V443" s="25" t="n">
        <v>50</v>
      </c>
      <c r="W443" s="25" t="s">
        <v>962</v>
      </c>
      <c r="X443" s="25" t="n">
        <v>3</v>
      </c>
      <c r="Y443" s="25" t="n">
        <v>2</v>
      </c>
      <c r="Z443" s="25" t="n">
        <v>13</v>
      </c>
      <c r="AA443" s="26" t="str">
        <f aca="false">IF(N443=0," ",DATEDIF(N443,$D443,"y") &amp; " г. " &amp; DATEDIF(N443,$D443,"ym") &amp; " мес. ")</f>
        <v>12 г. 11 мес. </v>
      </c>
      <c r="AB443" s="27" t="str">
        <f aca="false">LEFT(AA443,2)</f>
        <v>12</v>
      </c>
      <c r="AC443" s="28" t="str">
        <f aca="false">IF(N443=0," ",DATEDIF(N443,$AC$1,"y") &amp; " г. " &amp; DATEDIF(N443,$AC$1,"ym") &amp; " мес. ")</f>
        <v>13 г. 4 мес. </v>
      </c>
      <c r="AD443" s="28" t="str">
        <f aca="false">LEFT(AC443,2)</f>
        <v>13</v>
      </c>
      <c r="AE443" s="28" t="str">
        <f aca="false">IF(W443=0,0,INDEX('Возраст, спорт. дисц.'!$A$2:$B$50,MATCH(W443,'Возраст, спорт. дисц.'!$B$2:$B$54,0),1))</f>
        <v>Мальчики 12-13 лет</v>
      </c>
      <c r="AF443" s="28" t="str">
        <f aca="false">"весовая категория "&amp;V443&amp;" кг."</f>
        <v>весовая категория 50 кг.</v>
      </c>
      <c r="AG443" s="29" t="str">
        <f aca="false">IF(U443="б/м",U443,U443&amp;" место")</f>
        <v>3 место</v>
      </c>
      <c r="AH443" s="28" t="str">
        <f aca="false">F443&amp;"; "&amp;TEXT(D443,"ДД.ММ.ГГГГ")&amp;"-"&amp;TEXT(E443,"ДД.ММ.ГГГГ")&amp;"; "&amp;I443&amp;"; "&amp;CHAR(10)&amp;AE443&amp;"; "&amp;AF443&amp;"; "&amp;AG443</f>
        <v>Первенство России по тайскому боксу; 05.12.2020-13.12.2020; д. Федурино; 
Мальчики 12-13 лет; весовая категория 50 кг.; 3 место</v>
      </c>
      <c r="AI443" s="29" t="n">
        <f aca="false">IF(A443=0,0,1)</f>
        <v>1</v>
      </c>
      <c r="AJ443" s="28" t="s">
        <v>963</v>
      </c>
      <c r="AK443" s="22" t="n">
        <f aca="false">V443</f>
        <v>50</v>
      </c>
      <c r="AL443" s="28" t="str">
        <f aca="false">"весовая категория "&amp;AK443&amp;" кг."</f>
        <v>весовая категория 50 кг.</v>
      </c>
      <c r="AM443" s="28" t="str">
        <f aca="false">IF(N443=0," ",DATEDIF(N443,$AM$1,"y") &amp; " г. " &amp; DATEDIF(X443,$AM$1,"ym") &amp; " мес. ")</f>
        <v>13 г. 4 мес. </v>
      </c>
      <c r="AN443" s="28" t="str">
        <f aca="false">LEFT(AM443,2)</f>
        <v>13</v>
      </c>
    </row>
    <row r="444" customFormat="false" ht="13.8" hidden="false" customHeight="false" outlineLevel="0" collapsed="false">
      <c r="A444" s="21" t="s">
        <v>37</v>
      </c>
      <c r="B444" s="22" t="s">
        <v>348</v>
      </c>
      <c r="C444" s="22" t="n">
        <v>10174</v>
      </c>
      <c r="D444" s="23" t="n">
        <v>44170</v>
      </c>
      <c r="E444" s="23" t="n">
        <v>44178</v>
      </c>
      <c r="F444" s="22" t="s">
        <v>349</v>
      </c>
      <c r="G444" s="21" t="s">
        <v>350</v>
      </c>
      <c r="H444" s="22" t="s">
        <v>41</v>
      </c>
      <c r="I444" s="22" t="s">
        <v>42</v>
      </c>
      <c r="J444" s="22" t="s">
        <v>43</v>
      </c>
      <c r="K444" s="22" t="s">
        <v>44</v>
      </c>
      <c r="L444" s="21" t="s">
        <v>45</v>
      </c>
      <c r="M444" s="22" t="s">
        <v>1076</v>
      </c>
      <c r="N444" s="24" t="s">
        <v>1077</v>
      </c>
      <c r="O444" s="25" t="s">
        <v>970</v>
      </c>
      <c r="P444" s="22" t="s">
        <v>58</v>
      </c>
      <c r="Q444" s="22" t="s">
        <v>362</v>
      </c>
      <c r="R444" s="22" t="s">
        <v>363</v>
      </c>
      <c r="S444" s="22" t="s">
        <v>1078</v>
      </c>
      <c r="T444" s="22" t="s">
        <v>1079</v>
      </c>
      <c r="U444" s="25" t="s">
        <v>54</v>
      </c>
      <c r="V444" s="25" t="n">
        <v>52</v>
      </c>
      <c r="W444" s="25" t="s">
        <v>962</v>
      </c>
      <c r="X444" s="25" t="n">
        <v>3</v>
      </c>
      <c r="Y444" s="25" t="n">
        <v>3</v>
      </c>
      <c r="Z444" s="25" t="n">
        <v>13</v>
      </c>
      <c r="AA444" s="26" t="str">
        <f aca="false">IF(N444=0," ",DATEDIF(N444,$D444,"y") &amp; " г. " &amp; DATEDIF(N444,$D444,"ym") &amp; " мес. ")</f>
        <v>13 г. 5 мес. </v>
      </c>
      <c r="AB444" s="27" t="str">
        <f aca="false">LEFT(AA444,2)</f>
        <v>13</v>
      </c>
      <c r="AC444" s="28" t="str">
        <f aca="false">IF(N444=0," ",DATEDIF(N444,$AC$1,"y") &amp; " г. " &amp; DATEDIF(N444,$AC$1,"ym") &amp; " мес. ")</f>
        <v>13 г. 11 мес. </v>
      </c>
      <c r="AD444" s="28" t="str">
        <f aca="false">LEFT(AC444,2)</f>
        <v>13</v>
      </c>
      <c r="AE444" s="28" t="str">
        <f aca="false">IF(W444=0,0,INDEX('Возраст, спорт. дисц.'!$A$2:$B$50,MATCH(W444,'Возраст, спорт. дисц.'!$B$2:$B$54,0),1))</f>
        <v>Мальчики 12-13 лет</v>
      </c>
      <c r="AF444" s="28" t="str">
        <f aca="false">"весовая категория "&amp;V444&amp;" кг."</f>
        <v>весовая категория 52 кг.</v>
      </c>
      <c r="AG444" s="29" t="str">
        <f aca="false">IF(U444="б/м",U444,U444&amp;" место")</f>
        <v>1 место</v>
      </c>
      <c r="AH444" s="28" t="str">
        <f aca="false">F444&amp;"; "&amp;TEXT(D444,"ДД.ММ.ГГГГ")&amp;"-"&amp;TEXT(E444,"ДД.ММ.ГГГГ")&amp;"; "&amp;I444&amp;"; "&amp;CHAR(10)&amp;AE444&amp;"; "&amp;AF444&amp;"; "&amp;AG444</f>
        <v>Первенство России по тайскому боксу; 05.12.2020-13.12.2020; д. Федурино; 
Мальчики 12-13 лет; весовая категория 52 кг.; 1 место</v>
      </c>
      <c r="AI444" s="29" t="n">
        <f aca="false">IF(A444=0,0,1)</f>
        <v>1</v>
      </c>
      <c r="AJ444" s="28" t="s">
        <v>963</v>
      </c>
      <c r="AK444" s="22" t="n">
        <f aca="false">V444</f>
        <v>52</v>
      </c>
      <c r="AL444" s="28" t="str">
        <f aca="false">"весовая категория "&amp;AK444&amp;" кг."</f>
        <v>весовая категория 52 кг.</v>
      </c>
      <c r="AM444" s="28" t="str">
        <f aca="false">IF(N444=0," ",DATEDIF(N444,$AM$1,"y") &amp; " г. " &amp; DATEDIF(X444,$AM$1,"ym") &amp; " мес. ")</f>
        <v>13 г. 4 мес. </v>
      </c>
      <c r="AN444" s="28" t="str">
        <f aca="false">LEFT(AM444,2)</f>
        <v>13</v>
      </c>
    </row>
    <row r="445" customFormat="false" ht="13.8" hidden="false" customHeight="false" outlineLevel="0" collapsed="false">
      <c r="A445" s="21" t="s">
        <v>37</v>
      </c>
      <c r="B445" s="22" t="s">
        <v>348</v>
      </c>
      <c r="C445" s="22" t="n">
        <v>10174</v>
      </c>
      <c r="D445" s="23" t="n">
        <v>44170</v>
      </c>
      <c r="E445" s="23" t="n">
        <v>44178</v>
      </c>
      <c r="F445" s="22" t="s">
        <v>349</v>
      </c>
      <c r="G445" s="21" t="s">
        <v>350</v>
      </c>
      <c r="H445" s="22" t="s">
        <v>41</v>
      </c>
      <c r="I445" s="22" t="s">
        <v>42</v>
      </c>
      <c r="J445" s="22" t="s">
        <v>43</v>
      </c>
      <c r="K445" s="22" t="s">
        <v>44</v>
      </c>
      <c r="L445" s="21" t="s">
        <v>45</v>
      </c>
      <c r="M445" s="22" t="s">
        <v>1080</v>
      </c>
      <c r="N445" s="24" t="s">
        <v>1081</v>
      </c>
      <c r="O445" s="25" t="s">
        <v>975</v>
      </c>
      <c r="P445" s="22" t="s">
        <v>94</v>
      </c>
      <c r="Q445" s="22" t="s">
        <v>259</v>
      </c>
      <c r="R445" s="22" t="s">
        <v>463</v>
      </c>
      <c r="S445" s="22" t="s">
        <v>778</v>
      </c>
      <c r="T445" s="22" t="s">
        <v>779</v>
      </c>
      <c r="U445" s="25" t="s">
        <v>63</v>
      </c>
      <c r="V445" s="25" t="n">
        <v>52</v>
      </c>
      <c r="W445" s="25" t="s">
        <v>962</v>
      </c>
      <c r="X445" s="25" t="n">
        <v>4</v>
      </c>
      <c r="Y445" s="25" t="n">
        <v>3</v>
      </c>
      <c r="Z445" s="25" t="n">
        <v>13</v>
      </c>
      <c r="AA445" s="26" t="str">
        <f aca="false">IF(N445=0," ",DATEDIF(N445,$D445,"y") &amp; " г. " &amp; DATEDIF(N445,$D445,"ym") &amp; " мес. ")</f>
        <v>12 г. 11 мес. </v>
      </c>
      <c r="AB445" s="27" t="str">
        <f aca="false">LEFT(AA445,2)</f>
        <v>12</v>
      </c>
      <c r="AC445" s="28" t="str">
        <f aca="false">IF(N445=0," ",DATEDIF(N445,$AC$1,"y") &amp; " г. " &amp; DATEDIF(N445,$AC$1,"ym") &amp; " мес. ")</f>
        <v>13 г. 4 мес. </v>
      </c>
      <c r="AD445" s="28" t="str">
        <f aca="false">LEFT(AC445,2)</f>
        <v>13</v>
      </c>
      <c r="AE445" s="28" t="str">
        <f aca="false">IF(W445=0,0,INDEX('Возраст, спорт. дисц.'!$A$2:$B$50,MATCH(W445,'Возраст, спорт. дисц.'!$B$2:$B$54,0),1))</f>
        <v>Мальчики 12-13 лет</v>
      </c>
      <c r="AF445" s="28" t="str">
        <f aca="false">"весовая категория "&amp;V445&amp;" кг."</f>
        <v>весовая категория 52 кг.</v>
      </c>
      <c r="AG445" s="29" t="str">
        <f aca="false">IF(U445="б/м",U445,U445&amp;" место")</f>
        <v>2 место</v>
      </c>
      <c r="AH445" s="28" t="str">
        <f aca="false">F445&amp;"; "&amp;TEXT(D445,"ДД.ММ.ГГГГ")&amp;"-"&amp;TEXT(E445,"ДД.ММ.ГГГГ")&amp;"; "&amp;I445&amp;"; "&amp;CHAR(10)&amp;AE445&amp;"; "&amp;AF445&amp;"; "&amp;AG445</f>
        <v>Первенство России по тайскому боксу; 05.12.2020-13.12.2020; д. Федурино; 
Мальчики 12-13 лет; весовая категория 52 кг.; 2 место</v>
      </c>
      <c r="AI445" s="29" t="n">
        <f aca="false">IF(A445=0,0,1)</f>
        <v>1</v>
      </c>
      <c r="AJ445" s="28" t="s">
        <v>963</v>
      </c>
      <c r="AK445" s="22" t="n">
        <f aca="false">V445</f>
        <v>52</v>
      </c>
      <c r="AL445" s="28" t="str">
        <f aca="false">"весовая категория "&amp;AK445&amp;" кг."</f>
        <v>весовая категория 52 кг.</v>
      </c>
      <c r="AM445" s="28" t="str">
        <f aca="false">IF(N445=0," ",DATEDIF(N445,$AM$1,"y") &amp; " г. " &amp; DATEDIF(X445,$AM$1,"ym") &amp; " мес. ")</f>
        <v>13 г. 4 мес. </v>
      </c>
      <c r="AN445" s="28" t="str">
        <f aca="false">LEFT(AM445,2)</f>
        <v>13</v>
      </c>
    </row>
    <row r="446" customFormat="false" ht="13.8" hidden="false" customHeight="false" outlineLevel="0" collapsed="false">
      <c r="A446" s="21" t="s">
        <v>37</v>
      </c>
      <c r="B446" s="22" t="s">
        <v>348</v>
      </c>
      <c r="C446" s="22" t="n">
        <v>10174</v>
      </c>
      <c r="D446" s="23" t="n">
        <v>44170</v>
      </c>
      <c r="E446" s="23" t="n">
        <v>44178</v>
      </c>
      <c r="F446" s="22" t="s">
        <v>349</v>
      </c>
      <c r="G446" s="21" t="s">
        <v>350</v>
      </c>
      <c r="H446" s="22" t="s">
        <v>41</v>
      </c>
      <c r="I446" s="22" t="s">
        <v>42</v>
      </c>
      <c r="J446" s="22" t="s">
        <v>43</v>
      </c>
      <c r="K446" s="22" t="s">
        <v>44</v>
      </c>
      <c r="L446" s="21" t="s">
        <v>45</v>
      </c>
      <c r="M446" s="22" t="s">
        <v>1082</v>
      </c>
      <c r="N446" s="24" t="s">
        <v>1083</v>
      </c>
      <c r="O446" s="25" t="s">
        <v>975</v>
      </c>
      <c r="P446" s="22" t="s">
        <v>101</v>
      </c>
      <c r="Q446" s="22" t="s">
        <v>140</v>
      </c>
      <c r="R446" s="22" t="s">
        <v>141</v>
      </c>
      <c r="S446" s="22" t="s">
        <v>1084</v>
      </c>
      <c r="T446" s="22" t="s">
        <v>1085</v>
      </c>
      <c r="U446" s="25" t="s">
        <v>70</v>
      </c>
      <c r="V446" s="25" t="n">
        <v>52</v>
      </c>
      <c r="W446" s="25" t="s">
        <v>962</v>
      </c>
      <c r="X446" s="25" t="n">
        <v>3</v>
      </c>
      <c r="Y446" s="25" t="n">
        <v>2</v>
      </c>
      <c r="Z446" s="25" t="n">
        <v>13</v>
      </c>
      <c r="AA446" s="26" t="str">
        <f aca="false">IF(N446=0," ",DATEDIF(N446,$D446,"y") &amp; " г. " &amp; DATEDIF(N446,$D446,"ym") &amp; " мес. ")</f>
        <v>13 г. 11 мес. </v>
      </c>
      <c r="AB446" s="27" t="str">
        <f aca="false">LEFT(AA446,2)</f>
        <v>13</v>
      </c>
      <c r="AC446" s="28" t="str">
        <f aca="false">IF(N446=0," ",DATEDIF(N446,$AC$1,"y") &amp; " г. " &amp; DATEDIF(N446,$AC$1,"ym") &amp; " мес. ")</f>
        <v>14 г. 4 мес. </v>
      </c>
      <c r="AD446" s="28" t="str">
        <f aca="false">LEFT(AC446,2)</f>
        <v>14</v>
      </c>
      <c r="AE446" s="28" t="str">
        <f aca="false">IF(W446=0,0,INDEX('Возраст, спорт. дисц.'!$A$2:$B$50,MATCH(W446,'Возраст, спорт. дисц.'!$B$2:$B$54,0),1))</f>
        <v>Мальчики 12-13 лет</v>
      </c>
      <c r="AF446" s="28" t="str">
        <f aca="false">"весовая категория "&amp;V446&amp;" кг."</f>
        <v>весовая категория 52 кг.</v>
      </c>
      <c r="AG446" s="29" t="str">
        <f aca="false">IF(U446="б/м",U446,U446&amp;" место")</f>
        <v>3 место</v>
      </c>
      <c r="AH446" s="28" t="str">
        <f aca="false">F446&amp;"; "&amp;TEXT(D446,"ДД.ММ.ГГГГ")&amp;"-"&amp;TEXT(E446,"ДД.ММ.ГГГГ")&amp;"; "&amp;I446&amp;"; "&amp;CHAR(10)&amp;AE446&amp;"; "&amp;AF446&amp;"; "&amp;AG446</f>
        <v>Первенство России по тайскому боксу; 05.12.2020-13.12.2020; д. Федурино; 
Мальчики 12-13 лет; весовая категория 52 кг.; 3 место</v>
      </c>
      <c r="AI446" s="29" t="n">
        <f aca="false">IF(A446=0,0,1)</f>
        <v>1</v>
      </c>
      <c r="AJ446" s="28" t="s">
        <v>963</v>
      </c>
      <c r="AK446" s="22" t="n">
        <f aca="false">V446</f>
        <v>52</v>
      </c>
      <c r="AL446" s="28" t="str">
        <f aca="false">"весовая категория "&amp;AK446&amp;" кг."</f>
        <v>весовая категория 52 кг.</v>
      </c>
      <c r="AM446" s="28" t="str">
        <f aca="false">IF(N446=0," ",DATEDIF(N446,$AM$1,"y") &amp; " г. " &amp; DATEDIF(X446,$AM$1,"ym") &amp; " мес. ")</f>
        <v>14 г. 4 мес. </v>
      </c>
      <c r="AN446" s="28" t="str">
        <f aca="false">LEFT(AM446,2)</f>
        <v>14</v>
      </c>
    </row>
    <row r="447" customFormat="false" ht="13.8" hidden="false" customHeight="false" outlineLevel="0" collapsed="false">
      <c r="A447" s="21" t="s">
        <v>37</v>
      </c>
      <c r="B447" s="22" t="s">
        <v>348</v>
      </c>
      <c r="C447" s="22" t="n">
        <v>10174</v>
      </c>
      <c r="D447" s="23" t="n">
        <v>44170</v>
      </c>
      <c r="E447" s="23" t="n">
        <v>44178</v>
      </c>
      <c r="F447" s="22" t="s">
        <v>349</v>
      </c>
      <c r="G447" s="21" t="s">
        <v>350</v>
      </c>
      <c r="H447" s="22" t="s">
        <v>41</v>
      </c>
      <c r="I447" s="22" t="s">
        <v>42</v>
      </c>
      <c r="J447" s="22" t="s">
        <v>43</v>
      </c>
      <c r="K447" s="22" t="s">
        <v>44</v>
      </c>
      <c r="L447" s="21" t="s">
        <v>45</v>
      </c>
      <c r="M447" s="22" t="s">
        <v>1086</v>
      </c>
      <c r="N447" s="24" t="s">
        <v>1087</v>
      </c>
      <c r="O447" s="25" t="s">
        <v>970</v>
      </c>
      <c r="P447" s="22" t="s">
        <v>49</v>
      </c>
      <c r="Q447" s="22" t="s">
        <v>50</v>
      </c>
      <c r="R447" s="22" t="s">
        <v>51</v>
      </c>
      <c r="S447" s="22" t="s">
        <v>52</v>
      </c>
      <c r="T447" s="22" t="s">
        <v>132</v>
      </c>
      <c r="U447" s="25" t="s">
        <v>70</v>
      </c>
      <c r="V447" s="25" t="n">
        <v>52</v>
      </c>
      <c r="W447" s="25" t="s">
        <v>962</v>
      </c>
      <c r="X447" s="25" t="n">
        <v>2</v>
      </c>
      <c r="Y447" s="25" t="n">
        <v>1</v>
      </c>
      <c r="Z447" s="25" t="n">
        <v>13</v>
      </c>
      <c r="AA447" s="26" t="str">
        <f aca="false">IF(N447=0," ",DATEDIF(N447,$D447,"y") &amp; " г. " &amp; DATEDIF(N447,$D447,"ym") &amp; " мес. ")</f>
        <v>13 г. 7 мес. </v>
      </c>
      <c r="AB447" s="27" t="str">
        <f aca="false">LEFT(AA447,2)</f>
        <v>13</v>
      </c>
      <c r="AC447" s="28" t="str">
        <f aca="false">IF(N447=0," ",DATEDIF(N447,$AC$1,"y") &amp; " г. " &amp; DATEDIF(N447,$AC$1,"ym") &amp; " мес. ")</f>
        <v>14 г. 0 мес. </v>
      </c>
      <c r="AD447" s="28" t="str">
        <f aca="false">LEFT(AC447,2)</f>
        <v>14</v>
      </c>
      <c r="AE447" s="28" t="str">
        <f aca="false">IF(W447=0,0,INDEX('Возраст, спорт. дисц.'!$A$2:$B$50,MATCH(W447,'Возраст, спорт. дисц.'!$B$2:$B$54,0),1))</f>
        <v>Мальчики 12-13 лет</v>
      </c>
      <c r="AF447" s="28" t="str">
        <f aca="false">"весовая категория "&amp;V447&amp;" кг."</f>
        <v>весовая категория 52 кг.</v>
      </c>
      <c r="AG447" s="29" t="str">
        <f aca="false">IF(U447="б/м",U447,U447&amp;" место")</f>
        <v>3 место</v>
      </c>
      <c r="AH447" s="28" t="str">
        <f aca="false">F447&amp;"; "&amp;TEXT(D447,"ДД.ММ.ГГГГ")&amp;"-"&amp;TEXT(E447,"ДД.ММ.ГГГГ")&amp;"; "&amp;I447&amp;"; "&amp;CHAR(10)&amp;AE447&amp;"; "&amp;AF447&amp;"; "&amp;AG447</f>
        <v>Первенство России по тайскому боксу; 05.12.2020-13.12.2020; д. Федурино; 
Мальчики 12-13 лет; весовая категория 52 кг.; 3 место</v>
      </c>
      <c r="AI447" s="29" t="n">
        <f aca="false">IF(A447=0,0,1)</f>
        <v>1</v>
      </c>
      <c r="AJ447" s="28" t="s">
        <v>963</v>
      </c>
      <c r="AK447" s="22" t="n">
        <f aca="false">V447</f>
        <v>52</v>
      </c>
      <c r="AL447" s="28" t="str">
        <f aca="false">"весовая категория "&amp;AK447&amp;" кг."</f>
        <v>весовая категория 52 кг.</v>
      </c>
      <c r="AM447" s="28" t="str">
        <f aca="false">IF(N447=0," ",DATEDIF(N447,$AM$1,"y") &amp; " г. " &amp; DATEDIF(X447,$AM$1,"ym") &amp; " мес. ")</f>
        <v>14 г. 4 мес. </v>
      </c>
      <c r="AN447" s="28" t="str">
        <f aca="false">LEFT(AM447,2)</f>
        <v>14</v>
      </c>
    </row>
    <row r="448" customFormat="false" ht="13.8" hidden="false" customHeight="false" outlineLevel="0" collapsed="false">
      <c r="A448" s="21" t="s">
        <v>37</v>
      </c>
      <c r="B448" s="22" t="s">
        <v>348</v>
      </c>
      <c r="C448" s="22" t="n">
        <v>10174</v>
      </c>
      <c r="D448" s="23" t="n">
        <v>44170</v>
      </c>
      <c r="E448" s="23" t="n">
        <v>44178</v>
      </c>
      <c r="F448" s="22" t="s">
        <v>349</v>
      </c>
      <c r="G448" s="21" t="s">
        <v>350</v>
      </c>
      <c r="H448" s="22" t="s">
        <v>41</v>
      </c>
      <c r="I448" s="22" t="s">
        <v>42</v>
      </c>
      <c r="J448" s="22" t="s">
        <v>43</v>
      </c>
      <c r="K448" s="22" t="s">
        <v>44</v>
      </c>
      <c r="L448" s="21" t="s">
        <v>45</v>
      </c>
      <c r="M448" s="22" t="s">
        <v>1088</v>
      </c>
      <c r="N448" s="24" t="s">
        <v>1089</v>
      </c>
      <c r="O448" s="25" t="s">
        <v>975</v>
      </c>
      <c r="P448" s="22" t="s">
        <v>84</v>
      </c>
      <c r="Q448" s="22" t="s">
        <v>85</v>
      </c>
      <c r="R448" s="22" t="s">
        <v>86</v>
      </c>
      <c r="S448" s="22" t="s">
        <v>186</v>
      </c>
      <c r="T448" s="22" t="s">
        <v>1090</v>
      </c>
      <c r="U448" s="25" t="s">
        <v>54</v>
      </c>
      <c r="V448" s="25" t="n">
        <v>54</v>
      </c>
      <c r="W448" s="25" t="s">
        <v>962</v>
      </c>
      <c r="X448" s="25" t="n">
        <v>3</v>
      </c>
      <c r="Y448" s="25" t="n">
        <v>3</v>
      </c>
      <c r="Z448" s="25" t="n">
        <v>8</v>
      </c>
      <c r="AA448" s="26" t="str">
        <f aca="false">IF(N448=0," ",DATEDIF(N448,$D448,"y") &amp; " г. " &amp; DATEDIF(N448,$D448,"ym") &amp; " мес. ")</f>
        <v>13 г. 10 мес. </v>
      </c>
      <c r="AB448" s="27" t="str">
        <f aca="false">LEFT(AA448,2)</f>
        <v>13</v>
      </c>
      <c r="AC448" s="28" t="str">
        <f aca="false">IF(N448=0," ",DATEDIF(N448,$AC$1,"y") &amp; " г. " &amp; DATEDIF(N448,$AC$1,"ym") &amp; " мес. ")</f>
        <v>14 г. 3 мес. </v>
      </c>
      <c r="AD448" s="28" t="str">
        <f aca="false">LEFT(AC448,2)</f>
        <v>14</v>
      </c>
      <c r="AE448" s="28" t="str">
        <f aca="false">IF(W448=0,0,INDEX('Возраст, спорт. дисц.'!$A$2:$B$50,MATCH(W448,'Возраст, спорт. дисц.'!$B$2:$B$54,0),1))</f>
        <v>Мальчики 12-13 лет</v>
      </c>
      <c r="AF448" s="28" t="str">
        <f aca="false">"весовая категория "&amp;V448&amp;" кг."</f>
        <v>весовая категория 54 кг.</v>
      </c>
      <c r="AG448" s="29" t="str">
        <f aca="false">IF(U448="б/м",U448,U448&amp;" место")</f>
        <v>1 место</v>
      </c>
      <c r="AH448" s="28" t="str">
        <f aca="false">F448&amp;"; "&amp;TEXT(D448,"ДД.ММ.ГГГГ")&amp;"-"&amp;TEXT(E448,"ДД.ММ.ГГГГ")&amp;"; "&amp;I448&amp;"; "&amp;CHAR(10)&amp;AE448&amp;"; "&amp;AF448&amp;"; "&amp;AG448</f>
        <v>Первенство России по тайскому боксу; 05.12.2020-13.12.2020; д. Федурино; 
Мальчики 12-13 лет; весовая категория 54 кг.; 1 место</v>
      </c>
      <c r="AI448" s="29" t="n">
        <f aca="false">IF(A448=0,0,1)</f>
        <v>1</v>
      </c>
      <c r="AJ448" s="28" t="s">
        <v>963</v>
      </c>
      <c r="AK448" s="22" t="n">
        <f aca="false">V448</f>
        <v>54</v>
      </c>
      <c r="AL448" s="28" t="str">
        <f aca="false">"весовая категория "&amp;AK448&amp;" кг."</f>
        <v>весовая категория 54 кг.</v>
      </c>
      <c r="AM448" s="28" t="str">
        <f aca="false">IF(N448=0," ",DATEDIF(N448,$AM$1,"y") &amp; " г. " &amp; DATEDIF(X448,$AM$1,"ym") &amp; " мес. ")</f>
        <v>14 г. 4 мес. </v>
      </c>
      <c r="AN448" s="28" t="str">
        <f aca="false">LEFT(AM448,2)</f>
        <v>14</v>
      </c>
    </row>
    <row r="449" customFormat="false" ht="13.8" hidden="false" customHeight="false" outlineLevel="0" collapsed="false">
      <c r="A449" s="21" t="s">
        <v>37</v>
      </c>
      <c r="B449" s="22" t="s">
        <v>348</v>
      </c>
      <c r="C449" s="22" t="n">
        <v>10174</v>
      </c>
      <c r="D449" s="23" t="n">
        <v>44170</v>
      </c>
      <c r="E449" s="23" t="n">
        <v>44178</v>
      </c>
      <c r="F449" s="22" t="s">
        <v>349</v>
      </c>
      <c r="G449" s="21" t="s">
        <v>350</v>
      </c>
      <c r="H449" s="22" t="s">
        <v>41</v>
      </c>
      <c r="I449" s="22" t="s">
        <v>42</v>
      </c>
      <c r="J449" s="22" t="s">
        <v>43</v>
      </c>
      <c r="K449" s="22" t="s">
        <v>44</v>
      </c>
      <c r="L449" s="21" t="s">
        <v>45</v>
      </c>
      <c r="M449" s="22" t="s">
        <v>1091</v>
      </c>
      <c r="N449" s="24" t="s">
        <v>1092</v>
      </c>
      <c r="O449" s="25" t="s">
        <v>970</v>
      </c>
      <c r="P449" s="22" t="s">
        <v>58</v>
      </c>
      <c r="Q449" s="22" t="s">
        <v>704</v>
      </c>
      <c r="R449" s="22" t="s">
        <v>735</v>
      </c>
      <c r="S449" s="22" t="s">
        <v>736</v>
      </c>
      <c r="T449" s="22" t="s">
        <v>737</v>
      </c>
      <c r="U449" s="25" t="s">
        <v>63</v>
      </c>
      <c r="V449" s="25" t="n">
        <v>54</v>
      </c>
      <c r="W449" s="25" t="s">
        <v>962</v>
      </c>
      <c r="X449" s="25" t="n">
        <v>3</v>
      </c>
      <c r="Y449" s="25" t="n">
        <v>2</v>
      </c>
      <c r="Z449" s="25" t="n">
        <v>8</v>
      </c>
      <c r="AA449" s="26" t="str">
        <f aca="false">IF(N449=0," ",DATEDIF(N449,$D449,"y") &amp; " г. " &amp; DATEDIF(N449,$D449,"ym") &amp; " мес. ")</f>
        <v>13 г. 9 мес. </v>
      </c>
      <c r="AB449" s="27" t="str">
        <f aca="false">LEFT(AA449,2)</f>
        <v>13</v>
      </c>
      <c r="AC449" s="28" t="str">
        <f aca="false">IF(N449=0," ",DATEDIF(N449,$AC$1,"y") &amp; " г. " &amp; DATEDIF(N449,$AC$1,"ym") &amp; " мес. ")</f>
        <v>14 г. 2 мес. </v>
      </c>
      <c r="AD449" s="28" t="str">
        <f aca="false">LEFT(AC449,2)</f>
        <v>14</v>
      </c>
      <c r="AE449" s="28" t="str">
        <f aca="false">IF(W449=0,0,INDEX('Возраст, спорт. дисц.'!$A$2:$B$50,MATCH(W449,'Возраст, спорт. дисц.'!$B$2:$B$54,0),1))</f>
        <v>Мальчики 12-13 лет</v>
      </c>
      <c r="AF449" s="28" t="str">
        <f aca="false">"весовая категория "&amp;V449&amp;" кг."</f>
        <v>весовая категория 54 кг.</v>
      </c>
      <c r="AG449" s="29" t="str">
        <f aca="false">IF(U449="б/м",U449,U449&amp;" место")</f>
        <v>2 место</v>
      </c>
      <c r="AH449" s="28" t="str">
        <f aca="false">F449&amp;"; "&amp;TEXT(D449,"ДД.ММ.ГГГГ")&amp;"-"&amp;TEXT(E449,"ДД.ММ.ГГГГ")&amp;"; "&amp;I449&amp;"; "&amp;CHAR(10)&amp;AE449&amp;"; "&amp;AF449&amp;"; "&amp;AG449</f>
        <v>Первенство России по тайскому боксу; 05.12.2020-13.12.2020; д. Федурино; 
Мальчики 12-13 лет; весовая категория 54 кг.; 2 место</v>
      </c>
      <c r="AI449" s="29" t="n">
        <f aca="false">IF(A449=0,0,1)</f>
        <v>1</v>
      </c>
      <c r="AJ449" s="28" t="s">
        <v>963</v>
      </c>
      <c r="AK449" s="22" t="n">
        <f aca="false">V449</f>
        <v>54</v>
      </c>
      <c r="AL449" s="28" t="str">
        <f aca="false">"весовая категория "&amp;AK449&amp;" кг."</f>
        <v>весовая категория 54 кг.</v>
      </c>
      <c r="AM449" s="28" t="str">
        <f aca="false">IF(N449=0," ",DATEDIF(N449,$AM$1,"y") &amp; " г. " &amp; DATEDIF(X449,$AM$1,"ym") &amp; " мес. ")</f>
        <v>14 г. 4 мес. </v>
      </c>
      <c r="AN449" s="28" t="str">
        <f aca="false">LEFT(AM449,2)</f>
        <v>14</v>
      </c>
    </row>
    <row r="450" customFormat="false" ht="13.8" hidden="false" customHeight="false" outlineLevel="0" collapsed="false">
      <c r="A450" s="21" t="s">
        <v>37</v>
      </c>
      <c r="B450" s="22" t="s">
        <v>348</v>
      </c>
      <c r="C450" s="22" t="n">
        <v>10174</v>
      </c>
      <c r="D450" s="23" t="n">
        <v>44170</v>
      </c>
      <c r="E450" s="23" t="n">
        <v>44178</v>
      </c>
      <c r="F450" s="22" t="s">
        <v>349</v>
      </c>
      <c r="G450" s="21" t="s">
        <v>350</v>
      </c>
      <c r="H450" s="22" t="s">
        <v>41</v>
      </c>
      <c r="I450" s="22" t="s">
        <v>42</v>
      </c>
      <c r="J450" s="22" t="s">
        <v>43</v>
      </c>
      <c r="K450" s="22" t="s">
        <v>44</v>
      </c>
      <c r="L450" s="21" t="s">
        <v>45</v>
      </c>
      <c r="M450" s="22" t="s">
        <v>1093</v>
      </c>
      <c r="N450" s="24" t="s">
        <v>1094</v>
      </c>
      <c r="O450" s="25" t="s">
        <v>970</v>
      </c>
      <c r="P450" s="22" t="s">
        <v>115</v>
      </c>
      <c r="Q450" s="22" t="s">
        <v>116</v>
      </c>
      <c r="R450" s="22" t="s">
        <v>117</v>
      </c>
      <c r="S450" s="22" t="s">
        <v>238</v>
      </c>
      <c r="T450" s="22" t="s">
        <v>1026</v>
      </c>
      <c r="U450" s="25" t="s">
        <v>70</v>
      </c>
      <c r="V450" s="25" t="n">
        <v>54</v>
      </c>
      <c r="W450" s="25" t="s">
        <v>962</v>
      </c>
      <c r="X450" s="25" t="n">
        <v>2</v>
      </c>
      <c r="Y450" s="25" t="n">
        <v>1</v>
      </c>
      <c r="Z450" s="25" t="n">
        <v>8</v>
      </c>
      <c r="AA450" s="26" t="str">
        <f aca="false">IF(N450=0," ",DATEDIF(N450,$D450,"y") &amp; " г. " &amp; DATEDIF(N450,$D450,"ym") &amp; " мес. ")</f>
        <v>12 г. 10 мес. </v>
      </c>
      <c r="AB450" s="27" t="str">
        <f aca="false">LEFT(AA450,2)</f>
        <v>12</v>
      </c>
      <c r="AC450" s="28" t="str">
        <f aca="false">IF(N450=0," ",DATEDIF(N450,$AC$1,"y") &amp; " г. " &amp; DATEDIF(N450,$AC$1,"ym") &amp; " мес. ")</f>
        <v>13 г. 3 мес. </v>
      </c>
      <c r="AD450" s="28" t="str">
        <f aca="false">LEFT(AC450,2)</f>
        <v>13</v>
      </c>
      <c r="AE450" s="28" t="str">
        <f aca="false">IF(W450=0,0,INDEX('Возраст, спорт. дисц.'!$A$2:$B$50,MATCH(W450,'Возраст, спорт. дисц.'!$B$2:$B$54,0),1))</f>
        <v>Мальчики 12-13 лет</v>
      </c>
      <c r="AF450" s="28" t="str">
        <f aca="false">"весовая категория "&amp;V450&amp;" кг."</f>
        <v>весовая категория 54 кг.</v>
      </c>
      <c r="AG450" s="29" t="str">
        <f aca="false">IF(U450="б/м",U450,U450&amp;" место")</f>
        <v>3 место</v>
      </c>
      <c r="AH450" s="28" t="str">
        <f aca="false">F450&amp;"; "&amp;TEXT(D450,"ДД.ММ.ГГГГ")&amp;"-"&amp;TEXT(E450,"ДД.ММ.ГГГГ")&amp;"; "&amp;I450&amp;"; "&amp;CHAR(10)&amp;AE450&amp;"; "&amp;AF450&amp;"; "&amp;AG450</f>
        <v>Первенство России по тайскому боксу; 05.12.2020-13.12.2020; д. Федурино; 
Мальчики 12-13 лет; весовая категория 54 кг.; 3 место</v>
      </c>
      <c r="AI450" s="29" t="n">
        <f aca="false">IF(A450=0,0,1)</f>
        <v>1</v>
      </c>
      <c r="AJ450" s="28" t="s">
        <v>963</v>
      </c>
      <c r="AK450" s="22" t="n">
        <f aca="false">V450</f>
        <v>54</v>
      </c>
      <c r="AL450" s="28" t="str">
        <f aca="false">"весовая категория "&amp;AK450&amp;" кг."</f>
        <v>весовая категория 54 кг.</v>
      </c>
      <c r="AM450" s="28" t="str">
        <f aca="false">IF(N450=0," ",DATEDIF(N450,$AM$1,"y") &amp; " г. " &amp; DATEDIF(X450,$AM$1,"ym") &amp; " мес. ")</f>
        <v>13 г. 4 мес. </v>
      </c>
      <c r="AN450" s="28" t="str">
        <f aca="false">LEFT(AM450,2)</f>
        <v>13</v>
      </c>
    </row>
    <row r="451" customFormat="false" ht="13.8" hidden="false" customHeight="false" outlineLevel="0" collapsed="false">
      <c r="A451" s="21" t="s">
        <v>37</v>
      </c>
      <c r="B451" s="22" t="s">
        <v>348</v>
      </c>
      <c r="C451" s="22" t="n">
        <v>10174</v>
      </c>
      <c r="D451" s="23" t="n">
        <v>44170</v>
      </c>
      <c r="E451" s="23" t="n">
        <v>44178</v>
      </c>
      <c r="F451" s="22" t="s">
        <v>349</v>
      </c>
      <c r="G451" s="21" t="s">
        <v>350</v>
      </c>
      <c r="H451" s="22" t="s">
        <v>41</v>
      </c>
      <c r="I451" s="22" t="s">
        <v>42</v>
      </c>
      <c r="J451" s="22" t="s">
        <v>43</v>
      </c>
      <c r="K451" s="22" t="s">
        <v>44</v>
      </c>
      <c r="L451" s="21" t="s">
        <v>45</v>
      </c>
      <c r="M451" s="22" t="s">
        <v>1095</v>
      </c>
      <c r="N451" s="24" t="s">
        <v>1096</v>
      </c>
      <c r="O451" s="25" t="s">
        <v>961</v>
      </c>
      <c r="P451" s="22" t="s">
        <v>77</v>
      </c>
      <c r="Q451" s="22" t="s">
        <v>660</v>
      </c>
      <c r="R451" s="22" t="s">
        <v>661</v>
      </c>
      <c r="S451" s="22" t="s">
        <v>1097</v>
      </c>
      <c r="T451" s="22" t="s">
        <v>1098</v>
      </c>
      <c r="U451" s="25" t="s">
        <v>70</v>
      </c>
      <c r="V451" s="25" t="n">
        <v>54</v>
      </c>
      <c r="W451" s="25" t="s">
        <v>962</v>
      </c>
      <c r="X451" s="25" t="n">
        <v>2</v>
      </c>
      <c r="Y451" s="25" t="n">
        <v>1</v>
      </c>
      <c r="Z451" s="25" t="n">
        <v>8</v>
      </c>
      <c r="AA451" s="26" t="str">
        <f aca="false">IF(N451=0," ",DATEDIF(N451,$D451,"y") &amp; " г. " &amp; DATEDIF(N451,$D451,"ym") &amp; " мес. ")</f>
        <v>13 г. 0 мес. </v>
      </c>
      <c r="AB451" s="27" t="str">
        <f aca="false">LEFT(AA451,2)</f>
        <v>13</v>
      </c>
      <c r="AC451" s="28" t="str">
        <f aca="false">IF(N451=0," ",DATEDIF(N451,$AC$1,"y") &amp; " г. " &amp; DATEDIF(N451,$AC$1,"ym") &amp; " мес. ")</f>
        <v>13 г. 6 мес. </v>
      </c>
      <c r="AD451" s="28" t="str">
        <f aca="false">LEFT(AC451,2)</f>
        <v>13</v>
      </c>
      <c r="AE451" s="28" t="str">
        <f aca="false">IF(W451=0,0,INDEX('Возраст, спорт. дисц.'!$A$2:$B$50,MATCH(W451,'Возраст, спорт. дисц.'!$B$2:$B$54,0),1))</f>
        <v>Мальчики 12-13 лет</v>
      </c>
      <c r="AF451" s="28" t="str">
        <f aca="false">"весовая категория "&amp;V451&amp;" кг."</f>
        <v>весовая категория 54 кг.</v>
      </c>
      <c r="AG451" s="29" t="str">
        <f aca="false">IF(U451="б/м",U451,U451&amp;" место")</f>
        <v>3 место</v>
      </c>
      <c r="AH451" s="28" t="str">
        <f aca="false">F451&amp;"; "&amp;TEXT(D451,"ДД.ММ.ГГГГ")&amp;"-"&amp;TEXT(E451,"ДД.ММ.ГГГГ")&amp;"; "&amp;I451&amp;"; "&amp;CHAR(10)&amp;AE451&amp;"; "&amp;AF451&amp;"; "&amp;AG451</f>
        <v>Первенство России по тайскому боксу; 05.12.2020-13.12.2020; д. Федурино; 
Мальчики 12-13 лет; весовая категория 54 кг.; 3 место</v>
      </c>
      <c r="AI451" s="29" t="n">
        <f aca="false">IF(A451=0,0,1)</f>
        <v>1</v>
      </c>
      <c r="AJ451" s="28" t="s">
        <v>963</v>
      </c>
      <c r="AK451" s="22" t="n">
        <f aca="false">V451</f>
        <v>54</v>
      </c>
      <c r="AL451" s="28" t="str">
        <f aca="false">"весовая категория "&amp;AK451&amp;" кг."</f>
        <v>весовая категория 54 кг.</v>
      </c>
      <c r="AM451" s="28" t="str">
        <f aca="false">IF(N451=0," ",DATEDIF(N451,$AM$1,"y") &amp; " г. " &amp; DATEDIF(X451,$AM$1,"ym") &amp; " мес. ")</f>
        <v>13 г. 4 мес. </v>
      </c>
      <c r="AN451" s="28" t="str">
        <f aca="false">LEFT(AM451,2)</f>
        <v>13</v>
      </c>
    </row>
    <row r="452" customFormat="false" ht="13.8" hidden="false" customHeight="false" outlineLevel="0" collapsed="false">
      <c r="A452" s="21" t="s">
        <v>37</v>
      </c>
      <c r="B452" s="22" t="s">
        <v>348</v>
      </c>
      <c r="C452" s="22" t="n">
        <v>10174</v>
      </c>
      <c r="D452" s="23" t="n">
        <v>44170</v>
      </c>
      <c r="E452" s="23" t="n">
        <v>44178</v>
      </c>
      <c r="F452" s="22" t="s">
        <v>349</v>
      </c>
      <c r="G452" s="21" t="s">
        <v>350</v>
      </c>
      <c r="H452" s="22" t="s">
        <v>41</v>
      </c>
      <c r="I452" s="22" t="s">
        <v>42</v>
      </c>
      <c r="J452" s="22" t="s">
        <v>43</v>
      </c>
      <c r="K452" s="22" t="s">
        <v>44</v>
      </c>
      <c r="L452" s="21" t="s">
        <v>45</v>
      </c>
      <c r="M452" s="22" t="s">
        <v>1099</v>
      </c>
      <c r="N452" s="24" t="s">
        <v>1100</v>
      </c>
      <c r="O452" s="25" t="s">
        <v>975</v>
      </c>
      <c r="P452" s="22" t="s">
        <v>115</v>
      </c>
      <c r="Q452" s="22" t="s">
        <v>924</v>
      </c>
      <c r="R452" s="22" t="s">
        <v>989</v>
      </c>
      <c r="S452" s="22" t="s">
        <v>990</v>
      </c>
      <c r="T452" s="22" t="s">
        <v>991</v>
      </c>
      <c r="U452" s="25" t="s">
        <v>54</v>
      </c>
      <c r="V452" s="25" t="n">
        <v>56</v>
      </c>
      <c r="W452" s="25" t="s">
        <v>962</v>
      </c>
      <c r="X452" s="25" t="n">
        <v>4</v>
      </c>
      <c r="Y452" s="25" t="n">
        <v>4</v>
      </c>
      <c r="Z452" s="25" t="n">
        <v>12</v>
      </c>
      <c r="AA452" s="26" t="str">
        <f aca="false">IF(N452=0," ",DATEDIF(N452,$D452,"y") &amp; " г. " &amp; DATEDIF(N452,$D452,"ym") &amp; " мес. ")</f>
        <v>13 г. 10 мес. </v>
      </c>
      <c r="AB452" s="27" t="str">
        <f aca="false">LEFT(AA452,2)</f>
        <v>13</v>
      </c>
      <c r="AC452" s="28" t="str">
        <f aca="false">IF(N452=0," ",DATEDIF(N452,$AC$1,"y") &amp; " г. " &amp; DATEDIF(N452,$AC$1,"ym") &amp; " мес. ")</f>
        <v>14 г. 3 мес. </v>
      </c>
      <c r="AD452" s="28" t="str">
        <f aca="false">LEFT(AC452,2)</f>
        <v>14</v>
      </c>
      <c r="AE452" s="28" t="str">
        <f aca="false">IF(W452=0,0,INDEX('Возраст, спорт. дисц.'!$A$2:$B$50,MATCH(W452,'Возраст, спорт. дисц.'!$B$2:$B$54,0),1))</f>
        <v>Мальчики 12-13 лет</v>
      </c>
      <c r="AF452" s="28" t="str">
        <f aca="false">"весовая категория "&amp;V452&amp;" кг."</f>
        <v>весовая категория 56 кг.</v>
      </c>
      <c r="AG452" s="29" t="str">
        <f aca="false">IF(U452="б/м",U452,U452&amp;" место")</f>
        <v>1 место</v>
      </c>
      <c r="AH452" s="28" t="str">
        <f aca="false">F452&amp;"; "&amp;TEXT(D452,"ДД.ММ.ГГГГ")&amp;"-"&amp;TEXT(E452,"ДД.ММ.ГГГГ")&amp;"; "&amp;I452&amp;"; "&amp;CHAR(10)&amp;AE452&amp;"; "&amp;AF452&amp;"; "&amp;AG452</f>
        <v>Первенство России по тайскому боксу; 05.12.2020-13.12.2020; д. Федурино; 
Мальчики 12-13 лет; весовая категория 56 кг.; 1 место</v>
      </c>
      <c r="AI452" s="29" t="n">
        <f aca="false">IF(A452=0,0,1)</f>
        <v>1</v>
      </c>
      <c r="AJ452" s="28" t="s">
        <v>963</v>
      </c>
      <c r="AK452" s="22" t="n">
        <f aca="false">V452</f>
        <v>56</v>
      </c>
      <c r="AL452" s="28" t="str">
        <f aca="false">"весовая категория "&amp;AK452&amp;" кг."</f>
        <v>весовая категория 56 кг.</v>
      </c>
      <c r="AM452" s="28" t="str">
        <f aca="false">IF(N452=0," ",DATEDIF(N452,$AM$1,"y") &amp; " г. " &amp; DATEDIF(X452,$AM$1,"ym") &amp; " мес. ")</f>
        <v>14 г. 4 мес. </v>
      </c>
      <c r="AN452" s="28" t="str">
        <f aca="false">LEFT(AM452,2)</f>
        <v>14</v>
      </c>
    </row>
    <row r="453" customFormat="false" ht="13.8" hidden="false" customHeight="false" outlineLevel="0" collapsed="false">
      <c r="A453" s="21" t="s">
        <v>37</v>
      </c>
      <c r="B453" s="22" t="s">
        <v>348</v>
      </c>
      <c r="C453" s="22" t="n">
        <v>10174</v>
      </c>
      <c r="D453" s="23" t="n">
        <v>44170</v>
      </c>
      <c r="E453" s="23" t="n">
        <v>44178</v>
      </c>
      <c r="F453" s="22" t="s">
        <v>349</v>
      </c>
      <c r="G453" s="21" t="s">
        <v>350</v>
      </c>
      <c r="H453" s="22" t="s">
        <v>41</v>
      </c>
      <c r="I453" s="22" t="s">
        <v>42</v>
      </c>
      <c r="J453" s="22" t="s">
        <v>43</v>
      </c>
      <c r="K453" s="22" t="s">
        <v>44</v>
      </c>
      <c r="L453" s="21" t="s">
        <v>45</v>
      </c>
      <c r="M453" s="22" t="s">
        <v>1101</v>
      </c>
      <c r="N453" s="24" t="s">
        <v>1102</v>
      </c>
      <c r="O453" s="25" t="s">
        <v>975</v>
      </c>
      <c r="P453" s="22" t="s">
        <v>115</v>
      </c>
      <c r="Q453" s="22" t="s">
        <v>223</v>
      </c>
      <c r="R453" s="22" t="s">
        <v>1103</v>
      </c>
      <c r="S453" s="22" t="s">
        <v>1104</v>
      </c>
      <c r="T453" s="22" t="s">
        <v>1105</v>
      </c>
      <c r="U453" s="25" t="s">
        <v>63</v>
      </c>
      <c r="V453" s="25" t="n">
        <v>56</v>
      </c>
      <c r="W453" s="25" t="s">
        <v>962</v>
      </c>
      <c r="X453" s="25" t="n">
        <v>3</v>
      </c>
      <c r="Y453" s="25" t="n">
        <v>2</v>
      </c>
      <c r="Z453" s="25" t="n">
        <v>12</v>
      </c>
      <c r="AA453" s="26" t="str">
        <f aca="false">IF(N453=0," ",DATEDIF(N453,$D453,"y") &amp; " г. " &amp; DATEDIF(N453,$D453,"ym") &amp; " мес. ")</f>
        <v>13 г. 4 мес. </v>
      </c>
      <c r="AB453" s="27" t="str">
        <f aca="false">LEFT(AA453,2)</f>
        <v>13</v>
      </c>
      <c r="AC453" s="28" t="str">
        <f aca="false">IF(N453=0," ",DATEDIF(N453,$AC$1,"y") &amp; " г. " &amp; DATEDIF(N453,$AC$1,"ym") &amp; " мес. ")</f>
        <v>13 г. 9 мес. </v>
      </c>
      <c r="AD453" s="28" t="str">
        <f aca="false">LEFT(AC453,2)</f>
        <v>13</v>
      </c>
      <c r="AE453" s="28" t="str">
        <f aca="false">IF(W453=0,0,INDEX('Возраст, спорт. дисц.'!$A$2:$B$50,MATCH(W453,'Возраст, спорт. дисц.'!$B$2:$B$54,0),1))</f>
        <v>Мальчики 12-13 лет</v>
      </c>
      <c r="AF453" s="28" t="str">
        <f aca="false">"весовая категория "&amp;V453&amp;" кг."</f>
        <v>весовая категория 56 кг.</v>
      </c>
      <c r="AG453" s="29" t="str">
        <f aca="false">IF(U453="б/м",U453,U453&amp;" место")</f>
        <v>2 место</v>
      </c>
      <c r="AH453" s="28" t="str">
        <f aca="false">F453&amp;"; "&amp;TEXT(D453,"ДД.ММ.ГГГГ")&amp;"-"&amp;TEXT(E453,"ДД.ММ.ГГГГ")&amp;"; "&amp;I453&amp;"; "&amp;CHAR(10)&amp;AE453&amp;"; "&amp;AF453&amp;"; "&amp;AG453</f>
        <v>Первенство России по тайскому боксу; 05.12.2020-13.12.2020; д. Федурино; 
Мальчики 12-13 лет; весовая категория 56 кг.; 2 место</v>
      </c>
      <c r="AI453" s="29" t="n">
        <f aca="false">IF(A453=0,0,1)</f>
        <v>1</v>
      </c>
      <c r="AJ453" s="28" t="s">
        <v>963</v>
      </c>
      <c r="AK453" s="22" t="n">
        <f aca="false">V453</f>
        <v>56</v>
      </c>
      <c r="AL453" s="28" t="str">
        <f aca="false">"весовая категория "&amp;AK453&amp;" кг."</f>
        <v>весовая категория 56 кг.</v>
      </c>
      <c r="AM453" s="28" t="str">
        <f aca="false">IF(N453=0," ",DATEDIF(N453,$AM$1,"y") &amp; " г. " &amp; DATEDIF(X453,$AM$1,"ym") &amp; " мес. ")</f>
        <v>13 г. 4 мес. </v>
      </c>
      <c r="AN453" s="28" t="str">
        <f aca="false">LEFT(AM453,2)</f>
        <v>13</v>
      </c>
    </row>
    <row r="454" customFormat="false" ht="13.8" hidden="false" customHeight="false" outlineLevel="0" collapsed="false">
      <c r="A454" s="21" t="s">
        <v>37</v>
      </c>
      <c r="B454" s="22" t="s">
        <v>348</v>
      </c>
      <c r="C454" s="22" t="n">
        <v>10174</v>
      </c>
      <c r="D454" s="23" t="n">
        <v>44170</v>
      </c>
      <c r="E454" s="23" t="n">
        <v>44178</v>
      </c>
      <c r="F454" s="22" t="s">
        <v>349</v>
      </c>
      <c r="G454" s="21" t="s">
        <v>350</v>
      </c>
      <c r="H454" s="22" t="s">
        <v>41</v>
      </c>
      <c r="I454" s="22" t="s">
        <v>42</v>
      </c>
      <c r="J454" s="22" t="s">
        <v>43</v>
      </c>
      <c r="K454" s="22" t="s">
        <v>44</v>
      </c>
      <c r="L454" s="21" t="s">
        <v>45</v>
      </c>
      <c r="M454" s="22" t="s">
        <v>1106</v>
      </c>
      <c r="N454" s="24" t="s">
        <v>1107</v>
      </c>
      <c r="O454" s="25" t="s">
        <v>975</v>
      </c>
      <c r="P454" s="22" t="s">
        <v>58</v>
      </c>
      <c r="Q454" s="22" t="s">
        <v>362</v>
      </c>
      <c r="R454" s="22" t="s">
        <v>363</v>
      </c>
      <c r="S454" s="22" t="s">
        <v>815</v>
      </c>
      <c r="T454" s="22" t="s">
        <v>816</v>
      </c>
      <c r="U454" s="25" t="s">
        <v>70</v>
      </c>
      <c r="V454" s="25" t="n">
        <v>56</v>
      </c>
      <c r="W454" s="25" t="s">
        <v>962</v>
      </c>
      <c r="X454" s="25" t="n">
        <v>3</v>
      </c>
      <c r="Y454" s="25" t="n">
        <v>2</v>
      </c>
      <c r="Z454" s="25" t="n">
        <v>12</v>
      </c>
      <c r="AA454" s="26" t="str">
        <f aca="false">IF(N454=0," ",DATEDIF(N454,$D454,"y") &amp; " г. " &amp; DATEDIF(N454,$D454,"ym") &amp; " мес. ")</f>
        <v>13 г. 7 мес. </v>
      </c>
      <c r="AB454" s="27" t="str">
        <f aca="false">LEFT(AA454,2)</f>
        <v>13</v>
      </c>
      <c r="AC454" s="28" t="str">
        <f aca="false">IF(N454=0," ",DATEDIF(N454,$AC$1,"y") &amp; " г. " &amp; DATEDIF(N454,$AC$1,"ym") &amp; " мес. ")</f>
        <v>14 г. 0 мес. </v>
      </c>
      <c r="AD454" s="28" t="str">
        <f aca="false">LEFT(AC454,2)</f>
        <v>14</v>
      </c>
      <c r="AE454" s="28" t="str">
        <f aca="false">IF(W454=0,0,INDEX('Возраст, спорт. дисц.'!$A$2:$B$50,MATCH(W454,'Возраст, спорт. дисц.'!$B$2:$B$54,0),1))</f>
        <v>Мальчики 12-13 лет</v>
      </c>
      <c r="AF454" s="28" t="str">
        <f aca="false">"весовая категория "&amp;V454&amp;" кг."</f>
        <v>весовая категория 56 кг.</v>
      </c>
      <c r="AG454" s="29" t="str">
        <f aca="false">IF(U454="б/м",U454,U454&amp;" место")</f>
        <v>3 место</v>
      </c>
      <c r="AH454" s="28" t="str">
        <f aca="false">F454&amp;"; "&amp;TEXT(D454,"ДД.ММ.ГГГГ")&amp;"-"&amp;TEXT(E454,"ДД.ММ.ГГГГ")&amp;"; "&amp;I454&amp;"; "&amp;CHAR(10)&amp;AE454&amp;"; "&amp;AF454&amp;"; "&amp;AG454</f>
        <v>Первенство России по тайскому боксу; 05.12.2020-13.12.2020; д. Федурино; 
Мальчики 12-13 лет; весовая категория 56 кг.; 3 место</v>
      </c>
      <c r="AI454" s="29" t="n">
        <f aca="false">IF(A454=0,0,1)</f>
        <v>1</v>
      </c>
      <c r="AJ454" s="28" t="s">
        <v>963</v>
      </c>
      <c r="AK454" s="22" t="n">
        <f aca="false">V454</f>
        <v>56</v>
      </c>
      <c r="AL454" s="28" t="str">
        <f aca="false">"весовая категория "&amp;AK454&amp;" кг."</f>
        <v>весовая категория 56 кг.</v>
      </c>
      <c r="AM454" s="28" t="str">
        <f aca="false">IF(N454=0," ",DATEDIF(N454,$AM$1,"y") &amp; " г. " &amp; DATEDIF(X454,$AM$1,"ym") &amp; " мес. ")</f>
        <v>14 г. 4 мес. </v>
      </c>
      <c r="AN454" s="28" t="str">
        <f aca="false">LEFT(AM454,2)</f>
        <v>14</v>
      </c>
    </row>
    <row r="455" customFormat="false" ht="13.8" hidden="false" customHeight="false" outlineLevel="0" collapsed="false">
      <c r="A455" s="21" t="s">
        <v>37</v>
      </c>
      <c r="B455" s="22" t="s">
        <v>348</v>
      </c>
      <c r="C455" s="22" t="n">
        <v>10174</v>
      </c>
      <c r="D455" s="23" t="n">
        <v>44170</v>
      </c>
      <c r="E455" s="23" t="n">
        <v>44178</v>
      </c>
      <c r="F455" s="22" t="s">
        <v>349</v>
      </c>
      <c r="G455" s="21" t="s">
        <v>350</v>
      </c>
      <c r="H455" s="22" t="s">
        <v>41</v>
      </c>
      <c r="I455" s="22" t="s">
        <v>42</v>
      </c>
      <c r="J455" s="22" t="s">
        <v>43</v>
      </c>
      <c r="K455" s="22" t="s">
        <v>44</v>
      </c>
      <c r="L455" s="21" t="s">
        <v>45</v>
      </c>
      <c r="M455" s="22" t="s">
        <v>1108</v>
      </c>
      <c r="N455" s="24" t="s">
        <v>1109</v>
      </c>
      <c r="O455" s="25" t="s">
        <v>975</v>
      </c>
      <c r="P455" s="22" t="s">
        <v>84</v>
      </c>
      <c r="Q455" s="22" t="s">
        <v>158</v>
      </c>
      <c r="R455" s="22" t="s">
        <v>159</v>
      </c>
      <c r="S455" s="22" t="s">
        <v>1110</v>
      </c>
      <c r="T455" s="22" t="s">
        <v>1111</v>
      </c>
      <c r="U455" s="25" t="s">
        <v>70</v>
      </c>
      <c r="V455" s="25" t="n">
        <v>56</v>
      </c>
      <c r="W455" s="25" t="s">
        <v>962</v>
      </c>
      <c r="X455" s="25" t="n">
        <v>2</v>
      </c>
      <c r="Y455" s="25" t="n">
        <v>1</v>
      </c>
      <c r="Z455" s="25" t="n">
        <v>12</v>
      </c>
      <c r="AA455" s="26" t="str">
        <f aca="false">IF(N455=0," ",DATEDIF(N455,$D455,"y") &amp; " г. " &amp; DATEDIF(N455,$D455,"ym") &amp; " мес. ")</f>
        <v>13 г. 8 мес. </v>
      </c>
      <c r="AB455" s="27" t="str">
        <f aca="false">LEFT(AA455,2)</f>
        <v>13</v>
      </c>
      <c r="AC455" s="28" t="str">
        <f aca="false">IF(N455=0," ",DATEDIF(N455,$AC$1,"y") &amp; " г. " &amp; DATEDIF(N455,$AC$1,"ym") &amp; " мес. ")</f>
        <v>14 г. 1 мес. </v>
      </c>
      <c r="AD455" s="28" t="str">
        <f aca="false">LEFT(AC455,2)</f>
        <v>14</v>
      </c>
      <c r="AE455" s="28" t="str">
        <f aca="false">IF(W455=0,0,INDEX('Возраст, спорт. дисц.'!$A$2:$B$50,MATCH(W455,'Возраст, спорт. дисц.'!$B$2:$B$54,0),1))</f>
        <v>Мальчики 12-13 лет</v>
      </c>
      <c r="AF455" s="28" t="str">
        <f aca="false">"весовая категория "&amp;V455&amp;" кг."</f>
        <v>весовая категория 56 кг.</v>
      </c>
      <c r="AG455" s="29" t="str">
        <f aca="false">IF(U455="б/м",U455,U455&amp;" место")</f>
        <v>3 место</v>
      </c>
      <c r="AH455" s="28" t="str">
        <f aca="false">F455&amp;"; "&amp;TEXT(D455,"ДД.ММ.ГГГГ")&amp;"-"&amp;TEXT(E455,"ДД.ММ.ГГГГ")&amp;"; "&amp;I455&amp;"; "&amp;CHAR(10)&amp;AE455&amp;"; "&amp;AF455&amp;"; "&amp;AG455</f>
        <v>Первенство России по тайскому боксу; 05.12.2020-13.12.2020; д. Федурино; 
Мальчики 12-13 лет; весовая категория 56 кг.; 3 место</v>
      </c>
      <c r="AI455" s="29" t="n">
        <f aca="false">IF(A455=0,0,1)</f>
        <v>1</v>
      </c>
      <c r="AJ455" s="28" t="s">
        <v>963</v>
      </c>
      <c r="AK455" s="22" t="n">
        <f aca="false">V455</f>
        <v>56</v>
      </c>
      <c r="AL455" s="28" t="str">
        <f aca="false">"весовая категория "&amp;AK455&amp;" кг."</f>
        <v>весовая категория 56 кг.</v>
      </c>
      <c r="AM455" s="28" t="str">
        <f aca="false">IF(N455=0," ",DATEDIF(N455,$AM$1,"y") &amp; " г. " &amp; DATEDIF(X455,$AM$1,"ym") &amp; " мес. ")</f>
        <v>14 г. 4 мес. </v>
      </c>
      <c r="AN455" s="28" t="str">
        <f aca="false">LEFT(AM455,2)</f>
        <v>14</v>
      </c>
    </row>
    <row r="456" customFormat="false" ht="13.8" hidden="false" customHeight="false" outlineLevel="0" collapsed="false">
      <c r="A456" s="21" t="s">
        <v>37</v>
      </c>
      <c r="B456" s="22" t="s">
        <v>348</v>
      </c>
      <c r="C456" s="22" t="n">
        <v>10174</v>
      </c>
      <c r="D456" s="23" t="n">
        <v>44170</v>
      </c>
      <c r="E456" s="23" t="n">
        <v>44178</v>
      </c>
      <c r="F456" s="22" t="s">
        <v>349</v>
      </c>
      <c r="G456" s="21" t="s">
        <v>350</v>
      </c>
      <c r="H456" s="22" t="s">
        <v>41</v>
      </c>
      <c r="I456" s="22" t="s">
        <v>42</v>
      </c>
      <c r="J456" s="22" t="s">
        <v>43</v>
      </c>
      <c r="K456" s="22" t="s">
        <v>44</v>
      </c>
      <c r="L456" s="21" t="s">
        <v>45</v>
      </c>
      <c r="M456" s="22" t="s">
        <v>1112</v>
      </c>
      <c r="N456" s="24" t="s">
        <v>1113</v>
      </c>
      <c r="O456" s="25" t="s">
        <v>970</v>
      </c>
      <c r="P456" s="22" t="s">
        <v>49</v>
      </c>
      <c r="Q456" s="22" t="s">
        <v>50</v>
      </c>
      <c r="R456" s="22" t="s">
        <v>51</v>
      </c>
      <c r="S456" s="22" t="s">
        <v>52</v>
      </c>
      <c r="T456" s="22" t="s">
        <v>132</v>
      </c>
      <c r="U456" s="25" t="s">
        <v>54</v>
      </c>
      <c r="V456" s="25" t="n">
        <v>58</v>
      </c>
      <c r="W456" s="25" t="s">
        <v>962</v>
      </c>
      <c r="X456" s="25" t="n">
        <v>3</v>
      </c>
      <c r="Y456" s="25" t="n">
        <v>3</v>
      </c>
      <c r="Z456" s="25" t="n">
        <v>5</v>
      </c>
      <c r="AA456" s="26" t="str">
        <f aca="false">IF(N456=0," ",DATEDIF(N456,$D456,"y") &amp; " г. " &amp; DATEDIF(N456,$D456,"ym") &amp; " мес. ")</f>
        <v>13 г. 4 мес. </v>
      </c>
      <c r="AB456" s="27" t="str">
        <f aca="false">LEFT(AA456,2)</f>
        <v>13</v>
      </c>
      <c r="AC456" s="28" t="str">
        <f aca="false">IF(N456=0," ",DATEDIF(N456,$AC$1,"y") &amp; " г. " &amp; DATEDIF(N456,$AC$1,"ym") &amp; " мес. ")</f>
        <v>13 г. 9 мес. </v>
      </c>
      <c r="AD456" s="28" t="str">
        <f aca="false">LEFT(AC456,2)</f>
        <v>13</v>
      </c>
      <c r="AE456" s="28" t="str">
        <f aca="false">IF(W456=0,0,INDEX('Возраст, спорт. дисц.'!$A$2:$B$50,MATCH(W456,'Возраст, спорт. дисц.'!$B$2:$B$54,0),1))</f>
        <v>Мальчики 12-13 лет</v>
      </c>
      <c r="AF456" s="28" t="str">
        <f aca="false">"весовая категория "&amp;V456&amp;" кг."</f>
        <v>весовая категория 58 кг.</v>
      </c>
      <c r="AG456" s="29" t="str">
        <f aca="false">IF(U456="б/м",U456,U456&amp;" место")</f>
        <v>1 место</v>
      </c>
      <c r="AH456" s="28" t="str">
        <f aca="false">F456&amp;"; "&amp;TEXT(D456,"ДД.ММ.ГГГГ")&amp;"-"&amp;TEXT(E456,"ДД.ММ.ГГГГ")&amp;"; "&amp;I456&amp;"; "&amp;CHAR(10)&amp;AE456&amp;"; "&amp;AF456&amp;"; "&amp;AG456</f>
        <v>Первенство России по тайскому боксу; 05.12.2020-13.12.2020; д. Федурино; 
Мальчики 12-13 лет; весовая категория 58 кг.; 1 место</v>
      </c>
      <c r="AI456" s="29" t="n">
        <f aca="false">IF(A456=0,0,1)</f>
        <v>1</v>
      </c>
      <c r="AJ456" s="28" t="s">
        <v>963</v>
      </c>
      <c r="AK456" s="22" t="n">
        <f aca="false">V456</f>
        <v>58</v>
      </c>
      <c r="AL456" s="28" t="str">
        <f aca="false">"весовая категория "&amp;AK456&amp;" кг."</f>
        <v>весовая категория 58 кг.</v>
      </c>
      <c r="AM456" s="28" t="str">
        <f aca="false">IF(N456=0," ",DATEDIF(N456,$AM$1,"y") &amp; " г. " &amp; DATEDIF(X456,$AM$1,"ym") &amp; " мес. ")</f>
        <v>13 г. 4 мес. </v>
      </c>
      <c r="AN456" s="28" t="str">
        <f aca="false">LEFT(AM456,2)</f>
        <v>13</v>
      </c>
    </row>
    <row r="457" customFormat="false" ht="13.8" hidden="false" customHeight="false" outlineLevel="0" collapsed="false">
      <c r="A457" s="21" t="s">
        <v>37</v>
      </c>
      <c r="B457" s="22" t="s">
        <v>348</v>
      </c>
      <c r="C457" s="22" t="n">
        <v>10174</v>
      </c>
      <c r="D457" s="23" t="n">
        <v>44170</v>
      </c>
      <c r="E457" s="23" t="n">
        <v>44178</v>
      </c>
      <c r="F457" s="22" t="s">
        <v>349</v>
      </c>
      <c r="G457" s="21" t="s">
        <v>350</v>
      </c>
      <c r="H457" s="22" t="s">
        <v>41</v>
      </c>
      <c r="I457" s="22" t="s">
        <v>42</v>
      </c>
      <c r="J457" s="22" t="s">
        <v>43</v>
      </c>
      <c r="K457" s="22" t="s">
        <v>44</v>
      </c>
      <c r="L457" s="21" t="s">
        <v>45</v>
      </c>
      <c r="M457" s="22" t="s">
        <v>1114</v>
      </c>
      <c r="N457" s="24" t="s">
        <v>1115</v>
      </c>
      <c r="O457" s="25" t="s">
        <v>975</v>
      </c>
      <c r="P457" s="22" t="s">
        <v>115</v>
      </c>
      <c r="Q457" s="22" t="s">
        <v>116</v>
      </c>
      <c r="R457" s="22" t="s">
        <v>189</v>
      </c>
      <c r="S457" s="22" t="s">
        <v>406</v>
      </c>
      <c r="T457" s="22" t="s">
        <v>666</v>
      </c>
      <c r="U457" s="25" t="s">
        <v>63</v>
      </c>
      <c r="V457" s="25" t="n">
        <v>58</v>
      </c>
      <c r="W457" s="25" t="s">
        <v>962</v>
      </c>
      <c r="X457" s="25" t="n">
        <v>2</v>
      </c>
      <c r="Y457" s="25" t="n">
        <v>1</v>
      </c>
      <c r="Z457" s="25" t="n">
        <v>5</v>
      </c>
      <c r="AA457" s="26" t="str">
        <f aca="false">IF(N457=0," ",DATEDIF(N457,$D457,"y") &amp; " г. " &amp; DATEDIF(N457,$D457,"ym") &amp; " мес. ")</f>
        <v>13 г. 11 мес. </v>
      </c>
      <c r="AB457" s="27" t="str">
        <f aca="false">LEFT(AA457,2)</f>
        <v>13</v>
      </c>
      <c r="AC457" s="28" t="str">
        <f aca="false">IF(N457=0," ",DATEDIF(N457,$AC$1,"y") &amp; " г. " &amp; DATEDIF(N457,$AC$1,"ym") &amp; " мес. ")</f>
        <v>14 г. 4 мес. </v>
      </c>
      <c r="AD457" s="28" t="str">
        <f aca="false">LEFT(AC457,2)</f>
        <v>14</v>
      </c>
      <c r="AE457" s="28" t="str">
        <f aca="false">IF(W457=0,0,INDEX('Возраст, спорт. дисц.'!$A$2:$B$50,MATCH(W457,'Возраст, спорт. дисц.'!$B$2:$B$54,0),1))</f>
        <v>Мальчики 12-13 лет</v>
      </c>
      <c r="AF457" s="28" t="str">
        <f aca="false">"весовая категория "&amp;V457&amp;" кг."</f>
        <v>весовая категория 58 кг.</v>
      </c>
      <c r="AG457" s="29" t="str">
        <f aca="false">IF(U457="б/м",U457,U457&amp;" место")</f>
        <v>2 место</v>
      </c>
      <c r="AH457" s="28" t="str">
        <f aca="false">F457&amp;"; "&amp;TEXT(D457,"ДД.ММ.ГГГГ")&amp;"-"&amp;TEXT(E457,"ДД.ММ.ГГГГ")&amp;"; "&amp;I457&amp;"; "&amp;CHAR(10)&amp;AE457&amp;"; "&amp;AF457&amp;"; "&amp;AG457</f>
        <v>Первенство России по тайскому боксу; 05.12.2020-13.12.2020; д. Федурино; 
Мальчики 12-13 лет; весовая категория 58 кг.; 2 место</v>
      </c>
      <c r="AI457" s="29" t="n">
        <f aca="false">IF(A457=0,0,1)</f>
        <v>1</v>
      </c>
      <c r="AJ457" s="28" t="s">
        <v>963</v>
      </c>
      <c r="AK457" s="22" t="n">
        <f aca="false">V457</f>
        <v>58</v>
      </c>
      <c r="AL457" s="28" t="str">
        <f aca="false">"весовая категория "&amp;AK457&amp;" кг."</f>
        <v>весовая категория 58 кг.</v>
      </c>
      <c r="AM457" s="28" t="str">
        <f aca="false">IF(N457=0," ",DATEDIF(N457,$AM$1,"y") &amp; " г. " &amp; DATEDIF(X457,$AM$1,"ym") &amp; " мес. ")</f>
        <v>14 г. 4 мес. </v>
      </c>
      <c r="AN457" s="28" t="str">
        <f aca="false">LEFT(AM457,2)</f>
        <v>14</v>
      </c>
    </row>
    <row r="458" customFormat="false" ht="13.8" hidden="false" customHeight="false" outlineLevel="0" collapsed="false">
      <c r="A458" s="21" t="s">
        <v>37</v>
      </c>
      <c r="B458" s="22" t="s">
        <v>348</v>
      </c>
      <c r="C458" s="22" t="n">
        <v>10174</v>
      </c>
      <c r="D458" s="23" t="n">
        <v>44170</v>
      </c>
      <c r="E458" s="23" t="n">
        <v>44178</v>
      </c>
      <c r="F458" s="22" t="s">
        <v>349</v>
      </c>
      <c r="G458" s="21" t="s">
        <v>350</v>
      </c>
      <c r="H458" s="22" t="s">
        <v>41</v>
      </c>
      <c r="I458" s="22" t="s">
        <v>42</v>
      </c>
      <c r="J458" s="22" t="s">
        <v>43</v>
      </c>
      <c r="K458" s="22" t="s">
        <v>44</v>
      </c>
      <c r="L458" s="21" t="s">
        <v>45</v>
      </c>
      <c r="M458" s="22" t="s">
        <v>1116</v>
      </c>
      <c r="N458" s="24" t="s">
        <v>1117</v>
      </c>
      <c r="O458" s="25" t="s">
        <v>975</v>
      </c>
      <c r="P458" s="22" t="s">
        <v>84</v>
      </c>
      <c r="Q458" s="22" t="s">
        <v>158</v>
      </c>
      <c r="R458" s="22" t="s">
        <v>159</v>
      </c>
      <c r="S458" s="22" t="s">
        <v>1110</v>
      </c>
      <c r="T458" s="22" t="s">
        <v>1111</v>
      </c>
      <c r="U458" s="25" t="s">
        <v>70</v>
      </c>
      <c r="V458" s="25" t="n">
        <v>58</v>
      </c>
      <c r="W458" s="25" t="s">
        <v>962</v>
      </c>
      <c r="X458" s="25" t="n">
        <v>1</v>
      </c>
      <c r="Y458" s="25" t="n">
        <v>0</v>
      </c>
      <c r="Z458" s="25" t="n">
        <v>5</v>
      </c>
      <c r="AA458" s="26" t="str">
        <f aca="false">IF(N458=0," ",DATEDIF(N458,$D458,"y") &amp; " г. " &amp; DATEDIF(N458,$D458,"ym") &amp; " мес. ")</f>
        <v>12 г. 2 мес. </v>
      </c>
      <c r="AB458" s="27" t="str">
        <f aca="false">LEFT(AA458,2)</f>
        <v>12</v>
      </c>
      <c r="AC458" s="28" t="str">
        <f aca="false">IF(N458=0," ",DATEDIF(N458,$AC$1,"y") &amp; " г. " &amp; DATEDIF(N458,$AC$1,"ym") &amp; " мес. ")</f>
        <v>12 г. 7 мес. </v>
      </c>
      <c r="AD458" s="28" t="str">
        <f aca="false">LEFT(AC458,2)</f>
        <v>12</v>
      </c>
      <c r="AE458" s="28" t="str">
        <f aca="false">IF(W458=0,0,INDEX('Возраст, спорт. дисц.'!$A$2:$B$50,MATCH(W458,'Возраст, спорт. дисц.'!$B$2:$B$54,0),1))</f>
        <v>Мальчики 12-13 лет</v>
      </c>
      <c r="AF458" s="28" t="str">
        <f aca="false">"весовая категория "&amp;V458&amp;" кг."</f>
        <v>весовая категория 58 кг.</v>
      </c>
      <c r="AG458" s="29" t="str">
        <f aca="false">IF(U458="б/м",U458,U458&amp;" место")</f>
        <v>3 место</v>
      </c>
      <c r="AH458" s="28" t="str">
        <f aca="false">F458&amp;"; "&amp;TEXT(D458,"ДД.ММ.ГГГГ")&amp;"-"&amp;TEXT(E458,"ДД.ММ.ГГГГ")&amp;"; "&amp;I458&amp;"; "&amp;CHAR(10)&amp;AE458&amp;"; "&amp;AF458&amp;"; "&amp;AG458</f>
        <v>Первенство России по тайскому боксу; 05.12.2020-13.12.2020; д. Федурино; 
Мальчики 12-13 лет; весовая категория 58 кг.; 3 место</v>
      </c>
      <c r="AI458" s="29" t="n">
        <f aca="false">IF(A458=0,0,1)</f>
        <v>1</v>
      </c>
      <c r="AJ458" s="28" t="s">
        <v>963</v>
      </c>
      <c r="AK458" s="22" t="n">
        <f aca="false">V458</f>
        <v>58</v>
      </c>
      <c r="AL458" s="28" t="str">
        <f aca="false">"весовая категория "&amp;AK458&amp;" кг."</f>
        <v>весовая категория 58 кг.</v>
      </c>
      <c r="AM458" s="28" t="str">
        <f aca="false">IF(N458=0," ",DATEDIF(N458,$AM$1,"y") &amp; " г. " &amp; DATEDIF(X458,$AM$1,"ym") &amp; " мес. ")</f>
        <v>12 г. 4 мес. </v>
      </c>
      <c r="AN458" s="28" t="str">
        <f aca="false">LEFT(AM458,2)</f>
        <v>12</v>
      </c>
    </row>
    <row r="459" customFormat="false" ht="13.8" hidden="false" customHeight="false" outlineLevel="0" collapsed="false">
      <c r="A459" s="21" t="s">
        <v>37</v>
      </c>
      <c r="B459" s="22" t="s">
        <v>348</v>
      </c>
      <c r="C459" s="22" t="n">
        <v>10174</v>
      </c>
      <c r="D459" s="23" t="n">
        <v>44170</v>
      </c>
      <c r="E459" s="23" t="n">
        <v>44178</v>
      </c>
      <c r="F459" s="22" t="s">
        <v>349</v>
      </c>
      <c r="G459" s="21" t="s">
        <v>350</v>
      </c>
      <c r="H459" s="22" t="s">
        <v>41</v>
      </c>
      <c r="I459" s="22" t="s">
        <v>42</v>
      </c>
      <c r="J459" s="22" t="s">
        <v>43</v>
      </c>
      <c r="K459" s="22" t="s">
        <v>44</v>
      </c>
      <c r="L459" s="21" t="s">
        <v>45</v>
      </c>
      <c r="M459" s="22" t="s">
        <v>1118</v>
      </c>
      <c r="N459" s="24" t="s">
        <v>1119</v>
      </c>
      <c r="O459" s="25" t="s">
        <v>970</v>
      </c>
      <c r="P459" s="22" t="s">
        <v>84</v>
      </c>
      <c r="Q459" s="22" t="s">
        <v>1120</v>
      </c>
      <c r="R459" s="22" t="s">
        <v>1121</v>
      </c>
      <c r="S459" s="22" t="s">
        <v>1122</v>
      </c>
      <c r="T459" s="22" t="s">
        <v>1123</v>
      </c>
      <c r="U459" s="25" t="s">
        <v>70</v>
      </c>
      <c r="V459" s="25" t="n">
        <v>58</v>
      </c>
      <c r="W459" s="25" t="s">
        <v>962</v>
      </c>
      <c r="X459" s="25" t="n">
        <v>1</v>
      </c>
      <c r="Y459" s="25" t="n">
        <v>0</v>
      </c>
      <c r="Z459" s="25" t="n">
        <v>5</v>
      </c>
      <c r="AA459" s="26" t="str">
        <f aca="false">IF(N459=0," ",DATEDIF(N459,$D459,"y") &amp; " г. " &amp; DATEDIF(N459,$D459,"ym") &amp; " мес. ")</f>
        <v>13 г. 9 мес. </v>
      </c>
      <c r="AB459" s="27" t="str">
        <f aca="false">LEFT(AA459,2)</f>
        <v>13</v>
      </c>
      <c r="AC459" s="28" t="str">
        <f aca="false">IF(N459=0," ",DATEDIF(N459,$AC$1,"y") &amp; " г. " &amp; DATEDIF(N459,$AC$1,"ym") &amp; " мес. ")</f>
        <v>14 г. 3 мес. </v>
      </c>
      <c r="AD459" s="28" t="str">
        <f aca="false">LEFT(AC459,2)</f>
        <v>14</v>
      </c>
      <c r="AE459" s="28" t="str">
        <f aca="false">IF(W459=0,0,INDEX('Возраст, спорт. дисц.'!$A$2:$B$50,MATCH(W459,'Возраст, спорт. дисц.'!$B$2:$B$54,0),1))</f>
        <v>Мальчики 12-13 лет</v>
      </c>
      <c r="AF459" s="28" t="str">
        <f aca="false">"весовая категория "&amp;V459&amp;" кг."</f>
        <v>весовая категория 58 кг.</v>
      </c>
      <c r="AG459" s="29" t="str">
        <f aca="false">IF(U459="б/м",U459,U459&amp;" место")</f>
        <v>3 место</v>
      </c>
      <c r="AH459" s="28" t="str">
        <f aca="false">F459&amp;"; "&amp;TEXT(D459,"ДД.ММ.ГГГГ")&amp;"-"&amp;TEXT(E459,"ДД.ММ.ГГГГ")&amp;"; "&amp;I459&amp;"; "&amp;CHAR(10)&amp;AE459&amp;"; "&amp;AF459&amp;"; "&amp;AG459</f>
        <v>Первенство России по тайскому боксу; 05.12.2020-13.12.2020; д. Федурино; 
Мальчики 12-13 лет; весовая категория 58 кг.; 3 место</v>
      </c>
      <c r="AI459" s="29" t="n">
        <f aca="false">IF(A459=0,0,1)</f>
        <v>1</v>
      </c>
      <c r="AJ459" s="28" t="s">
        <v>963</v>
      </c>
      <c r="AK459" s="22" t="n">
        <f aca="false">V459</f>
        <v>58</v>
      </c>
      <c r="AL459" s="28" t="str">
        <f aca="false">"весовая категория "&amp;AK459&amp;" кг."</f>
        <v>весовая категория 58 кг.</v>
      </c>
      <c r="AM459" s="28" t="str">
        <f aca="false">IF(N459=0," ",DATEDIF(N459,$AM$1,"y") &amp; " г. " &amp; DATEDIF(X459,$AM$1,"ym") &amp; " мес. ")</f>
        <v>14 г. 4 мес. </v>
      </c>
      <c r="AN459" s="28" t="str">
        <f aca="false">LEFT(AM459,2)</f>
        <v>14</v>
      </c>
    </row>
    <row r="460" customFormat="false" ht="13.8" hidden="false" customHeight="false" outlineLevel="0" collapsed="false">
      <c r="A460" s="21" t="s">
        <v>37</v>
      </c>
      <c r="B460" s="22" t="s">
        <v>348</v>
      </c>
      <c r="C460" s="22" t="n">
        <v>10174</v>
      </c>
      <c r="D460" s="23" t="n">
        <v>44170</v>
      </c>
      <c r="E460" s="23" t="n">
        <v>44178</v>
      </c>
      <c r="F460" s="22" t="s">
        <v>349</v>
      </c>
      <c r="G460" s="21" t="s">
        <v>350</v>
      </c>
      <c r="H460" s="22" t="s">
        <v>41</v>
      </c>
      <c r="I460" s="22" t="s">
        <v>42</v>
      </c>
      <c r="J460" s="22" t="s">
        <v>43</v>
      </c>
      <c r="K460" s="22" t="s">
        <v>44</v>
      </c>
      <c r="L460" s="21" t="s">
        <v>45</v>
      </c>
      <c r="M460" s="22" t="s">
        <v>1124</v>
      </c>
      <c r="N460" s="24" t="s">
        <v>1125</v>
      </c>
      <c r="O460" s="25" t="s">
        <v>970</v>
      </c>
      <c r="P460" s="22" t="s">
        <v>58</v>
      </c>
      <c r="Q460" s="22" t="s">
        <v>59</v>
      </c>
      <c r="R460" s="22" t="s">
        <v>60</v>
      </c>
      <c r="S460" s="22" t="s">
        <v>61</v>
      </c>
      <c r="T460" s="22" t="s">
        <v>62</v>
      </c>
      <c r="U460" s="25" t="s">
        <v>54</v>
      </c>
      <c r="V460" s="25" t="n">
        <v>60</v>
      </c>
      <c r="W460" s="25" t="s">
        <v>962</v>
      </c>
      <c r="X460" s="25" t="n">
        <v>2</v>
      </c>
      <c r="Y460" s="25" t="n">
        <v>2</v>
      </c>
      <c r="Z460" s="25" t="n">
        <v>4</v>
      </c>
      <c r="AA460" s="26" t="str">
        <f aca="false">IF(N460=0," ",DATEDIF(N460,$D460,"y") &amp; " г. " &amp; DATEDIF(N460,$D460,"ym") &amp; " мес. ")</f>
        <v>13 г. 8 мес. </v>
      </c>
      <c r="AB460" s="27" t="str">
        <f aca="false">LEFT(AA460,2)</f>
        <v>13</v>
      </c>
      <c r="AC460" s="28" t="str">
        <f aca="false">IF(N460=0," ",DATEDIF(N460,$AC$1,"y") &amp; " г. " &amp; DATEDIF(N460,$AC$1,"ym") &amp; " мес. ")</f>
        <v>14 г. 1 мес. </v>
      </c>
      <c r="AD460" s="28" t="str">
        <f aca="false">LEFT(AC460,2)</f>
        <v>14</v>
      </c>
      <c r="AE460" s="28" t="str">
        <f aca="false">IF(W460=0,0,INDEX('Возраст, спорт. дисц.'!$A$2:$B$50,MATCH(W460,'Возраст, спорт. дисц.'!$B$2:$B$54,0),1))</f>
        <v>Мальчики 12-13 лет</v>
      </c>
      <c r="AF460" s="28" t="str">
        <f aca="false">"весовая категория "&amp;V460&amp;" кг."</f>
        <v>весовая категория 60 кг.</v>
      </c>
      <c r="AG460" s="29" t="str">
        <f aca="false">IF(U460="б/м",U460,U460&amp;" место")</f>
        <v>1 место</v>
      </c>
      <c r="AH460" s="28" t="str">
        <f aca="false">F460&amp;"; "&amp;TEXT(D460,"ДД.ММ.ГГГГ")&amp;"-"&amp;TEXT(E460,"ДД.ММ.ГГГГ")&amp;"; "&amp;I460&amp;"; "&amp;CHAR(10)&amp;AE460&amp;"; "&amp;AF460&amp;"; "&amp;AG460</f>
        <v>Первенство России по тайскому боксу; 05.12.2020-13.12.2020; д. Федурино; 
Мальчики 12-13 лет; весовая категория 60 кг.; 1 место</v>
      </c>
      <c r="AI460" s="29" t="n">
        <f aca="false">IF(A460=0,0,1)</f>
        <v>1</v>
      </c>
      <c r="AJ460" s="28" t="s">
        <v>963</v>
      </c>
      <c r="AK460" s="22" t="n">
        <f aca="false">V460</f>
        <v>60</v>
      </c>
      <c r="AL460" s="28" t="str">
        <f aca="false">"весовая категория "&amp;AK460&amp;" кг."</f>
        <v>весовая категория 60 кг.</v>
      </c>
      <c r="AM460" s="28" t="str">
        <f aca="false">IF(N460=0," ",DATEDIF(N460,$AM$1,"y") &amp; " г. " &amp; DATEDIF(X460,$AM$1,"ym") &amp; " мес. ")</f>
        <v>14 г. 4 мес. </v>
      </c>
      <c r="AN460" s="28" t="str">
        <f aca="false">LEFT(AM460,2)</f>
        <v>14</v>
      </c>
    </row>
    <row r="461" customFormat="false" ht="13.8" hidden="false" customHeight="false" outlineLevel="0" collapsed="false">
      <c r="A461" s="21" t="s">
        <v>37</v>
      </c>
      <c r="B461" s="22" t="s">
        <v>348</v>
      </c>
      <c r="C461" s="22" t="n">
        <v>10174</v>
      </c>
      <c r="D461" s="23" t="n">
        <v>44170</v>
      </c>
      <c r="E461" s="23" t="n">
        <v>44178</v>
      </c>
      <c r="F461" s="22" t="s">
        <v>349</v>
      </c>
      <c r="G461" s="21" t="s">
        <v>350</v>
      </c>
      <c r="H461" s="22" t="s">
        <v>41</v>
      </c>
      <c r="I461" s="22" t="s">
        <v>42</v>
      </c>
      <c r="J461" s="22" t="s">
        <v>43</v>
      </c>
      <c r="K461" s="22" t="s">
        <v>44</v>
      </c>
      <c r="L461" s="21" t="s">
        <v>45</v>
      </c>
      <c r="M461" s="22" t="s">
        <v>1126</v>
      </c>
      <c r="N461" s="24" t="s">
        <v>1127</v>
      </c>
      <c r="O461" s="25" t="s">
        <v>975</v>
      </c>
      <c r="P461" s="22" t="s">
        <v>84</v>
      </c>
      <c r="Q461" s="22" t="s">
        <v>85</v>
      </c>
      <c r="R461" s="22" t="s">
        <v>86</v>
      </c>
      <c r="S461" s="22" t="s">
        <v>186</v>
      </c>
      <c r="T461" s="22" t="s">
        <v>1128</v>
      </c>
      <c r="U461" s="25" t="s">
        <v>63</v>
      </c>
      <c r="V461" s="25" t="n">
        <v>60</v>
      </c>
      <c r="W461" s="25" t="s">
        <v>962</v>
      </c>
      <c r="X461" s="25" t="n">
        <v>2</v>
      </c>
      <c r="Y461" s="25" t="n">
        <v>1</v>
      </c>
      <c r="Z461" s="25" t="n">
        <v>4</v>
      </c>
      <c r="AA461" s="26" t="str">
        <f aca="false">IF(N461=0," ",DATEDIF(N461,$D461,"y") &amp; " г. " &amp; DATEDIF(N461,$D461,"ym") &amp; " мес. ")</f>
        <v>13 г. 11 мес. </v>
      </c>
      <c r="AB461" s="27" t="str">
        <f aca="false">LEFT(AA461,2)</f>
        <v>13</v>
      </c>
      <c r="AC461" s="28" t="str">
        <f aca="false">IF(N461=0," ",DATEDIF(N461,$AC$1,"y") &amp; " г. " &amp; DATEDIF(N461,$AC$1,"ym") &amp; " мес. ")</f>
        <v>14 г. 4 мес. </v>
      </c>
      <c r="AD461" s="28" t="str">
        <f aca="false">LEFT(AC461,2)</f>
        <v>14</v>
      </c>
      <c r="AE461" s="28" t="str">
        <f aca="false">IF(W461=0,0,INDEX('Возраст, спорт. дисц.'!$A$2:$B$50,MATCH(W461,'Возраст, спорт. дисц.'!$B$2:$B$54,0),1))</f>
        <v>Мальчики 12-13 лет</v>
      </c>
      <c r="AF461" s="28" t="str">
        <f aca="false">"весовая категория "&amp;V461&amp;" кг."</f>
        <v>весовая категория 60 кг.</v>
      </c>
      <c r="AG461" s="29" t="str">
        <f aca="false">IF(U461="б/м",U461,U461&amp;" место")</f>
        <v>2 место</v>
      </c>
      <c r="AH461" s="28" t="str">
        <f aca="false">F461&amp;"; "&amp;TEXT(D461,"ДД.ММ.ГГГГ")&amp;"-"&amp;TEXT(E461,"ДД.ММ.ГГГГ")&amp;"; "&amp;I461&amp;"; "&amp;CHAR(10)&amp;AE461&amp;"; "&amp;AF461&amp;"; "&amp;AG461</f>
        <v>Первенство России по тайскому боксу; 05.12.2020-13.12.2020; д. Федурино; 
Мальчики 12-13 лет; весовая категория 60 кг.; 2 место</v>
      </c>
      <c r="AI461" s="29" t="n">
        <f aca="false">IF(A461=0,0,1)</f>
        <v>1</v>
      </c>
      <c r="AJ461" s="28" t="s">
        <v>963</v>
      </c>
      <c r="AK461" s="22" t="n">
        <f aca="false">V461</f>
        <v>60</v>
      </c>
      <c r="AL461" s="28" t="str">
        <f aca="false">"весовая категория "&amp;AK461&amp;" кг."</f>
        <v>весовая категория 60 кг.</v>
      </c>
      <c r="AM461" s="28" t="str">
        <f aca="false">IF(N461=0," ",DATEDIF(N461,$AM$1,"y") &amp; " г. " &amp; DATEDIF(X461,$AM$1,"ym") &amp; " мес. ")</f>
        <v>14 г. 4 мес. </v>
      </c>
      <c r="AN461" s="28" t="str">
        <f aca="false">LEFT(AM461,2)</f>
        <v>14</v>
      </c>
    </row>
    <row r="462" customFormat="false" ht="13.8" hidden="false" customHeight="false" outlineLevel="0" collapsed="false">
      <c r="A462" s="21" t="s">
        <v>37</v>
      </c>
      <c r="B462" s="22" t="s">
        <v>348</v>
      </c>
      <c r="C462" s="22" t="n">
        <v>10174</v>
      </c>
      <c r="D462" s="23" t="n">
        <v>44170</v>
      </c>
      <c r="E462" s="23" t="n">
        <v>44178</v>
      </c>
      <c r="F462" s="22" t="s">
        <v>349</v>
      </c>
      <c r="G462" s="21" t="s">
        <v>350</v>
      </c>
      <c r="H462" s="22" t="s">
        <v>41</v>
      </c>
      <c r="I462" s="22" t="s">
        <v>42</v>
      </c>
      <c r="J462" s="22" t="s">
        <v>43</v>
      </c>
      <c r="K462" s="22" t="s">
        <v>44</v>
      </c>
      <c r="L462" s="21" t="s">
        <v>45</v>
      </c>
      <c r="M462" s="22" t="s">
        <v>1129</v>
      </c>
      <c r="N462" s="24" t="s">
        <v>1130</v>
      </c>
      <c r="O462" s="25" t="s">
        <v>975</v>
      </c>
      <c r="P462" s="22" t="s">
        <v>77</v>
      </c>
      <c r="Q462" s="22" t="s">
        <v>78</v>
      </c>
      <c r="R462" s="22" t="s">
        <v>79</v>
      </c>
      <c r="S462" s="22" t="s">
        <v>1131</v>
      </c>
      <c r="T462" s="22" t="s">
        <v>1132</v>
      </c>
      <c r="U462" s="25" t="s">
        <v>70</v>
      </c>
      <c r="V462" s="25" t="n">
        <v>60</v>
      </c>
      <c r="W462" s="25" t="s">
        <v>962</v>
      </c>
      <c r="X462" s="25" t="n">
        <v>1</v>
      </c>
      <c r="Y462" s="25" t="n">
        <v>0</v>
      </c>
      <c r="Z462" s="25" t="n">
        <v>4</v>
      </c>
      <c r="AA462" s="26" t="str">
        <f aca="false">IF(N462=0," ",DATEDIF(N462,$D462,"y") &amp; " г. " &amp; DATEDIF(N462,$D462,"ym") &amp; " мес. ")</f>
        <v>13 г. 10 мес. </v>
      </c>
      <c r="AB462" s="27" t="str">
        <f aca="false">LEFT(AA462,2)</f>
        <v>13</v>
      </c>
      <c r="AC462" s="28" t="str">
        <f aca="false">IF(N462=0," ",DATEDIF(N462,$AC$1,"y") &amp; " г. " &amp; DATEDIF(N462,$AC$1,"ym") &amp; " мес. ")</f>
        <v>14 г. 3 мес. </v>
      </c>
      <c r="AD462" s="28" t="str">
        <f aca="false">LEFT(AC462,2)</f>
        <v>14</v>
      </c>
      <c r="AE462" s="28" t="str">
        <f aca="false">IF(W462=0,0,INDEX('Возраст, спорт. дисц.'!$A$2:$B$50,MATCH(W462,'Возраст, спорт. дисц.'!$B$2:$B$54,0),1))</f>
        <v>Мальчики 12-13 лет</v>
      </c>
      <c r="AF462" s="28" t="str">
        <f aca="false">"весовая категория "&amp;V462&amp;" кг."</f>
        <v>весовая категория 60 кг.</v>
      </c>
      <c r="AG462" s="29" t="str">
        <f aca="false">IF(U462="б/м",U462,U462&amp;" место")</f>
        <v>3 место</v>
      </c>
      <c r="AH462" s="28" t="str">
        <f aca="false">F462&amp;"; "&amp;TEXT(D462,"ДД.ММ.ГГГГ")&amp;"-"&amp;TEXT(E462,"ДД.ММ.ГГГГ")&amp;"; "&amp;I462&amp;"; "&amp;CHAR(10)&amp;AE462&amp;"; "&amp;AF462&amp;"; "&amp;AG462</f>
        <v>Первенство России по тайскому боксу; 05.12.2020-13.12.2020; д. Федурино; 
Мальчики 12-13 лет; весовая категория 60 кг.; 3 место</v>
      </c>
      <c r="AI462" s="29" t="n">
        <f aca="false">IF(A462=0,0,1)</f>
        <v>1</v>
      </c>
      <c r="AJ462" s="28" t="s">
        <v>963</v>
      </c>
      <c r="AK462" s="22" t="n">
        <f aca="false">V462</f>
        <v>60</v>
      </c>
      <c r="AL462" s="28" t="str">
        <f aca="false">"весовая категория "&amp;AK462&amp;" кг."</f>
        <v>весовая категория 60 кг.</v>
      </c>
      <c r="AM462" s="28" t="str">
        <f aca="false">IF(N462=0," ",DATEDIF(N462,$AM$1,"y") &amp; " г. " &amp; DATEDIF(X462,$AM$1,"ym") &amp; " мес. ")</f>
        <v>14 г. 4 мес. </v>
      </c>
      <c r="AN462" s="28" t="str">
        <f aca="false">LEFT(AM462,2)</f>
        <v>14</v>
      </c>
    </row>
    <row r="463" customFormat="false" ht="13.8" hidden="false" customHeight="false" outlineLevel="0" collapsed="false">
      <c r="A463" s="21" t="s">
        <v>37</v>
      </c>
      <c r="B463" s="22" t="s">
        <v>348</v>
      </c>
      <c r="C463" s="22" t="n">
        <v>10174</v>
      </c>
      <c r="D463" s="23" t="n">
        <v>44170</v>
      </c>
      <c r="E463" s="23" t="n">
        <v>44178</v>
      </c>
      <c r="F463" s="22" t="s">
        <v>349</v>
      </c>
      <c r="G463" s="21" t="s">
        <v>350</v>
      </c>
      <c r="H463" s="22" t="s">
        <v>41</v>
      </c>
      <c r="I463" s="22" t="s">
        <v>42</v>
      </c>
      <c r="J463" s="22" t="s">
        <v>43</v>
      </c>
      <c r="K463" s="22" t="s">
        <v>44</v>
      </c>
      <c r="L463" s="21" t="s">
        <v>45</v>
      </c>
      <c r="M463" s="22" t="s">
        <v>1133</v>
      </c>
      <c r="N463" s="24" t="s">
        <v>1134</v>
      </c>
      <c r="O463" s="25" t="s">
        <v>961</v>
      </c>
      <c r="P463" s="22" t="s">
        <v>84</v>
      </c>
      <c r="Q463" s="22" t="s">
        <v>1135</v>
      </c>
      <c r="R463" s="22" t="s">
        <v>1136</v>
      </c>
      <c r="S463" s="22" t="s">
        <v>68</v>
      </c>
      <c r="T463" s="22" t="s">
        <v>1137</v>
      </c>
      <c r="U463" s="25" t="s">
        <v>70</v>
      </c>
      <c r="V463" s="25" t="n">
        <v>60</v>
      </c>
      <c r="W463" s="25" t="s">
        <v>962</v>
      </c>
      <c r="X463" s="25" t="n">
        <v>1</v>
      </c>
      <c r="Y463" s="25" t="n">
        <v>0</v>
      </c>
      <c r="Z463" s="25" t="n">
        <v>4</v>
      </c>
      <c r="AA463" s="26" t="str">
        <f aca="false">IF(N463=0," ",DATEDIF(N463,$D463,"y") &amp; " г. " &amp; DATEDIF(N463,$D463,"ym") &amp; " мес. ")</f>
        <v>13 г. 6 мес. </v>
      </c>
      <c r="AB463" s="27" t="str">
        <f aca="false">LEFT(AA463,2)</f>
        <v>13</v>
      </c>
      <c r="AC463" s="28" t="str">
        <f aca="false">IF(N463=0," ",DATEDIF(N463,$AC$1,"y") &amp; " г. " &amp; DATEDIF(N463,$AC$1,"ym") &amp; " мес. ")</f>
        <v>14 г. 0 мес. </v>
      </c>
      <c r="AD463" s="28" t="str">
        <f aca="false">LEFT(AC463,2)</f>
        <v>14</v>
      </c>
      <c r="AE463" s="28" t="str">
        <f aca="false">IF(W463=0,0,INDEX('Возраст, спорт. дисц.'!$A$2:$B$50,MATCH(W463,'Возраст, спорт. дисц.'!$B$2:$B$54,0),1))</f>
        <v>Мальчики 12-13 лет</v>
      </c>
      <c r="AF463" s="28" t="str">
        <f aca="false">"весовая категория "&amp;V463&amp;" кг."</f>
        <v>весовая категория 60 кг.</v>
      </c>
      <c r="AG463" s="29" t="str">
        <f aca="false">IF(U463="б/м",U463,U463&amp;" место")</f>
        <v>3 место</v>
      </c>
      <c r="AH463" s="28" t="str">
        <f aca="false">F463&amp;"; "&amp;TEXT(D463,"ДД.ММ.ГГГГ")&amp;"-"&amp;TEXT(E463,"ДД.ММ.ГГГГ")&amp;"; "&amp;I463&amp;"; "&amp;CHAR(10)&amp;AE463&amp;"; "&amp;AF463&amp;"; "&amp;AG463</f>
        <v>Первенство России по тайскому боксу; 05.12.2020-13.12.2020; д. Федурино; 
Мальчики 12-13 лет; весовая категория 60 кг.; 3 место</v>
      </c>
      <c r="AI463" s="29" t="n">
        <f aca="false">IF(A463=0,0,1)</f>
        <v>1</v>
      </c>
      <c r="AJ463" s="28" t="s">
        <v>963</v>
      </c>
      <c r="AK463" s="22" t="n">
        <f aca="false">V463</f>
        <v>60</v>
      </c>
      <c r="AL463" s="28" t="str">
        <f aca="false">"весовая категория "&amp;AK463&amp;" кг."</f>
        <v>весовая категория 60 кг.</v>
      </c>
      <c r="AM463" s="28" t="str">
        <f aca="false">IF(N463=0," ",DATEDIF(N463,$AM$1,"y") &amp; " г. " &amp; DATEDIF(X463,$AM$1,"ym") &amp; " мес. ")</f>
        <v>14 г. 4 мес. </v>
      </c>
      <c r="AN463" s="28" t="str">
        <f aca="false">LEFT(AM463,2)</f>
        <v>14</v>
      </c>
    </row>
    <row r="464" customFormat="false" ht="13.8" hidden="false" customHeight="false" outlineLevel="0" collapsed="false">
      <c r="A464" s="21" t="s">
        <v>37</v>
      </c>
      <c r="B464" s="22" t="s">
        <v>348</v>
      </c>
      <c r="C464" s="22" t="n">
        <v>10174</v>
      </c>
      <c r="D464" s="23" t="n">
        <v>44170</v>
      </c>
      <c r="E464" s="23" t="n">
        <v>44178</v>
      </c>
      <c r="F464" s="22" t="s">
        <v>349</v>
      </c>
      <c r="G464" s="21" t="s">
        <v>350</v>
      </c>
      <c r="H464" s="22" t="s">
        <v>41</v>
      </c>
      <c r="I464" s="22" t="s">
        <v>42</v>
      </c>
      <c r="J464" s="22" t="s">
        <v>43</v>
      </c>
      <c r="K464" s="22" t="s">
        <v>44</v>
      </c>
      <c r="L464" s="21" t="s">
        <v>45</v>
      </c>
      <c r="M464" s="22" t="s">
        <v>1138</v>
      </c>
      <c r="N464" s="24" t="s">
        <v>1139</v>
      </c>
      <c r="O464" s="25" t="s">
        <v>961</v>
      </c>
      <c r="P464" s="22" t="s">
        <v>101</v>
      </c>
      <c r="Q464" s="22" t="s">
        <v>750</v>
      </c>
      <c r="R464" s="22" t="s">
        <v>751</v>
      </c>
      <c r="S464" s="22" t="s">
        <v>1140</v>
      </c>
      <c r="T464" s="22" t="s">
        <v>1141</v>
      </c>
      <c r="U464" s="25" t="s">
        <v>54</v>
      </c>
      <c r="V464" s="25" t="n">
        <v>63.5</v>
      </c>
      <c r="W464" s="25" t="s">
        <v>962</v>
      </c>
      <c r="X464" s="25" t="n">
        <v>2</v>
      </c>
      <c r="Y464" s="25" t="n">
        <v>2</v>
      </c>
      <c r="Z464" s="25" t="n">
        <v>4</v>
      </c>
      <c r="AA464" s="26" t="str">
        <f aca="false">IF(N464=0," ",DATEDIF(N464,$D464,"y") &amp; " г. " &amp; DATEDIF(N464,$D464,"ym") &amp; " мес. ")</f>
        <v>13 г. 6 мес. </v>
      </c>
      <c r="AB464" s="27" t="str">
        <f aca="false">LEFT(AA464,2)</f>
        <v>13</v>
      </c>
      <c r="AC464" s="28" t="str">
        <f aca="false">IF(N464=0," ",DATEDIF(N464,$AC$1,"y") &amp; " г. " &amp; DATEDIF(N464,$AC$1,"ym") &amp; " мес. ")</f>
        <v>13 г. 11 мес. </v>
      </c>
      <c r="AD464" s="28" t="str">
        <f aca="false">LEFT(AC464,2)</f>
        <v>13</v>
      </c>
      <c r="AE464" s="28" t="str">
        <f aca="false">IF(W464=0,0,INDEX('Возраст, спорт. дисц.'!$A$2:$B$50,MATCH(W464,'Возраст, спорт. дисц.'!$B$2:$B$54,0),1))</f>
        <v>Мальчики 12-13 лет</v>
      </c>
      <c r="AF464" s="28" t="str">
        <f aca="false">"весовая категория "&amp;V464&amp;" кг."</f>
        <v>весовая категория 63,5 кг.</v>
      </c>
      <c r="AG464" s="29" t="str">
        <f aca="false">IF(U464="б/м",U464,U464&amp;" место")</f>
        <v>1 место</v>
      </c>
      <c r="AH464" s="28" t="str">
        <f aca="false">F464&amp;"; "&amp;TEXT(D464,"ДД.ММ.ГГГГ")&amp;"-"&amp;TEXT(E464,"ДД.ММ.ГГГГ")&amp;"; "&amp;I464&amp;"; "&amp;CHAR(10)&amp;AE464&amp;"; "&amp;AF464&amp;"; "&amp;AG464</f>
        <v>Первенство России по тайскому боксу; 05.12.2020-13.12.2020; д. Федурино; 
Мальчики 12-13 лет; весовая категория 63,5 кг.; 1 место</v>
      </c>
      <c r="AI464" s="29" t="n">
        <f aca="false">IF(A464=0,0,1)</f>
        <v>1</v>
      </c>
      <c r="AJ464" s="28" t="s">
        <v>963</v>
      </c>
      <c r="AK464" s="22" t="n">
        <f aca="false">V464</f>
        <v>63.5</v>
      </c>
      <c r="AL464" s="28" t="str">
        <f aca="false">"весовая категория "&amp;AK464&amp;" кг."</f>
        <v>весовая категория 63,5 кг.</v>
      </c>
      <c r="AM464" s="28" t="str">
        <f aca="false">IF(N464=0," ",DATEDIF(N464,$AM$1,"y") &amp; " г. " &amp; DATEDIF(X464,$AM$1,"ym") &amp; " мес. ")</f>
        <v>13 г. 4 мес. </v>
      </c>
      <c r="AN464" s="28" t="str">
        <f aca="false">LEFT(AM464,2)</f>
        <v>13</v>
      </c>
    </row>
    <row r="465" customFormat="false" ht="13.8" hidden="false" customHeight="false" outlineLevel="0" collapsed="false">
      <c r="A465" s="21" t="s">
        <v>37</v>
      </c>
      <c r="B465" s="22" t="s">
        <v>348</v>
      </c>
      <c r="C465" s="22" t="n">
        <v>10174</v>
      </c>
      <c r="D465" s="23" t="n">
        <v>44170</v>
      </c>
      <c r="E465" s="23" t="n">
        <v>44178</v>
      </c>
      <c r="F465" s="22" t="s">
        <v>349</v>
      </c>
      <c r="G465" s="21" t="s">
        <v>350</v>
      </c>
      <c r="H465" s="22" t="s">
        <v>41</v>
      </c>
      <c r="I465" s="22" t="s">
        <v>42</v>
      </c>
      <c r="J465" s="22" t="s">
        <v>43</v>
      </c>
      <c r="K465" s="22" t="s">
        <v>44</v>
      </c>
      <c r="L465" s="21" t="s">
        <v>45</v>
      </c>
      <c r="M465" s="22" t="s">
        <v>1142</v>
      </c>
      <c r="N465" s="24" t="s">
        <v>1143</v>
      </c>
      <c r="O465" s="25" t="s">
        <v>975</v>
      </c>
      <c r="P465" s="22" t="s">
        <v>84</v>
      </c>
      <c r="Q465" s="22" t="s">
        <v>158</v>
      </c>
      <c r="R465" s="22" t="s">
        <v>159</v>
      </c>
      <c r="S465" s="22" t="s">
        <v>1110</v>
      </c>
      <c r="T465" s="22" t="s">
        <v>1111</v>
      </c>
      <c r="U465" s="25" t="s">
        <v>63</v>
      </c>
      <c r="V465" s="25" t="n">
        <v>63.5</v>
      </c>
      <c r="W465" s="25" t="s">
        <v>962</v>
      </c>
      <c r="X465" s="25" t="n">
        <v>2</v>
      </c>
      <c r="Y465" s="25" t="n">
        <v>1</v>
      </c>
      <c r="Z465" s="25" t="n">
        <v>4</v>
      </c>
      <c r="AA465" s="26" t="str">
        <f aca="false">IF(N465=0," ",DATEDIF(N465,$D465,"y") &amp; " г. " &amp; DATEDIF(N465,$D465,"ym") &amp; " мес. ")</f>
        <v>13 г. 9 мес. </v>
      </c>
      <c r="AB465" s="27" t="str">
        <f aca="false">LEFT(AA465,2)</f>
        <v>13</v>
      </c>
      <c r="AC465" s="28" t="str">
        <f aca="false">IF(N465=0," ",DATEDIF(N465,$AC$1,"y") &amp; " г. " &amp; DATEDIF(N465,$AC$1,"ym") &amp; " мес. ")</f>
        <v>14 г. 2 мес. </v>
      </c>
      <c r="AD465" s="28" t="str">
        <f aca="false">LEFT(AC465,2)</f>
        <v>14</v>
      </c>
      <c r="AE465" s="28" t="str">
        <f aca="false">IF(W465=0,0,INDEX('Возраст, спорт. дисц.'!$A$2:$B$50,MATCH(W465,'Возраст, спорт. дисц.'!$B$2:$B$54,0),1))</f>
        <v>Мальчики 12-13 лет</v>
      </c>
      <c r="AF465" s="28" t="str">
        <f aca="false">"весовая категория "&amp;V465&amp;" кг."</f>
        <v>весовая категория 63,5 кг.</v>
      </c>
      <c r="AG465" s="29" t="str">
        <f aca="false">IF(U465="б/м",U465,U465&amp;" место")</f>
        <v>2 место</v>
      </c>
      <c r="AH465" s="28" t="str">
        <f aca="false">F465&amp;"; "&amp;TEXT(D465,"ДД.ММ.ГГГГ")&amp;"-"&amp;TEXT(E465,"ДД.ММ.ГГГГ")&amp;"; "&amp;I465&amp;"; "&amp;CHAR(10)&amp;AE465&amp;"; "&amp;AF465&amp;"; "&amp;AG465</f>
        <v>Первенство России по тайскому боксу; 05.12.2020-13.12.2020; д. Федурино; 
Мальчики 12-13 лет; весовая категория 63,5 кг.; 2 место</v>
      </c>
      <c r="AI465" s="29" t="n">
        <f aca="false">IF(A465=0,0,1)</f>
        <v>1</v>
      </c>
      <c r="AJ465" s="28" t="s">
        <v>963</v>
      </c>
      <c r="AK465" s="22" t="n">
        <f aca="false">V465</f>
        <v>63.5</v>
      </c>
      <c r="AL465" s="28" t="str">
        <f aca="false">"весовая категория "&amp;AK465&amp;" кг."</f>
        <v>весовая категория 63,5 кг.</v>
      </c>
      <c r="AM465" s="28" t="str">
        <f aca="false">IF(N465=0," ",DATEDIF(N465,$AM$1,"y") &amp; " г. " &amp; DATEDIF(X465,$AM$1,"ym") &amp; " мес. ")</f>
        <v>14 г. 4 мес. </v>
      </c>
      <c r="AN465" s="28" t="str">
        <f aca="false">LEFT(AM465,2)</f>
        <v>14</v>
      </c>
    </row>
    <row r="466" customFormat="false" ht="13.8" hidden="false" customHeight="false" outlineLevel="0" collapsed="false">
      <c r="A466" s="21" t="s">
        <v>37</v>
      </c>
      <c r="B466" s="22" t="s">
        <v>348</v>
      </c>
      <c r="C466" s="22" t="n">
        <v>10174</v>
      </c>
      <c r="D466" s="23" t="n">
        <v>44170</v>
      </c>
      <c r="E466" s="23" t="n">
        <v>44178</v>
      </c>
      <c r="F466" s="22" t="s">
        <v>349</v>
      </c>
      <c r="G466" s="21" t="s">
        <v>350</v>
      </c>
      <c r="H466" s="22" t="s">
        <v>41</v>
      </c>
      <c r="I466" s="22" t="s">
        <v>42</v>
      </c>
      <c r="J466" s="22" t="s">
        <v>43</v>
      </c>
      <c r="K466" s="22" t="s">
        <v>44</v>
      </c>
      <c r="L466" s="21" t="s">
        <v>45</v>
      </c>
      <c r="M466" s="22" t="s">
        <v>1144</v>
      </c>
      <c r="N466" s="24" t="s">
        <v>1145</v>
      </c>
      <c r="O466" s="25" t="s">
        <v>970</v>
      </c>
      <c r="P466" s="22" t="s">
        <v>115</v>
      </c>
      <c r="Q466" s="22" t="s">
        <v>116</v>
      </c>
      <c r="R466" s="22" t="s">
        <v>1146</v>
      </c>
      <c r="S466" s="22" t="s">
        <v>1147</v>
      </c>
      <c r="T466" s="22" t="s">
        <v>1148</v>
      </c>
      <c r="U466" s="25" t="s">
        <v>70</v>
      </c>
      <c r="V466" s="25" t="n">
        <v>63.5</v>
      </c>
      <c r="W466" s="25" t="s">
        <v>962</v>
      </c>
      <c r="X466" s="25" t="n">
        <v>1</v>
      </c>
      <c r="Y466" s="25" t="n">
        <v>0</v>
      </c>
      <c r="Z466" s="25" t="n">
        <v>4</v>
      </c>
      <c r="AA466" s="26" t="str">
        <f aca="false">IF(N466=0," ",DATEDIF(N466,$D466,"y") &amp; " г. " &amp; DATEDIF(N466,$D466,"ym") &amp; " мес. ")</f>
        <v>12 г. 8 мес. </v>
      </c>
      <c r="AB466" s="27" t="str">
        <f aca="false">LEFT(AA466,2)</f>
        <v>12</v>
      </c>
      <c r="AC466" s="28" t="str">
        <f aca="false">IF(N466=0," ",DATEDIF(N466,$AC$1,"y") &amp; " г. " &amp; DATEDIF(N466,$AC$1,"ym") &amp; " мес. ")</f>
        <v>13 г. 2 мес. </v>
      </c>
      <c r="AD466" s="28" t="str">
        <f aca="false">LEFT(AC466,2)</f>
        <v>13</v>
      </c>
      <c r="AE466" s="28" t="str">
        <f aca="false">IF(W466=0,0,INDEX('Возраст, спорт. дисц.'!$A$2:$B$50,MATCH(W466,'Возраст, спорт. дисц.'!$B$2:$B$54,0),1))</f>
        <v>Мальчики 12-13 лет</v>
      </c>
      <c r="AF466" s="28" t="str">
        <f aca="false">"весовая категория "&amp;V466&amp;" кг."</f>
        <v>весовая категория 63,5 кг.</v>
      </c>
      <c r="AG466" s="29" t="str">
        <f aca="false">IF(U466="б/м",U466,U466&amp;" место")</f>
        <v>3 место</v>
      </c>
      <c r="AH466" s="28" t="str">
        <f aca="false">F466&amp;"; "&amp;TEXT(D466,"ДД.ММ.ГГГГ")&amp;"-"&amp;TEXT(E466,"ДД.ММ.ГГГГ")&amp;"; "&amp;I466&amp;"; "&amp;CHAR(10)&amp;AE466&amp;"; "&amp;AF466&amp;"; "&amp;AG466</f>
        <v>Первенство России по тайскому боксу; 05.12.2020-13.12.2020; д. Федурино; 
Мальчики 12-13 лет; весовая категория 63,5 кг.; 3 место</v>
      </c>
      <c r="AI466" s="29" t="n">
        <f aca="false">IF(A466=0,0,1)</f>
        <v>1</v>
      </c>
      <c r="AJ466" s="28" t="s">
        <v>963</v>
      </c>
      <c r="AK466" s="22" t="n">
        <f aca="false">V466</f>
        <v>63.5</v>
      </c>
      <c r="AL466" s="28" t="str">
        <f aca="false">"весовая категория "&amp;AK466&amp;" кг."</f>
        <v>весовая категория 63,5 кг.</v>
      </c>
      <c r="AM466" s="28" t="str">
        <f aca="false">IF(N466=0," ",DATEDIF(N466,$AM$1,"y") &amp; " г. " &amp; DATEDIF(X466,$AM$1,"ym") &amp; " мес. ")</f>
        <v>13 г. 4 мес. </v>
      </c>
      <c r="AN466" s="28" t="str">
        <f aca="false">LEFT(AM466,2)</f>
        <v>13</v>
      </c>
    </row>
    <row r="467" customFormat="false" ht="13.8" hidden="false" customHeight="false" outlineLevel="0" collapsed="false">
      <c r="A467" s="21" t="s">
        <v>37</v>
      </c>
      <c r="B467" s="22" t="s">
        <v>348</v>
      </c>
      <c r="C467" s="22" t="n">
        <v>10174</v>
      </c>
      <c r="D467" s="23" t="n">
        <v>44170</v>
      </c>
      <c r="E467" s="23" t="n">
        <v>44178</v>
      </c>
      <c r="F467" s="22" t="s">
        <v>349</v>
      </c>
      <c r="G467" s="21" t="s">
        <v>350</v>
      </c>
      <c r="H467" s="22" t="s">
        <v>41</v>
      </c>
      <c r="I467" s="22" t="s">
        <v>42</v>
      </c>
      <c r="J467" s="22" t="s">
        <v>43</v>
      </c>
      <c r="K467" s="22" t="s">
        <v>44</v>
      </c>
      <c r="L467" s="21" t="s">
        <v>45</v>
      </c>
      <c r="M467" s="22" t="s">
        <v>1149</v>
      </c>
      <c r="N467" s="24" t="s">
        <v>1150</v>
      </c>
      <c r="O467" s="25" t="s">
        <v>970</v>
      </c>
      <c r="P467" s="22" t="s">
        <v>115</v>
      </c>
      <c r="Q467" s="22" t="s">
        <v>116</v>
      </c>
      <c r="R467" s="22" t="s">
        <v>117</v>
      </c>
      <c r="S467" s="22" t="s">
        <v>238</v>
      </c>
      <c r="T467" s="22" t="s">
        <v>1151</v>
      </c>
      <c r="U467" s="25" t="s">
        <v>70</v>
      </c>
      <c r="V467" s="25" t="n">
        <v>63.5</v>
      </c>
      <c r="W467" s="25" t="s">
        <v>962</v>
      </c>
      <c r="X467" s="25" t="n">
        <v>1</v>
      </c>
      <c r="Y467" s="25" t="n">
        <v>0</v>
      </c>
      <c r="Z467" s="25" t="n">
        <v>4</v>
      </c>
      <c r="AA467" s="26" t="str">
        <f aca="false">IF(N467=0," ",DATEDIF(N467,$D467,"y") &amp; " г. " &amp; DATEDIF(N467,$D467,"ym") &amp; " мес. ")</f>
        <v>13 г. 4 мес. </v>
      </c>
      <c r="AB467" s="27" t="str">
        <f aca="false">LEFT(AA467,2)</f>
        <v>13</v>
      </c>
      <c r="AC467" s="28" t="str">
        <f aca="false">IF(N467=0," ",DATEDIF(N467,$AC$1,"y") &amp; " г. " &amp; DATEDIF(N467,$AC$1,"ym") &amp; " мес. ")</f>
        <v>13 г. 9 мес. </v>
      </c>
      <c r="AD467" s="28" t="str">
        <f aca="false">LEFT(AC467,2)</f>
        <v>13</v>
      </c>
      <c r="AE467" s="28" t="str">
        <f aca="false">IF(W467=0,0,INDEX('Возраст, спорт. дисц.'!$A$2:$B$50,MATCH(W467,'Возраст, спорт. дисц.'!$B$2:$B$54,0),1))</f>
        <v>Мальчики 12-13 лет</v>
      </c>
      <c r="AF467" s="28" t="str">
        <f aca="false">"весовая категория "&amp;V467&amp;" кг."</f>
        <v>весовая категория 63,5 кг.</v>
      </c>
      <c r="AG467" s="29" t="str">
        <f aca="false">IF(U467="б/м",U467,U467&amp;" место")</f>
        <v>3 место</v>
      </c>
      <c r="AH467" s="28" t="str">
        <f aca="false">F467&amp;"; "&amp;TEXT(D467,"ДД.ММ.ГГГГ")&amp;"-"&amp;TEXT(E467,"ДД.ММ.ГГГГ")&amp;"; "&amp;I467&amp;"; "&amp;CHAR(10)&amp;AE467&amp;"; "&amp;AF467&amp;"; "&amp;AG467</f>
        <v>Первенство России по тайскому боксу; 05.12.2020-13.12.2020; д. Федурино; 
Мальчики 12-13 лет; весовая категория 63,5 кг.; 3 место</v>
      </c>
      <c r="AI467" s="29" t="n">
        <f aca="false">IF(A467=0,0,1)</f>
        <v>1</v>
      </c>
      <c r="AJ467" s="28" t="s">
        <v>963</v>
      </c>
      <c r="AK467" s="22" t="n">
        <f aca="false">V467</f>
        <v>63.5</v>
      </c>
      <c r="AL467" s="28" t="str">
        <f aca="false">"весовая категория "&amp;AK467&amp;" кг."</f>
        <v>весовая категория 63,5 кг.</v>
      </c>
      <c r="AM467" s="28" t="str">
        <f aca="false">IF(N467=0," ",DATEDIF(N467,$AM$1,"y") &amp; " г. " &amp; DATEDIF(X467,$AM$1,"ym") &amp; " мес. ")</f>
        <v>13 г. 4 мес. </v>
      </c>
      <c r="AN467" s="28" t="str">
        <f aca="false">LEFT(AM467,2)</f>
        <v>13</v>
      </c>
    </row>
    <row r="468" customFormat="false" ht="13.8" hidden="false" customHeight="false" outlineLevel="0" collapsed="false">
      <c r="A468" s="21" t="s">
        <v>37</v>
      </c>
      <c r="B468" s="22" t="s">
        <v>348</v>
      </c>
      <c r="C468" s="22" t="n">
        <v>10174</v>
      </c>
      <c r="D468" s="23" t="n">
        <v>44170</v>
      </c>
      <c r="E468" s="23" t="n">
        <v>44178</v>
      </c>
      <c r="F468" s="22" t="s">
        <v>349</v>
      </c>
      <c r="G468" s="21" t="s">
        <v>350</v>
      </c>
      <c r="H468" s="22" t="s">
        <v>41</v>
      </c>
      <c r="I468" s="22" t="s">
        <v>42</v>
      </c>
      <c r="J468" s="22" t="s">
        <v>43</v>
      </c>
      <c r="K468" s="22" t="s">
        <v>44</v>
      </c>
      <c r="L468" s="21" t="s">
        <v>45</v>
      </c>
      <c r="M468" s="22" t="s">
        <v>1152</v>
      </c>
      <c r="N468" s="24" t="s">
        <v>1058</v>
      </c>
      <c r="O468" s="25" t="s">
        <v>975</v>
      </c>
      <c r="P468" s="22" t="s">
        <v>84</v>
      </c>
      <c r="Q468" s="22" t="s">
        <v>122</v>
      </c>
      <c r="R468" s="22" t="s">
        <v>1153</v>
      </c>
      <c r="S468" s="22" t="s">
        <v>1154</v>
      </c>
      <c r="T468" s="22" t="s">
        <v>1155</v>
      </c>
      <c r="U468" s="25" t="s">
        <v>54</v>
      </c>
      <c r="V468" s="25" t="n">
        <v>67</v>
      </c>
      <c r="W468" s="25" t="s">
        <v>962</v>
      </c>
      <c r="X468" s="25" t="n">
        <v>1</v>
      </c>
      <c r="Y468" s="25" t="n">
        <v>1</v>
      </c>
      <c r="Z468" s="25" t="n">
        <v>3</v>
      </c>
      <c r="AA468" s="26" t="str">
        <f aca="false">IF(N468=0," ",DATEDIF(N468,$D468,"y") &amp; " г. " &amp; DATEDIF(N468,$D468,"ym") &amp; " мес. ")</f>
        <v>13 г. 7 мес. </v>
      </c>
      <c r="AB468" s="27" t="str">
        <f aca="false">LEFT(AA468,2)</f>
        <v>13</v>
      </c>
      <c r="AC468" s="28" t="str">
        <f aca="false">IF(N468=0," ",DATEDIF(N468,$AC$1,"y") &amp; " г. " &amp; DATEDIF(N468,$AC$1,"ym") &amp; " мес. ")</f>
        <v>14 г. 0 мес. </v>
      </c>
      <c r="AD468" s="28" t="str">
        <f aca="false">LEFT(AC468,2)</f>
        <v>14</v>
      </c>
      <c r="AE468" s="28" t="str">
        <f aca="false">IF(W468=0,0,INDEX('Возраст, спорт. дисц.'!$A$2:$B$50,MATCH(W468,'Возраст, спорт. дисц.'!$B$2:$B$54,0),1))</f>
        <v>Мальчики 12-13 лет</v>
      </c>
      <c r="AF468" s="28" t="str">
        <f aca="false">"весовая категория "&amp;V468&amp;" кг."</f>
        <v>весовая категория 67 кг.</v>
      </c>
      <c r="AG468" s="29" t="str">
        <f aca="false">IF(U468="б/м",U468,U468&amp;" место")</f>
        <v>1 место</v>
      </c>
      <c r="AH468" s="28" t="str">
        <f aca="false">F468&amp;"; "&amp;TEXT(D468,"ДД.ММ.ГГГГ")&amp;"-"&amp;TEXT(E468,"ДД.ММ.ГГГГ")&amp;"; "&amp;I468&amp;"; "&amp;CHAR(10)&amp;AE468&amp;"; "&amp;AF468&amp;"; "&amp;AG468</f>
        <v>Первенство России по тайскому боксу; 05.12.2020-13.12.2020; д. Федурино; 
Мальчики 12-13 лет; весовая категория 67 кг.; 1 место</v>
      </c>
      <c r="AI468" s="29" t="n">
        <f aca="false">IF(A468=0,0,1)</f>
        <v>1</v>
      </c>
      <c r="AJ468" s="28" t="s">
        <v>963</v>
      </c>
      <c r="AK468" s="22" t="n">
        <f aca="false">V468</f>
        <v>67</v>
      </c>
      <c r="AL468" s="28" t="str">
        <f aca="false">"весовая категория "&amp;AK468&amp;" кг."</f>
        <v>весовая категория 67 кг.</v>
      </c>
      <c r="AM468" s="28" t="str">
        <f aca="false">IF(N468=0," ",DATEDIF(N468,$AM$1,"y") &amp; " г. " &amp; DATEDIF(X468,$AM$1,"ym") &amp; " мес. ")</f>
        <v>14 г. 4 мес. </v>
      </c>
      <c r="AN468" s="28" t="str">
        <f aca="false">LEFT(AM468,2)</f>
        <v>14</v>
      </c>
    </row>
    <row r="469" customFormat="false" ht="13.8" hidden="false" customHeight="false" outlineLevel="0" collapsed="false">
      <c r="A469" s="21" t="s">
        <v>37</v>
      </c>
      <c r="B469" s="22" t="s">
        <v>348</v>
      </c>
      <c r="C469" s="22" t="n">
        <v>10174</v>
      </c>
      <c r="D469" s="23" t="n">
        <v>44170</v>
      </c>
      <c r="E469" s="23" t="n">
        <v>44178</v>
      </c>
      <c r="F469" s="22" t="s">
        <v>349</v>
      </c>
      <c r="G469" s="21" t="s">
        <v>350</v>
      </c>
      <c r="H469" s="22" t="s">
        <v>41</v>
      </c>
      <c r="I469" s="22" t="s">
        <v>42</v>
      </c>
      <c r="J469" s="22" t="s">
        <v>43</v>
      </c>
      <c r="K469" s="22" t="s">
        <v>44</v>
      </c>
      <c r="L469" s="21" t="s">
        <v>45</v>
      </c>
      <c r="M469" s="22" t="s">
        <v>1156</v>
      </c>
      <c r="N469" s="24" t="s">
        <v>1157</v>
      </c>
      <c r="O469" s="25" t="s">
        <v>970</v>
      </c>
      <c r="P469" s="22" t="s">
        <v>115</v>
      </c>
      <c r="Q469" s="22" t="s">
        <v>116</v>
      </c>
      <c r="R469" s="22" t="s">
        <v>189</v>
      </c>
      <c r="S469" s="22" t="s">
        <v>1158</v>
      </c>
      <c r="T469" s="22" t="s">
        <v>1159</v>
      </c>
      <c r="U469" s="25" t="s">
        <v>63</v>
      </c>
      <c r="V469" s="25" t="n">
        <v>67</v>
      </c>
      <c r="W469" s="25" t="s">
        <v>962</v>
      </c>
      <c r="X469" s="25" t="n">
        <v>2</v>
      </c>
      <c r="Y469" s="25" t="n">
        <v>1</v>
      </c>
      <c r="Z469" s="25" t="n">
        <v>3</v>
      </c>
      <c r="AA469" s="26" t="str">
        <f aca="false">IF(N469=0," ",DATEDIF(N469,$D469,"y") &amp; " г. " &amp; DATEDIF(N469,$D469,"ym") &amp; " мес. ")</f>
        <v>13 г. 11 мес. </v>
      </c>
      <c r="AB469" s="27" t="str">
        <f aca="false">LEFT(AA469,2)</f>
        <v>13</v>
      </c>
      <c r="AC469" s="28" t="str">
        <f aca="false">IF(N469=0," ",DATEDIF(N469,$AC$1,"y") &amp; " г. " &amp; DATEDIF(N469,$AC$1,"ym") &amp; " мес. ")</f>
        <v>14 г. 4 мес. </v>
      </c>
      <c r="AD469" s="28" t="str">
        <f aca="false">LEFT(AC469,2)</f>
        <v>14</v>
      </c>
      <c r="AE469" s="28" t="str">
        <f aca="false">IF(W469=0,0,INDEX('Возраст, спорт. дисц.'!$A$2:$B$50,MATCH(W469,'Возраст, спорт. дисц.'!$B$2:$B$54,0),1))</f>
        <v>Мальчики 12-13 лет</v>
      </c>
      <c r="AF469" s="28" t="str">
        <f aca="false">"весовая категория "&amp;V469&amp;" кг."</f>
        <v>весовая категория 67 кг.</v>
      </c>
      <c r="AG469" s="29" t="str">
        <f aca="false">IF(U469="б/м",U469,U469&amp;" место")</f>
        <v>2 место</v>
      </c>
      <c r="AH469" s="28" t="str">
        <f aca="false">F469&amp;"; "&amp;TEXT(D469,"ДД.ММ.ГГГГ")&amp;"-"&amp;TEXT(E469,"ДД.ММ.ГГГГ")&amp;"; "&amp;I469&amp;"; "&amp;CHAR(10)&amp;AE469&amp;"; "&amp;AF469&amp;"; "&amp;AG469</f>
        <v>Первенство России по тайскому боксу; 05.12.2020-13.12.2020; д. Федурино; 
Мальчики 12-13 лет; весовая категория 67 кг.; 2 место</v>
      </c>
      <c r="AI469" s="29" t="n">
        <f aca="false">IF(A469=0,0,1)</f>
        <v>1</v>
      </c>
      <c r="AJ469" s="28" t="s">
        <v>963</v>
      </c>
      <c r="AK469" s="22" t="n">
        <f aca="false">V469</f>
        <v>67</v>
      </c>
      <c r="AL469" s="28" t="str">
        <f aca="false">"весовая категория "&amp;AK469&amp;" кг."</f>
        <v>весовая категория 67 кг.</v>
      </c>
      <c r="AM469" s="28" t="str">
        <f aca="false">IF(N469=0," ",DATEDIF(N469,$AM$1,"y") &amp; " г. " &amp; DATEDIF(X469,$AM$1,"ym") &amp; " мес. ")</f>
        <v>14 г. 4 мес. </v>
      </c>
      <c r="AN469" s="28" t="str">
        <f aca="false">LEFT(AM469,2)</f>
        <v>14</v>
      </c>
    </row>
    <row r="470" customFormat="false" ht="13.8" hidden="false" customHeight="false" outlineLevel="0" collapsed="false">
      <c r="A470" s="21" t="s">
        <v>37</v>
      </c>
      <c r="B470" s="22" t="s">
        <v>348</v>
      </c>
      <c r="C470" s="22" t="n">
        <v>10174</v>
      </c>
      <c r="D470" s="23" t="n">
        <v>44170</v>
      </c>
      <c r="E470" s="23" t="n">
        <v>44178</v>
      </c>
      <c r="F470" s="22" t="s">
        <v>349</v>
      </c>
      <c r="G470" s="21" t="s">
        <v>350</v>
      </c>
      <c r="H470" s="22" t="s">
        <v>41</v>
      </c>
      <c r="I470" s="22" t="s">
        <v>42</v>
      </c>
      <c r="J470" s="22" t="s">
        <v>43</v>
      </c>
      <c r="K470" s="22" t="s">
        <v>44</v>
      </c>
      <c r="L470" s="21" t="s">
        <v>45</v>
      </c>
      <c r="M470" s="22" t="s">
        <v>1160</v>
      </c>
      <c r="N470" s="24" t="s">
        <v>1161</v>
      </c>
      <c r="O470" s="25" t="s">
        <v>975</v>
      </c>
      <c r="P470" s="22" t="s">
        <v>77</v>
      </c>
      <c r="Q470" s="22" t="s">
        <v>660</v>
      </c>
      <c r="R470" s="22" t="s">
        <v>661</v>
      </c>
      <c r="S470" s="22" t="s">
        <v>662</v>
      </c>
      <c r="T470" s="22" t="s">
        <v>663</v>
      </c>
      <c r="U470" s="25" t="s">
        <v>70</v>
      </c>
      <c r="V470" s="25" t="n">
        <v>67</v>
      </c>
      <c r="W470" s="25" t="s">
        <v>962</v>
      </c>
      <c r="X470" s="25" t="n">
        <v>1</v>
      </c>
      <c r="Y470" s="25" t="n">
        <v>0</v>
      </c>
      <c r="Z470" s="25" t="n">
        <v>3</v>
      </c>
      <c r="AA470" s="26" t="str">
        <f aca="false">IF(N470=0," ",DATEDIF(N470,$D470,"y") &amp; " г. " &amp; DATEDIF(N470,$D470,"ym") &amp; " мес. ")</f>
        <v>13 г. 10 мес. </v>
      </c>
      <c r="AB470" s="27" t="str">
        <f aca="false">LEFT(AA470,2)</f>
        <v>13</v>
      </c>
      <c r="AC470" s="28" t="str">
        <f aca="false">IF(N470=0," ",DATEDIF(N470,$AC$1,"y") &amp; " г. " &amp; DATEDIF(N470,$AC$1,"ym") &amp; " мес. ")</f>
        <v>14 г. 3 мес. </v>
      </c>
      <c r="AD470" s="28" t="str">
        <f aca="false">LEFT(AC470,2)</f>
        <v>14</v>
      </c>
      <c r="AE470" s="28" t="str">
        <f aca="false">IF(W470=0,0,INDEX('Возраст, спорт. дисц.'!$A$2:$B$50,MATCH(W470,'Возраст, спорт. дисц.'!$B$2:$B$54,0),1))</f>
        <v>Мальчики 12-13 лет</v>
      </c>
      <c r="AF470" s="28" t="str">
        <f aca="false">"весовая категория "&amp;V470&amp;" кг."</f>
        <v>весовая категория 67 кг.</v>
      </c>
      <c r="AG470" s="29" t="str">
        <f aca="false">IF(U470="б/м",U470,U470&amp;" место")</f>
        <v>3 место</v>
      </c>
      <c r="AH470" s="28" t="str">
        <f aca="false">F470&amp;"; "&amp;TEXT(D470,"ДД.ММ.ГГГГ")&amp;"-"&amp;TEXT(E470,"ДД.ММ.ГГГГ")&amp;"; "&amp;I470&amp;"; "&amp;CHAR(10)&amp;AE470&amp;"; "&amp;AF470&amp;"; "&amp;AG470</f>
        <v>Первенство России по тайскому боксу; 05.12.2020-13.12.2020; д. Федурино; 
Мальчики 12-13 лет; весовая категория 67 кг.; 3 место</v>
      </c>
      <c r="AI470" s="29" t="n">
        <f aca="false">IF(A470=0,0,1)</f>
        <v>1</v>
      </c>
      <c r="AJ470" s="28" t="s">
        <v>963</v>
      </c>
      <c r="AK470" s="22" t="n">
        <f aca="false">V470</f>
        <v>67</v>
      </c>
      <c r="AL470" s="28" t="str">
        <f aca="false">"весовая категория "&amp;AK470&amp;" кг."</f>
        <v>весовая категория 67 кг.</v>
      </c>
      <c r="AM470" s="28" t="str">
        <f aca="false">IF(N470=0," ",DATEDIF(N470,$AM$1,"y") &amp; " г. " &amp; DATEDIF(X470,$AM$1,"ym") &amp; " мес. ")</f>
        <v>14 г. 4 мес. </v>
      </c>
      <c r="AN470" s="28" t="str">
        <f aca="false">LEFT(AM470,2)</f>
        <v>14</v>
      </c>
    </row>
    <row r="471" customFormat="false" ht="13.8" hidden="false" customHeight="false" outlineLevel="0" collapsed="false">
      <c r="A471" s="21" t="s">
        <v>437</v>
      </c>
      <c r="B471" s="22" t="s">
        <v>348</v>
      </c>
      <c r="C471" s="22" t="n">
        <v>36410</v>
      </c>
      <c r="D471" s="23" t="n">
        <v>43736</v>
      </c>
      <c r="E471" s="23" t="n">
        <v>43744</v>
      </c>
      <c r="F471" s="22" t="s">
        <v>471</v>
      </c>
      <c r="G471" s="21" t="s">
        <v>472</v>
      </c>
      <c r="H471" s="22" t="s">
        <v>473</v>
      </c>
      <c r="I471" s="22" t="s">
        <v>474</v>
      </c>
      <c r="J471" s="22"/>
      <c r="K471" s="22"/>
      <c r="L471" s="31" t="s">
        <v>45</v>
      </c>
      <c r="M471" s="22" t="s">
        <v>1162</v>
      </c>
      <c r="N471" s="24" t="n">
        <v>38719</v>
      </c>
      <c r="O471" s="25" t="n">
        <v>3</v>
      </c>
      <c r="P471" s="22" t="s">
        <v>94</v>
      </c>
      <c r="Q471" s="22" t="s">
        <v>669</v>
      </c>
      <c r="R471" s="22" t="s">
        <v>670</v>
      </c>
      <c r="S471" s="22" t="s">
        <v>1163</v>
      </c>
      <c r="T471" s="22" t="s">
        <v>1164</v>
      </c>
      <c r="U471" s="32" t="n">
        <v>1</v>
      </c>
      <c r="V471" s="25" t="n">
        <v>44</v>
      </c>
      <c r="W471" s="25" t="s">
        <v>962</v>
      </c>
      <c r="X471" s="25"/>
      <c r="Y471" s="25"/>
      <c r="Z471" s="25" t="n">
        <v>9</v>
      </c>
      <c r="AA471" s="26" t="str">
        <f aca="false">IF(N471=0," ",DATEDIF(N471,$D471,"y") &amp; " г. " &amp; DATEDIF(N471,$D471,"ym") &amp; " мес. ")</f>
        <v>13 г. 8 мес. </v>
      </c>
      <c r="AB471" s="27" t="str">
        <f aca="false">LEFT(AA471,2)</f>
        <v>13</v>
      </c>
      <c r="AC471" s="28" t="str">
        <f aca="false">IF(N471=0," ",DATEDIF(N471,$AC$1,"y") &amp; " г. " &amp; DATEDIF(N471,$AC$1,"ym") &amp; " мес. ")</f>
        <v>15 г. 4 мес. </v>
      </c>
      <c r="AD471" s="28" t="str">
        <f aca="false">LEFT(AC471,2)</f>
        <v>15</v>
      </c>
      <c r="AE471" s="28" t="str">
        <f aca="false">IF(W471=0,0,INDEX('Возраст, спорт. дисц.'!$A$2:$B$50,MATCH(W471,'Возраст, спорт. дисц.'!$B$2:$B$54,0),1))</f>
        <v>Мальчики 12-13 лет</v>
      </c>
      <c r="AF471" s="28" t="str">
        <f aca="false">"весовая категория "&amp;V471&amp;" кг."</f>
        <v>весовая категория 44 кг.</v>
      </c>
      <c r="AG471" s="29" t="str">
        <f aca="false">IF(U471="б/м",U471,U471&amp;" место")</f>
        <v>1 место</v>
      </c>
      <c r="AH471" s="28" t="str">
        <f aca="false">F471&amp;"; "&amp;TEXT(D471,"ДД.ММ.ГГГГ")&amp;"-"&amp;TEXT(E471,"ДД.ММ.ГГГГ")&amp;"; "&amp;I471&amp;"; "&amp;CHAR(10)&amp;AE471&amp;"; "&amp;AF471&amp;"; "&amp;AG471</f>
        <v>Первенство мира по тайскому боксу; 28.09.2019-06.10.2019; Анталия; 
Мальчики 12-13 лет; весовая категория 44 кг.; 1 место</v>
      </c>
      <c r="AI471" s="29" t="n">
        <f aca="false">IF(A471=0,0,1)</f>
        <v>1</v>
      </c>
      <c r="AJ471" s="28" t="s">
        <v>963</v>
      </c>
      <c r="AK471" s="22" t="n">
        <f aca="false">V471</f>
        <v>44</v>
      </c>
      <c r="AL471" s="28" t="str">
        <f aca="false">"весовая категория "&amp;AK471&amp;" кг."</f>
        <v>весовая категория 44 кг.</v>
      </c>
      <c r="AM471" s="28" t="str">
        <f aca="false">IF(N471=0," ",DATEDIF(N471,$AM$1,"y") &amp; " г. " &amp; DATEDIF(X471,$AM$1,"ym") &amp; " мес. ")</f>
        <v>15 г. 4 мес. </v>
      </c>
      <c r="AN471" s="28" t="str">
        <f aca="false">LEFT(AM471,2)</f>
        <v>15</v>
      </c>
    </row>
    <row r="472" customFormat="false" ht="13.8" hidden="false" customHeight="false" outlineLevel="0" collapsed="false">
      <c r="A472" s="21" t="s">
        <v>437</v>
      </c>
      <c r="B472" s="22" t="s">
        <v>348</v>
      </c>
      <c r="C472" s="22" t="n">
        <v>36410</v>
      </c>
      <c r="D472" s="23" t="n">
        <v>43736</v>
      </c>
      <c r="E472" s="23" t="n">
        <v>43744</v>
      </c>
      <c r="F472" s="22" t="s">
        <v>471</v>
      </c>
      <c r="G472" s="21" t="s">
        <v>472</v>
      </c>
      <c r="H472" s="22" t="s">
        <v>473</v>
      </c>
      <c r="I472" s="22" t="s">
        <v>474</v>
      </c>
      <c r="J472" s="22"/>
      <c r="K472" s="22"/>
      <c r="L472" s="31" t="s">
        <v>45</v>
      </c>
      <c r="M472" s="22" t="s">
        <v>1165</v>
      </c>
      <c r="N472" s="24" t="n">
        <v>38736</v>
      </c>
      <c r="O472" s="25" t="n">
        <v>2</v>
      </c>
      <c r="P472" s="22" t="s">
        <v>101</v>
      </c>
      <c r="Q472" s="22" t="s">
        <v>102</v>
      </c>
      <c r="R472" s="22" t="s">
        <v>487</v>
      </c>
      <c r="S472" s="22" t="s">
        <v>488</v>
      </c>
      <c r="T472" s="22" t="s">
        <v>489</v>
      </c>
      <c r="U472" s="32" t="n">
        <v>1</v>
      </c>
      <c r="V472" s="25" t="n">
        <v>34</v>
      </c>
      <c r="W472" s="25" t="s">
        <v>962</v>
      </c>
      <c r="X472" s="25"/>
      <c r="Y472" s="25"/>
      <c r="Z472" s="25" t="n">
        <v>13</v>
      </c>
      <c r="AA472" s="26" t="str">
        <f aca="false">IF(N472=0," ",DATEDIF(N472,$D472,"y") &amp; " г. " &amp; DATEDIF(N472,$D472,"ym") &amp; " мес. ")</f>
        <v>13 г. 8 мес. </v>
      </c>
      <c r="AB472" s="27" t="str">
        <f aca="false">LEFT(AA472,2)</f>
        <v>13</v>
      </c>
      <c r="AC472" s="28" t="str">
        <f aca="false">IF(N472=0," ",DATEDIF(N472,$AC$1,"y") &amp; " г. " &amp; DATEDIF(N472,$AC$1,"ym") &amp; " мес. ")</f>
        <v>15 г. 3 мес. </v>
      </c>
      <c r="AD472" s="28" t="str">
        <f aca="false">LEFT(AC472,2)</f>
        <v>15</v>
      </c>
      <c r="AE472" s="28" t="str">
        <f aca="false">IF(W472=0,0,INDEX('Возраст, спорт. дисц.'!$A$2:$B$50,MATCH(W472,'Возраст, спорт. дисц.'!$B$2:$B$54,0),1))</f>
        <v>Мальчики 12-13 лет</v>
      </c>
      <c r="AF472" s="28" t="str">
        <f aca="false">"весовая категория "&amp;V472&amp;" кг."</f>
        <v>весовая категория 34 кг.</v>
      </c>
      <c r="AG472" s="29" t="str">
        <f aca="false">IF(U472="б/м",U472,U472&amp;" место")</f>
        <v>1 место</v>
      </c>
      <c r="AH472" s="28" t="str">
        <f aca="false">F472&amp;"; "&amp;TEXT(D472,"ДД.ММ.ГГГГ")&amp;"-"&amp;TEXT(E472,"ДД.ММ.ГГГГ")&amp;"; "&amp;I472&amp;"; "&amp;CHAR(10)&amp;AE472&amp;"; "&amp;AF472&amp;"; "&amp;AG472</f>
        <v>Первенство мира по тайскому боксу; 28.09.2019-06.10.2019; Анталия; 
Мальчики 12-13 лет; весовая категория 34 кг.; 1 место</v>
      </c>
      <c r="AI472" s="29" t="n">
        <f aca="false">IF(A472=0,0,1)</f>
        <v>1</v>
      </c>
      <c r="AJ472" s="28" t="s">
        <v>963</v>
      </c>
      <c r="AK472" s="22" t="n">
        <f aca="false">V472</f>
        <v>34</v>
      </c>
      <c r="AL472" s="28" t="str">
        <f aca="false">"весовая категория "&amp;AK472&amp;" кг."</f>
        <v>весовая категория 34 кг.</v>
      </c>
      <c r="AM472" s="28" t="str">
        <f aca="false">IF(N472=0," ",DATEDIF(N472,$AM$1,"y") &amp; " г. " &amp; DATEDIF(X472,$AM$1,"ym") &amp; " мес. ")</f>
        <v>15 г. 4 мес. </v>
      </c>
      <c r="AN472" s="28" t="str">
        <f aca="false">LEFT(AM472,2)</f>
        <v>15</v>
      </c>
    </row>
    <row r="473" customFormat="false" ht="13.8" hidden="false" customHeight="false" outlineLevel="0" collapsed="false">
      <c r="A473" s="21" t="s">
        <v>437</v>
      </c>
      <c r="B473" s="22" t="s">
        <v>348</v>
      </c>
      <c r="C473" s="22" t="n">
        <v>36410</v>
      </c>
      <c r="D473" s="23" t="n">
        <v>43736</v>
      </c>
      <c r="E473" s="23" t="n">
        <v>43744</v>
      </c>
      <c r="F473" s="22" t="s">
        <v>471</v>
      </c>
      <c r="G473" s="21" t="s">
        <v>472</v>
      </c>
      <c r="H473" s="22" t="s">
        <v>473</v>
      </c>
      <c r="I473" s="22" t="s">
        <v>474</v>
      </c>
      <c r="J473" s="22"/>
      <c r="K473" s="22"/>
      <c r="L473" s="31" t="s">
        <v>45</v>
      </c>
      <c r="M473" s="22" t="s">
        <v>1166</v>
      </c>
      <c r="N473" s="24" t="n">
        <v>38755</v>
      </c>
      <c r="O473" s="25" t="s">
        <v>1167</v>
      </c>
      <c r="P473" s="22" t="s">
        <v>94</v>
      </c>
      <c r="Q473" s="22" t="s">
        <v>259</v>
      </c>
      <c r="R473" s="22" t="s">
        <v>463</v>
      </c>
      <c r="S473" s="22" t="s">
        <v>1168</v>
      </c>
      <c r="T473" s="22" t="s">
        <v>1169</v>
      </c>
      <c r="U473" s="32" t="n">
        <v>1</v>
      </c>
      <c r="V473" s="25" t="n">
        <v>48</v>
      </c>
      <c r="W473" s="25" t="s">
        <v>962</v>
      </c>
      <c r="X473" s="25"/>
      <c r="Y473" s="25"/>
      <c r="Z473" s="25" t="n">
        <v>7</v>
      </c>
      <c r="AA473" s="26" t="str">
        <f aca="false">IF(N473=0," ",DATEDIF(N473,$D473,"y") &amp; " г. " &amp; DATEDIF(N473,$D473,"ym") &amp; " мес. ")</f>
        <v>13 г. 7 мес. </v>
      </c>
      <c r="AB473" s="27" t="str">
        <f aca="false">LEFT(AA473,2)</f>
        <v>13</v>
      </c>
      <c r="AC473" s="28" t="str">
        <f aca="false">IF(N473=0," ",DATEDIF(N473,$AC$1,"y") &amp; " г. " &amp; DATEDIF(N473,$AC$1,"ym") &amp; " мес. ")</f>
        <v>15 г. 3 мес. </v>
      </c>
      <c r="AD473" s="28" t="str">
        <f aca="false">LEFT(AC473,2)</f>
        <v>15</v>
      </c>
      <c r="AE473" s="28" t="str">
        <f aca="false">IF(W473=0,0,INDEX('Возраст, спорт. дисц.'!$A$2:$B$50,MATCH(W473,'Возраст, спорт. дисц.'!$B$2:$B$54,0),1))</f>
        <v>Мальчики 12-13 лет</v>
      </c>
      <c r="AF473" s="28" t="str">
        <f aca="false">"весовая категория "&amp;V473&amp;" кг."</f>
        <v>весовая категория 48 кг.</v>
      </c>
      <c r="AG473" s="29" t="str">
        <f aca="false">IF(U473="б/м",U473,U473&amp;" место")</f>
        <v>1 место</v>
      </c>
      <c r="AH473" s="28" t="str">
        <f aca="false">F473&amp;"; "&amp;TEXT(D473,"ДД.ММ.ГГГГ")&amp;"-"&amp;TEXT(E473,"ДД.ММ.ГГГГ")&amp;"; "&amp;I473&amp;"; "&amp;CHAR(10)&amp;AE473&amp;"; "&amp;AF473&amp;"; "&amp;AG473</f>
        <v>Первенство мира по тайскому боксу; 28.09.2019-06.10.2019; Анталия; 
Мальчики 12-13 лет; весовая категория 48 кг.; 1 место</v>
      </c>
      <c r="AI473" s="29" t="n">
        <f aca="false">IF(A473=0,0,1)</f>
        <v>1</v>
      </c>
      <c r="AJ473" s="28" t="s">
        <v>963</v>
      </c>
      <c r="AK473" s="22" t="n">
        <f aca="false">V473</f>
        <v>48</v>
      </c>
      <c r="AL473" s="28" t="str">
        <f aca="false">"весовая категория "&amp;AK473&amp;" кг."</f>
        <v>весовая категория 48 кг.</v>
      </c>
      <c r="AM473" s="28" t="str">
        <f aca="false">IF(N473=0," ",DATEDIF(N473,$AM$1,"y") &amp; " г. " &amp; DATEDIF(X473,$AM$1,"ym") &amp; " мес. ")</f>
        <v>15 г. 4 мес. </v>
      </c>
      <c r="AN473" s="28" t="str">
        <f aca="false">LEFT(AM473,2)</f>
        <v>15</v>
      </c>
    </row>
    <row r="474" customFormat="false" ht="13.8" hidden="false" customHeight="false" outlineLevel="0" collapsed="false">
      <c r="A474" s="21" t="s">
        <v>437</v>
      </c>
      <c r="B474" s="22" t="s">
        <v>348</v>
      </c>
      <c r="C474" s="22" t="n">
        <v>36410</v>
      </c>
      <c r="D474" s="23" t="n">
        <v>43736</v>
      </c>
      <c r="E474" s="23" t="n">
        <v>43744</v>
      </c>
      <c r="F474" s="22" t="s">
        <v>471</v>
      </c>
      <c r="G474" s="21" t="s">
        <v>472</v>
      </c>
      <c r="H474" s="22" t="s">
        <v>473</v>
      </c>
      <c r="I474" s="22" t="s">
        <v>474</v>
      </c>
      <c r="J474" s="22"/>
      <c r="K474" s="22"/>
      <c r="L474" s="31" t="s">
        <v>45</v>
      </c>
      <c r="M474" s="22" t="s">
        <v>1170</v>
      </c>
      <c r="N474" s="24" t="n">
        <v>38812</v>
      </c>
      <c r="O474" s="25" t="n">
        <v>3</v>
      </c>
      <c r="P474" s="22" t="s">
        <v>115</v>
      </c>
      <c r="Q474" s="22" t="s">
        <v>116</v>
      </c>
      <c r="R474" s="22" t="s">
        <v>1171</v>
      </c>
      <c r="S474" s="22" t="s">
        <v>1172</v>
      </c>
      <c r="T474" s="22" t="s">
        <v>1173</v>
      </c>
      <c r="U474" s="32" t="n">
        <v>1</v>
      </c>
      <c r="V474" s="25" t="n">
        <v>36</v>
      </c>
      <c r="W474" s="25" t="s">
        <v>962</v>
      </c>
      <c r="X474" s="25"/>
      <c r="Y474" s="25"/>
      <c r="Z474" s="25" t="n">
        <v>13</v>
      </c>
      <c r="AA474" s="26" t="str">
        <f aca="false">IF(N474=0," ",DATEDIF(N474,$D474,"y") &amp; " г. " &amp; DATEDIF(N474,$D474,"ym") &amp; " мес. ")</f>
        <v>13 г. 5 мес. </v>
      </c>
      <c r="AB474" s="27" t="str">
        <f aca="false">LEFT(AA474,2)</f>
        <v>13</v>
      </c>
      <c r="AC474" s="28" t="str">
        <f aca="false">IF(N474=0," ",DATEDIF(N474,$AC$1,"y") &amp; " г. " &amp; DATEDIF(N474,$AC$1,"ym") &amp; " мес. ")</f>
        <v>15 г. 1 мес. </v>
      </c>
      <c r="AD474" s="28" t="str">
        <f aca="false">LEFT(AC474,2)</f>
        <v>15</v>
      </c>
      <c r="AE474" s="28" t="str">
        <f aca="false">IF(W474=0,0,INDEX('Возраст, спорт. дисц.'!$A$2:$B$50,MATCH(W474,'Возраст, спорт. дисц.'!$B$2:$B$54,0),1))</f>
        <v>Мальчики 12-13 лет</v>
      </c>
      <c r="AF474" s="28" t="str">
        <f aca="false">"весовая категория "&amp;V474&amp;" кг."</f>
        <v>весовая категория 36 кг.</v>
      </c>
      <c r="AG474" s="29" t="str">
        <f aca="false">IF(U474="б/м",U474,U474&amp;" место")</f>
        <v>1 место</v>
      </c>
      <c r="AH474" s="28" t="str">
        <f aca="false">F474&amp;"; "&amp;TEXT(D474,"ДД.ММ.ГГГГ")&amp;"-"&amp;TEXT(E474,"ДД.ММ.ГГГГ")&amp;"; "&amp;I474&amp;"; "&amp;CHAR(10)&amp;AE474&amp;"; "&amp;AF474&amp;"; "&amp;AG474</f>
        <v>Первенство мира по тайскому боксу; 28.09.2019-06.10.2019; Анталия; 
Мальчики 12-13 лет; весовая категория 36 кг.; 1 место</v>
      </c>
      <c r="AI474" s="29" t="n">
        <f aca="false">IF(A474=0,0,1)</f>
        <v>1</v>
      </c>
      <c r="AJ474" s="28" t="s">
        <v>963</v>
      </c>
      <c r="AK474" s="22" t="n">
        <f aca="false">V474</f>
        <v>36</v>
      </c>
      <c r="AL474" s="28" t="str">
        <f aca="false">"весовая категория "&amp;AK474&amp;" кг."</f>
        <v>весовая категория 36 кг.</v>
      </c>
      <c r="AM474" s="28" t="str">
        <f aca="false">IF(N474=0," ",DATEDIF(N474,$AM$1,"y") &amp; " г. " &amp; DATEDIF(X474,$AM$1,"ym") &amp; " мес. ")</f>
        <v>15 г. 4 мес. </v>
      </c>
      <c r="AN474" s="28" t="str">
        <f aca="false">LEFT(AM474,2)</f>
        <v>15</v>
      </c>
    </row>
    <row r="475" customFormat="false" ht="13.8" hidden="false" customHeight="false" outlineLevel="0" collapsed="false">
      <c r="A475" s="21" t="s">
        <v>437</v>
      </c>
      <c r="B475" s="22" t="s">
        <v>348</v>
      </c>
      <c r="C475" s="22" t="n">
        <v>36410</v>
      </c>
      <c r="D475" s="23" t="n">
        <v>43736</v>
      </c>
      <c r="E475" s="23" t="n">
        <v>43744</v>
      </c>
      <c r="F475" s="22" t="s">
        <v>471</v>
      </c>
      <c r="G475" s="21" t="s">
        <v>472</v>
      </c>
      <c r="H475" s="22" t="s">
        <v>473</v>
      </c>
      <c r="I475" s="22" t="s">
        <v>474</v>
      </c>
      <c r="J475" s="22"/>
      <c r="K475" s="22"/>
      <c r="L475" s="31" t="s">
        <v>45</v>
      </c>
      <c r="M475" s="22" t="s">
        <v>1174</v>
      </c>
      <c r="N475" s="24" t="n">
        <v>38993</v>
      </c>
      <c r="O475" s="25" t="n">
        <v>1</v>
      </c>
      <c r="P475" s="22" t="s">
        <v>84</v>
      </c>
      <c r="Q475" s="22" t="s">
        <v>122</v>
      </c>
      <c r="R475" s="22" t="s">
        <v>1175</v>
      </c>
      <c r="S475" s="22" t="s">
        <v>1175</v>
      </c>
      <c r="T475" s="22" t="s">
        <v>1176</v>
      </c>
      <c r="U475" s="32" t="n">
        <v>1</v>
      </c>
      <c r="V475" s="25" t="n">
        <v>63.5</v>
      </c>
      <c r="W475" s="25" t="s">
        <v>962</v>
      </c>
      <c r="X475" s="25"/>
      <c r="Y475" s="25"/>
      <c r="Z475" s="25" t="n">
        <v>2</v>
      </c>
      <c r="AA475" s="26" t="str">
        <f aca="false">IF(N475=0," ",DATEDIF(N475,$D475,"y") &amp; " г. " &amp; DATEDIF(N475,$D475,"ym") &amp; " мес. ")</f>
        <v>12 г. 11 мес. </v>
      </c>
      <c r="AB475" s="27" t="str">
        <f aca="false">LEFT(AA475,2)</f>
        <v>12</v>
      </c>
      <c r="AC475" s="28" t="str">
        <f aca="false">IF(N475=0," ",DATEDIF(N475,$AC$1,"y") &amp; " г. " &amp; DATEDIF(N475,$AC$1,"ym") &amp; " мес. ")</f>
        <v>14 г. 7 мес. </v>
      </c>
      <c r="AD475" s="28" t="str">
        <f aca="false">LEFT(AC475,2)</f>
        <v>14</v>
      </c>
      <c r="AE475" s="28" t="str">
        <f aca="false">IF(W475=0,0,INDEX('Возраст, спорт. дисц.'!$A$2:$B$50,MATCH(W475,'Возраст, спорт. дисц.'!$B$2:$B$54,0),1))</f>
        <v>Мальчики 12-13 лет</v>
      </c>
      <c r="AF475" s="28" t="str">
        <f aca="false">"весовая категория "&amp;V475&amp;" кг."</f>
        <v>весовая категория 63,5 кг.</v>
      </c>
      <c r="AG475" s="29" t="str">
        <f aca="false">IF(U475="б/м",U475,U475&amp;" место")</f>
        <v>1 место</v>
      </c>
      <c r="AH475" s="28" t="str">
        <f aca="false">F475&amp;"; "&amp;TEXT(D475,"ДД.ММ.ГГГГ")&amp;"-"&amp;TEXT(E475,"ДД.ММ.ГГГГ")&amp;"; "&amp;I475&amp;"; "&amp;CHAR(10)&amp;AE475&amp;"; "&amp;AF475&amp;"; "&amp;AG475</f>
        <v>Первенство мира по тайскому боксу; 28.09.2019-06.10.2019; Анталия; 
Мальчики 12-13 лет; весовая категория 63,5 кг.; 1 место</v>
      </c>
      <c r="AI475" s="29" t="n">
        <f aca="false">IF(A475=0,0,1)</f>
        <v>1</v>
      </c>
      <c r="AJ475" s="28" t="s">
        <v>963</v>
      </c>
      <c r="AK475" s="22" t="n">
        <f aca="false">V475</f>
        <v>63.5</v>
      </c>
      <c r="AL475" s="28" t="str">
        <f aca="false">"весовая категория "&amp;AK475&amp;" кг."</f>
        <v>весовая категория 63,5 кг.</v>
      </c>
      <c r="AM475" s="28" t="str">
        <f aca="false">IF(N475=0," ",DATEDIF(N475,$AM$1,"y") &amp; " г. " &amp; DATEDIF(X475,$AM$1,"ym") &amp; " мес. ")</f>
        <v>14 г. 4 мес. </v>
      </c>
      <c r="AN475" s="28" t="str">
        <f aca="false">LEFT(AM475,2)</f>
        <v>14</v>
      </c>
    </row>
    <row r="476" customFormat="false" ht="13.8" hidden="false" customHeight="false" outlineLevel="0" collapsed="false">
      <c r="A476" s="21" t="s">
        <v>437</v>
      </c>
      <c r="B476" s="22" t="s">
        <v>348</v>
      </c>
      <c r="C476" s="22" t="n">
        <v>36410</v>
      </c>
      <c r="D476" s="23" t="n">
        <v>43736</v>
      </c>
      <c r="E476" s="23" t="n">
        <v>43744</v>
      </c>
      <c r="F476" s="22" t="s">
        <v>471</v>
      </c>
      <c r="G476" s="21" t="s">
        <v>472</v>
      </c>
      <c r="H476" s="22" t="s">
        <v>473</v>
      </c>
      <c r="I476" s="22" t="s">
        <v>474</v>
      </c>
      <c r="J476" s="22"/>
      <c r="K476" s="22"/>
      <c r="L476" s="31" t="s">
        <v>45</v>
      </c>
      <c r="M476" s="22" t="s">
        <v>1177</v>
      </c>
      <c r="N476" s="24" t="n">
        <v>38783</v>
      </c>
      <c r="O476" s="25" t="n">
        <v>1</v>
      </c>
      <c r="P476" s="22" t="s">
        <v>58</v>
      </c>
      <c r="Q476" s="22" t="s">
        <v>59</v>
      </c>
      <c r="R476" s="22" t="s">
        <v>445</v>
      </c>
      <c r="S476" s="22" t="s">
        <v>1178</v>
      </c>
      <c r="T476" s="22" t="s">
        <v>1179</v>
      </c>
      <c r="U476" s="32" t="n">
        <v>2</v>
      </c>
      <c r="V476" s="25" t="n">
        <v>50</v>
      </c>
      <c r="W476" s="25" t="s">
        <v>962</v>
      </c>
      <c r="X476" s="25"/>
      <c r="Y476" s="25"/>
      <c r="Z476" s="25" t="n">
        <v>10</v>
      </c>
      <c r="AA476" s="26" t="str">
        <f aca="false">IF(N476=0," ",DATEDIF(N476,$D476,"y") &amp; " г. " &amp; DATEDIF(N476,$D476,"ym") &amp; " мес. ")</f>
        <v>13 г. 6 мес. </v>
      </c>
      <c r="AB476" s="27" t="str">
        <f aca="false">LEFT(AA476,2)</f>
        <v>13</v>
      </c>
      <c r="AC476" s="28" t="str">
        <f aca="false">IF(N476=0," ",DATEDIF(N476,$AC$1,"y") &amp; " г. " &amp; DATEDIF(N476,$AC$1,"ym") &amp; " мес. ")</f>
        <v>15 г. 2 мес. </v>
      </c>
      <c r="AD476" s="28" t="str">
        <f aca="false">LEFT(AC476,2)</f>
        <v>15</v>
      </c>
      <c r="AE476" s="28" t="str">
        <f aca="false">IF(W476=0,0,INDEX('Возраст, спорт. дисц.'!$A$2:$B$50,MATCH(W476,'Возраст, спорт. дисц.'!$B$2:$B$54,0),1))</f>
        <v>Мальчики 12-13 лет</v>
      </c>
      <c r="AF476" s="28" t="str">
        <f aca="false">"весовая категория "&amp;V476&amp;" кг."</f>
        <v>весовая категория 50 кг.</v>
      </c>
      <c r="AG476" s="29" t="str">
        <f aca="false">IF(U476="б/м",U476,U476&amp;" место")</f>
        <v>2 место</v>
      </c>
      <c r="AH476" s="28" t="str">
        <f aca="false">F476&amp;"; "&amp;TEXT(D476,"ДД.ММ.ГГГГ")&amp;"-"&amp;TEXT(E476,"ДД.ММ.ГГГГ")&amp;"; "&amp;I476&amp;"; "&amp;CHAR(10)&amp;AE476&amp;"; "&amp;AF476&amp;"; "&amp;AG476</f>
        <v>Первенство мира по тайскому боксу; 28.09.2019-06.10.2019; Анталия; 
Мальчики 12-13 лет; весовая категория 50 кг.; 2 место</v>
      </c>
      <c r="AI476" s="29" t="n">
        <f aca="false">IF(A476=0,0,1)</f>
        <v>1</v>
      </c>
      <c r="AJ476" s="28" t="s">
        <v>963</v>
      </c>
      <c r="AK476" s="22" t="n">
        <f aca="false">V476</f>
        <v>50</v>
      </c>
      <c r="AL476" s="28" t="str">
        <f aca="false">"весовая категория "&amp;AK476&amp;" кг."</f>
        <v>весовая категория 50 кг.</v>
      </c>
      <c r="AM476" s="28" t="str">
        <f aca="false">IF(N476=0," ",DATEDIF(N476,$AM$1,"y") &amp; " г. " &amp; DATEDIF(X476,$AM$1,"ym") &amp; " мес. ")</f>
        <v>15 г. 4 мес. </v>
      </c>
      <c r="AN476" s="28" t="str">
        <f aca="false">LEFT(AM476,2)</f>
        <v>15</v>
      </c>
    </row>
    <row r="477" customFormat="false" ht="13.8" hidden="false" customHeight="false" outlineLevel="0" collapsed="false">
      <c r="A477" s="21" t="s">
        <v>437</v>
      </c>
      <c r="B477" s="22" t="s">
        <v>348</v>
      </c>
      <c r="C477" s="22" t="n">
        <v>36410</v>
      </c>
      <c r="D477" s="23" t="n">
        <v>43736</v>
      </c>
      <c r="E477" s="23" t="n">
        <v>43744</v>
      </c>
      <c r="F477" s="22" t="s">
        <v>471</v>
      </c>
      <c r="G477" s="21" t="s">
        <v>472</v>
      </c>
      <c r="H477" s="22" t="s">
        <v>473</v>
      </c>
      <c r="I477" s="22" t="s">
        <v>474</v>
      </c>
      <c r="J477" s="22"/>
      <c r="K477" s="22"/>
      <c r="L477" s="31" t="s">
        <v>45</v>
      </c>
      <c r="M477" s="22" t="s">
        <v>1180</v>
      </c>
      <c r="N477" s="24" t="n">
        <v>38894</v>
      </c>
      <c r="O477" s="25" t="n">
        <v>3</v>
      </c>
      <c r="P477" s="22" t="s">
        <v>84</v>
      </c>
      <c r="Q477" s="22" t="s">
        <v>85</v>
      </c>
      <c r="R477" s="22" t="s">
        <v>86</v>
      </c>
      <c r="S477" s="22" t="s">
        <v>186</v>
      </c>
      <c r="T477" s="22" t="s">
        <v>1181</v>
      </c>
      <c r="U477" s="32" t="n">
        <v>1</v>
      </c>
      <c r="V477" s="25" t="n">
        <v>52</v>
      </c>
      <c r="W477" s="25" t="s">
        <v>962</v>
      </c>
      <c r="X477" s="25"/>
      <c r="Y477" s="25"/>
      <c r="Z477" s="25" t="n">
        <v>5</v>
      </c>
      <c r="AA477" s="26" t="str">
        <f aca="false">IF(N477=0," ",DATEDIF(N477,$D477,"y") &amp; " г. " &amp; DATEDIF(N477,$D477,"ym") &amp; " мес. ")</f>
        <v>13 г. 3 мес. </v>
      </c>
      <c r="AB477" s="27" t="str">
        <f aca="false">LEFT(AA477,2)</f>
        <v>13</v>
      </c>
      <c r="AC477" s="28" t="str">
        <f aca="false">IF(N477=0," ",DATEDIF(N477,$AC$1,"y") &amp; " г. " &amp; DATEDIF(N477,$AC$1,"ym") &amp; " мес. ")</f>
        <v>14 г. 10 мес. </v>
      </c>
      <c r="AD477" s="28" t="str">
        <f aca="false">LEFT(AC477,2)</f>
        <v>14</v>
      </c>
      <c r="AE477" s="28" t="str">
        <f aca="false">IF(W477=0,0,INDEX('Возраст, спорт. дисц.'!$A$2:$B$50,MATCH(W477,'Возраст, спорт. дисц.'!$B$2:$B$54,0),1))</f>
        <v>Мальчики 12-13 лет</v>
      </c>
      <c r="AF477" s="28" t="str">
        <f aca="false">"весовая категория "&amp;V477&amp;" кг."</f>
        <v>весовая категория 52 кг.</v>
      </c>
      <c r="AG477" s="29" t="str">
        <f aca="false">IF(U477="б/м",U477,U477&amp;" место")</f>
        <v>1 место</v>
      </c>
      <c r="AH477" s="28" t="str">
        <f aca="false">F477&amp;"; "&amp;TEXT(D477,"ДД.ММ.ГГГГ")&amp;"-"&amp;TEXT(E477,"ДД.ММ.ГГГГ")&amp;"; "&amp;I477&amp;"; "&amp;CHAR(10)&amp;AE477&amp;"; "&amp;AF477&amp;"; "&amp;AG477</f>
        <v>Первенство мира по тайскому боксу; 28.09.2019-06.10.2019; Анталия; 
Мальчики 12-13 лет; весовая категория 52 кг.; 1 место</v>
      </c>
      <c r="AI477" s="29" t="n">
        <f aca="false">IF(A477=0,0,1)</f>
        <v>1</v>
      </c>
      <c r="AJ477" s="28" t="s">
        <v>963</v>
      </c>
      <c r="AK477" s="22" t="n">
        <f aca="false">V477</f>
        <v>52</v>
      </c>
      <c r="AL477" s="28" t="str">
        <f aca="false">"весовая категория "&amp;AK477&amp;" кг."</f>
        <v>весовая категория 52 кг.</v>
      </c>
      <c r="AM477" s="28" t="str">
        <f aca="false">IF(N477=0," ",DATEDIF(N477,$AM$1,"y") &amp; " г. " &amp; DATEDIF(X477,$AM$1,"ym") &amp; " мес. ")</f>
        <v>14 г. 4 мес. </v>
      </c>
      <c r="AN477" s="28" t="str">
        <f aca="false">LEFT(AM477,2)</f>
        <v>14</v>
      </c>
    </row>
    <row r="478" customFormat="false" ht="13.8" hidden="false" customHeight="false" outlineLevel="0" collapsed="false">
      <c r="A478" s="21" t="s">
        <v>437</v>
      </c>
      <c r="B478" s="22" t="s">
        <v>348</v>
      </c>
      <c r="C478" s="22" t="n">
        <v>44245</v>
      </c>
      <c r="D478" s="23" t="n">
        <v>43772</v>
      </c>
      <c r="E478" s="23" t="n">
        <v>43780</v>
      </c>
      <c r="F478" s="22" t="s">
        <v>492</v>
      </c>
      <c r="G478" s="22" t="s">
        <v>493</v>
      </c>
      <c r="H478" s="22" t="s">
        <v>460</v>
      </c>
      <c r="I478" s="22" t="s">
        <v>461</v>
      </c>
      <c r="J478" s="22"/>
      <c r="K478" s="31"/>
      <c r="L478" s="22" t="s">
        <v>45</v>
      </c>
      <c r="M478" s="22" t="s">
        <v>1182</v>
      </c>
      <c r="N478" s="24" t="s">
        <v>1183</v>
      </c>
      <c r="O478" s="25" t="n">
        <v>3</v>
      </c>
      <c r="P478" s="22" t="s">
        <v>84</v>
      </c>
      <c r="Q478" s="22" t="s">
        <v>85</v>
      </c>
      <c r="R478" s="22" t="s">
        <v>86</v>
      </c>
      <c r="S478" s="22" t="s">
        <v>87</v>
      </c>
      <c r="T478" s="22" t="s">
        <v>1184</v>
      </c>
      <c r="U478" s="32" t="n">
        <v>1</v>
      </c>
      <c r="V478" s="25" t="n">
        <v>60</v>
      </c>
      <c r="W478" s="25" t="s">
        <v>962</v>
      </c>
      <c r="X478" s="25"/>
      <c r="Y478" s="25"/>
      <c r="Z478" s="25" t="n">
        <v>2</v>
      </c>
      <c r="AA478" s="26" t="str">
        <f aca="false">IF(N478=0," ",DATEDIF(N478,$D478,"y") &amp; " г. " &amp; DATEDIF(N478,$D478,"ym") &amp; " мес. ")</f>
        <v>13 г. 6 мес. </v>
      </c>
      <c r="AB478" s="27" t="str">
        <f aca="false">LEFT(AA478,2)</f>
        <v>13</v>
      </c>
      <c r="AC478" s="28" t="str">
        <f aca="false">IF(N478=0," ",DATEDIF(N478,$AC$1,"y") &amp; " г. " &amp; DATEDIF(N478,$AC$1,"ym") &amp; " мес. ")</f>
        <v>15 г. 0 мес. </v>
      </c>
      <c r="AD478" s="28" t="str">
        <f aca="false">LEFT(AC478,2)</f>
        <v>15</v>
      </c>
      <c r="AE478" s="28" t="str">
        <f aca="false">IF(W478=0,0,INDEX('Возраст, спорт. дисц.'!$A$2:$B$50,MATCH(W478,'Возраст, спорт. дисц.'!$B$2:$B$54,0),1))</f>
        <v>Мальчики 12-13 лет</v>
      </c>
      <c r="AF478" s="28" t="str">
        <f aca="false">"весовая категория "&amp;V478&amp;" кг."</f>
        <v>весовая категория 60 кг.</v>
      </c>
      <c r="AG478" s="29" t="str">
        <f aca="false">IF(U478="б/м",U478,U478&amp;" место")</f>
        <v>1 место</v>
      </c>
      <c r="AH478" s="28" t="str">
        <f aca="false">F478&amp;"; "&amp;TEXT(D478,"ДД.ММ.ГГГГ")&amp;"-"&amp;TEXT(E478,"ДД.ММ.ГГГГ")&amp;"; "&amp;I478&amp;"; "&amp;CHAR(10)&amp;AE478&amp;"; "&amp;AF478&amp;"; "&amp;AG478</f>
        <v>Первенство Европы по тайскому боксу; 03.11.2019-11.11.2019; г. Минск; 
Мальчики 12-13 лет; весовая категория 60 кг.; 1 место</v>
      </c>
      <c r="AI478" s="29" t="n">
        <f aca="false">IF(A478=0,0,1)</f>
        <v>1</v>
      </c>
      <c r="AJ478" s="28" t="s">
        <v>963</v>
      </c>
      <c r="AK478" s="22" t="n">
        <f aca="false">V478</f>
        <v>60</v>
      </c>
      <c r="AL478" s="28" t="str">
        <f aca="false">"весовая категория "&amp;AK478&amp;" кг."</f>
        <v>весовая категория 60 кг.</v>
      </c>
      <c r="AM478" s="28" t="str">
        <f aca="false">IF(N478=0," ",DATEDIF(N478,$AM$1,"y") &amp; " г. " &amp; DATEDIF(X478,$AM$1,"ym") &amp; " мес. ")</f>
        <v>15 г. 4 мес. </v>
      </c>
      <c r="AN478" s="28" t="str">
        <f aca="false">LEFT(AM478,2)</f>
        <v>15</v>
      </c>
    </row>
    <row r="479" customFormat="false" ht="13.8" hidden="false" customHeight="false" outlineLevel="0" collapsed="false">
      <c r="A479" s="21" t="s">
        <v>437</v>
      </c>
      <c r="B479" s="22" t="s">
        <v>348</v>
      </c>
      <c r="C479" s="22" t="n">
        <v>44245</v>
      </c>
      <c r="D479" s="23" t="n">
        <v>43772</v>
      </c>
      <c r="E479" s="23" t="n">
        <v>43780</v>
      </c>
      <c r="F479" s="22" t="s">
        <v>492</v>
      </c>
      <c r="G479" s="22" t="s">
        <v>493</v>
      </c>
      <c r="H479" s="22" t="s">
        <v>460</v>
      </c>
      <c r="I479" s="22" t="s">
        <v>461</v>
      </c>
      <c r="J479" s="22"/>
      <c r="K479" s="31"/>
      <c r="L479" s="22" t="s">
        <v>45</v>
      </c>
      <c r="M479" s="22" t="s">
        <v>1185</v>
      </c>
      <c r="N479" s="24" t="s">
        <v>1186</v>
      </c>
      <c r="O479" s="25" t="n">
        <v>3</v>
      </c>
      <c r="P479" s="22" t="s">
        <v>94</v>
      </c>
      <c r="Q479" s="22" t="s">
        <v>669</v>
      </c>
      <c r="R479" s="22" t="s">
        <v>670</v>
      </c>
      <c r="S479" s="22" t="s">
        <v>671</v>
      </c>
      <c r="T479" s="22" t="s">
        <v>672</v>
      </c>
      <c r="U479" s="32" t="n">
        <v>1</v>
      </c>
      <c r="V479" s="25" t="n">
        <v>44</v>
      </c>
      <c r="W479" s="25" t="s">
        <v>962</v>
      </c>
      <c r="X479" s="25"/>
      <c r="Y479" s="25"/>
      <c r="Z479" s="25" t="n">
        <v>3</v>
      </c>
      <c r="AA479" s="26" t="str">
        <f aca="false">IF(N479=0," ",DATEDIF(N479,$D479,"y") &amp; " г. " &amp; DATEDIF(N479,$D479,"ym") &amp; " мес. ")</f>
        <v>13 г. 10 мес. </v>
      </c>
      <c r="AB479" s="27" t="str">
        <f aca="false">LEFT(AA479,2)</f>
        <v>13</v>
      </c>
      <c r="AC479" s="28" t="str">
        <f aca="false">IF(N479=0," ",DATEDIF(N479,$AC$1,"y") &amp; " г. " &amp; DATEDIF(N479,$AC$1,"ym") &amp; " мес. ")</f>
        <v>15 г. 4 мес. </v>
      </c>
      <c r="AD479" s="28" t="str">
        <f aca="false">LEFT(AC479,2)</f>
        <v>15</v>
      </c>
      <c r="AE479" s="28" t="str">
        <f aca="false">IF(W479=0,0,INDEX('Возраст, спорт. дисц.'!$A$2:$B$50,MATCH(W479,'Возраст, спорт. дисц.'!$B$2:$B$54,0),1))</f>
        <v>Мальчики 12-13 лет</v>
      </c>
      <c r="AF479" s="28" t="str">
        <f aca="false">"весовая категория "&amp;V479&amp;" кг."</f>
        <v>весовая категория 44 кг.</v>
      </c>
      <c r="AG479" s="29" t="str">
        <f aca="false">IF(U479="б/м",U479,U479&amp;" место")</f>
        <v>1 место</v>
      </c>
      <c r="AH479" s="28" t="str">
        <f aca="false">F479&amp;"; "&amp;TEXT(D479,"ДД.ММ.ГГГГ")&amp;"-"&amp;TEXT(E479,"ДД.ММ.ГГГГ")&amp;"; "&amp;I479&amp;"; "&amp;CHAR(10)&amp;AE479&amp;"; "&amp;AF479&amp;"; "&amp;AG479</f>
        <v>Первенство Европы по тайскому боксу; 03.11.2019-11.11.2019; г. Минск; 
Мальчики 12-13 лет; весовая категория 44 кг.; 1 место</v>
      </c>
      <c r="AI479" s="29" t="n">
        <f aca="false">IF(A479=0,0,1)</f>
        <v>1</v>
      </c>
      <c r="AJ479" s="28" t="s">
        <v>963</v>
      </c>
      <c r="AK479" s="22" t="n">
        <f aca="false">V479</f>
        <v>44</v>
      </c>
      <c r="AL479" s="28" t="str">
        <f aca="false">"весовая категория "&amp;AK479&amp;" кг."</f>
        <v>весовая категория 44 кг.</v>
      </c>
      <c r="AM479" s="28" t="str">
        <f aca="false">IF(N479=0," ",DATEDIF(N479,$AM$1,"y") &amp; " г. " &amp; DATEDIF(X479,$AM$1,"ym") &amp; " мес. ")</f>
        <v>15 г. 4 мес. </v>
      </c>
      <c r="AN479" s="28" t="str">
        <f aca="false">LEFT(AM479,2)</f>
        <v>15</v>
      </c>
    </row>
    <row r="480" customFormat="false" ht="13.8" hidden="false" customHeight="false" outlineLevel="0" collapsed="false">
      <c r="A480" s="21" t="s">
        <v>437</v>
      </c>
      <c r="B480" s="22" t="s">
        <v>348</v>
      </c>
      <c r="C480" s="22" t="n">
        <v>44245</v>
      </c>
      <c r="D480" s="23" t="n">
        <v>43772</v>
      </c>
      <c r="E480" s="23" t="n">
        <v>43780</v>
      </c>
      <c r="F480" s="22" t="s">
        <v>492</v>
      </c>
      <c r="G480" s="22" t="s">
        <v>493</v>
      </c>
      <c r="H480" s="22" t="s">
        <v>460</v>
      </c>
      <c r="I480" s="22" t="s">
        <v>461</v>
      </c>
      <c r="J480" s="22"/>
      <c r="K480" s="31"/>
      <c r="L480" s="22" t="s">
        <v>45</v>
      </c>
      <c r="M480" s="22" t="s">
        <v>1187</v>
      </c>
      <c r="N480" s="24" t="s">
        <v>1188</v>
      </c>
      <c r="O480" s="25" t="n">
        <v>1</v>
      </c>
      <c r="P480" s="22" t="s">
        <v>84</v>
      </c>
      <c r="Q480" s="22" t="s">
        <v>1189</v>
      </c>
      <c r="R480" s="22" t="s">
        <v>1190</v>
      </c>
      <c r="S480" s="22" t="s">
        <v>1191</v>
      </c>
      <c r="T480" s="22" t="s">
        <v>1192</v>
      </c>
      <c r="U480" s="32" t="n">
        <v>1</v>
      </c>
      <c r="V480" s="25" t="n">
        <v>54</v>
      </c>
      <c r="W480" s="25" t="s">
        <v>962</v>
      </c>
      <c r="X480" s="25"/>
      <c r="Y480" s="25"/>
      <c r="Z480" s="25" t="n">
        <v>2</v>
      </c>
      <c r="AA480" s="26" t="str">
        <f aca="false">IF(N480=0," ",DATEDIF(N480,$D480,"y") &amp; " г. " &amp; DATEDIF(N480,$D480,"ym") &amp; " мес. ")</f>
        <v>13 г. 7 мес. </v>
      </c>
      <c r="AB480" s="27" t="str">
        <f aca="false">LEFT(AA480,2)</f>
        <v>13</v>
      </c>
      <c r="AC480" s="28" t="str">
        <f aca="false">IF(N480=0," ",DATEDIF(N480,$AC$1,"y") &amp; " г. " &amp; DATEDIF(N480,$AC$1,"ym") &amp; " мес. ")</f>
        <v>15 г. 1 мес. </v>
      </c>
      <c r="AD480" s="28" t="str">
        <f aca="false">LEFT(AC480,2)</f>
        <v>15</v>
      </c>
      <c r="AE480" s="28" t="str">
        <f aca="false">IF(W480=0,0,INDEX('Возраст, спорт. дисц.'!$A$2:$B$50,MATCH(W480,'Возраст, спорт. дисц.'!$B$2:$B$54,0),1))</f>
        <v>Мальчики 12-13 лет</v>
      </c>
      <c r="AF480" s="28" t="str">
        <f aca="false">"весовая категория "&amp;V480&amp;" кг."</f>
        <v>весовая категория 54 кг.</v>
      </c>
      <c r="AG480" s="29" t="str">
        <f aca="false">IF(U480="б/м",U480,U480&amp;" место")</f>
        <v>1 место</v>
      </c>
      <c r="AH480" s="28" t="str">
        <f aca="false">F480&amp;"; "&amp;TEXT(D480,"ДД.ММ.ГГГГ")&amp;"-"&amp;TEXT(E480,"ДД.ММ.ГГГГ")&amp;"; "&amp;I480&amp;"; "&amp;CHAR(10)&amp;AE480&amp;"; "&amp;AF480&amp;"; "&amp;AG480</f>
        <v>Первенство Европы по тайскому боксу; 03.11.2019-11.11.2019; г. Минск; 
Мальчики 12-13 лет; весовая категория 54 кг.; 1 место</v>
      </c>
      <c r="AI480" s="29" t="n">
        <f aca="false">IF(A480=0,0,1)</f>
        <v>1</v>
      </c>
      <c r="AJ480" s="28" t="s">
        <v>963</v>
      </c>
      <c r="AK480" s="22" t="n">
        <f aca="false">V480</f>
        <v>54</v>
      </c>
      <c r="AL480" s="28" t="str">
        <f aca="false">"весовая категория "&amp;AK480&amp;" кг."</f>
        <v>весовая категория 54 кг.</v>
      </c>
      <c r="AM480" s="28" t="str">
        <f aca="false">IF(N480=0," ",DATEDIF(N480,$AM$1,"y") &amp; " г. " &amp; DATEDIF(X480,$AM$1,"ym") &amp; " мес. ")</f>
        <v>15 г. 4 мес. </v>
      </c>
      <c r="AN480" s="28" t="str">
        <f aca="false">LEFT(AM480,2)</f>
        <v>15</v>
      </c>
    </row>
    <row r="481" customFormat="false" ht="13.8" hidden="false" customHeight="false" outlineLevel="0" collapsed="false">
      <c r="A481" s="21" t="s">
        <v>437</v>
      </c>
      <c r="B481" s="22" t="s">
        <v>348</v>
      </c>
      <c r="C481" s="22" t="n">
        <v>44245</v>
      </c>
      <c r="D481" s="23" t="n">
        <v>43772</v>
      </c>
      <c r="E481" s="23" t="n">
        <v>43780</v>
      </c>
      <c r="F481" s="22" t="s">
        <v>492</v>
      </c>
      <c r="G481" s="22" t="s">
        <v>493</v>
      </c>
      <c r="H481" s="22" t="s">
        <v>460</v>
      </c>
      <c r="I481" s="22" t="s">
        <v>461</v>
      </c>
      <c r="J481" s="22"/>
      <c r="K481" s="31"/>
      <c r="L481" s="22" t="s">
        <v>45</v>
      </c>
      <c r="M481" s="22" t="s">
        <v>1193</v>
      </c>
      <c r="N481" s="24" t="s">
        <v>1194</v>
      </c>
      <c r="O481" s="25" t="n">
        <v>1</v>
      </c>
      <c r="P481" s="22" t="s">
        <v>84</v>
      </c>
      <c r="Q481" s="22" t="s">
        <v>122</v>
      </c>
      <c r="R481" s="22" t="s">
        <v>1175</v>
      </c>
      <c r="S481" s="22" t="s">
        <v>1175</v>
      </c>
      <c r="T481" s="22" t="s">
        <v>1195</v>
      </c>
      <c r="U481" s="32" t="n">
        <v>2</v>
      </c>
      <c r="V481" s="25" t="n">
        <v>63.5</v>
      </c>
      <c r="W481" s="25" t="s">
        <v>962</v>
      </c>
      <c r="X481" s="25"/>
      <c r="Y481" s="25"/>
      <c r="Z481" s="25" t="n">
        <v>2</v>
      </c>
      <c r="AA481" s="26" t="str">
        <f aca="false">IF(N481=0," ",DATEDIF(N481,$D481,"y") &amp; " г. " &amp; DATEDIF(N481,$D481,"ym") &amp; " мес. ")</f>
        <v>13 г. 1 мес. </v>
      </c>
      <c r="AB481" s="27" t="str">
        <f aca="false">LEFT(AA481,2)</f>
        <v>13</v>
      </c>
      <c r="AC481" s="28" t="str">
        <f aca="false">IF(N481=0," ",DATEDIF(N481,$AC$1,"y") &amp; " г. " &amp; DATEDIF(N481,$AC$1,"ym") &amp; " мес. ")</f>
        <v>14 г. 7 мес. </v>
      </c>
      <c r="AD481" s="28" t="str">
        <f aca="false">LEFT(AC481,2)</f>
        <v>14</v>
      </c>
      <c r="AE481" s="28" t="str">
        <f aca="false">IF(W481=0,0,INDEX('Возраст, спорт. дисц.'!$A$2:$B$50,MATCH(W481,'Возраст, спорт. дисц.'!$B$2:$B$54,0),1))</f>
        <v>Мальчики 12-13 лет</v>
      </c>
      <c r="AF481" s="28" t="str">
        <f aca="false">"весовая категория "&amp;V481&amp;" кг."</f>
        <v>весовая категория 63,5 кг.</v>
      </c>
      <c r="AG481" s="29" t="str">
        <f aca="false">IF(U481="б/м",U481,U481&amp;" место")</f>
        <v>2 место</v>
      </c>
      <c r="AH481" s="28" t="str">
        <f aca="false">F481&amp;"; "&amp;TEXT(D481,"ДД.ММ.ГГГГ")&amp;"-"&amp;TEXT(E481,"ДД.ММ.ГГГГ")&amp;"; "&amp;I481&amp;"; "&amp;CHAR(10)&amp;AE481&amp;"; "&amp;AF481&amp;"; "&amp;AG481</f>
        <v>Первенство Европы по тайскому боксу; 03.11.2019-11.11.2019; г. Минск; 
Мальчики 12-13 лет; весовая категория 63,5 кг.; 2 место</v>
      </c>
      <c r="AI481" s="29" t="n">
        <f aca="false">IF(A481=0,0,1)</f>
        <v>1</v>
      </c>
      <c r="AJ481" s="28" t="s">
        <v>963</v>
      </c>
      <c r="AK481" s="22" t="n">
        <f aca="false">V481</f>
        <v>63.5</v>
      </c>
      <c r="AL481" s="28" t="str">
        <f aca="false">"весовая категория "&amp;AK481&amp;" кг."</f>
        <v>весовая категория 63,5 кг.</v>
      </c>
      <c r="AM481" s="28" t="str">
        <f aca="false">IF(N481=0," ",DATEDIF(N481,$AM$1,"y") &amp; " г. " &amp; DATEDIF(X481,$AM$1,"ym") &amp; " мес. ")</f>
        <v>14 г. 4 мес. </v>
      </c>
      <c r="AN481" s="28" t="str">
        <f aca="false">LEFT(AM481,2)</f>
        <v>14</v>
      </c>
    </row>
    <row r="482" customFormat="false" ht="13.8" hidden="false" customHeight="false" outlineLevel="0" collapsed="false">
      <c r="A482" s="21" t="s">
        <v>437</v>
      </c>
      <c r="B482" s="22" t="s">
        <v>348</v>
      </c>
      <c r="C482" s="22" t="n">
        <v>44245</v>
      </c>
      <c r="D482" s="23" t="n">
        <v>43772</v>
      </c>
      <c r="E482" s="23" t="n">
        <v>43780</v>
      </c>
      <c r="F482" s="22" t="s">
        <v>492</v>
      </c>
      <c r="G482" s="22" t="s">
        <v>493</v>
      </c>
      <c r="H482" s="22" t="s">
        <v>460</v>
      </c>
      <c r="I482" s="22" t="s">
        <v>461</v>
      </c>
      <c r="J482" s="22"/>
      <c r="K482" s="31"/>
      <c r="L482" s="22" t="s">
        <v>45</v>
      </c>
      <c r="M482" s="22" t="s">
        <v>1196</v>
      </c>
      <c r="N482" s="24" t="s">
        <v>1197</v>
      </c>
      <c r="O482" s="25" t="s">
        <v>970</v>
      </c>
      <c r="P482" s="22" t="s">
        <v>115</v>
      </c>
      <c r="Q482" s="22" t="s">
        <v>116</v>
      </c>
      <c r="R482" s="22" t="s">
        <v>117</v>
      </c>
      <c r="S482" s="22" t="s">
        <v>238</v>
      </c>
      <c r="T482" s="22" t="s">
        <v>1198</v>
      </c>
      <c r="U482" s="32" t="n">
        <v>2</v>
      </c>
      <c r="V482" s="25" t="n">
        <v>40</v>
      </c>
      <c r="W482" s="25" t="s">
        <v>962</v>
      </c>
      <c r="X482" s="25"/>
      <c r="Y482" s="25"/>
      <c r="Z482" s="25" t="n">
        <v>2</v>
      </c>
      <c r="AA482" s="26" t="str">
        <f aca="false">IF(N482=0," ",DATEDIF(N482,$D482,"y") &amp; " г. " &amp; DATEDIF(N482,$D482,"ym") &amp; " мес. ")</f>
        <v>13 г. 1 мес. </v>
      </c>
      <c r="AB482" s="27" t="str">
        <f aca="false">LEFT(AA482,2)</f>
        <v>13</v>
      </c>
      <c r="AC482" s="28" t="str">
        <f aca="false">IF(N482=0," ",DATEDIF(N482,$AC$1,"y") &amp; " г. " &amp; DATEDIF(N482,$AC$1,"ym") &amp; " мес. ")</f>
        <v>14 г. 8 мес. </v>
      </c>
      <c r="AD482" s="28" t="str">
        <f aca="false">LEFT(AC482,2)</f>
        <v>14</v>
      </c>
      <c r="AE482" s="28" t="str">
        <f aca="false">IF(W482=0,0,INDEX('Возраст, спорт. дисц.'!$A$2:$B$50,MATCH(W482,'Возраст, спорт. дисц.'!$B$2:$B$54,0),1))</f>
        <v>Мальчики 12-13 лет</v>
      </c>
      <c r="AF482" s="28" t="str">
        <f aca="false">"весовая категория "&amp;V482&amp;" кг."</f>
        <v>весовая категория 40 кг.</v>
      </c>
      <c r="AG482" s="29" t="str">
        <f aca="false">IF(U482="б/м",U482,U482&amp;" место")</f>
        <v>2 место</v>
      </c>
      <c r="AH482" s="28" t="str">
        <f aca="false">F482&amp;"; "&amp;TEXT(D482,"ДД.ММ.ГГГГ")&amp;"-"&amp;TEXT(E482,"ДД.ММ.ГГГГ")&amp;"; "&amp;I482&amp;"; "&amp;CHAR(10)&amp;AE482&amp;"; "&amp;AF482&amp;"; "&amp;AG482</f>
        <v>Первенство Европы по тайскому боксу; 03.11.2019-11.11.2019; г. Минск; 
Мальчики 12-13 лет; весовая категория 40 кг.; 2 место</v>
      </c>
      <c r="AI482" s="29" t="n">
        <f aca="false">IF(A482=0,0,1)</f>
        <v>1</v>
      </c>
      <c r="AJ482" s="28" t="s">
        <v>963</v>
      </c>
      <c r="AK482" s="22" t="n">
        <f aca="false">V482</f>
        <v>40</v>
      </c>
      <c r="AL482" s="28" t="str">
        <f aca="false">"весовая категория "&amp;AK482&amp;" кг."</f>
        <v>весовая категория 40 кг.</v>
      </c>
      <c r="AM482" s="28" t="str">
        <f aca="false">IF(N482=0," ",DATEDIF(N482,$AM$1,"y") &amp; " г. " &amp; DATEDIF(X482,$AM$1,"ym") &amp; " мес. ")</f>
        <v>14 г. 4 мес. </v>
      </c>
      <c r="AN482" s="28" t="str">
        <f aca="false">LEFT(AM482,2)</f>
        <v>14</v>
      </c>
    </row>
    <row r="483" customFormat="false" ht="13.8" hidden="false" customHeight="false" outlineLevel="0" collapsed="false">
      <c r="A483" s="21" t="s">
        <v>437</v>
      </c>
      <c r="B483" s="22" t="s">
        <v>348</v>
      </c>
      <c r="C483" s="22" t="n">
        <v>44245</v>
      </c>
      <c r="D483" s="23" t="n">
        <v>43772</v>
      </c>
      <c r="E483" s="23" t="n">
        <v>43780</v>
      </c>
      <c r="F483" s="22" t="s">
        <v>492</v>
      </c>
      <c r="G483" s="22" t="s">
        <v>493</v>
      </c>
      <c r="H483" s="22" t="s">
        <v>460</v>
      </c>
      <c r="I483" s="22" t="s">
        <v>461</v>
      </c>
      <c r="J483" s="22"/>
      <c r="K483" s="31"/>
      <c r="L483" s="22" t="s">
        <v>45</v>
      </c>
      <c r="M483" s="22" t="s">
        <v>1199</v>
      </c>
      <c r="N483" s="24" t="s">
        <v>1200</v>
      </c>
      <c r="O483" s="25" t="s">
        <v>970</v>
      </c>
      <c r="P483" s="22" t="s">
        <v>94</v>
      </c>
      <c r="Q483" s="22" t="s">
        <v>259</v>
      </c>
      <c r="R483" s="22" t="s">
        <v>463</v>
      </c>
      <c r="S483" s="22" t="s">
        <v>464</v>
      </c>
      <c r="T483" s="22" t="s">
        <v>1048</v>
      </c>
      <c r="U483" s="32" t="n">
        <v>1</v>
      </c>
      <c r="V483" s="25" t="n">
        <v>58</v>
      </c>
      <c r="W483" s="25" t="s">
        <v>962</v>
      </c>
      <c r="X483" s="25"/>
      <c r="Y483" s="25"/>
      <c r="Z483" s="25" t="n">
        <v>2</v>
      </c>
      <c r="AA483" s="26" t="str">
        <f aca="false">IF(N483=0," ",DATEDIF(N483,$D483,"y") &amp; " г. " &amp; DATEDIF(N483,$D483,"ym") &amp; " мес. ")</f>
        <v>13 г. 3 мес. </v>
      </c>
      <c r="AB483" s="27" t="str">
        <f aca="false">LEFT(AA483,2)</f>
        <v>13</v>
      </c>
      <c r="AC483" s="28" t="str">
        <f aca="false">IF(N483=0," ",DATEDIF(N483,$AC$1,"y") &amp; " г. " &amp; DATEDIF(N483,$AC$1,"ym") &amp; " мес. ")</f>
        <v>14 г. 10 мес. </v>
      </c>
      <c r="AD483" s="28" t="str">
        <f aca="false">LEFT(AC483,2)</f>
        <v>14</v>
      </c>
      <c r="AE483" s="28" t="str">
        <f aca="false">IF(W483=0,0,INDEX('Возраст, спорт. дисц.'!$A$2:$B$50,MATCH(W483,'Возраст, спорт. дисц.'!$B$2:$B$54,0),1))</f>
        <v>Мальчики 12-13 лет</v>
      </c>
      <c r="AF483" s="28" t="str">
        <f aca="false">"весовая категория "&amp;V483&amp;" кг."</f>
        <v>весовая категория 58 кг.</v>
      </c>
      <c r="AG483" s="29" t="str">
        <f aca="false">IF(U483="б/м",U483,U483&amp;" место")</f>
        <v>1 место</v>
      </c>
      <c r="AH483" s="28" t="str">
        <f aca="false">F483&amp;"; "&amp;TEXT(D483,"ДД.ММ.ГГГГ")&amp;"-"&amp;TEXT(E483,"ДД.ММ.ГГГГ")&amp;"; "&amp;I483&amp;"; "&amp;CHAR(10)&amp;AE483&amp;"; "&amp;AF483&amp;"; "&amp;AG483</f>
        <v>Первенство Европы по тайскому боксу; 03.11.2019-11.11.2019; г. Минск; 
Мальчики 12-13 лет; весовая категория 58 кг.; 1 место</v>
      </c>
      <c r="AI483" s="29" t="n">
        <f aca="false">IF(A483=0,0,1)</f>
        <v>1</v>
      </c>
      <c r="AJ483" s="28" t="s">
        <v>963</v>
      </c>
      <c r="AK483" s="22" t="n">
        <f aca="false">V483</f>
        <v>58</v>
      </c>
      <c r="AL483" s="28" t="str">
        <f aca="false">"весовая категория "&amp;AK483&amp;" кг."</f>
        <v>весовая категория 58 кг.</v>
      </c>
      <c r="AM483" s="28" t="str">
        <f aca="false">IF(N483=0," ",DATEDIF(N483,$AM$1,"y") &amp; " г. " &amp; DATEDIF(X483,$AM$1,"ym") &amp; " мес. ")</f>
        <v>14 г. 4 мес. </v>
      </c>
      <c r="AN483" s="28" t="str">
        <f aca="false">LEFT(AM483,2)</f>
        <v>14</v>
      </c>
    </row>
    <row r="484" customFormat="false" ht="13.8" hidden="false" customHeight="false" outlineLevel="0" collapsed="false">
      <c r="A484" s="21" t="s">
        <v>437</v>
      </c>
      <c r="B484" s="22" t="s">
        <v>348</v>
      </c>
      <c r="C484" s="22" t="n">
        <v>44245</v>
      </c>
      <c r="D484" s="23" t="n">
        <v>43772</v>
      </c>
      <c r="E484" s="23" t="n">
        <v>43780</v>
      </c>
      <c r="F484" s="22" t="s">
        <v>492</v>
      </c>
      <c r="G484" s="22" t="s">
        <v>493</v>
      </c>
      <c r="H484" s="22" t="s">
        <v>460</v>
      </c>
      <c r="I484" s="22" t="s">
        <v>461</v>
      </c>
      <c r="J484" s="22"/>
      <c r="K484" s="31"/>
      <c r="L484" s="22" t="s">
        <v>45</v>
      </c>
      <c r="M484" s="22" t="s">
        <v>1201</v>
      </c>
      <c r="N484" s="24" t="s">
        <v>1202</v>
      </c>
      <c r="O484" s="25" t="s">
        <v>975</v>
      </c>
      <c r="P484" s="22" t="s">
        <v>115</v>
      </c>
      <c r="Q484" s="22" t="s">
        <v>116</v>
      </c>
      <c r="R484" s="22" t="s">
        <v>117</v>
      </c>
      <c r="S484" s="22" t="s">
        <v>238</v>
      </c>
      <c r="T484" s="22" t="s">
        <v>1198</v>
      </c>
      <c r="U484" s="32" t="n">
        <v>2</v>
      </c>
      <c r="V484" s="25" t="n">
        <v>32</v>
      </c>
      <c r="W484" s="25" t="s">
        <v>962</v>
      </c>
      <c r="X484" s="25"/>
      <c r="Y484" s="25"/>
      <c r="Z484" s="25" t="n">
        <v>3</v>
      </c>
      <c r="AA484" s="26" t="str">
        <f aca="false">IF(N484=0," ",DATEDIF(N484,$D484,"y") &amp; " г. " &amp; DATEDIF(N484,$D484,"ym") &amp; " мес. ")</f>
        <v>12 г. 6 мес. </v>
      </c>
      <c r="AB484" s="27" t="str">
        <f aca="false">LEFT(AA484,2)</f>
        <v>12</v>
      </c>
      <c r="AC484" s="28" t="str">
        <f aca="false">IF(N484=0," ",DATEDIF(N484,$AC$1,"y") &amp; " г. " &amp; DATEDIF(N484,$AC$1,"ym") &amp; " мес. ")</f>
        <v>14 г. 0 мес. </v>
      </c>
      <c r="AD484" s="28" t="str">
        <f aca="false">LEFT(AC484,2)</f>
        <v>14</v>
      </c>
      <c r="AE484" s="28" t="str">
        <f aca="false">IF(W484=0,0,INDEX('Возраст, спорт. дисц.'!$A$2:$B$50,MATCH(W484,'Возраст, спорт. дисц.'!$B$2:$B$54,0),1))</f>
        <v>Мальчики 12-13 лет</v>
      </c>
      <c r="AF484" s="28" t="str">
        <f aca="false">"весовая категория "&amp;V484&amp;" кг."</f>
        <v>весовая категория 32 кг.</v>
      </c>
      <c r="AG484" s="29" t="str">
        <f aca="false">IF(U484="б/м",U484,U484&amp;" место")</f>
        <v>2 место</v>
      </c>
      <c r="AH484" s="28" t="str">
        <f aca="false">F484&amp;"; "&amp;TEXT(D484,"ДД.ММ.ГГГГ")&amp;"-"&amp;TEXT(E484,"ДД.ММ.ГГГГ")&amp;"; "&amp;I484&amp;"; "&amp;CHAR(10)&amp;AE484&amp;"; "&amp;AF484&amp;"; "&amp;AG484</f>
        <v>Первенство Европы по тайскому боксу; 03.11.2019-11.11.2019; г. Минск; 
Мальчики 12-13 лет; весовая категория 32 кг.; 2 место</v>
      </c>
      <c r="AI484" s="29" t="n">
        <f aca="false">IF(A484=0,0,1)</f>
        <v>1</v>
      </c>
      <c r="AJ484" s="28" t="s">
        <v>963</v>
      </c>
      <c r="AK484" s="22" t="n">
        <f aca="false">V484</f>
        <v>32</v>
      </c>
      <c r="AL484" s="28" t="str">
        <f aca="false">"весовая категория "&amp;AK484&amp;" кг."</f>
        <v>весовая категория 32 кг.</v>
      </c>
      <c r="AM484" s="28" t="str">
        <f aca="false">IF(N484=0," ",DATEDIF(N484,$AM$1,"y") &amp; " г. " &amp; DATEDIF(X484,$AM$1,"ym") &amp; " мес. ")</f>
        <v>14 г. 4 мес. </v>
      </c>
      <c r="AN484" s="28" t="str">
        <f aca="false">LEFT(AM484,2)</f>
        <v>14</v>
      </c>
    </row>
    <row r="485" customFormat="false" ht="13.8" hidden="false" customHeight="false" outlineLevel="0" collapsed="false">
      <c r="A485" s="21" t="s">
        <v>437</v>
      </c>
      <c r="B485" s="22" t="s">
        <v>348</v>
      </c>
      <c r="C485" s="22" t="n">
        <v>44245</v>
      </c>
      <c r="D485" s="23" t="n">
        <v>43772</v>
      </c>
      <c r="E485" s="23" t="n">
        <v>43780</v>
      </c>
      <c r="F485" s="22" t="s">
        <v>492</v>
      </c>
      <c r="G485" s="22" t="s">
        <v>493</v>
      </c>
      <c r="H485" s="22" t="s">
        <v>460</v>
      </c>
      <c r="I485" s="22" t="s">
        <v>461</v>
      </c>
      <c r="J485" s="22"/>
      <c r="K485" s="31"/>
      <c r="L485" s="22" t="s">
        <v>45</v>
      </c>
      <c r="M485" s="22" t="s">
        <v>1203</v>
      </c>
      <c r="N485" s="24" t="s">
        <v>1204</v>
      </c>
      <c r="O485" s="25" t="n">
        <v>1</v>
      </c>
      <c r="P485" s="22" t="s">
        <v>49</v>
      </c>
      <c r="Q485" s="22" t="s">
        <v>515</v>
      </c>
      <c r="R485" s="22" t="s">
        <v>639</v>
      </c>
      <c r="S485" s="22" t="s">
        <v>640</v>
      </c>
      <c r="T485" s="22" t="s">
        <v>1205</v>
      </c>
      <c r="U485" s="32" t="n">
        <v>1</v>
      </c>
      <c r="V485" s="25" t="n">
        <v>38</v>
      </c>
      <c r="W485" s="25" t="s">
        <v>962</v>
      </c>
      <c r="X485" s="25"/>
      <c r="Y485" s="25"/>
      <c r="Z485" s="25" t="n">
        <v>3</v>
      </c>
      <c r="AA485" s="26" t="str">
        <f aca="false">IF(N485=0," ",DATEDIF(N485,$D485,"y") &amp; " г. " &amp; DATEDIF(N485,$D485,"ym") &amp; " мес. ")</f>
        <v>13 г. 8 мес. </v>
      </c>
      <c r="AB485" s="27" t="str">
        <f aca="false">LEFT(AA485,2)</f>
        <v>13</v>
      </c>
      <c r="AC485" s="28" t="str">
        <f aca="false">IF(N485=0," ",DATEDIF(N485,$AC$1,"y") &amp; " г. " &amp; DATEDIF(N485,$AC$1,"ym") &amp; " мес. ")</f>
        <v>15 г. 2 мес. </v>
      </c>
      <c r="AD485" s="28" t="str">
        <f aca="false">LEFT(AC485,2)</f>
        <v>15</v>
      </c>
      <c r="AE485" s="28" t="str">
        <f aca="false">IF(W485=0,0,INDEX('Возраст, спорт. дисц.'!$A$2:$B$50,MATCH(W485,'Возраст, спорт. дисц.'!$B$2:$B$54,0),1))</f>
        <v>Мальчики 12-13 лет</v>
      </c>
      <c r="AF485" s="28" t="str">
        <f aca="false">"весовая категория "&amp;V485&amp;" кг."</f>
        <v>весовая категория 38 кг.</v>
      </c>
      <c r="AG485" s="29" t="str">
        <f aca="false">IF(U485="б/м",U485,U485&amp;" место")</f>
        <v>1 место</v>
      </c>
      <c r="AH485" s="28" t="str">
        <f aca="false">F485&amp;"; "&amp;TEXT(D485,"ДД.ММ.ГГГГ")&amp;"-"&amp;TEXT(E485,"ДД.ММ.ГГГГ")&amp;"; "&amp;I485&amp;"; "&amp;CHAR(10)&amp;AE485&amp;"; "&amp;AF485&amp;"; "&amp;AG485</f>
        <v>Первенство Европы по тайскому боксу; 03.11.2019-11.11.2019; г. Минск; 
Мальчики 12-13 лет; весовая категория 38 кг.; 1 место</v>
      </c>
      <c r="AI485" s="29" t="n">
        <f aca="false">IF(A485=0,0,1)</f>
        <v>1</v>
      </c>
      <c r="AJ485" s="28" t="s">
        <v>963</v>
      </c>
      <c r="AK485" s="22" t="n">
        <f aca="false">V485</f>
        <v>38</v>
      </c>
      <c r="AL485" s="28" t="str">
        <f aca="false">"весовая категория "&amp;AK485&amp;" кг."</f>
        <v>весовая категория 38 кг.</v>
      </c>
      <c r="AM485" s="28" t="str">
        <f aca="false">IF(N485=0," ",DATEDIF(N485,$AM$1,"y") &amp; " г. " &amp; DATEDIF(X485,$AM$1,"ym") &amp; " мес. ")</f>
        <v>15 г. 4 мес. </v>
      </c>
      <c r="AN485" s="28" t="str">
        <f aca="false">LEFT(AM485,2)</f>
        <v>15</v>
      </c>
    </row>
    <row r="486" customFormat="false" ht="13.8" hidden="false" customHeight="false" outlineLevel="0" collapsed="false">
      <c r="A486" s="21" t="s">
        <v>437</v>
      </c>
      <c r="B486" s="22" t="s">
        <v>348</v>
      </c>
      <c r="C486" s="22" t="n">
        <v>44245</v>
      </c>
      <c r="D486" s="23" t="n">
        <v>43772</v>
      </c>
      <c r="E486" s="23" t="n">
        <v>43780</v>
      </c>
      <c r="F486" s="22" t="s">
        <v>492</v>
      </c>
      <c r="G486" s="22" t="s">
        <v>493</v>
      </c>
      <c r="H486" s="22" t="s">
        <v>460</v>
      </c>
      <c r="I486" s="22" t="s">
        <v>461</v>
      </c>
      <c r="J486" s="22"/>
      <c r="K486" s="31"/>
      <c r="L486" s="22" t="s">
        <v>45</v>
      </c>
      <c r="M486" s="22" t="s">
        <v>1034</v>
      </c>
      <c r="N486" s="24" t="s">
        <v>1035</v>
      </c>
      <c r="O486" s="25" t="s">
        <v>970</v>
      </c>
      <c r="P486" s="22" t="s">
        <v>115</v>
      </c>
      <c r="Q486" s="22" t="s">
        <v>116</v>
      </c>
      <c r="R486" s="22" t="s">
        <v>117</v>
      </c>
      <c r="S486" s="22" t="s">
        <v>238</v>
      </c>
      <c r="T486" s="22" t="s">
        <v>792</v>
      </c>
      <c r="U486" s="32" t="n">
        <v>1</v>
      </c>
      <c r="V486" s="25" t="n">
        <v>34</v>
      </c>
      <c r="W486" s="25" t="s">
        <v>962</v>
      </c>
      <c r="X486" s="25"/>
      <c r="Y486" s="25"/>
      <c r="Z486" s="25" t="n">
        <v>3</v>
      </c>
      <c r="AA486" s="26" t="str">
        <f aca="false">IF(N486=0," ",DATEDIF(N486,$D486,"y") &amp; " г. " &amp; DATEDIF(N486,$D486,"ym") &amp; " мес. ")</f>
        <v>12 г. 2 мес. </v>
      </c>
      <c r="AB486" s="27" t="str">
        <f aca="false">LEFT(AA486,2)</f>
        <v>12</v>
      </c>
      <c r="AC486" s="28" t="str">
        <f aca="false">IF(N486=0," ",DATEDIF(N486,$AC$1,"y") &amp; " г. " &amp; DATEDIF(N486,$AC$1,"ym") &amp; " мес. ")</f>
        <v>13 г. 9 мес. </v>
      </c>
      <c r="AD486" s="28" t="str">
        <f aca="false">LEFT(AC486,2)</f>
        <v>13</v>
      </c>
      <c r="AE486" s="28" t="str">
        <f aca="false">IF(W486=0,0,INDEX('Возраст, спорт. дисц.'!$A$2:$B$50,MATCH(W486,'Возраст, спорт. дисц.'!$B$2:$B$54,0),1))</f>
        <v>Мальчики 12-13 лет</v>
      </c>
      <c r="AF486" s="28" t="str">
        <f aca="false">"весовая категория "&amp;V486&amp;" кг."</f>
        <v>весовая категория 34 кг.</v>
      </c>
      <c r="AG486" s="29" t="str">
        <f aca="false">IF(U486="б/м",U486,U486&amp;" место")</f>
        <v>1 место</v>
      </c>
      <c r="AH486" s="28" t="str">
        <f aca="false">F486&amp;"; "&amp;TEXT(D486,"ДД.ММ.ГГГГ")&amp;"-"&amp;TEXT(E486,"ДД.ММ.ГГГГ")&amp;"; "&amp;I486&amp;"; "&amp;CHAR(10)&amp;AE486&amp;"; "&amp;AF486&amp;"; "&amp;AG486</f>
        <v>Первенство Европы по тайскому боксу; 03.11.2019-11.11.2019; г. Минск; 
Мальчики 12-13 лет; весовая категория 34 кг.; 1 место</v>
      </c>
      <c r="AI486" s="29" t="n">
        <f aca="false">IF(A486=0,0,1)</f>
        <v>1</v>
      </c>
      <c r="AJ486" s="28" t="s">
        <v>963</v>
      </c>
      <c r="AK486" s="22" t="n">
        <f aca="false">V486</f>
        <v>34</v>
      </c>
      <c r="AL486" s="28" t="str">
        <f aca="false">"весовая категория "&amp;AK486&amp;" кг."</f>
        <v>весовая категория 34 кг.</v>
      </c>
      <c r="AM486" s="28" t="str">
        <f aca="false">IF(N486=0," ",DATEDIF(N486,$AM$1,"y") &amp; " г. " &amp; DATEDIF(X486,$AM$1,"ym") &amp; " мес. ")</f>
        <v>13 г. 4 мес. </v>
      </c>
      <c r="AN486" s="28" t="str">
        <f aca="false">LEFT(AM486,2)</f>
        <v>13</v>
      </c>
    </row>
    <row r="487" customFormat="false" ht="13.8" hidden="false" customHeight="false" outlineLevel="0" collapsed="false">
      <c r="A487" s="21" t="s">
        <v>437</v>
      </c>
      <c r="B487" s="22" t="s">
        <v>348</v>
      </c>
      <c r="C487" s="22" t="n">
        <v>44245</v>
      </c>
      <c r="D487" s="23" t="n">
        <v>43772</v>
      </c>
      <c r="E487" s="23" t="n">
        <v>43780</v>
      </c>
      <c r="F487" s="22" t="s">
        <v>492</v>
      </c>
      <c r="G487" s="22" t="s">
        <v>493</v>
      </c>
      <c r="H487" s="22" t="s">
        <v>460</v>
      </c>
      <c r="I487" s="22" t="s">
        <v>461</v>
      </c>
      <c r="J487" s="22"/>
      <c r="K487" s="31"/>
      <c r="L487" s="22" t="s">
        <v>45</v>
      </c>
      <c r="M487" s="22" t="s">
        <v>1088</v>
      </c>
      <c r="N487" s="24" t="s">
        <v>1089</v>
      </c>
      <c r="O487" s="25" t="s">
        <v>975</v>
      </c>
      <c r="P487" s="22" t="s">
        <v>84</v>
      </c>
      <c r="Q487" s="22" t="s">
        <v>85</v>
      </c>
      <c r="R487" s="22" t="s">
        <v>86</v>
      </c>
      <c r="S487" s="22" t="s">
        <v>186</v>
      </c>
      <c r="T487" s="22" t="s">
        <v>1090</v>
      </c>
      <c r="U487" s="32" t="n">
        <v>1</v>
      </c>
      <c r="V487" s="25" t="n">
        <v>48</v>
      </c>
      <c r="W487" s="25" t="s">
        <v>962</v>
      </c>
      <c r="X487" s="25"/>
      <c r="Y487" s="25"/>
      <c r="Z487" s="25" t="n">
        <v>3</v>
      </c>
      <c r="AA487" s="26" t="str">
        <f aca="false">IF(N487=0," ",DATEDIF(N487,$D487,"y") &amp; " г. " &amp; DATEDIF(N487,$D487,"ym") &amp; " мес. ")</f>
        <v>12 г. 9 мес. </v>
      </c>
      <c r="AB487" s="27" t="str">
        <f aca="false">LEFT(AA487,2)</f>
        <v>12</v>
      </c>
      <c r="AC487" s="28" t="str">
        <f aca="false">IF(N487=0," ",DATEDIF(N487,$AC$1,"y") &amp; " г. " &amp; DATEDIF(N487,$AC$1,"ym") &amp; " мес. ")</f>
        <v>14 г. 3 мес. </v>
      </c>
      <c r="AD487" s="28" t="str">
        <f aca="false">LEFT(AC487,2)</f>
        <v>14</v>
      </c>
      <c r="AE487" s="28" t="str">
        <f aca="false">IF(W487=0,0,INDEX('Возраст, спорт. дисц.'!$A$2:$B$50,MATCH(W487,'Возраст, спорт. дисц.'!$B$2:$B$54,0),1))</f>
        <v>Мальчики 12-13 лет</v>
      </c>
      <c r="AF487" s="28" t="str">
        <f aca="false">"весовая категория "&amp;V487&amp;" кг."</f>
        <v>весовая категория 48 кг.</v>
      </c>
      <c r="AG487" s="29" t="str">
        <f aca="false">IF(U487="б/м",U487,U487&amp;" место")</f>
        <v>1 место</v>
      </c>
      <c r="AH487" s="28" t="str">
        <f aca="false">F487&amp;"; "&amp;TEXT(D487,"ДД.ММ.ГГГГ")&amp;"-"&amp;TEXT(E487,"ДД.ММ.ГГГГ")&amp;"; "&amp;I487&amp;"; "&amp;CHAR(10)&amp;AE487&amp;"; "&amp;AF487&amp;"; "&amp;AG487</f>
        <v>Первенство Европы по тайскому боксу; 03.11.2019-11.11.2019; г. Минск; 
Мальчики 12-13 лет; весовая категория 48 кг.; 1 место</v>
      </c>
      <c r="AI487" s="29" t="n">
        <f aca="false">IF(A487=0,0,1)</f>
        <v>1</v>
      </c>
      <c r="AJ487" s="28" t="s">
        <v>963</v>
      </c>
      <c r="AK487" s="22" t="n">
        <f aca="false">V487</f>
        <v>48</v>
      </c>
      <c r="AL487" s="28" t="str">
        <f aca="false">"весовая категория "&amp;AK487&amp;" кг."</f>
        <v>весовая категория 48 кг.</v>
      </c>
      <c r="AM487" s="28" t="str">
        <f aca="false">IF(N487=0," ",DATEDIF(N487,$AM$1,"y") &amp; " г. " &amp; DATEDIF(X487,$AM$1,"ym") &amp; " мес. ")</f>
        <v>14 г. 4 мес. </v>
      </c>
      <c r="AN487" s="28" t="str">
        <f aca="false">LEFT(AM487,2)</f>
        <v>14</v>
      </c>
    </row>
    <row r="488" customFormat="false" ht="13.8" hidden="false" customHeight="false" outlineLevel="0" collapsed="false">
      <c r="A488" s="21" t="s">
        <v>37</v>
      </c>
      <c r="B488" s="22" t="s">
        <v>348</v>
      </c>
      <c r="C488" s="22" t="n">
        <v>10174</v>
      </c>
      <c r="D488" s="23" t="n">
        <v>44170</v>
      </c>
      <c r="E488" s="23" t="n">
        <v>44178</v>
      </c>
      <c r="F488" s="22" t="s">
        <v>349</v>
      </c>
      <c r="G488" s="21" t="s">
        <v>350</v>
      </c>
      <c r="H488" s="22" t="s">
        <v>41</v>
      </c>
      <c r="I488" s="22" t="s">
        <v>42</v>
      </c>
      <c r="J488" s="22" t="s">
        <v>43</v>
      </c>
      <c r="K488" s="22" t="s">
        <v>44</v>
      </c>
      <c r="L488" s="21" t="s">
        <v>45</v>
      </c>
      <c r="M488" s="22" t="s">
        <v>959</v>
      </c>
      <c r="N488" s="24" t="s">
        <v>960</v>
      </c>
      <c r="O488" s="25" t="s">
        <v>961</v>
      </c>
      <c r="P488" s="22" t="s">
        <v>49</v>
      </c>
      <c r="Q488" s="22" t="s">
        <v>50</v>
      </c>
      <c r="R488" s="22" t="s">
        <v>51</v>
      </c>
      <c r="S488" s="22" t="s">
        <v>52</v>
      </c>
      <c r="T488" s="22" t="s">
        <v>132</v>
      </c>
      <c r="U488" s="25" t="s">
        <v>54</v>
      </c>
      <c r="V488" s="25" t="n">
        <v>32</v>
      </c>
      <c r="W488" s="25" t="s">
        <v>962</v>
      </c>
      <c r="X488" s="25" t="n">
        <v>4</v>
      </c>
      <c r="Y488" s="25" t="n">
        <v>4</v>
      </c>
      <c r="Z488" s="25" t="n">
        <v>10</v>
      </c>
      <c r="AA488" s="26" t="str">
        <f aca="false">IF(N488=0," ",DATEDIF(N488,$D488,"y") &amp; " г. " &amp; DATEDIF(N488,$D488,"ym") &amp; " мес. ")</f>
        <v>12 г. 5 мес. </v>
      </c>
      <c r="AB488" s="27" t="str">
        <f aca="false">LEFT(AA488,2)</f>
        <v>12</v>
      </c>
      <c r="AC488" s="28" t="str">
        <f aca="false">IF(N488=0," ",DATEDIF(N488,$AC$1,"y") &amp; " г. " &amp; DATEDIF(N488,$AC$1,"ym") &amp; " мес. ")</f>
        <v>12 г. 11 мес. </v>
      </c>
      <c r="AD488" s="28" t="str">
        <f aca="false">LEFT(AC488,2)</f>
        <v>12</v>
      </c>
      <c r="AE488" s="28" t="str">
        <f aca="false">IF(W488=0,0,INDEX('Возраст, спорт. дисц.'!$A$2:$B$50,MATCH(W488,'Возраст, спорт. дисц.'!$B$2:$B$54,0),1))</f>
        <v>Мальчики 12-13 лет</v>
      </c>
      <c r="AF488" s="28" t="str">
        <f aca="false">"весовая категория "&amp;V488&amp;" кг."</f>
        <v>весовая категория 32 кг.</v>
      </c>
      <c r="AG488" s="29" t="str">
        <f aca="false">IF(U488="б/м",U488,U488&amp;" место")</f>
        <v>1 место</v>
      </c>
      <c r="AH488" s="28" t="str">
        <f aca="false">F488&amp;"; "&amp;TEXT(D488,"ДД.ММ.ГГГГ")&amp;"-"&amp;TEXT(E488,"ДД.ММ.ГГГГ")&amp;"; "&amp;I488&amp;"; "&amp;CHAR(10)&amp;AE488&amp;"; "&amp;AF488&amp;"; "&amp;AG488</f>
        <v>Первенство России по тайскому боксу; 05.12.2020-13.12.2020; д. Федурино; 
Мальчики 12-13 лет; весовая категория 32 кг.; 1 место</v>
      </c>
      <c r="AI488" s="29" t="n">
        <f aca="false">IF(A488=0,0,1)</f>
        <v>1</v>
      </c>
      <c r="AJ488" s="35" t="s">
        <v>963</v>
      </c>
      <c r="AK488" s="36" t="n">
        <v>34</v>
      </c>
      <c r="AL488" s="28" t="str">
        <f aca="false">"весовая категория "&amp;AK488&amp;" кг."</f>
        <v>весовая категория 34 кг.</v>
      </c>
      <c r="AM488" s="28" t="str">
        <f aca="false">IF(N488=0," ",DATEDIF(N488,$AM$1,"y") &amp; " г. " &amp; DATEDIF(X488,$AM$1,"ym") &amp; " мес. ")</f>
        <v>12 г. 4 мес. </v>
      </c>
      <c r="AN488" s="28" t="str">
        <f aca="false">LEFT(AM488,2)</f>
        <v>12</v>
      </c>
    </row>
    <row r="489" customFormat="false" ht="13.8" hidden="false" customHeight="false" outlineLevel="0" collapsed="false">
      <c r="A489" s="21" t="s">
        <v>37</v>
      </c>
      <c r="B489" s="22" t="s">
        <v>348</v>
      </c>
      <c r="C489" s="22" t="n">
        <v>10174</v>
      </c>
      <c r="D489" s="23" t="n">
        <v>44170</v>
      </c>
      <c r="E489" s="23" t="n">
        <v>44178</v>
      </c>
      <c r="F489" s="22" t="s">
        <v>349</v>
      </c>
      <c r="G489" s="21" t="s">
        <v>350</v>
      </c>
      <c r="H489" s="22" t="s">
        <v>41</v>
      </c>
      <c r="I489" s="22" t="s">
        <v>42</v>
      </c>
      <c r="J489" s="22" t="s">
        <v>43</v>
      </c>
      <c r="K489" s="22" t="s">
        <v>44</v>
      </c>
      <c r="L489" s="21" t="s">
        <v>45</v>
      </c>
      <c r="M489" s="22" t="s">
        <v>964</v>
      </c>
      <c r="N489" s="24" t="s">
        <v>965</v>
      </c>
      <c r="O489" s="25" t="s">
        <v>961</v>
      </c>
      <c r="P489" s="22" t="s">
        <v>101</v>
      </c>
      <c r="Q489" s="22" t="s">
        <v>102</v>
      </c>
      <c r="R489" s="22" t="s">
        <v>164</v>
      </c>
      <c r="S489" s="22" t="s">
        <v>391</v>
      </c>
      <c r="T489" s="22" t="s">
        <v>392</v>
      </c>
      <c r="U489" s="25" t="s">
        <v>63</v>
      </c>
      <c r="V489" s="25" t="n">
        <v>32</v>
      </c>
      <c r="W489" s="25" t="s">
        <v>962</v>
      </c>
      <c r="X489" s="25" t="n">
        <v>3</v>
      </c>
      <c r="Y489" s="25" t="n">
        <v>2</v>
      </c>
      <c r="Z489" s="25" t="n">
        <v>10</v>
      </c>
      <c r="AA489" s="26" t="str">
        <f aca="false">IF(N489=0," ",DATEDIF(N489,$D489,"y") &amp; " г. " &amp; DATEDIF(N489,$D489,"ym") &amp; " мес. ")</f>
        <v>12 г. 0 мес. </v>
      </c>
      <c r="AB489" s="27" t="str">
        <f aca="false">LEFT(AA489,2)</f>
        <v>12</v>
      </c>
      <c r="AC489" s="28" t="str">
        <f aca="false">IF(N489=0," ",DATEDIF(N489,$AC$1,"y") &amp; " г. " &amp; DATEDIF(N489,$AC$1,"ym") &amp; " мес. ")</f>
        <v>12 г. 5 мес. </v>
      </c>
      <c r="AD489" s="28" t="str">
        <f aca="false">LEFT(AC489,2)</f>
        <v>12</v>
      </c>
      <c r="AE489" s="28" t="str">
        <f aca="false">IF(W489=0,0,INDEX('Возраст, спорт. дисц.'!$A$2:$B$50,MATCH(W489,'Возраст, спорт. дисц.'!$B$2:$B$54,0),1))</f>
        <v>Мальчики 12-13 лет</v>
      </c>
      <c r="AF489" s="28" t="str">
        <f aca="false">"весовая категория "&amp;V489&amp;" кг."</f>
        <v>весовая категория 32 кг.</v>
      </c>
      <c r="AG489" s="29" t="str">
        <f aca="false">IF(U489="б/м",U489,U489&amp;" место")</f>
        <v>2 место</v>
      </c>
      <c r="AH489" s="28" t="str">
        <f aca="false">F489&amp;"; "&amp;TEXT(D489,"ДД.ММ.ГГГГ")&amp;"-"&amp;TEXT(E489,"ДД.ММ.ГГГГ")&amp;"; "&amp;I489&amp;"; "&amp;CHAR(10)&amp;AE489&amp;"; "&amp;AF489&amp;"; "&amp;AG489</f>
        <v>Первенство России по тайскому боксу; 05.12.2020-13.12.2020; д. Федурино; 
Мальчики 12-13 лет; весовая категория 32 кг.; 2 место</v>
      </c>
      <c r="AI489" s="29" t="n">
        <f aca="false">IF(A489=0,0,1)</f>
        <v>1</v>
      </c>
      <c r="AJ489" s="35" t="s">
        <v>963</v>
      </c>
      <c r="AK489" s="36" t="n">
        <v>34</v>
      </c>
      <c r="AL489" s="28" t="str">
        <f aca="false">"весовая категория "&amp;AK489&amp;" кг."</f>
        <v>весовая категория 34 кг.</v>
      </c>
      <c r="AM489" s="28" t="str">
        <f aca="false">IF(N489=0," ",DATEDIF(N489,$AM$1,"y") &amp; " г. " &amp; DATEDIF(X489,$AM$1,"ym") &amp; " мес. ")</f>
        <v>12 г. 4 мес. </v>
      </c>
      <c r="AN489" s="28" t="str">
        <f aca="false">LEFT(AM489,2)</f>
        <v>12</v>
      </c>
    </row>
    <row r="490" customFormat="false" ht="13.8" hidden="false" customHeight="false" outlineLevel="0" collapsed="false">
      <c r="A490" s="21" t="s">
        <v>37</v>
      </c>
      <c r="B490" s="22" t="s">
        <v>348</v>
      </c>
      <c r="C490" s="22" t="n">
        <v>10174</v>
      </c>
      <c r="D490" s="23" t="n">
        <v>44170</v>
      </c>
      <c r="E490" s="23" t="n">
        <v>44178</v>
      </c>
      <c r="F490" s="22" t="s">
        <v>349</v>
      </c>
      <c r="G490" s="21" t="s">
        <v>350</v>
      </c>
      <c r="H490" s="22" t="s">
        <v>41</v>
      </c>
      <c r="I490" s="22" t="s">
        <v>42</v>
      </c>
      <c r="J490" s="22" t="s">
        <v>43</v>
      </c>
      <c r="K490" s="22" t="s">
        <v>44</v>
      </c>
      <c r="L490" s="21" t="s">
        <v>45</v>
      </c>
      <c r="M490" s="22" t="s">
        <v>966</v>
      </c>
      <c r="N490" s="24" t="s">
        <v>967</v>
      </c>
      <c r="O490" s="25" t="s">
        <v>961</v>
      </c>
      <c r="P490" s="22" t="s">
        <v>49</v>
      </c>
      <c r="Q490" s="22" t="s">
        <v>50</v>
      </c>
      <c r="R490" s="22" t="s">
        <v>131</v>
      </c>
      <c r="S490" s="22" t="s">
        <v>52</v>
      </c>
      <c r="T490" s="22" t="s">
        <v>132</v>
      </c>
      <c r="U490" s="25" t="s">
        <v>70</v>
      </c>
      <c r="V490" s="25" t="n">
        <v>32</v>
      </c>
      <c r="W490" s="25" t="s">
        <v>962</v>
      </c>
      <c r="X490" s="25" t="n">
        <v>2</v>
      </c>
      <c r="Y490" s="25" t="n">
        <v>1</v>
      </c>
      <c r="Z490" s="25" t="n">
        <v>10</v>
      </c>
      <c r="AA490" s="26" t="str">
        <f aca="false">IF(N490=0," ",DATEDIF(N490,$D490,"y") &amp; " г. " &amp; DATEDIF(N490,$D490,"ym") &amp; " мес. ")</f>
        <v>12 г. 2 мес. </v>
      </c>
      <c r="AB490" s="27" t="str">
        <f aca="false">LEFT(AA490,2)</f>
        <v>12</v>
      </c>
      <c r="AC490" s="28" t="str">
        <f aca="false">IF(N490=0," ",DATEDIF(N490,$AC$1,"y") &amp; " г. " &amp; DATEDIF(N490,$AC$1,"ym") &amp; " мес. ")</f>
        <v>12 г. 7 мес. </v>
      </c>
      <c r="AD490" s="28" t="str">
        <f aca="false">LEFT(AC490,2)</f>
        <v>12</v>
      </c>
      <c r="AE490" s="28" t="str">
        <f aca="false">IF(W490=0,0,INDEX('Возраст, спорт. дисц.'!$A$2:$B$50,MATCH(W490,'Возраст, спорт. дисц.'!$B$2:$B$54,0),1))</f>
        <v>Мальчики 12-13 лет</v>
      </c>
      <c r="AF490" s="28" t="str">
        <f aca="false">"весовая категория "&amp;V490&amp;" кг."</f>
        <v>весовая категория 32 кг.</v>
      </c>
      <c r="AG490" s="29" t="str">
        <f aca="false">IF(U490="б/м",U490,U490&amp;" место")</f>
        <v>3 место</v>
      </c>
      <c r="AH490" s="28" t="str">
        <f aca="false">F490&amp;"; "&amp;TEXT(D490,"ДД.ММ.ГГГГ")&amp;"-"&amp;TEXT(E490,"ДД.ММ.ГГГГ")&amp;"; "&amp;I490&amp;"; "&amp;CHAR(10)&amp;AE490&amp;"; "&amp;AF490&amp;"; "&amp;AG490</f>
        <v>Первенство России по тайскому боксу; 05.12.2020-13.12.2020; д. Федурино; 
Мальчики 12-13 лет; весовая категория 32 кг.; 3 место</v>
      </c>
      <c r="AI490" s="29" t="n">
        <f aca="false">IF(A490=0,0,1)</f>
        <v>1</v>
      </c>
      <c r="AJ490" s="35" t="s">
        <v>963</v>
      </c>
      <c r="AK490" s="36" t="n">
        <v>34</v>
      </c>
      <c r="AL490" s="28" t="str">
        <f aca="false">"весовая категория "&amp;AK490&amp;" кг."</f>
        <v>весовая категория 34 кг.</v>
      </c>
      <c r="AM490" s="28" t="str">
        <f aca="false">IF(N490=0," ",DATEDIF(N490,$AM$1,"y") &amp; " г. " &amp; DATEDIF(X490,$AM$1,"ym") &amp; " мес. ")</f>
        <v>12 г. 4 мес. </v>
      </c>
      <c r="AN490" s="28" t="str">
        <f aca="false">LEFT(AM490,2)</f>
        <v>12</v>
      </c>
    </row>
    <row r="491" customFormat="false" ht="13.8" hidden="false" customHeight="false" outlineLevel="0" collapsed="false">
      <c r="A491" s="21" t="s">
        <v>37</v>
      </c>
      <c r="B491" s="22" t="s">
        <v>348</v>
      </c>
      <c r="C491" s="22" t="n">
        <v>10174</v>
      </c>
      <c r="D491" s="23" t="n">
        <v>44170</v>
      </c>
      <c r="E491" s="23" t="n">
        <v>44178</v>
      </c>
      <c r="F491" s="22" t="s">
        <v>349</v>
      </c>
      <c r="G491" s="21" t="s">
        <v>350</v>
      </c>
      <c r="H491" s="22" t="s">
        <v>41</v>
      </c>
      <c r="I491" s="22" t="s">
        <v>42</v>
      </c>
      <c r="J491" s="22" t="s">
        <v>43</v>
      </c>
      <c r="K491" s="22" t="s">
        <v>44</v>
      </c>
      <c r="L491" s="21" t="s">
        <v>45</v>
      </c>
      <c r="M491" s="22" t="s">
        <v>968</v>
      </c>
      <c r="N491" s="24" t="s">
        <v>969</v>
      </c>
      <c r="O491" s="25" t="s">
        <v>970</v>
      </c>
      <c r="P491" s="22" t="s">
        <v>101</v>
      </c>
      <c r="Q491" s="22" t="s">
        <v>579</v>
      </c>
      <c r="R491" s="22" t="s">
        <v>580</v>
      </c>
      <c r="S491" s="22" t="s">
        <v>971</v>
      </c>
      <c r="T491" s="22" t="s">
        <v>972</v>
      </c>
      <c r="U491" s="25" t="s">
        <v>70</v>
      </c>
      <c r="V491" s="25" t="n">
        <v>32</v>
      </c>
      <c r="W491" s="25" t="s">
        <v>962</v>
      </c>
      <c r="X491" s="25" t="n">
        <v>2</v>
      </c>
      <c r="Y491" s="25" t="n">
        <v>1</v>
      </c>
      <c r="Z491" s="25" t="n">
        <v>10</v>
      </c>
      <c r="AA491" s="26" t="str">
        <f aca="false">IF(N491=0," ",DATEDIF(N491,$D491,"y") &amp; " г. " &amp; DATEDIF(N491,$D491,"ym") &amp; " мес. ")</f>
        <v>13 г. 2 мес. </v>
      </c>
      <c r="AB491" s="27" t="str">
        <f aca="false">LEFT(AA491,2)</f>
        <v>13</v>
      </c>
      <c r="AC491" s="28" t="str">
        <f aca="false">IF(N491=0," ",DATEDIF(N491,$AC$1,"y") &amp; " г. " &amp; DATEDIF(N491,$AC$1,"ym") &amp; " мес. ")</f>
        <v>13 г. 7 мес. </v>
      </c>
      <c r="AD491" s="28" t="str">
        <f aca="false">LEFT(AC491,2)</f>
        <v>13</v>
      </c>
      <c r="AE491" s="28" t="str">
        <f aca="false">IF(W491=0,0,INDEX('Возраст, спорт. дисц.'!$A$2:$B$50,MATCH(W491,'Возраст, спорт. дисц.'!$B$2:$B$54,0),1))</f>
        <v>Мальчики 12-13 лет</v>
      </c>
      <c r="AF491" s="28" t="str">
        <f aca="false">"весовая категория "&amp;V491&amp;" кг."</f>
        <v>весовая категория 32 кг.</v>
      </c>
      <c r="AG491" s="29" t="str">
        <f aca="false">IF(U491="б/м",U491,U491&amp;" место")</f>
        <v>3 место</v>
      </c>
      <c r="AH491" s="28" t="str">
        <f aca="false">F491&amp;"; "&amp;TEXT(D491,"ДД.ММ.ГГГГ")&amp;"-"&amp;TEXT(E491,"ДД.ММ.ГГГГ")&amp;"; "&amp;I491&amp;"; "&amp;CHAR(10)&amp;AE491&amp;"; "&amp;AF491&amp;"; "&amp;AG491</f>
        <v>Первенство России по тайскому боксу; 05.12.2020-13.12.2020; д. Федурино; 
Мальчики 12-13 лет; весовая категория 32 кг.; 3 место</v>
      </c>
      <c r="AI491" s="29" t="n">
        <f aca="false">IF(A491=0,0,1)</f>
        <v>1</v>
      </c>
      <c r="AJ491" s="35" t="s">
        <v>963</v>
      </c>
      <c r="AK491" s="36" t="n">
        <v>34</v>
      </c>
      <c r="AL491" s="28" t="str">
        <f aca="false">"весовая категория "&amp;AK491&amp;" кг."</f>
        <v>весовая категория 34 кг.</v>
      </c>
      <c r="AM491" s="28" t="str">
        <f aca="false">IF(N491=0," ",DATEDIF(N491,$AM$1,"y") &amp; " г. " &amp; DATEDIF(X491,$AM$1,"ym") &amp; " мес. ")</f>
        <v>13 г. 4 мес. </v>
      </c>
      <c r="AN491" s="28" t="str">
        <f aca="false">LEFT(AM491,2)</f>
        <v>13</v>
      </c>
    </row>
    <row r="492" customFormat="false" ht="13.8" hidden="false" customHeight="false" outlineLevel="0" collapsed="false">
      <c r="A492" s="21" t="s">
        <v>37</v>
      </c>
      <c r="B492" s="22" t="s">
        <v>348</v>
      </c>
      <c r="C492" s="22" t="n">
        <v>10174</v>
      </c>
      <c r="D492" s="23" t="n">
        <v>44170</v>
      </c>
      <c r="E492" s="23" t="n">
        <v>44178</v>
      </c>
      <c r="F492" s="22" t="s">
        <v>349</v>
      </c>
      <c r="G492" s="21" t="s">
        <v>350</v>
      </c>
      <c r="H492" s="22" t="s">
        <v>41</v>
      </c>
      <c r="I492" s="22" t="s">
        <v>42</v>
      </c>
      <c r="J492" s="22" t="s">
        <v>43</v>
      </c>
      <c r="K492" s="22" t="s">
        <v>44</v>
      </c>
      <c r="L492" s="21" t="s">
        <v>45</v>
      </c>
      <c r="M492" s="22" t="s">
        <v>973</v>
      </c>
      <c r="N492" s="24" t="s">
        <v>974</v>
      </c>
      <c r="O492" s="25" t="s">
        <v>975</v>
      </c>
      <c r="P492" s="22" t="s">
        <v>49</v>
      </c>
      <c r="Q492" s="22" t="s">
        <v>50</v>
      </c>
      <c r="R492" s="22" t="s">
        <v>51</v>
      </c>
      <c r="S492" s="22" t="s">
        <v>462</v>
      </c>
      <c r="T492" s="22" t="s">
        <v>976</v>
      </c>
      <c r="U492" s="25" t="s">
        <v>54</v>
      </c>
      <c r="V492" s="25" t="n">
        <v>34</v>
      </c>
      <c r="W492" s="25" t="s">
        <v>962</v>
      </c>
      <c r="X492" s="25" t="n">
        <v>4</v>
      </c>
      <c r="Y492" s="25" t="n">
        <v>4</v>
      </c>
      <c r="Z492" s="25" t="n">
        <v>14</v>
      </c>
      <c r="AA492" s="26" t="str">
        <f aca="false">IF(N492=0," ",DATEDIF(N492,$D492,"y") &amp; " г. " &amp; DATEDIF(N492,$D492,"ym") &amp; " мес. ")</f>
        <v>13 г. 11 мес. </v>
      </c>
      <c r="AB492" s="27" t="str">
        <f aca="false">LEFT(AA492,2)</f>
        <v>13</v>
      </c>
      <c r="AC492" s="28" t="str">
        <f aca="false">IF(N492=0," ",DATEDIF(N492,$AC$1,"y") &amp; " г. " &amp; DATEDIF(N492,$AC$1,"ym") &amp; " мес. ")</f>
        <v>14 г. 4 мес. </v>
      </c>
      <c r="AD492" s="28" t="str">
        <f aca="false">LEFT(AC492,2)</f>
        <v>14</v>
      </c>
      <c r="AE492" s="28" t="str">
        <f aca="false">IF(W492=0,0,INDEX('Возраст, спорт. дисц.'!$A$2:$B$50,MATCH(W492,'Возраст, спорт. дисц.'!$B$2:$B$54,0),1))</f>
        <v>Мальчики 12-13 лет</v>
      </c>
      <c r="AF492" s="28" t="str">
        <f aca="false">"весовая категория "&amp;V492&amp;" кг."</f>
        <v>весовая категория 34 кг.</v>
      </c>
      <c r="AG492" s="29" t="str">
        <f aca="false">IF(U492="б/м",U492,U492&amp;" место")</f>
        <v>1 место</v>
      </c>
      <c r="AH492" s="28" t="str">
        <f aca="false">F492&amp;"; "&amp;TEXT(D492,"ДД.ММ.ГГГГ")&amp;"-"&amp;TEXT(E492,"ДД.ММ.ГГГГ")&amp;"; "&amp;I492&amp;"; "&amp;CHAR(10)&amp;AE492&amp;"; "&amp;AF492&amp;"; "&amp;AG492</f>
        <v>Первенство России по тайскому боксу; 05.12.2020-13.12.2020; д. Федурино; 
Мальчики 12-13 лет; весовая категория 34 кг.; 1 место</v>
      </c>
      <c r="AI492" s="29" t="n">
        <f aca="false">IF(A492=0,0,1)</f>
        <v>1</v>
      </c>
      <c r="AJ492" s="35" t="s">
        <v>963</v>
      </c>
      <c r="AK492" s="36" t="n">
        <v>36</v>
      </c>
      <c r="AL492" s="28" t="str">
        <f aca="false">"весовая категория "&amp;AK492&amp;" кг."</f>
        <v>весовая категория 36 кг.</v>
      </c>
      <c r="AM492" s="28" t="str">
        <f aca="false">IF(N492=0," ",DATEDIF(N492,$AM$1,"y") &amp; " г. " &amp; DATEDIF(X492,$AM$1,"ym") &amp; " мес. ")</f>
        <v>14 г. 4 мес. </v>
      </c>
      <c r="AN492" s="28" t="str">
        <f aca="false">LEFT(AM492,2)</f>
        <v>14</v>
      </c>
    </row>
    <row r="493" customFormat="false" ht="13.8" hidden="false" customHeight="false" outlineLevel="0" collapsed="false">
      <c r="A493" s="21" t="s">
        <v>37</v>
      </c>
      <c r="B493" s="22" t="s">
        <v>348</v>
      </c>
      <c r="C493" s="22" t="n">
        <v>10174</v>
      </c>
      <c r="D493" s="23" t="n">
        <v>44170</v>
      </c>
      <c r="E493" s="23" t="n">
        <v>44178</v>
      </c>
      <c r="F493" s="22" t="s">
        <v>349</v>
      </c>
      <c r="G493" s="21" t="s">
        <v>350</v>
      </c>
      <c r="H493" s="22" t="s">
        <v>41</v>
      </c>
      <c r="I493" s="22" t="s">
        <v>42</v>
      </c>
      <c r="J493" s="22" t="s">
        <v>43</v>
      </c>
      <c r="K493" s="22" t="s">
        <v>44</v>
      </c>
      <c r="L493" s="21" t="s">
        <v>45</v>
      </c>
      <c r="M493" s="22" t="s">
        <v>977</v>
      </c>
      <c r="N493" s="24" t="s">
        <v>978</v>
      </c>
      <c r="O493" s="25" t="s">
        <v>975</v>
      </c>
      <c r="P493" s="22" t="s">
        <v>94</v>
      </c>
      <c r="Q493" s="22" t="s">
        <v>669</v>
      </c>
      <c r="R493" s="22" t="s">
        <v>670</v>
      </c>
      <c r="S493" s="22" t="s">
        <v>671</v>
      </c>
      <c r="T493" s="22" t="s">
        <v>672</v>
      </c>
      <c r="U493" s="25" t="s">
        <v>63</v>
      </c>
      <c r="V493" s="25" t="n">
        <v>34</v>
      </c>
      <c r="W493" s="25" t="s">
        <v>962</v>
      </c>
      <c r="X493" s="25" t="n">
        <v>3</v>
      </c>
      <c r="Y493" s="25" t="n">
        <v>2</v>
      </c>
      <c r="Z493" s="25" t="n">
        <v>14</v>
      </c>
      <c r="AA493" s="26" t="str">
        <f aca="false">IF(N493=0," ",DATEDIF(N493,$D493,"y") &amp; " г. " &amp; DATEDIF(N493,$D493,"ym") &amp; " мес. ")</f>
        <v>12 г. 9 мес. </v>
      </c>
      <c r="AB493" s="27" t="str">
        <f aca="false">LEFT(AA493,2)</f>
        <v>12</v>
      </c>
      <c r="AC493" s="28" t="str">
        <f aca="false">IF(N493=0," ",DATEDIF(N493,$AC$1,"y") &amp; " г. " &amp; DATEDIF(N493,$AC$1,"ym") &amp; " мес. ")</f>
        <v>13 г. 2 мес. </v>
      </c>
      <c r="AD493" s="28" t="str">
        <f aca="false">LEFT(AC493,2)</f>
        <v>13</v>
      </c>
      <c r="AE493" s="28" t="str">
        <f aca="false">IF(W493=0,0,INDEX('Возраст, спорт. дисц.'!$A$2:$B$50,MATCH(W493,'Возраст, спорт. дисц.'!$B$2:$B$54,0),1))</f>
        <v>Мальчики 12-13 лет</v>
      </c>
      <c r="AF493" s="28" t="str">
        <f aca="false">"весовая категория "&amp;V493&amp;" кг."</f>
        <v>весовая категория 34 кг.</v>
      </c>
      <c r="AG493" s="29" t="str">
        <f aca="false">IF(U493="б/м",U493,U493&amp;" место")</f>
        <v>2 место</v>
      </c>
      <c r="AH493" s="28" t="str">
        <f aca="false">F493&amp;"; "&amp;TEXT(D493,"ДД.ММ.ГГГГ")&amp;"-"&amp;TEXT(E493,"ДД.ММ.ГГГГ")&amp;"; "&amp;I493&amp;"; "&amp;CHAR(10)&amp;AE493&amp;"; "&amp;AF493&amp;"; "&amp;AG493</f>
        <v>Первенство России по тайскому боксу; 05.12.2020-13.12.2020; д. Федурино; 
Мальчики 12-13 лет; весовая категория 34 кг.; 2 место</v>
      </c>
      <c r="AI493" s="29" t="n">
        <f aca="false">IF(A493=0,0,1)</f>
        <v>1</v>
      </c>
      <c r="AJ493" s="35" t="s">
        <v>963</v>
      </c>
      <c r="AK493" s="36" t="n">
        <v>36</v>
      </c>
      <c r="AL493" s="28" t="str">
        <f aca="false">"весовая категория "&amp;AK493&amp;" кг."</f>
        <v>весовая категория 36 кг.</v>
      </c>
      <c r="AM493" s="28" t="str">
        <f aca="false">IF(N493=0," ",DATEDIF(N493,$AM$1,"y") &amp; " г. " &amp; DATEDIF(X493,$AM$1,"ym") &amp; " мес. ")</f>
        <v>13 г. 4 мес. </v>
      </c>
      <c r="AN493" s="28" t="str">
        <f aca="false">LEFT(AM493,2)</f>
        <v>13</v>
      </c>
    </row>
    <row r="494" customFormat="false" ht="13.8" hidden="false" customHeight="false" outlineLevel="0" collapsed="false">
      <c r="A494" s="21" t="s">
        <v>37</v>
      </c>
      <c r="B494" s="22" t="s">
        <v>348</v>
      </c>
      <c r="C494" s="22" t="n">
        <v>10174</v>
      </c>
      <c r="D494" s="23" t="n">
        <v>44170</v>
      </c>
      <c r="E494" s="23" t="n">
        <v>44178</v>
      </c>
      <c r="F494" s="22" t="s">
        <v>349</v>
      </c>
      <c r="G494" s="21" t="s">
        <v>350</v>
      </c>
      <c r="H494" s="22" t="s">
        <v>41</v>
      </c>
      <c r="I494" s="22" t="s">
        <v>42</v>
      </c>
      <c r="J494" s="22" t="s">
        <v>43</v>
      </c>
      <c r="K494" s="22" t="s">
        <v>44</v>
      </c>
      <c r="L494" s="21" t="s">
        <v>45</v>
      </c>
      <c r="M494" s="22" t="s">
        <v>979</v>
      </c>
      <c r="N494" s="24" t="s">
        <v>980</v>
      </c>
      <c r="O494" s="25" t="s">
        <v>975</v>
      </c>
      <c r="P494" s="22" t="s">
        <v>84</v>
      </c>
      <c r="Q494" s="22" t="s">
        <v>85</v>
      </c>
      <c r="R494" s="22" t="s">
        <v>86</v>
      </c>
      <c r="S494" s="22" t="s">
        <v>87</v>
      </c>
      <c r="T494" s="22" t="s">
        <v>981</v>
      </c>
      <c r="U494" s="25" t="s">
        <v>70</v>
      </c>
      <c r="V494" s="25" t="n">
        <v>34</v>
      </c>
      <c r="W494" s="25" t="s">
        <v>962</v>
      </c>
      <c r="X494" s="25" t="n">
        <v>3</v>
      </c>
      <c r="Y494" s="25" t="n">
        <v>2</v>
      </c>
      <c r="Z494" s="25" t="n">
        <v>14</v>
      </c>
      <c r="AA494" s="26" t="str">
        <f aca="false">IF(N494=0," ",DATEDIF(N494,$D494,"y") &amp; " г. " &amp; DATEDIF(N494,$D494,"ym") &amp; " мес. ")</f>
        <v>12 г. 11 мес. </v>
      </c>
      <c r="AB494" s="27" t="str">
        <f aca="false">LEFT(AA494,2)</f>
        <v>12</v>
      </c>
      <c r="AC494" s="28" t="str">
        <f aca="false">IF(N494=0," ",DATEDIF(N494,$AC$1,"y") &amp; " г. " &amp; DATEDIF(N494,$AC$1,"ym") &amp; " мес. ")</f>
        <v>13 г. 5 мес. </v>
      </c>
      <c r="AD494" s="28" t="str">
        <f aca="false">LEFT(AC494,2)</f>
        <v>13</v>
      </c>
      <c r="AE494" s="28" t="str">
        <f aca="false">IF(W494=0,0,INDEX('Возраст, спорт. дисц.'!$A$2:$B$50,MATCH(W494,'Возраст, спорт. дисц.'!$B$2:$B$54,0),1))</f>
        <v>Мальчики 12-13 лет</v>
      </c>
      <c r="AF494" s="28" t="str">
        <f aca="false">"весовая категория "&amp;V494&amp;" кг."</f>
        <v>весовая категория 34 кг.</v>
      </c>
      <c r="AG494" s="29" t="str">
        <f aca="false">IF(U494="б/м",U494,U494&amp;" место")</f>
        <v>3 место</v>
      </c>
      <c r="AH494" s="28" t="str">
        <f aca="false">F494&amp;"; "&amp;TEXT(D494,"ДД.ММ.ГГГГ")&amp;"-"&amp;TEXT(E494,"ДД.ММ.ГГГГ")&amp;"; "&amp;I494&amp;"; "&amp;CHAR(10)&amp;AE494&amp;"; "&amp;AF494&amp;"; "&amp;AG494</f>
        <v>Первенство России по тайскому боксу; 05.12.2020-13.12.2020; д. Федурино; 
Мальчики 12-13 лет; весовая категория 34 кг.; 3 место</v>
      </c>
      <c r="AI494" s="29" t="n">
        <f aca="false">IF(A494=0,0,1)</f>
        <v>1</v>
      </c>
      <c r="AJ494" s="35" t="s">
        <v>963</v>
      </c>
      <c r="AK494" s="36" t="n">
        <v>36</v>
      </c>
      <c r="AL494" s="28" t="str">
        <f aca="false">"весовая категория "&amp;AK494&amp;" кг."</f>
        <v>весовая категория 36 кг.</v>
      </c>
      <c r="AM494" s="28" t="str">
        <f aca="false">IF(N494=0," ",DATEDIF(N494,$AM$1,"y") &amp; " г. " &amp; DATEDIF(X494,$AM$1,"ym") &amp; " мес. ")</f>
        <v>13 г. 4 мес. </v>
      </c>
      <c r="AN494" s="28" t="str">
        <f aca="false">LEFT(AM494,2)</f>
        <v>13</v>
      </c>
    </row>
    <row r="495" customFormat="false" ht="13.8" hidden="false" customHeight="false" outlineLevel="0" collapsed="false">
      <c r="A495" s="21" t="s">
        <v>37</v>
      </c>
      <c r="B495" s="22" t="s">
        <v>348</v>
      </c>
      <c r="C495" s="22" t="n">
        <v>10174</v>
      </c>
      <c r="D495" s="23" t="n">
        <v>44170</v>
      </c>
      <c r="E495" s="23" t="n">
        <v>44178</v>
      </c>
      <c r="F495" s="22" t="s">
        <v>349</v>
      </c>
      <c r="G495" s="21" t="s">
        <v>350</v>
      </c>
      <c r="H495" s="22" t="s">
        <v>41</v>
      </c>
      <c r="I495" s="22" t="s">
        <v>42</v>
      </c>
      <c r="J495" s="22" t="s">
        <v>43</v>
      </c>
      <c r="K495" s="22" t="s">
        <v>44</v>
      </c>
      <c r="L495" s="21" t="s">
        <v>45</v>
      </c>
      <c r="M495" s="22" t="s">
        <v>982</v>
      </c>
      <c r="N495" s="24" t="s">
        <v>983</v>
      </c>
      <c r="O495" s="25" t="s">
        <v>961</v>
      </c>
      <c r="P495" s="22" t="s">
        <v>84</v>
      </c>
      <c r="Q495" s="22" t="s">
        <v>85</v>
      </c>
      <c r="R495" s="22" t="s">
        <v>86</v>
      </c>
      <c r="S495" s="22" t="s">
        <v>87</v>
      </c>
      <c r="T495" s="22" t="s">
        <v>984</v>
      </c>
      <c r="U495" s="25" t="s">
        <v>70</v>
      </c>
      <c r="V495" s="25" t="n">
        <v>34</v>
      </c>
      <c r="W495" s="25" t="s">
        <v>962</v>
      </c>
      <c r="X495" s="25" t="n">
        <v>3</v>
      </c>
      <c r="Y495" s="25" t="n">
        <v>2</v>
      </c>
      <c r="Z495" s="25" t="n">
        <v>14</v>
      </c>
      <c r="AA495" s="26" t="str">
        <f aca="false">IF(N495=0," ",DATEDIF(N495,$D495,"y") &amp; " г. " &amp; DATEDIF(N495,$D495,"ym") &amp; " мес. ")</f>
        <v>12 г. 0 мес. </v>
      </c>
      <c r="AB495" s="27" t="str">
        <f aca="false">LEFT(AA495,2)</f>
        <v>12</v>
      </c>
      <c r="AC495" s="28" t="str">
        <f aca="false">IF(N495=0," ",DATEDIF(N495,$AC$1,"y") &amp; " г. " &amp; DATEDIF(N495,$AC$1,"ym") &amp; " мес. ")</f>
        <v>12 г. 6 мес. </v>
      </c>
      <c r="AD495" s="28" t="str">
        <f aca="false">LEFT(AC495,2)</f>
        <v>12</v>
      </c>
      <c r="AE495" s="28" t="str">
        <f aca="false">IF(W495=0,0,INDEX('Возраст, спорт. дисц.'!$A$2:$B$50,MATCH(W495,'Возраст, спорт. дисц.'!$B$2:$B$54,0),1))</f>
        <v>Мальчики 12-13 лет</v>
      </c>
      <c r="AF495" s="28" t="str">
        <f aca="false">"весовая категория "&amp;V495&amp;" кг."</f>
        <v>весовая категория 34 кг.</v>
      </c>
      <c r="AG495" s="29" t="str">
        <f aca="false">IF(U495="б/м",U495,U495&amp;" место")</f>
        <v>3 место</v>
      </c>
      <c r="AH495" s="28" t="str">
        <f aca="false">F495&amp;"; "&amp;TEXT(D495,"ДД.ММ.ГГГГ")&amp;"-"&amp;TEXT(E495,"ДД.ММ.ГГГГ")&amp;"; "&amp;I495&amp;"; "&amp;CHAR(10)&amp;AE495&amp;"; "&amp;AF495&amp;"; "&amp;AG495</f>
        <v>Первенство России по тайскому боксу; 05.12.2020-13.12.2020; д. Федурино; 
Мальчики 12-13 лет; весовая категория 34 кг.; 3 место</v>
      </c>
      <c r="AI495" s="29" t="n">
        <f aca="false">IF(A495=0,0,1)</f>
        <v>1</v>
      </c>
      <c r="AJ495" s="35" t="s">
        <v>963</v>
      </c>
      <c r="AK495" s="36" t="n">
        <v>36</v>
      </c>
      <c r="AL495" s="28" t="str">
        <f aca="false">"весовая категория "&amp;AK495&amp;" кг."</f>
        <v>весовая категория 36 кг.</v>
      </c>
      <c r="AM495" s="28" t="str">
        <f aca="false">IF(N495=0," ",DATEDIF(N495,$AM$1,"y") &amp; " г. " &amp; DATEDIF(X495,$AM$1,"ym") &amp; " мес. ")</f>
        <v>12 г. 4 мес. </v>
      </c>
      <c r="AN495" s="28" t="str">
        <f aca="false">LEFT(AM495,2)</f>
        <v>12</v>
      </c>
    </row>
    <row r="496" customFormat="false" ht="13.8" hidden="false" customHeight="false" outlineLevel="0" collapsed="false">
      <c r="A496" s="21" t="s">
        <v>37</v>
      </c>
      <c r="B496" s="22" t="s">
        <v>348</v>
      </c>
      <c r="C496" s="22" t="n">
        <v>10174</v>
      </c>
      <c r="D496" s="23" t="n">
        <v>44170</v>
      </c>
      <c r="E496" s="23" t="n">
        <v>44178</v>
      </c>
      <c r="F496" s="22" t="s">
        <v>349</v>
      </c>
      <c r="G496" s="21" t="s">
        <v>350</v>
      </c>
      <c r="H496" s="22" t="s">
        <v>41</v>
      </c>
      <c r="I496" s="22" t="s">
        <v>42</v>
      </c>
      <c r="J496" s="22" t="s">
        <v>43</v>
      </c>
      <c r="K496" s="22" t="s">
        <v>44</v>
      </c>
      <c r="L496" s="21" t="s">
        <v>45</v>
      </c>
      <c r="M496" s="22" t="s">
        <v>985</v>
      </c>
      <c r="N496" s="24" t="s">
        <v>986</v>
      </c>
      <c r="O496" s="25" t="s">
        <v>961</v>
      </c>
      <c r="P496" s="22" t="s">
        <v>101</v>
      </c>
      <c r="Q496" s="22" t="s">
        <v>102</v>
      </c>
      <c r="R496" s="22" t="s">
        <v>164</v>
      </c>
      <c r="S496" s="22" t="s">
        <v>774</v>
      </c>
      <c r="T496" s="22" t="s">
        <v>775</v>
      </c>
      <c r="U496" s="25" t="s">
        <v>54</v>
      </c>
      <c r="V496" s="25" t="n">
        <v>36</v>
      </c>
      <c r="W496" s="25" t="s">
        <v>962</v>
      </c>
      <c r="X496" s="25" t="n">
        <v>5</v>
      </c>
      <c r="Y496" s="25" t="n">
        <v>5</v>
      </c>
      <c r="Z496" s="25" t="n">
        <v>17</v>
      </c>
      <c r="AA496" s="26" t="str">
        <f aca="false">IF(N496=0," ",DATEDIF(N496,$D496,"y") &amp; " г. " &amp; DATEDIF(N496,$D496,"ym") &amp; " мес. ")</f>
        <v>12 г. 0 мес. </v>
      </c>
      <c r="AB496" s="27" t="str">
        <f aca="false">LEFT(AA496,2)</f>
        <v>12</v>
      </c>
      <c r="AC496" s="28" t="str">
        <f aca="false">IF(N496=0," ",DATEDIF(N496,$AC$1,"y") &amp; " г. " &amp; DATEDIF(N496,$AC$1,"ym") &amp; " мес. ")</f>
        <v>12 г. 5 мес. </v>
      </c>
      <c r="AD496" s="28" t="str">
        <f aca="false">LEFT(AC496,2)</f>
        <v>12</v>
      </c>
      <c r="AE496" s="28" t="str">
        <f aca="false">IF(W496=0,0,INDEX('Возраст, спорт. дисц.'!$A$2:$B$50,MATCH(W496,'Возраст, спорт. дисц.'!$B$2:$B$54,0),1))</f>
        <v>Мальчики 12-13 лет</v>
      </c>
      <c r="AF496" s="28" t="str">
        <f aca="false">"весовая категория "&amp;V496&amp;" кг."</f>
        <v>весовая категория 36 кг.</v>
      </c>
      <c r="AG496" s="29" t="str">
        <f aca="false">IF(U496="б/м",U496,U496&amp;" место")</f>
        <v>1 место</v>
      </c>
      <c r="AH496" s="28" t="str">
        <f aca="false">F496&amp;"; "&amp;TEXT(D496,"ДД.ММ.ГГГГ")&amp;"-"&amp;TEXT(E496,"ДД.ММ.ГГГГ")&amp;"; "&amp;I496&amp;"; "&amp;CHAR(10)&amp;AE496&amp;"; "&amp;AF496&amp;"; "&amp;AG496</f>
        <v>Первенство России по тайскому боксу; 05.12.2020-13.12.2020; д. Федурино; 
Мальчики 12-13 лет; весовая категория 36 кг.; 1 место</v>
      </c>
      <c r="AI496" s="29" t="n">
        <f aca="false">IF(A496=0,0,1)</f>
        <v>1</v>
      </c>
      <c r="AJ496" s="35" t="s">
        <v>963</v>
      </c>
      <c r="AK496" s="36" t="n">
        <v>38</v>
      </c>
      <c r="AL496" s="28" t="str">
        <f aca="false">"весовая категория "&amp;AK496&amp;" кг."</f>
        <v>весовая категория 38 кг.</v>
      </c>
      <c r="AM496" s="28" t="str">
        <f aca="false">IF(N496=0," ",DATEDIF(N496,$AM$1,"y") &amp; " г. " &amp; DATEDIF(X496,$AM$1,"ym") &amp; " мес. ")</f>
        <v>12 г. 4 мес. </v>
      </c>
      <c r="AN496" s="28" t="str">
        <f aca="false">LEFT(AM496,2)</f>
        <v>12</v>
      </c>
    </row>
    <row r="497" customFormat="false" ht="13.8" hidden="false" customHeight="false" outlineLevel="0" collapsed="false">
      <c r="A497" s="21" t="s">
        <v>37</v>
      </c>
      <c r="B497" s="22" t="s">
        <v>348</v>
      </c>
      <c r="C497" s="22" t="n">
        <v>10174</v>
      </c>
      <c r="D497" s="23" t="n">
        <v>44170</v>
      </c>
      <c r="E497" s="23" t="n">
        <v>44178</v>
      </c>
      <c r="F497" s="22" t="s">
        <v>349</v>
      </c>
      <c r="G497" s="21" t="s">
        <v>350</v>
      </c>
      <c r="H497" s="22" t="s">
        <v>41</v>
      </c>
      <c r="I497" s="22" t="s">
        <v>42</v>
      </c>
      <c r="J497" s="22" t="s">
        <v>43</v>
      </c>
      <c r="K497" s="22" t="s">
        <v>44</v>
      </c>
      <c r="L497" s="21" t="s">
        <v>45</v>
      </c>
      <c r="M497" s="22" t="s">
        <v>987</v>
      </c>
      <c r="N497" s="24" t="s">
        <v>988</v>
      </c>
      <c r="O497" s="25" t="s">
        <v>970</v>
      </c>
      <c r="P497" s="22" t="s">
        <v>115</v>
      </c>
      <c r="Q497" s="22" t="s">
        <v>924</v>
      </c>
      <c r="R497" s="22" t="s">
        <v>989</v>
      </c>
      <c r="S497" s="22" t="s">
        <v>990</v>
      </c>
      <c r="T497" s="22" t="s">
        <v>991</v>
      </c>
      <c r="U497" s="25" t="s">
        <v>63</v>
      </c>
      <c r="V497" s="25" t="n">
        <v>36</v>
      </c>
      <c r="W497" s="25" t="s">
        <v>962</v>
      </c>
      <c r="X497" s="25" t="n">
        <v>4</v>
      </c>
      <c r="Y497" s="25" t="n">
        <v>3</v>
      </c>
      <c r="Z497" s="25" t="n">
        <v>17</v>
      </c>
      <c r="AA497" s="26" t="str">
        <f aca="false">IF(N497=0," ",DATEDIF(N497,$D497,"y") &amp; " г. " &amp; DATEDIF(N497,$D497,"ym") &amp; " мес. ")</f>
        <v>12 г. 6 мес. </v>
      </c>
      <c r="AB497" s="27" t="str">
        <f aca="false">LEFT(AA497,2)</f>
        <v>12</v>
      </c>
      <c r="AC497" s="28" t="str">
        <f aca="false">IF(N497=0," ",DATEDIF(N497,$AC$1,"y") &amp; " г. " &amp; DATEDIF(N497,$AC$1,"ym") &amp; " мес. ")</f>
        <v>12 г. 11 мес. </v>
      </c>
      <c r="AD497" s="28" t="str">
        <f aca="false">LEFT(AC497,2)</f>
        <v>12</v>
      </c>
      <c r="AE497" s="28" t="str">
        <f aca="false">IF(W497=0,0,INDEX('Возраст, спорт. дисц.'!$A$2:$B$50,MATCH(W497,'Возраст, спорт. дисц.'!$B$2:$B$54,0),1))</f>
        <v>Мальчики 12-13 лет</v>
      </c>
      <c r="AF497" s="28" t="str">
        <f aca="false">"весовая категория "&amp;V497&amp;" кг."</f>
        <v>весовая категория 36 кг.</v>
      </c>
      <c r="AG497" s="29" t="str">
        <f aca="false">IF(U497="б/м",U497,U497&amp;" место")</f>
        <v>2 место</v>
      </c>
      <c r="AH497" s="28" t="str">
        <f aca="false">F497&amp;"; "&amp;TEXT(D497,"ДД.ММ.ГГГГ")&amp;"-"&amp;TEXT(E497,"ДД.ММ.ГГГГ")&amp;"; "&amp;I497&amp;"; "&amp;CHAR(10)&amp;AE497&amp;"; "&amp;AF497&amp;"; "&amp;AG497</f>
        <v>Первенство России по тайскому боксу; 05.12.2020-13.12.2020; д. Федурино; 
Мальчики 12-13 лет; весовая категория 36 кг.; 2 место</v>
      </c>
      <c r="AI497" s="29" t="n">
        <f aca="false">IF(A497=0,0,1)</f>
        <v>1</v>
      </c>
      <c r="AJ497" s="35" t="s">
        <v>963</v>
      </c>
      <c r="AK497" s="36" t="n">
        <v>38</v>
      </c>
      <c r="AL497" s="28" t="str">
        <f aca="false">"весовая категория "&amp;AK497&amp;" кг."</f>
        <v>весовая категория 38 кг.</v>
      </c>
      <c r="AM497" s="28" t="str">
        <f aca="false">IF(N497=0," ",DATEDIF(N497,$AM$1,"y") &amp; " г. " &amp; DATEDIF(X497,$AM$1,"ym") &amp; " мес. ")</f>
        <v>12 г. 4 мес. </v>
      </c>
      <c r="AN497" s="28" t="str">
        <f aca="false">LEFT(AM497,2)</f>
        <v>12</v>
      </c>
    </row>
    <row r="498" customFormat="false" ht="13.8" hidden="false" customHeight="false" outlineLevel="0" collapsed="false">
      <c r="A498" s="21" t="s">
        <v>37</v>
      </c>
      <c r="B498" s="22" t="s">
        <v>348</v>
      </c>
      <c r="C498" s="22" t="n">
        <v>10174</v>
      </c>
      <c r="D498" s="23" t="n">
        <v>44170</v>
      </c>
      <c r="E498" s="23" t="n">
        <v>44178</v>
      </c>
      <c r="F498" s="22" t="s">
        <v>349</v>
      </c>
      <c r="G498" s="21" t="s">
        <v>350</v>
      </c>
      <c r="H498" s="22" t="s">
        <v>41</v>
      </c>
      <c r="I498" s="22" t="s">
        <v>42</v>
      </c>
      <c r="J498" s="22" t="s">
        <v>43</v>
      </c>
      <c r="K498" s="22" t="s">
        <v>44</v>
      </c>
      <c r="L498" s="21" t="s">
        <v>45</v>
      </c>
      <c r="M498" s="22" t="s">
        <v>992</v>
      </c>
      <c r="N498" s="24" t="s">
        <v>993</v>
      </c>
      <c r="O498" s="25" t="s">
        <v>975</v>
      </c>
      <c r="P498" s="22" t="s">
        <v>58</v>
      </c>
      <c r="Q498" s="22" t="s">
        <v>175</v>
      </c>
      <c r="R498" s="22" t="s">
        <v>994</v>
      </c>
      <c r="S498" s="22" t="s">
        <v>680</v>
      </c>
      <c r="T498" s="22" t="s">
        <v>995</v>
      </c>
      <c r="U498" s="25" t="s">
        <v>70</v>
      </c>
      <c r="V498" s="25" t="n">
        <v>36</v>
      </c>
      <c r="W498" s="25" t="s">
        <v>962</v>
      </c>
      <c r="X498" s="25" t="n">
        <v>3</v>
      </c>
      <c r="Y498" s="25" t="n">
        <v>2</v>
      </c>
      <c r="Z498" s="25" t="n">
        <v>17</v>
      </c>
      <c r="AA498" s="26" t="str">
        <f aca="false">IF(N498=0," ",DATEDIF(N498,$D498,"y") &amp; " г. " &amp; DATEDIF(N498,$D498,"ym") &amp; " мес. ")</f>
        <v>13 г. 5 мес. </v>
      </c>
      <c r="AB498" s="27" t="str">
        <f aca="false">LEFT(AA498,2)</f>
        <v>13</v>
      </c>
      <c r="AC498" s="28" t="str">
        <f aca="false">IF(N498=0," ",DATEDIF(N498,$AC$1,"y") &amp; " г. " &amp; DATEDIF(N498,$AC$1,"ym") &amp; " мес. ")</f>
        <v>13 г. 10 мес. </v>
      </c>
      <c r="AD498" s="28" t="str">
        <f aca="false">LEFT(AC498,2)</f>
        <v>13</v>
      </c>
      <c r="AE498" s="28" t="str">
        <f aca="false">IF(W498=0,0,INDEX('Возраст, спорт. дисц.'!$A$2:$B$50,MATCH(W498,'Возраст, спорт. дисц.'!$B$2:$B$54,0),1))</f>
        <v>Мальчики 12-13 лет</v>
      </c>
      <c r="AF498" s="28" t="str">
        <f aca="false">"весовая категория "&amp;V498&amp;" кг."</f>
        <v>весовая категория 36 кг.</v>
      </c>
      <c r="AG498" s="29" t="str">
        <f aca="false">IF(U498="б/м",U498,U498&amp;" место")</f>
        <v>3 место</v>
      </c>
      <c r="AH498" s="28" t="str">
        <f aca="false">F498&amp;"; "&amp;TEXT(D498,"ДД.ММ.ГГГГ")&amp;"-"&amp;TEXT(E498,"ДД.ММ.ГГГГ")&amp;"; "&amp;I498&amp;"; "&amp;CHAR(10)&amp;AE498&amp;"; "&amp;AF498&amp;"; "&amp;AG498</f>
        <v>Первенство России по тайскому боксу; 05.12.2020-13.12.2020; д. Федурино; 
Мальчики 12-13 лет; весовая категория 36 кг.; 3 место</v>
      </c>
      <c r="AI498" s="29" t="n">
        <f aca="false">IF(A498=0,0,1)</f>
        <v>1</v>
      </c>
      <c r="AJ498" s="35" t="s">
        <v>963</v>
      </c>
      <c r="AK498" s="36" t="n">
        <v>38</v>
      </c>
      <c r="AL498" s="28" t="str">
        <f aca="false">"весовая категория "&amp;AK498&amp;" кг."</f>
        <v>весовая категория 38 кг.</v>
      </c>
      <c r="AM498" s="28" t="str">
        <f aca="false">IF(N498=0," ",DATEDIF(N498,$AM$1,"y") &amp; " г. " &amp; DATEDIF(X498,$AM$1,"ym") &amp; " мес. ")</f>
        <v>13 г. 4 мес. </v>
      </c>
      <c r="AN498" s="28" t="str">
        <f aca="false">LEFT(AM498,2)</f>
        <v>13</v>
      </c>
    </row>
    <row r="499" customFormat="false" ht="13.8" hidden="false" customHeight="false" outlineLevel="0" collapsed="false">
      <c r="A499" s="21" t="s">
        <v>37</v>
      </c>
      <c r="B499" s="22" t="s">
        <v>348</v>
      </c>
      <c r="C499" s="22" t="n">
        <v>10174</v>
      </c>
      <c r="D499" s="23" t="n">
        <v>44170</v>
      </c>
      <c r="E499" s="23" t="n">
        <v>44178</v>
      </c>
      <c r="F499" s="22" t="s">
        <v>349</v>
      </c>
      <c r="G499" s="21" t="s">
        <v>350</v>
      </c>
      <c r="H499" s="22" t="s">
        <v>41</v>
      </c>
      <c r="I499" s="22" t="s">
        <v>42</v>
      </c>
      <c r="J499" s="22" t="s">
        <v>43</v>
      </c>
      <c r="K499" s="22" t="s">
        <v>44</v>
      </c>
      <c r="L499" s="21" t="s">
        <v>45</v>
      </c>
      <c r="M499" s="22" t="s">
        <v>996</v>
      </c>
      <c r="N499" s="24" t="s">
        <v>997</v>
      </c>
      <c r="O499" s="25" t="s">
        <v>975</v>
      </c>
      <c r="P499" s="22" t="s">
        <v>108</v>
      </c>
      <c r="Q499" s="22" t="s">
        <v>109</v>
      </c>
      <c r="R499" s="22" t="s">
        <v>110</v>
      </c>
      <c r="S499" s="22" t="s">
        <v>111</v>
      </c>
      <c r="T499" s="22" t="s">
        <v>112</v>
      </c>
      <c r="U499" s="25" t="s">
        <v>70</v>
      </c>
      <c r="V499" s="25" t="n">
        <v>36</v>
      </c>
      <c r="W499" s="25" t="s">
        <v>962</v>
      </c>
      <c r="X499" s="25" t="n">
        <v>3</v>
      </c>
      <c r="Y499" s="25" t="n">
        <v>2</v>
      </c>
      <c r="Z499" s="25" t="n">
        <v>17</v>
      </c>
      <c r="AA499" s="26" t="str">
        <f aca="false">IF(N499=0," ",DATEDIF(N499,$D499,"y") &amp; " г. " &amp; DATEDIF(N499,$D499,"ym") &amp; " мес. ")</f>
        <v>12 г. 2 мес. </v>
      </c>
      <c r="AB499" s="27" t="str">
        <f aca="false">LEFT(AA499,2)</f>
        <v>12</v>
      </c>
      <c r="AC499" s="28" t="str">
        <f aca="false">IF(N499=0," ",DATEDIF(N499,$AC$1,"y") &amp; " г. " &amp; DATEDIF(N499,$AC$1,"ym") &amp; " мес. ")</f>
        <v>12 г. 7 мес. </v>
      </c>
      <c r="AD499" s="28" t="str">
        <f aca="false">LEFT(AC499,2)</f>
        <v>12</v>
      </c>
      <c r="AE499" s="28" t="str">
        <f aca="false">IF(W499=0,0,INDEX('Возраст, спорт. дисц.'!$A$2:$B$50,MATCH(W499,'Возраст, спорт. дисц.'!$B$2:$B$54,0),1))</f>
        <v>Мальчики 12-13 лет</v>
      </c>
      <c r="AF499" s="28" t="str">
        <f aca="false">"весовая категория "&amp;V499&amp;" кг."</f>
        <v>весовая категория 36 кг.</v>
      </c>
      <c r="AG499" s="29" t="str">
        <f aca="false">IF(U499="б/м",U499,U499&amp;" место")</f>
        <v>3 место</v>
      </c>
      <c r="AH499" s="28" t="str">
        <f aca="false">F499&amp;"; "&amp;TEXT(D499,"ДД.ММ.ГГГГ")&amp;"-"&amp;TEXT(E499,"ДД.ММ.ГГГГ")&amp;"; "&amp;I499&amp;"; "&amp;CHAR(10)&amp;AE499&amp;"; "&amp;AF499&amp;"; "&amp;AG499</f>
        <v>Первенство России по тайскому боксу; 05.12.2020-13.12.2020; д. Федурино; 
Мальчики 12-13 лет; весовая категория 36 кг.; 3 место</v>
      </c>
      <c r="AI499" s="29" t="n">
        <f aca="false">IF(A499=0,0,1)</f>
        <v>1</v>
      </c>
      <c r="AJ499" s="35" t="s">
        <v>963</v>
      </c>
      <c r="AK499" s="36" t="n">
        <v>38</v>
      </c>
      <c r="AL499" s="28" t="str">
        <f aca="false">"весовая категория "&amp;AK499&amp;" кг."</f>
        <v>весовая категория 38 кг.</v>
      </c>
      <c r="AM499" s="28" t="str">
        <f aca="false">IF(N499=0," ",DATEDIF(N499,$AM$1,"y") &amp; " г. " &amp; DATEDIF(X499,$AM$1,"ym") &amp; " мес. ")</f>
        <v>12 г. 4 мес. </v>
      </c>
      <c r="AN499" s="28" t="str">
        <f aca="false">LEFT(AM499,2)</f>
        <v>12</v>
      </c>
    </row>
    <row r="500" customFormat="false" ht="13.8" hidden="false" customHeight="false" outlineLevel="0" collapsed="false">
      <c r="A500" s="21" t="s">
        <v>37</v>
      </c>
      <c r="B500" s="22" t="s">
        <v>348</v>
      </c>
      <c r="C500" s="22" t="n">
        <v>10174</v>
      </c>
      <c r="D500" s="23" t="n">
        <v>44170</v>
      </c>
      <c r="E500" s="23" t="n">
        <v>44178</v>
      </c>
      <c r="F500" s="22" t="s">
        <v>349</v>
      </c>
      <c r="G500" s="21" t="s">
        <v>350</v>
      </c>
      <c r="H500" s="22" t="s">
        <v>41</v>
      </c>
      <c r="I500" s="22" t="s">
        <v>42</v>
      </c>
      <c r="J500" s="22" t="s">
        <v>43</v>
      </c>
      <c r="K500" s="22" t="s">
        <v>44</v>
      </c>
      <c r="L500" s="21" t="s">
        <v>45</v>
      </c>
      <c r="M500" s="22" t="s">
        <v>998</v>
      </c>
      <c r="N500" s="24" t="s">
        <v>999</v>
      </c>
      <c r="O500" s="25" t="s">
        <v>975</v>
      </c>
      <c r="P500" s="22" t="s">
        <v>115</v>
      </c>
      <c r="Q500" s="22" t="s">
        <v>116</v>
      </c>
      <c r="R500" s="22" t="s">
        <v>117</v>
      </c>
      <c r="S500" s="22" t="s">
        <v>279</v>
      </c>
      <c r="T500" s="22" t="s">
        <v>1000</v>
      </c>
      <c r="U500" s="25" t="s">
        <v>54</v>
      </c>
      <c r="V500" s="25" t="n">
        <v>38</v>
      </c>
      <c r="W500" s="25" t="s">
        <v>962</v>
      </c>
      <c r="X500" s="25" t="n">
        <v>5</v>
      </c>
      <c r="Y500" s="25" t="n">
        <v>5</v>
      </c>
      <c r="Z500" s="25" t="n">
        <v>18</v>
      </c>
      <c r="AA500" s="26" t="str">
        <f aca="false">IF(N500=0," ",DATEDIF(N500,$D500,"y") &amp; " г. " &amp; DATEDIF(N500,$D500,"ym") &amp; " мес. ")</f>
        <v>13 г. 1 мес. </v>
      </c>
      <c r="AB500" s="27" t="str">
        <f aca="false">LEFT(AA500,2)</f>
        <v>13</v>
      </c>
      <c r="AC500" s="28" t="str">
        <f aca="false">IF(N500=0," ",DATEDIF(N500,$AC$1,"y") &amp; " г. " &amp; DATEDIF(N500,$AC$1,"ym") &amp; " мес. ")</f>
        <v>13 г. 7 мес. </v>
      </c>
      <c r="AD500" s="28" t="str">
        <f aca="false">LEFT(AC500,2)</f>
        <v>13</v>
      </c>
      <c r="AE500" s="28" t="str">
        <f aca="false">IF(W500=0,0,INDEX('Возраст, спорт. дисц.'!$A$2:$B$50,MATCH(W500,'Возраст, спорт. дисц.'!$B$2:$B$54,0),1))</f>
        <v>Мальчики 12-13 лет</v>
      </c>
      <c r="AF500" s="28" t="str">
        <f aca="false">"весовая категория "&amp;V500&amp;" кг."</f>
        <v>весовая категория 38 кг.</v>
      </c>
      <c r="AG500" s="29" t="str">
        <f aca="false">IF(U500="б/м",U500,U500&amp;" место")</f>
        <v>1 место</v>
      </c>
      <c r="AH500" s="28" t="str">
        <f aca="false">F500&amp;"; "&amp;TEXT(D500,"ДД.ММ.ГГГГ")&amp;"-"&amp;TEXT(E500,"ДД.ММ.ГГГГ")&amp;"; "&amp;I500&amp;"; "&amp;CHAR(10)&amp;AE500&amp;"; "&amp;AF500&amp;"; "&amp;AG500</f>
        <v>Первенство России по тайскому боксу; 05.12.2020-13.12.2020; д. Федурино; 
Мальчики 12-13 лет; весовая категория 38 кг.; 1 место</v>
      </c>
      <c r="AI500" s="29" t="n">
        <f aca="false">IF(A500=0,0,1)</f>
        <v>1</v>
      </c>
      <c r="AJ500" s="35" t="s">
        <v>963</v>
      </c>
      <c r="AK500" s="36" t="n">
        <v>40</v>
      </c>
      <c r="AL500" s="28" t="str">
        <f aca="false">"весовая категория "&amp;AK500&amp;" кг."</f>
        <v>весовая категория 40 кг.</v>
      </c>
      <c r="AM500" s="28" t="str">
        <f aca="false">IF(N500=0," ",DATEDIF(N500,$AM$1,"y") &amp; " г. " &amp; DATEDIF(X500,$AM$1,"ym") &amp; " мес. ")</f>
        <v>13 г. 4 мес. </v>
      </c>
      <c r="AN500" s="28" t="str">
        <f aca="false">LEFT(AM500,2)</f>
        <v>13</v>
      </c>
    </row>
    <row r="501" customFormat="false" ht="13.8" hidden="false" customHeight="false" outlineLevel="0" collapsed="false">
      <c r="A501" s="21" t="s">
        <v>37</v>
      </c>
      <c r="B501" s="22" t="s">
        <v>348</v>
      </c>
      <c r="C501" s="22" t="n">
        <v>10174</v>
      </c>
      <c r="D501" s="23" t="n">
        <v>44170</v>
      </c>
      <c r="E501" s="23" t="n">
        <v>44178</v>
      </c>
      <c r="F501" s="22" t="s">
        <v>349</v>
      </c>
      <c r="G501" s="21" t="s">
        <v>350</v>
      </c>
      <c r="H501" s="22" t="s">
        <v>41</v>
      </c>
      <c r="I501" s="22" t="s">
        <v>42</v>
      </c>
      <c r="J501" s="22" t="s">
        <v>43</v>
      </c>
      <c r="K501" s="22" t="s">
        <v>44</v>
      </c>
      <c r="L501" s="21" t="s">
        <v>45</v>
      </c>
      <c r="M501" s="22" t="s">
        <v>1001</v>
      </c>
      <c r="N501" s="24" t="s">
        <v>1002</v>
      </c>
      <c r="O501" s="25" t="s">
        <v>975</v>
      </c>
      <c r="P501" s="22" t="s">
        <v>115</v>
      </c>
      <c r="Q501" s="22" t="s">
        <v>116</v>
      </c>
      <c r="R501" s="22" t="s">
        <v>117</v>
      </c>
      <c r="S501" s="22" t="s">
        <v>238</v>
      </c>
      <c r="T501" s="22" t="s">
        <v>239</v>
      </c>
      <c r="U501" s="25" t="s">
        <v>63</v>
      </c>
      <c r="V501" s="25" t="n">
        <v>38</v>
      </c>
      <c r="W501" s="25" t="s">
        <v>962</v>
      </c>
      <c r="X501" s="25" t="n">
        <v>4</v>
      </c>
      <c r="Y501" s="25" t="n">
        <v>3</v>
      </c>
      <c r="Z501" s="25" t="n">
        <v>18</v>
      </c>
      <c r="AA501" s="26" t="str">
        <f aca="false">IF(N501=0," ",DATEDIF(N501,$D501,"y") &amp; " г. " &amp; DATEDIF(N501,$D501,"ym") &amp; " мес. ")</f>
        <v>13 г. 4 мес. </v>
      </c>
      <c r="AB501" s="27" t="str">
        <f aca="false">LEFT(AA501,2)</f>
        <v>13</v>
      </c>
      <c r="AC501" s="28" t="str">
        <f aca="false">IF(N501=0," ",DATEDIF(N501,$AC$1,"y") &amp; " г. " &amp; DATEDIF(N501,$AC$1,"ym") &amp; " мес. ")</f>
        <v>13 г. 9 мес. </v>
      </c>
      <c r="AD501" s="28" t="str">
        <f aca="false">LEFT(AC501,2)</f>
        <v>13</v>
      </c>
      <c r="AE501" s="28" t="str">
        <f aca="false">IF(W501=0,0,INDEX('Возраст, спорт. дисц.'!$A$2:$B$50,MATCH(W501,'Возраст, спорт. дисц.'!$B$2:$B$54,0),1))</f>
        <v>Мальчики 12-13 лет</v>
      </c>
      <c r="AF501" s="28" t="str">
        <f aca="false">"весовая категория "&amp;V501&amp;" кг."</f>
        <v>весовая категория 38 кг.</v>
      </c>
      <c r="AG501" s="29" t="str">
        <f aca="false">IF(U501="б/м",U501,U501&amp;" место")</f>
        <v>2 место</v>
      </c>
      <c r="AH501" s="28" t="str">
        <f aca="false">F501&amp;"; "&amp;TEXT(D501,"ДД.ММ.ГГГГ")&amp;"-"&amp;TEXT(E501,"ДД.ММ.ГГГГ")&amp;"; "&amp;I501&amp;"; "&amp;CHAR(10)&amp;AE501&amp;"; "&amp;AF501&amp;"; "&amp;AG501</f>
        <v>Первенство России по тайскому боксу; 05.12.2020-13.12.2020; д. Федурино; 
Мальчики 12-13 лет; весовая категория 38 кг.; 2 место</v>
      </c>
      <c r="AI501" s="29" t="n">
        <f aca="false">IF(A501=0,0,1)</f>
        <v>1</v>
      </c>
      <c r="AJ501" s="35" t="s">
        <v>963</v>
      </c>
      <c r="AK501" s="36" t="n">
        <v>40</v>
      </c>
      <c r="AL501" s="28" t="str">
        <f aca="false">"весовая категория "&amp;AK501&amp;" кг."</f>
        <v>весовая категория 40 кг.</v>
      </c>
      <c r="AM501" s="28" t="str">
        <f aca="false">IF(N501=0," ",DATEDIF(N501,$AM$1,"y") &amp; " г. " &amp; DATEDIF(X501,$AM$1,"ym") &amp; " мес. ")</f>
        <v>13 г. 4 мес. </v>
      </c>
      <c r="AN501" s="28" t="str">
        <f aca="false">LEFT(AM501,2)</f>
        <v>13</v>
      </c>
    </row>
    <row r="502" customFormat="false" ht="13.8" hidden="false" customHeight="false" outlineLevel="0" collapsed="false">
      <c r="A502" s="21" t="s">
        <v>37</v>
      </c>
      <c r="B502" s="22" t="s">
        <v>348</v>
      </c>
      <c r="C502" s="22" t="n">
        <v>10174</v>
      </c>
      <c r="D502" s="23" t="n">
        <v>44170</v>
      </c>
      <c r="E502" s="23" t="n">
        <v>44178</v>
      </c>
      <c r="F502" s="22" t="s">
        <v>349</v>
      </c>
      <c r="G502" s="21" t="s">
        <v>350</v>
      </c>
      <c r="H502" s="22" t="s">
        <v>41</v>
      </c>
      <c r="I502" s="22" t="s">
        <v>42</v>
      </c>
      <c r="J502" s="22" t="s">
        <v>43</v>
      </c>
      <c r="K502" s="22" t="s">
        <v>44</v>
      </c>
      <c r="L502" s="21" t="s">
        <v>45</v>
      </c>
      <c r="M502" s="22" t="s">
        <v>1003</v>
      </c>
      <c r="N502" s="24" t="s">
        <v>1004</v>
      </c>
      <c r="O502" s="25" t="s">
        <v>961</v>
      </c>
      <c r="P502" s="22" t="s">
        <v>49</v>
      </c>
      <c r="Q502" s="22" t="s">
        <v>50</v>
      </c>
      <c r="R502" s="22" t="s">
        <v>51</v>
      </c>
      <c r="S502" s="22" t="s">
        <v>52</v>
      </c>
      <c r="T502" s="22" t="s">
        <v>388</v>
      </c>
      <c r="U502" s="25" t="s">
        <v>70</v>
      </c>
      <c r="V502" s="25" t="n">
        <v>38</v>
      </c>
      <c r="W502" s="25" t="s">
        <v>962</v>
      </c>
      <c r="X502" s="25" t="n">
        <v>3</v>
      </c>
      <c r="Y502" s="25" t="n">
        <v>2</v>
      </c>
      <c r="Z502" s="25" t="n">
        <v>18</v>
      </c>
      <c r="AA502" s="26" t="str">
        <f aca="false">IF(N502=0," ",DATEDIF(N502,$D502,"y") &amp; " г. " &amp; DATEDIF(N502,$D502,"ym") &amp; " мес. ")</f>
        <v>12 г. 0 мес. </v>
      </c>
      <c r="AB502" s="27" t="str">
        <f aca="false">LEFT(AA502,2)</f>
        <v>12</v>
      </c>
      <c r="AC502" s="28" t="str">
        <f aca="false">IF(N502=0," ",DATEDIF(N502,$AC$1,"y") &amp; " г. " &amp; DATEDIF(N502,$AC$1,"ym") &amp; " мес. ")</f>
        <v>12 г. 5 мес. </v>
      </c>
      <c r="AD502" s="28" t="str">
        <f aca="false">LEFT(AC502,2)</f>
        <v>12</v>
      </c>
      <c r="AE502" s="28" t="str">
        <f aca="false">IF(W502=0,0,INDEX('Возраст, спорт. дисц.'!$A$2:$B$50,MATCH(W502,'Возраст, спорт. дисц.'!$B$2:$B$54,0),1))</f>
        <v>Мальчики 12-13 лет</v>
      </c>
      <c r="AF502" s="28" t="str">
        <f aca="false">"весовая категория "&amp;V502&amp;" кг."</f>
        <v>весовая категория 38 кг.</v>
      </c>
      <c r="AG502" s="29" t="str">
        <f aca="false">IF(U502="б/м",U502,U502&amp;" место")</f>
        <v>3 место</v>
      </c>
      <c r="AH502" s="28" t="str">
        <f aca="false">F502&amp;"; "&amp;TEXT(D502,"ДД.ММ.ГГГГ")&amp;"-"&amp;TEXT(E502,"ДД.ММ.ГГГГ")&amp;"; "&amp;I502&amp;"; "&amp;CHAR(10)&amp;AE502&amp;"; "&amp;AF502&amp;"; "&amp;AG502</f>
        <v>Первенство России по тайскому боксу; 05.12.2020-13.12.2020; д. Федурино; 
Мальчики 12-13 лет; весовая категория 38 кг.; 3 место</v>
      </c>
      <c r="AI502" s="29" t="n">
        <f aca="false">IF(A502=0,0,1)</f>
        <v>1</v>
      </c>
      <c r="AJ502" s="35" t="s">
        <v>963</v>
      </c>
      <c r="AK502" s="36" t="n">
        <v>40</v>
      </c>
      <c r="AL502" s="28" t="str">
        <f aca="false">"весовая категория "&amp;AK502&amp;" кг."</f>
        <v>весовая категория 40 кг.</v>
      </c>
      <c r="AM502" s="28" t="str">
        <f aca="false">IF(N502=0," ",DATEDIF(N502,$AM$1,"y") &amp; " г. " &amp; DATEDIF(X502,$AM$1,"ym") &amp; " мес. ")</f>
        <v>12 г. 4 мес. </v>
      </c>
      <c r="AN502" s="28" t="str">
        <f aca="false">LEFT(AM502,2)</f>
        <v>12</v>
      </c>
    </row>
    <row r="503" customFormat="false" ht="13.8" hidden="false" customHeight="false" outlineLevel="0" collapsed="false">
      <c r="A503" s="21" t="s">
        <v>37</v>
      </c>
      <c r="B503" s="22" t="s">
        <v>348</v>
      </c>
      <c r="C503" s="22" t="n">
        <v>10174</v>
      </c>
      <c r="D503" s="23" t="n">
        <v>44170</v>
      </c>
      <c r="E503" s="23" t="n">
        <v>44178</v>
      </c>
      <c r="F503" s="22" t="s">
        <v>349</v>
      </c>
      <c r="G503" s="21" t="s">
        <v>350</v>
      </c>
      <c r="H503" s="22" t="s">
        <v>41</v>
      </c>
      <c r="I503" s="22" t="s">
        <v>42</v>
      </c>
      <c r="J503" s="22" t="s">
        <v>43</v>
      </c>
      <c r="K503" s="22" t="s">
        <v>44</v>
      </c>
      <c r="L503" s="21" t="s">
        <v>45</v>
      </c>
      <c r="M503" s="22" t="s">
        <v>1005</v>
      </c>
      <c r="N503" s="24" t="s">
        <v>1006</v>
      </c>
      <c r="O503" s="25" t="s">
        <v>970</v>
      </c>
      <c r="P503" s="22" t="s">
        <v>49</v>
      </c>
      <c r="Q503" s="22" t="s">
        <v>50</v>
      </c>
      <c r="R503" s="22" t="s">
        <v>1007</v>
      </c>
      <c r="S503" s="22" t="s">
        <v>1008</v>
      </c>
      <c r="T503" s="22" t="s">
        <v>1009</v>
      </c>
      <c r="U503" s="25" t="s">
        <v>70</v>
      </c>
      <c r="V503" s="25" t="n">
        <v>38</v>
      </c>
      <c r="W503" s="25" t="s">
        <v>962</v>
      </c>
      <c r="X503" s="25" t="n">
        <v>3</v>
      </c>
      <c r="Y503" s="25" t="n">
        <v>2</v>
      </c>
      <c r="Z503" s="25" t="n">
        <v>18</v>
      </c>
      <c r="AA503" s="26" t="str">
        <f aca="false">IF(N503=0," ",DATEDIF(N503,$D503,"y") &amp; " г. " &amp; DATEDIF(N503,$D503,"ym") &amp; " мес. ")</f>
        <v>13 г. 3 мес. </v>
      </c>
      <c r="AB503" s="27" t="str">
        <f aca="false">LEFT(AA503,2)</f>
        <v>13</v>
      </c>
      <c r="AC503" s="28" t="str">
        <f aca="false">IF(N503=0," ",DATEDIF(N503,$AC$1,"y") &amp; " г. " &amp; DATEDIF(N503,$AC$1,"ym") &amp; " мес. ")</f>
        <v>13 г. 8 мес. </v>
      </c>
      <c r="AD503" s="28" t="str">
        <f aca="false">LEFT(AC503,2)</f>
        <v>13</v>
      </c>
      <c r="AE503" s="28" t="str">
        <f aca="false">IF(W503=0,0,INDEX('Возраст, спорт. дисц.'!$A$2:$B$50,MATCH(W503,'Возраст, спорт. дисц.'!$B$2:$B$54,0),1))</f>
        <v>Мальчики 12-13 лет</v>
      </c>
      <c r="AF503" s="28" t="str">
        <f aca="false">"весовая категория "&amp;V503&amp;" кг."</f>
        <v>весовая категория 38 кг.</v>
      </c>
      <c r="AG503" s="29" t="str">
        <f aca="false">IF(U503="б/м",U503,U503&amp;" место")</f>
        <v>3 место</v>
      </c>
      <c r="AH503" s="28" t="str">
        <f aca="false">F503&amp;"; "&amp;TEXT(D503,"ДД.ММ.ГГГГ")&amp;"-"&amp;TEXT(E503,"ДД.ММ.ГГГГ")&amp;"; "&amp;I503&amp;"; "&amp;CHAR(10)&amp;AE503&amp;"; "&amp;AF503&amp;"; "&amp;AG503</f>
        <v>Первенство России по тайскому боксу; 05.12.2020-13.12.2020; д. Федурино; 
Мальчики 12-13 лет; весовая категория 38 кг.; 3 место</v>
      </c>
      <c r="AI503" s="29" t="n">
        <f aca="false">IF(A503=0,0,1)</f>
        <v>1</v>
      </c>
      <c r="AJ503" s="35" t="s">
        <v>963</v>
      </c>
      <c r="AK503" s="36" t="n">
        <v>40</v>
      </c>
      <c r="AL503" s="28" t="str">
        <f aca="false">"весовая категория "&amp;AK503&amp;" кг."</f>
        <v>весовая категория 40 кг.</v>
      </c>
      <c r="AM503" s="28" t="str">
        <f aca="false">IF(N503=0," ",DATEDIF(N503,$AM$1,"y") &amp; " г. " &amp; DATEDIF(X503,$AM$1,"ym") &amp; " мес. ")</f>
        <v>13 г. 4 мес. </v>
      </c>
      <c r="AN503" s="28" t="str">
        <f aca="false">LEFT(AM503,2)</f>
        <v>13</v>
      </c>
    </row>
    <row r="504" customFormat="false" ht="13.8" hidden="false" customHeight="false" outlineLevel="0" collapsed="false">
      <c r="A504" s="21" t="s">
        <v>37</v>
      </c>
      <c r="B504" s="22" t="s">
        <v>348</v>
      </c>
      <c r="C504" s="22" t="n">
        <v>10174</v>
      </c>
      <c r="D504" s="23" t="n">
        <v>44170</v>
      </c>
      <c r="E504" s="23" t="n">
        <v>44178</v>
      </c>
      <c r="F504" s="22" t="s">
        <v>349</v>
      </c>
      <c r="G504" s="21" t="s">
        <v>350</v>
      </c>
      <c r="H504" s="22" t="s">
        <v>41</v>
      </c>
      <c r="I504" s="22" t="s">
        <v>42</v>
      </c>
      <c r="J504" s="22" t="s">
        <v>43</v>
      </c>
      <c r="K504" s="22" t="s">
        <v>44</v>
      </c>
      <c r="L504" s="21" t="s">
        <v>45</v>
      </c>
      <c r="M504" s="22" t="s">
        <v>1010</v>
      </c>
      <c r="N504" s="24" t="s">
        <v>1011</v>
      </c>
      <c r="O504" s="25" t="s">
        <v>975</v>
      </c>
      <c r="P504" s="22" t="s">
        <v>49</v>
      </c>
      <c r="Q504" s="22" t="s">
        <v>515</v>
      </c>
      <c r="R504" s="22" t="s">
        <v>639</v>
      </c>
      <c r="S504" s="22" t="s">
        <v>743</v>
      </c>
      <c r="T504" s="22" t="s">
        <v>744</v>
      </c>
      <c r="U504" s="25" t="s">
        <v>54</v>
      </c>
      <c r="V504" s="25" t="n">
        <v>40</v>
      </c>
      <c r="W504" s="25" t="s">
        <v>962</v>
      </c>
      <c r="X504" s="25" t="n">
        <v>5</v>
      </c>
      <c r="Y504" s="25" t="n">
        <v>5</v>
      </c>
      <c r="Z504" s="25" t="n">
        <v>20</v>
      </c>
      <c r="AA504" s="26" t="str">
        <f aca="false">IF(N504=0," ",DATEDIF(N504,$D504,"y") &amp; " г. " &amp; DATEDIF(N504,$D504,"ym") &amp; " мес. ")</f>
        <v>12 г. 7 мес. </v>
      </c>
      <c r="AB504" s="27" t="str">
        <f aca="false">LEFT(AA504,2)</f>
        <v>12</v>
      </c>
      <c r="AC504" s="28" t="str">
        <f aca="false">IF(N504=0," ",DATEDIF(N504,$AC$1,"y") &amp; " г. " &amp; DATEDIF(N504,$AC$1,"ym") &amp; " мес. ")</f>
        <v>13 г. 1 мес. </v>
      </c>
      <c r="AD504" s="28" t="str">
        <f aca="false">LEFT(AC504,2)</f>
        <v>13</v>
      </c>
      <c r="AE504" s="28" t="str">
        <f aca="false">IF(W504=0,0,INDEX('Возраст, спорт. дисц.'!$A$2:$B$50,MATCH(W504,'Возраст, спорт. дисц.'!$B$2:$B$54,0),1))</f>
        <v>Мальчики 12-13 лет</v>
      </c>
      <c r="AF504" s="28" t="str">
        <f aca="false">"весовая категория "&amp;V504&amp;" кг."</f>
        <v>весовая категория 40 кг.</v>
      </c>
      <c r="AG504" s="29" t="str">
        <f aca="false">IF(U504="б/м",U504,U504&amp;" место")</f>
        <v>1 место</v>
      </c>
      <c r="AH504" s="28" t="str">
        <f aca="false">F504&amp;"; "&amp;TEXT(D504,"ДД.ММ.ГГГГ")&amp;"-"&amp;TEXT(E504,"ДД.ММ.ГГГГ")&amp;"; "&amp;I504&amp;"; "&amp;CHAR(10)&amp;AE504&amp;"; "&amp;AF504&amp;"; "&amp;AG504</f>
        <v>Первенство России по тайскому боксу; 05.12.2020-13.12.2020; д. Федурино; 
Мальчики 12-13 лет; весовая категория 40 кг.; 1 место</v>
      </c>
      <c r="AI504" s="29" t="n">
        <f aca="false">IF(A504=0,0,1)</f>
        <v>1</v>
      </c>
      <c r="AJ504" s="35" t="s">
        <v>963</v>
      </c>
      <c r="AK504" s="36" t="n">
        <v>42</v>
      </c>
      <c r="AL504" s="28" t="str">
        <f aca="false">"весовая категория "&amp;AK504&amp;" кг."</f>
        <v>весовая категория 42 кг.</v>
      </c>
      <c r="AM504" s="28" t="str">
        <f aca="false">IF(N504=0," ",DATEDIF(N504,$AM$1,"y") &amp; " г. " &amp; DATEDIF(X504,$AM$1,"ym") &amp; " мес. ")</f>
        <v>13 г. 4 мес. </v>
      </c>
      <c r="AN504" s="28" t="str">
        <f aca="false">LEFT(AM504,2)</f>
        <v>13</v>
      </c>
    </row>
    <row r="505" customFormat="false" ht="13.8" hidden="false" customHeight="false" outlineLevel="0" collapsed="false">
      <c r="A505" s="21" t="s">
        <v>37</v>
      </c>
      <c r="B505" s="22" t="s">
        <v>348</v>
      </c>
      <c r="C505" s="22" t="n">
        <v>10174</v>
      </c>
      <c r="D505" s="23" t="n">
        <v>44170</v>
      </c>
      <c r="E505" s="23" t="n">
        <v>44178</v>
      </c>
      <c r="F505" s="22" t="s">
        <v>349</v>
      </c>
      <c r="G505" s="21" t="s">
        <v>350</v>
      </c>
      <c r="H505" s="22" t="s">
        <v>41</v>
      </c>
      <c r="I505" s="22" t="s">
        <v>42</v>
      </c>
      <c r="J505" s="22" t="s">
        <v>43</v>
      </c>
      <c r="K505" s="22" t="s">
        <v>44</v>
      </c>
      <c r="L505" s="21" t="s">
        <v>45</v>
      </c>
      <c r="M505" s="22" t="s">
        <v>1012</v>
      </c>
      <c r="N505" s="24" t="s">
        <v>1013</v>
      </c>
      <c r="O505" s="25" t="s">
        <v>970</v>
      </c>
      <c r="P505" s="22" t="s">
        <v>101</v>
      </c>
      <c r="Q505" s="22" t="s">
        <v>102</v>
      </c>
      <c r="R505" s="22" t="s">
        <v>723</v>
      </c>
      <c r="S505" s="22" t="s">
        <v>826</v>
      </c>
      <c r="T505" s="22" t="s">
        <v>1014</v>
      </c>
      <c r="U505" s="25" t="s">
        <v>63</v>
      </c>
      <c r="V505" s="25" t="n">
        <v>40</v>
      </c>
      <c r="W505" s="25" t="s">
        <v>962</v>
      </c>
      <c r="X505" s="25" t="n">
        <v>4</v>
      </c>
      <c r="Y505" s="25" t="n">
        <v>3</v>
      </c>
      <c r="Z505" s="25" t="n">
        <v>20</v>
      </c>
      <c r="AA505" s="26" t="str">
        <f aca="false">IF(N505=0," ",DATEDIF(N505,$D505,"y") &amp; " г. " &amp; DATEDIF(N505,$D505,"ym") &amp; " мес. ")</f>
        <v>13 г. 0 мес. </v>
      </c>
      <c r="AB505" s="27" t="str">
        <f aca="false">LEFT(AA505,2)</f>
        <v>13</v>
      </c>
      <c r="AC505" s="28" t="str">
        <f aca="false">IF(N505=0," ",DATEDIF(N505,$AC$1,"y") &amp; " г. " &amp; DATEDIF(N505,$AC$1,"ym") &amp; " мес. ")</f>
        <v>13 г. 5 мес. </v>
      </c>
      <c r="AD505" s="28" t="str">
        <f aca="false">LEFT(AC505,2)</f>
        <v>13</v>
      </c>
      <c r="AE505" s="28" t="str">
        <f aca="false">IF(W505=0,0,INDEX('Возраст, спорт. дисц.'!$A$2:$B$50,MATCH(W505,'Возраст, спорт. дисц.'!$B$2:$B$54,0),1))</f>
        <v>Мальчики 12-13 лет</v>
      </c>
      <c r="AF505" s="28" t="str">
        <f aca="false">"весовая категория "&amp;V505&amp;" кг."</f>
        <v>весовая категория 40 кг.</v>
      </c>
      <c r="AG505" s="29" t="str">
        <f aca="false">IF(U505="б/м",U505,U505&amp;" место")</f>
        <v>2 место</v>
      </c>
      <c r="AH505" s="28" t="str">
        <f aca="false">F505&amp;"; "&amp;TEXT(D505,"ДД.ММ.ГГГГ")&amp;"-"&amp;TEXT(E505,"ДД.ММ.ГГГГ")&amp;"; "&amp;I505&amp;"; "&amp;CHAR(10)&amp;AE505&amp;"; "&amp;AF505&amp;"; "&amp;AG505</f>
        <v>Первенство России по тайскому боксу; 05.12.2020-13.12.2020; д. Федурино; 
Мальчики 12-13 лет; весовая категория 40 кг.; 2 место</v>
      </c>
      <c r="AI505" s="29" t="n">
        <f aca="false">IF(A505=0,0,1)</f>
        <v>1</v>
      </c>
      <c r="AJ505" s="35" t="s">
        <v>963</v>
      </c>
      <c r="AK505" s="36" t="n">
        <v>42</v>
      </c>
      <c r="AL505" s="28" t="str">
        <f aca="false">"весовая категория "&amp;AK505&amp;" кг."</f>
        <v>весовая категория 42 кг.</v>
      </c>
      <c r="AM505" s="28" t="str">
        <f aca="false">IF(N505=0," ",DATEDIF(N505,$AM$1,"y") &amp; " г. " &amp; DATEDIF(X505,$AM$1,"ym") &amp; " мес. ")</f>
        <v>13 г. 4 мес. </v>
      </c>
      <c r="AN505" s="28" t="str">
        <f aca="false">LEFT(AM505,2)</f>
        <v>13</v>
      </c>
    </row>
    <row r="506" customFormat="false" ht="13.8" hidden="false" customHeight="false" outlineLevel="0" collapsed="false">
      <c r="A506" s="21" t="s">
        <v>37</v>
      </c>
      <c r="B506" s="22" t="s">
        <v>348</v>
      </c>
      <c r="C506" s="22" t="n">
        <v>10174</v>
      </c>
      <c r="D506" s="23" t="n">
        <v>44170</v>
      </c>
      <c r="E506" s="23" t="n">
        <v>44178</v>
      </c>
      <c r="F506" s="22" t="s">
        <v>349</v>
      </c>
      <c r="G506" s="21" t="s">
        <v>350</v>
      </c>
      <c r="H506" s="22" t="s">
        <v>41</v>
      </c>
      <c r="I506" s="22" t="s">
        <v>42</v>
      </c>
      <c r="J506" s="22" t="s">
        <v>43</v>
      </c>
      <c r="K506" s="22" t="s">
        <v>44</v>
      </c>
      <c r="L506" s="21" t="s">
        <v>45</v>
      </c>
      <c r="M506" s="22" t="s">
        <v>1015</v>
      </c>
      <c r="N506" s="24" t="s">
        <v>1016</v>
      </c>
      <c r="O506" s="25" t="s">
        <v>975</v>
      </c>
      <c r="P506" s="22" t="s">
        <v>49</v>
      </c>
      <c r="Q506" s="22" t="s">
        <v>515</v>
      </c>
      <c r="R506" s="22" t="s">
        <v>639</v>
      </c>
      <c r="S506" s="22" t="s">
        <v>640</v>
      </c>
      <c r="T506" s="22" t="s">
        <v>1017</v>
      </c>
      <c r="U506" s="25" t="s">
        <v>70</v>
      </c>
      <c r="V506" s="25" t="n">
        <v>40</v>
      </c>
      <c r="W506" s="25" t="s">
        <v>962</v>
      </c>
      <c r="X506" s="25" t="n">
        <v>3</v>
      </c>
      <c r="Y506" s="25" t="n">
        <v>2</v>
      </c>
      <c r="Z506" s="25" t="n">
        <v>20</v>
      </c>
      <c r="AA506" s="26" t="str">
        <f aca="false">IF(N506=0," ",DATEDIF(N506,$D506,"y") &amp; " г. " &amp; DATEDIF(N506,$D506,"ym") &amp; " мес. ")</f>
        <v>12 г. 5 мес. </v>
      </c>
      <c r="AB506" s="27" t="str">
        <f aca="false">LEFT(AA506,2)</f>
        <v>12</v>
      </c>
      <c r="AC506" s="28" t="str">
        <f aca="false">IF(N506=0," ",DATEDIF(N506,$AC$1,"y") &amp; " г. " &amp; DATEDIF(N506,$AC$1,"ym") &amp; " мес. ")</f>
        <v>12 г. 10 мес. </v>
      </c>
      <c r="AD506" s="28" t="str">
        <f aca="false">LEFT(AC506,2)</f>
        <v>12</v>
      </c>
      <c r="AE506" s="28" t="str">
        <f aca="false">IF(W506=0,0,INDEX('Возраст, спорт. дисц.'!$A$2:$B$50,MATCH(W506,'Возраст, спорт. дисц.'!$B$2:$B$54,0),1))</f>
        <v>Мальчики 12-13 лет</v>
      </c>
      <c r="AF506" s="28" t="str">
        <f aca="false">"весовая категория "&amp;V506&amp;" кг."</f>
        <v>весовая категория 40 кг.</v>
      </c>
      <c r="AG506" s="29" t="str">
        <f aca="false">IF(U506="б/м",U506,U506&amp;" место")</f>
        <v>3 место</v>
      </c>
      <c r="AH506" s="28" t="str">
        <f aca="false">F506&amp;"; "&amp;TEXT(D506,"ДД.ММ.ГГГГ")&amp;"-"&amp;TEXT(E506,"ДД.ММ.ГГГГ")&amp;"; "&amp;I506&amp;"; "&amp;CHAR(10)&amp;AE506&amp;"; "&amp;AF506&amp;"; "&amp;AG506</f>
        <v>Первенство России по тайскому боксу; 05.12.2020-13.12.2020; д. Федурино; 
Мальчики 12-13 лет; весовая категория 40 кг.; 3 место</v>
      </c>
      <c r="AI506" s="29" t="n">
        <f aca="false">IF(A506=0,0,1)</f>
        <v>1</v>
      </c>
      <c r="AJ506" s="35" t="s">
        <v>963</v>
      </c>
      <c r="AK506" s="36" t="n">
        <v>42</v>
      </c>
      <c r="AL506" s="28" t="str">
        <f aca="false">"весовая категория "&amp;AK506&amp;" кг."</f>
        <v>весовая категория 42 кг.</v>
      </c>
      <c r="AM506" s="28" t="str">
        <f aca="false">IF(N506=0," ",DATEDIF(N506,$AM$1,"y") &amp; " г. " &amp; DATEDIF(X506,$AM$1,"ym") &amp; " мес. ")</f>
        <v>12 г. 4 мес. </v>
      </c>
      <c r="AN506" s="28" t="str">
        <f aca="false">LEFT(AM506,2)</f>
        <v>12</v>
      </c>
    </row>
    <row r="507" customFormat="false" ht="13.8" hidden="false" customHeight="false" outlineLevel="0" collapsed="false">
      <c r="A507" s="21" t="s">
        <v>37</v>
      </c>
      <c r="B507" s="22" t="s">
        <v>348</v>
      </c>
      <c r="C507" s="22" t="n">
        <v>10174</v>
      </c>
      <c r="D507" s="23" t="n">
        <v>44170</v>
      </c>
      <c r="E507" s="23" t="n">
        <v>44178</v>
      </c>
      <c r="F507" s="22" t="s">
        <v>349</v>
      </c>
      <c r="G507" s="21" t="s">
        <v>350</v>
      </c>
      <c r="H507" s="22" t="s">
        <v>41</v>
      </c>
      <c r="I507" s="22" t="s">
        <v>42</v>
      </c>
      <c r="J507" s="22" t="s">
        <v>43</v>
      </c>
      <c r="K507" s="22" t="s">
        <v>44</v>
      </c>
      <c r="L507" s="21" t="s">
        <v>45</v>
      </c>
      <c r="M507" s="22" t="s">
        <v>1018</v>
      </c>
      <c r="N507" s="24" t="s">
        <v>1019</v>
      </c>
      <c r="O507" s="25" t="s">
        <v>970</v>
      </c>
      <c r="P507" s="22" t="s">
        <v>101</v>
      </c>
      <c r="Q507" s="22" t="s">
        <v>1020</v>
      </c>
      <c r="R507" s="22" t="s">
        <v>1021</v>
      </c>
      <c r="S507" s="22" t="s">
        <v>1022</v>
      </c>
      <c r="T507" s="22" t="s">
        <v>1023</v>
      </c>
      <c r="U507" s="25" t="s">
        <v>70</v>
      </c>
      <c r="V507" s="25" t="n">
        <v>40</v>
      </c>
      <c r="W507" s="25" t="s">
        <v>962</v>
      </c>
      <c r="X507" s="25" t="n">
        <v>3</v>
      </c>
      <c r="Y507" s="25" t="n">
        <v>2</v>
      </c>
      <c r="Z507" s="25" t="n">
        <v>20</v>
      </c>
      <c r="AA507" s="26" t="str">
        <f aca="false">IF(N507=0," ",DATEDIF(N507,$D507,"y") &amp; " г. " &amp; DATEDIF(N507,$D507,"ym") &amp; " мес. ")</f>
        <v>13 г. 8 мес. </v>
      </c>
      <c r="AB507" s="27" t="str">
        <f aca="false">LEFT(AA507,2)</f>
        <v>13</v>
      </c>
      <c r="AC507" s="28" t="str">
        <f aca="false">IF(N507=0," ",DATEDIF(N507,$AC$1,"y") &amp; " г. " &amp; DATEDIF(N507,$AC$1,"ym") &amp; " мес. ")</f>
        <v>14 г. 1 мес. </v>
      </c>
      <c r="AD507" s="28" t="str">
        <f aca="false">LEFT(AC507,2)</f>
        <v>14</v>
      </c>
      <c r="AE507" s="28" t="str">
        <f aca="false">IF(W507=0,0,INDEX('Возраст, спорт. дисц.'!$A$2:$B$50,MATCH(W507,'Возраст, спорт. дисц.'!$B$2:$B$54,0),1))</f>
        <v>Мальчики 12-13 лет</v>
      </c>
      <c r="AF507" s="28" t="str">
        <f aca="false">"весовая категория "&amp;V507&amp;" кг."</f>
        <v>весовая категория 40 кг.</v>
      </c>
      <c r="AG507" s="29" t="str">
        <f aca="false">IF(U507="б/м",U507,U507&amp;" место")</f>
        <v>3 место</v>
      </c>
      <c r="AH507" s="28" t="str">
        <f aca="false">F507&amp;"; "&amp;TEXT(D507,"ДД.ММ.ГГГГ")&amp;"-"&amp;TEXT(E507,"ДД.ММ.ГГГГ")&amp;"; "&amp;I507&amp;"; "&amp;CHAR(10)&amp;AE507&amp;"; "&amp;AF507&amp;"; "&amp;AG507</f>
        <v>Первенство России по тайскому боксу; 05.12.2020-13.12.2020; д. Федурино; 
Мальчики 12-13 лет; весовая категория 40 кг.; 3 место</v>
      </c>
      <c r="AI507" s="29" t="n">
        <f aca="false">IF(A507=0,0,1)</f>
        <v>1</v>
      </c>
      <c r="AJ507" s="35" t="s">
        <v>963</v>
      </c>
      <c r="AK507" s="36" t="n">
        <v>42</v>
      </c>
      <c r="AL507" s="28" t="str">
        <f aca="false">"весовая категория "&amp;AK507&amp;" кг."</f>
        <v>весовая категория 42 кг.</v>
      </c>
      <c r="AM507" s="28" t="str">
        <f aca="false">IF(N507=0," ",DATEDIF(N507,$AM$1,"y") &amp; " г. " &amp; DATEDIF(X507,$AM$1,"ym") &amp; " мес. ")</f>
        <v>14 г. 4 мес. </v>
      </c>
      <c r="AN507" s="28" t="str">
        <f aca="false">LEFT(AM507,2)</f>
        <v>14</v>
      </c>
    </row>
    <row r="508" customFormat="false" ht="13.8" hidden="false" customHeight="false" outlineLevel="0" collapsed="false">
      <c r="A508" s="21" t="s">
        <v>37</v>
      </c>
      <c r="B508" s="22" t="s">
        <v>348</v>
      </c>
      <c r="C508" s="22" t="n">
        <v>10174</v>
      </c>
      <c r="D508" s="23" t="n">
        <v>44170</v>
      </c>
      <c r="E508" s="23" t="n">
        <v>44178</v>
      </c>
      <c r="F508" s="22" t="s">
        <v>349</v>
      </c>
      <c r="G508" s="21" t="s">
        <v>350</v>
      </c>
      <c r="H508" s="22" t="s">
        <v>41</v>
      </c>
      <c r="I508" s="22" t="s">
        <v>42</v>
      </c>
      <c r="J508" s="22" t="s">
        <v>43</v>
      </c>
      <c r="K508" s="22" t="s">
        <v>44</v>
      </c>
      <c r="L508" s="21" t="s">
        <v>45</v>
      </c>
      <c r="M508" s="22" t="s">
        <v>1024</v>
      </c>
      <c r="N508" s="24" t="s">
        <v>1025</v>
      </c>
      <c r="O508" s="25" t="s">
        <v>970</v>
      </c>
      <c r="P508" s="22" t="s">
        <v>115</v>
      </c>
      <c r="Q508" s="22" t="s">
        <v>116</v>
      </c>
      <c r="R508" s="22" t="s">
        <v>117</v>
      </c>
      <c r="S508" s="22" t="s">
        <v>238</v>
      </c>
      <c r="T508" s="22" t="s">
        <v>1026</v>
      </c>
      <c r="U508" s="25" t="s">
        <v>54</v>
      </c>
      <c r="V508" s="25" t="n">
        <v>42</v>
      </c>
      <c r="W508" s="25" t="s">
        <v>962</v>
      </c>
      <c r="X508" s="25" t="n">
        <v>4</v>
      </c>
      <c r="Y508" s="25" t="n">
        <v>4</v>
      </c>
      <c r="Z508" s="25" t="n">
        <v>14</v>
      </c>
      <c r="AA508" s="26" t="str">
        <f aca="false">IF(N508=0," ",DATEDIF(N508,$D508,"y") &amp; " г. " &amp; DATEDIF(N508,$D508,"ym") &amp; " мес. ")</f>
        <v>13 г. 5 мес. </v>
      </c>
      <c r="AB508" s="27" t="str">
        <f aca="false">LEFT(AA508,2)</f>
        <v>13</v>
      </c>
      <c r="AC508" s="28" t="str">
        <f aca="false">IF(N508=0," ",DATEDIF(N508,$AC$1,"y") &amp; " г. " &amp; DATEDIF(N508,$AC$1,"ym") &amp; " мес. ")</f>
        <v>13 г. 10 мес. </v>
      </c>
      <c r="AD508" s="28" t="str">
        <f aca="false">LEFT(AC508,2)</f>
        <v>13</v>
      </c>
      <c r="AE508" s="28" t="str">
        <f aca="false">IF(W508=0,0,INDEX('Возраст, спорт. дисц.'!$A$2:$B$50,MATCH(W508,'Возраст, спорт. дисц.'!$B$2:$B$54,0),1))</f>
        <v>Мальчики 12-13 лет</v>
      </c>
      <c r="AF508" s="28" t="str">
        <f aca="false">"весовая категория "&amp;V508&amp;" кг."</f>
        <v>весовая категория 42 кг.</v>
      </c>
      <c r="AG508" s="29" t="str">
        <f aca="false">IF(U508="б/м",U508,U508&amp;" место")</f>
        <v>1 место</v>
      </c>
      <c r="AH508" s="28" t="str">
        <f aca="false">F508&amp;"; "&amp;TEXT(D508,"ДД.ММ.ГГГГ")&amp;"-"&amp;TEXT(E508,"ДД.ММ.ГГГГ")&amp;"; "&amp;I508&amp;"; "&amp;CHAR(10)&amp;AE508&amp;"; "&amp;AF508&amp;"; "&amp;AG508</f>
        <v>Первенство России по тайскому боксу; 05.12.2020-13.12.2020; д. Федурино; 
Мальчики 12-13 лет; весовая категория 42 кг.; 1 место</v>
      </c>
      <c r="AI508" s="29" t="n">
        <f aca="false">IF(A508=0,0,1)</f>
        <v>1</v>
      </c>
      <c r="AJ508" s="35" t="s">
        <v>963</v>
      </c>
      <c r="AK508" s="36" t="n">
        <v>44</v>
      </c>
      <c r="AL508" s="28" t="str">
        <f aca="false">"весовая категория "&amp;AK508&amp;" кг."</f>
        <v>весовая категория 44 кг.</v>
      </c>
      <c r="AM508" s="28" t="str">
        <f aca="false">IF(N508=0," ",DATEDIF(N508,$AM$1,"y") &amp; " г. " &amp; DATEDIF(X508,$AM$1,"ym") &amp; " мес. ")</f>
        <v>13 г. 4 мес. </v>
      </c>
      <c r="AN508" s="28" t="str">
        <f aca="false">LEFT(AM508,2)</f>
        <v>13</v>
      </c>
    </row>
    <row r="509" customFormat="false" ht="13.8" hidden="false" customHeight="false" outlineLevel="0" collapsed="false">
      <c r="A509" s="21" t="s">
        <v>37</v>
      </c>
      <c r="B509" s="22" t="s">
        <v>348</v>
      </c>
      <c r="C509" s="22" t="n">
        <v>10174</v>
      </c>
      <c r="D509" s="23" t="n">
        <v>44170</v>
      </c>
      <c r="E509" s="23" t="n">
        <v>44178</v>
      </c>
      <c r="F509" s="22" t="s">
        <v>349</v>
      </c>
      <c r="G509" s="21" t="s">
        <v>350</v>
      </c>
      <c r="H509" s="22" t="s">
        <v>41</v>
      </c>
      <c r="I509" s="22" t="s">
        <v>42</v>
      </c>
      <c r="J509" s="22" t="s">
        <v>43</v>
      </c>
      <c r="K509" s="22" t="s">
        <v>44</v>
      </c>
      <c r="L509" s="21" t="s">
        <v>45</v>
      </c>
      <c r="M509" s="22" t="s">
        <v>1027</v>
      </c>
      <c r="N509" s="24" t="s">
        <v>1028</v>
      </c>
      <c r="O509" s="25" t="s">
        <v>970</v>
      </c>
      <c r="P509" s="22" t="s">
        <v>49</v>
      </c>
      <c r="Q509" s="22" t="s">
        <v>50</v>
      </c>
      <c r="R509" s="22" t="s">
        <v>148</v>
      </c>
      <c r="S509" s="22" t="s">
        <v>149</v>
      </c>
      <c r="T509" s="22" t="s">
        <v>150</v>
      </c>
      <c r="U509" s="25" t="s">
        <v>63</v>
      </c>
      <c r="V509" s="25" t="n">
        <v>42</v>
      </c>
      <c r="W509" s="25" t="s">
        <v>962</v>
      </c>
      <c r="X509" s="25" t="n">
        <v>4</v>
      </c>
      <c r="Y509" s="25" t="n">
        <v>3</v>
      </c>
      <c r="Z509" s="25" t="n">
        <v>14</v>
      </c>
      <c r="AA509" s="26" t="str">
        <f aca="false">IF(N509=0," ",DATEDIF(N509,$D509,"y") &amp; " г. " &amp; DATEDIF(N509,$D509,"ym") &amp; " мес. ")</f>
        <v>13 г. 3 мес. </v>
      </c>
      <c r="AB509" s="27" t="str">
        <f aca="false">LEFT(AA509,2)</f>
        <v>13</v>
      </c>
      <c r="AC509" s="28" t="str">
        <f aca="false">IF(N509=0," ",DATEDIF(N509,$AC$1,"y") &amp; " г. " &amp; DATEDIF(N509,$AC$1,"ym") &amp; " мес. ")</f>
        <v>13 г. 8 мес. </v>
      </c>
      <c r="AD509" s="28" t="str">
        <f aca="false">LEFT(AC509,2)</f>
        <v>13</v>
      </c>
      <c r="AE509" s="28" t="str">
        <f aca="false">IF(W509=0,0,INDEX('Возраст, спорт. дисц.'!$A$2:$B$50,MATCH(W509,'Возраст, спорт. дисц.'!$B$2:$B$54,0),1))</f>
        <v>Мальчики 12-13 лет</v>
      </c>
      <c r="AF509" s="28" t="str">
        <f aca="false">"весовая категория "&amp;V509&amp;" кг."</f>
        <v>весовая категория 42 кг.</v>
      </c>
      <c r="AG509" s="29" t="str">
        <f aca="false">IF(U509="б/м",U509,U509&amp;" место")</f>
        <v>2 место</v>
      </c>
      <c r="AH509" s="28" t="str">
        <f aca="false">F509&amp;"; "&amp;TEXT(D509,"ДД.ММ.ГГГГ")&amp;"-"&amp;TEXT(E509,"ДД.ММ.ГГГГ")&amp;"; "&amp;I509&amp;"; "&amp;CHAR(10)&amp;AE509&amp;"; "&amp;AF509&amp;"; "&amp;AG509</f>
        <v>Первенство России по тайскому боксу; 05.12.2020-13.12.2020; д. Федурино; 
Мальчики 12-13 лет; весовая категория 42 кг.; 2 место</v>
      </c>
      <c r="AI509" s="29" t="n">
        <f aca="false">IF(A509=0,0,1)</f>
        <v>1</v>
      </c>
      <c r="AJ509" s="35" t="s">
        <v>963</v>
      </c>
      <c r="AK509" s="36" t="n">
        <v>44</v>
      </c>
      <c r="AL509" s="28" t="str">
        <f aca="false">"весовая категория "&amp;AK509&amp;" кг."</f>
        <v>весовая категория 44 кг.</v>
      </c>
      <c r="AM509" s="28" t="str">
        <f aca="false">IF(N509=0," ",DATEDIF(N509,$AM$1,"y") &amp; " г. " &amp; DATEDIF(X509,$AM$1,"ym") &amp; " мес. ")</f>
        <v>13 г. 4 мес. </v>
      </c>
      <c r="AN509" s="28" t="str">
        <f aca="false">LEFT(AM509,2)</f>
        <v>13</v>
      </c>
    </row>
    <row r="510" customFormat="false" ht="13.8" hidden="false" customHeight="false" outlineLevel="0" collapsed="false">
      <c r="A510" s="21" t="s">
        <v>37</v>
      </c>
      <c r="B510" s="22" t="s">
        <v>348</v>
      </c>
      <c r="C510" s="22" t="n">
        <v>10174</v>
      </c>
      <c r="D510" s="23" t="n">
        <v>44170</v>
      </c>
      <c r="E510" s="23" t="n">
        <v>44178</v>
      </c>
      <c r="F510" s="22" t="s">
        <v>349</v>
      </c>
      <c r="G510" s="21" t="s">
        <v>350</v>
      </c>
      <c r="H510" s="22" t="s">
        <v>41</v>
      </c>
      <c r="I510" s="22" t="s">
        <v>42</v>
      </c>
      <c r="J510" s="22" t="s">
        <v>43</v>
      </c>
      <c r="K510" s="22" t="s">
        <v>44</v>
      </c>
      <c r="L510" s="21" t="s">
        <v>45</v>
      </c>
      <c r="M510" s="22" t="s">
        <v>1029</v>
      </c>
      <c r="N510" s="24" t="s">
        <v>1030</v>
      </c>
      <c r="O510" s="25" t="s">
        <v>975</v>
      </c>
      <c r="P510" s="22" t="s">
        <v>115</v>
      </c>
      <c r="Q510" s="22" t="s">
        <v>924</v>
      </c>
      <c r="R510" s="22" t="s">
        <v>989</v>
      </c>
      <c r="S510" s="22" t="s">
        <v>990</v>
      </c>
      <c r="T510" s="22" t="s">
        <v>991</v>
      </c>
      <c r="U510" s="25" t="s">
        <v>70</v>
      </c>
      <c r="V510" s="25" t="n">
        <v>42</v>
      </c>
      <c r="W510" s="25" t="s">
        <v>962</v>
      </c>
      <c r="X510" s="25" t="n">
        <v>3</v>
      </c>
      <c r="Y510" s="25" t="n">
        <v>2</v>
      </c>
      <c r="Z510" s="25" t="n">
        <v>14</v>
      </c>
      <c r="AA510" s="26" t="str">
        <f aca="false">IF(N510=0," ",DATEDIF(N510,$D510,"y") &amp; " г. " &amp; DATEDIF(N510,$D510,"ym") &amp; " мес. ")</f>
        <v>13 г. 5 мес. </v>
      </c>
      <c r="AB510" s="27" t="str">
        <f aca="false">LEFT(AA510,2)</f>
        <v>13</v>
      </c>
      <c r="AC510" s="28" t="str">
        <f aca="false">IF(N510=0," ",DATEDIF(N510,$AC$1,"y") &amp; " г. " &amp; DATEDIF(N510,$AC$1,"ym") &amp; " мес. ")</f>
        <v>13 г. 10 мес. </v>
      </c>
      <c r="AD510" s="28" t="str">
        <f aca="false">LEFT(AC510,2)</f>
        <v>13</v>
      </c>
      <c r="AE510" s="28" t="str">
        <f aca="false">IF(W510=0,0,INDEX('Возраст, спорт. дисц.'!$A$2:$B$50,MATCH(W510,'Возраст, спорт. дисц.'!$B$2:$B$54,0),1))</f>
        <v>Мальчики 12-13 лет</v>
      </c>
      <c r="AF510" s="28" t="str">
        <f aca="false">"весовая категория "&amp;V510&amp;" кг."</f>
        <v>весовая категория 42 кг.</v>
      </c>
      <c r="AG510" s="29" t="str">
        <f aca="false">IF(U510="б/м",U510,U510&amp;" место")</f>
        <v>3 место</v>
      </c>
      <c r="AH510" s="28" t="str">
        <f aca="false">F510&amp;"; "&amp;TEXT(D510,"ДД.ММ.ГГГГ")&amp;"-"&amp;TEXT(E510,"ДД.ММ.ГГГГ")&amp;"; "&amp;I510&amp;"; "&amp;CHAR(10)&amp;AE510&amp;"; "&amp;AF510&amp;"; "&amp;AG510</f>
        <v>Первенство России по тайскому боксу; 05.12.2020-13.12.2020; д. Федурино; 
Мальчики 12-13 лет; весовая категория 42 кг.; 3 место</v>
      </c>
      <c r="AI510" s="29" t="n">
        <f aca="false">IF(A510=0,0,1)</f>
        <v>1</v>
      </c>
      <c r="AJ510" s="35" t="s">
        <v>963</v>
      </c>
      <c r="AK510" s="36" t="n">
        <v>44</v>
      </c>
      <c r="AL510" s="28" t="str">
        <f aca="false">"весовая категория "&amp;AK510&amp;" кг."</f>
        <v>весовая категория 44 кг.</v>
      </c>
      <c r="AM510" s="28" t="str">
        <f aca="false">IF(N510=0," ",DATEDIF(N510,$AM$1,"y") &amp; " г. " &amp; DATEDIF(X510,$AM$1,"ym") &amp; " мес. ")</f>
        <v>13 г. 4 мес. </v>
      </c>
      <c r="AN510" s="28" t="str">
        <f aca="false">LEFT(AM510,2)</f>
        <v>13</v>
      </c>
    </row>
    <row r="511" customFormat="false" ht="13.8" hidden="false" customHeight="false" outlineLevel="0" collapsed="false">
      <c r="A511" s="21" t="s">
        <v>37</v>
      </c>
      <c r="B511" s="22" t="s">
        <v>348</v>
      </c>
      <c r="C511" s="22" t="n">
        <v>10174</v>
      </c>
      <c r="D511" s="23" t="n">
        <v>44170</v>
      </c>
      <c r="E511" s="23" t="n">
        <v>44178</v>
      </c>
      <c r="F511" s="22" t="s">
        <v>349</v>
      </c>
      <c r="G511" s="21" t="s">
        <v>350</v>
      </c>
      <c r="H511" s="22" t="s">
        <v>41</v>
      </c>
      <c r="I511" s="22" t="s">
        <v>42</v>
      </c>
      <c r="J511" s="22" t="s">
        <v>43</v>
      </c>
      <c r="K511" s="22" t="s">
        <v>44</v>
      </c>
      <c r="L511" s="21" t="s">
        <v>45</v>
      </c>
      <c r="M511" s="22" t="s">
        <v>1031</v>
      </c>
      <c r="N511" s="24" t="s">
        <v>1032</v>
      </c>
      <c r="O511" s="25" t="s">
        <v>970</v>
      </c>
      <c r="P511" s="22" t="s">
        <v>101</v>
      </c>
      <c r="Q511" s="22" t="s">
        <v>102</v>
      </c>
      <c r="R511" s="22" t="s">
        <v>164</v>
      </c>
      <c r="S511" s="22" t="s">
        <v>165</v>
      </c>
      <c r="T511" s="22" t="s">
        <v>1033</v>
      </c>
      <c r="U511" s="25" t="s">
        <v>70</v>
      </c>
      <c r="V511" s="25" t="n">
        <v>42</v>
      </c>
      <c r="W511" s="25" t="s">
        <v>962</v>
      </c>
      <c r="X511" s="25" t="n">
        <v>2</v>
      </c>
      <c r="Y511" s="25" t="n">
        <v>1</v>
      </c>
      <c r="Z511" s="25" t="n">
        <v>14</v>
      </c>
      <c r="AA511" s="26" t="str">
        <f aca="false">IF(N511=0," ",DATEDIF(N511,$D511,"y") &amp; " г. " &amp; DATEDIF(N511,$D511,"ym") &amp; " мес. ")</f>
        <v>13 г. 6 мес. </v>
      </c>
      <c r="AB511" s="27" t="str">
        <f aca="false">LEFT(AA511,2)</f>
        <v>13</v>
      </c>
      <c r="AC511" s="28" t="str">
        <f aca="false">IF(N511=0," ",DATEDIF(N511,$AC$1,"y") &amp; " г. " &amp; DATEDIF(N511,$AC$1,"ym") &amp; " мес. ")</f>
        <v>13 г. 11 мес. </v>
      </c>
      <c r="AD511" s="28" t="str">
        <f aca="false">LEFT(AC511,2)</f>
        <v>13</v>
      </c>
      <c r="AE511" s="28" t="str">
        <f aca="false">IF(W511=0,0,INDEX('Возраст, спорт. дисц.'!$A$2:$B$50,MATCH(W511,'Возраст, спорт. дисц.'!$B$2:$B$54,0),1))</f>
        <v>Мальчики 12-13 лет</v>
      </c>
      <c r="AF511" s="28" t="str">
        <f aca="false">"весовая категория "&amp;V511&amp;" кг."</f>
        <v>весовая категория 42 кг.</v>
      </c>
      <c r="AG511" s="29" t="str">
        <f aca="false">IF(U511="б/м",U511,U511&amp;" место")</f>
        <v>3 место</v>
      </c>
      <c r="AH511" s="28" t="str">
        <f aca="false">F511&amp;"; "&amp;TEXT(D511,"ДД.ММ.ГГГГ")&amp;"-"&amp;TEXT(E511,"ДД.ММ.ГГГГ")&amp;"; "&amp;I511&amp;"; "&amp;CHAR(10)&amp;AE511&amp;"; "&amp;AF511&amp;"; "&amp;AG511</f>
        <v>Первенство России по тайскому боксу; 05.12.2020-13.12.2020; д. Федурино; 
Мальчики 12-13 лет; весовая категория 42 кг.; 3 место</v>
      </c>
      <c r="AI511" s="29" t="n">
        <f aca="false">IF(A511=0,0,1)</f>
        <v>1</v>
      </c>
      <c r="AJ511" s="35" t="s">
        <v>963</v>
      </c>
      <c r="AK511" s="36" t="n">
        <v>44</v>
      </c>
      <c r="AL511" s="28" t="str">
        <f aca="false">"весовая категория "&amp;AK511&amp;" кг."</f>
        <v>весовая категория 44 кг.</v>
      </c>
      <c r="AM511" s="28" t="str">
        <f aca="false">IF(N511=0," ",DATEDIF(N511,$AM$1,"y") &amp; " г. " &amp; DATEDIF(X511,$AM$1,"ym") &amp; " мес. ")</f>
        <v>13 г. 4 мес. </v>
      </c>
      <c r="AN511" s="28" t="str">
        <f aca="false">LEFT(AM511,2)</f>
        <v>13</v>
      </c>
    </row>
    <row r="512" customFormat="false" ht="13.8" hidden="false" customHeight="false" outlineLevel="0" collapsed="false">
      <c r="A512" s="21" t="s">
        <v>37</v>
      </c>
      <c r="B512" s="22" t="s">
        <v>348</v>
      </c>
      <c r="C512" s="22" t="n">
        <v>10174</v>
      </c>
      <c r="D512" s="23" t="n">
        <v>44170</v>
      </c>
      <c r="E512" s="23" t="n">
        <v>44178</v>
      </c>
      <c r="F512" s="22" t="s">
        <v>349</v>
      </c>
      <c r="G512" s="21" t="s">
        <v>350</v>
      </c>
      <c r="H512" s="22" t="s">
        <v>41</v>
      </c>
      <c r="I512" s="22" t="s">
        <v>42</v>
      </c>
      <c r="J512" s="22" t="s">
        <v>43</v>
      </c>
      <c r="K512" s="22" t="s">
        <v>44</v>
      </c>
      <c r="L512" s="21" t="s">
        <v>45</v>
      </c>
      <c r="M512" s="22" t="s">
        <v>1034</v>
      </c>
      <c r="N512" s="24" t="s">
        <v>1035</v>
      </c>
      <c r="O512" s="25" t="s">
        <v>970</v>
      </c>
      <c r="P512" s="22" t="s">
        <v>115</v>
      </c>
      <c r="Q512" s="22" t="s">
        <v>116</v>
      </c>
      <c r="R512" s="22" t="s">
        <v>117</v>
      </c>
      <c r="S512" s="22" t="s">
        <v>238</v>
      </c>
      <c r="T512" s="22" t="s">
        <v>792</v>
      </c>
      <c r="U512" s="25" t="s">
        <v>54</v>
      </c>
      <c r="V512" s="25" t="n">
        <v>44</v>
      </c>
      <c r="W512" s="25" t="s">
        <v>962</v>
      </c>
      <c r="X512" s="25" t="n">
        <v>4</v>
      </c>
      <c r="Y512" s="25" t="n">
        <v>4</v>
      </c>
      <c r="Z512" s="25" t="n">
        <v>14</v>
      </c>
      <c r="AA512" s="26" t="str">
        <f aca="false">IF(N512=0," ",DATEDIF(N512,$D512,"y") &amp; " г. " &amp; DATEDIF(N512,$D512,"ym") &amp; " мес. ")</f>
        <v>13 г. 3 мес. </v>
      </c>
      <c r="AB512" s="27" t="str">
        <f aca="false">LEFT(AA512,2)</f>
        <v>13</v>
      </c>
      <c r="AC512" s="28" t="str">
        <f aca="false">IF(N512=0," ",DATEDIF(N512,$AC$1,"y") &amp; " г. " &amp; DATEDIF(N512,$AC$1,"ym") &amp; " мес. ")</f>
        <v>13 г. 9 мес. </v>
      </c>
      <c r="AD512" s="28" t="str">
        <f aca="false">LEFT(AC512,2)</f>
        <v>13</v>
      </c>
      <c r="AE512" s="28" t="str">
        <f aca="false">IF(W512=0,0,INDEX('Возраст, спорт. дисц.'!$A$2:$B$50,MATCH(W512,'Возраст, спорт. дисц.'!$B$2:$B$54,0),1))</f>
        <v>Мальчики 12-13 лет</v>
      </c>
      <c r="AF512" s="28" t="str">
        <f aca="false">"весовая категория "&amp;V512&amp;" кг."</f>
        <v>весовая категория 44 кг.</v>
      </c>
      <c r="AG512" s="29" t="str">
        <f aca="false">IF(U512="б/м",U512,U512&amp;" место")</f>
        <v>1 место</v>
      </c>
      <c r="AH512" s="28" t="str">
        <f aca="false">F512&amp;"; "&amp;TEXT(D512,"ДД.ММ.ГГГГ")&amp;"-"&amp;TEXT(E512,"ДД.ММ.ГГГГ")&amp;"; "&amp;I512&amp;"; "&amp;CHAR(10)&amp;AE512&amp;"; "&amp;AF512&amp;"; "&amp;AG512</f>
        <v>Первенство России по тайскому боксу; 05.12.2020-13.12.2020; д. Федурино; 
Мальчики 12-13 лет; весовая категория 44 кг.; 1 место</v>
      </c>
      <c r="AI512" s="29" t="n">
        <f aca="false">IF(A512=0,0,1)</f>
        <v>1</v>
      </c>
      <c r="AJ512" s="35" t="s">
        <v>963</v>
      </c>
      <c r="AK512" s="36" t="n">
        <v>46</v>
      </c>
      <c r="AL512" s="28" t="str">
        <f aca="false">"весовая категория "&amp;AK512&amp;" кг."</f>
        <v>весовая категория 46 кг.</v>
      </c>
      <c r="AM512" s="28" t="str">
        <f aca="false">IF(N512=0," ",DATEDIF(N512,$AM$1,"y") &amp; " г. " &amp; DATEDIF(X512,$AM$1,"ym") &amp; " мес. ")</f>
        <v>13 г. 4 мес. </v>
      </c>
      <c r="AN512" s="28" t="str">
        <f aca="false">LEFT(AM512,2)</f>
        <v>13</v>
      </c>
    </row>
    <row r="513" customFormat="false" ht="13.8" hidden="false" customHeight="false" outlineLevel="0" collapsed="false">
      <c r="A513" s="21" t="s">
        <v>37</v>
      </c>
      <c r="B513" s="22" t="s">
        <v>348</v>
      </c>
      <c r="C513" s="22" t="n">
        <v>10174</v>
      </c>
      <c r="D513" s="23" t="n">
        <v>44170</v>
      </c>
      <c r="E513" s="23" t="n">
        <v>44178</v>
      </c>
      <c r="F513" s="22" t="s">
        <v>349</v>
      </c>
      <c r="G513" s="21" t="s">
        <v>350</v>
      </c>
      <c r="H513" s="22" t="s">
        <v>41</v>
      </c>
      <c r="I513" s="22" t="s">
        <v>42</v>
      </c>
      <c r="J513" s="22" t="s">
        <v>43</v>
      </c>
      <c r="K513" s="22" t="s">
        <v>44</v>
      </c>
      <c r="L513" s="21" t="s">
        <v>45</v>
      </c>
      <c r="M513" s="22" t="s">
        <v>1036</v>
      </c>
      <c r="N513" s="24" t="s">
        <v>1037</v>
      </c>
      <c r="O513" s="25" t="s">
        <v>975</v>
      </c>
      <c r="P513" s="22" t="s">
        <v>58</v>
      </c>
      <c r="Q513" s="22" t="s">
        <v>66</v>
      </c>
      <c r="R513" s="22" t="s">
        <v>67</v>
      </c>
      <c r="S513" s="22" t="s">
        <v>171</v>
      </c>
      <c r="T513" s="22" t="s">
        <v>353</v>
      </c>
      <c r="U513" s="25" t="s">
        <v>63</v>
      </c>
      <c r="V513" s="25" t="n">
        <v>44</v>
      </c>
      <c r="W513" s="25" t="s">
        <v>962</v>
      </c>
      <c r="X513" s="25" t="n">
        <v>3</v>
      </c>
      <c r="Y513" s="25" t="n">
        <v>2</v>
      </c>
      <c r="Z513" s="25" t="n">
        <v>14</v>
      </c>
      <c r="AA513" s="26" t="str">
        <f aca="false">IF(N513=0," ",DATEDIF(N513,$D513,"y") &amp; " г. " &amp; DATEDIF(N513,$D513,"ym") &amp; " мес. ")</f>
        <v>13 г. 5 мес. </v>
      </c>
      <c r="AB513" s="27" t="str">
        <f aca="false">LEFT(AA513,2)</f>
        <v>13</v>
      </c>
      <c r="AC513" s="28" t="str">
        <f aca="false">IF(N513=0," ",DATEDIF(N513,$AC$1,"y") &amp; " г. " &amp; DATEDIF(N513,$AC$1,"ym") &amp; " мес. ")</f>
        <v>13 г. 10 мес. </v>
      </c>
      <c r="AD513" s="28" t="str">
        <f aca="false">LEFT(AC513,2)</f>
        <v>13</v>
      </c>
      <c r="AE513" s="28" t="str">
        <f aca="false">IF(W513=0,0,INDEX('Возраст, спорт. дисц.'!$A$2:$B$50,MATCH(W513,'Возраст, спорт. дисц.'!$B$2:$B$54,0),1))</f>
        <v>Мальчики 12-13 лет</v>
      </c>
      <c r="AF513" s="28" t="str">
        <f aca="false">"весовая категория "&amp;V513&amp;" кг."</f>
        <v>весовая категория 44 кг.</v>
      </c>
      <c r="AG513" s="29" t="str">
        <f aca="false">IF(U513="б/м",U513,U513&amp;" место")</f>
        <v>2 место</v>
      </c>
      <c r="AH513" s="28" t="str">
        <f aca="false">F513&amp;"; "&amp;TEXT(D513,"ДД.ММ.ГГГГ")&amp;"-"&amp;TEXT(E513,"ДД.ММ.ГГГГ")&amp;"; "&amp;I513&amp;"; "&amp;CHAR(10)&amp;AE513&amp;"; "&amp;AF513&amp;"; "&amp;AG513</f>
        <v>Первенство России по тайскому боксу; 05.12.2020-13.12.2020; д. Федурино; 
Мальчики 12-13 лет; весовая категория 44 кг.; 2 место</v>
      </c>
      <c r="AI513" s="29" t="n">
        <f aca="false">IF(A513=0,0,1)</f>
        <v>1</v>
      </c>
      <c r="AJ513" s="35" t="s">
        <v>963</v>
      </c>
      <c r="AK513" s="36" t="n">
        <v>46</v>
      </c>
      <c r="AL513" s="28" t="str">
        <f aca="false">"весовая категория "&amp;AK513&amp;" кг."</f>
        <v>весовая категория 46 кг.</v>
      </c>
      <c r="AM513" s="28" t="str">
        <f aca="false">IF(N513=0," ",DATEDIF(N513,$AM$1,"y") &amp; " г. " &amp; DATEDIF(X513,$AM$1,"ym") &amp; " мес. ")</f>
        <v>13 г. 4 мес. </v>
      </c>
      <c r="AN513" s="28" t="str">
        <f aca="false">LEFT(AM513,2)</f>
        <v>13</v>
      </c>
    </row>
    <row r="514" customFormat="false" ht="13.8" hidden="false" customHeight="false" outlineLevel="0" collapsed="false">
      <c r="A514" s="21" t="s">
        <v>37</v>
      </c>
      <c r="B514" s="22" t="s">
        <v>348</v>
      </c>
      <c r="C514" s="22" t="n">
        <v>10174</v>
      </c>
      <c r="D514" s="23" t="n">
        <v>44170</v>
      </c>
      <c r="E514" s="23" t="n">
        <v>44178</v>
      </c>
      <c r="F514" s="22" t="s">
        <v>349</v>
      </c>
      <c r="G514" s="21" t="s">
        <v>350</v>
      </c>
      <c r="H514" s="22" t="s">
        <v>41</v>
      </c>
      <c r="I514" s="22" t="s">
        <v>42</v>
      </c>
      <c r="J514" s="22" t="s">
        <v>43</v>
      </c>
      <c r="K514" s="22" t="s">
        <v>44</v>
      </c>
      <c r="L514" s="21" t="s">
        <v>45</v>
      </c>
      <c r="M514" s="22" t="s">
        <v>1038</v>
      </c>
      <c r="N514" s="24" t="s">
        <v>1039</v>
      </c>
      <c r="O514" s="25" t="s">
        <v>961</v>
      </c>
      <c r="P514" s="22" t="s">
        <v>84</v>
      </c>
      <c r="Q514" s="22" t="s">
        <v>1040</v>
      </c>
      <c r="R514" s="22" t="s">
        <v>1041</v>
      </c>
      <c r="S514" s="22" t="s">
        <v>1042</v>
      </c>
      <c r="T514" s="22" t="s">
        <v>1043</v>
      </c>
      <c r="U514" s="25" t="s">
        <v>70</v>
      </c>
      <c r="V514" s="25" t="n">
        <v>44</v>
      </c>
      <c r="W514" s="25" t="s">
        <v>962</v>
      </c>
      <c r="X514" s="25" t="n">
        <v>3</v>
      </c>
      <c r="Y514" s="25" t="n">
        <v>2</v>
      </c>
      <c r="Z514" s="25" t="n">
        <v>14</v>
      </c>
      <c r="AA514" s="26" t="str">
        <f aca="false">IF(N514=0," ",DATEDIF(N514,$D514,"y") &amp; " г. " &amp; DATEDIF(N514,$D514,"ym") &amp; " мес. ")</f>
        <v>13 г. 4 мес. </v>
      </c>
      <c r="AB514" s="27" t="str">
        <f aca="false">LEFT(AA514,2)</f>
        <v>13</v>
      </c>
      <c r="AC514" s="28" t="str">
        <f aca="false">IF(N514=0," ",DATEDIF(N514,$AC$1,"y") &amp; " г. " &amp; DATEDIF(N514,$AC$1,"ym") &amp; " мес. ")</f>
        <v>13 г. 9 мес. </v>
      </c>
      <c r="AD514" s="28" t="str">
        <f aca="false">LEFT(AC514,2)</f>
        <v>13</v>
      </c>
      <c r="AE514" s="28" t="str">
        <f aca="false">IF(W514=0,0,INDEX('Возраст, спорт. дисц.'!$A$2:$B$50,MATCH(W514,'Возраст, спорт. дисц.'!$B$2:$B$54,0),1))</f>
        <v>Мальчики 12-13 лет</v>
      </c>
      <c r="AF514" s="28" t="str">
        <f aca="false">"весовая категория "&amp;V514&amp;" кг."</f>
        <v>весовая категория 44 кг.</v>
      </c>
      <c r="AG514" s="29" t="str">
        <f aca="false">IF(U514="б/м",U514,U514&amp;" место")</f>
        <v>3 место</v>
      </c>
      <c r="AH514" s="28" t="str">
        <f aca="false">F514&amp;"; "&amp;TEXT(D514,"ДД.ММ.ГГГГ")&amp;"-"&amp;TEXT(E514,"ДД.ММ.ГГГГ")&amp;"; "&amp;I514&amp;"; "&amp;CHAR(10)&amp;AE514&amp;"; "&amp;AF514&amp;"; "&amp;AG514</f>
        <v>Первенство России по тайскому боксу; 05.12.2020-13.12.2020; д. Федурино; 
Мальчики 12-13 лет; весовая категория 44 кг.; 3 место</v>
      </c>
      <c r="AI514" s="29" t="n">
        <f aca="false">IF(A514=0,0,1)</f>
        <v>1</v>
      </c>
      <c r="AJ514" s="35" t="s">
        <v>963</v>
      </c>
      <c r="AK514" s="36" t="n">
        <v>46</v>
      </c>
      <c r="AL514" s="28" t="str">
        <f aca="false">"весовая категория "&amp;AK514&amp;" кг."</f>
        <v>весовая категория 46 кг.</v>
      </c>
      <c r="AM514" s="28" t="str">
        <f aca="false">IF(N514=0," ",DATEDIF(N514,$AM$1,"y") &amp; " г. " &amp; DATEDIF(X514,$AM$1,"ym") &amp; " мес. ")</f>
        <v>13 г. 4 мес. </v>
      </c>
      <c r="AN514" s="28" t="str">
        <f aca="false">LEFT(AM514,2)</f>
        <v>13</v>
      </c>
    </row>
    <row r="515" customFormat="false" ht="13.8" hidden="false" customHeight="false" outlineLevel="0" collapsed="false">
      <c r="A515" s="21" t="s">
        <v>37</v>
      </c>
      <c r="B515" s="22" t="s">
        <v>348</v>
      </c>
      <c r="C515" s="22" t="n">
        <v>10174</v>
      </c>
      <c r="D515" s="23" t="n">
        <v>44170</v>
      </c>
      <c r="E515" s="23" t="n">
        <v>44178</v>
      </c>
      <c r="F515" s="22" t="s">
        <v>349</v>
      </c>
      <c r="G515" s="21" t="s">
        <v>350</v>
      </c>
      <c r="H515" s="22" t="s">
        <v>41</v>
      </c>
      <c r="I515" s="22" t="s">
        <v>42</v>
      </c>
      <c r="J515" s="22" t="s">
        <v>43</v>
      </c>
      <c r="K515" s="22" t="s">
        <v>44</v>
      </c>
      <c r="L515" s="21" t="s">
        <v>45</v>
      </c>
      <c r="M515" s="22" t="s">
        <v>1044</v>
      </c>
      <c r="N515" s="24" t="s">
        <v>1045</v>
      </c>
      <c r="O515" s="25" t="s">
        <v>970</v>
      </c>
      <c r="P515" s="22" t="s">
        <v>101</v>
      </c>
      <c r="Q515" s="22" t="s">
        <v>102</v>
      </c>
      <c r="R515" s="22" t="s">
        <v>164</v>
      </c>
      <c r="S515" s="22" t="s">
        <v>165</v>
      </c>
      <c r="T515" s="22" t="s">
        <v>1033</v>
      </c>
      <c r="U515" s="25" t="s">
        <v>70</v>
      </c>
      <c r="V515" s="25" t="n">
        <v>44</v>
      </c>
      <c r="W515" s="25" t="s">
        <v>962</v>
      </c>
      <c r="X515" s="25" t="n">
        <v>3</v>
      </c>
      <c r="Y515" s="25" t="n">
        <v>2</v>
      </c>
      <c r="Z515" s="25" t="n">
        <v>14</v>
      </c>
      <c r="AA515" s="26" t="str">
        <f aca="false">IF(N515=0," ",DATEDIF(N515,$D515,"y") &amp; " г. " &amp; DATEDIF(N515,$D515,"ym") &amp; " мес. ")</f>
        <v>13 г. 10 мес. </v>
      </c>
      <c r="AB515" s="27" t="str">
        <f aca="false">LEFT(AA515,2)</f>
        <v>13</v>
      </c>
      <c r="AC515" s="28" t="str">
        <f aca="false">IF(N515=0," ",DATEDIF(N515,$AC$1,"y") &amp; " г. " &amp; DATEDIF(N515,$AC$1,"ym") &amp; " мес. ")</f>
        <v>14 г. 3 мес. </v>
      </c>
      <c r="AD515" s="28" t="str">
        <f aca="false">LEFT(AC515,2)</f>
        <v>14</v>
      </c>
      <c r="AE515" s="28" t="str">
        <f aca="false">IF(W515=0,0,INDEX('Возраст, спорт. дисц.'!$A$2:$B$50,MATCH(W515,'Возраст, спорт. дисц.'!$B$2:$B$54,0),1))</f>
        <v>Мальчики 12-13 лет</v>
      </c>
      <c r="AF515" s="28" t="str">
        <f aca="false">"весовая категория "&amp;V515&amp;" кг."</f>
        <v>весовая категория 44 кг.</v>
      </c>
      <c r="AG515" s="29" t="str">
        <f aca="false">IF(U515="б/м",U515,U515&amp;" место")</f>
        <v>3 место</v>
      </c>
      <c r="AH515" s="28" t="str">
        <f aca="false">F515&amp;"; "&amp;TEXT(D515,"ДД.ММ.ГГГГ")&amp;"-"&amp;TEXT(E515,"ДД.ММ.ГГГГ")&amp;"; "&amp;I515&amp;"; "&amp;CHAR(10)&amp;AE515&amp;"; "&amp;AF515&amp;"; "&amp;AG515</f>
        <v>Первенство России по тайскому боксу; 05.12.2020-13.12.2020; д. Федурино; 
Мальчики 12-13 лет; весовая категория 44 кг.; 3 место</v>
      </c>
      <c r="AI515" s="29" t="n">
        <f aca="false">IF(A515=0,0,1)</f>
        <v>1</v>
      </c>
      <c r="AJ515" s="35" t="s">
        <v>963</v>
      </c>
      <c r="AK515" s="36" t="n">
        <v>46</v>
      </c>
      <c r="AL515" s="28" t="str">
        <f aca="false">"весовая категория "&amp;AK515&amp;" кг."</f>
        <v>весовая категория 46 кг.</v>
      </c>
      <c r="AM515" s="28" t="str">
        <f aca="false">IF(N515=0," ",DATEDIF(N515,$AM$1,"y") &amp; " г. " &amp; DATEDIF(X515,$AM$1,"ym") &amp; " мес. ")</f>
        <v>14 г. 4 мес. </v>
      </c>
      <c r="AN515" s="28" t="str">
        <f aca="false">LEFT(AM515,2)</f>
        <v>14</v>
      </c>
    </row>
    <row r="516" customFormat="false" ht="13.8" hidden="false" customHeight="false" outlineLevel="0" collapsed="false">
      <c r="A516" s="21" t="s">
        <v>37</v>
      </c>
      <c r="B516" s="22" t="s">
        <v>348</v>
      </c>
      <c r="C516" s="22" t="n">
        <v>10174</v>
      </c>
      <c r="D516" s="23" t="n">
        <v>44170</v>
      </c>
      <c r="E516" s="23" t="n">
        <v>44178</v>
      </c>
      <c r="F516" s="22" t="s">
        <v>349</v>
      </c>
      <c r="G516" s="21" t="s">
        <v>350</v>
      </c>
      <c r="H516" s="22" t="s">
        <v>41</v>
      </c>
      <c r="I516" s="22" t="s">
        <v>42</v>
      </c>
      <c r="J516" s="22" t="s">
        <v>43</v>
      </c>
      <c r="K516" s="22" t="s">
        <v>44</v>
      </c>
      <c r="L516" s="21" t="s">
        <v>45</v>
      </c>
      <c r="M516" s="22" t="s">
        <v>1046</v>
      </c>
      <c r="N516" s="24" t="s">
        <v>1047</v>
      </c>
      <c r="O516" s="25" t="s">
        <v>975</v>
      </c>
      <c r="P516" s="22" t="s">
        <v>94</v>
      </c>
      <c r="Q516" s="22" t="s">
        <v>259</v>
      </c>
      <c r="R516" s="22" t="s">
        <v>463</v>
      </c>
      <c r="S516" s="22" t="s">
        <v>308</v>
      </c>
      <c r="T516" s="22" t="s">
        <v>1048</v>
      </c>
      <c r="U516" s="25" t="s">
        <v>54</v>
      </c>
      <c r="V516" s="25" t="n">
        <v>46</v>
      </c>
      <c r="W516" s="25" t="s">
        <v>962</v>
      </c>
      <c r="X516" s="25" t="n">
        <v>4</v>
      </c>
      <c r="Y516" s="25" t="n">
        <v>4</v>
      </c>
      <c r="Z516" s="25" t="n">
        <v>15</v>
      </c>
      <c r="AA516" s="26" t="str">
        <f aca="false">IF(N516=0," ",DATEDIF(N516,$D516,"y") &amp; " г. " &amp; DATEDIF(N516,$D516,"ym") &amp; " мес. ")</f>
        <v>13 г. 7 мес. </v>
      </c>
      <c r="AB516" s="27" t="str">
        <f aca="false">LEFT(AA516,2)</f>
        <v>13</v>
      </c>
      <c r="AC516" s="28" t="str">
        <f aca="false">IF(N516=0," ",DATEDIF(N516,$AC$1,"y") &amp; " г. " &amp; DATEDIF(N516,$AC$1,"ym") &amp; " мес. ")</f>
        <v>14 г. 0 мес. </v>
      </c>
      <c r="AD516" s="28" t="str">
        <f aca="false">LEFT(AC516,2)</f>
        <v>14</v>
      </c>
      <c r="AE516" s="28" t="str">
        <f aca="false">IF(W516=0,0,INDEX('Возраст, спорт. дисц.'!$A$2:$B$50,MATCH(W516,'Возраст, спорт. дисц.'!$B$2:$B$54,0),1))</f>
        <v>Мальчики 12-13 лет</v>
      </c>
      <c r="AF516" s="28" t="str">
        <f aca="false">"весовая категория "&amp;V516&amp;" кг."</f>
        <v>весовая категория 46 кг.</v>
      </c>
      <c r="AG516" s="29" t="str">
        <f aca="false">IF(U516="б/м",U516,U516&amp;" место")</f>
        <v>1 место</v>
      </c>
      <c r="AH516" s="28" t="str">
        <f aca="false">F516&amp;"; "&amp;TEXT(D516,"ДД.ММ.ГГГГ")&amp;"-"&amp;TEXT(E516,"ДД.ММ.ГГГГ")&amp;"; "&amp;I516&amp;"; "&amp;CHAR(10)&amp;AE516&amp;"; "&amp;AF516&amp;"; "&amp;AG516</f>
        <v>Первенство России по тайскому боксу; 05.12.2020-13.12.2020; д. Федурино; 
Мальчики 12-13 лет; весовая категория 46 кг.; 1 место</v>
      </c>
      <c r="AI516" s="29" t="n">
        <f aca="false">IF(A516=0,0,1)</f>
        <v>1</v>
      </c>
      <c r="AJ516" s="35" t="s">
        <v>963</v>
      </c>
      <c r="AK516" s="36" t="n">
        <v>48</v>
      </c>
      <c r="AL516" s="28" t="str">
        <f aca="false">"весовая категория "&amp;AK516&amp;" кг."</f>
        <v>весовая категория 48 кг.</v>
      </c>
      <c r="AM516" s="28" t="str">
        <f aca="false">IF(N516=0," ",DATEDIF(N516,$AM$1,"y") &amp; " г. " &amp; DATEDIF(X516,$AM$1,"ym") &amp; " мес. ")</f>
        <v>14 г. 4 мес. </v>
      </c>
      <c r="AN516" s="28" t="str">
        <f aca="false">LEFT(AM516,2)</f>
        <v>14</v>
      </c>
    </row>
    <row r="517" customFormat="false" ht="13.8" hidden="false" customHeight="false" outlineLevel="0" collapsed="false">
      <c r="A517" s="21" t="s">
        <v>37</v>
      </c>
      <c r="B517" s="22" t="s">
        <v>348</v>
      </c>
      <c r="C517" s="22" t="n">
        <v>10174</v>
      </c>
      <c r="D517" s="23" t="n">
        <v>44170</v>
      </c>
      <c r="E517" s="23" t="n">
        <v>44178</v>
      </c>
      <c r="F517" s="22" t="s">
        <v>349</v>
      </c>
      <c r="G517" s="21" t="s">
        <v>350</v>
      </c>
      <c r="H517" s="22" t="s">
        <v>41</v>
      </c>
      <c r="I517" s="22" t="s">
        <v>42</v>
      </c>
      <c r="J517" s="22" t="s">
        <v>43</v>
      </c>
      <c r="K517" s="22" t="s">
        <v>44</v>
      </c>
      <c r="L517" s="21" t="s">
        <v>45</v>
      </c>
      <c r="M517" s="22" t="s">
        <v>1049</v>
      </c>
      <c r="N517" s="24" t="s">
        <v>1050</v>
      </c>
      <c r="O517" s="25" t="s">
        <v>975</v>
      </c>
      <c r="P517" s="22" t="s">
        <v>58</v>
      </c>
      <c r="Q517" s="22" t="s">
        <v>66</v>
      </c>
      <c r="R517" s="22" t="s">
        <v>67</v>
      </c>
      <c r="S517" s="22" t="s">
        <v>171</v>
      </c>
      <c r="T517" s="22" t="s">
        <v>69</v>
      </c>
      <c r="U517" s="25" t="s">
        <v>63</v>
      </c>
      <c r="V517" s="25" t="n">
        <v>46</v>
      </c>
      <c r="W517" s="25" t="s">
        <v>962</v>
      </c>
      <c r="X517" s="25" t="n">
        <v>4</v>
      </c>
      <c r="Y517" s="25" t="n">
        <v>3</v>
      </c>
      <c r="Z517" s="25" t="n">
        <v>15</v>
      </c>
      <c r="AA517" s="26" t="str">
        <f aca="false">IF(N517=0," ",DATEDIF(N517,$D517,"y") &amp; " г. " &amp; DATEDIF(N517,$D517,"ym") &amp; " мес. ")</f>
        <v>13 г. 5 мес. </v>
      </c>
      <c r="AB517" s="27" t="str">
        <f aca="false">LEFT(AA517,2)</f>
        <v>13</v>
      </c>
      <c r="AC517" s="28" t="str">
        <f aca="false">IF(N517=0," ",DATEDIF(N517,$AC$1,"y") &amp; " г. " &amp; DATEDIF(N517,$AC$1,"ym") &amp; " мес. ")</f>
        <v>13 г. 10 мес. </v>
      </c>
      <c r="AD517" s="28" t="str">
        <f aca="false">LEFT(AC517,2)</f>
        <v>13</v>
      </c>
      <c r="AE517" s="28" t="str">
        <f aca="false">IF(W517=0,0,INDEX('Возраст, спорт. дисц.'!$A$2:$B$50,MATCH(W517,'Возраст, спорт. дисц.'!$B$2:$B$54,0),1))</f>
        <v>Мальчики 12-13 лет</v>
      </c>
      <c r="AF517" s="28" t="str">
        <f aca="false">"весовая категория "&amp;V517&amp;" кг."</f>
        <v>весовая категория 46 кг.</v>
      </c>
      <c r="AG517" s="29" t="str">
        <f aca="false">IF(U517="б/м",U517,U517&amp;" место")</f>
        <v>2 место</v>
      </c>
      <c r="AH517" s="28" t="str">
        <f aca="false">F517&amp;"; "&amp;TEXT(D517,"ДД.ММ.ГГГГ")&amp;"-"&amp;TEXT(E517,"ДД.ММ.ГГГГ")&amp;"; "&amp;I517&amp;"; "&amp;CHAR(10)&amp;AE517&amp;"; "&amp;AF517&amp;"; "&amp;AG517</f>
        <v>Первенство России по тайскому боксу; 05.12.2020-13.12.2020; д. Федурино; 
Мальчики 12-13 лет; весовая категория 46 кг.; 2 место</v>
      </c>
      <c r="AI517" s="29" t="n">
        <f aca="false">IF(A517=0,0,1)</f>
        <v>1</v>
      </c>
      <c r="AJ517" s="35" t="s">
        <v>963</v>
      </c>
      <c r="AK517" s="36" t="n">
        <v>48</v>
      </c>
      <c r="AL517" s="28" t="str">
        <f aca="false">"весовая категория "&amp;AK517&amp;" кг."</f>
        <v>весовая категория 48 кг.</v>
      </c>
      <c r="AM517" s="28" t="str">
        <f aca="false">IF(N517=0," ",DATEDIF(N517,$AM$1,"y") &amp; " г. " &amp; DATEDIF(X517,$AM$1,"ym") &amp; " мес. ")</f>
        <v>13 г. 4 мес. </v>
      </c>
      <c r="AN517" s="28" t="str">
        <f aca="false">LEFT(AM517,2)</f>
        <v>13</v>
      </c>
    </row>
    <row r="518" customFormat="false" ht="13.8" hidden="false" customHeight="false" outlineLevel="0" collapsed="false">
      <c r="A518" s="21" t="s">
        <v>37</v>
      </c>
      <c r="B518" s="22" t="s">
        <v>348</v>
      </c>
      <c r="C518" s="22" t="n">
        <v>10174</v>
      </c>
      <c r="D518" s="23" t="n">
        <v>44170</v>
      </c>
      <c r="E518" s="23" t="n">
        <v>44178</v>
      </c>
      <c r="F518" s="22" t="s">
        <v>349</v>
      </c>
      <c r="G518" s="21" t="s">
        <v>350</v>
      </c>
      <c r="H518" s="22" t="s">
        <v>41</v>
      </c>
      <c r="I518" s="22" t="s">
        <v>42</v>
      </c>
      <c r="J518" s="22" t="s">
        <v>43</v>
      </c>
      <c r="K518" s="22" t="s">
        <v>44</v>
      </c>
      <c r="L518" s="21" t="s">
        <v>45</v>
      </c>
      <c r="M518" s="22" t="s">
        <v>1051</v>
      </c>
      <c r="N518" s="24" t="s">
        <v>1052</v>
      </c>
      <c r="O518" s="25" t="s">
        <v>970</v>
      </c>
      <c r="P518" s="22" t="s">
        <v>49</v>
      </c>
      <c r="Q518" s="22" t="s">
        <v>50</v>
      </c>
      <c r="R518" s="22" t="s">
        <v>131</v>
      </c>
      <c r="S518" s="22" t="s">
        <v>52</v>
      </c>
      <c r="T518" s="22" t="s">
        <v>132</v>
      </c>
      <c r="U518" s="25" t="s">
        <v>70</v>
      </c>
      <c r="V518" s="25" t="n">
        <v>46</v>
      </c>
      <c r="W518" s="25" t="s">
        <v>962</v>
      </c>
      <c r="X518" s="25" t="n">
        <v>3</v>
      </c>
      <c r="Y518" s="25" t="n">
        <v>2</v>
      </c>
      <c r="Z518" s="25" t="n">
        <v>15</v>
      </c>
      <c r="AA518" s="26" t="str">
        <f aca="false">IF(N518=0," ",DATEDIF(N518,$D518,"y") &amp; " г. " &amp; DATEDIF(N518,$D518,"ym") &amp; " мес. ")</f>
        <v>13 г. 6 мес. </v>
      </c>
      <c r="AB518" s="27" t="str">
        <f aca="false">LEFT(AA518,2)</f>
        <v>13</v>
      </c>
      <c r="AC518" s="28" t="str">
        <f aca="false">IF(N518=0," ",DATEDIF(N518,$AC$1,"y") &amp; " г. " &amp; DATEDIF(N518,$AC$1,"ym") &amp; " мес. ")</f>
        <v>13 г. 11 мес. </v>
      </c>
      <c r="AD518" s="28" t="str">
        <f aca="false">LEFT(AC518,2)</f>
        <v>13</v>
      </c>
      <c r="AE518" s="28" t="str">
        <f aca="false">IF(W518=0,0,INDEX('Возраст, спорт. дисц.'!$A$2:$B$50,MATCH(W518,'Возраст, спорт. дисц.'!$B$2:$B$54,0),1))</f>
        <v>Мальчики 12-13 лет</v>
      </c>
      <c r="AF518" s="28" t="str">
        <f aca="false">"весовая категория "&amp;V518&amp;" кг."</f>
        <v>весовая категория 46 кг.</v>
      </c>
      <c r="AG518" s="29" t="str">
        <f aca="false">IF(U518="б/м",U518,U518&amp;" место")</f>
        <v>3 место</v>
      </c>
      <c r="AH518" s="28" t="str">
        <f aca="false">F518&amp;"; "&amp;TEXT(D518,"ДД.ММ.ГГГГ")&amp;"-"&amp;TEXT(E518,"ДД.ММ.ГГГГ")&amp;"; "&amp;I518&amp;"; "&amp;CHAR(10)&amp;AE518&amp;"; "&amp;AF518&amp;"; "&amp;AG518</f>
        <v>Первенство России по тайскому боксу; 05.12.2020-13.12.2020; д. Федурино; 
Мальчики 12-13 лет; весовая категория 46 кг.; 3 место</v>
      </c>
      <c r="AI518" s="29" t="n">
        <f aca="false">IF(A518=0,0,1)</f>
        <v>1</v>
      </c>
      <c r="AJ518" s="35" t="s">
        <v>963</v>
      </c>
      <c r="AK518" s="36" t="n">
        <v>48</v>
      </c>
      <c r="AL518" s="28" t="str">
        <f aca="false">"весовая категория "&amp;AK518&amp;" кг."</f>
        <v>весовая категория 48 кг.</v>
      </c>
      <c r="AM518" s="28" t="str">
        <f aca="false">IF(N518=0," ",DATEDIF(N518,$AM$1,"y") &amp; " г. " &amp; DATEDIF(X518,$AM$1,"ym") &amp; " мес. ")</f>
        <v>13 г. 4 мес. </v>
      </c>
      <c r="AN518" s="28" t="str">
        <f aca="false">LEFT(AM518,2)</f>
        <v>13</v>
      </c>
    </row>
    <row r="519" customFormat="false" ht="13.8" hidden="false" customHeight="false" outlineLevel="0" collapsed="false">
      <c r="A519" s="21" t="s">
        <v>37</v>
      </c>
      <c r="B519" s="22" t="s">
        <v>348</v>
      </c>
      <c r="C519" s="22" t="n">
        <v>10174</v>
      </c>
      <c r="D519" s="23" t="n">
        <v>44170</v>
      </c>
      <c r="E519" s="23" t="n">
        <v>44178</v>
      </c>
      <c r="F519" s="22" t="s">
        <v>349</v>
      </c>
      <c r="G519" s="21" t="s">
        <v>350</v>
      </c>
      <c r="H519" s="22" t="s">
        <v>41</v>
      </c>
      <c r="I519" s="22" t="s">
        <v>42</v>
      </c>
      <c r="J519" s="22" t="s">
        <v>43</v>
      </c>
      <c r="K519" s="22" t="s">
        <v>44</v>
      </c>
      <c r="L519" s="21" t="s">
        <v>45</v>
      </c>
      <c r="M519" s="22" t="s">
        <v>1053</v>
      </c>
      <c r="N519" s="24" t="s">
        <v>1054</v>
      </c>
      <c r="O519" s="25" t="s">
        <v>970</v>
      </c>
      <c r="P519" s="22" t="s">
        <v>58</v>
      </c>
      <c r="Q519" s="22" t="s">
        <v>59</v>
      </c>
      <c r="R519" s="22" t="s">
        <v>445</v>
      </c>
      <c r="S519" s="22" t="s">
        <v>505</v>
      </c>
      <c r="T519" s="22" t="s">
        <v>506</v>
      </c>
      <c r="U519" s="25" t="s">
        <v>70</v>
      </c>
      <c r="V519" s="25" t="n">
        <v>46</v>
      </c>
      <c r="W519" s="25" t="s">
        <v>962</v>
      </c>
      <c r="X519" s="25" t="n">
        <v>3</v>
      </c>
      <c r="Y519" s="25" t="n">
        <v>2</v>
      </c>
      <c r="Z519" s="25" t="n">
        <v>15</v>
      </c>
      <c r="AA519" s="26" t="str">
        <f aca="false">IF(N519=0," ",DATEDIF(N519,$D519,"y") &amp; " г. " &amp; DATEDIF(N519,$D519,"ym") &amp; " мес. ")</f>
        <v>13 г. 4 мес. </v>
      </c>
      <c r="AB519" s="27" t="str">
        <f aca="false">LEFT(AA519,2)</f>
        <v>13</v>
      </c>
      <c r="AC519" s="28" t="str">
        <f aca="false">IF(N519=0," ",DATEDIF(N519,$AC$1,"y") &amp; " г. " &amp; DATEDIF(N519,$AC$1,"ym") &amp; " мес. ")</f>
        <v>13 г. 9 мес. </v>
      </c>
      <c r="AD519" s="28" t="str">
        <f aca="false">LEFT(AC519,2)</f>
        <v>13</v>
      </c>
      <c r="AE519" s="28" t="str">
        <f aca="false">IF(W519=0,0,INDEX('Возраст, спорт. дисц.'!$A$2:$B$50,MATCH(W519,'Возраст, спорт. дисц.'!$B$2:$B$54,0),1))</f>
        <v>Мальчики 12-13 лет</v>
      </c>
      <c r="AF519" s="28" t="str">
        <f aca="false">"весовая категория "&amp;V519&amp;" кг."</f>
        <v>весовая категория 46 кг.</v>
      </c>
      <c r="AG519" s="29" t="str">
        <f aca="false">IF(U519="б/м",U519,U519&amp;" место")</f>
        <v>3 место</v>
      </c>
      <c r="AH519" s="28" t="str">
        <f aca="false">F519&amp;"; "&amp;TEXT(D519,"ДД.ММ.ГГГГ")&amp;"-"&amp;TEXT(E519,"ДД.ММ.ГГГГ")&amp;"; "&amp;I519&amp;"; "&amp;CHAR(10)&amp;AE519&amp;"; "&amp;AF519&amp;"; "&amp;AG519</f>
        <v>Первенство России по тайскому боксу; 05.12.2020-13.12.2020; д. Федурино; 
Мальчики 12-13 лет; весовая категория 46 кг.; 3 место</v>
      </c>
      <c r="AI519" s="29" t="n">
        <f aca="false">IF(A519=0,0,1)</f>
        <v>1</v>
      </c>
      <c r="AJ519" s="35" t="s">
        <v>963</v>
      </c>
      <c r="AK519" s="36" t="n">
        <v>48</v>
      </c>
      <c r="AL519" s="28" t="str">
        <f aca="false">"весовая категория "&amp;AK519&amp;" кг."</f>
        <v>весовая категория 48 кг.</v>
      </c>
      <c r="AM519" s="28" t="str">
        <f aca="false">IF(N519=0," ",DATEDIF(N519,$AM$1,"y") &amp; " г. " &amp; DATEDIF(X519,$AM$1,"ym") &amp; " мес. ")</f>
        <v>13 г. 4 мес. </v>
      </c>
      <c r="AN519" s="28" t="str">
        <f aca="false">LEFT(AM519,2)</f>
        <v>13</v>
      </c>
    </row>
    <row r="520" customFormat="false" ht="13.8" hidden="false" customHeight="false" outlineLevel="0" collapsed="false">
      <c r="A520" s="21" t="s">
        <v>37</v>
      </c>
      <c r="B520" s="22" t="s">
        <v>348</v>
      </c>
      <c r="C520" s="22" t="n">
        <v>10174</v>
      </c>
      <c r="D520" s="23" t="n">
        <v>44170</v>
      </c>
      <c r="E520" s="23" t="n">
        <v>44178</v>
      </c>
      <c r="F520" s="22" t="s">
        <v>349</v>
      </c>
      <c r="G520" s="21" t="s">
        <v>350</v>
      </c>
      <c r="H520" s="22" t="s">
        <v>41</v>
      </c>
      <c r="I520" s="22" t="s">
        <v>42</v>
      </c>
      <c r="J520" s="22" t="s">
        <v>43</v>
      </c>
      <c r="K520" s="22" t="s">
        <v>44</v>
      </c>
      <c r="L520" s="21" t="s">
        <v>45</v>
      </c>
      <c r="M520" s="22" t="s">
        <v>1055</v>
      </c>
      <c r="N520" s="24" t="s">
        <v>1056</v>
      </c>
      <c r="O520" s="25" t="s">
        <v>961</v>
      </c>
      <c r="P520" s="22" t="s">
        <v>84</v>
      </c>
      <c r="Q520" s="22" t="s">
        <v>85</v>
      </c>
      <c r="R520" s="22" t="s">
        <v>86</v>
      </c>
      <c r="S520" s="22" t="s">
        <v>186</v>
      </c>
      <c r="T520" s="22" t="s">
        <v>981</v>
      </c>
      <c r="U520" s="25" t="s">
        <v>54</v>
      </c>
      <c r="V520" s="25" t="n">
        <v>48</v>
      </c>
      <c r="W520" s="25" t="s">
        <v>962</v>
      </c>
      <c r="X520" s="25" t="n">
        <v>4</v>
      </c>
      <c r="Y520" s="25" t="n">
        <v>4</v>
      </c>
      <c r="Z520" s="25" t="n">
        <v>10</v>
      </c>
      <c r="AA520" s="26" t="str">
        <f aca="false">IF(N520=0," ",DATEDIF(N520,$D520,"y") &amp; " г. " &amp; DATEDIF(N520,$D520,"ym") &amp; " мес. ")</f>
        <v>13 г. 2 мес. </v>
      </c>
      <c r="AB520" s="27" t="str">
        <f aca="false">LEFT(AA520,2)</f>
        <v>13</v>
      </c>
      <c r="AC520" s="28" t="str">
        <f aca="false">IF(N520=0," ",DATEDIF(N520,$AC$1,"y") &amp; " г. " &amp; DATEDIF(N520,$AC$1,"ym") &amp; " мес. ")</f>
        <v>13 г. 7 мес. </v>
      </c>
      <c r="AD520" s="28" t="str">
        <f aca="false">LEFT(AC520,2)</f>
        <v>13</v>
      </c>
      <c r="AE520" s="28" t="str">
        <f aca="false">IF(W520=0,0,INDEX('Возраст, спорт. дисц.'!$A$2:$B$50,MATCH(W520,'Возраст, спорт. дисц.'!$B$2:$B$54,0),1))</f>
        <v>Мальчики 12-13 лет</v>
      </c>
      <c r="AF520" s="28" t="str">
        <f aca="false">"весовая категория "&amp;V520&amp;" кг."</f>
        <v>весовая категория 48 кг.</v>
      </c>
      <c r="AG520" s="29" t="str">
        <f aca="false">IF(U520="б/м",U520,U520&amp;" место")</f>
        <v>1 место</v>
      </c>
      <c r="AH520" s="28" t="str">
        <f aca="false">F520&amp;"; "&amp;TEXT(D520,"ДД.ММ.ГГГГ")&amp;"-"&amp;TEXT(E520,"ДД.ММ.ГГГГ")&amp;"; "&amp;I520&amp;"; "&amp;CHAR(10)&amp;AE520&amp;"; "&amp;AF520&amp;"; "&amp;AG520</f>
        <v>Первенство России по тайскому боксу; 05.12.2020-13.12.2020; д. Федурино; 
Мальчики 12-13 лет; весовая категория 48 кг.; 1 место</v>
      </c>
      <c r="AI520" s="29" t="n">
        <f aca="false">IF(A520=0,0,1)</f>
        <v>1</v>
      </c>
      <c r="AJ520" s="35" t="s">
        <v>963</v>
      </c>
      <c r="AK520" s="36" t="n">
        <v>50</v>
      </c>
      <c r="AL520" s="28" t="str">
        <f aca="false">"весовая категория "&amp;AK520&amp;" кг."</f>
        <v>весовая категория 50 кг.</v>
      </c>
      <c r="AM520" s="28" t="str">
        <f aca="false">IF(N520=0," ",DATEDIF(N520,$AM$1,"y") &amp; " г. " &amp; DATEDIF(X520,$AM$1,"ym") &amp; " мес. ")</f>
        <v>13 г. 4 мес. </v>
      </c>
      <c r="AN520" s="28" t="str">
        <f aca="false">LEFT(AM520,2)</f>
        <v>13</v>
      </c>
    </row>
    <row r="521" customFormat="false" ht="13.8" hidden="false" customHeight="false" outlineLevel="0" collapsed="false">
      <c r="A521" s="21" t="s">
        <v>37</v>
      </c>
      <c r="B521" s="22" t="s">
        <v>348</v>
      </c>
      <c r="C521" s="22" t="n">
        <v>10174</v>
      </c>
      <c r="D521" s="23" t="n">
        <v>44170</v>
      </c>
      <c r="E521" s="23" t="n">
        <v>44178</v>
      </c>
      <c r="F521" s="22" t="s">
        <v>349</v>
      </c>
      <c r="G521" s="21" t="s">
        <v>350</v>
      </c>
      <c r="H521" s="22" t="s">
        <v>41</v>
      </c>
      <c r="I521" s="22" t="s">
        <v>42</v>
      </c>
      <c r="J521" s="22" t="s">
        <v>43</v>
      </c>
      <c r="K521" s="22" t="s">
        <v>44</v>
      </c>
      <c r="L521" s="21" t="s">
        <v>45</v>
      </c>
      <c r="M521" s="22" t="s">
        <v>1057</v>
      </c>
      <c r="N521" s="24" t="s">
        <v>1058</v>
      </c>
      <c r="O521" s="25" t="s">
        <v>970</v>
      </c>
      <c r="P521" s="22" t="s">
        <v>58</v>
      </c>
      <c r="Q521" s="22" t="s">
        <v>362</v>
      </c>
      <c r="R521" s="22" t="s">
        <v>363</v>
      </c>
      <c r="S521" s="22" t="s">
        <v>364</v>
      </c>
      <c r="T521" s="22" t="s">
        <v>1059</v>
      </c>
      <c r="U521" s="25" t="s">
        <v>63</v>
      </c>
      <c r="V521" s="25" t="n">
        <v>48</v>
      </c>
      <c r="W521" s="25" t="s">
        <v>962</v>
      </c>
      <c r="X521" s="25" t="n">
        <v>3</v>
      </c>
      <c r="Y521" s="25" t="n">
        <v>2</v>
      </c>
      <c r="Z521" s="25" t="n">
        <v>10</v>
      </c>
      <c r="AA521" s="26" t="str">
        <f aca="false">IF(N521=0," ",DATEDIF(N521,$D521,"y") &amp; " г. " &amp; DATEDIF(N521,$D521,"ym") &amp; " мес. ")</f>
        <v>13 г. 7 мес. </v>
      </c>
      <c r="AB521" s="27" t="str">
        <f aca="false">LEFT(AA521,2)</f>
        <v>13</v>
      </c>
      <c r="AC521" s="28" t="str">
        <f aca="false">IF(N521=0," ",DATEDIF(N521,$AC$1,"y") &amp; " г. " &amp; DATEDIF(N521,$AC$1,"ym") &amp; " мес. ")</f>
        <v>14 г. 0 мес. </v>
      </c>
      <c r="AD521" s="28" t="str">
        <f aca="false">LEFT(AC521,2)</f>
        <v>14</v>
      </c>
      <c r="AE521" s="28" t="str">
        <f aca="false">IF(W521=0,0,INDEX('Возраст, спорт. дисц.'!$A$2:$B$50,MATCH(W521,'Возраст, спорт. дисц.'!$B$2:$B$54,0),1))</f>
        <v>Мальчики 12-13 лет</v>
      </c>
      <c r="AF521" s="28" t="str">
        <f aca="false">"весовая категория "&amp;V521&amp;" кг."</f>
        <v>весовая категория 48 кг.</v>
      </c>
      <c r="AG521" s="29" t="str">
        <f aca="false">IF(U521="б/м",U521,U521&amp;" место")</f>
        <v>2 место</v>
      </c>
      <c r="AH521" s="28" t="str">
        <f aca="false">F521&amp;"; "&amp;TEXT(D521,"ДД.ММ.ГГГГ")&amp;"-"&amp;TEXT(E521,"ДД.ММ.ГГГГ")&amp;"; "&amp;I521&amp;"; "&amp;CHAR(10)&amp;AE521&amp;"; "&amp;AF521&amp;"; "&amp;AG521</f>
        <v>Первенство России по тайскому боксу; 05.12.2020-13.12.2020; д. Федурино; 
Мальчики 12-13 лет; весовая категория 48 кг.; 2 место</v>
      </c>
      <c r="AI521" s="29" t="n">
        <f aca="false">IF(A521=0,0,1)</f>
        <v>1</v>
      </c>
      <c r="AJ521" s="35" t="s">
        <v>963</v>
      </c>
      <c r="AK521" s="36" t="n">
        <v>50</v>
      </c>
      <c r="AL521" s="28" t="str">
        <f aca="false">"весовая категория "&amp;AK521&amp;" кг."</f>
        <v>весовая категория 50 кг.</v>
      </c>
      <c r="AM521" s="28" t="str">
        <f aca="false">IF(N521=0," ",DATEDIF(N521,$AM$1,"y") &amp; " г. " &amp; DATEDIF(X521,$AM$1,"ym") &amp; " мес. ")</f>
        <v>14 г. 4 мес. </v>
      </c>
      <c r="AN521" s="28" t="str">
        <f aca="false">LEFT(AM521,2)</f>
        <v>14</v>
      </c>
    </row>
    <row r="522" customFormat="false" ht="13.8" hidden="false" customHeight="false" outlineLevel="0" collapsed="false">
      <c r="A522" s="21" t="s">
        <v>37</v>
      </c>
      <c r="B522" s="22" t="s">
        <v>348</v>
      </c>
      <c r="C522" s="22" t="n">
        <v>10174</v>
      </c>
      <c r="D522" s="23" t="n">
        <v>44170</v>
      </c>
      <c r="E522" s="23" t="n">
        <v>44178</v>
      </c>
      <c r="F522" s="22" t="s">
        <v>349</v>
      </c>
      <c r="G522" s="21" t="s">
        <v>350</v>
      </c>
      <c r="H522" s="22" t="s">
        <v>41</v>
      </c>
      <c r="I522" s="22" t="s">
        <v>42</v>
      </c>
      <c r="J522" s="22" t="s">
        <v>43</v>
      </c>
      <c r="K522" s="22" t="s">
        <v>44</v>
      </c>
      <c r="L522" s="21" t="s">
        <v>45</v>
      </c>
      <c r="M522" s="22" t="s">
        <v>1060</v>
      </c>
      <c r="N522" s="24" t="s">
        <v>1061</v>
      </c>
      <c r="O522" s="25" t="s">
        <v>975</v>
      </c>
      <c r="P522" s="22" t="s">
        <v>58</v>
      </c>
      <c r="Q522" s="22" t="s">
        <v>66</v>
      </c>
      <c r="R522" s="22" t="s">
        <v>67</v>
      </c>
      <c r="S522" s="22" t="s">
        <v>171</v>
      </c>
      <c r="T522" s="22" t="s">
        <v>1062</v>
      </c>
      <c r="U522" s="25" t="s">
        <v>70</v>
      </c>
      <c r="V522" s="25" t="n">
        <v>48</v>
      </c>
      <c r="W522" s="25" t="s">
        <v>962</v>
      </c>
      <c r="X522" s="25" t="n">
        <v>2</v>
      </c>
      <c r="Y522" s="25" t="n">
        <v>1</v>
      </c>
      <c r="Z522" s="25" t="n">
        <v>10</v>
      </c>
      <c r="AA522" s="26" t="str">
        <f aca="false">IF(N522=0," ",DATEDIF(N522,$D522,"y") &amp; " г. " &amp; DATEDIF(N522,$D522,"ym") &amp; " мес. ")</f>
        <v>13 г. 2 мес. </v>
      </c>
      <c r="AB522" s="27" t="str">
        <f aca="false">LEFT(AA522,2)</f>
        <v>13</v>
      </c>
      <c r="AC522" s="28" t="str">
        <f aca="false">IF(N522=0," ",DATEDIF(N522,$AC$1,"y") &amp; " г. " &amp; DATEDIF(N522,$AC$1,"ym") &amp; " мес. ")</f>
        <v>13 г. 7 мес. </v>
      </c>
      <c r="AD522" s="28" t="str">
        <f aca="false">LEFT(AC522,2)</f>
        <v>13</v>
      </c>
      <c r="AE522" s="28" t="str">
        <f aca="false">IF(W522=0,0,INDEX('Возраст, спорт. дисц.'!$A$2:$B$50,MATCH(W522,'Возраст, спорт. дисц.'!$B$2:$B$54,0),1))</f>
        <v>Мальчики 12-13 лет</v>
      </c>
      <c r="AF522" s="28" t="str">
        <f aca="false">"весовая категория "&amp;V522&amp;" кг."</f>
        <v>весовая категория 48 кг.</v>
      </c>
      <c r="AG522" s="29" t="str">
        <f aca="false">IF(U522="б/м",U522,U522&amp;" место")</f>
        <v>3 место</v>
      </c>
      <c r="AH522" s="28" t="str">
        <f aca="false">F522&amp;"; "&amp;TEXT(D522,"ДД.ММ.ГГГГ")&amp;"-"&amp;TEXT(E522,"ДД.ММ.ГГГГ")&amp;"; "&amp;I522&amp;"; "&amp;CHAR(10)&amp;AE522&amp;"; "&amp;AF522&amp;"; "&amp;AG522</f>
        <v>Первенство России по тайскому боксу; 05.12.2020-13.12.2020; д. Федурино; 
Мальчики 12-13 лет; весовая категория 48 кг.; 3 место</v>
      </c>
      <c r="AI522" s="29" t="n">
        <f aca="false">IF(A522=0,0,1)</f>
        <v>1</v>
      </c>
      <c r="AJ522" s="35" t="s">
        <v>963</v>
      </c>
      <c r="AK522" s="36" t="n">
        <v>50</v>
      </c>
      <c r="AL522" s="28" t="str">
        <f aca="false">"весовая категория "&amp;AK522&amp;" кг."</f>
        <v>весовая категория 50 кг.</v>
      </c>
      <c r="AM522" s="28" t="str">
        <f aca="false">IF(N522=0," ",DATEDIF(N522,$AM$1,"y") &amp; " г. " &amp; DATEDIF(X522,$AM$1,"ym") &amp; " мес. ")</f>
        <v>13 г. 4 мес. </v>
      </c>
      <c r="AN522" s="28" t="str">
        <f aca="false">LEFT(AM522,2)</f>
        <v>13</v>
      </c>
    </row>
    <row r="523" customFormat="false" ht="13.8" hidden="false" customHeight="false" outlineLevel="0" collapsed="false">
      <c r="A523" s="21" t="s">
        <v>37</v>
      </c>
      <c r="B523" s="22" t="s">
        <v>348</v>
      </c>
      <c r="C523" s="22" t="n">
        <v>10174</v>
      </c>
      <c r="D523" s="23" t="n">
        <v>44170</v>
      </c>
      <c r="E523" s="23" t="n">
        <v>44178</v>
      </c>
      <c r="F523" s="22" t="s">
        <v>349</v>
      </c>
      <c r="G523" s="21" t="s">
        <v>350</v>
      </c>
      <c r="H523" s="22" t="s">
        <v>41</v>
      </c>
      <c r="I523" s="22" t="s">
        <v>42</v>
      </c>
      <c r="J523" s="22" t="s">
        <v>43</v>
      </c>
      <c r="K523" s="22" t="s">
        <v>44</v>
      </c>
      <c r="L523" s="21" t="s">
        <v>45</v>
      </c>
      <c r="M523" s="22" t="s">
        <v>1063</v>
      </c>
      <c r="N523" s="24" t="s">
        <v>1064</v>
      </c>
      <c r="O523" s="25" t="s">
        <v>970</v>
      </c>
      <c r="P523" s="22" t="s">
        <v>101</v>
      </c>
      <c r="Q523" s="22" t="s">
        <v>102</v>
      </c>
      <c r="R523" s="22" t="s">
        <v>181</v>
      </c>
      <c r="S523" s="22" t="s">
        <v>182</v>
      </c>
      <c r="T523" s="22" t="s">
        <v>371</v>
      </c>
      <c r="U523" s="25" t="s">
        <v>70</v>
      </c>
      <c r="V523" s="25" t="n">
        <v>48</v>
      </c>
      <c r="W523" s="25" t="s">
        <v>962</v>
      </c>
      <c r="X523" s="25" t="n">
        <v>2</v>
      </c>
      <c r="Y523" s="25" t="n">
        <v>1</v>
      </c>
      <c r="Z523" s="25" t="n">
        <v>10</v>
      </c>
      <c r="AA523" s="26" t="str">
        <f aca="false">IF(N523=0," ",DATEDIF(N523,$D523,"y") &amp; " г. " &amp; DATEDIF(N523,$D523,"ym") &amp; " мес. ")</f>
        <v>12 г. 9 мес. </v>
      </c>
      <c r="AB523" s="27" t="str">
        <f aca="false">LEFT(AA523,2)</f>
        <v>12</v>
      </c>
      <c r="AC523" s="28" t="str">
        <f aca="false">IF(N523=0," ",DATEDIF(N523,$AC$1,"y") &amp; " г. " &amp; DATEDIF(N523,$AC$1,"ym") &amp; " мес. ")</f>
        <v>13 г. 2 мес. </v>
      </c>
      <c r="AD523" s="28" t="str">
        <f aca="false">LEFT(AC523,2)</f>
        <v>13</v>
      </c>
      <c r="AE523" s="28" t="str">
        <f aca="false">IF(W523=0,0,INDEX('Возраст, спорт. дисц.'!$A$2:$B$50,MATCH(W523,'Возраст, спорт. дисц.'!$B$2:$B$54,0),1))</f>
        <v>Мальчики 12-13 лет</v>
      </c>
      <c r="AF523" s="28" t="str">
        <f aca="false">"весовая категория "&amp;V523&amp;" кг."</f>
        <v>весовая категория 48 кг.</v>
      </c>
      <c r="AG523" s="29" t="str">
        <f aca="false">IF(U523="б/м",U523,U523&amp;" место")</f>
        <v>3 место</v>
      </c>
      <c r="AH523" s="28" t="str">
        <f aca="false">F523&amp;"; "&amp;TEXT(D523,"ДД.ММ.ГГГГ")&amp;"-"&amp;TEXT(E523,"ДД.ММ.ГГГГ")&amp;"; "&amp;I523&amp;"; "&amp;CHAR(10)&amp;AE523&amp;"; "&amp;AF523&amp;"; "&amp;AG523</f>
        <v>Первенство России по тайскому боксу; 05.12.2020-13.12.2020; д. Федурино; 
Мальчики 12-13 лет; весовая категория 48 кг.; 3 место</v>
      </c>
      <c r="AI523" s="29" t="n">
        <f aca="false">IF(A523=0,0,1)</f>
        <v>1</v>
      </c>
      <c r="AJ523" s="35" t="s">
        <v>963</v>
      </c>
      <c r="AK523" s="36" t="n">
        <v>50</v>
      </c>
      <c r="AL523" s="28" t="str">
        <f aca="false">"весовая категория "&amp;AK523&amp;" кг."</f>
        <v>весовая категория 50 кг.</v>
      </c>
      <c r="AM523" s="28" t="str">
        <f aca="false">IF(N523=0," ",DATEDIF(N523,$AM$1,"y") &amp; " г. " &amp; DATEDIF(X523,$AM$1,"ym") &amp; " мес. ")</f>
        <v>13 г. 4 мес. </v>
      </c>
      <c r="AN523" s="28" t="str">
        <f aca="false">LEFT(AM523,2)</f>
        <v>13</v>
      </c>
    </row>
    <row r="524" customFormat="false" ht="13.8" hidden="false" customHeight="false" outlineLevel="0" collapsed="false">
      <c r="A524" s="21" t="s">
        <v>37</v>
      </c>
      <c r="B524" s="22" t="s">
        <v>348</v>
      </c>
      <c r="C524" s="22" t="n">
        <v>10174</v>
      </c>
      <c r="D524" s="23" t="n">
        <v>44170</v>
      </c>
      <c r="E524" s="23" t="n">
        <v>44178</v>
      </c>
      <c r="F524" s="22" t="s">
        <v>349</v>
      </c>
      <c r="G524" s="21" t="s">
        <v>350</v>
      </c>
      <c r="H524" s="22" t="s">
        <v>41</v>
      </c>
      <c r="I524" s="22" t="s">
        <v>42</v>
      </c>
      <c r="J524" s="22" t="s">
        <v>43</v>
      </c>
      <c r="K524" s="22" t="s">
        <v>44</v>
      </c>
      <c r="L524" s="21" t="s">
        <v>45</v>
      </c>
      <c r="M524" s="22" t="s">
        <v>1065</v>
      </c>
      <c r="N524" s="24" t="s">
        <v>1066</v>
      </c>
      <c r="O524" s="25" t="s">
        <v>970</v>
      </c>
      <c r="P524" s="22" t="s">
        <v>58</v>
      </c>
      <c r="Q524" s="22" t="s">
        <v>59</v>
      </c>
      <c r="R524" s="22" t="s">
        <v>60</v>
      </c>
      <c r="S524" s="22" t="s">
        <v>61</v>
      </c>
      <c r="T524" s="22" t="s">
        <v>73</v>
      </c>
      <c r="U524" s="25" t="s">
        <v>54</v>
      </c>
      <c r="V524" s="25" t="n">
        <v>50</v>
      </c>
      <c r="W524" s="25" t="s">
        <v>962</v>
      </c>
      <c r="X524" s="25" t="n">
        <v>3</v>
      </c>
      <c r="Y524" s="25" t="n">
        <v>3</v>
      </c>
      <c r="Z524" s="25" t="n">
        <v>13</v>
      </c>
      <c r="AA524" s="26" t="str">
        <f aca="false">IF(N524=0," ",DATEDIF(N524,$D524,"y") &amp; " г. " &amp; DATEDIF(N524,$D524,"ym") &amp; " мес. ")</f>
        <v>13 г. 9 мес. </v>
      </c>
      <c r="AB524" s="27" t="str">
        <f aca="false">LEFT(AA524,2)</f>
        <v>13</v>
      </c>
      <c r="AC524" s="28" t="str">
        <f aca="false">IF(N524=0," ",DATEDIF(N524,$AC$1,"y") &amp; " г. " &amp; DATEDIF(N524,$AC$1,"ym") &amp; " мес. ")</f>
        <v>14 г. 2 мес. </v>
      </c>
      <c r="AD524" s="28" t="str">
        <f aca="false">LEFT(AC524,2)</f>
        <v>14</v>
      </c>
      <c r="AE524" s="28" t="str">
        <f aca="false">IF(W524=0,0,INDEX('Возраст, спорт. дисц.'!$A$2:$B$50,MATCH(W524,'Возраст, спорт. дисц.'!$B$2:$B$54,0),1))</f>
        <v>Мальчики 12-13 лет</v>
      </c>
      <c r="AF524" s="28" t="str">
        <f aca="false">"весовая категория "&amp;V524&amp;" кг."</f>
        <v>весовая категория 50 кг.</v>
      </c>
      <c r="AG524" s="29" t="str">
        <f aca="false">IF(U524="б/м",U524,U524&amp;" место")</f>
        <v>1 место</v>
      </c>
      <c r="AH524" s="28" t="str">
        <f aca="false">F524&amp;"; "&amp;TEXT(D524,"ДД.ММ.ГГГГ")&amp;"-"&amp;TEXT(E524,"ДД.ММ.ГГГГ")&amp;"; "&amp;I524&amp;"; "&amp;CHAR(10)&amp;AE524&amp;"; "&amp;AF524&amp;"; "&amp;AG524</f>
        <v>Первенство России по тайскому боксу; 05.12.2020-13.12.2020; д. Федурино; 
Мальчики 12-13 лет; весовая категория 50 кг.; 1 место</v>
      </c>
      <c r="AI524" s="29" t="n">
        <f aca="false">IF(A524=0,0,1)</f>
        <v>1</v>
      </c>
      <c r="AJ524" s="35" t="s">
        <v>963</v>
      </c>
      <c r="AK524" s="36" t="n">
        <v>52</v>
      </c>
      <c r="AL524" s="28" t="str">
        <f aca="false">"весовая категория "&amp;AK524&amp;" кг."</f>
        <v>весовая категория 52 кг.</v>
      </c>
      <c r="AM524" s="28" t="str">
        <f aca="false">IF(N524=0," ",DATEDIF(N524,$AM$1,"y") &amp; " г. " &amp; DATEDIF(X524,$AM$1,"ym") &amp; " мес. ")</f>
        <v>14 г. 4 мес. </v>
      </c>
      <c r="AN524" s="28" t="str">
        <f aca="false">LEFT(AM524,2)</f>
        <v>14</v>
      </c>
    </row>
    <row r="525" customFormat="false" ht="13.8" hidden="false" customHeight="false" outlineLevel="0" collapsed="false">
      <c r="A525" s="21" t="s">
        <v>37</v>
      </c>
      <c r="B525" s="22" t="s">
        <v>348</v>
      </c>
      <c r="C525" s="22" t="n">
        <v>10174</v>
      </c>
      <c r="D525" s="23" t="n">
        <v>44170</v>
      </c>
      <c r="E525" s="23" t="n">
        <v>44178</v>
      </c>
      <c r="F525" s="22" t="s">
        <v>349</v>
      </c>
      <c r="G525" s="21" t="s">
        <v>350</v>
      </c>
      <c r="H525" s="22" t="s">
        <v>41</v>
      </c>
      <c r="I525" s="22" t="s">
        <v>42</v>
      </c>
      <c r="J525" s="22" t="s">
        <v>43</v>
      </c>
      <c r="K525" s="22" t="s">
        <v>44</v>
      </c>
      <c r="L525" s="21" t="s">
        <v>45</v>
      </c>
      <c r="M525" s="22" t="s">
        <v>1067</v>
      </c>
      <c r="N525" s="24" t="s">
        <v>1068</v>
      </c>
      <c r="O525" s="25" t="s">
        <v>975</v>
      </c>
      <c r="P525" s="22" t="s">
        <v>108</v>
      </c>
      <c r="Q525" s="22" t="s">
        <v>344</v>
      </c>
      <c r="R525" s="22" t="s">
        <v>575</v>
      </c>
      <c r="S525" s="22" t="s">
        <v>1069</v>
      </c>
      <c r="T525" s="22" t="s">
        <v>1070</v>
      </c>
      <c r="U525" s="25" t="s">
        <v>63</v>
      </c>
      <c r="V525" s="25" t="n">
        <v>50</v>
      </c>
      <c r="W525" s="25" t="s">
        <v>962</v>
      </c>
      <c r="X525" s="25" t="n">
        <v>4</v>
      </c>
      <c r="Y525" s="25" t="n">
        <v>3</v>
      </c>
      <c r="Z525" s="25" t="n">
        <v>13</v>
      </c>
      <c r="AA525" s="26" t="str">
        <f aca="false">IF(N525=0," ",DATEDIF(N525,$D525,"y") &amp; " г. " &amp; DATEDIF(N525,$D525,"ym") &amp; " мес. ")</f>
        <v>13 г. 5 мес. </v>
      </c>
      <c r="AB525" s="27" t="str">
        <f aca="false">LEFT(AA525,2)</f>
        <v>13</v>
      </c>
      <c r="AC525" s="28" t="str">
        <f aca="false">IF(N525=0," ",DATEDIF(N525,$AC$1,"y") &amp; " г. " &amp; DATEDIF(N525,$AC$1,"ym") &amp; " мес. ")</f>
        <v>13 г. 10 мес. </v>
      </c>
      <c r="AD525" s="28" t="str">
        <f aca="false">LEFT(AC525,2)</f>
        <v>13</v>
      </c>
      <c r="AE525" s="28" t="str">
        <f aca="false">IF(W525=0,0,INDEX('Возраст, спорт. дисц.'!$A$2:$B$50,MATCH(W525,'Возраст, спорт. дисц.'!$B$2:$B$54,0),1))</f>
        <v>Мальчики 12-13 лет</v>
      </c>
      <c r="AF525" s="28" t="str">
        <f aca="false">"весовая категория "&amp;V525&amp;" кг."</f>
        <v>весовая категория 50 кг.</v>
      </c>
      <c r="AG525" s="29" t="str">
        <f aca="false">IF(U525="б/м",U525,U525&amp;" место")</f>
        <v>2 место</v>
      </c>
      <c r="AH525" s="28" t="str">
        <f aca="false">F525&amp;"; "&amp;TEXT(D525,"ДД.ММ.ГГГГ")&amp;"-"&amp;TEXT(E525,"ДД.ММ.ГГГГ")&amp;"; "&amp;I525&amp;"; "&amp;CHAR(10)&amp;AE525&amp;"; "&amp;AF525&amp;"; "&amp;AG525</f>
        <v>Первенство России по тайскому боксу; 05.12.2020-13.12.2020; д. Федурино; 
Мальчики 12-13 лет; весовая категория 50 кг.; 2 место</v>
      </c>
      <c r="AI525" s="29" t="n">
        <f aca="false">IF(A525=0,0,1)</f>
        <v>1</v>
      </c>
      <c r="AJ525" s="35" t="s">
        <v>963</v>
      </c>
      <c r="AK525" s="36" t="n">
        <v>52</v>
      </c>
      <c r="AL525" s="28" t="str">
        <f aca="false">"весовая категория "&amp;AK525&amp;" кг."</f>
        <v>весовая категория 52 кг.</v>
      </c>
      <c r="AM525" s="28" t="str">
        <f aca="false">IF(N525=0," ",DATEDIF(N525,$AM$1,"y") &amp; " г. " &amp; DATEDIF(X525,$AM$1,"ym") &amp; " мес. ")</f>
        <v>13 г. 4 мес. </v>
      </c>
      <c r="AN525" s="28" t="str">
        <f aca="false">LEFT(AM525,2)</f>
        <v>13</v>
      </c>
    </row>
    <row r="526" customFormat="false" ht="13.8" hidden="false" customHeight="false" outlineLevel="0" collapsed="false">
      <c r="A526" s="21" t="s">
        <v>37</v>
      </c>
      <c r="B526" s="22" t="s">
        <v>348</v>
      </c>
      <c r="C526" s="22" t="n">
        <v>10174</v>
      </c>
      <c r="D526" s="23" t="n">
        <v>44170</v>
      </c>
      <c r="E526" s="23" t="n">
        <v>44178</v>
      </c>
      <c r="F526" s="22" t="s">
        <v>349</v>
      </c>
      <c r="G526" s="21" t="s">
        <v>350</v>
      </c>
      <c r="H526" s="22" t="s">
        <v>41</v>
      </c>
      <c r="I526" s="22" t="s">
        <v>42</v>
      </c>
      <c r="J526" s="22" t="s">
        <v>43</v>
      </c>
      <c r="K526" s="22" t="s">
        <v>44</v>
      </c>
      <c r="L526" s="21" t="s">
        <v>45</v>
      </c>
      <c r="M526" s="22" t="s">
        <v>1071</v>
      </c>
      <c r="N526" s="24" t="s">
        <v>1072</v>
      </c>
      <c r="O526" s="25" t="s">
        <v>961</v>
      </c>
      <c r="P526" s="22" t="s">
        <v>49</v>
      </c>
      <c r="Q526" s="22" t="s">
        <v>50</v>
      </c>
      <c r="R526" s="22" t="s">
        <v>1007</v>
      </c>
      <c r="S526" s="22" t="s">
        <v>1008</v>
      </c>
      <c r="T526" s="22" t="s">
        <v>1073</v>
      </c>
      <c r="U526" s="25" t="s">
        <v>70</v>
      </c>
      <c r="V526" s="25" t="n">
        <v>50</v>
      </c>
      <c r="W526" s="25" t="s">
        <v>962</v>
      </c>
      <c r="X526" s="25" t="n">
        <v>3</v>
      </c>
      <c r="Y526" s="25" t="n">
        <v>2</v>
      </c>
      <c r="Z526" s="25" t="n">
        <v>13</v>
      </c>
      <c r="AA526" s="26" t="str">
        <f aca="false">IF(N526=0," ",DATEDIF(N526,$D526,"y") &amp; " г. " &amp; DATEDIF(N526,$D526,"ym") &amp; " мес. ")</f>
        <v>13 г. 8 мес. </v>
      </c>
      <c r="AB526" s="27" t="str">
        <f aca="false">LEFT(AA526,2)</f>
        <v>13</v>
      </c>
      <c r="AC526" s="28" t="str">
        <f aca="false">IF(N526=0," ",DATEDIF(N526,$AC$1,"y") &amp; " г. " &amp; DATEDIF(N526,$AC$1,"ym") &amp; " мес. ")</f>
        <v>14 г. 1 мес. </v>
      </c>
      <c r="AD526" s="28" t="str">
        <f aca="false">LEFT(AC526,2)</f>
        <v>14</v>
      </c>
      <c r="AE526" s="28" t="str">
        <f aca="false">IF(W526=0,0,INDEX('Возраст, спорт. дисц.'!$A$2:$B$50,MATCH(W526,'Возраст, спорт. дисц.'!$B$2:$B$54,0),1))</f>
        <v>Мальчики 12-13 лет</v>
      </c>
      <c r="AF526" s="28" t="str">
        <f aca="false">"весовая категория "&amp;V526&amp;" кг."</f>
        <v>весовая категория 50 кг.</v>
      </c>
      <c r="AG526" s="29" t="str">
        <f aca="false">IF(U526="б/м",U526,U526&amp;" место")</f>
        <v>3 место</v>
      </c>
      <c r="AH526" s="28" t="str">
        <f aca="false">F526&amp;"; "&amp;TEXT(D526,"ДД.ММ.ГГГГ")&amp;"-"&amp;TEXT(E526,"ДД.ММ.ГГГГ")&amp;"; "&amp;I526&amp;"; "&amp;CHAR(10)&amp;AE526&amp;"; "&amp;AF526&amp;"; "&amp;AG526</f>
        <v>Первенство России по тайскому боксу; 05.12.2020-13.12.2020; д. Федурино; 
Мальчики 12-13 лет; весовая категория 50 кг.; 3 место</v>
      </c>
      <c r="AI526" s="29" t="n">
        <f aca="false">IF(A526=0,0,1)</f>
        <v>1</v>
      </c>
      <c r="AJ526" s="35" t="s">
        <v>963</v>
      </c>
      <c r="AK526" s="36" t="n">
        <v>52</v>
      </c>
      <c r="AL526" s="28" t="str">
        <f aca="false">"весовая категория "&amp;AK526&amp;" кг."</f>
        <v>весовая категория 52 кг.</v>
      </c>
      <c r="AM526" s="28" t="str">
        <f aca="false">IF(N526=0," ",DATEDIF(N526,$AM$1,"y") &amp; " г. " &amp; DATEDIF(X526,$AM$1,"ym") &amp; " мес. ")</f>
        <v>14 г. 4 мес. </v>
      </c>
      <c r="AN526" s="28" t="str">
        <f aca="false">LEFT(AM526,2)</f>
        <v>14</v>
      </c>
    </row>
    <row r="527" customFormat="false" ht="13.8" hidden="false" customHeight="false" outlineLevel="0" collapsed="false">
      <c r="A527" s="21" t="s">
        <v>37</v>
      </c>
      <c r="B527" s="22" t="s">
        <v>348</v>
      </c>
      <c r="C527" s="22" t="n">
        <v>10174</v>
      </c>
      <c r="D527" s="23" t="n">
        <v>44170</v>
      </c>
      <c r="E527" s="23" t="n">
        <v>44178</v>
      </c>
      <c r="F527" s="22" t="s">
        <v>349</v>
      </c>
      <c r="G527" s="21" t="s">
        <v>350</v>
      </c>
      <c r="H527" s="22" t="s">
        <v>41</v>
      </c>
      <c r="I527" s="22" t="s">
        <v>42</v>
      </c>
      <c r="J527" s="22" t="s">
        <v>43</v>
      </c>
      <c r="K527" s="22" t="s">
        <v>44</v>
      </c>
      <c r="L527" s="21" t="s">
        <v>45</v>
      </c>
      <c r="M527" s="22" t="s">
        <v>1074</v>
      </c>
      <c r="N527" s="24" t="s">
        <v>1075</v>
      </c>
      <c r="O527" s="25" t="s">
        <v>970</v>
      </c>
      <c r="P527" s="22" t="s">
        <v>49</v>
      </c>
      <c r="Q527" s="22" t="s">
        <v>50</v>
      </c>
      <c r="R527" s="22" t="s">
        <v>148</v>
      </c>
      <c r="S527" s="22" t="s">
        <v>149</v>
      </c>
      <c r="T527" s="22" t="s">
        <v>150</v>
      </c>
      <c r="U527" s="25" t="s">
        <v>70</v>
      </c>
      <c r="V527" s="25" t="n">
        <v>50</v>
      </c>
      <c r="W527" s="25" t="s">
        <v>962</v>
      </c>
      <c r="X527" s="25" t="n">
        <v>3</v>
      </c>
      <c r="Y527" s="25" t="n">
        <v>2</v>
      </c>
      <c r="Z527" s="25" t="n">
        <v>13</v>
      </c>
      <c r="AA527" s="26" t="str">
        <f aca="false">IF(N527=0," ",DATEDIF(N527,$D527,"y") &amp; " г. " &amp; DATEDIF(N527,$D527,"ym") &amp; " мес. ")</f>
        <v>12 г. 11 мес. </v>
      </c>
      <c r="AB527" s="27" t="str">
        <f aca="false">LEFT(AA527,2)</f>
        <v>12</v>
      </c>
      <c r="AC527" s="28" t="str">
        <f aca="false">IF(N527=0," ",DATEDIF(N527,$AC$1,"y") &amp; " г. " &amp; DATEDIF(N527,$AC$1,"ym") &amp; " мес. ")</f>
        <v>13 г. 4 мес. </v>
      </c>
      <c r="AD527" s="28" t="str">
        <f aca="false">LEFT(AC527,2)</f>
        <v>13</v>
      </c>
      <c r="AE527" s="28" t="str">
        <f aca="false">IF(W527=0,0,INDEX('Возраст, спорт. дисц.'!$A$2:$B$50,MATCH(W527,'Возраст, спорт. дисц.'!$B$2:$B$54,0),1))</f>
        <v>Мальчики 12-13 лет</v>
      </c>
      <c r="AF527" s="28" t="str">
        <f aca="false">"весовая категория "&amp;V527&amp;" кг."</f>
        <v>весовая категория 50 кг.</v>
      </c>
      <c r="AG527" s="29" t="str">
        <f aca="false">IF(U527="б/м",U527,U527&amp;" место")</f>
        <v>3 место</v>
      </c>
      <c r="AH527" s="28" t="str">
        <f aca="false">F527&amp;"; "&amp;TEXT(D527,"ДД.ММ.ГГГГ")&amp;"-"&amp;TEXT(E527,"ДД.ММ.ГГГГ")&amp;"; "&amp;I527&amp;"; "&amp;CHAR(10)&amp;AE527&amp;"; "&amp;AF527&amp;"; "&amp;AG527</f>
        <v>Первенство России по тайскому боксу; 05.12.2020-13.12.2020; д. Федурино; 
Мальчики 12-13 лет; весовая категория 50 кг.; 3 место</v>
      </c>
      <c r="AI527" s="29" t="n">
        <f aca="false">IF(A527=0,0,1)</f>
        <v>1</v>
      </c>
      <c r="AJ527" s="35" t="s">
        <v>963</v>
      </c>
      <c r="AK527" s="36" t="n">
        <v>52</v>
      </c>
      <c r="AL527" s="28" t="str">
        <f aca="false">"весовая категория "&amp;AK527&amp;" кг."</f>
        <v>весовая категория 52 кг.</v>
      </c>
      <c r="AM527" s="28" t="str">
        <f aca="false">IF(N527=0," ",DATEDIF(N527,$AM$1,"y") &amp; " г. " &amp; DATEDIF(X527,$AM$1,"ym") &amp; " мес. ")</f>
        <v>13 г. 4 мес. </v>
      </c>
      <c r="AN527" s="28" t="str">
        <f aca="false">LEFT(AM527,2)</f>
        <v>13</v>
      </c>
    </row>
    <row r="528" customFormat="false" ht="13.8" hidden="false" customHeight="false" outlineLevel="0" collapsed="false">
      <c r="A528" s="21" t="s">
        <v>37</v>
      </c>
      <c r="B528" s="22" t="s">
        <v>348</v>
      </c>
      <c r="C528" s="22" t="n">
        <v>10174</v>
      </c>
      <c r="D528" s="23" t="n">
        <v>44170</v>
      </c>
      <c r="E528" s="23" t="n">
        <v>44178</v>
      </c>
      <c r="F528" s="22" t="s">
        <v>349</v>
      </c>
      <c r="G528" s="21" t="s">
        <v>350</v>
      </c>
      <c r="H528" s="22" t="s">
        <v>41</v>
      </c>
      <c r="I528" s="22" t="s">
        <v>42</v>
      </c>
      <c r="J528" s="22" t="s">
        <v>43</v>
      </c>
      <c r="K528" s="22" t="s">
        <v>44</v>
      </c>
      <c r="L528" s="21" t="s">
        <v>45</v>
      </c>
      <c r="M528" s="22" t="s">
        <v>1076</v>
      </c>
      <c r="N528" s="24" t="s">
        <v>1077</v>
      </c>
      <c r="O528" s="25" t="s">
        <v>970</v>
      </c>
      <c r="P528" s="22" t="s">
        <v>58</v>
      </c>
      <c r="Q528" s="22" t="s">
        <v>362</v>
      </c>
      <c r="R528" s="22" t="s">
        <v>363</v>
      </c>
      <c r="S528" s="22" t="s">
        <v>1078</v>
      </c>
      <c r="T528" s="22" t="s">
        <v>1079</v>
      </c>
      <c r="U528" s="25" t="s">
        <v>54</v>
      </c>
      <c r="V528" s="25" t="n">
        <v>52</v>
      </c>
      <c r="W528" s="25" t="s">
        <v>962</v>
      </c>
      <c r="X528" s="25" t="n">
        <v>3</v>
      </c>
      <c r="Y528" s="25" t="n">
        <v>3</v>
      </c>
      <c r="Z528" s="25" t="n">
        <v>13</v>
      </c>
      <c r="AA528" s="26" t="str">
        <f aca="false">IF(N528=0," ",DATEDIF(N528,$D528,"y") &amp; " г. " &amp; DATEDIF(N528,$D528,"ym") &amp; " мес. ")</f>
        <v>13 г. 5 мес. </v>
      </c>
      <c r="AB528" s="27" t="str">
        <f aca="false">LEFT(AA528,2)</f>
        <v>13</v>
      </c>
      <c r="AC528" s="28" t="str">
        <f aca="false">IF(N528=0," ",DATEDIF(N528,$AC$1,"y") &amp; " г. " &amp; DATEDIF(N528,$AC$1,"ym") &amp; " мес. ")</f>
        <v>13 г. 11 мес. </v>
      </c>
      <c r="AD528" s="28" t="str">
        <f aca="false">LEFT(AC528,2)</f>
        <v>13</v>
      </c>
      <c r="AE528" s="28" t="str">
        <f aca="false">IF(W528=0,0,INDEX('Возраст, спорт. дисц.'!$A$2:$B$50,MATCH(W528,'Возраст, спорт. дисц.'!$B$2:$B$54,0),1))</f>
        <v>Мальчики 12-13 лет</v>
      </c>
      <c r="AF528" s="28" t="str">
        <f aca="false">"весовая категория "&amp;V528&amp;" кг."</f>
        <v>весовая категория 52 кг.</v>
      </c>
      <c r="AG528" s="29" t="str">
        <f aca="false">IF(U528="б/м",U528,U528&amp;" место")</f>
        <v>1 место</v>
      </c>
      <c r="AH528" s="28" t="str">
        <f aca="false">F528&amp;"; "&amp;TEXT(D528,"ДД.ММ.ГГГГ")&amp;"-"&amp;TEXT(E528,"ДД.ММ.ГГГГ")&amp;"; "&amp;I528&amp;"; "&amp;CHAR(10)&amp;AE528&amp;"; "&amp;AF528&amp;"; "&amp;AG528</f>
        <v>Первенство России по тайскому боксу; 05.12.2020-13.12.2020; д. Федурино; 
Мальчики 12-13 лет; весовая категория 52 кг.; 1 место</v>
      </c>
      <c r="AI528" s="29" t="n">
        <f aca="false">IF(A528=0,0,1)</f>
        <v>1</v>
      </c>
      <c r="AJ528" s="35" t="s">
        <v>963</v>
      </c>
      <c r="AK528" s="36" t="n">
        <v>54</v>
      </c>
      <c r="AL528" s="28" t="str">
        <f aca="false">"весовая категория "&amp;AK528&amp;" кг."</f>
        <v>весовая категория 54 кг.</v>
      </c>
      <c r="AM528" s="28" t="str">
        <f aca="false">IF(N528=0," ",DATEDIF(N528,$AM$1,"y") &amp; " г. " &amp; DATEDIF(X528,$AM$1,"ym") &amp; " мес. ")</f>
        <v>13 г. 4 мес. </v>
      </c>
      <c r="AN528" s="28" t="str">
        <f aca="false">LEFT(AM528,2)</f>
        <v>13</v>
      </c>
    </row>
    <row r="529" customFormat="false" ht="13.8" hidden="false" customHeight="false" outlineLevel="0" collapsed="false">
      <c r="A529" s="21" t="s">
        <v>37</v>
      </c>
      <c r="B529" s="22" t="s">
        <v>348</v>
      </c>
      <c r="C529" s="22" t="n">
        <v>10174</v>
      </c>
      <c r="D529" s="23" t="n">
        <v>44170</v>
      </c>
      <c r="E529" s="23" t="n">
        <v>44178</v>
      </c>
      <c r="F529" s="22" t="s">
        <v>349</v>
      </c>
      <c r="G529" s="21" t="s">
        <v>350</v>
      </c>
      <c r="H529" s="22" t="s">
        <v>41</v>
      </c>
      <c r="I529" s="22" t="s">
        <v>42</v>
      </c>
      <c r="J529" s="22" t="s">
        <v>43</v>
      </c>
      <c r="K529" s="22" t="s">
        <v>44</v>
      </c>
      <c r="L529" s="21" t="s">
        <v>45</v>
      </c>
      <c r="M529" s="22" t="s">
        <v>1080</v>
      </c>
      <c r="N529" s="24" t="s">
        <v>1081</v>
      </c>
      <c r="O529" s="25" t="s">
        <v>975</v>
      </c>
      <c r="P529" s="22" t="s">
        <v>94</v>
      </c>
      <c r="Q529" s="22" t="s">
        <v>259</v>
      </c>
      <c r="R529" s="22" t="s">
        <v>463</v>
      </c>
      <c r="S529" s="22" t="s">
        <v>778</v>
      </c>
      <c r="T529" s="22" t="s">
        <v>779</v>
      </c>
      <c r="U529" s="25" t="s">
        <v>63</v>
      </c>
      <c r="V529" s="25" t="n">
        <v>52</v>
      </c>
      <c r="W529" s="25" t="s">
        <v>962</v>
      </c>
      <c r="X529" s="25" t="n">
        <v>4</v>
      </c>
      <c r="Y529" s="25" t="n">
        <v>3</v>
      </c>
      <c r="Z529" s="25" t="n">
        <v>13</v>
      </c>
      <c r="AA529" s="26" t="str">
        <f aca="false">IF(N529=0," ",DATEDIF(N529,$D529,"y") &amp; " г. " &amp; DATEDIF(N529,$D529,"ym") &amp; " мес. ")</f>
        <v>12 г. 11 мес. </v>
      </c>
      <c r="AB529" s="27" t="str">
        <f aca="false">LEFT(AA529,2)</f>
        <v>12</v>
      </c>
      <c r="AC529" s="28" t="str">
        <f aca="false">IF(N529=0," ",DATEDIF(N529,$AC$1,"y") &amp; " г. " &amp; DATEDIF(N529,$AC$1,"ym") &amp; " мес. ")</f>
        <v>13 г. 4 мес. </v>
      </c>
      <c r="AD529" s="28" t="str">
        <f aca="false">LEFT(AC529,2)</f>
        <v>13</v>
      </c>
      <c r="AE529" s="28" t="str">
        <f aca="false">IF(W529=0,0,INDEX('Возраст, спорт. дисц.'!$A$2:$B$50,MATCH(W529,'Возраст, спорт. дисц.'!$B$2:$B$54,0),1))</f>
        <v>Мальчики 12-13 лет</v>
      </c>
      <c r="AF529" s="28" t="str">
        <f aca="false">"весовая категория "&amp;V529&amp;" кг."</f>
        <v>весовая категория 52 кг.</v>
      </c>
      <c r="AG529" s="29" t="str">
        <f aca="false">IF(U529="б/м",U529,U529&amp;" место")</f>
        <v>2 место</v>
      </c>
      <c r="AH529" s="28" t="str">
        <f aca="false">F529&amp;"; "&amp;TEXT(D529,"ДД.ММ.ГГГГ")&amp;"-"&amp;TEXT(E529,"ДД.ММ.ГГГГ")&amp;"; "&amp;I529&amp;"; "&amp;CHAR(10)&amp;AE529&amp;"; "&amp;AF529&amp;"; "&amp;AG529</f>
        <v>Первенство России по тайскому боксу; 05.12.2020-13.12.2020; д. Федурино; 
Мальчики 12-13 лет; весовая категория 52 кг.; 2 место</v>
      </c>
      <c r="AI529" s="29" t="n">
        <f aca="false">IF(A529=0,0,1)</f>
        <v>1</v>
      </c>
      <c r="AJ529" s="35" t="s">
        <v>963</v>
      </c>
      <c r="AK529" s="36" t="n">
        <v>54</v>
      </c>
      <c r="AL529" s="28" t="str">
        <f aca="false">"весовая категория "&amp;AK529&amp;" кг."</f>
        <v>весовая категория 54 кг.</v>
      </c>
      <c r="AM529" s="28" t="str">
        <f aca="false">IF(N529=0," ",DATEDIF(N529,$AM$1,"y") &amp; " г. " &amp; DATEDIF(X529,$AM$1,"ym") &amp; " мес. ")</f>
        <v>13 г. 4 мес. </v>
      </c>
      <c r="AN529" s="28" t="str">
        <f aca="false">LEFT(AM529,2)</f>
        <v>13</v>
      </c>
    </row>
    <row r="530" customFormat="false" ht="13.8" hidden="false" customHeight="false" outlineLevel="0" collapsed="false">
      <c r="A530" s="21" t="s">
        <v>37</v>
      </c>
      <c r="B530" s="22" t="s">
        <v>348</v>
      </c>
      <c r="C530" s="22" t="n">
        <v>10174</v>
      </c>
      <c r="D530" s="23" t="n">
        <v>44170</v>
      </c>
      <c r="E530" s="23" t="n">
        <v>44178</v>
      </c>
      <c r="F530" s="22" t="s">
        <v>349</v>
      </c>
      <c r="G530" s="21" t="s">
        <v>350</v>
      </c>
      <c r="H530" s="22" t="s">
        <v>41</v>
      </c>
      <c r="I530" s="22" t="s">
        <v>42</v>
      </c>
      <c r="J530" s="22" t="s">
        <v>43</v>
      </c>
      <c r="K530" s="22" t="s">
        <v>44</v>
      </c>
      <c r="L530" s="21" t="s">
        <v>45</v>
      </c>
      <c r="M530" s="22" t="s">
        <v>1082</v>
      </c>
      <c r="N530" s="24" t="s">
        <v>1083</v>
      </c>
      <c r="O530" s="25" t="s">
        <v>975</v>
      </c>
      <c r="P530" s="22" t="s">
        <v>101</v>
      </c>
      <c r="Q530" s="22" t="s">
        <v>140</v>
      </c>
      <c r="R530" s="22" t="s">
        <v>141</v>
      </c>
      <c r="S530" s="22" t="s">
        <v>1084</v>
      </c>
      <c r="T530" s="22" t="s">
        <v>1085</v>
      </c>
      <c r="U530" s="25" t="s">
        <v>70</v>
      </c>
      <c r="V530" s="25" t="n">
        <v>52</v>
      </c>
      <c r="W530" s="25" t="s">
        <v>962</v>
      </c>
      <c r="X530" s="25" t="n">
        <v>3</v>
      </c>
      <c r="Y530" s="25" t="n">
        <v>2</v>
      </c>
      <c r="Z530" s="25" t="n">
        <v>13</v>
      </c>
      <c r="AA530" s="26" t="str">
        <f aca="false">IF(N530=0," ",DATEDIF(N530,$D530,"y") &amp; " г. " &amp; DATEDIF(N530,$D530,"ym") &amp; " мес. ")</f>
        <v>13 г. 11 мес. </v>
      </c>
      <c r="AB530" s="27" t="str">
        <f aca="false">LEFT(AA530,2)</f>
        <v>13</v>
      </c>
      <c r="AC530" s="28" t="str">
        <f aca="false">IF(N530=0," ",DATEDIF(N530,$AC$1,"y") &amp; " г. " &amp; DATEDIF(N530,$AC$1,"ym") &amp; " мес. ")</f>
        <v>14 г. 4 мес. </v>
      </c>
      <c r="AD530" s="28" t="str">
        <f aca="false">LEFT(AC530,2)</f>
        <v>14</v>
      </c>
      <c r="AE530" s="28" t="str">
        <f aca="false">IF(W530=0,0,INDEX('Возраст, спорт. дисц.'!$A$2:$B$50,MATCH(W530,'Возраст, спорт. дисц.'!$B$2:$B$54,0),1))</f>
        <v>Мальчики 12-13 лет</v>
      </c>
      <c r="AF530" s="28" t="str">
        <f aca="false">"весовая категория "&amp;V530&amp;" кг."</f>
        <v>весовая категория 52 кг.</v>
      </c>
      <c r="AG530" s="29" t="str">
        <f aca="false">IF(U530="б/м",U530,U530&amp;" место")</f>
        <v>3 место</v>
      </c>
      <c r="AH530" s="28" t="str">
        <f aca="false">F530&amp;"; "&amp;TEXT(D530,"ДД.ММ.ГГГГ")&amp;"-"&amp;TEXT(E530,"ДД.ММ.ГГГГ")&amp;"; "&amp;I530&amp;"; "&amp;CHAR(10)&amp;AE530&amp;"; "&amp;AF530&amp;"; "&amp;AG530</f>
        <v>Первенство России по тайскому боксу; 05.12.2020-13.12.2020; д. Федурино; 
Мальчики 12-13 лет; весовая категория 52 кг.; 3 место</v>
      </c>
      <c r="AI530" s="29" t="n">
        <f aca="false">IF(A530=0,0,1)</f>
        <v>1</v>
      </c>
      <c r="AJ530" s="35" t="s">
        <v>963</v>
      </c>
      <c r="AK530" s="36" t="n">
        <v>54</v>
      </c>
      <c r="AL530" s="28" t="str">
        <f aca="false">"весовая категория "&amp;AK530&amp;" кг."</f>
        <v>весовая категория 54 кг.</v>
      </c>
      <c r="AM530" s="28" t="str">
        <f aca="false">IF(N530=0," ",DATEDIF(N530,$AM$1,"y") &amp; " г. " &amp; DATEDIF(X530,$AM$1,"ym") &amp; " мес. ")</f>
        <v>14 г. 4 мес. </v>
      </c>
      <c r="AN530" s="28" t="str">
        <f aca="false">LEFT(AM530,2)</f>
        <v>14</v>
      </c>
    </row>
    <row r="531" customFormat="false" ht="13.8" hidden="false" customHeight="false" outlineLevel="0" collapsed="false">
      <c r="A531" s="21" t="s">
        <v>37</v>
      </c>
      <c r="B531" s="22" t="s">
        <v>348</v>
      </c>
      <c r="C531" s="22" t="n">
        <v>10174</v>
      </c>
      <c r="D531" s="23" t="n">
        <v>44170</v>
      </c>
      <c r="E531" s="23" t="n">
        <v>44178</v>
      </c>
      <c r="F531" s="22" t="s">
        <v>349</v>
      </c>
      <c r="G531" s="21" t="s">
        <v>350</v>
      </c>
      <c r="H531" s="22" t="s">
        <v>41</v>
      </c>
      <c r="I531" s="22" t="s">
        <v>42</v>
      </c>
      <c r="J531" s="22" t="s">
        <v>43</v>
      </c>
      <c r="K531" s="22" t="s">
        <v>44</v>
      </c>
      <c r="L531" s="21" t="s">
        <v>45</v>
      </c>
      <c r="M531" s="22" t="s">
        <v>1086</v>
      </c>
      <c r="N531" s="24" t="s">
        <v>1087</v>
      </c>
      <c r="O531" s="25" t="s">
        <v>970</v>
      </c>
      <c r="P531" s="22" t="s">
        <v>49</v>
      </c>
      <c r="Q531" s="22" t="s">
        <v>50</v>
      </c>
      <c r="R531" s="22" t="s">
        <v>51</v>
      </c>
      <c r="S531" s="22" t="s">
        <v>52</v>
      </c>
      <c r="T531" s="22" t="s">
        <v>132</v>
      </c>
      <c r="U531" s="25" t="s">
        <v>70</v>
      </c>
      <c r="V531" s="25" t="n">
        <v>52</v>
      </c>
      <c r="W531" s="25" t="s">
        <v>962</v>
      </c>
      <c r="X531" s="25" t="n">
        <v>2</v>
      </c>
      <c r="Y531" s="25" t="n">
        <v>1</v>
      </c>
      <c r="Z531" s="25" t="n">
        <v>13</v>
      </c>
      <c r="AA531" s="26" t="str">
        <f aca="false">IF(N531=0," ",DATEDIF(N531,$D531,"y") &amp; " г. " &amp; DATEDIF(N531,$D531,"ym") &amp; " мес. ")</f>
        <v>13 г. 7 мес. </v>
      </c>
      <c r="AB531" s="27" t="str">
        <f aca="false">LEFT(AA531,2)</f>
        <v>13</v>
      </c>
      <c r="AC531" s="28" t="str">
        <f aca="false">IF(N531=0," ",DATEDIF(N531,$AC$1,"y") &amp; " г. " &amp; DATEDIF(N531,$AC$1,"ym") &amp; " мес. ")</f>
        <v>14 г. 0 мес. </v>
      </c>
      <c r="AD531" s="28" t="str">
        <f aca="false">LEFT(AC531,2)</f>
        <v>14</v>
      </c>
      <c r="AE531" s="28" t="str">
        <f aca="false">IF(W531=0,0,INDEX('Возраст, спорт. дисц.'!$A$2:$B$50,MATCH(W531,'Возраст, спорт. дисц.'!$B$2:$B$54,0),1))</f>
        <v>Мальчики 12-13 лет</v>
      </c>
      <c r="AF531" s="28" t="str">
        <f aca="false">"весовая категория "&amp;V531&amp;" кг."</f>
        <v>весовая категория 52 кг.</v>
      </c>
      <c r="AG531" s="29" t="str">
        <f aca="false">IF(U531="б/м",U531,U531&amp;" место")</f>
        <v>3 место</v>
      </c>
      <c r="AH531" s="28" t="str">
        <f aca="false">F531&amp;"; "&amp;TEXT(D531,"ДД.ММ.ГГГГ")&amp;"-"&amp;TEXT(E531,"ДД.ММ.ГГГГ")&amp;"; "&amp;I531&amp;"; "&amp;CHAR(10)&amp;AE531&amp;"; "&amp;AF531&amp;"; "&amp;AG531</f>
        <v>Первенство России по тайскому боксу; 05.12.2020-13.12.2020; д. Федурино; 
Мальчики 12-13 лет; весовая категория 52 кг.; 3 место</v>
      </c>
      <c r="AI531" s="29" t="n">
        <f aca="false">IF(A531=0,0,1)</f>
        <v>1</v>
      </c>
      <c r="AJ531" s="35" t="s">
        <v>963</v>
      </c>
      <c r="AK531" s="36" t="n">
        <v>54</v>
      </c>
      <c r="AL531" s="28" t="str">
        <f aca="false">"весовая категория "&amp;AK531&amp;" кг."</f>
        <v>весовая категория 54 кг.</v>
      </c>
      <c r="AM531" s="28" t="str">
        <f aca="false">IF(N531=0," ",DATEDIF(N531,$AM$1,"y") &amp; " г. " &amp; DATEDIF(X531,$AM$1,"ym") &amp; " мес. ")</f>
        <v>14 г. 4 мес. </v>
      </c>
      <c r="AN531" s="28" t="str">
        <f aca="false">LEFT(AM531,2)</f>
        <v>14</v>
      </c>
    </row>
    <row r="532" customFormat="false" ht="13.8" hidden="false" customHeight="false" outlineLevel="0" collapsed="false">
      <c r="A532" s="21" t="s">
        <v>37</v>
      </c>
      <c r="B532" s="22" t="s">
        <v>348</v>
      </c>
      <c r="C532" s="22" t="n">
        <v>10174</v>
      </c>
      <c r="D532" s="23" t="n">
        <v>44170</v>
      </c>
      <c r="E532" s="23" t="n">
        <v>44178</v>
      </c>
      <c r="F532" s="22" t="s">
        <v>349</v>
      </c>
      <c r="G532" s="21" t="s">
        <v>350</v>
      </c>
      <c r="H532" s="22" t="s">
        <v>41</v>
      </c>
      <c r="I532" s="22" t="s">
        <v>42</v>
      </c>
      <c r="J532" s="22" t="s">
        <v>43</v>
      </c>
      <c r="K532" s="22" t="s">
        <v>44</v>
      </c>
      <c r="L532" s="21" t="s">
        <v>45</v>
      </c>
      <c r="M532" s="22" t="s">
        <v>1088</v>
      </c>
      <c r="N532" s="24" t="s">
        <v>1089</v>
      </c>
      <c r="O532" s="25" t="s">
        <v>975</v>
      </c>
      <c r="P532" s="22" t="s">
        <v>84</v>
      </c>
      <c r="Q532" s="22" t="s">
        <v>85</v>
      </c>
      <c r="R532" s="22" t="s">
        <v>86</v>
      </c>
      <c r="S532" s="22" t="s">
        <v>186</v>
      </c>
      <c r="T532" s="22" t="s">
        <v>1090</v>
      </c>
      <c r="U532" s="25" t="s">
        <v>54</v>
      </c>
      <c r="V532" s="25" t="n">
        <v>54</v>
      </c>
      <c r="W532" s="25" t="s">
        <v>962</v>
      </c>
      <c r="X532" s="25" t="n">
        <v>3</v>
      </c>
      <c r="Y532" s="25" t="n">
        <v>3</v>
      </c>
      <c r="Z532" s="25" t="n">
        <v>8</v>
      </c>
      <c r="AA532" s="26" t="str">
        <f aca="false">IF(N532=0," ",DATEDIF(N532,$D532,"y") &amp; " г. " &amp; DATEDIF(N532,$D532,"ym") &amp; " мес. ")</f>
        <v>13 г. 10 мес. </v>
      </c>
      <c r="AB532" s="27" t="str">
        <f aca="false">LEFT(AA532,2)</f>
        <v>13</v>
      </c>
      <c r="AC532" s="28" t="str">
        <f aca="false">IF(N532=0," ",DATEDIF(N532,$AC$1,"y") &amp; " г. " &amp; DATEDIF(N532,$AC$1,"ym") &amp; " мес. ")</f>
        <v>14 г. 3 мес. </v>
      </c>
      <c r="AD532" s="28" t="str">
        <f aca="false">LEFT(AC532,2)</f>
        <v>14</v>
      </c>
      <c r="AE532" s="28" t="str">
        <f aca="false">IF(W532=0,0,INDEX('Возраст, спорт. дисц.'!$A$2:$B$50,MATCH(W532,'Возраст, спорт. дисц.'!$B$2:$B$54,0),1))</f>
        <v>Мальчики 12-13 лет</v>
      </c>
      <c r="AF532" s="28" t="str">
        <f aca="false">"весовая категория "&amp;V532&amp;" кг."</f>
        <v>весовая категория 54 кг.</v>
      </c>
      <c r="AG532" s="29" t="str">
        <f aca="false">IF(U532="б/м",U532,U532&amp;" место")</f>
        <v>1 место</v>
      </c>
      <c r="AH532" s="28" t="str">
        <f aca="false">F532&amp;"; "&amp;TEXT(D532,"ДД.ММ.ГГГГ")&amp;"-"&amp;TEXT(E532,"ДД.ММ.ГГГГ")&amp;"; "&amp;I532&amp;"; "&amp;CHAR(10)&amp;AE532&amp;"; "&amp;AF532&amp;"; "&amp;AG532</f>
        <v>Первенство России по тайскому боксу; 05.12.2020-13.12.2020; д. Федурино; 
Мальчики 12-13 лет; весовая категория 54 кг.; 1 место</v>
      </c>
      <c r="AI532" s="29" t="n">
        <f aca="false">IF(A532=0,0,1)</f>
        <v>1</v>
      </c>
      <c r="AJ532" s="35" t="s">
        <v>963</v>
      </c>
      <c r="AK532" s="36" t="n">
        <v>56</v>
      </c>
      <c r="AL532" s="28" t="str">
        <f aca="false">"весовая категория "&amp;AK532&amp;" кг."</f>
        <v>весовая категория 56 кг.</v>
      </c>
      <c r="AM532" s="28" t="str">
        <f aca="false">IF(N532=0," ",DATEDIF(N532,$AM$1,"y") &amp; " г. " &amp; DATEDIF(X532,$AM$1,"ym") &amp; " мес. ")</f>
        <v>14 г. 4 мес. </v>
      </c>
      <c r="AN532" s="28" t="str">
        <f aca="false">LEFT(AM532,2)</f>
        <v>14</v>
      </c>
    </row>
    <row r="533" customFormat="false" ht="13.8" hidden="false" customHeight="false" outlineLevel="0" collapsed="false">
      <c r="A533" s="21" t="s">
        <v>37</v>
      </c>
      <c r="B533" s="22" t="s">
        <v>348</v>
      </c>
      <c r="C533" s="22" t="n">
        <v>10174</v>
      </c>
      <c r="D533" s="23" t="n">
        <v>44170</v>
      </c>
      <c r="E533" s="23" t="n">
        <v>44178</v>
      </c>
      <c r="F533" s="22" t="s">
        <v>349</v>
      </c>
      <c r="G533" s="21" t="s">
        <v>350</v>
      </c>
      <c r="H533" s="22" t="s">
        <v>41</v>
      </c>
      <c r="I533" s="22" t="s">
        <v>42</v>
      </c>
      <c r="J533" s="22" t="s">
        <v>43</v>
      </c>
      <c r="K533" s="22" t="s">
        <v>44</v>
      </c>
      <c r="L533" s="21" t="s">
        <v>45</v>
      </c>
      <c r="M533" s="22" t="s">
        <v>1091</v>
      </c>
      <c r="N533" s="24" t="s">
        <v>1092</v>
      </c>
      <c r="O533" s="25" t="s">
        <v>970</v>
      </c>
      <c r="P533" s="22" t="s">
        <v>58</v>
      </c>
      <c r="Q533" s="22" t="s">
        <v>704</v>
      </c>
      <c r="R533" s="22" t="s">
        <v>735</v>
      </c>
      <c r="S533" s="22" t="s">
        <v>736</v>
      </c>
      <c r="T533" s="22" t="s">
        <v>737</v>
      </c>
      <c r="U533" s="25" t="s">
        <v>63</v>
      </c>
      <c r="V533" s="25" t="n">
        <v>54</v>
      </c>
      <c r="W533" s="25" t="s">
        <v>962</v>
      </c>
      <c r="X533" s="25" t="n">
        <v>3</v>
      </c>
      <c r="Y533" s="25" t="n">
        <v>2</v>
      </c>
      <c r="Z533" s="25" t="n">
        <v>8</v>
      </c>
      <c r="AA533" s="26" t="str">
        <f aca="false">IF(N533=0," ",DATEDIF(N533,$D533,"y") &amp; " г. " &amp; DATEDIF(N533,$D533,"ym") &amp; " мес. ")</f>
        <v>13 г. 9 мес. </v>
      </c>
      <c r="AB533" s="27" t="str">
        <f aca="false">LEFT(AA533,2)</f>
        <v>13</v>
      </c>
      <c r="AC533" s="28" t="str">
        <f aca="false">IF(N533=0," ",DATEDIF(N533,$AC$1,"y") &amp; " г. " &amp; DATEDIF(N533,$AC$1,"ym") &amp; " мес. ")</f>
        <v>14 г. 2 мес. </v>
      </c>
      <c r="AD533" s="28" t="str">
        <f aca="false">LEFT(AC533,2)</f>
        <v>14</v>
      </c>
      <c r="AE533" s="28" t="str">
        <f aca="false">IF(W533=0,0,INDEX('Возраст, спорт. дисц.'!$A$2:$B$50,MATCH(W533,'Возраст, спорт. дисц.'!$B$2:$B$54,0),1))</f>
        <v>Мальчики 12-13 лет</v>
      </c>
      <c r="AF533" s="28" t="str">
        <f aca="false">"весовая категория "&amp;V533&amp;" кг."</f>
        <v>весовая категория 54 кг.</v>
      </c>
      <c r="AG533" s="29" t="str">
        <f aca="false">IF(U533="б/м",U533,U533&amp;" место")</f>
        <v>2 место</v>
      </c>
      <c r="AH533" s="28" t="str">
        <f aca="false">F533&amp;"; "&amp;TEXT(D533,"ДД.ММ.ГГГГ")&amp;"-"&amp;TEXT(E533,"ДД.ММ.ГГГГ")&amp;"; "&amp;I533&amp;"; "&amp;CHAR(10)&amp;AE533&amp;"; "&amp;AF533&amp;"; "&amp;AG533</f>
        <v>Первенство России по тайскому боксу; 05.12.2020-13.12.2020; д. Федурино; 
Мальчики 12-13 лет; весовая категория 54 кг.; 2 место</v>
      </c>
      <c r="AI533" s="29" t="n">
        <f aca="false">IF(A533=0,0,1)</f>
        <v>1</v>
      </c>
      <c r="AJ533" s="35" t="s">
        <v>963</v>
      </c>
      <c r="AK533" s="36" t="n">
        <v>56</v>
      </c>
      <c r="AL533" s="28" t="str">
        <f aca="false">"весовая категория "&amp;AK533&amp;" кг."</f>
        <v>весовая категория 56 кг.</v>
      </c>
      <c r="AM533" s="28" t="str">
        <f aca="false">IF(N533=0," ",DATEDIF(N533,$AM$1,"y") &amp; " г. " &amp; DATEDIF(X533,$AM$1,"ym") &amp; " мес. ")</f>
        <v>14 г. 4 мес. </v>
      </c>
      <c r="AN533" s="28" t="str">
        <f aca="false">LEFT(AM533,2)</f>
        <v>14</v>
      </c>
    </row>
    <row r="534" customFormat="false" ht="13.8" hidden="false" customHeight="false" outlineLevel="0" collapsed="false">
      <c r="A534" s="21" t="s">
        <v>37</v>
      </c>
      <c r="B534" s="22" t="s">
        <v>348</v>
      </c>
      <c r="C534" s="22" t="n">
        <v>10174</v>
      </c>
      <c r="D534" s="23" t="n">
        <v>44170</v>
      </c>
      <c r="E534" s="23" t="n">
        <v>44178</v>
      </c>
      <c r="F534" s="22" t="s">
        <v>349</v>
      </c>
      <c r="G534" s="21" t="s">
        <v>350</v>
      </c>
      <c r="H534" s="22" t="s">
        <v>41</v>
      </c>
      <c r="I534" s="22" t="s">
        <v>42</v>
      </c>
      <c r="J534" s="22" t="s">
        <v>43</v>
      </c>
      <c r="K534" s="22" t="s">
        <v>44</v>
      </c>
      <c r="L534" s="21" t="s">
        <v>45</v>
      </c>
      <c r="M534" s="22" t="s">
        <v>1093</v>
      </c>
      <c r="N534" s="24" t="s">
        <v>1094</v>
      </c>
      <c r="O534" s="25" t="s">
        <v>970</v>
      </c>
      <c r="P534" s="22" t="s">
        <v>115</v>
      </c>
      <c r="Q534" s="22" t="s">
        <v>116</v>
      </c>
      <c r="R534" s="22" t="s">
        <v>117</v>
      </c>
      <c r="S534" s="22" t="s">
        <v>238</v>
      </c>
      <c r="T534" s="22" t="s">
        <v>1026</v>
      </c>
      <c r="U534" s="25" t="s">
        <v>70</v>
      </c>
      <c r="V534" s="25" t="n">
        <v>54</v>
      </c>
      <c r="W534" s="25" t="s">
        <v>962</v>
      </c>
      <c r="X534" s="25" t="n">
        <v>2</v>
      </c>
      <c r="Y534" s="25" t="n">
        <v>1</v>
      </c>
      <c r="Z534" s="25" t="n">
        <v>8</v>
      </c>
      <c r="AA534" s="26" t="str">
        <f aca="false">IF(N534=0," ",DATEDIF(N534,$D534,"y") &amp; " г. " &amp; DATEDIF(N534,$D534,"ym") &amp; " мес. ")</f>
        <v>12 г. 10 мес. </v>
      </c>
      <c r="AB534" s="27" t="str">
        <f aca="false">LEFT(AA534,2)</f>
        <v>12</v>
      </c>
      <c r="AC534" s="28" t="str">
        <f aca="false">IF(N534=0," ",DATEDIF(N534,$AC$1,"y") &amp; " г. " &amp; DATEDIF(N534,$AC$1,"ym") &amp; " мес. ")</f>
        <v>13 г. 3 мес. </v>
      </c>
      <c r="AD534" s="28" t="str">
        <f aca="false">LEFT(AC534,2)</f>
        <v>13</v>
      </c>
      <c r="AE534" s="28" t="str">
        <f aca="false">IF(W534=0,0,INDEX('Возраст, спорт. дисц.'!$A$2:$B$50,MATCH(W534,'Возраст, спорт. дисц.'!$B$2:$B$54,0),1))</f>
        <v>Мальчики 12-13 лет</v>
      </c>
      <c r="AF534" s="28" t="str">
        <f aca="false">"весовая категория "&amp;V534&amp;" кг."</f>
        <v>весовая категория 54 кг.</v>
      </c>
      <c r="AG534" s="29" t="str">
        <f aca="false">IF(U534="б/м",U534,U534&amp;" место")</f>
        <v>3 место</v>
      </c>
      <c r="AH534" s="28" t="str">
        <f aca="false">F534&amp;"; "&amp;TEXT(D534,"ДД.ММ.ГГГГ")&amp;"-"&amp;TEXT(E534,"ДД.ММ.ГГГГ")&amp;"; "&amp;I534&amp;"; "&amp;CHAR(10)&amp;AE534&amp;"; "&amp;AF534&amp;"; "&amp;AG534</f>
        <v>Первенство России по тайскому боксу; 05.12.2020-13.12.2020; д. Федурино; 
Мальчики 12-13 лет; весовая категория 54 кг.; 3 место</v>
      </c>
      <c r="AI534" s="29" t="n">
        <f aca="false">IF(A534=0,0,1)</f>
        <v>1</v>
      </c>
      <c r="AJ534" s="35" t="s">
        <v>963</v>
      </c>
      <c r="AK534" s="36" t="n">
        <v>56</v>
      </c>
      <c r="AL534" s="28" t="str">
        <f aca="false">"весовая категория "&amp;AK534&amp;" кг."</f>
        <v>весовая категория 56 кг.</v>
      </c>
      <c r="AM534" s="28" t="str">
        <f aca="false">IF(N534=0," ",DATEDIF(N534,$AM$1,"y") &amp; " г. " &amp; DATEDIF(X534,$AM$1,"ym") &amp; " мес. ")</f>
        <v>13 г. 4 мес. </v>
      </c>
      <c r="AN534" s="28" t="str">
        <f aca="false">LEFT(AM534,2)</f>
        <v>13</v>
      </c>
    </row>
    <row r="535" customFormat="false" ht="13.8" hidden="false" customHeight="false" outlineLevel="0" collapsed="false">
      <c r="A535" s="21" t="s">
        <v>37</v>
      </c>
      <c r="B535" s="22" t="s">
        <v>348</v>
      </c>
      <c r="C535" s="22" t="n">
        <v>10174</v>
      </c>
      <c r="D535" s="23" t="n">
        <v>44170</v>
      </c>
      <c r="E535" s="23" t="n">
        <v>44178</v>
      </c>
      <c r="F535" s="22" t="s">
        <v>349</v>
      </c>
      <c r="G535" s="21" t="s">
        <v>350</v>
      </c>
      <c r="H535" s="22" t="s">
        <v>41</v>
      </c>
      <c r="I535" s="22" t="s">
        <v>42</v>
      </c>
      <c r="J535" s="22" t="s">
        <v>43</v>
      </c>
      <c r="K535" s="22" t="s">
        <v>44</v>
      </c>
      <c r="L535" s="21" t="s">
        <v>45</v>
      </c>
      <c r="M535" s="22" t="s">
        <v>1095</v>
      </c>
      <c r="N535" s="24" t="s">
        <v>1096</v>
      </c>
      <c r="O535" s="25" t="s">
        <v>961</v>
      </c>
      <c r="P535" s="22" t="s">
        <v>77</v>
      </c>
      <c r="Q535" s="22" t="s">
        <v>660</v>
      </c>
      <c r="R535" s="22" t="s">
        <v>661</v>
      </c>
      <c r="S535" s="22" t="s">
        <v>1097</v>
      </c>
      <c r="T535" s="22" t="s">
        <v>1098</v>
      </c>
      <c r="U535" s="25" t="s">
        <v>70</v>
      </c>
      <c r="V535" s="25" t="n">
        <v>54</v>
      </c>
      <c r="W535" s="25" t="s">
        <v>962</v>
      </c>
      <c r="X535" s="25" t="n">
        <v>2</v>
      </c>
      <c r="Y535" s="25" t="n">
        <v>1</v>
      </c>
      <c r="Z535" s="25" t="n">
        <v>8</v>
      </c>
      <c r="AA535" s="26" t="str">
        <f aca="false">IF(N535=0," ",DATEDIF(N535,$D535,"y") &amp; " г. " &amp; DATEDIF(N535,$D535,"ym") &amp; " мес. ")</f>
        <v>13 г. 0 мес. </v>
      </c>
      <c r="AB535" s="27" t="str">
        <f aca="false">LEFT(AA535,2)</f>
        <v>13</v>
      </c>
      <c r="AC535" s="28" t="str">
        <f aca="false">IF(N535=0," ",DATEDIF(N535,$AC$1,"y") &amp; " г. " &amp; DATEDIF(N535,$AC$1,"ym") &amp; " мес. ")</f>
        <v>13 г. 6 мес. </v>
      </c>
      <c r="AD535" s="28" t="str">
        <f aca="false">LEFT(AC535,2)</f>
        <v>13</v>
      </c>
      <c r="AE535" s="28" t="str">
        <f aca="false">IF(W535=0,0,INDEX('Возраст, спорт. дисц.'!$A$2:$B$50,MATCH(W535,'Возраст, спорт. дисц.'!$B$2:$B$54,0),1))</f>
        <v>Мальчики 12-13 лет</v>
      </c>
      <c r="AF535" s="28" t="str">
        <f aca="false">"весовая категория "&amp;V535&amp;" кг."</f>
        <v>весовая категория 54 кг.</v>
      </c>
      <c r="AG535" s="29" t="str">
        <f aca="false">IF(U535="б/м",U535,U535&amp;" место")</f>
        <v>3 место</v>
      </c>
      <c r="AH535" s="28" t="str">
        <f aca="false">F535&amp;"; "&amp;TEXT(D535,"ДД.ММ.ГГГГ")&amp;"-"&amp;TEXT(E535,"ДД.ММ.ГГГГ")&amp;"; "&amp;I535&amp;"; "&amp;CHAR(10)&amp;AE535&amp;"; "&amp;AF535&amp;"; "&amp;AG535</f>
        <v>Первенство России по тайскому боксу; 05.12.2020-13.12.2020; д. Федурино; 
Мальчики 12-13 лет; весовая категория 54 кг.; 3 место</v>
      </c>
      <c r="AI535" s="29" t="n">
        <f aca="false">IF(A535=0,0,1)</f>
        <v>1</v>
      </c>
      <c r="AJ535" s="35" t="s">
        <v>963</v>
      </c>
      <c r="AK535" s="36" t="n">
        <v>56</v>
      </c>
      <c r="AL535" s="28" t="str">
        <f aca="false">"весовая категория "&amp;AK535&amp;" кг."</f>
        <v>весовая категория 56 кг.</v>
      </c>
      <c r="AM535" s="28" t="str">
        <f aca="false">IF(N535=0," ",DATEDIF(N535,$AM$1,"y") &amp; " г. " &amp; DATEDIF(X535,$AM$1,"ym") &amp; " мес. ")</f>
        <v>13 г. 4 мес. </v>
      </c>
      <c r="AN535" s="28" t="str">
        <f aca="false">LEFT(AM535,2)</f>
        <v>13</v>
      </c>
    </row>
    <row r="536" customFormat="false" ht="13.8" hidden="false" customHeight="false" outlineLevel="0" collapsed="false">
      <c r="A536" s="21" t="s">
        <v>37</v>
      </c>
      <c r="B536" s="22" t="s">
        <v>348</v>
      </c>
      <c r="C536" s="22" t="n">
        <v>10174</v>
      </c>
      <c r="D536" s="23" t="n">
        <v>44170</v>
      </c>
      <c r="E536" s="23" t="n">
        <v>44178</v>
      </c>
      <c r="F536" s="22" t="s">
        <v>349</v>
      </c>
      <c r="G536" s="21" t="s">
        <v>350</v>
      </c>
      <c r="H536" s="22" t="s">
        <v>41</v>
      </c>
      <c r="I536" s="22" t="s">
        <v>42</v>
      </c>
      <c r="J536" s="22" t="s">
        <v>43</v>
      </c>
      <c r="K536" s="22" t="s">
        <v>44</v>
      </c>
      <c r="L536" s="21" t="s">
        <v>45</v>
      </c>
      <c r="M536" s="22" t="s">
        <v>1099</v>
      </c>
      <c r="N536" s="24" t="s">
        <v>1100</v>
      </c>
      <c r="O536" s="25" t="s">
        <v>975</v>
      </c>
      <c r="P536" s="22" t="s">
        <v>115</v>
      </c>
      <c r="Q536" s="22" t="s">
        <v>924</v>
      </c>
      <c r="R536" s="22" t="s">
        <v>989</v>
      </c>
      <c r="S536" s="22" t="s">
        <v>990</v>
      </c>
      <c r="T536" s="22" t="s">
        <v>991</v>
      </c>
      <c r="U536" s="25" t="s">
        <v>54</v>
      </c>
      <c r="V536" s="25" t="n">
        <v>56</v>
      </c>
      <c r="W536" s="25" t="s">
        <v>962</v>
      </c>
      <c r="X536" s="25" t="n">
        <v>4</v>
      </c>
      <c r="Y536" s="25" t="n">
        <v>4</v>
      </c>
      <c r="Z536" s="25" t="n">
        <v>12</v>
      </c>
      <c r="AA536" s="26" t="str">
        <f aca="false">IF(N536=0," ",DATEDIF(N536,$D536,"y") &amp; " г. " &amp; DATEDIF(N536,$D536,"ym") &amp; " мес. ")</f>
        <v>13 г. 10 мес. </v>
      </c>
      <c r="AB536" s="27" t="str">
        <f aca="false">LEFT(AA536,2)</f>
        <v>13</v>
      </c>
      <c r="AC536" s="28" t="str">
        <f aca="false">IF(N536=0," ",DATEDIF(N536,$AC$1,"y") &amp; " г. " &amp; DATEDIF(N536,$AC$1,"ym") &amp; " мес. ")</f>
        <v>14 г. 3 мес. </v>
      </c>
      <c r="AD536" s="28" t="str">
        <f aca="false">LEFT(AC536,2)</f>
        <v>14</v>
      </c>
      <c r="AE536" s="28" t="str">
        <f aca="false">IF(W536=0,0,INDEX('Возраст, спорт. дисц.'!$A$2:$B$50,MATCH(W536,'Возраст, спорт. дисц.'!$B$2:$B$54,0),1))</f>
        <v>Мальчики 12-13 лет</v>
      </c>
      <c r="AF536" s="28" t="str">
        <f aca="false">"весовая категория "&amp;V536&amp;" кг."</f>
        <v>весовая категория 56 кг.</v>
      </c>
      <c r="AG536" s="29" t="str">
        <f aca="false">IF(U536="б/м",U536,U536&amp;" место")</f>
        <v>1 место</v>
      </c>
      <c r="AH536" s="28" t="str">
        <f aca="false">F536&amp;"; "&amp;TEXT(D536,"ДД.ММ.ГГГГ")&amp;"-"&amp;TEXT(E536,"ДД.ММ.ГГГГ")&amp;"; "&amp;I536&amp;"; "&amp;CHAR(10)&amp;AE536&amp;"; "&amp;AF536&amp;"; "&amp;AG536</f>
        <v>Первенство России по тайскому боксу; 05.12.2020-13.12.2020; д. Федурино; 
Мальчики 12-13 лет; весовая категория 56 кг.; 1 место</v>
      </c>
      <c r="AI536" s="29" t="n">
        <f aca="false">IF(A536=0,0,1)</f>
        <v>1</v>
      </c>
      <c r="AJ536" s="35" t="s">
        <v>963</v>
      </c>
      <c r="AK536" s="36" t="n">
        <v>58</v>
      </c>
      <c r="AL536" s="28" t="str">
        <f aca="false">"весовая категория "&amp;AK536&amp;" кг."</f>
        <v>весовая категория 58 кг.</v>
      </c>
      <c r="AM536" s="28" t="str">
        <f aca="false">IF(N536=0," ",DATEDIF(N536,$AM$1,"y") &amp; " г. " &amp; DATEDIF(X536,$AM$1,"ym") &amp; " мес. ")</f>
        <v>14 г. 4 мес. </v>
      </c>
      <c r="AN536" s="28" t="str">
        <f aca="false">LEFT(AM536,2)</f>
        <v>14</v>
      </c>
    </row>
    <row r="537" customFormat="false" ht="13.8" hidden="false" customHeight="false" outlineLevel="0" collapsed="false">
      <c r="A537" s="21" t="s">
        <v>37</v>
      </c>
      <c r="B537" s="22" t="s">
        <v>348</v>
      </c>
      <c r="C537" s="22" t="n">
        <v>10174</v>
      </c>
      <c r="D537" s="23" t="n">
        <v>44170</v>
      </c>
      <c r="E537" s="23" t="n">
        <v>44178</v>
      </c>
      <c r="F537" s="22" t="s">
        <v>349</v>
      </c>
      <c r="G537" s="21" t="s">
        <v>350</v>
      </c>
      <c r="H537" s="22" t="s">
        <v>41</v>
      </c>
      <c r="I537" s="22" t="s">
        <v>42</v>
      </c>
      <c r="J537" s="22" t="s">
        <v>43</v>
      </c>
      <c r="K537" s="22" t="s">
        <v>44</v>
      </c>
      <c r="L537" s="21" t="s">
        <v>45</v>
      </c>
      <c r="M537" s="22" t="s">
        <v>1101</v>
      </c>
      <c r="N537" s="24" t="s">
        <v>1102</v>
      </c>
      <c r="O537" s="25" t="s">
        <v>975</v>
      </c>
      <c r="P537" s="22" t="s">
        <v>115</v>
      </c>
      <c r="Q537" s="22" t="s">
        <v>223</v>
      </c>
      <c r="R537" s="22" t="s">
        <v>1103</v>
      </c>
      <c r="S537" s="22" t="s">
        <v>1104</v>
      </c>
      <c r="T537" s="22" t="s">
        <v>1105</v>
      </c>
      <c r="U537" s="25" t="s">
        <v>63</v>
      </c>
      <c r="V537" s="25" t="n">
        <v>56</v>
      </c>
      <c r="W537" s="25" t="s">
        <v>962</v>
      </c>
      <c r="X537" s="25" t="n">
        <v>3</v>
      </c>
      <c r="Y537" s="25" t="n">
        <v>2</v>
      </c>
      <c r="Z537" s="25" t="n">
        <v>12</v>
      </c>
      <c r="AA537" s="26" t="str">
        <f aca="false">IF(N537=0," ",DATEDIF(N537,$D537,"y") &amp; " г. " &amp; DATEDIF(N537,$D537,"ym") &amp; " мес. ")</f>
        <v>13 г. 4 мес. </v>
      </c>
      <c r="AB537" s="27" t="str">
        <f aca="false">LEFT(AA537,2)</f>
        <v>13</v>
      </c>
      <c r="AC537" s="28" t="str">
        <f aca="false">IF(N537=0," ",DATEDIF(N537,$AC$1,"y") &amp; " г. " &amp; DATEDIF(N537,$AC$1,"ym") &amp; " мес. ")</f>
        <v>13 г. 9 мес. </v>
      </c>
      <c r="AD537" s="28" t="str">
        <f aca="false">LEFT(AC537,2)</f>
        <v>13</v>
      </c>
      <c r="AE537" s="28" t="str">
        <f aca="false">IF(W537=0,0,INDEX('Возраст, спорт. дисц.'!$A$2:$B$50,MATCH(W537,'Возраст, спорт. дисц.'!$B$2:$B$54,0),1))</f>
        <v>Мальчики 12-13 лет</v>
      </c>
      <c r="AF537" s="28" t="str">
        <f aca="false">"весовая категория "&amp;V537&amp;" кг."</f>
        <v>весовая категория 56 кг.</v>
      </c>
      <c r="AG537" s="29" t="str">
        <f aca="false">IF(U537="б/м",U537,U537&amp;" место")</f>
        <v>2 место</v>
      </c>
      <c r="AH537" s="28" t="str">
        <f aca="false">F537&amp;"; "&amp;TEXT(D537,"ДД.ММ.ГГГГ")&amp;"-"&amp;TEXT(E537,"ДД.ММ.ГГГГ")&amp;"; "&amp;I537&amp;"; "&amp;CHAR(10)&amp;AE537&amp;"; "&amp;AF537&amp;"; "&amp;AG537</f>
        <v>Первенство России по тайскому боксу; 05.12.2020-13.12.2020; д. Федурино; 
Мальчики 12-13 лет; весовая категория 56 кг.; 2 место</v>
      </c>
      <c r="AI537" s="29" t="n">
        <f aca="false">IF(A537=0,0,1)</f>
        <v>1</v>
      </c>
      <c r="AJ537" s="35" t="s">
        <v>963</v>
      </c>
      <c r="AK537" s="36" t="n">
        <v>58</v>
      </c>
      <c r="AL537" s="28" t="str">
        <f aca="false">"весовая категория "&amp;AK537&amp;" кг."</f>
        <v>весовая категория 58 кг.</v>
      </c>
      <c r="AM537" s="28" t="str">
        <f aca="false">IF(N537=0," ",DATEDIF(N537,$AM$1,"y") &amp; " г. " &amp; DATEDIF(X537,$AM$1,"ym") &amp; " мес. ")</f>
        <v>13 г. 4 мес. </v>
      </c>
      <c r="AN537" s="28" t="str">
        <f aca="false">LEFT(AM537,2)</f>
        <v>13</v>
      </c>
    </row>
    <row r="538" customFormat="false" ht="13.8" hidden="false" customHeight="false" outlineLevel="0" collapsed="false">
      <c r="A538" s="21" t="s">
        <v>37</v>
      </c>
      <c r="B538" s="22" t="s">
        <v>348</v>
      </c>
      <c r="C538" s="22" t="n">
        <v>10174</v>
      </c>
      <c r="D538" s="23" t="n">
        <v>44170</v>
      </c>
      <c r="E538" s="23" t="n">
        <v>44178</v>
      </c>
      <c r="F538" s="22" t="s">
        <v>349</v>
      </c>
      <c r="G538" s="21" t="s">
        <v>350</v>
      </c>
      <c r="H538" s="22" t="s">
        <v>41</v>
      </c>
      <c r="I538" s="22" t="s">
        <v>42</v>
      </c>
      <c r="J538" s="22" t="s">
        <v>43</v>
      </c>
      <c r="K538" s="22" t="s">
        <v>44</v>
      </c>
      <c r="L538" s="21" t="s">
        <v>45</v>
      </c>
      <c r="M538" s="22" t="s">
        <v>1106</v>
      </c>
      <c r="N538" s="24" t="s">
        <v>1107</v>
      </c>
      <c r="O538" s="25" t="s">
        <v>975</v>
      </c>
      <c r="P538" s="22" t="s">
        <v>58</v>
      </c>
      <c r="Q538" s="22" t="s">
        <v>362</v>
      </c>
      <c r="R538" s="22" t="s">
        <v>363</v>
      </c>
      <c r="S538" s="22" t="s">
        <v>815</v>
      </c>
      <c r="T538" s="22" t="s">
        <v>816</v>
      </c>
      <c r="U538" s="25" t="s">
        <v>70</v>
      </c>
      <c r="V538" s="25" t="n">
        <v>56</v>
      </c>
      <c r="W538" s="25" t="s">
        <v>962</v>
      </c>
      <c r="X538" s="25" t="n">
        <v>3</v>
      </c>
      <c r="Y538" s="25" t="n">
        <v>2</v>
      </c>
      <c r="Z538" s="25" t="n">
        <v>12</v>
      </c>
      <c r="AA538" s="26" t="str">
        <f aca="false">IF(N538=0," ",DATEDIF(N538,$D538,"y") &amp; " г. " &amp; DATEDIF(N538,$D538,"ym") &amp; " мес. ")</f>
        <v>13 г. 7 мес. </v>
      </c>
      <c r="AB538" s="27" t="str">
        <f aca="false">LEFT(AA538,2)</f>
        <v>13</v>
      </c>
      <c r="AC538" s="28" t="str">
        <f aca="false">IF(N538=0," ",DATEDIF(N538,$AC$1,"y") &amp; " г. " &amp; DATEDIF(N538,$AC$1,"ym") &amp; " мес. ")</f>
        <v>14 г. 0 мес. </v>
      </c>
      <c r="AD538" s="28" t="str">
        <f aca="false">LEFT(AC538,2)</f>
        <v>14</v>
      </c>
      <c r="AE538" s="28" t="str">
        <f aca="false">IF(W538=0,0,INDEX('Возраст, спорт. дисц.'!$A$2:$B$50,MATCH(W538,'Возраст, спорт. дисц.'!$B$2:$B$54,0),1))</f>
        <v>Мальчики 12-13 лет</v>
      </c>
      <c r="AF538" s="28" t="str">
        <f aca="false">"весовая категория "&amp;V538&amp;" кг."</f>
        <v>весовая категория 56 кг.</v>
      </c>
      <c r="AG538" s="29" t="str">
        <f aca="false">IF(U538="б/м",U538,U538&amp;" место")</f>
        <v>3 место</v>
      </c>
      <c r="AH538" s="28" t="str">
        <f aca="false">F538&amp;"; "&amp;TEXT(D538,"ДД.ММ.ГГГГ")&amp;"-"&amp;TEXT(E538,"ДД.ММ.ГГГГ")&amp;"; "&amp;I538&amp;"; "&amp;CHAR(10)&amp;AE538&amp;"; "&amp;AF538&amp;"; "&amp;AG538</f>
        <v>Первенство России по тайскому боксу; 05.12.2020-13.12.2020; д. Федурино; 
Мальчики 12-13 лет; весовая категория 56 кг.; 3 место</v>
      </c>
      <c r="AI538" s="29" t="n">
        <f aca="false">IF(A538=0,0,1)</f>
        <v>1</v>
      </c>
      <c r="AJ538" s="35" t="s">
        <v>963</v>
      </c>
      <c r="AK538" s="36" t="n">
        <v>58</v>
      </c>
      <c r="AL538" s="28" t="str">
        <f aca="false">"весовая категория "&amp;AK538&amp;" кг."</f>
        <v>весовая категория 58 кг.</v>
      </c>
      <c r="AM538" s="28" t="str">
        <f aca="false">IF(N538=0," ",DATEDIF(N538,$AM$1,"y") &amp; " г. " &amp; DATEDIF(X538,$AM$1,"ym") &amp; " мес. ")</f>
        <v>14 г. 4 мес. </v>
      </c>
      <c r="AN538" s="28" t="str">
        <f aca="false">LEFT(AM538,2)</f>
        <v>14</v>
      </c>
    </row>
    <row r="539" customFormat="false" ht="13.8" hidden="false" customHeight="false" outlineLevel="0" collapsed="false">
      <c r="A539" s="21" t="s">
        <v>37</v>
      </c>
      <c r="B539" s="22" t="s">
        <v>348</v>
      </c>
      <c r="C539" s="22" t="n">
        <v>10174</v>
      </c>
      <c r="D539" s="23" t="n">
        <v>44170</v>
      </c>
      <c r="E539" s="23" t="n">
        <v>44178</v>
      </c>
      <c r="F539" s="22" t="s">
        <v>349</v>
      </c>
      <c r="G539" s="21" t="s">
        <v>350</v>
      </c>
      <c r="H539" s="22" t="s">
        <v>41</v>
      </c>
      <c r="I539" s="22" t="s">
        <v>42</v>
      </c>
      <c r="J539" s="22" t="s">
        <v>43</v>
      </c>
      <c r="K539" s="22" t="s">
        <v>44</v>
      </c>
      <c r="L539" s="21" t="s">
        <v>45</v>
      </c>
      <c r="M539" s="22" t="s">
        <v>1108</v>
      </c>
      <c r="N539" s="24" t="s">
        <v>1109</v>
      </c>
      <c r="O539" s="25" t="s">
        <v>975</v>
      </c>
      <c r="P539" s="22" t="s">
        <v>84</v>
      </c>
      <c r="Q539" s="22" t="s">
        <v>158</v>
      </c>
      <c r="R539" s="22" t="s">
        <v>159</v>
      </c>
      <c r="S539" s="22" t="s">
        <v>1110</v>
      </c>
      <c r="T539" s="22" t="s">
        <v>1111</v>
      </c>
      <c r="U539" s="25" t="s">
        <v>70</v>
      </c>
      <c r="V539" s="25" t="n">
        <v>56</v>
      </c>
      <c r="W539" s="25" t="s">
        <v>962</v>
      </c>
      <c r="X539" s="25" t="n">
        <v>2</v>
      </c>
      <c r="Y539" s="25" t="n">
        <v>1</v>
      </c>
      <c r="Z539" s="25" t="n">
        <v>12</v>
      </c>
      <c r="AA539" s="26" t="str">
        <f aca="false">IF(N539=0," ",DATEDIF(N539,$D539,"y") &amp; " г. " &amp; DATEDIF(N539,$D539,"ym") &amp; " мес. ")</f>
        <v>13 г. 8 мес. </v>
      </c>
      <c r="AB539" s="27" t="str">
        <f aca="false">LEFT(AA539,2)</f>
        <v>13</v>
      </c>
      <c r="AC539" s="28" t="str">
        <f aca="false">IF(N539=0," ",DATEDIF(N539,$AC$1,"y") &amp; " г. " &amp; DATEDIF(N539,$AC$1,"ym") &amp; " мес. ")</f>
        <v>14 г. 1 мес. </v>
      </c>
      <c r="AD539" s="28" t="str">
        <f aca="false">LEFT(AC539,2)</f>
        <v>14</v>
      </c>
      <c r="AE539" s="28" t="str">
        <f aca="false">IF(W539=0,0,INDEX('Возраст, спорт. дисц.'!$A$2:$B$50,MATCH(W539,'Возраст, спорт. дисц.'!$B$2:$B$54,0),1))</f>
        <v>Мальчики 12-13 лет</v>
      </c>
      <c r="AF539" s="28" t="str">
        <f aca="false">"весовая категория "&amp;V539&amp;" кг."</f>
        <v>весовая категория 56 кг.</v>
      </c>
      <c r="AG539" s="29" t="str">
        <f aca="false">IF(U539="б/м",U539,U539&amp;" место")</f>
        <v>3 место</v>
      </c>
      <c r="AH539" s="28" t="str">
        <f aca="false">F539&amp;"; "&amp;TEXT(D539,"ДД.ММ.ГГГГ")&amp;"-"&amp;TEXT(E539,"ДД.ММ.ГГГГ")&amp;"; "&amp;I539&amp;"; "&amp;CHAR(10)&amp;AE539&amp;"; "&amp;AF539&amp;"; "&amp;AG539</f>
        <v>Первенство России по тайскому боксу; 05.12.2020-13.12.2020; д. Федурино; 
Мальчики 12-13 лет; весовая категория 56 кг.; 3 место</v>
      </c>
      <c r="AI539" s="29" t="n">
        <f aca="false">IF(A539=0,0,1)</f>
        <v>1</v>
      </c>
      <c r="AJ539" s="35" t="s">
        <v>963</v>
      </c>
      <c r="AK539" s="36" t="n">
        <v>58</v>
      </c>
      <c r="AL539" s="28" t="str">
        <f aca="false">"весовая категория "&amp;AK539&amp;" кг."</f>
        <v>весовая категория 58 кг.</v>
      </c>
      <c r="AM539" s="28" t="str">
        <f aca="false">IF(N539=0," ",DATEDIF(N539,$AM$1,"y") &amp; " г. " &amp; DATEDIF(X539,$AM$1,"ym") &amp; " мес. ")</f>
        <v>14 г. 4 мес. </v>
      </c>
      <c r="AN539" s="28" t="str">
        <f aca="false">LEFT(AM539,2)</f>
        <v>14</v>
      </c>
    </row>
    <row r="540" customFormat="false" ht="13.8" hidden="false" customHeight="false" outlineLevel="0" collapsed="false">
      <c r="A540" s="21" t="s">
        <v>37</v>
      </c>
      <c r="B540" s="22" t="s">
        <v>348</v>
      </c>
      <c r="C540" s="22" t="n">
        <v>10174</v>
      </c>
      <c r="D540" s="23" t="n">
        <v>44170</v>
      </c>
      <c r="E540" s="23" t="n">
        <v>44178</v>
      </c>
      <c r="F540" s="22" t="s">
        <v>349</v>
      </c>
      <c r="G540" s="21" t="s">
        <v>350</v>
      </c>
      <c r="H540" s="22" t="s">
        <v>41</v>
      </c>
      <c r="I540" s="22" t="s">
        <v>42</v>
      </c>
      <c r="J540" s="22" t="s">
        <v>43</v>
      </c>
      <c r="K540" s="22" t="s">
        <v>44</v>
      </c>
      <c r="L540" s="21" t="s">
        <v>45</v>
      </c>
      <c r="M540" s="22" t="s">
        <v>1112</v>
      </c>
      <c r="N540" s="24" t="s">
        <v>1113</v>
      </c>
      <c r="O540" s="25" t="s">
        <v>970</v>
      </c>
      <c r="P540" s="22" t="s">
        <v>49</v>
      </c>
      <c r="Q540" s="22" t="s">
        <v>50</v>
      </c>
      <c r="R540" s="22" t="s">
        <v>51</v>
      </c>
      <c r="S540" s="22" t="s">
        <v>52</v>
      </c>
      <c r="T540" s="22" t="s">
        <v>132</v>
      </c>
      <c r="U540" s="25" t="s">
        <v>54</v>
      </c>
      <c r="V540" s="25" t="n">
        <v>58</v>
      </c>
      <c r="W540" s="25" t="s">
        <v>962</v>
      </c>
      <c r="X540" s="25" t="n">
        <v>3</v>
      </c>
      <c r="Y540" s="25" t="n">
        <v>3</v>
      </c>
      <c r="Z540" s="25" t="n">
        <v>5</v>
      </c>
      <c r="AA540" s="26" t="str">
        <f aca="false">IF(N540=0," ",DATEDIF(N540,$D540,"y") &amp; " г. " &amp; DATEDIF(N540,$D540,"ym") &amp; " мес. ")</f>
        <v>13 г. 4 мес. </v>
      </c>
      <c r="AB540" s="27" t="str">
        <f aca="false">LEFT(AA540,2)</f>
        <v>13</v>
      </c>
      <c r="AC540" s="28" t="str">
        <f aca="false">IF(N540=0," ",DATEDIF(N540,$AC$1,"y") &amp; " г. " &amp; DATEDIF(N540,$AC$1,"ym") &amp; " мес. ")</f>
        <v>13 г. 9 мес. </v>
      </c>
      <c r="AD540" s="28" t="str">
        <f aca="false">LEFT(AC540,2)</f>
        <v>13</v>
      </c>
      <c r="AE540" s="28" t="str">
        <f aca="false">IF(W540=0,0,INDEX('Возраст, спорт. дисц.'!$A$2:$B$50,MATCH(W540,'Возраст, спорт. дисц.'!$B$2:$B$54,0),1))</f>
        <v>Мальчики 12-13 лет</v>
      </c>
      <c r="AF540" s="28" t="str">
        <f aca="false">"весовая категория "&amp;V540&amp;" кг."</f>
        <v>весовая категория 58 кг.</v>
      </c>
      <c r="AG540" s="29" t="str">
        <f aca="false">IF(U540="б/м",U540,U540&amp;" место")</f>
        <v>1 место</v>
      </c>
      <c r="AH540" s="28" t="str">
        <f aca="false">F540&amp;"; "&amp;TEXT(D540,"ДД.ММ.ГГГГ")&amp;"-"&amp;TEXT(E540,"ДД.ММ.ГГГГ")&amp;"; "&amp;I540&amp;"; "&amp;CHAR(10)&amp;AE540&amp;"; "&amp;AF540&amp;"; "&amp;AG540</f>
        <v>Первенство России по тайскому боксу; 05.12.2020-13.12.2020; д. Федурино; 
Мальчики 12-13 лет; весовая категория 58 кг.; 1 место</v>
      </c>
      <c r="AI540" s="29" t="n">
        <f aca="false">IF(A540=0,0,1)</f>
        <v>1</v>
      </c>
      <c r="AJ540" s="35" t="s">
        <v>963</v>
      </c>
      <c r="AK540" s="36" t="n">
        <v>60</v>
      </c>
      <c r="AL540" s="28" t="str">
        <f aca="false">"весовая категория "&amp;AK540&amp;" кг."</f>
        <v>весовая категория 60 кг.</v>
      </c>
      <c r="AM540" s="28" t="str">
        <f aca="false">IF(N540=0," ",DATEDIF(N540,$AM$1,"y") &amp; " г. " &amp; DATEDIF(X540,$AM$1,"ym") &amp; " мес. ")</f>
        <v>13 г. 4 мес. </v>
      </c>
      <c r="AN540" s="28" t="str">
        <f aca="false">LEFT(AM540,2)</f>
        <v>13</v>
      </c>
    </row>
    <row r="541" customFormat="false" ht="13.8" hidden="false" customHeight="false" outlineLevel="0" collapsed="false">
      <c r="A541" s="21" t="s">
        <v>37</v>
      </c>
      <c r="B541" s="22" t="s">
        <v>348</v>
      </c>
      <c r="C541" s="22" t="n">
        <v>10174</v>
      </c>
      <c r="D541" s="23" t="n">
        <v>44170</v>
      </c>
      <c r="E541" s="23" t="n">
        <v>44178</v>
      </c>
      <c r="F541" s="22" t="s">
        <v>349</v>
      </c>
      <c r="G541" s="21" t="s">
        <v>350</v>
      </c>
      <c r="H541" s="22" t="s">
        <v>41</v>
      </c>
      <c r="I541" s="22" t="s">
        <v>42</v>
      </c>
      <c r="J541" s="22" t="s">
        <v>43</v>
      </c>
      <c r="K541" s="22" t="s">
        <v>44</v>
      </c>
      <c r="L541" s="21" t="s">
        <v>45</v>
      </c>
      <c r="M541" s="22" t="s">
        <v>1114</v>
      </c>
      <c r="N541" s="24" t="s">
        <v>1115</v>
      </c>
      <c r="O541" s="25" t="s">
        <v>975</v>
      </c>
      <c r="P541" s="22" t="s">
        <v>115</v>
      </c>
      <c r="Q541" s="22" t="s">
        <v>116</v>
      </c>
      <c r="R541" s="22" t="s">
        <v>189</v>
      </c>
      <c r="S541" s="22" t="s">
        <v>406</v>
      </c>
      <c r="T541" s="22" t="s">
        <v>666</v>
      </c>
      <c r="U541" s="25" t="s">
        <v>63</v>
      </c>
      <c r="V541" s="25" t="n">
        <v>58</v>
      </c>
      <c r="W541" s="25" t="s">
        <v>962</v>
      </c>
      <c r="X541" s="25" t="n">
        <v>2</v>
      </c>
      <c r="Y541" s="25" t="n">
        <v>1</v>
      </c>
      <c r="Z541" s="25" t="n">
        <v>5</v>
      </c>
      <c r="AA541" s="26" t="str">
        <f aca="false">IF(N541=0," ",DATEDIF(N541,$D541,"y") &amp; " г. " &amp; DATEDIF(N541,$D541,"ym") &amp; " мес. ")</f>
        <v>13 г. 11 мес. </v>
      </c>
      <c r="AB541" s="27" t="str">
        <f aca="false">LEFT(AA541,2)</f>
        <v>13</v>
      </c>
      <c r="AC541" s="28" t="str">
        <f aca="false">IF(N541=0," ",DATEDIF(N541,$AC$1,"y") &amp; " г. " &amp; DATEDIF(N541,$AC$1,"ym") &amp; " мес. ")</f>
        <v>14 г. 4 мес. </v>
      </c>
      <c r="AD541" s="28" t="str">
        <f aca="false">LEFT(AC541,2)</f>
        <v>14</v>
      </c>
      <c r="AE541" s="28" t="str">
        <f aca="false">IF(W541=0,0,INDEX('Возраст, спорт. дисц.'!$A$2:$B$50,MATCH(W541,'Возраст, спорт. дисц.'!$B$2:$B$54,0),1))</f>
        <v>Мальчики 12-13 лет</v>
      </c>
      <c r="AF541" s="28" t="str">
        <f aca="false">"весовая категория "&amp;V541&amp;" кг."</f>
        <v>весовая категория 58 кг.</v>
      </c>
      <c r="AG541" s="29" t="str">
        <f aca="false">IF(U541="б/м",U541,U541&amp;" место")</f>
        <v>2 место</v>
      </c>
      <c r="AH541" s="28" t="str">
        <f aca="false">F541&amp;"; "&amp;TEXT(D541,"ДД.ММ.ГГГГ")&amp;"-"&amp;TEXT(E541,"ДД.ММ.ГГГГ")&amp;"; "&amp;I541&amp;"; "&amp;CHAR(10)&amp;AE541&amp;"; "&amp;AF541&amp;"; "&amp;AG541</f>
        <v>Первенство России по тайскому боксу; 05.12.2020-13.12.2020; д. Федурино; 
Мальчики 12-13 лет; весовая категория 58 кг.; 2 место</v>
      </c>
      <c r="AI541" s="29" t="n">
        <f aca="false">IF(A541=0,0,1)</f>
        <v>1</v>
      </c>
      <c r="AJ541" s="35" t="s">
        <v>963</v>
      </c>
      <c r="AK541" s="36" t="n">
        <v>60</v>
      </c>
      <c r="AL541" s="28" t="str">
        <f aca="false">"весовая категория "&amp;AK541&amp;" кг."</f>
        <v>весовая категория 60 кг.</v>
      </c>
      <c r="AM541" s="28" t="str">
        <f aca="false">IF(N541=0," ",DATEDIF(N541,$AM$1,"y") &amp; " г. " &amp; DATEDIF(X541,$AM$1,"ym") &amp; " мес. ")</f>
        <v>14 г. 4 мес. </v>
      </c>
      <c r="AN541" s="28" t="str">
        <f aca="false">LEFT(AM541,2)</f>
        <v>14</v>
      </c>
    </row>
    <row r="542" customFormat="false" ht="13.8" hidden="false" customHeight="false" outlineLevel="0" collapsed="false">
      <c r="A542" s="21" t="s">
        <v>37</v>
      </c>
      <c r="B542" s="22" t="s">
        <v>348</v>
      </c>
      <c r="C542" s="22" t="n">
        <v>10174</v>
      </c>
      <c r="D542" s="23" t="n">
        <v>44170</v>
      </c>
      <c r="E542" s="23" t="n">
        <v>44178</v>
      </c>
      <c r="F542" s="22" t="s">
        <v>349</v>
      </c>
      <c r="G542" s="21" t="s">
        <v>350</v>
      </c>
      <c r="H542" s="22" t="s">
        <v>41</v>
      </c>
      <c r="I542" s="22" t="s">
        <v>42</v>
      </c>
      <c r="J542" s="22" t="s">
        <v>43</v>
      </c>
      <c r="K542" s="22" t="s">
        <v>44</v>
      </c>
      <c r="L542" s="21" t="s">
        <v>45</v>
      </c>
      <c r="M542" s="22" t="s">
        <v>1116</v>
      </c>
      <c r="N542" s="24" t="s">
        <v>1117</v>
      </c>
      <c r="O542" s="25" t="s">
        <v>975</v>
      </c>
      <c r="P542" s="22" t="s">
        <v>84</v>
      </c>
      <c r="Q542" s="22" t="s">
        <v>158</v>
      </c>
      <c r="R542" s="22" t="s">
        <v>159</v>
      </c>
      <c r="S542" s="22" t="s">
        <v>1110</v>
      </c>
      <c r="T542" s="22" t="s">
        <v>1111</v>
      </c>
      <c r="U542" s="25" t="s">
        <v>70</v>
      </c>
      <c r="V542" s="25" t="n">
        <v>58</v>
      </c>
      <c r="W542" s="25" t="s">
        <v>962</v>
      </c>
      <c r="X542" s="25" t="n">
        <v>1</v>
      </c>
      <c r="Y542" s="25" t="n">
        <v>0</v>
      </c>
      <c r="Z542" s="25" t="n">
        <v>5</v>
      </c>
      <c r="AA542" s="26" t="str">
        <f aca="false">IF(N542=0," ",DATEDIF(N542,$D542,"y") &amp; " г. " &amp; DATEDIF(N542,$D542,"ym") &amp; " мес. ")</f>
        <v>12 г. 2 мес. </v>
      </c>
      <c r="AB542" s="27" t="str">
        <f aca="false">LEFT(AA542,2)</f>
        <v>12</v>
      </c>
      <c r="AC542" s="28" t="str">
        <f aca="false">IF(N542=0," ",DATEDIF(N542,$AC$1,"y") &amp; " г. " &amp; DATEDIF(N542,$AC$1,"ym") &amp; " мес. ")</f>
        <v>12 г. 7 мес. </v>
      </c>
      <c r="AD542" s="28" t="str">
        <f aca="false">LEFT(AC542,2)</f>
        <v>12</v>
      </c>
      <c r="AE542" s="28" t="str">
        <f aca="false">IF(W542=0,0,INDEX('Возраст, спорт. дисц.'!$A$2:$B$50,MATCH(W542,'Возраст, спорт. дисц.'!$B$2:$B$54,0),1))</f>
        <v>Мальчики 12-13 лет</v>
      </c>
      <c r="AF542" s="28" t="str">
        <f aca="false">"весовая категория "&amp;V542&amp;" кг."</f>
        <v>весовая категория 58 кг.</v>
      </c>
      <c r="AG542" s="29" t="str">
        <f aca="false">IF(U542="б/м",U542,U542&amp;" место")</f>
        <v>3 место</v>
      </c>
      <c r="AH542" s="28" t="str">
        <f aca="false">F542&amp;"; "&amp;TEXT(D542,"ДД.ММ.ГГГГ")&amp;"-"&amp;TEXT(E542,"ДД.ММ.ГГГГ")&amp;"; "&amp;I542&amp;"; "&amp;CHAR(10)&amp;AE542&amp;"; "&amp;AF542&amp;"; "&amp;AG542</f>
        <v>Первенство России по тайскому боксу; 05.12.2020-13.12.2020; д. Федурино; 
Мальчики 12-13 лет; весовая категория 58 кг.; 3 место</v>
      </c>
      <c r="AI542" s="29" t="n">
        <f aca="false">IF(A542=0,0,1)</f>
        <v>1</v>
      </c>
      <c r="AJ542" s="35" t="s">
        <v>963</v>
      </c>
      <c r="AK542" s="36" t="n">
        <v>60</v>
      </c>
      <c r="AL542" s="28" t="str">
        <f aca="false">"весовая категория "&amp;AK542&amp;" кг."</f>
        <v>весовая категория 60 кг.</v>
      </c>
      <c r="AM542" s="28" t="str">
        <f aca="false">IF(N542=0," ",DATEDIF(N542,$AM$1,"y") &amp; " г. " &amp; DATEDIF(X542,$AM$1,"ym") &amp; " мес. ")</f>
        <v>12 г. 4 мес. </v>
      </c>
      <c r="AN542" s="28" t="str">
        <f aca="false">LEFT(AM542,2)</f>
        <v>12</v>
      </c>
    </row>
    <row r="543" customFormat="false" ht="13.8" hidden="false" customHeight="false" outlineLevel="0" collapsed="false">
      <c r="A543" s="21" t="s">
        <v>37</v>
      </c>
      <c r="B543" s="22" t="s">
        <v>348</v>
      </c>
      <c r="C543" s="22" t="n">
        <v>10174</v>
      </c>
      <c r="D543" s="23" t="n">
        <v>44170</v>
      </c>
      <c r="E543" s="23" t="n">
        <v>44178</v>
      </c>
      <c r="F543" s="22" t="s">
        <v>349</v>
      </c>
      <c r="G543" s="21" t="s">
        <v>350</v>
      </c>
      <c r="H543" s="22" t="s">
        <v>41</v>
      </c>
      <c r="I543" s="22" t="s">
        <v>42</v>
      </c>
      <c r="J543" s="22" t="s">
        <v>43</v>
      </c>
      <c r="K543" s="22" t="s">
        <v>44</v>
      </c>
      <c r="L543" s="21" t="s">
        <v>45</v>
      </c>
      <c r="M543" s="22" t="s">
        <v>1118</v>
      </c>
      <c r="N543" s="24" t="s">
        <v>1119</v>
      </c>
      <c r="O543" s="25" t="s">
        <v>970</v>
      </c>
      <c r="P543" s="22" t="s">
        <v>84</v>
      </c>
      <c r="Q543" s="22" t="s">
        <v>1120</v>
      </c>
      <c r="R543" s="22" t="s">
        <v>1121</v>
      </c>
      <c r="S543" s="22" t="s">
        <v>1122</v>
      </c>
      <c r="T543" s="22" t="s">
        <v>1123</v>
      </c>
      <c r="U543" s="25" t="s">
        <v>70</v>
      </c>
      <c r="V543" s="25" t="n">
        <v>58</v>
      </c>
      <c r="W543" s="25" t="s">
        <v>962</v>
      </c>
      <c r="X543" s="25" t="n">
        <v>1</v>
      </c>
      <c r="Y543" s="25" t="n">
        <v>0</v>
      </c>
      <c r="Z543" s="25" t="n">
        <v>5</v>
      </c>
      <c r="AA543" s="26" t="str">
        <f aca="false">IF(N543=0," ",DATEDIF(N543,$D543,"y") &amp; " г. " &amp; DATEDIF(N543,$D543,"ym") &amp; " мес. ")</f>
        <v>13 г. 9 мес. </v>
      </c>
      <c r="AB543" s="27" t="str">
        <f aca="false">LEFT(AA543,2)</f>
        <v>13</v>
      </c>
      <c r="AC543" s="28" t="str">
        <f aca="false">IF(N543=0," ",DATEDIF(N543,$AC$1,"y") &amp; " г. " &amp; DATEDIF(N543,$AC$1,"ym") &amp; " мес. ")</f>
        <v>14 г. 3 мес. </v>
      </c>
      <c r="AD543" s="28" t="str">
        <f aca="false">LEFT(AC543,2)</f>
        <v>14</v>
      </c>
      <c r="AE543" s="28" t="str">
        <f aca="false">IF(W543=0,0,INDEX('Возраст, спорт. дисц.'!$A$2:$B$50,MATCH(W543,'Возраст, спорт. дисц.'!$B$2:$B$54,0),1))</f>
        <v>Мальчики 12-13 лет</v>
      </c>
      <c r="AF543" s="28" t="str">
        <f aca="false">"весовая категория "&amp;V543&amp;" кг."</f>
        <v>весовая категория 58 кг.</v>
      </c>
      <c r="AG543" s="29" t="str">
        <f aca="false">IF(U543="б/м",U543,U543&amp;" место")</f>
        <v>3 место</v>
      </c>
      <c r="AH543" s="28" t="str">
        <f aca="false">F543&amp;"; "&amp;TEXT(D543,"ДД.ММ.ГГГГ")&amp;"-"&amp;TEXT(E543,"ДД.ММ.ГГГГ")&amp;"; "&amp;I543&amp;"; "&amp;CHAR(10)&amp;AE543&amp;"; "&amp;AF543&amp;"; "&amp;AG543</f>
        <v>Первенство России по тайскому боксу; 05.12.2020-13.12.2020; д. Федурино; 
Мальчики 12-13 лет; весовая категория 58 кг.; 3 место</v>
      </c>
      <c r="AI543" s="29" t="n">
        <f aca="false">IF(A543=0,0,1)</f>
        <v>1</v>
      </c>
      <c r="AJ543" s="35" t="s">
        <v>963</v>
      </c>
      <c r="AK543" s="36" t="n">
        <v>60</v>
      </c>
      <c r="AL543" s="28" t="str">
        <f aca="false">"весовая категория "&amp;AK543&amp;" кг."</f>
        <v>весовая категория 60 кг.</v>
      </c>
      <c r="AM543" s="28" t="str">
        <f aca="false">IF(N543=0," ",DATEDIF(N543,$AM$1,"y") &amp; " г. " &amp; DATEDIF(X543,$AM$1,"ym") &amp; " мес. ")</f>
        <v>14 г. 4 мес. </v>
      </c>
      <c r="AN543" s="28" t="str">
        <f aca="false">LEFT(AM543,2)</f>
        <v>14</v>
      </c>
    </row>
    <row r="544" customFormat="false" ht="13.8" hidden="false" customHeight="false" outlineLevel="0" collapsed="false">
      <c r="A544" s="21" t="s">
        <v>37</v>
      </c>
      <c r="B544" s="22" t="s">
        <v>348</v>
      </c>
      <c r="C544" s="22" t="n">
        <v>10174</v>
      </c>
      <c r="D544" s="23" t="n">
        <v>44170</v>
      </c>
      <c r="E544" s="23" t="n">
        <v>44178</v>
      </c>
      <c r="F544" s="22" t="s">
        <v>349</v>
      </c>
      <c r="G544" s="21" t="s">
        <v>350</v>
      </c>
      <c r="H544" s="22" t="s">
        <v>41</v>
      </c>
      <c r="I544" s="22" t="s">
        <v>42</v>
      </c>
      <c r="J544" s="22" t="s">
        <v>43</v>
      </c>
      <c r="K544" s="22" t="s">
        <v>44</v>
      </c>
      <c r="L544" s="21" t="s">
        <v>45</v>
      </c>
      <c r="M544" s="22" t="s">
        <v>1124</v>
      </c>
      <c r="N544" s="24" t="s">
        <v>1125</v>
      </c>
      <c r="O544" s="25" t="s">
        <v>970</v>
      </c>
      <c r="P544" s="22" t="s">
        <v>58</v>
      </c>
      <c r="Q544" s="22" t="s">
        <v>59</v>
      </c>
      <c r="R544" s="22" t="s">
        <v>60</v>
      </c>
      <c r="S544" s="22" t="s">
        <v>61</v>
      </c>
      <c r="T544" s="22" t="s">
        <v>62</v>
      </c>
      <c r="U544" s="25" t="s">
        <v>54</v>
      </c>
      <c r="V544" s="25" t="n">
        <v>60</v>
      </c>
      <c r="W544" s="25" t="s">
        <v>962</v>
      </c>
      <c r="X544" s="25" t="n">
        <v>2</v>
      </c>
      <c r="Y544" s="25" t="n">
        <v>2</v>
      </c>
      <c r="Z544" s="25" t="n">
        <v>4</v>
      </c>
      <c r="AA544" s="26" t="str">
        <f aca="false">IF(N544=0," ",DATEDIF(N544,$D544,"y") &amp; " г. " &amp; DATEDIF(N544,$D544,"ym") &amp; " мес. ")</f>
        <v>13 г. 8 мес. </v>
      </c>
      <c r="AB544" s="27" t="str">
        <f aca="false">LEFT(AA544,2)</f>
        <v>13</v>
      </c>
      <c r="AC544" s="28" t="str">
        <f aca="false">IF(N544=0," ",DATEDIF(N544,$AC$1,"y") &amp; " г. " &amp; DATEDIF(N544,$AC$1,"ym") &amp; " мес. ")</f>
        <v>14 г. 1 мес. </v>
      </c>
      <c r="AD544" s="28" t="str">
        <f aca="false">LEFT(AC544,2)</f>
        <v>14</v>
      </c>
      <c r="AE544" s="28" t="str">
        <f aca="false">IF(W544=0,0,INDEX('Возраст, спорт. дисц.'!$A$2:$B$50,MATCH(W544,'Возраст, спорт. дисц.'!$B$2:$B$54,0),1))</f>
        <v>Мальчики 12-13 лет</v>
      </c>
      <c r="AF544" s="28" t="str">
        <f aca="false">"весовая категория "&amp;V544&amp;" кг."</f>
        <v>весовая категория 60 кг.</v>
      </c>
      <c r="AG544" s="29" t="str">
        <f aca="false">IF(U544="б/м",U544,U544&amp;" место")</f>
        <v>1 место</v>
      </c>
      <c r="AH544" s="28" t="str">
        <f aca="false">F544&amp;"; "&amp;TEXT(D544,"ДД.ММ.ГГГГ")&amp;"-"&amp;TEXT(E544,"ДД.ММ.ГГГГ")&amp;"; "&amp;I544&amp;"; "&amp;CHAR(10)&amp;AE544&amp;"; "&amp;AF544&amp;"; "&amp;AG544</f>
        <v>Первенство России по тайскому боксу; 05.12.2020-13.12.2020; д. Федурино; 
Мальчики 12-13 лет; весовая категория 60 кг.; 1 место</v>
      </c>
      <c r="AI544" s="29" t="n">
        <f aca="false">IF(A544=0,0,1)</f>
        <v>1</v>
      </c>
      <c r="AJ544" s="35" t="s">
        <v>963</v>
      </c>
      <c r="AK544" s="36" t="n">
        <v>63.5</v>
      </c>
      <c r="AL544" s="28" t="str">
        <f aca="false">"весовая категория "&amp;AK544&amp;" кг."</f>
        <v>весовая категория 63,5 кг.</v>
      </c>
      <c r="AM544" s="28" t="str">
        <f aca="false">IF(N544=0," ",DATEDIF(N544,$AM$1,"y") &amp; " г. " &amp; DATEDIF(X544,$AM$1,"ym") &amp; " мес. ")</f>
        <v>14 г. 4 мес. </v>
      </c>
      <c r="AN544" s="28" t="str">
        <f aca="false">LEFT(AM544,2)</f>
        <v>14</v>
      </c>
    </row>
    <row r="545" customFormat="false" ht="13.8" hidden="false" customHeight="false" outlineLevel="0" collapsed="false">
      <c r="A545" s="21" t="s">
        <v>37</v>
      </c>
      <c r="B545" s="22" t="s">
        <v>348</v>
      </c>
      <c r="C545" s="22" t="n">
        <v>10174</v>
      </c>
      <c r="D545" s="23" t="n">
        <v>44170</v>
      </c>
      <c r="E545" s="23" t="n">
        <v>44178</v>
      </c>
      <c r="F545" s="22" t="s">
        <v>349</v>
      </c>
      <c r="G545" s="21" t="s">
        <v>350</v>
      </c>
      <c r="H545" s="22" t="s">
        <v>41</v>
      </c>
      <c r="I545" s="22" t="s">
        <v>42</v>
      </c>
      <c r="J545" s="22" t="s">
        <v>43</v>
      </c>
      <c r="K545" s="22" t="s">
        <v>44</v>
      </c>
      <c r="L545" s="21" t="s">
        <v>45</v>
      </c>
      <c r="M545" s="22" t="s">
        <v>1126</v>
      </c>
      <c r="N545" s="24" t="s">
        <v>1127</v>
      </c>
      <c r="O545" s="25" t="s">
        <v>975</v>
      </c>
      <c r="P545" s="22" t="s">
        <v>84</v>
      </c>
      <c r="Q545" s="22" t="s">
        <v>85</v>
      </c>
      <c r="R545" s="22" t="s">
        <v>86</v>
      </c>
      <c r="S545" s="22" t="s">
        <v>186</v>
      </c>
      <c r="T545" s="22" t="s">
        <v>1128</v>
      </c>
      <c r="U545" s="25" t="s">
        <v>63</v>
      </c>
      <c r="V545" s="25" t="n">
        <v>60</v>
      </c>
      <c r="W545" s="25" t="s">
        <v>962</v>
      </c>
      <c r="X545" s="25" t="n">
        <v>2</v>
      </c>
      <c r="Y545" s="25" t="n">
        <v>1</v>
      </c>
      <c r="Z545" s="25" t="n">
        <v>4</v>
      </c>
      <c r="AA545" s="26" t="str">
        <f aca="false">IF(N545=0," ",DATEDIF(N545,$D545,"y") &amp; " г. " &amp; DATEDIF(N545,$D545,"ym") &amp; " мес. ")</f>
        <v>13 г. 11 мес. </v>
      </c>
      <c r="AB545" s="27" t="str">
        <f aca="false">LEFT(AA545,2)</f>
        <v>13</v>
      </c>
      <c r="AC545" s="28" t="str">
        <f aca="false">IF(N545=0," ",DATEDIF(N545,$AC$1,"y") &amp; " г. " &amp; DATEDIF(N545,$AC$1,"ym") &amp; " мес. ")</f>
        <v>14 г. 4 мес. </v>
      </c>
      <c r="AD545" s="28" t="str">
        <f aca="false">LEFT(AC545,2)</f>
        <v>14</v>
      </c>
      <c r="AE545" s="28" t="str">
        <f aca="false">IF(W545=0,0,INDEX('Возраст, спорт. дисц.'!$A$2:$B$50,MATCH(W545,'Возраст, спорт. дисц.'!$B$2:$B$54,0),1))</f>
        <v>Мальчики 12-13 лет</v>
      </c>
      <c r="AF545" s="28" t="str">
        <f aca="false">"весовая категория "&amp;V545&amp;" кг."</f>
        <v>весовая категория 60 кг.</v>
      </c>
      <c r="AG545" s="29" t="str">
        <f aca="false">IF(U545="б/м",U545,U545&amp;" место")</f>
        <v>2 место</v>
      </c>
      <c r="AH545" s="28" t="str">
        <f aca="false">F545&amp;"; "&amp;TEXT(D545,"ДД.ММ.ГГГГ")&amp;"-"&amp;TEXT(E545,"ДД.ММ.ГГГГ")&amp;"; "&amp;I545&amp;"; "&amp;CHAR(10)&amp;AE545&amp;"; "&amp;AF545&amp;"; "&amp;AG545</f>
        <v>Первенство России по тайскому боксу; 05.12.2020-13.12.2020; д. Федурино; 
Мальчики 12-13 лет; весовая категория 60 кг.; 2 место</v>
      </c>
      <c r="AI545" s="29" t="n">
        <f aca="false">IF(A545=0,0,1)</f>
        <v>1</v>
      </c>
      <c r="AJ545" s="35" t="s">
        <v>963</v>
      </c>
      <c r="AK545" s="36" t="n">
        <v>63.5</v>
      </c>
      <c r="AL545" s="28" t="str">
        <f aca="false">"весовая категория "&amp;AK545&amp;" кг."</f>
        <v>весовая категория 63,5 кг.</v>
      </c>
      <c r="AM545" s="28" t="str">
        <f aca="false">IF(N545=0," ",DATEDIF(N545,$AM$1,"y") &amp; " г. " &amp; DATEDIF(X545,$AM$1,"ym") &amp; " мес. ")</f>
        <v>14 г. 4 мес. </v>
      </c>
      <c r="AN545" s="28" t="str">
        <f aca="false">LEFT(AM545,2)</f>
        <v>14</v>
      </c>
    </row>
    <row r="546" customFormat="false" ht="13.8" hidden="false" customHeight="false" outlineLevel="0" collapsed="false">
      <c r="A546" s="21" t="s">
        <v>37</v>
      </c>
      <c r="B546" s="22" t="s">
        <v>348</v>
      </c>
      <c r="C546" s="22" t="n">
        <v>10174</v>
      </c>
      <c r="D546" s="23" t="n">
        <v>44170</v>
      </c>
      <c r="E546" s="23" t="n">
        <v>44178</v>
      </c>
      <c r="F546" s="22" t="s">
        <v>349</v>
      </c>
      <c r="G546" s="21" t="s">
        <v>350</v>
      </c>
      <c r="H546" s="22" t="s">
        <v>41</v>
      </c>
      <c r="I546" s="22" t="s">
        <v>42</v>
      </c>
      <c r="J546" s="22" t="s">
        <v>43</v>
      </c>
      <c r="K546" s="22" t="s">
        <v>44</v>
      </c>
      <c r="L546" s="21" t="s">
        <v>45</v>
      </c>
      <c r="M546" s="22" t="s">
        <v>1129</v>
      </c>
      <c r="N546" s="24" t="s">
        <v>1130</v>
      </c>
      <c r="O546" s="25" t="s">
        <v>975</v>
      </c>
      <c r="P546" s="22" t="s">
        <v>77</v>
      </c>
      <c r="Q546" s="22" t="s">
        <v>78</v>
      </c>
      <c r="R546" s="22" t="s">
        <v>79</v>
      </c>
      <c r="S546" s="22" t="s">
        <v>1131</v>
      </c>
      <c r="T546" s="22" t="s">
        <v>1132</v>
      </c>
      <c r="U546" s="25" t="s">
        <v>70</v>
      </c>
      <c r="V546" s="25" t="n">
        <v>60</v>
      </c>
      <c r="W546" s="25" t="s">
        <v>962</v>
      </c>
      <c r="X546" s="25" t="n">
        <v>1</v>
      </c>
      <c r="Y546" s="25" t="n">
        <v>0</v>
      </c>
      <c r="Z546" s="25" t="n">
        <v>4</v>
      </c>
      <c r="AA546" s="26" t="str">
        <f aca="false">IF(N546=0," ",DATEDIF(N546,$D546,"y") &amp; " г. " &amp; DATEDIF(N546,$D546,"ym") &amp; " мес. ")</f>
        <v>13 г. 10 мес. </v>
      </c>
      <c r="AB546" s="27" t="str">
        <f aca="false">LEFT(AA546,2)</f>
        <v>13</v>
      </c>
      <c r="AC546" s="28" t="str">
        <f aca="false">IF(N546=0," ",DATEDIF(N546,$AC$1,"y") &amp; " г. " &amp; DATEDIF(N546,$AC$1,"ym") &amp; " мес. ")</f>
        <v>14 г. 3 мес. </v>
      </c>
      <c r="AD546" s="28" t="str">
        <f aca="false">LEFT(AC546,2)</f>
        <v>14</v>
      </c>
      <c r="AE546" s="28" t="str">
        <f aca="false">IF(W546=0,0,INDEX('Возраст, спорт. дисц.'!$A$2:$B$50,MATCH(W546,'Возраст, спорт. дисц.'!$B$2:$B$54,0),1))</f>
        <v>Мальчики 12-13 лет</v>
      </c>
      <c r="AF546" s="28" t="str">
        <f aca="false">"весовая категория "&amp;V546&amp;" кг."</f>
        <v>весовая категория 60 кг.</v>
      </c>
      <c r="AG546" s="29" t="str">
        <f aca="false">IF(U546="б/м",U546,U546&amp;" место")</f>
        <v>3 место</v>
      </c>
      <c r="AH546" s="28" t="str">
        <f aca="false">F546&amp;"; "&amp;TEXT(D546,"ДД.ММ.ГГГГ")&amp;"-"&amp;TEXT(E546,"ДД.ММ.ГГГГ")&amp;"; "&amp;I546&amp;"; "&amp;CHAR(10)&amp;AE546&amp;"; "&amp;AF546&amp;"; "&amp;AG546</f>
        <v>Первенство России по тайскому боксу; 05.12.2020-13.12.2020; д. Федурино; 
Мальчики 12-13 лет; весовая категория 60 кг.; 3 место</v>
      </c>
      <c r="AI546" s="29" t="n">
        <f aca="false">IF(A546=0,0,1)</f>
        <v>1</v>
      </c>
      <c r="AJ546" s="35" t="s">
        <v>963</v>
      </c>
      <c r="AK546" s="36" t="n">
        <v>63.5</v>
      </c>
      <c r="AL546" s="28" t="str">
        <f aca="false">"весовая категория "&amp;AK546&amp;" кг."</f>
        <v>весовая категория 63,5 кг.</v>
      </c>
      <c r="AM546" s="28" t="str">
        <f aca="false">IF(N546=0," ",DATEDIF(N546,$AM$1,"y") &amp; " г. " &amp; DATEDIF(X546,$AM$1,"ym") &amp; " мес. ")</f>
        <v>14 г. 4 мес. </v>
      </c>
      <c r="AN546" s="28" t="str">
        <f aca="false">LEFT(AM546,2)</f>
        <v>14</v>
      </c>
    </row>
    <row r="547" customFormat="false" ht="13.8" hidden="false" customHeight="false" outlineLevel="0" collapsed="false">
      <c r="A547" s="21" t="s">
        <v>37</v>
      </c>
      <c r="B547" s="22" t="s">
        <v>348</v>
      </c>
      <c r="C547" s="22" t="n">
        <v>10174</v>
      </c>
      <c r="D547" s="23" t="n">
        <v>44170</v>
      </c>
      <c r="E547" s="23" t="n">
        <v>44178</v>
      </c>
      <c r="F547" s="22" t="s">
        <v>349</v>
      </c>
      <c r="G547" s="21" t="s">
        <v>350</v>
      </c>
      <c r="H547" s="22" t="s">
        <v>41</v>
      </c>
      <c r="I547" s="22" t="s">
        <v>42</v>
      </c>
      <c r="J547" s="22" t="s">
        <v>43</v>
      </c>
      <c r="K547" s="22" t="s">
        <v>44</v>
      </c>
      <c r="L547" s="21" t="s">
        <v>45</v>
      </c>
      <c r="M547" s="22" t="s">
        <v>1133</v>
      </c>
      <c r="N547" s="24" t="s">
        <v>1134</v>
      </c>
      <c r="O547" s="25" t="s">
        <v>961</v>
      </c>
      <c r="P547" s="22" t="s">
        <v>84</v>
      </c>
      <c r="Q547" s="22" t="s">
        <v>1135</v>
      </c>
      <c r="R547" s="22" t="s">
        <v>1136</v>
      </c>
      <c r="S547" s="22" t="s">
        <v>68</v>
      </c>
      <c r="T547" s="22" t="s">
        <v>1137</v>
      </c>
      <c r="U547" s="25" t="s">
        <v>70</v>
      </c>
      <c r="V547" s="25" t="n">
        <v>60</v>
      </c>
      <c r="W547" s="25" t="s">
        <v>962</v>
      </c>
      <c r="X547" s="25" t="n">
        <v>1</v>
      </c>
      <c r="Y547" s="25" t="n">
        <v>0</v>
      </c>
      <c r="Z547" s="25" t="n">
        <v>4</v>
      </c>
      <c r="AA547" s="26" t="str">
        <f aca="false">IF(N547=0," ",DATEDIF(N547,$D547,"y") &amp; " г. " &amp; DATEDIF(N547,$D547,"ym") &amp; " мес. ")</f>
        <v>13 г. 6 мес. </v>
      </c>
      <c r="AB547" s="27" t="str">
        <f aca="false">LEFT(AA547,2)</f>
        <v>13</v>
      </c>
      <c r="AC547" s="28" t="str">
        <f aca="false">IF(N547=0," ",DATEDIF(N547,$AC$1,"y") &amp; " г. " &amp; DATEDIF(N547,$AC$1,"ym") &amp; " мес. ")</f>
        <v>14 г. 0 мес. </v>
      </c>
      <c r="AD547" s="28" t="str">
        <f aca="false">LEFT(AC547,2)</f>
        <v>14</v>
      </c>
      <c r="AE547" s="28" t="str">
        <f aca="false">IF(W547=0,0,INDEX('Возраст, спорт. дисц.'!$A$2:$B$50,MATCH(W547,'Возраст, спорт. дисц.'!$B$2:$B$54,0),1))</f>
        <v>Мальчики 12-13 лет</v>
      </c>
      <c r="AF547" s="28" t="str">
        <f aca="false">"весовая категория "&amp;V547&amp;" кг."</f>
        <v>весовая категория 60 кг.</v>
      </c>
      <c r="AG547" s="29" t="str">
        <f aca="false">IF(U547="б/м",U547,U547&amp;" место")</f>
        <v>3 место</v>
      </c>
      <c r="AH547" s="28" t="str">
        <f aca="false">F547&amp;"; "&amp;TEXT(D547,"ДД.ММ.ГГГГ")&amp;"-"&amp;TEXT(E547,"ДД.ММ.ГГГГ")&amp;"; "&amp;I547&amp;"; "&amp;CHAR(10)&amp;AE547&amp;"; "&amp;AF547&amp;"; "&amp;AG547</f>
        <v>Первенство России по тайскому боксу; 05.12.2020-13.12.2020; д. Федурино; 
Мальчики 12-13 лет; весовая категория 60 кг.; 3 место</v>
      </c>
      <c r="AI547" s="29" t="n">
        <f aca="false">IF(A547=0,0,1)</f>
        <v>1</v>
      </c>
      <c r="AJ547" s="35" t="s">
        <v>963</v>
      </c>
      <c r="AK547" s="36" t="n">
        <v>63.5</v>
      </c>
      <c r="AL547" s="28" t="str">
        <f aca="false">"весовая категория "&amp;AK547&amp;" кг."</f>
        <v>весовая категория 63,5 кг.</v>
      </c>
      <c r="AM547" s="28" t="str">
        <f aca="false">IF(N547=0," ",DATEDIF(N547,$AM$1,"y") &amp; " г. " &amp; DATEDIF(X547,$AM$1,"ym") &amp; " мес. ")</f>
        <v>14 г. 4 мес. </v>
      </c>
      <c r="AN547" s="28" t="str">
        <f aca="false">LEFT(AM547,2)</f>
        <v>14</v>
      </c>
    </row>
    <row r="548" customFormat="false" ht="13.8" hidden="false" customHeight="false" outlineLevel="0" collapsed="false">
      <c r="A548" s="21" t="s">
        <v>37</v>
      </c>
      <c r="B548" s="22" t="s">
        <v>348</v>
      </c>
      <c r="C548" s="22" t="n">
        <v>10174</v>
      </c>
      <c r="D548" s="23" t="n">
        <v>44170</v>
      </c>
      <c r="E548" s="23" t="n">
        <v>44178</v>
      </c>
      <c r="F548" s="22" t="s">
        <v>349</v>
      </c>
      <c r="G548" s="21" t="s">
        <v>350</v>
      </c>
      <c r="H548" s="22" t="s">
        <v>41</v>
      </c>
      <c r="I548" s="22" t="s">
        <v>42</v>
      </c>
      <c r="J548" s="22" t="s">
        <v>43</v>
      </c>
      <c r="K548" s="22" t="s">
        <v>44</v>
      </c>
      <c r="L548" s="21" t="s">
        <v>45</v>
      </c>
      <c r="M548" s="22" t="s">
        <v>1138</v>
      </c>
      <c r="N548" s="24" t="s">
        <v>1139</v>
      </c>
      <c r="O548" s="25" t="s">
        <v>961</v>
      </c>
      <c r="P548" s="22" t="s">
        <v>101</v>
      </c>
      <c r="Q548" s="22" t="s">
        <v>750</v>
      </c>
      <c r="R548" s="22" t="s">
        <v>751</v>
      </c>
      <c r="S548" s="22" t="s">
        <v>1140</v>
      </c>
      <c r="T548" s="22" t="s">
        <v>1141</v>
      </c>
      <c r="U548" s="25" t="s">
        <v>54</v>
      </c>
      <c r="V548" s="25" t="n">
        <v>63.5</v>
      </c>
      <c r="W548" s="25" t="s">
        <v>962</v>
      </c>
      <c r="X548" s="25" t="n">
        <v>2</v>
      </c>
      <c r="Y548" s="25" t="n">
        <v>2</v>
      </c>
      <c r="Z548" s="25" t="n">
        <v>4</v>
      </c>
      <c r="AA548" s="26" t="str">
        <f aca="false">IF(N548=0," ",DATEDIF(N548,$D548,"y") &amp; " г. " &amp; DATEDIF(N548,$D548,"ym") &amp; " мес. ")</f>
        <v>13 г. 6 мес. </v>
      </c>
      <c r="AB548" s="27" t="str">
        <f aca="false">LEFT(AA548,2)</f>
        <v>13</v>
      </c>
      <c r="AC548" s="28" t="str">
        <f aca="false">IF(N548=0," ",DATEDIF(N548,$AC$1,"y") &amp; " г. " &amp; DATEDIF(N548,$AC$1,"ym") &amp; " мес. ")</f>
        <v>13 г. 11 мес. </v>
      </c>
      <c r="AD548" s="28" t="str">
        <f aca="false">LEFT(AC548,2)</f>
        <v>13</v>
      </c>
      <c r="AE548" s="28" t="str">
        <f aca="false">IF(W548=0,0,INDEX('Возраст, спорт. дисц.'!$A$2:$B$50,MATCH(W548,'Возраст, спорт. дисц.'!$B$2:$B$54,0),1))</f>
        <v>Мальчики 12-13 лет</v>
      </c>
      <c r="AF548" s="28" t="str">
        <f aca="false">"весовая категория "&amp;V548&amp;" кг."</f>
        <v>весовая категория 63,5 кг.</v>
      </c>
      <c r="AG548" s="29" t="str">
        <f aca="false">IF(U548="б/м",U548,U548&amp;" место")</f>
        <v>1 место</v>
      </c>
      <c r="AH548" s="28" t="str">
        <f aca="false">F548&amp;"; "&amp;TEXT(D548,"ДД.ММ.ГГГГ")&amp;"-"&amp;TEXT(E548,"ДД.ММ.ГГГГ")&amp;"; "&amp;I548&amp;"; "&amp;CHAR(10)&amp;AE548&amp;"; "&amp;AF548&amp;"; "&amp;AG548</f>
        <v>Первенство России по тайскому боксу; 05.12.2020-13.12.2020; д. Федурино; 
Мальчики 12-13 лет; весовая категория 63,5 кг.; 1 место</v>
      </c>
      <c r="AI548" s="29" t="n">
        <f aca="false">IF(A548=0,0,1)</f>
        <v>1</v>
      </c>
      <c r="AJ548" s="35" t="s">
        <v>963</v>
      </c>
      <c r="AK548" s="36" t="n">
        <v>67</v>
      </c>
      <c r="AL548" s="28" t="str">
        <f aca="false">"весовая категория "&amp;AK548&amp;" кг."</f>
        <v>весовая категория 67 кг.</v>
      </c>
      <c r="AM548" s="28" t="str">
        <f aca="false">IF(N548=0," ",DATEDIF(N548,$AM$1,"y") &amp; " г. " &amp; DATEDIF(X548,$AM$1,"ym") &amp; " мес. ")</f>
        <v>13 г. 4 мес. </v>
      </c>
      <c r="AN548" s="28" t="str">
        <f aca="false">LEFT(AM548,2)</f>
        <v>13</v>
      </c>
    </row>
    <row r="549" customFormat="false" ht="13.8" hidden="false" customHeight="false" outlineLevel="0" collapsed="false">
      <c r="A549" s="21" t="s">
        <v>37</v>
      </c>
      <c r="B549" s="22" t="s">
        <v>348</v>
      </c>
      <c r="C549" s="22" t="n">
        <v>10174</v>
      </c>
      <c r="D549" s="23" t="n">
        <v>44170</v>
      </c>
      <c r="E549" s="23" t="n">
        <v>44178</v>
      </c>
      <c r="F549" s="22" t="s">
        <v>349</v>
      </c>
      <c r="G549" s="21" t="s">
        <v>350</v>
      </c>
      <c r="H549" s="22" t="s">
        <v>41</v>
      </c>
      <c r="I549" s="22" t="s">
        <v>42</v>
      </c>
      <c r="J549" s="22" t="s">
        <v>43</v>
      </c>
      <c r="K549" s="22" t="s">
        <v>44</v>
      </c>
      <c r="L549" s="21" t="s">
        <v>45</v>
      </c>
      <c r="M549" s="22" t="s">
        <v>1142</v>
      </c>
      <c r="N549" s="24" t="s">
        <v>1143</v>
      </c>
      <c r="O549" s="25" t="s">
        <v>975</v>
      </c>
      <c r="P549" s="22" t="s">
        <v>84</v>
      </c>
      <c r="Q549" s="22" t="s">
        <v>158</v>
      </c>
      <c r="R549" s="22" t="s">
        <v>159</v>
      </c>
      <c r="S549" s="22" t="s">
        <v>1110</v>
      </c>
      <c r="T549" s="22" t="s">
        <v>1111</v>
      </c>
      <c r="U549" s="25" t="s">
        <v>63</v>
      </c>
      <c r="V549" s="25" t="n">
        <v>63.5</v>
      </c>
      <c r="W549" s="25" t="s">
        <v>962</v>
      </c>
      <c r="X549" s="25" t="n">
        <v>2</v>
      </c>
      <c r="Y549" s="25" t="n">
        <v>1</v>
      </c>
      <c r="Z549" s="25" t="n">
        <v>4</v>
      </c>
      <c r="AA549" s="26" t="str">
        <f aca="false">IF(N549=0," ",DATEDIF(N549,$D549,"y") &amp; " г. " &amp; DATEDIF(N549,$D549,"ym") &amp; " мес. ")</f>
        <v>13 г. 9 мес. </v>
      </c>
      <c r="AB549" s="27" t="str">
        <f aca="false">LEFT(AA549,2)</f>
        <v>13</v>
      </c>
      <c r="AC549" s="28" t="str">
        <f aca="false">IF(N549=0," ",DATEDIF(N549,$AC$1,"y") &amp; " г. " &amp; DATEDIF(N549,$AC$1,"ym") &amp; " мес. ")</f>
        <v>14 г. 2 мес. </v>
      </c>
      <c r="AD549" s="28" t="str">
        <f aca="false">LEFT(AC549,2)</f>
        <v>14</v>
      </c>
      <c r="AE549" s="28" t="str">
        <f aca="false">IF(W549=0,0,INDEX('Возраст, спорт. дисц.'!$A$2:$B$50,MATCH(W549,'Возраст, спорт. дисц.'!$B$2:$B$54,0),1))</f>
        <v>Мальчики 12-13 лет</v>
      </c>
      <c r="AF549" s="28" t="str">
        <f aca="false">"весовая категория "&amp;V549&amp;" кг."</f>
        <v>весовая категория 63,5 кг.</v>
      </c>
      <c r="AG549" s="29" t="str">
        <f aca="false">IF(U549="б/м",U549,U549&amp;" место")</f>
        <v>2 место</v>
      </c>
      <c r="AH549" s="28" t="str">
        <f aca="false">F549&amp;"; "&amp;TEXT(D549,"ДД.ММ.ГГГГ")&amp;"-"&amp;TEXT(E549,"ДД.ММ.ГГГГ")&amp;"; "&amp;I549&amp;"; "&amp;CHAR(10)&amp;AE549&amp;"; "&amp;AF549&amp;"; "&amp;AG549</f>
        <v>Первенство России по тайскому боксу; 05.12.2020-13.12.2020; д. Федурино; 
Мальчики 12-13 лет; весовая категория 63,5 кг.; 2 место</v>
      </c>
      <c r="AI549" s="29" t="n">
        <f aca="false">IF(A549=0,0,1)</f>
        <v>1</v>
      </c>
      <c r="AJ549" s="35" t="s">
        <v>963</v>
      </c>
      <c r="AK549" s="36" t="n">
        <v>67</v>
      </c>
      <c r="AL549" s="28" t="str">
        <f aca="false">"весовая категория "&amp;AK549&amp;" кг."</f>
        <v>весовая категория 67 кг.</v>
      </c>
      <c r="AM549" s="28" t="str">
        <f aca="false">IF(N549=0," ",DATEDIF(N549,$AM$1,"y") &amp; " г. " &amp; DATEDIF(X549,$AM$1,"ym") &amp; " мес. ")</f>
        <v>14 г. 4 мес. </v>
      </c>
      <c r="AN549" s="28" t="str">
        <f aca="false">LEFT(AM549,2)</f>
        <v>14</v>
      </c>
    </row>
    <row r="550" customFormat="false" ht="13.8" hidden="false" customHeight="false" outlineLevel="0" collapsed="false">
      <c r="A550" s="21" t="s">
        <v>37</v>
      </c>
      <c r="B550" s="22" t="s">
        <v>348</v>
      </c>
      <c r="C550" s="22" t="n">
        <v>10174</v>
      </c>
      <c r="D550" s="23" t="n">
        <v>44170</v>
      </c>
      <c r="E550" s="23" t="n">
        <v>44178</v>
      </c>
      <c r="F550" s="22" t="s">
        <v>349</v>
      </c>
      <c r="G550" s="21" t="s">
        <v>350</v>
      </c>
      <c r="H550" s="22" t="s">
        <v>41</v>
      </c>
      <c r="I550" s="22" t="s">
        <v>42</v>
      </c>
      <c r="J550" s="22" t="s">
        <v>43</v>
      </c>
      <c r="K550" s="22" t="s">
        <v>44</v>
      </c>
      <c r="L550" s="21" t="s">
        <v>45</v>
      </c>
      <c r="M550" s="22" t="s">
        <v>1144</v>
      </c>
      <c r="N550" s="24" t="s">
        <v>1145</v>
      </c>
      <c r="O550" s="25" t="s">
        <v>970</v>
      </c>
      <c r="P550" s="22" t="s">
        <v>115</v>
      </c>
      <c r="Q550" s="22" t="s">
        <v>116</v>
      </c>
      <c r="R550" s="22" t="s">
        <v>1146</v>
      </c>
      <c r="S550" s="22" t="s">
        <v>1147</v>
      </c>
      <c r="T550" s="22" t="s">
        <v>1148</v>
      </c>
      <c r="U550" s="25" t="s">
        <v>70</v>
      </c>
      <c r="V550" s="25" t="n">
        <v>63.5</v>
      </c>
      <c r="W550" s="25" t="s">
        <v>962</v>
      </c>
      <c r="X550" s="25" t="n">
        <v>1</v>
      </c>
      <c r="Y550" s="25" t="n">
        <v>0</v>
      </c>
      <c r="Z550" s="25" t="n">
        <v>4</v>
      </c>
      <c r="AA550" s="26" t="str">
        <f aca="false">IF(N550=0," ",DATEDIF(N550,$D550,"y") &amp; " г. " &amp; DATEDIF(N550,$D550,"ym") &amp; " мес. ")</f>
        <v>12 г. 8 мес. </v>
      </c>
      <c r="AB550" s="27" t="str">
        <f aca="false">LEFT(AA550,2)</f>
        <v>12</v>
      </c>
      <c r="AC550" s="28" t="str">
        <f aca="false">IF(N550=0," ",DATEDIF(N550,$AC$1,"y") &amp; " г. " &amp; DATEDIF(N550,$AC$1,"ym") &amp; " мес. ")</f>
        <v>13 г. 2 мес. </v>
      </c>
      <c r="AD550" s="28" t="str">
        <f aca="false">LEFT(AC550,2)</f>
        <v>13</v>
      </c>
      <c r="AE550" s="28" t="str">
        <f aca="false">IF(W550=0,0,INDEX('Возраст, спорт. дисц.'!$A$2:$B$50,MATCH(W550,'Возраст, спорт. дисц.'!$B$2:$B$54,0),1))</f>
        <v>Мальчики 12-13 лет</v>
      </c>
      <c r="AF550" s="28" t="str">
        <f aca="false">"весовая категория "&amp;V550&amp;" кг."</f>
        <v>весовая категория 63,5 кг.</v>
      </c>
      <c r="AG550" s="29" t="str">
        <f aca="false">IF(U550="б/м",U550,U550&amp;" место")</f>
        <v>3 место</v>
      </c>
      <c r="AH550" s="28" t="str">
        <f aca="false">F550&amp;"; "&amp;TEXT(D550,"ДД.ММ.ГГГГ")&amp;"-"&amp;TEXT(E550,"ДД.ММ.ГГГГ")&amp;"; "&amp;I550&amp;"; "&amp;CHAR(10)&amp;AE550&amp;"; "&amp;AF550&amp;"; "&amp;AG550</f>
        <v>Первенство России по тайскому боксу; 05.12.2020-13.12.2020; д. Федурино; 
Мальчики 12-13 лет; весовая категория 63,5 кг.; 3 место</v>
      </c>
      <c r="AI550" s="29" t="n">
        <f aca="false">IF(A550=0,0,1)</f>
        <v>1</v>
      </c>
      <c r="AJ550" s="35" t="s">
        <v>963</v>
      </c>
      <c r="AK550" s="36" t="n">
        <v>67</v>
      </c>
      <c r="AL550" s="28" t="str">
        <f aca="false">"весовая категория "&amp;AK550&amp;" кг."</f>
        <v>весовая категория 67 кг.</v>
      </c>
      <c r="AM550" s="28" t="str">
        <f aca="false">IF(N550=0," ",DATEDIF(N550,$AM$1,"y") &amp; " г. " &amp; DATEDIF(X550,$AM$1,"ym") &amp; " мес. ")</f>
        <v>13 г. 4 мес. </v>
      </c>
      <c r="AN550" s="28" t="str">
        <f aca="false">LEFT(AM550,2)</f>
        <v>13</v>
      </c>
    </row>
    <row r="551" customFormat="false" ht="13.8" hidden="false" customHeight="false" outlineLevel="0" collapsed="false">
      <c r="A551" s="21" t="s">
        <v>37</v>
      </c>
      <c r="B551" s="22" t="s">
        <v>348</v>
      </c>
      <c r="C551" s="22" t="n">
        <v>10174</v>
      </c>
      <c r="D551" s="23" t="n">
        <v>44170</v>
      </c>
      <c r="E551" s="23" t="n">
        <v>44178</v>
      </c>
      <c r="F551" s="22" t="s">
        <v>349</v>
      </c>
      <c r="G551" s="21" t="s">
        <v>350</v>
      </c>
      <c r="H551" s="22" t="s">
        <v>41</v>
      </c>
      <c r="I551" s="22" t="s">
        <v>42</v>
      </c>
      <c r="J551" s="22" t="s">
        <v>43</v>
      </c>
      <c r="K551" s="22" t="s">
        <v>44</v>
      </c>
      <c r="L551" s="21" t="s">
        <v>45</v>
      </c>
      <c r="M551" s="22" t="s">
        <v>1149</v>
      </c>
      <c r="N551" s="24" t="s">
        <v>1150</v>
      </c>
      <c r="O551" s="25" t="s">
        <v>970</v>
      </c>
      <c r="P551" s="22" t="s">
        <v>115</v>
      </c>
      <c r="Q551" s="22" t="s">
        <v>116</v>
      </c>
      <c r="R551" s="22" t="s">
        <v>117</v>
      </c>
      <c r="S551" s="22" t="s">
        <v>238</v>
      </c>
      <c r="T551" s="22" t="s">
        <v>1151</v>
      </c>
      <c r="U551" s="25" t="s">
        <v>70</v>
      </c>
      <c r="V551" s="25" t="n">
        <v>63.5</v>
      </c>
      <c r="W551" s="25" t="s">
        <v>962</v>
      </c>
      <c r="X551" s="25" t="n">
        <v>1</v>
      </c>
      <c r="Y551" s="25" t="n">
        <v>0</v>
      </c>
      <c r="Z551" s="25" t="n">
        <v>4</v>
      </c>
      <c r="AA551" s="26" t="str">
        <f aca="false">IF(N551=0," ",DATEDIF(N551,$D551,"y") &amp; " г. " &amp; DATEDIF(N551,$D551,"ym") &amp; " мес. ")</f>
        <v>13 г. 4 мес. </v>
      </c>
      <c r="AB551" s="27" t="str">
        <f aca="false">LEFT(AA551,2)</f>
        <v>13</v>
      </c>
      <c r="AC551" s="28" t="str">
        <f aca="false">IF(N551=0," ",DATEDIF(N551,$AC$1,"y") &amp; " г. " &amp; DATEDIF(N551,$AC$1,"ym") &amp; " мес. ")</f>
        <v>13 г. 9 мес. </v>
      </c>
      <c r="AD551" s="28" t="str">
        <f aca="false">LEFT(AC551,2)</f>
        <v>13</v>
      </c>
      <c r="AE551" s="28" t="str">
        <f aca="false">IF(W551=0,0,INDEX('Возраст, спорт. дисц.'!$A$2:$B$50,MATCH(W551,'Возраст, спорт. дисц.'!$B$2:$B$54,0),1))</f>
        <v>Мальчики 12-13 лет</v>
      </c>
      <c r="AF551" s="28" t="str">
        <f aca="false">"весовая категория "&amp;V551&amp;" кг."</f>
        <v>весовая категория 63,5 кг.</v>
      </c>
      <c r="AG551" s="29" t="str">
        <f aca="false">IF(U551="б/м",U551,U551&amp;" место")</f>
        <v>3 место</v>
      </c>
      <c r="AH551" s="28" t="str">
        <f aca="false">F551&amp;"; "&amp;TEXT(D551,"ДД.ММ.ГГГГ")&amp;"-"&amp;TEXT(E551,"ДД.ММ.ГГГГ")&amp;"; "&amp;I551&amp;"; "&amp;CHAR(10)&amp;AE551&amp;"; "&amp;AF551&amp;"; "&amp;AG551</f>
        <v>Первенство России по тайскому боксу; 05.12.2020-13.12.2020; д. Федурино; 
Мальчики 12-13 лет; весовая категория 63,5 кг.; 3 место</v>
      </c>
      <c r="AI551" s="29" t="n">
        <f aca="false">IF(A551=0,0,1)</f>
        <v>1</v>
      </c>
      <c r="AJ551" s="35" t="s">
        <v>963</v>
      </c>
      <c r="AK551" s="36" t="n">
        <v>67</v>
      </c>
      <c r="AL551" s="28" t="str">
        <f aca="false">"весовая категория "&amp;AK551&amp;" кг."</f>
        <v>весовая категория 67 кг.</v>
      </c>
      <c r="AM551" s="28" t="str">
        <f aca="false">IF(N551=0," ",DATEDIF(N551,$AM$1,"y") &amp; " г. " &amp; DATEDIF(X551,$AM$1,"ym") &amp; " мес. ")</f>
        <v>13 г. 4 мес. </v>
      </c>
      <c r="AN551" s="28" t="str">
        <f aca="false">LEFT(AM551,2)</f>
        <v>13</v>
      </c>
    </row>
    <row r="552" customFormat="false" ht="13.8" hidden="false" customHeight="false" outlineLevel="0" collapsed="false">
      <c r="A552" s="21" t="s">
        <v>437</v>
      </c>
      <c r="B552" s="22" t="s">
        <v>348</v>
      </c>
      <c r="C552" s="22" t="n">
        <v>36410</v>
      </c>
      <c r="D552" s="23" t="n">
        <v>43736</v>
      </c>
      <c r="E552" s="23" t="n">
        <v>43744</v>
      </c>
      <c r="F552" s="22" t="s">
        <v>471</v>
      </c>
      <c r="G552" s="21" t="s">
        <v>472</v>
      </c>
      <c r="H552" s="22" t="s">
        <v>473</v>
      </c>
      <c r="I552" s="22" t="s">
        <v>474</v>
      </c>
      <c r="J552" s="22"/>
      <c r="K552" s="22"/>
      <c r="L552" s="31" t="s">
        <v>45</v>
      </c>
      <c r="M552" s="22" t="s">
        <v>1162</v>
      </c>
      <c r="N552" s="24" t="n">
        <v>38719</v>
      </c>
      <c r="O552" s="25" t="n">
        <v>3</v>
      </c>
      <c r="P552" s="22" t="s">
        <v>94</v>
      </c>
      <c r="Q552" s="22" t="s">
        <v>669</v>
      </c>
      <c r="R552" s="22" t="s">
        <v>670</v>
      </c>
      <c r="S552" s="22" t="s">
        <v>1163</v>
      </c>
      <c r="T552" s="22" t="s">
        <v>1164</v>
      </c>
      <c r="U552" s="32" t="n">
        <v>1</v>
      </c>
      <c r="V552" s="25" t="n">
        <v>44</v>
      </c>
      <c r="W552" s="25" t="s">
        <v>962</v>
      </c>
      <c r="X552" s="25"/>
      <c r="Y552" s="25"/>
      <c r="Z552" s="25" t="n">
        <v>9</v>
      </c>
      <c r="AA552" s="26" t="str">
        <f aca="false">IF(N552=0," ",DATEDIF(N552,$D552,"y") &amp; " г. " &amp; DATEDIF(N552,$D552,"ym") &amp; " мес. ")</f>
        <v>13 г. 8 мес. </v>
      </c>
      <c r="AB552" s="27" t="str">
        <f aca="false">LEFT(AA552,2)</f>
        <v>13</v>
      </c>
      <c r="AC552" s="28" t="str">
        <f aca="false">IF(N552=0," ",DATEDIF(N552,$AC$1,"y") &amp; " г. " &amp; DATEDIF(N552,$AC$1,"ym") &amp; " мес. ")</f>
        <v>15 г. 4 мес. </v>
      </c>
      <c r="AD552" s="28" t="str">
        <f aca="false">LEFT(AC552,2)</f>
        <v>15</v>
      </c>
      <c r="AE552" s="28" t="str">
        <f aca="false">IF(W552=0,0,INDEX('Возраст, спорт. дисц.'!$A$2:$B$50,MATCH(W552,'Возраст, спорт. дисц.'!$B$2:$B$54,0),1))</f>
        <v>Мальчики 12-13 лет</v>
      </c>
      <c r="AF552" s="28" t="str">
        <f aca="false">"весовая категория "&amp;V552&amp;" кг."</f>
        <v>весовая категория 44 кг.</v>
      </c>
      <c r="AG552" s="29" t="str">
        <f aca="false">IF(U552="б/м",U552,U552&amp;" место")</f>
        <v>1 место</v>
      </c>
      <c r="AH552" s="28" t="str">
        <f aca="false">F552&amp;"; "&amp;TEXT(D552,"ДД.ММ.ГГГГ")&amp;"-"&amp;TEXT(E552,"ДД.ММ.ГГГГ")&amp;"; "&amp;I552&amp;"; "&amp;CHAR(10)&amp;AE552&amp;"; "&amp;AF552&amp;"; "&amp;AG552</f>
        <v>Первенство мира по тайскому боксу; 28.09.2019-06.10.2019; Анталия; 
Мальчики 12-13 лет; весовая категория 44 кг.; 1 место</v>
      </c>
      <c r="AI552" s="29" t="n">
        <f aca="false">IF(A552=0,0,1)</f>
        <v>1</v>
      </c>
      <c r="AJ552" s="35" t="s">
        <v>963</v>
      </c>
      <c r="AK552" s="36" t="n">
        <v>46</v>
      </c>
      <c r="AL552" s="28" t="str">
        <f aca="false">"весовая категория "&amp;AK552&amp;" кг."</f>
        <v>весовая категория 46 кг.</v>
      </c>
      <c r="AM552" s="28" t="str">
        <f aca="false">IF(N552=0," ",DATEDIF(N552,$AM$1,"y") &amp; " г. " &amp; DATEDIF(X552,$AM$1,"ym") &amp; " мес. ")</f>
        <v>15 г. 4 мес. </v>
      </c>
      <c r="AN552" s="28" t="str">
        <f aca="false">LEFT(AM552,2)</f>
        <v>15</v>
      </c>
    </row>
    <row r="553" customFormat="false" ht="13.8" hidden="false" customHeight="false" outlineLevel="0" collapsed="false">
      <c r="A553" s="21" t="s">
        <v>437</v>
      </c>
      <c r="B553" s="22" t="s">
        <v>348</v>
      </c>
      <c r="C553" s="22" t="n">
        <v>36410</v>
      </c>
      <c r="D553" s="23" t="n">
        <v>43736</v>
      </c>
      <c r="E553" s="23" t="n">
        <v>43744</v>
      </c>
      <c r="F553" s="22" t="s">
        <v>471</v>
      </c>
      <c r="G553" s="21" t="s">
        <v>472</v>
      </c>
      <c r="H553" s="22" t="s">
        <v>473</v>
      </c>
      <c r="I553" s="22" t="s">
        <v>474</v>
      </c>
      <c r="J553" s="22"/>
      <c r="K553" s="22"/>
      <c r="L553" s="31" t="s">
        <v>45</v>
      </c>
      <c r="M553" s="22" t="s">
        <v>1165</v>
      </c>
      <c r="N553" s="24" t="n">
        <v>38736</v>
      </c>
      <c r="O553" s="25" t="n">
        <v>2</v>
      </c>
      <c r="P553" s="22" t="s">
        <v>101</v>
      </c>
      <c r="Q553" s="22" t="s">
        <v>102</v>
      </c>
      <c r="R553" s="22" t="s">
        <v>487</v>
      </c>
      <c r="S553" s="22" t="s">
        <v>488</v>
      </c>
      <c r="T553" s="22" t="s">
        <v>489</v>
      </c>
      <c r="U553" s="32" t="n">
        <v>1</v>
      </c>
      <c r="V553" s="25" t="n">
        <v>34</v>
      </c>
      <c r="W553" s="25" t="s">
        <v>962</v>
      </c>
      <c r="X553" s="25"/>
      <c r="Y553" s="25"/>
      <c r="Z553" s="25" t="n">
        <v>13</v>
      </c>
      <c r="AA553" s="26" t="str">
        <f aca="false">IF(N553=0," ",DATEDIF(N553,$D553,"y") &amp; " г. " &amp; DATEDIF(N553,$D553,"ym") &amp; " мес. ")</f>
        <v>13 г. 8 мес. </v>
      </c>
      <c r="AB553" s="27" t="str">
        <f aca="false">LEFT(AA553,2)</f>
        <v>13</v>
      </c>
      <c r="AC553" s="28" t="str">
        <f aca="false">IF(N553=0," ",DATEDIF(N553,$AC$1,"y") &amp; " г. " &amp; DATEDIF(N553,$AC$1,"ym") &amp; " мес. ")</f>
        <v>15 г. 3 мес. </v>
      </c>
      <c r="AD553" s="28" t="str">
        <f aca="false">LEFT(AC553,2)</f>
        <v>15</v>
      </c>
      <c r="AE553" s="28" t="str">
        <f aca="false">IF(W553=0,0,INDEX('Возраст, спорт. дисц.'!$A$2:$B$50,MATCH(W553,'Возраст, спорт. дисц.'!$B$2:$B$54,0),1))</f>
        <v>Мальчики 12-13 лет</v>
      </c>
      <c r="AF553" s="28" t="str">
        <f aca="false">"весовая категория "&amp;V553&amp;" кг."</f>
        <v>весовая категория 34 кг.</v>
      </c>
      <c r="AG553" s="29" t="str">
        <f aca="false">IF(U553="б/м",U553,U553&amp;" место")</f>
        <v>1 место</v>
      </c>
      <c r="AH553" s="28" t="str">
        <f aca="false">F553&amp;"; "&amp;TEXT(D553,"ДД.ММ.ГГГГ")&amp;"-"&amp;TEXT(E553,"ДД.ММ.ГГГГ")&amp;"; "&amp;I553&amp;"; "&amp;CHAR(10)&amp;AE553&amp;"; "&amp;AF553&amp;"; "&amp;AG553</f>
        <v>Первенство мира по тайскому боксу; 28.09.2019-06.10.2019; Анталия; 
Мальчики 12-13 лет; весовая категория 34 кг.; 1 место</v>
      </c>
      <c r="AI553" s="29" t="n">
        <f aca="false">IF(A553=0,0,1)</f>
        <v>1</v>
      </c>
      <c r="AJ553" s="35" t="s">
        <v>963</v>
      </c>
      <c r="AK553" s="36" t="n">
        <v>36</v>
      </c>
      <c r="AL553" s="28" t="str">
        <f aca="false">"весовая категория "&amp;AK553&amp;" кг."</f>
        <v>весовая категория 36 кг.</v>
      </c>
      <c r="AM553" s="28" t="str">
        <f aca="false">IF(N553=0," ",DATEDIF(N553,$AM$1,"y") &amp; " г. " &amp; DATEDIF(X553,$AM$1,"ym") &amp; " мес. ")</f>
        <v>15 г. 4 мес. </v>
      </c>
      <c r="AN553" s="28" t="str">
        <f aca="false">LEFT(AM553,2)</f>
        <v>15</v>
      </c>
    </row>
    <row r="554" customFormat="false" ht="13.8" hidden="false" customHeight="false" outlineLevel="0" collapsed="false">
      <c r="A554" s="21" t="s">
        <v>437</v>
      </c>
      <c r="B554" s="22" t="s">
        <v>348</v>
      </c>
      <c r="C554" s="22" t="n">
        <v>36410</v>
      </c>
      <c r="D554" s="23" t="n">
        <v>43736</v>
      </c>
      <c r="E554" s="23" t="n">
        <v>43744</v>
      </c>
      <c r="F554" s="22" t="s">
        <v>471</v>
      </c>
      <c r="G554" s="21" t="s">
        <v>472</v>
      </c>
      <c r="H554" s="22" t="s">
        <v>473</v>
      </c>
      <c r="I554" s="22" t="s">
        <v>474</v>
      </c>
      <c r="J554" s="22"/>
      <c r="K554" s="22"/>
      <c r="L554" s="31" t="s">
        <v>45</v>
      </c>
      <c r="M554" s="22" t="s">
        <v>1166</v>
      </c>
      <c r="N554" s="24" t="n">
        <v>38755</v>
      </c>
      <c r="O554" s="25" t="s">
        <v>1167</v>
      </c>
      <c r="P554" s="22" t="s">
        <v>94</v>
      </c>
      <c r="Q554" s="22" t="s">
        <v>259</v>
      </c>
      <c r="R554" s="22" t="s">
        <v>463</v>
      </c>
      <c r="S554" s="22" t="s">
        <v>1168</v>
      </c>
      <c r="T554" s="22" t="s">
        <v>1169</v>
      </c>
      <c r="U554" s="32" t="n">
        <v>1</v>
      </c>
      <c r="V554" s="25" t="n">
        <v>48</v>
      </c>
      <c r="W554" s="25" t="s">
        <v>962</v>
      </c>
      <c r="X554" s="25"/>
      <c r="Y554" s="25"/>
      <c r="Z554" s="25" t="n">
        <v>7</v>
      </c>
      <c r="AA554" s="26" t="str">
        <f aca="false">IF(N554=0," ",DATEDIF(N554,$D554,"y") &amp; " г. " &amp; DATEDIF(N554,$D554,"ym") &amp; " мес. ")</f>
        <v>13 г. 7 мес. </v>
      </c>
      <c r="AB554" s="27" t="str">
        <f aca="false">LEFT(AA554,2)</f>
        <v>13</v>
      </c>
      <c r="AC554" s="28" t="str">
        <f aca="false">IF(N554=0," ",DATEDIF(N554,$AC$1,"y") &amp; " г. " &amp; DATEDIF(N554,$AC$1,"ym") &amp; " мес. ")</f>
        <v>15 г. 3 мес. </v>
      </c>
      <c r="AD554" s="28" t="str">
        <f aca="false">LEFT(AC554,2)</f>
        <v>15</v>
      </c>
      <c r="AE554" s="28" t="str">
        <f aca="false">IF(W554=0,0,INDEX('Возраст, спорт. дисц.'!$A$2:$B$50,MATCH(W554,'Возраст, спорт. дисц.'!$B$2:$B$54,0),1))</f>
        <v>Мальчики 12-13 лет</v>
      </c>
      <c r="AF554" s="28" t="str">
        <f aca="false">"весовая категория "&amp;V554&amp;" кг."</f>
        <v>весовая категория 48 кг.</v>
      </c>
      <c r="AG554" s="29" t="str">
        <f aca="false">IF(U554="б/м",U554,U554&amp;" место")</f>
        <v>1 место</v>
      </c>
      <c r="AH554" s="28" t="str">
        <f aca="false">F554&amp;"; "&amp;TEXT(D554,"ДД.ММ.ГГГГ")&amp;"-"&amp;TEXT(E554,"ДД.ММ.ГГГГ")&amp;"; "&amp;I554&amp;"; "&amp;CHAR(10)&amp;AE554&amp;"; "&amp;AF554&amp;"; "&amp;AG554</f>
        <v>Первенство мира по тайскому боксу; 28.09.2019-06.10.2019; Анталия; 
Мальчики 12-13 лет; весовая категория 48 кг.; 1 место</v>
      </c>
      <c r="AI554" s="29" t="n">
        <f aca="false">IF(A554=0,0,1)</f>
        <v>1</v>
      </c>
      <c r="AJ554" s="35" t="s">
        <v>963</v>
      </c>
      <c r="AK554" s="36" t="n">
        <v>50</v>
      </c>
      <c r="AL554" s="28" t="str">
        <f aca="false">"весовая категория "&amp;AK554&amp;" кг."</f>
        <v>весовая категория 50 кг.</v>
      </c>
      <c r="AM554" s="28" t="str">
        <f aca="false">IF(N554=0," ",DATEDIF(N554,$AM$1,"y") &amp; " г. " &amp; DATEDIF(X554,$AM$1,"ym") &amp; " мес. ")</f>
        <v>15 г. 4 мес. </v>
      </c>
      <c r="AN554" s="28" t="str">
        <f aca="false">LEFT(AM554,2)</f>
        <v>15</v>
      </c>
    </row>
    <row r="555" customFormat="false" ht="13.8" hidden="false" customHeight="false" outlineLevel="0" collapsed="false">
      <c r="A555" s="21" t="s">
        <v>437</v>
      </c>
      <c r="B555" s="22" t="s">
        <v>348</v>
      </c>
      <c r="C555" s="22" t="n">
        <v>36410</v>
      </c>
      <c r="D555" s="23" t="n">
        <v>43736</v>
      </c>
      <c r="E555" s="23" t="n">
        <v>43744</v>
      </c>
      <c r="F555" s="22" t="s">
        <v>471</v>
      </c>
      <c r="G555" s="21" t="s">
        <v>472</v>
      </c>
      <c r="H555" s="22" t="s">
        <v>473</v>
      </c>
      <c r="I555" s="22" t="s">
        <v>474</v>
      </c>
      <c r="J555" s="22"/>
      <c r="K555" s="22"/>
      <c r="L555" s="31" t="s">
        <v>45</v>
      </c>
      <c r="M555" s="22" t="s">
        <v>1170</v>
      </c>
      <c r="N555" s="24" t="n">
        <v>38812</v>
      </c>
      <c r="O555" s="25" t="n">
        <v>3</v>
      </c>
      <c r="P555" s="22" t="s">
        <v>115</v>
      </c>
      <c r="Q555" s="22" t="s">
        <v>116</v>
      </c>
      <c r="R555" s="22" t="s">
        <v>1171</v>
      </c>
      <c r="S555" s="22" t="s">
        <v>1172</v>
      </c>
      <c r="T555" s="22" t="s">
        <v>1173</v>
      </c>
      <c r="U555" s="32" t="n">
        <v>1</v>
      </c>
      <c r="V555" s="25" t="n">
        <v>36</v>
      </c>
      <c r="W555" s="25" t="s">
        <v>962</v>
      </c>
      <c r="X555" s="25"/>
      <c r="Y555" s="25"/>
      <c r="Z555" s="25" t="n">
        <v>13</v>
      </c>
      <c r="AA555" s="26" t="str">
        <f aca="false">IF(N555=0," ",DATEDIF(N555,$D555,"y") &amp; " г. " &amp; DATEDIF(N555,$D555,"ym") &amp; " мес. ")</f>
        <v>13 г. 5 мес. </v>
      </c>
      <c r="AB555" s="27" t="str">
        <f aca="false">LEFT(AA555,2)</f>
        <v>13</v>
      </c>
      <c r="AC555" s="28" t="str">
        <f aca="false">IF(N555=0," ",DATEDIF(N555,$AC$1,"y") &amp; " г. " &amp; DATEDIF(N555,$AC$1,"ym") &amp; " мес. ")</f>
        <v>15 г. 1 мес. </v>
      </c>
      <c r="AD555" s="28" t="str">
        <f aca="false">LEFT(AC555,2)</f>
        <v>15</v>
      </c>
      <c r="AE555" s="28" t="str">
        <f aca="false">IF(W555=0,0,INDEX('Возраст, спорт. дисц.'!$A$2:$B$50,MATCH(W555,'Возраст, спорт. дисц.'!$B$2:$B$54,0),1))</f>
        <v>Мальчики 12-13 лет</v>
      </c>
      <c r="AF555" s="28" t="str">
        <f aca="false">"весовая категория "&amp;V555&amp;" кг."</f>
        <v>весовая категория 36 кг.</v>
      </c>
      <c r="AG555" s="29" t="str">
        <f aca="false">IF(U555="б/м",U555,U555&amp;" место")</f>
        <v>1 место</v>
      </c>
      <c r="AH555" s="28" t="str">
        <f aca="false">F555&amp;"; "&amp;TEXT(D555,"ДД.ММ.ГГГГ")&amp;"-"&amp;TEXT(E555,"ДД.ММ.ГГГГ")&amp;"; "&amp;I555&amp;"; "&amp;CHAR(10)&amp;AE555&amp;"; "&amp;AF555&amp;"; "&amp;AG555</f>
        <v>Первенство мира по тайскому боксу; 28.09.2019-06.10.2019; Анталия; 
Мальчики 12-13 лет; весовая категория 36 кг.; 1 место</v>
      </c>
      <c r="AI555" s="29" t="n">
        <f aca="false">IF(A555=0,0,1)</f>
        <v>1</v>
      </c>
      <c r="AJ555" s="35" t="s">
        <v>963</v>
      </c>
      <c r="AK555" s="36" t="n">
        <v>38</v>
      </c>
      <c r="AL555" s="28" t="str">
        <f aca="false">"весовая категория "&amp;AK555&amp;" кг."</f>
        <v>весовая категория 38 кг.</v>
      </c>
      <c r="AM555" s="28" t="str">
        <f aca="false">IF(N555=0," ",DATEDIF(N555,$AM$1,"y") &amp; " г. " &amp; DATEDIF(X555,$AM$1,"ym") &amp; " мес. ")</f>
        <v>15 г. 4 мес. </v>
      </c>
      <c r="AN555" s="28" t="str">
        <f aca="false">LEFT(AM555,2)</f>
        <v>15</v>
      </c>
    </row>
    <row r="556" customFormat="false" ht="13.8" hidden="false" customHeight="false" outlineLevel="0" collapsed="false">
      <c r="A556" s="21" t="s">
        <v>437</v>
      </c>
      <c r="B556" s="22" t="s">
        <v>348</v>
      </c>
      <c r="C556" s="22" t="n">
        <v>36410</v>
      </c>
      <c r="D556" s="23" t="n">
        <v>43736</v>
      </c>
      <c r="E556" s="23" t="n">
        <v>43744</v>
      </c>
      <c r="F556" s="22" t="s">
        <v>471</v>
      </c>
      <c r="G556" s="21" t="s">
        <v>472</v>
      </c>
      <c r="H556" s="22" t="s">
        <v>473</v>
      </c>
      <c r="I556" s="22" t="s">
        <v>474</v>
      </c>
      <c r="J556" s="22"/>
      <c r="K556" s="22"/>
      <c r="L556" s="31" t="s">
        <v>45</v>
      </c>
      <c r="M556" s="22" t="s">
        <v>1174</v>
      </c>
      <c r="N556" s="24" t="n">
        <v>38993</v>
      </c>
      <c r="O556" s="25" t="n">
        <v>1</v>
      </c>
      <c r="P556" s="22" t="s">
        <v>84</v>
      </c>
      <c r="Q556" s="22" t="s">
        <v>122</v>
      </c>
      <c r="R556" s="22" t="s">
        <v>1175</v>
      </c>
      <c r="S556" s="22" t="s">
        <v>1175</v>
      </c>
      <c r="T556" s="22" t="s">
        <v>1176</v>
      </c>
      <c r="U556" s="32" t="n">
        <v>1</v>
      </c>
      <c r="V556" s="25" t="n">
        <v>63.5</v>
      </c>
      <c r="W556" s="25" t="s">
        <v>962</v>
      </c>
      <c r="X556" s="25"/>
      <c r="Y556" s="25"/>
      <c r="Z556" s="25" t="n">
        <v>2</v>
      </c>
      <c r="AA556" s="26" t="str">
        <f aca="false">IF(N556=0," ",DATEDIF(N556,$D556,"y") &amp; " г. " &amp; DATEDIF(N556,$D556,"ym") &amp; " мес. ")</f>
        <v>12 г. 11 мес. </v>
      </c>
      <c r="AB556" s="27" t="str">
        <f aca="false">LEFT(AA556,2)</f>
        <v>12</v>
      </c>
      <c r="AC556" s="28" t="str">
        <f aca="false">IF(N556=0," ",DATEDIF(N556,$AC$1,"y") &amp; " г. " &amp; DATEDIF(N556,$AC$1,"ym") &amp; " мес. ")</f>
        <v>14 г. 7 мес. </v>
      </c>
      <c r="AD556" s="28" t="str">
        <f aca="false">LEFT(AC556,2)</f>
        <v>14</v>
      </c>
      <c r="AE556" s="28" t="str">
        <f aca="false">IF(W556=0,0,INDEX('Возраст, спорт. дисц.'!$A$2:$B$50,MATCH(W556,'Возраст, спорт. дисц.'!$B$2:$B$54,0),1))</f>
        <v>Мальчики 12-13 лет</v>
      </c>
      <c r="AF556" s="28" t="str">
        <f aca="false">"весовая категория "&amp;V556&amp;" кг."</f>
        <v>весовая категория 63,5 кг.</v>
      </c>
      <c r="AG556" s="29" t="str">
        <f aca="false">IF(U556="б/м",U556,U556&amp;" место")</f>
        <v>1 место</v>
      </c>
      <c r="AH556" s="28" t="str">
        <f aca="false">F556&amp;"; "&amp;TEXT(D556,"ДД.ММ.ГГГГ")&amp;"-"&amp;TEXT(E556,"ДД.ММ.ГГГГ")&amp;"; "&amp;I556&amp;"; "&amp;CHAR(10)&amp;AE556&amp;"; "&amp;AF556&amp;"; "&amp;AG556</f>
        <v>Первенство мира по тайскому боксу; 28.09.2019-06.10.2019; Анталия; 
Мальчики 12-13 лет; весовая категория 63,5 кг.; 1 место</v>
      </c>
      <c r="AI556" s="29" t="n">
        <f aca="false">IF(A556=0,0,1)</f>
        <v>1</v>
      </c>
      <c r="AJ556" s="35" t="s">
        <v>963</v>
      </c>
      <c r="AK556" s="36" t="n">
        <v>67</v>
      </c>
      <c r="AL556" s="28" t="str">
        <f aca="false">"весовая категория "&amp;AK556&amp;" кг."</f>
        <v>весовая категория 67 кг.</v>
      </c>
      <c r="AM556" s="28" t="str">
        <f aca="false">IF(N556=0," ",DATEDIF(N556,$AM$1,"y") &amp; " г. " &amp; DATEDIF(X556,$AM$1,"ym") &amp; " мес. ")</f>
        <v>14 г. 4 мес. </v>
      </c>
      <c r="AN556" s="28" t="str">
        <f aca="false">LEFT(AM556,2)</f>
        <v>14</v>
      </c>
    </row>
    <row r="557" customFormat="false" ht="13.8" hidden="false" customHeight="false" outlineLevel="0" collapsed="false">
      <c r="A557" s="21" t="s">
        <v>437</v>
      </c>
      <c r="B557" s="22" t="s">
        <v>348</v>
      </c>
      <c r="C557" s="22" t="n">
        <v>36410</v>
      </c>
      <c r="D557" s="23" t="n">
        <v>43736</v>
      </c>
      <c r="E557" s="23" t="n">
        <v>43744</v>
      </c>
      <c r="F557" s="22" t="s">
        <v>471</v>
      </c>
      <c r="G557" s="21" t="s">
        <v>472</v>
      </c>
      <c r="H557" s="22" t="s">
        <v>473</v>
      </c>
      <c r="I557" s="22" t="s">
        <v>474</v>
      </c>
      <c r="J557" s="22"/>
      <c r="K557" s="22"/>
      <c r="L557" s="31" t="s">
        <v>45</v>
      </c>
      <c r="M557" s="22" t="s">
        <v>1177</v>
      </c>
      <c r="N557" s="24" t="n">
        <v>38783</v>
      </c>
      <c r="O557" s="25" t="n">
        <v>1</v>
      </c>
      <c r="P557" s="22" t="s">
        <v>58</v>
      </c>
      <c r="Q557" s="22" t="s">
        <v>59</v>
      </c>
      <c r="R557" s="22" t="s">
        <v>445</v>
      </c>
      <c r="S557" s="22" t="s">
        <v>1178</v>
      </c>
      <c r="T557" s="22" t="s">
        <v>1179</v>
      </c>
      <c r="U557" s="32" t="n">
        <v>2</v>
      </c>
      <c r="V557" s="25" t="n">
        <v>50</v>
      </c>
      <c r="W557" s="25" t="s">
        <v>962</v>
      </c>
      <c r="X557" s="25"/>
      <c r="Y557" s="25"/>
      <c r="Z557" s="25" t="n">
        <v>10</v>
      </c>
      <c r="AA557" s="26" t="str">
        <f aca="false">IF(N557=0," ",DATEDIF(N557,$D557,"y") &amp; " г. " &amp; DATEDIF(N557,$D557,"ym") &amp; " мес. ")</f>
        <v>13 г. 6 мес. </v>
      </c>
      <c r="AB557" s="27" t="str">
        <f aca="false">LEFT(AA557,2)</f>
        <v>13</v>
      </c>
      <c r="AC557" s="28" t="str">
        <f aca="false">IF(N557=0," ",DATEDIF(N557,$AC$1,"y") &amp; " г. " &amp; DATEDIF(N557,$AC$1,"ym") &amp; " мес. ")</f>
        <v>15 г. 2 мес. </v>
      </c>
      <c r="AD557" s="28" t="str">
        <f aca="false">LEFT(AC557,2)</f>
        <v>15</v>
      </c>
      <c r="AE557" s="28" t="str">
        <f aca="false">IF(W557=0,0,INDEX('Возраст, спорт. дисц.'!$A$2:$B$50,MATCH(W557,'Возраст, спорт. дисц.'!$B$2:$B$54,0),1))</f>
        <v>Мальчики 12-13 лет</v>
      </c>
      <c r="AF557" s="28" t="str">
        <f aca="false">"весовая категория "&amp;V557&amp;" кг."</f>
        <v>весовая категория 50 кг.</v>
      </c>
      <c r="AG557" s="29" t="str">
        <f aca="false">IF(U557="б/м",U557,U557&amp;" место")</f>
        <v>2 место</v>
      </c>
      <c r="AH557" s="28" t="str">
        <f aca="false">F557&amp;"; "&amp;TEXT(D557,"ДД.ММ.ГГГГ")&amp;"-"&amp;TEXT(E557,"ДД.ММ.ГГГГ")&amp;"; "&amp;I557&amp;"; "&amp;CHAR(10)&amp;AE557&amp;"; "&amp;AF557&amp;"; "&amp;AG557</f>
        <v>Первенство мира по тайскому боксу; 28.09.2019-06.10.2019; Анталия; 
Мальчики 12-13 лет; весовая категория 50 кг.; 2 место</v>
      </c>
      <c r="AI557" s="29" t="n">
        <f aca="false">IF(A557=0,0,1)</f>
        <v>1</v>
      </c>
      <c r="AJ557" s="35" t="s">
        <v>963</v>
      </c>
      <c r="AK557" s="36" t="n">
        <v>52</v>
      </c>
      <c r="AL557" s="28" t="str">
        <f aca="false">"весовая категория "&amp;AK557&amp;" кг."</f>
        <v>весовая категория 52 кг.</v>
      </c>
      <c r="AM557" s="28" t="str">
        <f aca="false">IF(N557=0," ",DATEDIF(N557,$AM$1,"y") &amp; " г. " &amp; DATEDIF(X557,$AM$1,"ym") &amp; " мес. ")</f>
        <v>15 г. 4 мес. </v>
      </c>
      <c r="AN557" s="28" t="str">
        <f aca="false">LEFT(AM557,2)</f>
        <v>15</v>
      </c>
    </row>
    <row r="558" customFormat="false" ht="13.8" hidden="false" customHeight="false" outlineLevel="0" collapsed="false">
      <c r="A558" s="21" t="s">
        <v>437</v>
      </c>
      <c r="B558" s="22" t="s">
        <v>348</v>
      </c>
      <c r="C558" s="22" t="n">
        <v>36410</v>
      </c>
      <c r="D558" s="23" t="n">
        <v>43736</v>
      </c>
      <c r="E558" s="23" t="n">
        <v>43744</v>
      </c>
      <c r="F558" s="22" t="s">
        <v>471</v>
      </c>
      <c r="G558" s="21" t="s">
        <v>472</v>
      </c>
      <c r="H558" s="22" t="s">
        <v>473</v>
      </c>
      <c r="I558" s="22" t="s">
        <v>474</v>
      </c>
      <c r="J558" s="22"/>
      <c r="K558" s="22"/>
      <c r="L558" s="31" t="s">
        <v>45</v>
      </c>
      <c r="M558" s="22" t="s">
        <v>1180</v>
      </c>
      <c r="N558" s="24" t="n">
        <v>38894</v>
      </c>
      <c r="O558" s="25" t="n">
        <v>3</v>
      </c>
      <c r="P558" s="22" t="s">
        <v>84</v>
      </c>
      <c r="Q558" s="22" t="s">
        <v>85</v>
      </c>
      <c r="R558" s="22" t="s">
        <v>86</v>
      </c>
      <c r="S558" s="22" t="s">
        <v>186</v>
      </c>
      <c r="T558" s="22" t="s">
        <v>1181</v>
      </c>
      <c r="U558" s="32" t="n">
        <v>1</v>
      </c>
      <c r="V558" s="25" t="n">
        <v>52</v>
      </c>
      <c r="W558" s="25" t="s">
        <v>962</v>
      </c>
      <c r="X558" s="25"/>
      <c r="Y558" s="25"/>
      <c r="Z558" s="25" t="n">
        <v>5</v>
      </c>
      <c r="AA558" s="26" t="str">
        <f aca="false">IF(N558=0," ",DATEDIF(N558,$D558,"y") &amp; " г. " &amp; DATEDIF(N558,$D558,"ym") &amp; " мес. ")</f>
        <v>13 г. 3 мес. </v>
      </c>
      <c r="AB558" s="27" t="str">
        <f aca="false">LEFT(AA558,2)</f>
        <v>13</v>
      </c>
      <c r="AC558" s="28" t="str">
        <f aca="false">IF(N558=0," ",DATEDIF(N558,$AC$1,"y") &amp; " г. " &amp; DATEDIF(N558,$AC$1,"ym") &amp; " мес. ")</f>
        <v>14 г. 10 мес. </v>
      </c>
      <c r="AD558" s="28" t="str">
        <f aca="false">LEFT(AC558,2)</f>
        <v>14</v>
      </c>
      <c r="AE558" s="28" t="str">
        <f aca="false">IF(W558=0,0,INDEX('Возраст, спорт. дисц.'!$A$2:$B$50,MATCH(W558,'Возраст, спорт. дисц.'!$B$2:$B$54,0),1))</f>
        <v>Мальчики 12-13 лет</v>
      </c>
      <c r="AF558" s="28" t="str">
        <f aca="false">"весовая категория "&amp;V558&amp;" кг."</f>
        <v>весовая категория 52 кг.</v>
      </c>
      <c r="AG558" s="29" t="str">
        <f aca="false">IF(U558="б/м",U558,U558&amp;" место")</f>
        <v>1 место</v>
      </c>
      <c r="AH558" s="28" t="str">
        <f aca="false">F558&amp;"; "&amp;TEXT(D558,"ДД.ММ.ГГГГ")&amp;"-"&amp;TEXT(E558,"ДД.ММ.ГГГГ")&amp;"; "&amp;I558&amp;"; "&amp;CHAR(10)&amp;AE558&amp;"; "&amp;AF558&amp;"; "&amp;AG558</f>
        <v>Первенство мира по тайскому боксу; 28.09.2019-06.10.2019; Анталия; 
Мальчики 12-13 лет; весовая категория 52 кг.; 1 место</v>
      </c>
      <c r="AI558" s="29" t="n">
        <f aca="false">IF(A558=0,0,1)</f>
        <v>1</v>
      </c>
      <c r="AJ558" s="35" t="s">
        <v>963</v>
      </c>
      <c r="AK558" s="36" t="n">
        <v>54</v>
      </c>
      <c r="AL558" s="28" t="str">
        <f aca="false">"весовая категория "&amp;AK558&amp;" кг."</f>
        <v>весовая категория 54 кг.</v>
      </c>
      <c r="AM558" s="28" t="str">
        <f aca="false">IF(N558=0," ",DATEDIF(N558,$AM$1,"y") &amp; " г. " &amp; DATEDIF(X558,$AM$1,"ym") &amp; " мес. ")</f>
        <v>14 г. 4 мес. </v>
      </c>
      <c r="AN558" s="28" t="str">
        <f aca="false">LEFT(AM558,2)</f>
        <v>14</v>
      </c>
    </row>
    <row r="559" customFormat="false" ht="13.8" hidden="false" customHeight="false" outlineLevel="0" collapsed="false">
      <c r="A559" s="21" t="s">
        <v>437</v>
      </c>
      <c r="B559" s="22" t="s">
        <v>348</v>
      </c>
      <c r="C559" s="22" t="n">
        <v>44245</v>
      </c>
      <c r="D559" s="23" t="n">
        <v>43772</v>
      </c>
      <c r="E559" s="23" t="n">
        <v>43780</v>
      </c>
      <c r="F559" s="22" t="s">
        <v>492</v>
      </c>
      <c r="G559" s="22" t="s">
        <v>493</v>
      </c>
      <c r="H559" s="22" t="s">
        <v>460</v>
      </c>
      <c r="I559" s="22" t="s">
        <v>461</v>
      </c>
      <c r="J559" s="22"/>
      <c r="K559" s="31"/>
      <c r="L559" s="22" t="s">
        <v>45</v>
      </c>
      <c r="M559" s="22" t="s">
        <v>1182</v>
      </c>
      <c r="N559" s="24" t="s">
        <v>1183</v>
      </c>
      <c r="O559" s="25" t="n">
        <v>3</v>
      </c>
      <c r="P559" s="22" t="s">
        <v>84</v>
      </c>
      <c r="Q559" s="22" t="s">
        <v>85</v>
      </c>
      <c r="R559" s="22" t="s">
        <v>86</v>
      </c>
      <c r="S559" s="22" t="s">
        <v>87</v>
      </c>
      <c r="T559" s="22" t="s">
        <v>1184</v>
      </c>
      <c r="U559" s="32" t="n">
        <v>1</v>
      </c>
      <c r="V559" s="25" t="n">
        <v>60</v>
      </c>
      <c r="W559" s="25" t="s">
        <v>962</v>
      </c>
      <c r="X559" s="25"/>
      <c r="Y559" s="25"/>
      <c r="Z559" s="25" t="n">
        <v>2</v>
      </c>
      <c r="AA559" s="26" t="str">
        <f aca="false">IF(N559=0," ",DATEDIF(N559,$D559,"y") &amp; " г. " &amp; DATEDIF(N559,$D559,"ym") &amp; " мес. ")</f>
        <v>13 г. 6 мес. </v>
      </c>
      <c r="AB559" s="27" t="str">
        <f aca="false">LEFT(AA559,2)</f>
        <v>13</v>
      </c>
      <c r="AC559" s="28" t="str">
        <f aca="false">IF(N559=0," ",DATEDIF(N559,$AC$1,"y") &amp; " г. " &amp; DATEDIF(N559,$AC$1,"ym") &amp; " мес. ")</f>
        <v>15 г. 0 мес. </v>
      </c>
      <c r="AD559" s="28" t="str">
        <f aca="false">LEFT(AC559,2)</f>
        <v>15</v>
      </c>
      <c r="AE559" s="28" t="str">
        <f aca="false">IF(W559=0,0,INDEX('Возраст, спорт. дисц.'!$A$2:$B$50,MATCH(W559,'Возраст, спорт. дисц.'!$B$2:$B$54,0),1))</f>
        <v>Мальчики 12-13 лет</v>
      </c>
      <c r="AF559" s="28" t="str">
        <f aca="false">"весовая категория "&amp;V559&amp;" кг."</f>
        <v>весовая категория 60 кг.</v>
      </c>
      <c r="AG559" s="29" t="str">
        <f aca="false">IF(U559="б/м",U559,U559&amp;" место")</f>
        <v>1 место</v>
      </c>
      <c r="AH559" s="28" t="str">
        <f aca="false">F559&amp;"; "&amp;TEXT(D559,"ДД.ММ.ГГГГ")&amp;"-"&amp;TEXT(E559,"ДД.ММ.ГГГГ")&amp;"; "&amp;I559&amp;"; "&amp;CHAR(10)&amp;AE559&amp;"; "&amp;AF559&amp;"; "&amp;AG559</f>
        <v>Первенство Европы по тайскому боксу; 03.11.2019-11.11.2019; г. Минск; 
Мальчики 12-13 лет; весовая категория 60 кг.; 1 место</v>
      </c>
      <c r="AI559" s="29" t="n">
        <f aca="false">IF(A559=0,0,1)</f>
        <v>1</v>
      </c>
      <c r="AJ559" s="35" t="s">
        <v>963</v>
      </c>
      <c r="AK559" s="36" t="n">
        <v>63.5</v>
      </c>
      <c r="AL559" s="28" t="str">
        <f aca="false">"весовая категория "&amp;AK559&amp;" кг."</f>
        <v>весовая категория 63,5 кг.</v>
      </c>
      <c r="AM559" s="28" t="str">
        <f aca="false">IF(N559=0," ",DATEDIF(N559,$AM$1,"y") &amp; " г. " &amp; DATEDIF(X559,$AM$1,"ym") &amp; " мес. ")</f>
        <v>15 г. 4 мес. </v>
      </c>
      <c r="AN559" s="28" t="str">
        <f aca="false">LEFT(AM559,2)</f>
        <v>15</v>
      </c>
    </row>
    <row r="560" customFormat="false" ht="13.8" hidden="false" customHeight="false" outlineLevel="0" collapsed="false">
      <c r="A560" s="21" t="s">
        <v>437</v>
      </c>
      <c r="B560" s="22" t="s">
        <v>348</v>
      </c>
      <c r="C560" s="22" t="n">
        <v>44245</v>
      </c>
      <c r="D560" s="23" t="n">
        <v>43772</v>
      </c>
      <c r="E560" s="23" t="n">
        <v>43780</v>
      </c>
      <c r="F560" s="22" t="s">
        <v>492</v>
      </c>
      <c r="G560" s="22" t="s">
        <v>493</v>
      </c>
      <c r="H560" s="22" t="s">
        <v>460</v>
      </c>
      <c r="I560" s="22" t="s">
        <v>461</v>
      </c>
      <c r="J560" s="22"/>
      <c r="K560" s="31"/>
      <c r="L560" s="22" t="s">
        <v>45</v>
      </c>
      <c r="M560" s="22" t="s">
        <v>1185</v>
      </c>
      <c r="N560" s="24" t="s">
        <v>1186</v>
      </c>
      <c r="O560" s="25" t="n">
        <v>3</v>
      </c>
      <c r="P560" s="22" t="s">
        <v>94</v>
      </c>
      <c r="Q560" s="22" t="s">
        <v>669</v>
      </c>
      <c r="R560" s="22" t="s">
        <v>670</v>
      </c>
      <c r="S560" s="22" t="s">
        <v>671</v>
      </c>
      <c r="T560" s="22" t="s">
        <v>672</v>
      </c>
      <c r="U560" s="32" t="n">
        <v>1</v>
      </c>
      <c r="V560" s="25" t="n">
        <v>44</v>
      </c>
      <c r="W560" s="25" t="s">
        <v>962</v>
      </c>
      <c r="X560" s="25"/>
      <c r="Y560" s="25"/>
      <c r="Z560" s="25" t="n">
        <v>3</v>
      </c>
      <c r="AA560" s="26" t="str">
        <f aca="false">IF(N560=0," ",DATEDIF(N560,$D560,"y") &amp; " г. " &amp; DATEDIF(N560,$D560,"ym") &amp; " мес. ")</f>
        <v>13 г. 10 мес. </v>
      </c>
      <c r="AB560" s="27" t="str">
        <f aca="false">LEFT(AA560,2)</f>
        <v>13</v>
      </c>
      <c r="AC560" s="28" t="str">
        <f aca="false">IF(N560=0," ",DATEDIF(N560,$AC$1,"y") &amp; " г. " &amp; DATEDIF(N560,$AC$1,"ym") &amp; " мес. ")</f>
        <v>15 г. 4 мес. </v>
      </c>
      <c r="AD560" s="28" t="str">
        <f aca="false">LEFT(AC560,2)</f>
        <v>15</v>
      </c>
      <c r="AE560" s="28" t="str">
        <f aca="false">IF(W560=0,0,INDEX('Возраст, спорт. дисц.'!$A$2:$B$50,MATCH(W560,'Возраст, спорт. дисц.'!$B$2:$B$54,0),1))</f>
        <v>Мальчики 12-13 лет</v>
      </c>
      <c r="AF560" s="28" t="str">
        <f aca="false">"весовая категория "&amp;V560&amp;" кг."</f>
        <v>весовая категория 44 кг.</v>
      </c>
      <c r="AG560" s="29" t="str">
        <f aca="false">IF(U560="б/м",U560,U560&amp;" место")</f>
        <v>1 место</v>
      </c>
      <c r="AH560" s="28" t="str">
        <f aca="false">F560&amp;"; "&amp;TEXT(D560,"ДД.ММ.ГГГГ")&amp;"-"&amp;TEXT(E560,"ДД.ММ.ГГГГ")&amp;"; "&amp;I560&amp;"; "&amp;CHAR(10)&amp;AE560&amp;"; "&amp;AF560&amp;"; "&amp;AG560</f>
        <v>Первенство Европы по тайскому боксу; 03.11.2019-11.11.2019; г. Минск; 
Мальчики 12-13 лет; весовая категория 44 кг.; 1 место</v>
      </c>
      <c r="AI560" s="29" t="n">
        <f aca="false">IF(A560=0,0,1)</f>
        <v>1</v>
      </c>
      <c r="AJ560" s="35" t="s">
        <v>963</v>
      </c>
      <c r="AK560" s="36" t="n">
        <v>46</v>
      </c>
      <c r="AL560" s="28" t="str">
        <f aca="false">"весовая категория "&amp;AK560&amp;" кг."</f>
        <v>весовая категория 46 кг.</v>
      </c>
      <c r="AM560" s="28" t="str">
        <f aca="false">IF(N560=0," ",DATEDIF(N560,$AM$1,"y") &amp; " г. " &amp; DATEDIF(X560,$AM$1,"ym") &amp; " мес. ")</f>
        <v>15 г. 4 мес. </v>
      </c>
      <c r="AN560" s="28" t="str">
        <f aca="false">LEFT(AM560,2)</f>
        <v>15</v>
      </c>
    </row>
    <row r="561" customFormat="false" ht="13.8" hidden="false" customHeight="false" outlineLevel="0" collapsed="false">
      <c r="A561" s="21" t="s">
        <v>437</v>
      </c>
      <c r="B561" s="22" t="s">
        <v>348</v>
      </c>
      <c r="C561" s="22" t="n">
        <v>44245</v>
      </c>
      <c r="D561" s="23" t="n">
        <v>43772</v>
      </c>
      <c r="E561" s="23" t="n">
        <v>43780</v>
      </c>
      <c r="F561" s="22" t="s">
        <v>492</v>
      </c>
      <c r="G561" s="22" t="s">
        <v>493</v>
      </c>
      <c r="H561" s="22" t="s">
        <v>460</v>
      </c>
      <c r="I561" s="22" t="s">
        <v>461</v>
      </c>
      <c r="J561" s="22"/>
      <c r="K561" s="31"/>
      <c r="L561" s="22" t="s">
        <v>45</v>
      </c>
      <c r="M561" s="22" t="s">
        <v>1187</v>
      </c>
      <c r="N561" s="24" t="s">
        <v>1188</v>
      </c>
      <c r="O561" s="25" t="n">
        <v>1</v>
      </c>
      <c r="P561" s="22" t="s">
        <v>84</v>
      </c>
      <c r="Q561" s="22" t="s">
        <v>1189</v>
      </c>
      <c r="R561" s="22" t="s">
        <v>1190</v>
      </c>
      <c r="S561" s="22" t="s">
        <v>1191</v>
      </c>
      <c r="T561" s="22" t="s">
        <v>1192</v>
      </c>
      <c r="U561" s="32" t="n">
        <v>1</v>
      </c>
      <c r="V561" s="25" t="n">
        <v>54</v>
      </c>
      <c r="W561" s="25" t="s">
        <v>962</v>
      </c>
      <c r="X561" s="25"/>
      <c r="Y561" s="25"/>
      <c r="Z561" s="25" t="n">
        <v>2</v>
      </c>
      <c r="AA561" s="26" t="str">
        <f aca="false">IF(N561=0," ",DATEDIF(N561,$D561,"y") &amp; " г. " &amp; DATEDIF(N561,$D561,"ym") &amp; " мес. ")</f>
        <v>13 г. 7 мес. </v>
      </c>
      <c r="AB561" s="27" t="str">
        <f aca="false">LEFT(AA561,2)</f>
        <v>13</v>
      </c>
      <c r="AC561" s="28" t="str">
        <f aca="false">IF(N561=0," ",DATEDIF(N561,$AC$1,"y") &amp; " г. " &amp; DATEDIF(N561,$AC$1,"ym") &amp; " мес. ")</f>
        <v>15 г. 1 мес. </v>
      </c>
      <c r="AD561" s="28" t="str">
        <f aca="false">LEFT(AC561,2)</f>
        <v>15</v>
      </c>
      <c r="AE561" s="28" t="str">
        <f aca="false">IF(W561=0,0,INDEX('Возраст, спорт. дисц.'!$A$2:$B$50,MATCH(W561,'Возраст, спорт. дисц.'!$B$2:$B$54,0),1))</f>
        <v>Мальчики 12-13 лет</v>
      </c>
      <c r="AF561" s="28" t="str">
        <f aca="false">"весовая категория "&amp;V561&amp;" кг."</f>
        <v>весовая категория 54 кг.</v>
      </c>
      <c r="AG561" s="29" t="str">
        <f aca="false">IF(U561="б/м",U561,U561&amp;" место")</f>
        <v>1 место</v>
      </c>
      <c r="AH561" s="28" t="str">
        <f aca="false">F561&amp;"; "&amp;TEXT(D561,"ДД.ММ.ГГГГ")&amp;"-"&amp;TEXT(E561,"ДД.ММ.ГГГГ")&amp;"; "&amp;I561&amp;"; "&amp;CHAR(10)&amp;AE561&amp;"; "&amp;AF561&amp;"; "&amp;AG561</f>
        <v>Первенство Европы по тайскому боксу; 03.11.2019-11.11.2019; г. Минск; 
Мальчики 12-13 лет; весовая категория 54 кг.; 1 место</v>
      </c>
      <c r="AI561" s="29" t="n">
        <f aca="false">IF(A561=0,0,1)</f>
        <v>1</v>
      </c>
      <c r="AJ561" s="35" t="s">
        <v>963</v>
      </c>
      <c r="AK561" s="36" t="n">
        <v>56</v>
      </c>
      <c r="AL561" s="28" t="str">
        <f aca="false">"весовая категория "&amp;AK561&amp;" кг."</f>
        <v>весовая категория 56 кг.</v>
      </c>
      <c r="AM561" s="28" t="str">
        <f aca="false">IF(N561=0," ",DATEDIF(N561,$AM$1,"y") &amp; " г. " &amp; DATEDIF(X561,$AM$1,"ym") &amp; " мес. ")</f>
        <v>15 г. 4 мес. </v>
      </c>
      <c r="AN561" s="28" t="str">
        <f aca="false">LEFT(AM561,2)</f>
        <v>15</v>
      </c>
    </row>
    <row r="562" customFormat="false" ht="13.8" hidden="false" customHeight="false" outlineLevel="0" collapsed="false">
      <c r="A562" s="21" t="s">
        <v>437</v>
      </c>
      <c r="B562" s="22" t="s">
        <v>348</v>
      </c>
      <c r="C562" s="22" t="n">
        <v>44245</v>
      </c>
      <c r="D562" s="23" t="n">
        <v>43772</v>
      </c>
      <c r="E562" s="23" t="n">
        <v>43780</v>
      </c>
      <c r="F562" s="22" t="s">
        <v>492</v>
      </c>
      <c r="G562" s="22" t="s">
        <v>493</v>
      </c>
      <c r="H562" s="22" t="s">
        <v>460</v>
      </c>
      <c r="I562" s="22" t="s">
        <v>461</v>
      </c>
      <c r="J562" s="22"/>
      <c r="K562" s="31"/>
      <c r="L562" s="22" t="s">
        <v>45</v>
      </c>
      <c r="M562" s="22" t="s">
        <v>1193</v>
      </c>
      <c r="N562" s="24" t="s">
        <v>1194</v>
      </c>
      <c r="O562" s="25" t="n">
        <v>1</v>
      </c>
      <c r="P562" s="22" t="s">
        <v>84</v>
      </c>
      <c r="Q562" s="22" t="s">
        <v>122</v>
      </c>
      <c r="R562" s="22" t="s">
        <v>1175</v>
      </c>
      <c r="S562" s="22" t="s">
        <v>1175</v>
      </c>
      <c r="T562" s="22" t="s">
        <v>1195</v>
      </c>
      <c r="U562" s="32" t="n">
        <v>2</v>
      </c>
      <c r="V562" s="25" t="n">
        <v>63.5</v>
      </c>
      <c r="W562" s="25" t="s">
        <v>962</v>
      </c>
      <c r="X562" s="25"/>
      <c r="Y562" s="25"/>
      <c r="Z562" s="25" t="n">
        <v>2</v>
      </c>
      <c r="AA562" s="26" t="str">
        <f aca="false">IF(N562=0," ",DATEDIF(N562,$D562,"y") &amp; " г. " &amp; DATEDIF(N562,$D562,"ym") &amp; " мес. ")</f>
        <v>13 г. 1 мес. </v>
      </c>
      <c r="AB562" s="27" t="str">
        <f aca="false">LEFT(AA562,2)</f>
        <v>13</v>
      </c>
      <c r="AC562" s="28" t="str">
        <f aca="false">IF(N562=0," ",DATEDIF(N562,$AC$1,"y") &amp; " г. " &amp; DATEDIF(N562,$AC$1,"ym") &amp; " мес. ")</f>
        <v>14 г. 7 мес. </v>
      </c>
      <c r="AD562" s="28" t="str">
        <f aca="false">LEFT(AC562,2)</f>
        <v>14</v>
      </c>
      <c r="AE562" s="28" t="str">
        <f aca="false">IF(W562=0,0,INDEX('Возраст, спорт. дисц.'!$A$2:$B$50,MATCH(W562,'Возраст, спорт. дисц.'!$B$2:$B$54,0),1))</f>
        <v>Мальчики 12-13 лет</v>
      </c>
      <c r="AF562" s="28" t="str">
        <f aca="false">"весовая категория "&amp;V562&amp;" кг."</f>
        <v>весовая категория 63,5 кг.</v>
      </c>
      <c r="AG562" s="29" t="str">
        <f aca="false">IF(U562="б/м",U562,U562&amp;" место")</f>
        <v>2 место</v>
      </c>
      <c r="AH562" s="28" t="str">
        <f aca="false">F562&amp;"; "&amp;TEXT(D562,"ДД.ММ.ГГГГ")&amp;"-"&amp;TEXT(E562,"ДД.ММ.ГГГГ")&amp;"; "&amp;I562&amp;"; "&amp;CHAR(10)&amp;AE562&amp;"; "&amp;AF562&amp;"; "&amp;AG562</f>
        <v>Первенство Европы по тайскому боксу; 03.11.2019-11.11.2019; г. Минск; 
Мальчики 12-13 лет; весовая категория 63,5 кг.; 2 место</v>
      </c>
      <c r="AI562" s="29" t="n">
        <f aca="false">IF(A562=0,0,1)</f>
        <v>1</v>
      </c>
      <c r="AJ562" s="35" t="s">
        <v>963</v>
      </c>
      <c r="AK562" s="36" t="n">
        <v>67</v>
      </c>
      <c r="AL562" s="28" t="str">
        <f aca="false">"весовая категория "&amp;AK562&amp;" кг."</f>
        <v>весовая категория 67 кг.</v>
      </c>
      <c r="AM562" s="28" t="str">
        <f aca="false">IF(N562=0," ",DATEDIF(N562,$AM$1,"y") &amp; " г. " &amp; DATEDIF(X562,$AM$1,"ym") &amp; " мес. ")</f>
        <v>14 г. 4 мес. </v>
      </c>
      <c r="AN562" s="28" t="str">
        <f aca="false">LEFT(AM562,2)</f>
        <v>14</v>
      </c>
    </row>
    <row r="563" customFormat="false" ht="13.8" hidden="false" customHeight="false" outlineLevel="0" collapsed="false">
      <c r="A563" s="21" t="s">
        <v>437</v>
      </c>
      <c r="B563" s="22" t="s">
        <v>348</v>
      </c>
      <c r="C563" s="22" t="n">
        <v>44245</v>
      </c>
      <c r="D563" s="23" t="n">
        <v>43772</v>
      </c>
      <c r="E563" s="23" t="n">
        <v>43780</v>
      </c>
      <c r="F563" s="22" t="s">
        <v>492</v>
      </c>
      <c r="G563" s="22" t="s">
        <v>493</v>
      </c>
      <c r="H563" s="22" t="s">
        <v>460</v>
      </c>
      <c r="I563" s="22" t="s">
        <v>461</v>
      </c>
      <c r="J563" s="22"/>
      <c r="K563" s="31"/>
      <c r="L563" s="22" t="s">
        <v>45</v>
      </c>
      <c r="M563" s="22" t="s">
        <v>1196</v>
      </c>
      <c r="N563" s="24" t="s">
        <v>1197</v>
      </c>
      <c r="O563" s="25" t="s">
        <v>970</v>
      </c>
      <c r="P563" s="22" t="s">
        <v>115</v>
      </c>
      <c r="Q563" s="22" t="s">
        <v>116</v>
      </c>
      <c r="R563" s="22" t="s">
        <v>117</v>
      </c>
      <c r="S563" s="22" t="s">
        <v>238</v>
      </c>
      <c r="T563" s="22" t="s">
        <v>1198</v>
      </c>
      <c r="U563" s="32" t="n">
        <v>2</v>
      </c>
      <c r="V563" s="25" t="n">
        <v>40</v>
      </c>
      <c r="W563" s="25" t="s">
        <v>962</v>
      </c>
      <c r="X563" s="25"/>
      <c r="Y563" s="25"/>
      <c r="Z563" s="25" t="n">
        <v>2</v>
      </c>
      <c r="AA563" s="26" t="str">
        <f aca="false">IF(N563=0," ",DATEDIF(N563,$D563,"y") &amp; " г. " &amp; DATEDIF(N563,$D563,"ym") &amp; " мес. ")</f>
        <v>13 г. 1 мес. </v>
      </c>
      <c r="AB563" s="27" t="str">
        <f aca="false">LEFT(AA563,2)</f>
        <v>13</v>
      </c>
      <c r="AC563" s="28" t="str">
        <f aca="false">IF(N563=0," ",DATEDIF(N563,$AC$1,"y") &amp; " г. " &amp; DATEDIF(N563,$AC$1,"ym") &amp; " мес. ")</f>
        <v>14 г. 8 мес. </v>
      </c>
      <c r="AD563" s="28" t="str">
        <f aca="false">LEFT(AC563,2)</f>
        <v>14</v>
      </c>
      <c r="AE563" s="28" t="str">
        <f aca="false">IF(W563=0,0,INDEX('Возраст, спорт. дисц.'!$A$2:$B$50,MATCH(W563,'Возраст, спорт. дисц.'!$B$2:$B$54,0),1))</f>
        <v>Мальчики 12-13 лет</v>
      </c>
      <c r="AF563" s="28" t="str">
        <f aca="false">"весовая категория "&amp;V563&amp;" кг."</f>
        <v>весовая категория 40 кг.</v>
      </c>
      <c r="AG563" s="29" t="str">
        <f aca="false">IF(U563="б/м",U563,U563&amp;" место")</f>
        <v>2 место</v>
      </c>
      <c r="AH563" s="28" t="str">
        <f aca="false">F563&amp;"; "&amp;TEXT(D563,"ДД.ММ.ГГГГ")&amp;"-"&amp;TEXT(E563,"ДД.ММ.ГГГГ")&amp;"; "&amp;I563&amp;"; "&amp;CHAR(10)&amp;AE563&amp;"; "&amp;AF563&amp;"; "&amp;AG563</f>
        <v>Первенство Европы по тайскому боксу; 03.11.2019-11.11.2019; г. Минск; 
Мальчики 12-13 лет; весовая категория 40 кг.; 2 место</v>
      </c>
      <c r="AI563" s="29" t="n">
        <f aca="false">IF(A563=0,0,1)</f>
        <v>1</v>
      </c>
      <c r="AJ563" s="35" t="s">
        <v>963</v>
      </c>
      <c r="AK563" s="36" t="n">
        <v>42</v>
      </c>
      <c r="AL563" s="28" t="str">
        <f aca="false">"весовая категория "&amp;AK563&amp;" кг."</f>
        <v>весовая категория 42 кг.</v>
      </c>
      <c r="AM563" s="28" t="str">
        <f aca="false">IF(N563=0," ",DATEDIF(N563,$AM$1,"y") &amp; " г. " &amp; DATEDIF(X563,$AM$1,"ym") &amp; " мес. ")</f>
        <v>14 г. 4 мес. </v>
      </c>
      <c r="AN563" s="28" t="str">
        <f aca="false">LEFT(AM563,2)</f>
        <v>14</v>
      </c>
    </row>
    <row r="564" customFormat="false" ht="13.8" hidden="false" customHeight="false" outlineLevel="0" collapsed="false">
      <c r="A564" s="21" t="s">
        <v>437</v>
      </c>
      <c r="B564" s="22" t="s">
        <v>348</v>
      </c>
      <c r="C564" s="22" t="n">
        <v>44245</v>
      </c>
      <c r="D564" s="23" t="n">
        <v>43772</v>
      </c>
      <c r="E564" s="23" t="n">
        <v>43780</v>
      </c>
      <c r="F564" s="22" t="s">
        <v>492</v>
      </c>
      <c r="G564" s="22" t="s">
        <v>493</v>
      </c>
      <c r="H564" s="22" t="s">
        <v>460</v>
      </c>
      <c r="I564" s="22" t="s">
        <v>461</v>
      </c>
      <c r="J564" s="22"/>
      <c r="K564" s="31"/>
      <c r="L564" s="22" t="s">
        <v>45</v>
      </c>
      <c r="M564" s="22" t="s">
        <v>1199</v>
      </c>
      <c r="N564" s="24" t="s">
        <v>1200</v>
      </c>
      <c r="O564" s="25" t="s">
        <v>970</v>
      </c>
      <c r="P564" s="22" t="s">
        <v>94</v>
      </c>
      <c r="Q564" s="22" t="s">
        <v>259</v>
      </c>
      <c r="R564" s="22" t="s">
        <v>463</v>
      </c>
      <c r="S564" s="22" t="s">
        <v>464</v>
      </c>
      <c r="T564" s="22" t="s">
        <v>1048</v>
      </c>
      <c r="U564" s="32" t="n">
        <v>1</v>
      </c>
      <c r="V564" s="25" t="n">
        <v>58</v>
      </c>
      <c r="W564" s="25" t="s">
        <v>962</v>
      </c>
      <c r="X564" s="25"/>
      <c r="Y564" s="25"/>
      <c r="Z564" s="25" t="n">
        <v>2</v>
      </c>
      <c r="AA564" s="26" t="str">
        <f aca="false">IF(N564=0," ",DATEDIF(N564,$D564,"y") &amp; " г. " &amp; DATEDIF(N564,$D564,"ym") &amp; " мес. ")</f>
        <v>13 г. 3 мес. </v>
      </c>
      <c r="AB564" s="27" t="str">
        <f aca="false">LEFT(AA564,2)</f>
        <v>13</v>
      </c>
      <c r="AC564" s="28" t="str">
        <f aca="false">IF(N564=0," ",DATEDIF(N564,$AC$1,"y") &amp; " г. " &amp; DATEDIF(N564,$AC$1,"ym") &amp; " мес. ")</f>
        <v>14 г. 10 мес. </v>
      </c>
      <c r="AD564" s="28" t="str">
        <f aca="false">LEFT(AC564,2)</f>
        <v>14</v>
      </c>
      <c r="AE564" s="28" t="str">
        <f aca="false">IF(W564=0,0,INDEX('Возраст, спорт. дисц.'!$A$2:$B$50,MATCH(W564,'Возраст, спорт. дисц.'!$B$2:$B$54,0),1))</f>
        <v>Мальчики 12-13 лет</v>
      </c>
      <c r="AF564" s="28" t="str">
        <f aca="false">"весовая категория "&amp;V564&amp;" кг."</f>
        <v>весовая категория 58 кг.</v>
      </c>
      <c r="AG564" s="29" t="str">
        <f aca="false">IF(U564="б/м",U564,U564&amp;" место")</f>
        <v>1 место</v>
      </c>
      <c r="AH564" s="28" t="str">
        <f aca="false">F564&amp;"; "&amp;TEXT(D564,"ДД.ММ.ГГГГ")&amp;"-"&amp;TEXT(E564,"ДД.ММ.ГГГГ")&amp;"; "&amp;I564&amp;"; "&amp;CHAR(10)&amp;AE564&amp;"; "&amp;AF564&amp;"; "&amp;AG564</f>
        <v>Первенство Европы по тайскому боксу; 03.11.2019-11.11.2019; г. Минск; 
Мальчики 12-13 лет; весовая категория 58 кг.; 1 место</v>
      </c>
      <c r="AI564" s="29" t="n">
        <f aca="false">IF(A564=0,0,1)</f>
        <v>1</v>
      </c>
      <c r="AJ564" s="35" t="s">
        <v>963</v>
      </c>
      <c r="AK564" s="36" t="n">
        <v>60</v>
      </c>
      <c r="AL564" s="28" t="str">
        <f aca="false">"весовая категория "&amp;AK564&amp;" кг."</f>
        <v>весовая категория 60 кг.</v>
      </c>
      <c r="AM564" s="28" t="str">
        <f aca="false">IF(N564=0," ",DATEDIF(N564,$AM$1,"y") &amp; " г. " &amp; DATEDIF(X564,$AM$1,"ym") &amp; " мес. ")</f>
        <v>14 г. 4 мес. </v>
      </c>
      <c r="AN564" s="28" t="str">
        <f aca="false">LEFT(AM564,2)</f>
        <v>14</v>
      </c>
    </row>
    <row r="565" customFormat="false" ht="13.8" hidden="false" customHeight="false" outlineLevel="0" collapsed="false">
      <c r="A565" s="21" t="s">
        <v>437</v>
      </c>
      <c r="B565" s="22" t="s">
        <v>348</v>
      </c>
      <c r="C565" s="22" t="n">
        <v>44245</v>
      </c>
      <c r="D565" s="23" t="n">
        <v>43772</v>
      </c>
      <c r="E565" s="23" t="n">
        <v>43780</v>
      </c>
      <c r="F565" s="22" t="s">
        <v>492</v>
      </c>
      <c r="G565" s="22" t="s">
        <v>493</v>
      </c>
      <c r="H565" s="22" t="s">
        <v>460</v>
      </c>
      <c r="I565" s="22" t="s">
        <v>461</v>
      </c>
      <c r="J565" s="22"/>
      <c r="K565" s="31"/>
      <c r="L565" s="22" t="s">
        <v>45</v>
      </c>
      <c r="M565" s="22" t="s">
        <v>1201</v>
      </c>
      <c r="N565" s="24" t="s">
        <v>1202</v>
      </c>
      <c r="O565" s="25" t="s">
        <v>975</v>
      </c>
      <c r="P565" s="22" t="s">
        <v>115</v>
      </c>
      <c r="Q565" s="22" t="s">
        <v>116</v>
      </c>
      <c r="R565" s="22" t="s">
        <v>117</v>
      </c>
      <c r="S565" s="22" t="s">
        <v>238</v>
      </c>
      <c r="T565" s="22" t="s">
        <v>1198</v>
      </c>
      <c r="U565" s="32" t="n">
        <v>2</v>
      </c>
      <c r="V565" s="25" t="n">
        <v>32</v>
      </c>
      <c r="W565" s="25" t="s">
        <v>962</v>
      </c>
      <c r="X565" s="25"/>
      <c r="Y565" s="25"/>
      <c r="Z565" s="25" t="n">
        <v>3</v>
      </c>
      <c r="AA565" s="26" t="str">
        <f aca="false">IF(N565=0," ",DATEDIF(N565,$D565,"y") &amp; " г. " &amp; DATEDIF(N565,$D565,"ym") &amp; " мес. ")</f>
        <v>12 г. 6 мес. </v>
      </c>
      <c r="AB565" s="27" t="str">
        <f aca="false">LEFT(AA565,2)</f>
        <v>12</v>
      </c>
      <c r="AC565" s="28" t="str">
        <f aca="false">IF(N565=0," ",DATEDIF(N565,$AC$1,"y") &amp; " г. " &amp; DATEDIF(N565,$AC$1,"ym") &amp; " мес. ")</f>
        <v>14 г. 0 мес. </v>
      </c>
      <c r="AD565" s="28" t="str">
        <f aca="false">LEFT(AC565,2)</f>
        <v>14</v>
      </c>
      <c r="AE565" s="28" t="str">
        <f aca="false">IF(W565=0,0,INDEX('Возраст, спорт. дисц.'!$A$2:$B$50,MATCH(W565,'Возраст, спорт. дисц.'!$B$2:$B$54,0),1))</f>
        <v>Мальчики 12-13 лет</v>
      </c>
      <c r="AF565" s="28" t="str">
        <f aca="false">"весовая категория "&amp;V565&amp;" кг."</f>
        <v>весовая категория 32 кг.</v>
      </c>
      <c r="AG565" s="29" t="str">
        <f aca="false">IF(U565="б/м",U565,U565&amp;" место")</f>
        <v>2 место</v>
      </c>
      <c r="AH565" s="28" t="str">
        <f aca="false">F565&amp;"; "&amp;TEXT(D565,"ДД.ММ.ГГГГ")&amp;"-"&amp;TEXT(E565,"ДД.ММ.ГГГГ")&amp;"; "&amp;I565&amp;"; "&amp;CHAR(10)&amp;AE565&amp;"; "&amp;AF565&amp;"; "&amp;AG565</f>
        <v>Первенство Европы по тайскому боксу; 03.11.2019-11.11.2019; г. Минск; 
Мальчики 12-13 лет; весовая категория 32 кг.; 2 место</v>
      </c>
      <c r="AI565" s="29" t="n">
        <f aca="false">IF(A565=0,0,1)</f>
        <v>1</v>
      </c>
      <c r="AJ565" s="35" t="s">
        <v>963</v>
      </c>
      <c r="AK565" s="36" t="n">
        <v>34</v>
      </c>
      <c r="AL565" s="28" t="str">
        <f aca="false">"весовая категория "&amp;AK565&amp;" кг."</f>
        <v>весовая категория 34 кг.</v>
      </c>
      <c r="AM565" s="28" t="str">
        <f aca="false">IF(N565=0," ",DATEDIF(N565,$AM$1,"y") &amp; " г. " &amp; DATEDIF(X565,$AM$1,"ym") &amp; " мес. ")</f>
        <v>14 г. 4 мес. </v>
      </c>
      <c r="AN565" s="28" t="str">
        <f aca="false">LEFT(AM565,2)</f>
        <v>14</v>
      </c>
    </row>
    <row r="566" customFormat="false" ht="13.8" hidden="false" customHeight="false" outlineLevel="0" collapsed="false">
      <c r="A566" s="21" t="s">
        <v>437</v>
      </c>
      <c r="B566" s="22" t="s">
        <v>348</v>
      </c>
      <c r="C566" s="22" t="n">
        <v>44245</v>
      </c>
      <c r="D566" s="23" t="n">
        <v>43772</v>
      </c>
      <c r="E566" s="23" t="n">
        <v>43780</v>
      </c>
      <c r="F566" s="22" t="s">
        <v>492</v>
      </c>
      <c r="G566" s="22" t="s">
        <v>493</v>
      </c>
      <c r="H566" s="22" t="s">
        <v>460</v>
      </c>
      <c r="I566" s="22" t="s">
        <v>461</v>
      </c>
      <c r="J566" s="22"/>
      <c r="K566" s="31"/>
      <c r="L566" s="22" t="s">
        <v>45</v>
      </c>
      <c r="M566" s="22" t="s">
        <v>1203</v>
      </c>
      <c r="N566" s="24" t="s">
        <v>1204</v>
      </c>
      <c r="O566" s="25" t="n">
        <v>1</v>
      </c>
      <c r="P566" s="22" t="s">
        <v>49</v>
      </c>
      <c r="Q566" s="22" t="s">
        <v>515</v>
      </c>
      <c r="R566" s="22" t="s">
        <v>639</v>
      </c>
      <c r="S566" s="22" t="s">
        <v>640</v>
      </c>
      <c r="T566" s="22" t="s">
        <v>1205</v>
      </c>
      <c r="U566" s="32" t="n">
        <v>1</v>
      </c>
      <c r="V566" s="25" t="n">
        <v>38</v>
      </c>
      <c r="W566" s="25" t="s">
        <v>962</v>
      </c>
      <c r="X566" s="25"/>
      <c r="Y566" s="25"/>
      <c r="Z566" s="25" t="n">
        <v>3</v>
      </c>
      <c r="AA566" s="26" t="str">
        <f aca="false">IF(N566=0," ",DATEDIF(N566,$D566,"y") &amp; " г. " &amp; DATEDIF(N566,$D566,"ym") &amp; " мес. ")</f>
        <v>13 г. 8 мес. </v>
      </c>
      <c r="AB566" s="27" t="str">
        <f aca="false">LEFT(AA566,2)</f>
        <v>13</v>
      </c>
      <c r="AC566" s="28" t="str">
        <f aca="false">IF(N566=0," ",DATEDIF(N566,$AC$1,"y") &amp; " г. " &amp; DATEDIF(N566,$AC$1,"ym") &amp; " мес. ")</f>
        <v>15 г. 2 мес. </v>
      </c>
      <c r="AD566" s="28" t="str">
        <f aca="false">LEFT(AC566,2)</f>
        <v>15</v>
      </c>
      <c r="AE566" s="28" t="str">
        <f aca="false">IF(W566=0,0,INDEX('Возраст, спорт. дисц.'!$A$2:$B$50,MATCH(W566,'Возраст, спорт. дисц.'!$B$2:$B$54,0),1))</f>
        <v>Мальчики 12-13 лет</v>
      </c>
      <c r="AF566" s="28" t="str">
        <f aca="false">"весовая категория "&amp;V566&amp;" кг."</f>
        <v>весовая категория 38 кг.</v>
      </c>
      <c r="AG566" s="29" t="str">
        <f aca="false">IF(U566="б/м",U566,U566&amp;" место")</f>
        <v>1 место</v>
      </c>
      <c r="AH566" s="28" t="str">
        <f aca="false">F566&amp;"; "&amp;TEXT(D566,"ДД.ММ.ГГГГ")&amp;"-"&amp;TEXT(E566,"ДД.ММ.ГГГГ")&amp;"; "&amp;I566&amp;"; "&amp;CHAR(10)&amp;AE566&amp;"; "&amp;AF566&amp;"; "&amp;AG566</f>
        <v>Первенство Европы по тайскому боксу; 03.11.2019-11.11.2019; г. Минск; 
Мальчики 12-13 лет; весовая категория 38 кг.; 1 место</v>
      </c>
      <c r="AI566" s="29" t="n">
        <f aca="false">IF(A566=0,0,1)</f>
        <v>1</v>
      </c>
      <c r="AJ566" s="35" t="s">
        <v>963</v>
      </c>
      <c r="AK566" s="36" t="n">
        <v>40</v>
      </c>
      <c r="AL566" s="28" t="str">
        <f aca="false">"весовая категория "&amp;AK566&amp;" кг."</f>
        <v>весовая категория 40 кг.</v>
      </c>
      <c r="AM566" s="28" t="str">
        <f aca="false">IF(N566=0," ",DATEDIF(N566,$AM$1,"y") &amp; " г. " &amp; DATEDIF(X566,$AM$1,"ym") &amp; " мес. ")</f>
        <v>15 г. 4 мес. </v>
      </c>
      <c r="AN566" s="28" t="str">
        <f aca="false">LEFT(AM566,2)</f>
        <v>15</v>
      </c>
    </row>
    <row r="567" customFormat="false" ht="13.8" hidden="false" customHeight="false" outlineLevel="0" collapsed="false">
      <c r="A567" s="21" t="s">
        <v>437</v>
      </c>
      <c r="B567" s="22" t="s">
        <v>348</v>
      </c>
      <c r="C567" s="22" t="n">
        <v>44245</v>
      </c>
      <c r="D567" s="23" t="n">
        <v>43772</v>
      </c>
      <c r="E567" s="23" t="n">
        <v>43780</v>
      </c>
      <c r="F567" s="22" t="s">
        <v>492</v>
      </c>
      <c r="G567" s="22" t="s">
        <v>493</v>
      </c>
      <c r="H567" s="22" t="s">
        <v>460</v>
      </c>
      <c r="I567" s="22" t="s">
        <v>461</v>
      </c>
      <c r="J567" s="22"/>
      <c r="K567" s="31"/>
      <c r="L567" s="22" t="s">
        <v>45</v>
      </c>
      <c r="M567" s="22" t="s">
        <v>1034</v>
      </c>
      <c r="N567" s="24" t="s">
        <v>1035</v>
      </c>
      <c r="O567" s="25" t="s">
        <v>970</v>
      </c>
      <c r="P567" s="22" t="s">
        <v>115</v>
      </c>
      <c r="Q567" s="22" t="s">
        <v>116</v>
      </c>
      <c r="R567" s="22" t="s">
        <v>117</v>
      </c>
      <c r="S567" s="22" t="s">
        <v>238</v>
      </c>
      <c r="T567" s="22" t="s">
        <v>792</v>
      </c>
      <c r="U567" s="32" t="n">
        <v>1</v>
      </c>
      <c r="V567" s="25" t="n">
        <v>34</v>
      </c>
      <c r="W567" s="25" t="s">
        <v>962</v>
      </c>
      <c r="X567" s="25"/>
      <c r="Y567" s="25"/>
      <c r="Z567" s="25" t="n">
        <v>3</v>
      </c>
      <c r="AA567" s="26" t="str">
        <f aca="false">IF(N567=0," ",DATEDIF(N567,$D567,"y") &amp; " г. " &amp; DATEDIF(N567,$D567,"ym") &amp; " мес. ")</f>
        <v>12 г. 2 мес. </v>
      </c>
      <c r="AB567" s="27" t="str">
        <f aca="false">LEFT(AA567,2)</f>
        <v>12</v>
      </c>
      <c r="AC567" s="28" t="str">
        <f aca="false">IF(N567=0," ",DATEDIF(N567,$AC$1,"y") &amp; " г. " &amp; DATEDIF(N567,$AC$1,"ym") &amp; " мес. ")</f>
        <v>13 г. 9 мес. </v>
      </c>
      <c r="AD567" s="28" t="str">
        <f aca="false">LEFT(AC567,2)</f>
        <v>13</v>
      </c>
      <c r="AE567" s="28" t="str">
        <f aca="false">IF(W567=0,0,INDEX('Возраст, спорт. дисц.'!$A$2:$B$50,MATCH(W567,'Возраст, спорт. дисц.'!$B$2:$B$54,0),1))</f>
        <v>Мальчики 12-13 лет</v>
      </c>
      <c r="AF567" s="28" t="str">
        <f aca="false">"весовая категория "&amp;V567&amp;" кг."</f>
        <v>весовая категория 34 кг.</v>
      </c>
      <c r="AG567" s="29" t="str">
        <f aca="false">IF(U567="б/м",U567,U567&amp;" место")</f>
        <v>1 место</v>
      </c>
      <c r="AH567" s="28" t="str">
        <f aca="false">F567&amp;"; "&amp;TEXT(D567,"ДД.ММ.ГГГГ")&amp;"-"&amp;TEXT(E567,"ДД.ММ.ГГГГ")&amp;"; "&amp;I567&amp;"; "&amp;CHAR(10)&amp;AE567&amp;"; "&amp;AF567&amp;"; "&amp;AG567</f>
        <v>Первенство Европы по тайскому боксу; 03.11.2019-11.11.2019; г. Минск; 
Мальчики 12-13 лет; весовая категория 34 кг.; 1 место</v>
      </c>
      <c r="AI567" s="29" t="n">
        <f aca="false">IF(A567=0,0,1)</f>
        <v>1</v>
      </c>
      <c r="AJ567" s="35" t="s">
        <v>963</v>
      </c>
      <c r="AK567" s="36" t="n">
        <v>36</v>
      </c>
      <c r="AL567" s="28" t="str">
        <f aca="false">"весовая категория "&amp;AK567&amp;" кг."</f>
        <v>весовая категория 36 кг.</v>
      </c>
      <c r="AM567" s="28" t="str">
        <f aca="false">IF(N567=0," ",DATEDIF(N567,$AM$1,"y") &amp; " г. " &amp; DATEDIF(X567,$AM$1,"ym") &amp; " мес. ")</f>
        <v>13 г. 4 мес. </v>
      </c>
      <c r="AN567" s="28" t="str">
        <f aca="false">LEFT(AM567,2)</f>
        <v>13</v>
      </c>
    </row>
    <row r="568" customFormat="false" ht="13.8" hidden="false" customHeight="false" outlineLevel="0" collapsed="false">
      <c r="A568" s="21" t="s">
        <v>437</v>
      </c>
      <c r="B568" s="22" t="s">
        <v>348</v>
      </c>
      <c r="C568" s="22" t="n">
        <v>44245</v>
      </c>
      <c r="D568" s="23" t="n">
        <v>43772</v>
      </c>
      <c r="E568" s="23" t="n">
        <v>43780</v>
      </c>
      <c r="F568" s="22" t="s">
        <v>492</v>
      </c>
      <c r="G568" s="22" t="s">
        <v>493</v>
      </c>
      <c r="H568" s="22" t="s">
        <v>460</v>
      </c>
      <c r="I568" s="22" t="s">
        <v>461</v>
      </c>
      <c r="J568" s="22"/>
      <c r="K568" s="31"/>
      <c r="L568" s="22" t="s">
        <v>45</v>
      </c>
      <c r="M568" s="22" t="s">
        <v>1088</v>
      </c>
      <c r="N568" s="24" t="s">
        <v>1089</v>
      </c>
      <c r="O568" s="25" t="s">
        <v>975</v>
      </c>
      <c r="P568" s="22" t="s">
        <v>84</v>
      </c>
      <c r="Q568" s="22" t="s">
        <v>85</v>
      </c>
      <c r="R568" s="22" t="s">
        <v>86</v>
      </c>
      <c r="S568" s="22" t="s">
        <v>186</v>
      </c>
      <c r="T568" s="22" t="s">
        <v>1090</v>
      </c>
      <c r="U568" s="32" t="n">
        <v>1</v>
      </c>
      <c r="V568" s="25" t="n">
        <v>48</v>
      </c>
      <c r="W568" s="25" t="s">
        <v>962</v>
      </c>
      <c r="X568" s="25"/>
      <c r="Y568" s="25"/>
      <c r="Z568" s="25" t="n">
        <v>3</v>
      </c>
      <c r="AA568" s="26" t="str">
        <f aca="false">IF(N568=0," ",DATEDIF(N568,$D568,"y") &amp; " г. " &amp; DATEDIF(N568,$D568,"ym") &amp; " мес. ")</f>
        <v>12 г. 9 мес. </v>
      </c>
      <c r="AB568" s="27" t="str">
        <f aca="false">LEFT(AA568,2)</f>
        <v>12</v>
      </c>
      <c r="AC568" s="28" t="str">
        <f aca="false">IF(N568=0," ",DATEDIF(N568,$AC$1,"y") &amp; " г. " &amp; DATEDIF(N568,$AC$1,"ym") &amp; " мес. ")</f>
        <v>14 г. 3 мес. </v>
      </c>
      <c r="AD568" s="28" t="str">
        <f aca="false">LEFT(AC568,2)</f>
        <v>14</v>
      </c>
      <c r="AE568" s="28" t="str">
        <f aca="false">IF(W568=0,0,INDEX('Возраст, спорт. дисц.'!$A$2:$B$50,MATCH(W568,'Возраст, спорт. дисц.'!$B$2:$B$54,0),1))</f>
        <v>Мальчики 12-13 лет</v>
      </c>
      <c r="AF568" s="28" t="str">
        <f aca="false">"весовая категория "&amp;V568&amp;" кг."</f>
        <v>весовая категория 48 кг.</v>
      </c>
      <c r="AG568" s="29" t="str">
        <f aca="false">IF(U568="б/м",U568,U568&amp;" место")</f>
        <v>1 место</v>
      </c>
      <c r="AH568" s="28" t="str">
        <f aca="false">F568&amp;"; "&amp;TEXT(D568,"ДД.ММ.ГГГГ")&amp;"-"&amp;TEXT(E568,"ДД.ММ.ГГГГ")&amp;"; "&amp;I568&amp;"; "&amp;CHAR(10)&amp;AE568&amp;"; "&amp;AF568&amp;"; "&amp;AG568</f>
        <v>Первенство Европы по тайскому боксу; 03.11.2019-11.11.2019; г. Минск; 
Мальчики 12-13 лет; весовая категория 48 кг.; 1 место</v>
      </c>
      <c r="AI568" s="29" t="n">
        <f aca="false">IF(A568=0,0,1)</f>
        <v>1</v>
      </c>
      <c r="AJ568" s="35" t="s">
        <v>963</v>
      </c>
      <c r="AK568" s="36" t="n">
        <v>50</v>
      </c>
      <c r="AL568" s="28" t="str">
        <f aca="false">"весовая категория "&amp;AK568&amp;" кг."</f>
        <v>весовая категория 50 кг.</v>
      </c>
      <c r="AM568" s="28" t="str">
        <f aca="false">IF(N568=0," ",DATEDIF(N568,$AM$1,"y") &amp; " г. " &amp; DATEDIF(X568,$AM$1,"ym") &amp; " мес. ")</f>
        <v>14 г. 4 мес. </v>
      </c>
      <c r="AN568" s="28" t="str">
        <f aca="false">LEFT(AM568,2)</f>
        <v>14</v>
      </c>
    </row>
    <row r="569" customFormat="false" ht="13.8" hidden="false" customHeight="false" outlineLevel="0" collapsed="false">
      <c r="A569" s="37" t="s">
        <v>507</v>
      </c>
      <c r="B569" s="37" t="s">
        <v>228</v>
      </c>
      <c r="C569" s="25" t="n">
        <v>41820</v>
      </c>
      <c r="D569" s="38" t="n">
        <v>44251</v>
      </c>
      <c r="E569" s="38" t="n">
        <v>44256</v>
      </c>
      <c r="F569" s="37" t="s">
        <v>1206</v>
      </c>
      <c r="G569" s="37" t="s">
        <v>1207</v>
      </c>
      <c r="H569" s="37" t="s">
        <v>1208</v>
      </c>
      <c r="I569" s="37" t="s">
        <v>625</v>
      </c>
      <c r="J569" s="37" t="s">
        <v>1209</v>
      </c>
      <c r="K569" s="37" t="s">
        <v>1210</v>
      </c>
      <c r="L569" s="21" t="s">
        <v>45</v>
      </c>
      <c r="M569" s="22" t="s">
        <v>468</v>
      </c>
      <c r="N569" s="24" t="n">
        <v>34957</v>
      </c>
      <c r="O569" s="25" t="s">
        <v>283</v>
      </c>
      <c r="P569" s="22" t="s">
        <v>58</v>
      </c>
      <c r="Q569" s="22" t="s">
        <v>59</v>
      </c>
      <c r="R569" s="22" t="s">
        <v>445</v>
      </c>
      <c r="S569" s="22" t="s">
        <v>1211</v>
      </c>
      <c r="T569" s="22" t="s">
        <v>1212</v>
      </c>
      <c r="U569" s="25" t="s">
        <v>54</v>
      </c>
      <c r="V569" s="25" t="n">
        <v>54</v>
      </c>
      <c r="W569" s="25" t="s">
        <v>45</v>
      </c>
      <c r="X569" s="25" t="n">
        <v>2</v>
      </c>
      <c r="Y569" s="25" t="n">
        <v>2</v>
      </c>
      <c r="Z569" s="25" t="n">
        <v>3</v>
      </c>
      <c r="AA569" s="26" t="str">
        <f aca="false">IF(N569=0," ",DATEDIF(N569,$D569,"y") &amp; " г. " &amp; DATEDIF(N569,$D569,"ym") &amp; " мес. ")</f>
        <v>25 г. 5 мес. </v>
      </c>
      <c r="AB569" s="27" t="str">
        <f aca="false">LEFT(AA569,2)</f>
        <v>25</v>
      </c>
      <c r="AC569" s="28" t="str">
        <f aca="false">IF(N569=0," ",DATEDIF(N569,$AC$1,"y") &amp; " г. " &amp; DATEDIF(N569,$AC$1,"ym") &amp; " мес. ")</f>
        <v>25 г. 7 мес. </v>
      </c>
      <c r="AD569" s="28" t="str">
        <f aca="false">LEFT(AC569,2)</f>
        <v>25</v>
      </c>
      <c r="AE569" s="28" t="str">
        <f aca="false">IF(W569=0,0,INDEX('Возраст, спорт. дисц.'!$A$2:$B$50,MATCH(W569,'Возраст, спорт. дисц.'!$B$2:$B$54,0),1))</f>
        <v>Мужчины</v>
      </c>
      <c r="AF569" s="28" t="str">
        <f aca="false">"весовая категория "&amp;V569&amp;" кг."</f>
        <v>весовая категория 54 кг.</v>
      </c>
      <c r="AG569" s="29" t="str">
        <f aca="false">IF(U569="б/м",U569,U569&amp;" место")</f>
        <v>1 место</v>
      </c>
      <c r="AH569" s="28" t="str">
        <f aca="false">F569&amp;"; "&amp;TEXT(D569,"ДД.ММ.ГГГГ")&amp;"-"&amp;TEXT(E569,"ДД.ММ.ГГГГ")&amp;"; "&amp;I569&amp;"; "&amp;CHAR(10)&amp;AE569&amp;"; "&amp;AF569&amp;"; "&amp;AG569</f>
        <v>Чемпионат Сибирского федерального округа; 24.02.2021-01.03.2021; г. Красноярск; 
Мужчины; весовая категория 54 кг.; 1 место</v>
      </c>
      <c r="AI569" s="29" t="n">
        <f aca="false">IF(A569=0,0,1)</f>
        <v>1</v>
      </c>
      <c r="AJ569" s="1" t="str">
        <f aca="false">AE569</f>
        <v>Мужчины</v>
      </c>
      <c r="AK569" s="1" t="n">
        <f aca="false">V569</f>
        <v>54</v>
      </c>
      <c r="AL569" s="1" t="str">
        <f aca="false">AF569</f>
        <v>весовая категория 54 кг.</v>
      </c>
      <c r="AM569" s="28" t="str">
        <f aca="false">IF(N569=0," ",DATEDIF(N569,$AM$1,"y") &amp; " г. " &amp; DATEDIF(X569,$AM$1,"ym") &amp; " мес. ")</f>
        <v>25 г. 4 мес. </v>
      </c>
      <c r="AN569" s="28" t="str">
        <f aca="false">LEFT(AM569,2)</f>
        <v>25</v>
      </c>
    </row>
    <row r="570" customFormat="false" ht="13.8" hidden="false" customHeight="false" outlineLevel="0" collapsed="false">
      <c r="A570" s="37" t="s">
        <v>507</v>
      </c>
      <c r="B570" s="37" t="s">
        <v>228</v>
      </c>
      <c r="C570" s="25" t="n">
        <v>41820</v>
      </c>
      <c r="D570" s="38" t="n">
        <v>44251</v>
      </c>
      <c r="E570" s="38" t="n">
        <v>44256</v>
      </c>
      <c r="F570" s="37" t="s">
        <v>1206</v>
      </c>
      <c r="G570" s="37" t="s">
        <v>1207</v>
      </c>
      <c r="H570" s="37" t="s">
        <v>1208</v>
      </c>
      <c r="I570" s="37" t="s">
        <v>625</v>
      </c>
      <c r="J570" s="37" t="s">
        <v>1209</v>
      </c>
      <c r="K570" s="37" t="s">
        <v>1210</v>
      </c>
      <c r="L570" s="21" t="s">
        <v>45</v>
      </c>
      <c r="M570" s="22" t="s">
        <v>420</v>
      </c>
      <c r="N570" s="24" t="n">
        <v>37315</v>
      </c>
      <c r="O570" s="25" t="n">
        <v>1</v>
      </c>
      <c r="P570" s="22" t="s">
        <v>58</v>
      </c>
      <c r="Q570" s="22" t="s">
        <v>66</v>
      </c>
      <c r="R570" s="22" t="s">
        <v>1213</v>
      </c>
      <c r="S570" s="22" t="s">
        <v>1214</v>
      </c>
      <c r="T570" s="22" t="s">
        <v>1215</v>
      </c>
      <c r="U570" s="25" t="s">
        <v>63</v>
      </c>
      <c r="V570" s="25" t="n">
        <v>54</v>
      </c>
      <c r="W570" s="25" t="s">
        <v>45</v>
      </c>
      <c r="X570" s="25" t="n">
        <v>1</v>
      </c>
      <c r="Y570" s="25" t="n">
        <v>0</v>
      </c>
      <c r="Z570" s="25" t="n">
        <v>3</v>
      </c>
      <c r="AA570" s="26" t="str">
        <f aca="false">IF(N570=0," ",DATEDIF(N570,$D570,"y") &amp; " г. " &amp; DATEDIF(N570,$D570,"ym") &amp; " мес. ")</f>
        <v>18 г. 11 мес. </v>
      </c>
      <c r="AB570" s="27" t="str">
        <f aca="false">LEFT(AA570,2)</f>
        <v>18</v>
      </c>
      <c r="AC570" s="28" t="str">
        <f aca="false">IF(N570=0," ",DATEDIF(N570,$AC$1,"y") &amp; " г. " &amp; DATEDIF(N570,$AC$1,"ym") &amp; " мес. ")</f>
        <v>19 г. 2 мес. </v>
      </c>
      <c r="AD570" s="28" t="str">
        <f aca="false">LEFT(AC570,2)</f>
        <v>19</v>
      </c>
      <c r="AE570" s="28" t="str">
        <f aca="false">IF(W570=0,0,INDEX('Возраст, спорт. дисц.'!$A$2:$B$50,MATCH(W570,'Возраст, спорт. дисц.'!$B$2:$B$54,0),1))</f>
        <v>Мужчины</v>
      </c>
      <c r="AF570" s="28" t="str">
        <f aca="false">"весовая категория "&amp;V570&amp;" кг."</f>
        <v>весовая категория 54 кг.</v>
      </c>
      <c r="AG570" s="29" t="str">
        <f aca="false">IF(U570="б/м",U570,U570&amp;" место")</f>
        <v>2 место</v>
      </c>
      <c r="AH570" s="28" t="str">
        <f aca="false">F570&amp;"; "&amp;TEXT(D570,"ДД.ММ.ГГГГ")&amp;"-"&amp;TEXT(E570,"ДД.ММ.ГГГГ")&amp;"; "&amp;I570&amp;"; "&amp;CHAR(10)&amp;AE570&amp;"; "&amp;AF570&amp;"; "&amp;AG570</f>
        <v>Чемпионат Сибирского федерального округа; 24.02.2021-01.03.2021; г. Красноярск; 
Мужчины; весовая категория 54 кг.; 2 место</v>
      </c>
      <c r="AI570" s="29" t="n">
        <f aca="false">IF(A570=0,0,1)</f>
        <v>1</v>
      </c>
      <c r="AJ570" s="1" t="str">
        <f aca="false">AE570</f>
        <v>Мужчины</v>
      </c>
      <c r="AK570" s="1" t="n">
        <f aca="false">V570</f>
        <v>54</v>
      </c>
      <c r="AL570" s="1" t="str">
        <f aca="false">AF570</f>
        <v>весовая категория 54 кг.</v>
      </c>
      <c r="AM570" s="28" t="str">
        <f aca="false">IF(N570=0," ",DATEDIF(N570,$AM$1,"y") &amp; " г. " &amp; DATEDIF(X570,$AM$1,"ym") &amp; " мес. ")</f>
        <v>19 г. 4 мес. </v>
      </c>
      <c r="AN570" s="28" t="str">
        <f aca="false">LEFT(AM570,2)</f>
        <v>19</v>
      </c>
    </row>
    <row r="571" customFormat="false" ht="13.8" hidden="false" customHeight="false" outlineLevel="0" collapsed="false">
      <c r="A571" s="37" t="s">
        <v>507</v>
      </c>
      <c r="B571" s="37" t="s">
        <v>228</v>
      </c>
      <c r="C571" s="25" t="n">
        <v>41820</v>
      </c>
      <c r="D571" s="38" t="n">
        <v>44251</v>
      </c>
      <c r="E571" s="38" t="n">
        <v>44256</v>
      </c>
      <c r="F571" s="37" t="s">
        <v>1206</v>
      </c>
      <c r="G571" s="37" t="s">
        <v>1207</v>
      </c>
      <c r="H571" s="37" t="s">
        <v>1208</v>
      </c>
      <c r="I571" s="37" t="s">
        <v>625</v>
      </c>
      <c r="J571" s="37" t="s">
        <v>1209</v>
      </c>
      <c r="K571" s="37" t="s">
        <v>1210</v>
      </c>
      <c r="L571" s="21" t="s">
        <v>45</v>
      </c>
      <c r="M571" s="22" t="s">
        <v>1216</v>
      </c>
      <c r="N571" s="24" t="n">
        <v>36637</v>
      </c>
      <c r="O571" s="25" t="n">
        <v>1</v>
      </c>
      <c r="P571" s="22" t="s">
        <v>58</v>
      </c>
      <c r="Q571" s="22" t="s">
        <v>59</v>
      </c>
      <c r="R571" s="22" t="s">
        <v>60</v>
      </c>
      <c r="S571" s="22" t="s">
        <v>1217</v>
      </c>
      <c r="T571" s="22" t="s">
        <v>609</v>
      </c>
      <c r="U571" s="25" t="s">
        <v>70</v>
      </c>
      <c r="V571" s="25" t="n">
        <v>54</v>
      </c>
      <c r="W571" s="25" t="s">
        <v>45</v>
      </c>
      <c r="X571" s="25" t="n">
        <v>1</v>
      </c>
      <c r="Y571" s="25" t="n">
        <v>0</v>
      </c>
      <c r="Z571" s="25" t="n">
        <v>3</v>
      </c>
      <c r="AA571" s="26" t="str">
        <f aca="false">IF(N571=0," ",DATEDIF(N571,$D571,"y") &amp; " г. " &amp; DATEDIF(N571,$D571,"ym") &amp; " мес. ")</f>
        <v>20 г. 10 мес. </v>
      </c>
      <c r="AB571" s="27" t="str">
        <f aca="false">LEFT(AA571,2)</f>
        <v>20</v>
      </c>
      <c r="AC571" s="28" t="str">
        <f aca="false">IF(N571=0," ",DATEDIF(N571,$AC$1,"y") &amp; " г. " &amp; DATEDIF(N571,$AC$1,"ym") &amp; " мес. ")</f>
        <v>21 г. 0 мес. </v>
      </c>
      <c r="AD571" s="28" t="str">
        <f aca="false">LEFT(AC571,2)</f>
        <v>21</v>
      </c>
      <c r="AE571" s="28" t="str">
        <f aca="false">IF(W571=0,0,INDEX('Возраст, спорт. дисц.'!$A$2:$B$50,MATCH(W571,'Возраст, спорт. дисц.'!$B$2:$B$54,0),1))</f>
        <v>Мужчины</v>
      </c>
      <c r="AF571" s="28" t="str">
        <f aca="false">"весовая категория "&amp;V571&amp;" кг."</f>
        <v>весовая категория 54 кг.</v>
      </c>
      <c r="AG571" s="29" t="str">
        <f aca="false">IF(U571="б/м",U571,U571&amp;" место")</f>
        <v>3 место</v>
      </c>
      <c r="AH571" s="28" t="str">
        <f aca="false">F571&amp;"; "&amp;TEXT(D571,"ДД.ММ.ГГГГ")&amp;"-"&amp;TEXT(E571,"ДД.ММ.ГГГГ")&amp;"; "&amp;I571&amp;"; "&amp;CHAR(10)&amp;AE571&amp;"; "&amp;AF571&amp;"; "&amp;AG571</f>
        <v>Чемпионат Сибирского федерального округа; 24.02.2021-01.03.2021; г. Красноярск; 
Мужчины; весовая категория 54 кг.; 3 место</v>
      </c>
      <c r="AI571" s="29" t="n">
        <f aca="false">IF(A571=0,0,1)</f>
        <v>1</v>
      </c>
      <c r="AJ571" s="1" t="str">
        <f aca="false">AE571</f>
        <v>Мужчины</v>
      </c>
      <c r="AK571" s="1" t="n">
        <f aca="false">V571</f>
        <v>54</v>
      </c>
      <c r="AL571" s="1" t="str">
        <f aca="false">AF571</f>
        <v>весовая категория 54 кг.</v>
      </c>
      <c r="AM571" s="28" t="str">
        <f aca="false">IF(N571=0," ",DATEDIF(N571,$AM$1,"y") &amp; " г. " &amp; DATEDIF(X571,$AM$1,"ym") &amp; " мес. ")</f>
        <v>21 г. 4 мес. </v>
      </c>
      <c r="AN571" s="28" t="str">
        <f aca="false">LEFT(AM571,2)</f>
        <v>21</v>
      </c>
    </row>
    <row r="572" customFormat="false" ht="13.8" hidden="false" customHeight="false" outlineLevel="0" collapsed="false">
      <c r="A572" s="37" t="s">
        <v>507</v>
      </c>
      <c r="B572" s="37" t="s">
        <v>228</v>
      </c>
      <c r="C572" s="25" t="n">
        <v>41820</v>
      </c>
      <c r="D572" s="38" t="n">
        <v>44251</v>
      </c>
      <c r="E572" s="38" t="n">
        <v>44256</v>
      </c>
      <c r="F572" s="37" t="s">
        <v>1206</v>
      </c>
      <c r="G572" s="37" t="s">
        <v>1207</v>
      </c>
      <c r="H572" s="37" t="s">
        <v>1208</v>
      </c>
      <c r="I572" s="37" t="s">
        <v>625</v>
      </c>
      <c r="J572" s="37" t="s">
        <v>1209</v>
      </c>
      <c r="K572" s="37" t="s">
        <v>1210</v>
      </c>
      <c r="L572" s="21" t="s">
        <v>45</v>
      </c>
      <c r="M572" s="22" t="s">
        <v>442</v>
      </c>
      <c r="N572" s="24" t="n">
        <v>33468</v>
      </c>
      <c r="O572" s="25" t="s">
        <v>444</v>
      </c>
      <c r="P572" s="22" t="s">
        <v>58</v>
      </c>
      <c r="Q572" s="22" t="s">
        <v>59</v>
      </c>
      <c r="R572" s="22" t="s">
        <v>445</v>
      </c>
      <c r="S572" s="22" t="s">
        <v>1211</v>
      </c>
      <c r="T572" s="22" t="s">
        <v>1218</v>
      </c>
      <c r="U572" s="25" t="s">
        <v>54</v>
      </c>
      <c r="V572" s="25" t="n">
        <v>57</v>
      </c>
      <c r="W572" s="25" t="s">
        <v>45</v>
      </c>
      <c r="X572" s="25" t="n">
        <v>0</v>
      </c>
      <c r="Y572" s="25" t="n">
        <v>0</v>
      </c>
      <c r="Z572" s="25" t="n">
        <v>1</v>
      </c>
      <c r="AA572" s="26" t="str">
        <f aca="false">IF(N572=0," ",DATEDIF(N572,$D572,"y") &amp; " г. " &amp; DATEDIF(N572,$D572,"ym") &amp; " мес. ")</f>
        <v>29 г. 6 мес. </v>
      </c>
      <c r="AB572" s="27" t="str">
        <f aca="false">LEFT(AA572,2)</f>
        <v>29</v>
      </c>
      <c r="AC572" s="28" t="str">
        <f aca="false">IF(N572=0," ",DATEDIF(N572,$AC$1,"y") &amp; " г. " &amp; DATEDIF(N572,$AC$1,"ym") &amp; " мес. ")</f>
        <v>29 г. 8 мес. </v>
      </c>
      <c r="AD572" s="28" t="str">
        <f aca="false">LEFT(AC572,2)</f>
        <v>29</v>
      </c>
      <c r="AE572" s="28" t="str">
        <f aca="false">IF(W572=0,0,INDEX('Возраст, спорт. дисц.'!$A$2:$B$50,MATCH(W572,'Возраст, спорт. дисц.'!$B$2:$B$54,0),1))</f>
        <v>Мужчины</v>
      </c>
      <c r="AF572" s="28" t="str">
        <f aca="false">"весовая категория "&amp;V572&amp;" кг."</f>
        <v>весовая категория 57 кг.</v>
      </c>
      <c r="AG572" s="29" t="str">
        <f aca="false">IF(U572="б/м",U572,U572&amp;" место")</f>
        <v>1 место</v>
      </c>
      <c r="AH572" s="28" t="str">
        <f aca="false">F572&amp;"; "&amp;TEXT(D572,"ДД.ММ.ГГГГ")&amp;"-"&amp;TEXT(E572,"ДД.ММ.ГГГГ")&amp;"; "&amp;I572&amp;"; "&amp;CHAR(10)&amp;AE572&amp;"; "&amp;AF572&amp;"; "&amp;AG572</f>
        <v>Чемпионат Сибирского федерального округа; 24.02.2021-01.03.2021; г. Красноярск; 
Мужчины; весовая категория 57 кг.; 1 место</v>
      </c>
      <c r="AI572" s="29" t="n">
        <f aca="false">IF(A572=0,0,1)</f>
        <v>1</v>
      </c>
      <c r="AJ572" s="1" t="str">
        <f aca="false">AE572</f>
        <v>Мужчины</v>
      </c>
      <c r="AK572" s="1" t="n">
        <f aca="false">V572</f>
        <v>57</v>
      </c>
      <c r="AL572" s="1" t="str">
        <f aca="false">AF572</f>
        <v>весовая категория 57 кг.</v>
      </c>
      <c r="AM572" s="28" t="str">
        <f aca="false">IF(N572=0," ",DATEDIF(N572,$AM$1,"y") &amp; " г. " &amp; DATEDIF(X572,$AM$1,"ym") &amp; " мес. ")</f>
        <v>29 г. 4 мес. </v>
      </c>
      <c r="AN572" s="28" t="str">
        <f aca="false">LEFT(AM572,2)</f>
        <v>29</v>
      </c>
    </row>
    <row r="573" customFormat="false" ht="13.8" hidden="false" customHeight="false" outlineLevel="0" collapsed="false">
      <c r="A573" s="37" t="s">
        <v>507</v>
      </c>
      <c r="B573" s="37" t="s">
        <v>228</v>
      </c>
      <c r="C573" s="25" t="n">
        <v>41820</v>
      </c>
      <c r="D573" s="38" t="n">
        <v>44251</v>
      </c>
      <c r="E573" s="38" t="n">
        <v>44256</v>
      </c>
      <c r="F573" s="37" t="s">
        <v>1206</v>
      </c>
      <c r="G573" s="37" t="s">
        <v>1207</v>
      </c>
      <c r="H573" s="37" t="s">
        <v>1208</v>
      </c>
      <c r="I573" s="37" t="s">
        <v>625</v>
      </c>
      <c r="J573" s="37" t="s">
        <v>1209</v>
      </c>
      <c r="K573" s="37" t="s">
        <v>1210</v>
      </c>
      <c r="L573" s="21" t="s">
        <v>45</v>
      </c>
      <c r="M573" s="22" t="s">
        <v>425</v>
      </c>
      <c r="N573" s="24" t="n">
        <v>37337</v>
      </c>
      <c r="O573" s="25" t="s">
        <v>48</v>
      </c>
      <c r="P573" s="22" t="s">
        <v>58</v>
      </c>
      <c r="Q573" s="22" t="s">
        <v>59</v>
      </c>
      <c r="R573" s="22" t="s">
        <v>445</v>
      </c>
      <c r="S573" s="22" t="s">
        <v>1211</v>
      </c>
      <c r="T573" s="22" t="s">
        <v>617</v>
      </c>
      <c r="U573" s="25" t="s">
        <v>54</v>
      </c>
      <c r="V573" s="25" t="n">
        <v>60</v>
      </c>
      <c r="W573" s="25" t="s">
        <v>45</v>
      </c>
      <c r="X573" s="25" t="n">
        <v>1</v>
      </c>
      <c r="Y573" s="25" t="n">
        <v>1</v>
      </c>
      <c r="Z573" s="25" t="n">
        <v>2</v>
      </c>
      <c r="AA573" s="26" t="str">
        <f aca="false">IF(N573=0," ",DATEDIF(N573,$D573,"y") &amp; " г. " &amp; DATEDIF(N573,$D573,"ym") &amp; " мес. ")</f>
        <v>18 г. 11 мес. </v>
      </c>
      <c r="AB573" s="27" t="str">
        <f aca="false">LEFT(AA573,2)</f>
        <v>18</v>
      </c>
      <c r="AC573" s="28" t="str">
        <f aca="false">IF(N573=0," ",DATEDIF(N573,$AC$1,"y") &amp; " г. " &amp; DATEDIF(N573,$AC$1,"ym") &amp; " мес. ")</f>
        <v>19 г. 1 мес. </v>
      </c>
      <c r="AD573" s="28" t="str">
        <f aca="false">LEFT(AC573,2)</f>
        <v>19</v>
      </c>
      <c r="AE573" s="28" t="str">
        <f aca="false">IF(W573=0,0,INDEX('Возраст, спорт. дисц.'!$A$2:$B$50,MATCH(W573,'Возраст, спорт. дисц.'!$B$2:$B$54,0),1))</f>
        <v>Мужчины</v>
      </c>
      <c r="AF573" s="28" t="str">
        <f aca="false">"весовая категория "&amp;V573&amp;" кг."</f>
        <v>весовая категория 60 кг.</v>
      </c>
      <c r="AG573" s="29" t="str">
        <f aca="false">IF(U573="б/м",U573,U573&amp;" место")</f>
        <v>1 место</v>
      </c>
      <c r="AH573" s="28" t="str">
        <f aca="false">F573&amp;"; "&amp;TEXT(D573,"ДД.ММ.ГГГГ")&amp;"-"&amp;TEXT(E573,"ДД.ММ.ГГГГ")&amp;"; "&amp;I573&amp;"; "&amp;CHAR(10)&amp;AE573&amp;"; "&amp;AF573&amp;"; "&amp;AG573</f>
        <v>Чемпионат Сибирского федерального округа; 24.02.2021-01.03.2021; г. Красноярск; 
Мужчины; весовая категория 60 кг.; 1 место</v>
      </c>
      <c r="AI573" s="29" t="n">
        <f aca="false">IF(A573=0,0,1)</f>
        <v>1</v>
      </c>
      <c r="AJ573" s="1" t="str">
        <f aca="false">AE573</f>
        <v>Мужчины</v>
      </c>
      <c r="AK573" s="1" t="n">
        <f aca="false">V573</f>
        <v>60</v>
      </c>
      <c r="AL573" s="1" t="str">
        <f aca="false">AF573</f>
        <v>весовая категория 60 кг.</v>
      </c>
      <c r="AM573" s="28" t="str">
        <f aca="false">IF(N573=0," ",DATEDIF(N573,$AM$1,"y") &amp; " г. " &amp; DATEDIF(X573,$AM$1,"ym") &amp; " мес. ")</f>
        <v>19 г. 4 мес. </v>
      </c>
      <c r="AN573" s="28" t="str">
        <f aca="false">LEFT(AM573,2)</f>
        <v>19</v>
      </c>
    </row>
    <row r="574" customFormat="false" ht="13.8" hidden="false" customHeight="false" outlineLevel="0" collapsed="false">
      <c r="A574" s="37" t="s">
        <v>507</v>
      </c>
      <c r="B574" s="37" t="s">
        <v>228</v>
      </c>
      <c r="C574" s="25" t="n">
        <v>41820</v>
      </c>
      <c r="D574" s="38" t="n">
        <v>44251</v>
      </c>
      <c r="E574" s="38" t="n">
        <v>44256</v>
      </c>
      <c r="F574" s="37" t="s">
        <v>1206</v>
      </c>
      <c r="G574" s="37" t="s">
        <v>1207</v>
      </c>
      <c r="H574" s="37" t="s">
        <v>1208</v>
      </c>
      <c r="I574" s="37" t="s">
        <v>625</v>
      </c>
      <c r="J574" s="37" t="s">
        <v>1209</v>
      </c>
      <c r="K574" s="37" t="s">
        <v>1210</v>
      </c>
      <c r="L574" s="21" t="s">
        <v>45</v>
      </c>
      <c r="M574" s="22" t="s">
        <v>274</v>
      </c>
      <c r="N574" s="24" t="n">
        <v>36675</v>
      </c>
      <c r="O574" s="25" t="s">
        <v>76</v>
      </c>
      <c r="P574" s="22" t="s">
        <v>58</v>
      </c>
      <c r="Q574" s="22" t="s">
        <v>59</v>
      </c>
      <c r="R574" s="22" t="s">
        <v>445</v>
      </c>
      <c r="S574" s="22" t="s">
        <v>1211</v>
      </c>
      <c r="T574" s="22" t="s">
        <v>1212</v>
      </c>
      <c r="U574" s="25" t="s">
        <v>63</v>
      </c>
      <c r="V574" s="25" t="n">
        <v>60</v>
      </c>
      <c r="W574" s="25" t="s">
        <v>45</v>
      </c>
      <c r="X574" s="25" t="n">
        <v>1</v>
      </c>
      <c r="Y574" s="25" t="n">
        <v>0</v>
      </c>
      <c r="Z574" s="25" t="n">
        <v>2</v>
      </c>
      <c r="AA574" s="26" t="str">
        <f aca="false">IF(N574=0," ",DATEDIF(N574,$D574,"y") &amp; " г. " &amp; DATEDIF(N574,$D574,"ym") &amp; " мес. ")</f>
        <v>20 г. 8 мес. </v>
      </c>
      <c r="AB574" s="27" t="str">
        <f aca="false">LEFT(AA574,2)</f>
        <v>20</v>
      </c>
      <c r="AC574" s="28" t="str">
        <f aca="false">IF(N574=0," ",DATEDIF(N574,$AC$1,"y") &amp; " г. " &amp; DATEDIF(N574,$AC$1,"ym") &amp; " мес. ")</f>
        <v>20 г. 11 мес. </v>
      </c>
      <c r="AD574" s="28" t="str">
        <f aca="false">LEFT(AC574,2)</f>
        <v>20</v>
      </c>
      <c r="AE574" s="28" t="str">
        <f aca="false">IF(W574=0,0,INDEX('Возраст, спорт. дисц.'!$A$2:$B$50,MATCH(W574,'Возраст, спорт. дисц.'!$B$2:$B$54,0),1))</f>
        <v>Мужчины</v>
      </c>
      <c r="AF574" s="28" t="str">
        <f aca="false">"весовая категория "&amp;V574&amp;" кг."</f>
        <v>весовая категория 60 кг.</v>
      </c>
      <c r="AG574" s="29" t="str">
        <f aca="false">IF(U574="б/м",U574,U574&amp;" место")</f>
        <v>2 место</v>
      </c>
      <c r="AH574" s="28" t="str">
        <f aca="false">F574&amp;"; "&amp;TEXT(D574,"ДД.ММ.ГГГГ")&amp;"-"&amp;TEXT(E574,"ДД.ММ.ГГГГ")&amp;"; "&amp;I574&amp;"; "&amp;CHAR(10)&amp;AE574&amp;"; "&amp;AF574&amp;"; "&amp;AG574</f>
        <v>Чемпионат Сибирского федерального округа; 24.02.2021-01.03.2021; г. Красноярск; 
Мужчины; весовая категория 60 кг.; 2 место</v>
      </c>
      <c r="AI574" s="29" t="n">
        <f aca="false">IF(A574=0,0,1)</f>
        <v>1</v>
      </c>
      <c r="AJ574" s="1" t="str">
        <f aca="false">AE574</f>
        <v>Мужчины</v>
      </c>
      <c r="AK574" s="1" t="n">
        <f aca="false">V574</f>
        <v>60</v>
      </c>
      <c r="AL574" s="1" t="str">
        <f aca="false">AF574</f>
        <v>весовая категория 60 кг.</v>
      </c>
      <c r="AM574" s="28" t="str">
        <f aca="false">IF(N574=0," ",DATEDIF(N574,$AM$1,"y") &amp; " г. " &amp; DATEDIF(X574,$AM$1,"ym") &amp; " мес. ")</f>
        <v>20 г. 4 мес. </v>
      </c>
      <c r="AN574" s="28" t="str">
        <f aca="false">LEFT(AM574,2)</f>
        <v>20</v>
      </c>
    </row>
    <row r="575" customFormat="false" ht="13.8" hidden="false" customHeight="false" outlineLevel="0" collapsed="false">
      <c r="A575" s="37" t="s">
        <v>507</v>
      </c>
      <c r="B575" s="37" t="s">
        <v>228</v>
      </c>
      <c r="C575" s="25" t="n">
        <v>41820</v>
      </c>
      <c r="D575" s="38" t="n">
        <v>44251</v>
      </c>
      <c r="E575" s="38" t="n">
        <v>44256</v>
      </c>
      <c r="F575" s="37" t="s">
        <v>1206</v>
      </c>
      <c r="G575" s="37" t="s">
        <v>1207</v>
      </c>
      <c r="H575" s="37" t="s">
        <v>1208</v>
      </c>
      <c r="I575" s="37" t="s">
        <v>625</v>
      </c>
      <c r="J575" s="37" t="s">
        <v>1209</v>
      </c>
      <c r="K575" s="37" t="s">
        <v>1210</v>
      </c>
      <c r="L575" s="21" t="s">
        <v>45</v>
      </c>
      <c r="M575" s="22" t="s">
        <v>377</v>
      </c>
      <c r="N575" s="24" t="n">
        <v>37823</v>
      </c>
      <c r="O575" s="25" t="s">
        <v>48</v>
      </c>
      <c r="P575" s="22" t="s">
        <v>58</v>
      </c>
      <c r="Q575" s="22" t="s">
        <v>66</v>
      </c>
      <c r="R575" s="22" t="s">
        <v>1213</v>
      </c>
      <c r="S575" s="22" t="s">
        <v>1214</v>
      </c>
      <c r="T575" s="22" t="s">
        <v>1219</v>
      </c>
      <c r="U575" s="25" t="s">
        <v>54</v>
      </c>
      <c r="V575" s="25" t="n">
        <v>63.5</v>
      </c>
      <c r="W575" s="25" t="s">
        <v>45</v>
      </c>
      <c r="X575" s="25" t="n">
        <v>2</v>
      </c>
      <c r="Y575" s="25" t="n">
        <v>2</v>
      </c>
      <c r="Z575" s="25" t="n">
        <v>4</v>
      </c>
      <c r="AA575" s="26" t="str">
        <f aca="false">IF(N575=0," ",DATEDIF(N575,$D575,"y") &amp; " г. " &amp; DATEDIF(N575,$D575,"ym") &amp; " мес. ")</f>
        <v>17 г. 7 мес. </v>
      </c>
      <c r="AB575" s="27" t="str">
        <f aca="false">LEFT(AA575,2)</f>
        <v>17</v>
      </c>
      <c r="AC575" s="28" t="str">
        <f aca="false">IF(N575=0," ",DATEDIF(N575,$AC$1,"y") &amp; " г. " &amp; DATEDIF(N575,$AC$1,"ym") &amp; " мес. ")</f>
        <v>17 г. 9 мес. </v>
      </c>
      <c r="AD575" s="28" t="str">
        <f aca="false">LEFT(AC575,2)</f>
        <v>17</v>
      </c>
      <c r="AE575" s="28" t="str">
        <f aca="false">IF(W575=0,0,INDEX('Возраст, спорт. дисц.'!$A$2:$B$50,MATCH(W575,'Возраст, спорт. дисц.'!$B$2:$B$54,0),1))</f>
        <v>Мужчины</v>
      </c>
      <c r="AF575" s="28" t="str">
        <f aca="false">"весовая категория "&amp;V575&amp;" кг."</f>
        <v>весовая категория 63,5 кг.</v>
      </c>
      <c r="AG575" s="29" t="str">
        <f aca="false">IF(U575="б/м",U575,U575&amp;" место")</f>
        <v>1 место</v>
      </c>
      <c r="AH575" s="28" t="str">
        <f aca="false">F575&amp;"; "&amp;TEXT(D575,"ДД.ММ.ГГГГ")&amp;"-"&amp;TEXT(E575,"ДД.ММ.ГГГГ")&amp;"; "&amp;I575&amp;"; "&amp;CHAR(10)&amp;AE575&amp;"; "&amp;AF575&amp;"; "&amp;AG575</f>
        <v>Чемпионат Сибирского федерального округа; 24.02.2021-01.03.2021; г. Красноярск; 
Мужчины; весовая категория 63,5 кг.; 1 место</v>
      </c>
      <c r="AI575" s="29" t="n">
        <f aca="false">IF(A575=0,0,1)</f>
        <v>1</v>
      </c>
      <c r="AJ575" s="1" t="str">
        <f aca="false">AE575</f>
        <v>Мужчины</v>
      </c>
      <c r="AK575" s="1" t="n">
        <f aca="false">V575</f>
        <v>63.5</v>
      </c>
      <c r="AL575" s="1" t="str">
        <f aca="false">AF575</f>
        <v>весовая категория 63,5 кг.</v>
      </c>
      <c r="AM575" s="28" t="str">
        <f aca="false">IF(N575=0," ",DATEDIF(N575,$AM$1,"y") &amp; " г. " &amp; DATEDIF(X575,$AM$1,"ym") &amp; " мес. ")</f>
        <v>17 г. 4 мес. </v>
      </c>
      <c r="AN575" s="28" t="str">
        <f aca="false">LEFT(AM575,2)</f>
        <v>17</v>
      </c>
    </row>
    <row r="576" customFormat="false" ht="13.8" hidden="false" customHeight="false" outlineLevel="0" collapsed="false">
      <c r="A576" s="37" t="s">
        <v>507</v>
      </c>
      <c r="B576" s="37" t="s">
        <v>228</v>
      </c>
      <c r="C576" s="25" t="n">
        <v>41820</v>
      </c>
      <c r="D576" s="38" t="n">
        <v>44251</v>
      </c>
      <c r="E576" s="38" t="n">
        <v>44256</v>
      </c>
      <c r="F576" s="37" t="s">
        <v>1206</v>
      </c>
      <c r="G576" s="37" t="s">
        <v>1207</v>
      </c>
      <c r="H576" s="37" t="s">
        <v>1208</v>
      </c>
      <c r="I576" s="37" t="s">
        <v>625</v>
      </c>
      <c r="J576" s="37" t="s">
        <v>1209</v>
      </c>
      <c r="K576" s="37" t="s">
        <v>1210</v>
      </c>
      <c r="L576" s="21" t="s">
        <v>45</v>
      </c>
      <c r="M576" s="22" t="s">
        <v>649</v>
      </c>
      <c r="N576" s="24" t="n">
        <v>37662</v>
      </c>
      <c r="O576" s="25" t="s">
        <v>48</v>
      </c>
      <c r="P576" s="22" t="s">
        <v>58</v>
      </c>
      <c r="Q576" s="22" t="s">
        <v>651</v>
      </c>
      <c r="R576" s="22" t="s">
        <v>652</v>
      </c>
      <c r="S576" s="22" t="s">
        <v>1220</v>
      </c>
      <c r="T576" s="22" t="s">
        <v>1221</v>
      </c>
      <c r="U576" s="25" t="s">
        <v>63</v>
      </c>
      <c r="V576" s="25" t="n">
        <v>63.5</v>
      </c>
      <c r="W576" s="25" t="s">
        <v>45</v>
      </c>
      <c r="X576" s="25" t="n">
        <v>2</v>
      </c>
      <c r="Y576" s="25" t="n">
        <v>1</v>
      </c>
      <c r="Z576" s="25" t="n">
        <v>4</v>
      </c>
      <c r="AA576" s="26" t="str">
        <f aca="false">IF(N576=0," ",DATEDIF(N576,$D576,"y") &amp; " г. " &amp; DATEDIF(N576,$D576,"ym") &amp; " мес. ")</f>
        <v>18 г. 0 мес. </v>
      </c>
      <c r="AB576" s="27" t="str">
        <f aca="false">LEFT(AA576,2)</f>
        <v>18</v>
      </c>
      <c r="AC576" s="28" t="str">
        <f aca="false">IF(N576=0," ",DATEDIF(N576,$AC$1,"y") &amp; " г. " &amp; DATEDIF(N576,$AC$1,"ym") &amp; " мес. ")</f>
        <v>18 г. 3 мес. </v>
      </c>
      <c r="AD576" s="28" t="str">
        <f aca="false">LEFT(AC576,2)</f>
        <v>18</v>
      </c>
      <c r="AE576" s="28" t="str">
        <f aca="false">IF(W576=0,0,INDEX('Возраст, спорт. дисц.'!$A$2:$B$50,MATCH(W576,'Возраст, спорт. дисц.'!$B$2:$B$54,0),1))</f>
        <v>Мужчины</v>
      </c>
      <c r="AF576" s="28" t="str">
        <f aca="false">"весовая категория "&amp;V576&amp;" кг."</f>
        <v>весовая категория 63,5 кг.</v>
      </c>
      <c r="AG576" s="29" t="str">
        <f aca="false">IF(U576="б/м",U576,U576&amp;" место")</f>
        <v>2 место</v>
      </c>
      <c r="AH576" s="28" t="str">
        <f aca="false">F576&amp;"; "&amp;TEXT(D576,"ДД.ММ.ГГГГ")&amp;"-"&amp;TEXT(E576,"ДД.ММ.ГГГГ")&amp;"; "&amp;I576&amp;"; "&amp;CHAR(10)&amp;AE576&amp;"; "&amp;AF576&amp;"; "&amp;AG576</f>
        <v>Чемпионат Сибирского федерального округа; 24.02.2021-01.03.2021; г. Красноярск; 
Мужчины; весовая категория 63,5 кг.; 2 место</v>
      </c>
      <c r="AI576" s="29" t="n">
        <f aca="false">IF(A576=0,0,1)</f>
        <v>1</v>
      </c>
      <c r="AJ576" s="1" t="str">
        <f aca="false">AE576</f>
        <v>Мужчины</v>
      </c>
      <c r="AK576" s="1" t="n">
        <f aca="false">V576</f>
        <v>63.5</v>
      </c>
      <c r="AL576" s="1" t="str">
        <f aca="false">AF576</f>
        <v>весовая категория 63,5 кг.</v>
      </c>
      <c r="AM576" s="28" t="str">
        <f aca="false">IF(N576=0," ",DATEDIF(N576,$AM$1,"y") &amp; " г. " &amp; DATEDIF(X576,$AM$1,"ym") &amp; " мес. ")</f>
        <v>18 г. 4 мес. </v>
      </c>
      <c r="AN576" s="28" t="str">
        <f aca="false">LEFT(AM576,2)</f>
        <v>18</v>
      </c>
    </row>
    <row r="577" customFormat="false" ht="13.8" hidden="false" customHeight="false" outlineLevel="0" collapsed="false">
      <c r="A577" s="37" t="s">
        <v>507</v>
      </c>
      <c r="B577" s="37" t="s">
        <v>228</v>
      </c>
      <c r="C577" s="25" t="n">
        <v>41820</v>
      </c>
      <c r="D577" s="38" t="n">
        <v>44251</v>
      </c>
      <c r="E577" s="38" t="n">
        <v>44256</v>
      </c>
      <c r="F577" s="37" t="s">
        <v>1206</v>
      </c>
      <c r="G577" s="37" t="s">
        <v>1207</v>
      </c>
      <c r="H577" s="37" t="s">
        <v>1208</v>
      </c>
      <c r="I577" s="37" t="s">
        <v>625</v>
      </c>
      <c r="J577" s="37" t="s">
        <v>1209</v>
      </c>
      <c r="K577" s="37" t="s">
        <v>1210</v>
      </c>
      <c r="L577" s="21" t="s">
        <v>45</v>
      </c>
      <c r="M577" s="22" t="s">
        <v>286</v>
      </c>
      <c r="N577" s="24" t="n">
        <v>36359</v>
      </c>
      <c r="O577" s="25" t="s">
        <v>48</v>
      </c>
      <c r="P577" s="22" t="s">
        <v>58</v>
      </c>
      <c r="Q577" s="22" t="s">
        <v>59</v>
      </c>
      <c r="R577" s="22" t="s">
        <v>445</v>
      </c>
      <c r="S577" s="22" t="s">
        <v>1211</v>
      </c>
      <c r="T577" s="22" t="s">
        <v>1222</v>
      </c>
      <c r="U577" s="25" t="s">
        <v>70</v>
      </c>
      <c r="V577" s="25" t="n">
        <v>63.5</v>
      </c>
      <c r="W577" s="25" t="s">
        <v>45</v>
      </c>
      <c r="X577" s="25" t="n">
        <v>1</v>
      </c>
      <c r="Y577" s="25" t="n">
        <v>0</v>
      </c>
      <c r="Z577" s="25" t="n">
        <v>4</v>
      </c>
      <c r="AA577" s="26" t="str">
        <f aca="false">IF(N577=0," ",DATEDIF(N577,$D577,"y") &amp; " г. " &amp; DATEDIF(N577,$D577,"ym") &amp; " мес. ")</f>
        <v>21 г. 7 мес. </v>
      </c>
      <c r="AB577" s="27" t="str">
        <f aca="false">LEFT(AA577,2)</f>
        <v>21</v>
      </c>
      <c r="AC577" s="28" t="str">
        <f aca="false">IF(N577=0," ",DATEDIF(N577,$AC$1,"y") &amp; " г. " &amp; DATEDIF(N577,$AC$1,"ym") &amp; " мес. ")</f>
        <v>21 г. 9 мес. </v>
      </c>
      <c r="AD577" s="28" t="str">
        <f aca="false">LEFT(AC577,2)</f>
        <v>21</v>
      </c>
      <c r="AE577" s="28" t="str">
        <f aca="false">IF(W577=0,0,INDEX('Возраст, спорт. дисц.'!$A$2:$B$50,MATCH(W577,'Возраст, спорт. дисц.'!$B$2:$B$54,0),1))</f>
        <v>Мужчины</v>
      </c>
      <c r="AF577" s="28" t="str">
        <f aca="false">"весовая категория "&amp;V577&amp;" кг."</f>
        <v>весовая категория 63,5 кг.</v>
      </c>
      <c r="AG577" s="29" t="str">
        <f aca="false">IF(U577="б/м",U577,U577&amp;" место")</f>
        <v>3 место</v>
      </c>
      <c r="AH577" s="28" t="str">
        <f aca="false">F577&amp;"; "&amp;TEXT(D577,"ДД.ММ.ГГГГ")&amp;"-"&amp;TEXT(E577,"ДД.ММ.ГГГГ")&amp;"; "&amp;I577&amp;"; "&amp;CHAR(10)&amp;AE577&amp;"; "&amp;AF577&amp;"; "&amp;AG577</f>
        <v>Чемпионат Сибирского федерального округа; 24.02.2021-01.03.2021; г. Красноярск; 
Мужчины; весовая категория 63,5 кг.; 3 место</v>
      </c>
      <c r="AI577" s="29" t="n">
        <f aca="false">IF(A577=0,0,1)</f>
        <v>1</v>
      </c>
      <c r="AJ577" s="1" t="str">
        <f aca="false">AE577</f>
        <v>Мужчины</v>
      </c>
      <c r="AK577" s="1" t="n">
        <f aca="false">V577</f>
        <v>63.5</v>
      </c>
      <c r="AL577" s="1" t="str">
        <f aca="false">AF577</f>
        <v>весовая категория 63,5 кг.</v>
      </c>
      <c r="AM577" s="28" t="str">
        <f aca="false">IF(N577=0," ",DATEDIF(N577,$AM$1,"y") &amp; " г. " &amp; DATEDIF(X577,$AM$1,"ym") &amp; " мес. ")</f>
        <v>21 г. 4 мес. </v>
      </c>
      <c r="AN577" s="28" t="str">
        <f aca="false">LEFT(AM577,2)</f>
        <v>21</v>
      </c>
    </row>
    <row r="578" customFormat="false" ht="13.8" hidden="false" customHeight="false" outlineLevel="0" collapsed="false">
      <c r="A578" s="37" t="s">
        <v>507</v>
      </c>
      <c r="B578" s="37" t="s">
        <v>228</v>
      </c>
      <c r="C578" s="25" t="n">
        <v>41820</v>
      </c>
      <c r="D578" s="38" t="n">
        <v>44251</v>
      </c>
      <c r="E578" s="38" t="n">
        <v>44256</v>
      </c>
      <c r="F578" s="37" t="s">
        <v>1206</v>
      </c>
      <c r="G578" s="37" t="s">
        <v>1207</v>
      </c>
      <c r="H578" s="37" t="s">
        <v>1208</v>
      </c>
      <c r="I578" s="37" t="s">
        <v>625</v>
      </c>
      <c r="J578" s="37" t="s">
        <v>1209</v>
      </c>
      <c r="K578" s="37" t="s">
        <v>1210</v>
      </c>
      <c r="L578" s="21" t="s">
        <v>45</v>
      </c>
      <c r="M578" s="22" t="s">
        <v>1223</v>
      </c>
      <c r="N578" s="24" t="n">
        <v>37419</v>
      </c>
      <c r="O578" s="25" t="s">
        <v>48</v>
      </c>
      <c r="P578" s="22" t="s">
        <v>58</v>
      </c>
      <c r="Q578" s="22" t="s">
        <v>59</v>
      </c>
      <c r="R578" s="22" t="s">
        <v>60</v>
      </c>
      <c r="S578" s="22" t="s">
        <v>1217</v>
      </c>
      <c r="T578" s="22" t="s">
        <v>623</v>
      </c>
      <c r="U578" s="25" t="s">
        <v>70</v>
      </c>
      <c r="V578" s="25" t="n">
        <v>63.5</v>
      </c>
      <c r="W578" s="25" t="s">
        <v>45</v>
      </c>
      <c r="X578" s="25" t="n">
        <v>1</v>
      </c>
      <c r="Y578" s="25" t="n">
        <v>0</v>
      </c>
      <c r="Z578" s="25" t="n">
        <v>4</v>
      </c>
      <c r="AA578" s="26" t="str">
        <f aca="false">IF(N578=0," ",DATEDIF(N578,$D578,"y") &amp; " г. " &amp; DATEDIF(N578,$D578,"ym") &amp; " мес. ")</f>
        <v>18 г. 8 мес. </v>
      </c>
      <c r="AB578" s="27" t="str">
        <f aca="false">LEFT(AA578,2)</f>
        <v>18</v>
      </c>
      <c r="AC578" s="28" t="str">
        <f aca="false">IF(N578=0," ",DATEDIF(N578,$AC$1,"y") &amp; " г. " &amp; DATEDIF(N578,$AC$1,"ym") &amp; " мес. ")</f>
        <v>18 г. 10 мес. </v>
      </c>
      <c r="AD578" s="28" t="str">
        <f aca="false">LEFT(AC578,2)</f>
        <v>18</v>
      </c>
      <c r="AE578" s="28" t="str">
        <f aca="false">IF(W578=0,0,INDEX('Возраст, спорт. дисц.'!$A$2:$B$50,MATCH(W578,'Возраст, спорт. дисц.'!$B$2:$B$54,0),1))</f>
        <v>Мужчины</v>
      </c>
      <c r="AF578" s="28" t="str">
        <f aca="false">"весовая категория "&amp;V578&amp;" кг."</f>
        <v>весовая категория 63,5 кг.</v>
      </c>
      <c r="AG578" s="29" t="str">
        <f aca="false">IF(U578="б/м",U578,U578&amp;" место")</f>
        <v>3 место</v>
      </c>
      <c r="AH578" s="28" t="str">
        <f aca="false">F578&amp;"; "&amp;TEXT(D578,"ДД.ММ.ГГГГ")&amp;"-"&amp;TEXT(E578,"ДД.ММ.ГГГГ")&amp;"; "&amp;I578&amp;"; "&amp;CHAR(10)&amp;AE578&amp;"; "&amp;AF578&amp;"; "&amp;AG578</f>
        <v>Чемпионат Сибирского федерального округа; 24.02.2021-01.03.2021; г. Красноярск; 
Мужчины; весовая категория 63,5 кг.; 3 место</v>
      </c>
      <c r="AI578" s="29" t="n">
        <f aca="false">IF(A578=0,0,1)</f>
        <v>1</v>
      </c>
      <c r="AJ578" s="1" t="str">
        <f aca="false">AE578</f>
        <v>Мужчины</v>
      </c>
      <c r="AK578" s="1" t="n">
        <f aca="false">V578</f>
        <v>63.5</v>
      </c>
      <c r="AL578" s="1" t="str">
        <f aca="false">AF578</f>
        <v>весовая категория 63,5 кг.</v>
      </c>
      <c r="AM578" s="28" t="str">
        <f aca="false">IF(N578=0," ",DATEDIF(N578,$AM$1,"y") &amp; " г. " &amp; DATEDIF(X578,$AM$1,"ym") &amp; " мес. ")</f>
        <v>18 г. 4 мес. </v>
      </c>
      <c r="AN578" s="28" t="str">
        <f aca="false">LEFT(AM578,2)</f>
        <v>18</v>
      </c>
    </row>
    <row r="579" customFormat="false" ht="13.8" hidden="false" customHeight="false" outlineLevel="0" collapsed="false">
      <c r="A579" s="37" t="s">
        <v>507</v>
      </c>
      <c r="B579" s="37" t="s">
        <v>228</v>
      </c>
      <c r="C579" s="25" t="n">
        <v>41820</v>
      </c>
      <c r="D579" s="38" t="n">
        <v>44251</v>
      </c>
      <c r="E579" s="38" t="n">
        <v>44256</v>
      </c>
      <c r="F579" s="37" t="s">
        <v>1206</v>
      </c>
      <c r="G579" s="37" t="s">
        <v>1207</v>
      </c>
      <c r="H579" s="37" t="s">
        <v>1208</v>
      </c>
      <c r="I579" s="37" t="s">
        <v>625</v>
      </c>
      <c r="J579" s="37" t="s">
        <v>1209</v>
      </c>
      <c r="K579" s="37" t="s">
        <v>1210</v>
      </c>
      <c r="L579" s="21" t="s">
        <v>45</v>
      </c>
      <c r="M579" s="22" t="s">
        <v>1224</v>
      </c>
      <c r="N579" s="24" t="n">
        <v>32387</v>
      </c>
      <c r="O579" s="25" t="s">
        <v>283</v>
      </c>
      <c r="P579" s="22" t="s">
        <v>58</v>
      </c>
      <c r="Q579" s="22" t="s">
        <v>59</v>
      </c>
      <c r="R579" s="22" t="s">
        <v>60</v>
      </c>
      <c r="S579" s="22" t="s">
        <v>1217</v>
      </c>
      <c r="T579" s="22" t="s">
        <v>616</v>
      </c>
      <c r="U579" s="25" t="s">
        <v>54</v>
      </c>
      <c r="V579" s="25" t="n">
        <v>67</v>
      </c>
      <c r="W579" s="25" t="s">
        <v>45</v>
      </c>
      <c r="X579" s="25" t="n">
        <v>2</v>
      </c>
      <c r="Y579" s="25" t="n">
        <v>2</v>
      </c>
      <c r="Z579" s="25" t="n">
        <v>5</v>
      </c>
      <c r="AA579" s="26" t="str">
        <f aca="false">IF(N579=0," ",DATEDIF(N579,$D579,"y") &amp; " г. " &amp; DATEDIF(N579,$D579,"ym") &amp; " мес. ")</f>
        <v>32 г. 5 мес. </v>
      </c>
      <c r="AB579" s="27" t="str">
        <f aca="false">LEFT(AA579,2)</f>
        <v>32</v>
      </c>
      <c r="AC579" s="28" t="str">
        <f aca="false">IF(N579=0," ",DATEDIF(N579,$AC$1,"y") &amp; " г. " &amp; DATEDIF(N579,$AC$1,"ym") &amp; " мес. ")</f>
        <v>32 г. 8 мес. </v>
      </c>
      <c r="AD579" s="28" t="str">
        <f aca="false">LEFT(AC579,2)</f>
        <v>32</v>
      </c>
      <c r="AE579" s="28" t="str">
        <f aca="false">IF(W579=0,0,INDEX('Возраст, спорт. дисц.'!$A$2:$B$50,MATCH(W579,'Возраст, спорт. дисц.'!$B$2:$B$54,0),1))</f>
        <v>Мужчины</v>
      </c>
      <c r="AF579" s="28" t="str">
        <f aca="false">"весовая категория "&amp;V579&amp;" кг."</f>
        <v>весовая категория 67 кг.</v>
      </c>
      <c r="AG579" s="29" t="str">
        <f aca="false">IF(U579="б/м",U579,U579&amp;" место")</f>
        <v>1 место</v>
      </c>
      <c r="AH579" s="28" t="str">
        <f aca="false">F579&amp;"; "&amp;TEXT(D579,"ДД.ММ.ГГГГ")&amp;"-"&amp;TEXT(E579,"ДД.ММ.ГГГГ")&amp;"; "&amp;I579&amp;"; "&amp;CHAR(10)&amp;AE579&amp;"; "&amp;AF579&amp;"; "&amp;AG579</f>
        <v>Чемпионат Сибирского федерального округа; 24.02.2021-01.03.2021; г. Красноярск; 
Мужчины; весовая категория 67 кг.; 1 место</v>
      </c>
      <c r="AI579" s="29" t="n">
        <f aca="false">IF(A579=0,0,1)</f>
        <v>1</v>
      </c>
      <c r="AJ579" s="1" t="str">
        <f aca="false">AE579</f>
        <v>Мужчины</v>
      </c>
      <c r="AK579" s="1" t="n">
        <f aca="false">V579</f>
        <v>67</v>
      </c>
      <c r="AL579" s="1" t="str">
        <f aca="false">AF579</f>
        <v>весовая категория 67 кг.</v>
      </c>
      <c r="AM579" s="28" t="str">
        <f aca="false">IF(N579=0," ",DATEDIF(N579,$AM$1,"y") &amp; " г. " &amp; DATEDIF(X579,$AM$1,"ym") &amp; " мес. ")</f>
        <v>32 г. 4 мес. </v>
      </c>
      <c r="AN579" s="28" t="str">
        <f aca="false">LEFT(AM579,2)</f>
        <v>32</v>
      </c>
    </row>
    <row r="580" customFormat="false" ht="13.8" hidden="false" customHeight="false" outlineLevel="0" collapsed="false">
      <c r="A580" s="37" t="s">
        <v>507</v>
      </c>
      <c r="B580" s="37" t="s">
        <v>228</v>
      </c>
      <c r="C580" s="25" t="n">
        <v>41820</v>
      </c>
      <c r="D580" s="38" t="n">
        <v>44251</v>
      </c>
      <c r="E580" s="38" t="n">
        <v>44256</v>
      </c>
      <c r="F580" s="37" t="s">
        <v>1206</v>
      </c>
      <c r="G580" s="37" t="s">
        <v>1207</v>
      </c>
      <c r="H580" s="37" t="s">
        <v>1208</v>
      </c>
      <c r="I580" s="37" t="s">
        <v>625</v>
      </c>
      <c r="J580" s="37" t="s">
        <v>1209</v>
      </c>
      <c r="K580" s="37" t="s">
        <v>1210</v>
      </c>
      <c r="L580" s="21" t="s">
        <v>45</v>
      </c>
      <c r="M580" s="22" t="s">
        <v>289</v>
      </c>
      <c r="N580" s="24" t="n">
        <v>36096</v>
      </c>
      <c r="O580" s="25" t="s">
        <v>76</v>
      </c>
      <c r="P580" s="22" t="s">
        <v>58</v>
      </c>
      <c r="Q580" s="22" t="s">
        <v>59</v>
      </c>
      <c r="R580" s="22" t="s">
        <v>445</v>
      </c>
      <c r="S580" s="22" t="s">
        <v>1211</v>
      </c>
      <c r="T580" s="22" t="s">
        <v>1212</v>
      </c>
      <c r="U580" s="25" t="s">
        <v>63</v>
      </c>
      <c r="V580" s="25" t="n">
        <v>67</v>
      </c>
      <c r="W580" s="25" t="s">
        <v>45</v>
      </c>
      <c r="X580" s="25" t="n">
        <v>2</v>
      </c>
      <c r="Y580" s="25" t="n">
        <v>1</v>
      </c>
      <c r="Z580" s="25" t="n">
        <v>5</v>
      </c>
      <c r="AA580" s="26" t="str">
        <f aca="false">IF(N580=0," ",DATEDIF(N580,$D580,"y") &amp; " г. " &amp; DATEDIF(N580,$D580,"ym") &amp; " мес. ")</f>
        <v>22 г. 3 мес. </v>
      </c>
      <c r="AB580" s="27" t="str">
        <f aca="false">LEFT(AA580,2)</f>
        <v>22</v>
      </c>
      <c r="AC580" s="28" t="str">
        <f aca="false">IF(N580=0," ",DATEDIF(N580,$AC$1,"y") &amp; " г. " &amp; DATEDIF(N580,$AC$1,"ym") &amp; " мес. ")</f>
        <v>22 г. 6 мес. </v>
      </c>
      <c r="AD580" s="28" t="str">
        <f aca="false">LEFT(AC580,2)</f>
        <v>22</v>
      </c>
      <c r="AE580" s="28" t="str">
        <f aca="false">IF(W580=0,0,INDEX('Возраст, спорт. дисц.'!$A$2:$B$50,MATCH(W580,'Возраст, спорт. дисц.'!$B$2:$B$54,0),1))</f>
        <v>Мужчины</v>
      </c>
      <c r="AF580" s="28" t="str">
        <f aca="false">"весовая категория "&amp;V580&amp;" кг."</f>
        <v>весовая категория 67 кг.</v>
      </c>
      <c r="AG580" s="29" t="str">
        <f aca="false">IF(U580="б/м",U580,U580&amp;" место")</f>
        <v>2 место</v>
      </c>
      <c r="AH580" s="28" t="str">
        <f aca="false">F580&amp;"; "&amp;TEXT(D580,"ДД.ММ.ГГГГ")&amp;"-"&amp;TEXT(E580,"ДД.ММ.ГГГГ")&amp;"; "&amp;I580&amp;"; "&amp;CHAR(10)&amp;AE580&amp;"; "&amp;AF580&amp;"; "&amp;AG580</f>
        <v>Чемпионат Сибирского федерального округа; 24.02.2021-01.03.2021; г. Красноярск; 
Мужчины; весовая категория 67 кг.; 2 место</v>
      </c>
      <c r="AI580" s="29" t="n">
        <f aca="false">IF(A580=0,0,1)</f>
        <v>1</v>
      </c>
      <c r="AJ580" s="1" t="str">
        <f aca="false">AE580</f>
        <v>Мужчины</v>
      </c>
      <c r="AK580" s="1" t="n">
        <f aca="false">V580</f>
        <v>67</v>
      </c>
      <c r="AL580" s="1" t="str">
        <f aca="false">AF580</f>
        <v>весовая категория 67 кг.</v>
      </c>
      <c r="AM580" s="28" t="str">
        <f aca="false">IF(N580=0," ",DATEDIF(N580,$AM$1,"y") &amp; " г. " &amp; DATEDIF(X580,$AM$1,"ym") &amp; " мес. ")</f>
        <v>22 г. 4 мес. </v>
      </c>
      <c r="AN580" s="28" t="str">
        <f aca="false">LEFT(AM580,2)</f>
        <v>22</v>
      </c>
    </row>
    <row r="581" customFormat="false" ht="13.8" hidden="false" customHeight="false" outlineLevel="0" collapsed="false">
      <c r="A581" s="37" t="s">
        <v>507</v>
      </c>
      <c r="B581" s="37" t="s">
        <v>228</v>
      </c>
      <c r="C581" s="25" t="n">
        <v>41820</v>
      </c>
      <c r="D581" s="38" t="n">
        <v>44251</v>
      </c>
      <c r="E581" s="38" t="n">
        <v>44256</v>
      </c>
      <c r="F581" s="37" t="s">
        <v>1206</v>
      </c>
      <c r="G581" s="37" t="s">
        <v>1207</v>
      </c>
      <c r="H581" s="37" t="s">
        <v>1208</v>
      </c>
      <c r="I581" s="37" t="s">
        <v>625</v>
      </c>
      <c r="J581" s="37" t="s">
        <v>1209</v>
      </c>
      <c r="K581" s="37" t="s">
        <v>1210</v>
      </c>
      <c r="L581" s="21" t="s">
        <v>45</v>
      </c>
      <c r="M581" s="22" t="s">
        <v>1225</v>
      </c>
      <c r="N581" s="24" t="n">
        <v>33399</v>
      </c>
      <c r="O581" s="25" t="s">
        <v>48</v>
      </c>
      <c r="P581" s="22" t="s">
        <v>58</v>
      </c>
      <c r="Q581" s="22" t="s">
        <v>66</v>
      </c>
      <c r="R581" s="22" t="s">
        <v>1213</v>
      </c>
      <c r="S581" s="22" t="s">
        <v>1214</v>
      </c>
      <c r="T581" s="22" t="s">
        <v>1226</v>
      </c>
      <c r="U581" s="25" t="s">
        <v>70</v>
      </c>
      <c r="V581" s="25" t="n">
        <v>67</v>
      </c>
      <c r="W581" s="25" t="s">
        <v>45</v>
      </c>
      <c r="X581" s="25" t="n">
        <v>1</v>
      </c>
      <c r="Y581" s="25" t="n">
        <v>0</v>
      </c>
      <c r="Z581" s="25" t="n">
        <v>5</v>
      </c>
      <c r="AA581" s="26" t="str">
        <f aca="false">IF(N581=0," ",DATEDIF(N581,$D581,"y") &amp; " г. " &amp; DATEDIF(N581,$D581,"ym") &amp; " мес. ")</f>
        <v>29 г. 8 мес. </v>
      </c>
      <c r="AB581" s="27" t="str">
        <f aca="false">LEFT(AA581,2)</f>
        <v>29</v>
      </c>
      <c r="AC581" s="28" t="str">
        <f aca="false">IF(N581=0," ",DATEDIF(N581,$AC$1,"y") &amp; " г. " &amp; DATEDIF(N581,$AC$1,"ym") &amp; " мес. ")</f>
        <v>29 г. 11 мес. </v>
      </c>
      <c r="AD581" s="28" t="str">
        <f aca="false">LEFT(AC581,2)</f>
        <v>29</v>
      </c>
      <c r="AE581" s="28" t="str">
        <f aca="false">IF(W581=0,0,INDEX('Возраст, спорт. дисц.'!$A$2:$B$50,MATCH(W581,'Возраст, спорт. дисц.'!$B$2:$B$54,0),1))</f>
        <v>Мужчины</v>
      </c>
      <c r="AF581" s="28" t="str">
        <f aca="false">"весовая категория "&amp;V581&amp;" кг."</f>
        <v>весовая категория 67 кг.</v>
      </c>
      <c r="AG581" s="29" t="str">
        <f aca="false">IF(U581="б/м",U581,U581&amp;" место")</f>
        <v>3 место</v>
      </c>
      <c r="AH581" s="28" t="str">
        <f aca="false">F581&amp;"; "&amp;TEXT(D581,"ДД.ММ.ГГГГ")&amp;"-"&amp;TEXT(E581,"ДД.ММ.ГГГГ")&amp;"; "&amp;I581&amp;"; "&amp;CHAR(10)&amp;AE581&amp;"; "&amp;AF581&amp;"; "&amp;AG581</f>
        <v>Чемпионат Сибирского федерального округа; 24.02.2021-01.03.2021; г. Красноярск; 
Мужчины; весовая категория 67 кг.; 3 место</v>
      </c>
      <c r="AI581" s="29" t="n">
        <f aca="false">IF(A581=0,0,1)</f>
        <v>1</v>
      </c>
      <c r="AJ581" s="1" t="str">
        <f aca="false">AE581</f>
        <v>Мужчины</v>
      </c>
      <c r="AK581" s="1" t="n">
        <f aca="false">V581</f>
        <v>67</v>
      </c>
      <c r="AL581" s="1" t="str">
        <f aca="false">AF581</f>
        <v>весовая категория 67 кг.</v>
      </c>
      <c r="AM581" s="28" t="str">
        <f aca="false">IF(N581=0," ",DATEDIF(N581,$AM$1,"y") &amp; " г. " &amp; DATEDIF(X581,$AM$1,"ym") &amp; " мес. ")</f>
        <v>29 г. 4 мес. </v>
      </c>
      <c r="AN581" s="28" t="str">
        <f aca="false">LEFT(AM581,2)</f>
        <v>29</v>
      </c>
    </row>
    <row r="582" customFormat="false" ht="13.8" hidden="false" customHeight="false" outlineLevel="0" collapsed="false">
      <c r="A582" s="37" t="s">
        <v>507</v>
      </c>
      <c r="B582" s="37" t="s">
        <v>228</v>
      </c>
      <c r="C582" s="25" t="n">
        <v>41820</v>
      </c>
      <c r="D582" s="38" t="n">
        <v>44251</v>
      </c>
      <c r="E582" s="38" t="n">
        <v>44256</v>
      </c>
      <c r="F582" s="37" t="s">
        <v>1206</v>
      </c>
      <c r="G582" s="37" t="s">
        <v>1207</v>
      </c>
      <c r="H582" s="37" t="s">
        <v>1208</v>
      </c>
      <c r="I582" s="37" t="s">
        <v>625</v>
      </c>
      <c r="J582" s="37" t="s">
        <v>1209</v>
      </c>
      <c r="K582" s="37" t="s">
        <v>1210</v>
      </c>
      <c r="L582" s="21" t="s">
        <v>45</v>
      </c>
      <c r="M582" s="22" t="s">
        <v>429</v>
      </c>
      <c r="N582" s="24" t="n">
        <v>36078</v>
      </c>
      <c r="O582" s="25" t="s">
        <v>76</v>
      </c>
      <c r="P582" s="22" t="s">
        <v>58</v>
      </c>
      <c r="Q582" s="22" t="s">
        <v>66</v>
      </c>
      <c r="R582" s="22" t="s">
        <v>1213</v>
      </c>
      <c r="S582" s="22" t="s">
        <v>1214</v>
      </c>
      <c r="T582" s="22" t="s">
        <v>1227</v>
      </c>
      <c r="U582" s="25" t="s">
        <v>70</v>
      </c>
      <c r="V582" s="25" t="n">
        <v>67</v>
      </c>
      <c r="W582" s="25" t="s">
        <v>45</v>
      </c>
      <c r="X582" s="25" t="n">
        <v>2</v>
      </c>
      <c r="Y582" s="25" t="n">
        <v>1</v>
      </c>
      <c r="Z582" s="25" t="n">
        <v>5</v>
      </c>
      <c r="AA582" s="26" t="str">
        <f aca="false">IF(N582=0," ",DATEDIF(N582,$D582,"y") &amp; " г. " &amp; DATEDIF(N582,$D582,"ym") &amp; " мес. ")</f>
        <v>22 г. 4 мес. </v>
      </c>
      <c r="AB582" s="27" t="str">
        <f aca="false">LEFT(AA582,2)</f>
        <v>22</v>
      </c>
      <c r="AC582" s="28" t="str">
        <f aca="false">IF(N582=0," ",DATEDIF(N582,$AC$1,"y") &amp; " г. " &amp; DATEDIF(N582,$AC$1,"ym") &amp; " мес. ")</f>
        <v>22 г. 7 мес. </v>
      </c>
      <c r="AD582" s="28" t="str">
        <f aca="false">LEFT(AC582,2)</f>
        <v>22</v>
      </c>
      <c r="AE582" s="28" t="str">
        <f aca="false">IF(W582=0,0,INDEX('Возраст, спорт. дисц.'!$A$2:$B$50,MATCH(W582,'Возраст, спорт. дисц.'!$B$2:$B$54,0),1))</f>
        <v>Мужчины</v>
      </c>
      <c r="AF582" s="28" t="str">
        <f aca="false">"весовая категория "&amp;V582&amp;" кг."</f>
        <v>весовая категория 67 кг.</v>
      </c>
      <c r="AG582" s="29" t="str">
        <f aca="false">IF(U582="б/м",U582,U582&amp;" место")</f>
        <v>3 место</v>
      </c>
      <c r="AH582" s="28" t="str">
        <f aca="false">F582&amp;"; "&amp;TEXT(D582,"ДД.ММ.ГГГГ")&amp;"-"&amp;TEXT(E582,"ДД.ММ.ГГГГ")&amp;"; "&amp;I582&amp;"; "&amp;CHAR(10)&amp;AE582&amp;"; "&amp;AF582&amp;"; "&amp;AG582</f>
        <v>Чемпионат Сибирского федерального округа; 24.02.2021-01.03.2021; г. Красноярск; 
Мужчины; весовая категория 67 кг.; 3 место</v>
      </c>
      <c r="AI582" s="29" t="n">
        <f aca="false">IF(A582=0,0,1)</f>
        <v>1</v>
      </c>
      <c r="AJ582" s="1" t="str">
        <f aca="false">AE582</f>
        <v>Мужчины</v>
      </c>
      <c r="AK582" s="1" t="n">
        <f aca="false">V582</f>
        <v>67</v>
      </c>
      <c r="AL582" s="1" t="str">
        <f aca="false">AF582</f>
        <v>весовая категория 67 кг.</v>
      </c>
      <c r="AM582" s="28" t="str">
        <f aca="false">IF(N582=0," ",DATEDIF(N582,$AM$1,"y") &amp; " г. " &amp; DATEDIF(X582,$AM$1,"ym") &amp; " мес. ")</f>
        <v>22 г. 4 мес. </v>
      </c>
      <c r="AN582" s="28" t="str">
        <f aca="false">LEFT(AM582,2)</f>
        <v>22</v>
      </c>
    </row>
    <row r="583" customFormat="false" ht="13.8" hidden="false" customHeight="false" outlineLevel="0" collapsed="false">
      <c r="A583" s="37" t="s">
        <v>507</v>
      </c>
      <c r="B583" s="37" t="s">
        <v>228</v>
      </c>
      <c r="C583" s="25" t="n">
        <v>41820</v>
      </c>
      <c r="D583" s="38" t="n">
        <v>44251</v>
      </c>
      <c r="E583" s="38" t="n">
        <v>44256</v>
      </c>
      <c r="F583" s="37" t="s">
        <v>1206</v>
      </c>
      <c r="G583" s="37" t="s">
        <v>1207</v>
      </c>
      <c r="H583" s="37" t="s">
        <v>1208</v>
      </c>
      <c r="I583" s="37" t="s">
        <v>625</v>
      </c>
      <c r="J583" s="37" t="s">
        <v>1209</v>
      </c>
      <c r="K583" s="37" t="s">
        <v>1210</v>
      </c>
      <c r="L583" s="21" t="s">
        <v>45</v>
      </c>
      <c r="M583" s="22" t="s">
        <v>1228</v>
      </c>
      <c r="N583" s="24" t="n">
        <v>37649</v>
      </c>
      <c r="O583" s="25" t="s">
        <v>48</v>
      </c>
      <c r="P583" s="22" t="s">
        <v>58</v>
      </c>
      <c r="Q583" s="22" t="s">
        <v>175</v>
      </c>
      <c r="R583" s="22" t="s">
        <v>1229</v>
      </c>
      <c r="S583" s="22" t="s">
        <v>1230</v>
      </c>
      <c r="T583" s="22" t="s">
        <v>1231</v>
      </c>
      <c r="U583" s="25" t="s">
        <v>54</v>
      </c>
      <c r="V583" s="25" t="n">
        <v>71</v>
      </c>
      <c r="W583" s="25" t="s">
        <v>45</v>
      </c>
      <c r="X583" s="25" t="n">
        <v>3</v>
      </c>
      <c r="Y583" s="25" t="n">
        <v>3</v>
      </c>
      <c r="Z583" s="25" t="n">
        <v>8</v>
      </c>
      <c r="AA583" s="26" t="str">
        <f aca="false">IF(N583=0," ",DATEDIF(N583,$D583,"y") &amp; " г. " &amp; DATEDIF(N583,$D583,"ym") &amp; " мес. ")</f>
        <v>18 г. 0 мес. </v>
      </c>
      <c r="AB583" s="27" t="str">
        <f aca="false">LEFT(AA583,2)</f>
        <v>18</v>
      </c>
      <c r="AC583" s="28" t="str">
        <f aca="false">IF(N583=0," ",DATEDIF(N583,$AC$1,"y") &amp; " г. " &amp; DATEDIF(N583,$AC$1,"ym") &amp; " мес. ")</f>
        <v>18 г. 3 мес. </v>
      </c>
      <c r="AD583" s="28" t="str">
        <f aca="false">LEFT(AC583,2)</f>
        <v>18</v>
      </c>
      <c r="AE583" s="28" t="str">
        <f aca="false">IF(W583=0,0,INDEX('Возраст, спорт. дисц.'!$A$2:$B$50,MATCH(W583,'Возраст, спорт. дисц.'!$B$2:$B$54,0),1))</f>
        <v>Мужчины</v>
      </c>
      <c r="AF583" s="28" t="str">
        <f aca="false">"весовая категория "&amp;V583&amp;" кг."</f>
        <v>весовая категория 71 кг.</v>
      </c>
      <c r="AG583" s="29" t="str">
        <f aca="false">IF(U583="б/м",U583,U583&amp;" место")</f>
        <v>1 место</v>
      </c>
      <c r="AH583" s="28" t="str">
        <f aca="false">F583&amp;"; "&amp;TEXT(D583,"ДД.ММ.ГГГГ")&amp;"-"&amp;TEXT(E583,"ДД.ММ.ГГГГ")&amp;"; "&amp;I583&amp;"; "&amp;CHAR(10)&amp;AE583&amp;"; "&amp;AF583&amp;"; "&amp;AG583</f>
        <v>Чемпионат Сибирского федерального округа; 24.02.2021-01.03.2021; г. Красноярск; 
Мужчины; весовая категория 71 кг.; 1 место</v>
      </c>
      <c r="AI583" s="29" t="n">
        <f aca="false">IF(A583=0,0,1)</f>
        <v>1</v>
      </c>
      <c r="AJ583" s="1" t="str">
        <f aca="false">AE583</f>
        <v>Мужчины</v>
      </c>
      <c r="AK583" s="1" t="n">
        <f aca="false">V583</f>
        <v>71</v>
      </c>
      <c r="AL583" s="1" t="str">
        <f aca="false">AF583</f>
        <v>весовая категория 71 кг.</v>
      </c>
      <c r="AM583" s="28" t="str">
        <f aca="false">IF(N583=0," ",DATEDIF(N583,$AM$1,"y") &amp; " г. " &amp; DATEDIF(X583,$AM$1,"ym") &amp; " мес. ")</f>
        <v>18 г. 4 мес. </v>
      </c>
      <c r="AN583" s="28" t="str">
        <f aca="false">LEFT(AM583,2)</f>
        <v>18</v>
      </c>
    </row>
    <row r="584" customFormat="false" ht="13.8" hidden="false" customHeight="false" outlineLevel="0" collapsed="false">
      <c r="A584" s="37" t="s">
        <v>507</v>
      </c>
      <c r="B584" s="37" t="s">
        <v>228</v>
      </c>
      <c r="C584" s="25" t="n">
        <v>41820</v>
      </c>
      <c r="D584" s="38" t="n">
        <v>44251</v>
      </c>
      <c r="E584" s="38" t="n">
        <v>44256</v>
      </c>
      <c r="F584" s="37" t="s">
        <v>1206</v>
      </c>
      <c r="G584" s="37" t="s">
        <v>1207</v>
      </c>
      <c r="H584" s="37" t="s">
        <v>1208</v>
      </c>
      <c r="I584" s="37" t="s">
        <v>625</v>
      </c>
      <c r="J584" s="37" t="s">
        <v>1209</v>
      </c>
      <c r="K584" s="37" t="s">
        <v>1210</v>
      </c>
      <c r="L584" s="21" t="s">
        <v>45</v>
      </c>
      <c r="M584" s="22" t="s">
        <v>1232</v>
      </c>
      <c r="N584" s="24" t="n">
        <v>35610</v>
      </c>
      <c r="O584" s="25" t="n">
        <v>1</v>
      </c>
      <c r="P584" s="22" t="s">
        <v>58</v>
      </c>
      <c r="Q584" s="22" t="s">
        <v>175</v>
      </c>
      <c r="R584" s="22" t="s">
        <v>1229</v>
      </c>
      <c r="S584" s="22" t="s">
        <v>1233</v>
      </c>
      <c r="T584" s="22" t="s">
        <v>1234</v>
      </c>
      <c r="U584" s="25" t="s">
        <v>63</v>
      </c>
      <c r="V584" s="25" t="n">
        <v>71</v>
      </c>
      <c r="W584" s="25" t="s">
        <v>45</v>
      </c>
      <c r="X584" s="25" t="n">
        <v>3</v>
      </c>
      <c r="Y584" s="25" t="n">
        <v>2</v>
      </c>
      <c r="Z584" s="25" t="n">
        <v>8</v>
      </c>
      <c r="AA584" s="26" t="str">
        <f aca="false">IF(N584=0," ",DATEDIF(N584,$D584,"y") &amp; " г. " &amp; DATEDIF(N584,$D584,"ym") &amp; " мес. ")</f>
        <v>23 г. 7 мес. </v>
      </c>
      <c r="AB584" s="27" t="str">
        <f aca="false">LEFT(AA584,2)</f>
        <v>23</v>
      </c>
      <c r="AC584" s="28" t="str">
        <f aca="false">IF(N584=0," ",DATEDIF(N584,$AC$1,"y") &amp; " г. " &amp; DATEDIF(N584,$AC$1,"ym") &amp; " мес. ")</f>
        <v>23 г. 10 мес. </v>
      </c>
      <c r="AD584" s="28" t="str">
        <f aca="false">LEFT(AC584,2)</f>
        <v>23</v>
      </c>
      <c r="AE584" s="28" t="str">
        <f aca="false">IF(W584=0,0,INDEX('Возраст, спорт. дисц.'!$A$2:$B$50,MATCH(W584,'Возраст, спорт. дисц.'!$B$2:$B$54,0),1))</f>
        <v>Мужчины</v>
      </c>
      <c r="AF584" s="28" t="str">
        <f aca="false">"весовая категория "&amp;V584&amp;" кг."</f>
        <v>весовая категория 71 кг.</v>
      </c>
      <c r="AG584" s="29" t="str">
        <f aca="false">IF(U584="б/м",U584,U584&amp;" место")</f>
        <v>2 место</v>
      </c>
      <c r="AH584" s="28" t="str">
        <f aca="false">F584&amp;"; "&amp;TEXT(D584,"ДД.ММ.ГГГГ")&amp;"-"&amp;TEXT(E584,"ДД.ММ.ГГГГ")&amp;"; "&amp;I584&amp;"; "&amp;CHAR(10)&amp;AE584&amp;"; "&amp;AF584&amp;"; "&amp;AG584</f>
        <v>Чемпионат Сибирского федерального округа; 24.02.2021-01.03.2021; г. Красноярск; 
Мужчины; весовая категория 71 кг.; 2 место</v>
      </c>
      <c r="AI584" s="29" t="n">
        <f aca="false">IF(A584=0,0,1)</f>
        <v>1</v>
      </c>
      <c r="AJ584" s="1" t="str">
        <f aca="false">AE584</f>
        <v>Мужчины</v>
      </c>
      <c r="AK584" s="1" t="n">
        <f aca="false">V584</f>
        <v>71</v>
      </c>
      <c r="AL584" s="1" t="str">
        <f aca="false">AF584</f>
        <v>весовая категория 71 кг.</v>
      </c>
      <c r="AM584" s="28" t="str">
        <f aca="false">IF(N584=0," ",DATEDIF(N584,$AM$1,"y") &amp; " г. " &amp; DATEDIF(X584,$AM$1,"ym") &amp; " мес. ")</f>
        <v>23 г. 4 мес. </v>
      </c>
      <c r="AN584" s="28" t="str">
        <f aca="false">LEFT(AM584,2)</f>
        <v>23</v>
      </c>
    </row>
    <row r="585" customFormat="false" ht="13.8" hidden="false" customHeight="false" outlineLevel="0" collapsed="false">
      <c r="A585" s="37" t="s">
        <v>507</v>
      </c>
      <c r="B585" s="37" t="s">
        <v>228</v>
      </c>
      <c r="C585" s="25" t="n">
        <v>41820</v>
      </c>
      <c r="D585" s="38" t="n">
        <v>44251</v>
      </c>
      <c r="E585" s="38" t="n">
        <v>44256</v>
      </c>
      <c r="F585" s="37" t="s">
        <v>1206</v>
      </c>
      <c r="G585" s="37" t="s">
        <v>1207</v>
      </c>
      <c r="H585" s="37" t="s">
        <v>1208</v>
      </c>
      <c r="I585" s="37" t="s">
        <v>625</v>
      </c>
      <c r="J585" s="37" t="s">
        <v>1209</v>
      </c>
      <c r="K585" s="37" t="s">
        <v>1210</v>
      </c>
      <c r="L585" s="21" t="s">
        <v>45</v>
      </c>
      <c r="M585" s="22" t="s">
        <v>1235</v>
      </c>
      <c r="N585" s="24" t="n">
        <v>35314</v>
      </c>
      <c r="O585" s="25" t="n">
        <v>1</v>
      </c>
      <c r="P585" s="22" t="s">
        <v>58</v>
      </c>
      <c r="Q585" s="22" t="s">
        <v>651</v>
      </c>
      <c r="R585" s="22" t="s">
        <v>1236</v>
      </c>
      <c r="S585" s="22" t="s">
        <v>1237</v>
      </c>
      <c r="T585" s="22" t="s">
        <v>1238</v>
      </c>
      <c r="U585" s="25" t="s">
        <v>70</v>
      </c>
      <c r="V585" s="25" t="n">
        <v>71</v>
      </c>
      <c r="W585" s="25" t="s">
        <v>45</v>
      </c>
      <c r="X585" s="25" t="n">
        <v>2</v>
      </c>
      <c r="Y585" s="25" t="n">
        <v>1</v>
      </c>
      <c r="Z585" s="25" t="n">
        <v>8</v>
      </c>
      <c r="AA585" s="26" t="str">
        <f aca="false">IF(N585=0," ",DATEDIF(N585,$D585,"y") &amp; " г. " &amp; DATEDIF(N585,$D585,"ym") &amp; " мес. ")</f>
        <v>24 г. 5 мес. </v>
      </c>
      <c r="AB585" s="27" t="str">
        <f aca="false">LEFT(AA585,2)</f>
        <v>24</v>
      </c>
      <c r="AC585" s="28" t="str">
        <f aca="false">IF(N585=0," ",DATEDIF(N585,$AC$1,"y") &amp; " г. " &amp; DATEDIF(N585,$AC$1,"ym") &amp; " мес. ")</f>
        <v>24 г. 8 мес. </v>
      </c>
      <c r="AD585" s="28" t="str">
        <f aca="false">LEFT(AC585,2)</f>
        <v>24</v>
      </c>
      <c r="AE585" s="28" t="str">
        <f aca="false">IF(W585=0,0,INDEX('Возраст, спорт. дисц.'!$A$2:$B$50,MATCH(W585,'Возраст, спорт. дисц.'!$B$2:$B$54,0),1))</f>
        <v>Мужчины</v>
      </c>
      <c r="AF585" s="28" t="str">
        <f aca="false">"весовая категория "&amp;V585&amp;" кг."</f>
        <v>весовая категория 71 кг.</v>
      </c>
      <c r="AG585" s="29" t="str">
        <f aca="false">IF(U585="б/м",U585,U585&amp;" место")</f>
        <v>3 место</v>
      </c>
      <c r="AH585" s="28" t="str">
        <f aca="false">F585&amp;"; "&amp;TEXT(D585,"ДД.ММ.ГГГГ")&amp;"-"&amp;TEXT(E585,"ДД.ММ.ГГГГ")&amp;"; "&amp;I585&amp;"; "&amp;CHAR(10)&amp;AE585&amp;"; "&amp;AF585&amp;"; "&amp;AG585</f>
        <v>Чемпионат Сибирского федерального округа; 24.02.2021-01.03.2021; г. Красноярск; 
Мужчины; весовая категория 71 кг.; 3 место</v>
      </c>
      <c r="AI585" s="29" t="n">
        <f aca="false">IF(A585=0,0,1)</f>
        <v>1</v>
      </c>
      <c r="AJ585" s="1" t="str">
        <f aca="false">AE585</f>
        <v>Мужчины</v>
      </c>
      <c r="AK585" s="1" t="n">
        <f aca="false">V585</f>
        <v>71</v>
      </c>
      <c r="AL585" s="1" t="str">
        <f aca="false">AF585</f>
        <v>весовая категория 71 кг.</v>
      </c>
      <c r="AM585" s="28" t="str">
        <f aca="false">IF(N585=0," ",DATEDIF(N585,$AM$1,"y") &amp; " г. " &amp; DATEDIF(X585,$AM$1,"ym") &amp; " мес. ")</f>
        <v>24 г. 4 мес. </v>
      </c>
      <c r="AN585" s="28" t="str">
        <f aca="false">LEFT(AM585,2)</f>
        <v>24</v>
      </c>
    </row>
    <row r="586" customFormat="false" ht="13.8" hidden="false" customHeight="false" outlineLevel="0" collapsed="false">
      <c r="A586" s="37" t="s">
        <v>507</v>
      </c>
      <c r="B586" s="37" t="s">
        <v>228</v>
      </c>
      <c r="C586" s="25" t="n">
        <v>41820</v>
      </c>
      <c r="D586" s="38" t="n">
        <v>44251</v>
      </c>
      <c r="E586" s="38" t="n">
        <v>44256</v>
      </c>
      <c r="F586" s="37" t="s">
        <v>1206</v>
      </c>
      <c r="G586" s="37" t="s">
        <v>1207</v>
      </c>
      <c r="H586" s="37" t="s">
        <v>1208</v>
      </c>
      <c r="I586" s="37" t="s">
        <v>625</v>
      </c>
      <c r="J586" s="37" t="s">
        <v>1209</v>
      </c>
      <c r="K586" s="37" t="s">
        <v>1210</v>
      </c>
      <c r="L586" s="21" t="s">
        <v>45</v>
      </c>
      <c r="M586" s="22" t="s">
        <v>169</v>
      </c>
      <c r="N586" s="24" t="n">
        <v>34901</v>
      </c>
      <c r="O586" s="25" t="s">
        <v>48</v>
      </c>
      <c r="P586" s="22" t="s">
        <v>58</v>
      </c>
      <c r="Q586" s="22" t="s">
        <v>66</v>
      </c>
      <c r="R586" s="22" t="s">
        <v>1213</v>
      </c>
      <c r="S586" s="22" t="s">
        <v>1214</v>
      </c>
      <c r="T586" s="22" t="s">
        <v>1227</v>
      </c>
      <c r="U586" s="25" t="s">
        <v>70</v>
      </c>
      <c r="V586" s="25" t="n">
        <v>71</v>
      </c>
      <c r="W586" s="25" t="s">
        <v>45</v>
      </c>
      <c r="X586" s="25" t="n">
        <v>2</v>
      </c>
      <c r="Y586" s="25" t="n">
        <v>1</v>
      </c>
      <c r="Z586" s="25" t="n">
        <v>8</v>
      </c>
      <c r="AA586" s="26" t="str">
        <f aca="false">IF(N586=0," ",DATEDIF(N586,$D586,"y") &amp; " г. " &amp; DATEDIF(N586,$D586,"ym") &amp; " мес. ")</f>
        <v>25 г. 7 мес. </v>
      </c>
      <c r="AB586" s="27" t="str">
        <f aca="false">LEFT(AA586,2)</f>
        <v>25</v>
      </c>
      <c r="AC586" s="28" t="str">
        <f aca="false">IF(N586=0," ",DATEDIF(N586,$AC$1,"y") &amp; " г. " &amp; DATEDIF(N586,$AC$1,"ym") &amp; " мес. ")</f>
        <v>25 г. 9 мес. </v>
      </c>
      <c r="AD586" s="28" t="str">
        <f aca="false">LEFT(AC586,2)</f>
        <v>25</v>
      </c>
      <c r="AE586" s="28" t="str">
        <f aca="false">IF(W586=0,0,INDEX('Возраст, спорт. дисц.'!$A$2:$B$50,MATCH(W586,'Возраст, спорт. дисц.'!$B$2:$B$54,0),1))</f>
        <v>Мужчины</v>
      </c>
      <c r="AF586" s="28" t="str">
        <f aca="false">"весовая категория "&amp;V586&amp;" кг."</f>
        <v>весовая категория 71 кг.</v>
      </c>
      <c r="AG586" s="29" t="str">
        <f aca="false">IF(U586="б/м",U586,U586&amp;" место")</f>
        <v>3 место</v>
      </c>
      <c r="AH586" s="28" t="str">
        <f aca="false">F586&amp;"; "&amp;TEXT(D586,"ДД.ММ.ГГГГ")&amp;"-"&amp;TEXT(E586,"ДД.ММ.ГГГГ")&amp;"; "&amp;I586&amp;"; "&amp;CHAR(10)&amp;AE586&amp;"; "&amp;AF586&amp;"; "&amp;AG586</f>
        <v>Чемпионат Сибирского федерального округа; 24.02.2021-01.03.2021; г. Красноярск; 
Мужчины; весовая категория 71 кг.; 3 место</v>
      </c>
      <c r="AI586" s="29" t="n">
        <f aca="false">IF(A586=0,0,1)</f>
        <v>1</v>
      </c>
      <c r="AJ586" s="1" t="str">
        <f aca="false">AE586</f>
        <v>Мужчины</v>
      </c>
      <c r="AK586" s="1" t="n">
        <f aca="false">V586</f>
        <v>71</v>
      </c>
      <c r="AL586" s="1" t="str">
        <f aca="false">AF586</f>
        <v>весовая категория 71 кг.</v>
      </c>
      <c r="AM586" s="28" t="str">
        <f aca="false">IF(N586=0," ",DATEDIF(N586,$AM$1,"y") &amp; " г. " &amp; DATEDIF(X586,$AM$1,"ym") &amp; " мес. ")</f>
        <v>25 г. 4 мес. </v>
      </c>
      <c r="AN586" s="28" t="str">
        <f aca="false">LEFT(AM586,2)</f>
        <v>25</v>
      </c>
    </row>
    <row r="587" customFormat="false" ht="13.8" hidden="false" customHeight="false" outlineLevel="0" collapsed="false">
      <c r="A587" s="37" t="s">
        <v>507</v>
      </c>
      <c r="B587" s="37" t="s">
        <v>228</v>
      </c>
      <c r="C587" s="25" t="n">
        <v>41820</v>
      </c>
      <c r="D587" s="38" t="n">
        <v>44251</v>
      </c>
      <c r="E587" s="38" t="n">
        <v>44256</v>
      </c>
      <c r="F587" s="37" t="s">
        <v>1206</v>
      </c>
      <c r="G587" s="37" t="s">
        <v>1207</v>
      </c>
      <c r="H587" s="37" t="s">
        <v>1208</v>
      </c>
      <c r="I587" s="37" t="s">
        <v>625</v>
      </c>
      <c r="J587" s="37" t="s">
        <v>1209</v>
      </c>
      <c r="K587" s="37" t="s">
        <v>1210</v>
      </c>
      <c r="L587" s="21" t="s">
        <v>45</v>
      </c>
      <c r="M587" s="22" t="s">
        <v>434</v>
      </c>
      <c r="N587" s="24" t="n">
        <v>35921</v>
      </c>
      <c r="O587" s="25" t="s">
        <v>76</v>
      </c>
      <c r="P587" s="22" t="s">
        <v>58</v>
      </c>
      <c r="Q587" s="22" t="s">
        <v>59</v>
      </c>
      <c r="R587" s="22" t="s">
        <v>445</v>
      </c>
      <c r="S587" s="22" t="s">
        <v>1239</v>
      </c>
      <c r="T587" s="22" t="s">
        <v>630</v>
      </c>
      <c r="U587" s="25" t="s">
        <v>54</v>
      </c>
      <c r="V587" s="25" t="n">
        <v>75</v>
      </c>
      <c r="W587" s="25" t="s">
        <v>45</v>
      </c>
      <c r="X587" s="25" t="n">
        <v>2</v>
      </c>
      <c r="Y587" s="25" t="n">
        <v>2</v>
      </c>
      <c r="Z587" s="25" t="n">
        <v>4</v>
      </c>
      <c r="AA587" s="26" t="str">
        <f aca="false">IF(N587=0," ",DATEDIF(N587,$D587,"y") &amp; " г. " &amp; DATEDIF(N587,$D587,"ym") &amp; " мес. ")</f>
        <v>22 г. 9 мес. </v>
      </c>
      <c r="AB587" s="27" t="str">
        <f aca="false">LEFT(AA587,2)</f>
        <v>22</v>
      </c>
      <c r="AC587" s="28" t="str">
        <f aca="false">IF(N587=0," ",DATEDIF(N587,$AC$1,"y") &amp; " г. " &amp; DATEDIF(N587,$AC$1,"ym") &amp; " мес. ")</f>
        <v>23 г. 0 мес. </v>
      </c>
      <c r="AD587" s="28" t="str">
        <f aca="false">LEFT(AC587,2)</f>
        <v>23</v>
      </c>
      <c r="AE587" s="28" t="str">
        <f aca="false">IF(W587=0,0,INDEX('Возраст, спорт. дисц.'!$A$2:$B$50,MATCH(W587,'Возраст, спорт. дисц.'!$B$2:$B$54,0),1))</f>
        <v>Мужчины</v>
      </c>
      <c r="AF587" s="28" t="str">
        <f aca="false">"весовая категория "&amp;V587&amp;" кг."</f>
        <v>весовая категория 75 кг.</v>
      </c>
      <c r="AG587" s="29" t="str">
        <f aca="false">IF(U587="б/м",U587,U587&amp;" место")</f>
        <v>1 место</v>
      </c>
      <c r="AH587" s="28" t="str">
        <f aca="false">F587&amp;"; "&amp;TEXT(D587,"ДД.ММ.ГГГГ")&amp;"-"&amp;TEXT(E587,"ДД.ММ.ГГГГ")&amp;"; "&amp;I587&amp;"; "&amp;CHAR(10)&amp;AE587&amp;"; "&amp;AF587&amp;"; "&amp;AG587</f>
        <v>Чемпионат Сибирского федерального округа; 24.02.2021-01.03.2021; г. Красноярск; 
Мужчины; весовая категория 75 кг.; 1 место</v>
      </c>
      <c r="AI587" s="29" t="n">
        <f aca="false">IF(A587=0,0,1)</f>
        <v>1</v>
      </c>
      <c r="AJ587" s="1" t="str">
        <f aca="false">AE587</f>
        <v>Мужчины</v>
      </c>
      <c r="AK587" s="1" t="n">
        <f aca="false">V587</f>
        <v>75</v>
      </c>
      <c r="AL587" s="1" t="str">
        <f aca="false">AF587</f>
        <v>весовая категория 75 кг.</v>
      </c>
      <c r="AM587" s="28" t="str">
        <f aca="false">IF(N587=0," ",DATEDIF(N587,$AM$1,"y") &amp; " г. " &amp; DATEDIF(X587,$AM$1,"ym") &amp; " мес. ")</f>
        <v>23 г. 4 мес. </v>
      </c>
      <c r="AN587" s="28" t="str">
        <f aca="false">LEFT(AM587,2)</f>
        <v>23</v>
      </c>
    </row>
    <row r="588" customFormat="false" ht="13.8" hidden="false" customHeight="false" outlineLevel="0" collapsed="false">
      <c r="A588" s="37" t="s">
        <v>507</v>
      </c>
      <c r="B588" s="37" t="s">
        <v>228</v>
      </c>
      <c r="C588" s="25" t="n">
        <v>41820</v>
      </c>
      <c r="D588" s="38" t="n">
        <v>44251</v>
      </c>
      <c r="E588" s="38" t="n">
        <v>44256</v>
      </c>
      <c r="F588" s="37" t="s">
        <v>1206</v>
      </c>
      <c r="G588" s="37" t="s">
        <v>1207</v>
      </c>
      <c r="H588" s="37" t="s">
        <v>1208</v>
      </c>
      <c r="I588" s="37" t="s">
        <v>625</v>
      </c>
      <c r="J588" s="37" t="s">
        <v>1209</v>
      </c>
      <c r="K588" s="37" t="s">
        <v>1210</v>
      </c>
      <c r="L588" s="21" t="s">
        <v>45</v>
      </c>
      <c r="M588" s="22" t="s">
        <v>1240</v>
      </c>
      <c r="N588" s="24" t="n">
        <v>35185</v>
      </c>
      <c r="O588" s="25" t="s">
        <v>283</v>
      </c>
      <c r="P588" s="22" t="s">
        <v>58</v>
      </c>
      <c r="Q588" s="22" t="s">
        <v>704</v>
      </c>
      <c r="R588" s="22" t="s">
        <v>1241</v>
      </c>
      <c r="S588" s="22" t="s">
        <v>1242</v>
      </c>
      <c r="T588" s="22" t="s">
        <v>1243</v>
      </c>
      <c r="U588" s="25" t="s">
        <v>63</v>
      </c>
      <c r="V588" s="25" t="n">
        <v>75</v>
      </c>
      <c r="W588" s="25" t="s">
        <v>45</v>
      </c>
      <c r="X588" s="25" t="n">
        <v>2</v>
      </c>
      <c r="Y588" s="25" t="n">
        <v>1</v>
      </c>
      <c r="Z588" s="25" t="n">
        <v>4</v>
      </c>
      <c r="AA588" s="26" t="str">
        <f aca="false">IF(N588=0," ",DATEDIF(N588,$D588,"y") &amp; " г. " &amp; DATEDIF(N588,$D588,"ym") &amp; " мес. ")</f>
        <v>24 г. 9 мес. </v>
      </c>
      <c r="AB588" s="27" t="str">
        <f aca="false">LEFT(AA588,2)</f>
        <v>24</v>
      </c>
      <c r="AC588" s="28" t="str">
        <f aca="false">IF(N588=0," ",DATEDIF(N588,$AC$1,"y") &amp; " г. " &amp; DATEDIF(N588,$AC$1,"ym") &amp; " мес. ")</f>
        <v>25 г. 0 мес. </v>
      </c>
      <c r="AD588" s="28" t="str">
        <f aca="false">LEFT(AC588,2)</f>
        <v>25</v>
      </c>
      <c r="AE588" s="28" t="str">
        <f aca="false">IF(W588=0,0,INDEX('Возраст, спорт. дисц.'!$A$2:$B$50,MATCH(W588,'Возраст, спорт. дисц.'!$B$2:$B$54,0),1))</f>
        <v>Мужчины</v>
      </c>
      <c r="AF588" s="28" t="str">
        <f aca="false">"весовая категория "&amp;V588&amp;" кг."</f>
        <v>весовая категория 75 кг.</v>
      </c>
      <c r="AG588" s="29" t="str">
        <f aca="false">IF(U588="б/м",U588,U588&amp;" место")</f>
        <v>2 место</v>
      </c>
      <c r="AH588" s="28" t="str">
        <f aca="false">F588&amp;"; "&amp;TEXT(D588,"ДД.ММ.ГГГГ")&amp;"-"&amp;TEXT(E588,"ДД.ММ.ГГГГ")&amp;"; "&amp;I588&amp;"; "&amp;CHAR(10)&amp;AE588&amp;"; "&amp;AF588&amp;"; "&amp;AG588</f>
        <v>Чемпионат Сибирского федерального округа; 24.02.2021-01.03.2021; г. Красноярск; 
Мужчины; весовая категория 75 кг.; 2 место</v>
      </c>
      <c r="AI588" s="29" t="n">
        <f aca="false">IF(A588=0,0,1)</f>
        <v>1</v>
      </c>
      <c r="AJ588" s="1" t="str">
        <f aca="false">AE588</f>
        <v>Мужчины</v>
      </c>
      <c r="AK588" s="1" t="n">
        <f aca="false">V588</f>
        <v>75</v>
      </c>
      <c r="AL588" s="1" t="str">
        <f aca="false">AF588</f>
        <v>весовая категория 75 кг.</v>
      </c>
      <c r="AM588" s="28" t="str">
        <f aca="false">IF(N588=0," ",DATEDIF(N588,$AM$1,"y") &amp; " г. " &amp; DATEDIF(X588,$AM$1,"ym") &amp; " мес. ")</f>
        <v>25 г. 4 мес. </v>
      </c>
      <c r="AN588" s="28" t="str">
        <f aca="false">LEFT(AM588,2)</f>
        <v>25</v>
      </c>
    </row>
    <row r="589" customFormat="false" ht="13.8" hidden="false" customHeight="false" outlineLevel="0" collapsed="false">
      <c r="A589" s="37" t="s">
        <v>507</v>
      </c>
      <c r="B589" s="37" t="s">
        <v>228</v>
      </c>
      <c r="C589" s="25" t="n">
        <v>41820</v>
      </c>
      <c r="D589" s="38" t="n">
        <v>44251</v>
      </c>
      <c r="E589" s="38" t="n">
        <v>44256</v>
      </c>
      <c r="F589" s="37" t="s">
        <v>1206</v>
      </c>
      <c r="G589" s="37" t="s">
        <v>1207</v>
      </c>
      <c r="H589" s="37" t="s">
        <v>1208</v>
      </c>
      <c r="I589" s="37" t="s">
        <v>625</v>
      </c>
      <c r="J589" s="37" t="s">
        <v>1209</v>
      </c>
      <c r="K589" s="37" t="s">
        <v>1210</v>
      </c>
      <c r="L589" s="21" t="s">
        <v>45</v>
      </c>
      <c r="M589" s="22" t="s">
        <v>1244</v>
      </c>
      <c r="N589" s="24" t="n">
        <v>36021</v>
      </c>
      <c r="O589" s="25" t="n">
        <v>1</v>
      </c>
      <c r="P589" s="22" t="s">
        <v>58</v>
      </c>
      <c r="Q589" s="22" t="s">
        <v>175</v>
      </c>
      <c r="R589" s="22" t="s">
        <v>1229</v>
      </c>
      <c r="S589" s="22" t="s">
        <v>1230</v>
      </c>
      <c r="T589" s="22" t="s">
        <v>1231</v>
      </c>
      <c r="U589" s="25" t="s">
        <v>70</v>
      </c>
      <c r="V589" s="25" t="n">
        <v>75</v>
      </c>
      <c r="W589" s="25" t="s">
        <v>45</v>
      </c>
      <c r="X589" s="25" t="n">
        <v>1</v>
      </c>
      <c r="Y589" s="25" t="n">
        <v>0</v>
      </c>
      <c r="Z589" s="25" t="n">
        <v>4</v>
      </c>
      <c r="AA589" s="26" t="str">
        <f aca="false">IF(N589=0," ",DATEDIF(N589,$D589,"y") &amp; " г. " &amp; DATEDIF(N589,$D589,"ym") &amp; " мес. ")</f>
        <v>22 г. 6 мес. </v>
      </c>
      <c r="AB589" s="27" t="str">
        <f aca="false">LEFT(AA589,2)</f>
        <v>22</v>
      </c>
      <c r="AC589" s="28" t="str">
        <f aca="false">IF(N589=0," ",DATEDIF(N589,$AC$1,"y") &amp; " г. " &amp; DATEDIF(N589,$AC$1,"ym") &amp; " мес. ")</f>
        <v>22 г. 8 мес. </v>
      </c>
      <c r="AD589" s="28" t="str">
        <f aca="false">LEFT(AC589,2)</f>
        <v>22</v>
      </c>
      <c r="AE589" s="28" t="str">
        <f aca="false">IF(W589=0,0,INDEX('Возраст, спорт. дисц.'!$A$2:$B$50,MATCH(W589,'Возраст, спорт. дисц.'!$B$2:$B$54,0),1))</f>
        <v>Мужчины</v>
      </c>
      <c r="AF589" s="28" t="str">
        <f aca="false">"весовая категория "&amp;V589&amp;" кг."</f>
        <v>весовая категория 75 кг.</v>
      </c>
      <c r="AG589" s="29" t="str">
        <f aca="false">IF(U589="б/м",U589,U589&amp;" место")</f>
        <v>3 место</v>
      </c>
      <c r="AH589" s="28" t="str">
        <f aca="false">F589&amp;"; "&amp;TEXT(D589,"ДД.ММ.ГГГГ")&amp;"-"&amp;TEXT(E589,"ДД.ММ.ГГГГ")&amp;"; "&amp;I589&amp;"; "&amp;CHAR(10)&amp;AE589&amp;"; "&amp;AF589&amp;"; "&amp;AG589</f>
        <v>Чемпионат Сибирского федерального округа; 24.02.2021-01.03.2021; г. Красноярск; 
Мужчины; весовая категория 75 кг.; 3 место</v>
      </c>
      <c r="AI589" s="29" t="n">
        <f aca="false">IF(A589=0,0,1)</f>
        <v>1</v>
      </c>
      <c r="AJ589" s="1" t="str">
        <f aca="false">AE589</f>
        <v>Мужчины</v>
      </c>
      <c r="AK589" s="1" t="n">
        <f aca="false">V589</f>
        <v>75</v>
      </c>
      <c r="AL589" s="1" t="str">
        <f aca="false">AF589</f>
        <v>весовая категория 75 кг.</v>
      </c>
      <c r="AM589" s="28" t="str">
        <f aca="false">IF(N589=0," ",DATEDIF(N589,$AM$1,"y") &amp; " г. " &amp; DATEDIF(X589,$AM$1,"ym") &amp; " мес. ")</f>
        <v>22 г. 4 мес. </v>
      </c>
      <c r="AN589" s="28" t="str">
        <f aca="false">LEFT(AM589,2)</f>
        <v>22</v>
      </c>
    </row>
    <row r="590" customFormat="false" ht="13.8" hidden="false" customHeight="false" outlineLevel="0" collapsed="false">
      <c r="A590" s="37" t="s">
        <v>507</v>
      </c>
      <c r="B590" s="37" t="s">
        <v>228</v>
      </c>
      <c r="C590" s="25" t="n">
        <v>41820</v>
      </c>
      <c r="D590" s="38" t="n">
        <v>44251</v>
      </c>
      <c r="E590" s="38" t="n">
        <v>44256</v>
      </c>
      <c r="F590" s="37" t="s">
        <v>1206</v>
      </c>
      <c r="G590" s="37" t="s">
        <v>1207</v>
      </c>
      <c r="H590" s="37" t="s">
        <v>1208</v>
      </c>
      <c r="I590" s="37" t="s">
        <v>625</v>
      </c>
      <c r="J590" s="37" t="s">
        <v>1209</v>
      </c>
      <c r="K590" s="37" t="s">
        <v>1210</v>
      </c>
      <c r="L590" s="21" t="s">
        <v>45</v>
      </c>
      <c r="M590" s="22" t="s">
        <v>1245</v>
      </c>
      <c r="N590" s="24" t="n">
        <v>37072</v>
      </c>
      <c r="O590" s="25" t="n">
        <v>1</v>
      </c>
      <c r="P590" s="22" t="s">
        <v>58</v>
      </c>
      <c r="Q590" s="22" t="s">
        <v>59</v>
      </c>
      <c r="R590" s="22" t="s">
        <v>60</v>
      </c>
      <c r="S590" s="22" t="s">
        <v>1217</v>
      </c>
      <c r="T590" s="22" t="s">
        <v>609</v>
      </c>
      <c r="U590" s="25" t="s">
        <v>70</v>
      </c>
      <c r="V590" s="25" t="n">
        <v>75</v>
      </c>
      <c r="W590" s="25" t="s">
        <v>45</v>
      </c>
      <c r="X590" s="25" t="n">
        <v>1</v>
      </c>
      <c r="Y590" s="25" t="n">
        <v>0</v>
      </c>
      <c r="Z590" s="25" t="n">
        <v>4</v>
      </c>
      <c r="AA590" s="26" t="str">
        <f aca="false">IF(N590=0," ",DATEDIF(N590,$D590,"y") &amp; " г. " &amp; DATEDIF(N590,$D590,"ym") &amp; " мес. ")</f>
        <v>19 г. 7 мес. </v>
      </c>
      <c r="AB590" s="27" t="str">
        <f aca="false">LEFT(AA590,2)</f>
        <v>19</v>
      </c>
      <c r="AC590" s="28" t="str">
        <f aca="false">IF(N590=0," ",DATEDIF(N590,$AC$1,"y") &amp; " г. " &amp; DATEDIF(N590,$AC$1,"ym") &amp; " мес. ")</f>
        <v>19 г. 10 мес. </v>
      </c>
      <c r="AD590" s="28" t="str">
        <f aca="false">LEFT(AC590,2)</f>
        <v>19</v>
      </c>
      <c r="AE590" s="28" t="str">
        <f aca="false">IF(W590=0,0,INDEX('Возраст, спорт. дисц.'!$A$2:$B$50,MATCH(W590,'Возраст, спорт. дисц.'!$B$2:$B$54,0),1))</f>
        <v>Мужчины</v>
      </c>
      <c r="AF590" s="28" t="str">
        <f aca="false">"весовая категория "&amp;V590&amp;" кг."</f>
        <v>весовая категория 75 кг.</v>
      </c>
      <c r="AG590" s="29" t="str">
        <f aca="false">IF(U590="б/м",U590,U590&amp;" место")</f>
        <v>3 место</v>
      </c>
      <c r="AH590" s="28" t="str">
        <f aca="false">F590&amp;"; "&amp;TEXT(D590,"ДД.ММ.ГГГГ")&amp;"-"&amp;TEXT(E590,"ДД.ММ.ГГГГ")&amp;"; "&amp;I590&amp;"; "&amp;CHAR(10)&amp;AE590&amp;"; "&amp;AF590&amp;"; "&amp;AG590</f>
        <v>Чемпионат Сибирского федерального округа; 24.02.2021-01.03.2021; г. Красноярск; 
Мужчины; весовая категория 75 кг.; 3 место</v>
      </c>
      <c r="AI590" s="29" t="n">
        <f aca="false">IF(A590=0,0,1)</f>
        <v>1</v>
      </c>
      <c r="AJ590" s="1" t="str">
        <f aca="false">AE590</f>
        <v>Мужчины</v>
      </c>
      <c r="AK590" s="1" t="n">
        <f aca="false">V590</f>
        <v>75</v>
      </c>
      <c r="AL590" s="1" t="str">
        <f aca="false">AF590</f>
        <v>весовая категория 75 кг.</v>
      </c>
      <c r="AM590" s="28" t="str">
        <f aca="false">IF(N590=0," ",DATEDIF(N590,$AM$1,"y") &amp; " г. " &amp; DATEDIF(X590,$AM$1,"ym") &amp; " мес. ")</f>
        <v>19 г. 4 мес. </v>
      </c>
      <c r="AN590" s="28" t="str">
        <f aca="false">LEFT(AM590,2)</f>
        <v>19</v>
      </c>
    </row>
    <row r="591" customFormat="false" ht="13.8" hidden="false" customHeight="false" outlineLevel="0" collapsed="false">
      <c r="A591" s="37" t="s">
        <v>507</v>
      </c>
      <c r="B591" s="37" t="s">
        <v>228</v>
      </c>
      <c r="C591" s="25" t="n">
        <v>41820</v>
      </c>
      <c r="D591" s="38" t="n">
        <v>44251</v>
      </c>
      <c r="E591" s="38" t="n">
        <v>44256</v>
      </c>
      <c r="F591" s="37" t="s">
        <v>1206</v>
      </c>
      <c r="G591" s="37" t="s">
        <v>1207</v>
      </c>
      <c r="H591" s="37" t="s">
        <v>1208</v>
      </c>
      <c r="I591" s="37" t="s">
        <v>625</v>
      </c>
      <c r="J591" s="37" t="s">
        <v>1209</v>
      </c>
      <c r="K591" s="37" t="s">
        <v>1210</v>
      </c>
      <c r="L591" s="21" t="s">
        <v>45</v>
      </c>
      <c r="M591" s="22" t="s">
        <v>312</v>
      </c>
      <c r="N591" s="24" t="n">
        <v>36559</v>
      </c>
      <c r="O591" s="25" t="s">
        <v>76</v>
      </c>
      <c r="P591" s="22" t="s">
        <v>58</v>
      </c>
      <c r="Q591" s="22" t="s">
        <v>59</v>
      </c>
      <c r="R591" s="22" t="s">
        <v>1246</v>
      </c>
      <c r="S591" s="22" t="s">
        <v>1247</v>
      </c>
      <c r="T591" s="22" t="s">
        <v>1248</v>
      </c>
      <c r="U591" s="25" t="s">
        <v>54</v>
      </c>
      <c r="V591" s="25" t="n">
        <v>81</v>
      </c>
      <c r="W591" s="25" t="s">
        <v>45</v>
      </c>
      <c r="X591" s="25" t="n">
        <v>2</v>
      </c>
      <c r="Y591" s="25" t="n">
        <v>2</v>
      </c>
      <c r="Z591" s="25" t="n">
        <v>4</v>
      </c>
      <c r="AA591" s="26" t="str">
        <f aca="false">IF(N591=0," ",DATEDIF(N591,$D591,"y") &amp; " г. " &amp; DATEDIF(N591,$D591,"ym") &amp; " мес. ")</f>
        <v>21 г. 0 мес. </v>
      </c>
      <c r="AB591" s="27" t="str">
        <f aca="false">LEFT(AA591,2)</f>
        <v>21</v>
      </c>
      <c r="AC591" s="28" t="str">
        <f aca="false">IF(N591=0," ",DATEDIF(N591,$AC$1,"y") &amp; " г. " &amp; DATEDIF(N591,$AC$1,"ym") &amp; " мес. ")</f>
        <v>21 г. 3 мес. </v>
      </c>
      <c r="AD591" s="28" t="str">
        <f aca="false">LEFT(AC591,2)</f>
        <v>21</v>
      </c>
      <c r="AE591" s="28" t="str">
        <f aca="false">IF(W591=0,0,INDEX('Возраст, спорт. дисц.'!$A$2:$B$50,MATCH(W591,'Возраст, спорт. дисц.'!$B$2:$B$54,0),1))</f>
        <v>Мужчины</v>
      </c>
      <c r="AF591" s="28" t="str">
        <f aca="false">"весовая категория "&amp;V591&amp;" кг."</f>
        <v>весовая категория 81 кг.</v>
      </c>
      <c r="AG591" s="29" t="str">
        <f aca="false">IF(U591="б/м",U591,U591&amp;" место")</f>
        <v>1 место</v>
      </c>
      <c r="AH591" s="28" t="str">
        <f aca="false">F591&amp;"; "&amp;TEXT(D591,"ДД.ММ.ГГГГ")&amp;"-"&amp;TEXT(E591,"ДД.ММ.ГГГГ")&amp;"; "&amp;I591&amp;"; "&amp;CHAR(10)&amp;AE591&amp;"; "&amp;AF591&amp;"; "&amp;AG591</f>
        <v>Чемпионат Сибирского федерального округа; 24.02.2021-01.03.2021; г. Красноярск; 
Мужчины; весовая категория 81 кг.; 1 место</v>
      </c>
      <c r="AI591" s="29" t="n">
        <f aca="false">IF(A591=0,0,1)</f>
        <v>1</v>
      </c>
      <c r="AJ591" s="1" t="str">
        <f aca="false">AE591</f>
        <v>Мужчины</v>
      </c>
      <c r="AK591" s="1" t="n">
        <f aca="false">V591</f>
        <v>81</v>
      </c>
      <c r="AL591" s="1" t="str">
        <f aca="false">AF591</f>
        <v>весовая категория 81 кг.</v>
      </c>
      <c r="AM591" s="28" t="str">
        <f aca="false">IF(N591=0," ",DATEDIF(N591,$AM$1,"y") &amp; " г. " &amp; DATEDIF(X591,$AM$1,"ym") &amp; " мес. ")</f>
        <v>21 г. 4 мес. </v>
      </c>
      <c r="AN591" s="28" t="str">
        <f aca="false">LEFT(AM591,2)</f>
        <v>21</v>
      </c>
    </row>
    <row r="592" customFormat="false" ht="13.8" hidden="false" customHeight="false" outlineLevel="0" collapsed="false">
      <c r="A592" s="37" t="s">
        <v>507</v>
      </c>
      <c r="B592" s="37" t="s">
        <v>228</v>
      </c>
      <c r="C592" s="25" t="n">
        <v>41820</v>
      </c>
      <c r="D592" s="38" t="n">
        <v>44251</v>
      </c>
      <c r="E592" s="38" t="n">
        <v>44256</v>
      </c>
      <c r="F592" s="37" t="s">
        <v>1206</v>
      </c>
      <c r="G592" s="37" t="s">
        <v>1207</v>
      </c>
      <c r="H592" s="37" t="s">
        <v>1208</v>
      </c>
      <c r="I592" s="37" t="s">
        <v>625</v>
      </c>
      <c r="J592" s="37" t="s">
        <v>1209</v>
      </c>
      <c r="K592" s="37" t="s">
        <v>1210</v>
      </c>
      <c r="L592" s="21" t="s">
        <v>45</v>
      </c>
      <c r="M592" s="22" t="s">
        <v>173</v>
      </c>
      <c r="N592" s="24" t="n">
        <v>34533</v>
      </c>
      <c r="O592" s="25" t="s">
        <v>48</v>
      </c>
      <c r="P592" s="22" t="s">
        <v>58</v>
      </c>
      <c r="Q592" s="22" t="s">
        <v>175</v>
      </c>
      <c r="R592" s="22" t="s">
        <v>1229</v>
      </c>
      <c r="S592" s="22" t="s">
        <v>1233</v>
      </c>
      <c r="T592" s="22" t="s">
        <v>1234</v>
      </c>
      <c r="U592" s="25" t="s">
        <v>63</v>
      </c>
      <c r="V592" s="25" t="n">
        <v>81</v>
      </c>
      <c r="W592" s="25" t="s">
        <v>45</v>
      </c>
      <c r="X592" s="25" t="n">
        <v>2</v>
      </c>
      <c r="Y592" s="25" t="n">
        <v>1</v>
      </c>
      <c r="Z592" s="25" t="n">
        <v>4</v>
      </c>
      <c r="AA592" s="26" t="str">
        <f aca="false">IF(N592=0," ",DATEDIF(N592,$D592,"y") &amp; " г. " &amp; DATEDIF(N592,$D592,"ym") &amp; " мес. ")</f>
        <v>26 г. 7 мес. </v>
      </c>
      <c r="AB592" s="27" t="str">
        <f aca="false">LEFT(AA592,2)</f>
        <v>26</v>
      </c>
      <c r="AC592" s="28" t="str">
        <f aca="false">IF(N592=0," ",DATEDIF(N592,$AC$1,"y") &amp; " г. " &amp; DATEDIF(N592,$AC$1,"ym") &amp; " мес. ")</f>
        <v>26 г. 9 мес. </v>
      </c>
      <c r="AD592" s="28" t="str">
        <f aca="false">LEFT(AC592,2)</f>
        <v>26</v>
      </c>
      <c r="AE592" s="28" t="str">
        <f aca="false">IF(W592=0,0,INDEX('Возраст, спорт. дисц.'!$A$2:$B$50,MATCH(W592,'Возраст, спорт. дисц.'!$B$2:$B$54,0),1))</f>
        <v>Мужчины</v>
      </c>
      <c r="AF592" s="28" t="str">
        <f aca="false">"весовая категория "&amp;V592&amp;" кг."</f>
        <v>весовая категория 81 кг.</v>
      </c>
      <c r="AG592" s="29" t="str">
        <f aca="false">IF(U592="б/м",U592,U592&amp;" место")</f>
        <v>2 место</v>
      </c>
      <c r="AH592" s="28" t="str">
        <f aca="false">F592&amp;"; "&amp;TEXT(D592,"ДД.ММ.ГГГГ")&amp;"-"&amp;TEXT(E592,"ДД.ММ.ГГГГ")&amp;"; "&amp;I592&amp;"; "&amp;CHAR(10)&amp;AE592&amp;"; "&amp;AF592&amp;"; "&amp;AG592</f>
        <v>Чемпионат Сибирского федерального округа; 24.02.2021-01.03.2021; г. Красноярск; 
Мужчины; весовая категория 81 кг.; 2 место</v>
      </c>
      <c r="AI592" s="29" t="n">
        <f aca="false">IF(A592=0,0,1)</f>
        <v>1</v>
      </c>
      <c r="AJ592" s="1" t="str">
        <f aca="false">AE592</f>
        <v>Мужчины</v>
      </c>
      <c r="AK592" s="1" t="n">
        <f aca="false">V592</f>
        <v>81</v>
      </c>
      <c r="AL592" s="1" t="str">
        <f aca="false">AF592</f>
        <v>весовая категория 81 кг.</v>
      </c>
      <c r="AM592" s="28" t="str">
        <f aca="false">IF(N592=0," ",DATEDIF(N592,$AM$1,"y") &amp; " г. " &amp; DATEDIF(X592,$AM$1,"ym") &amp; " мес. ")</f>
        <v>26 г. 4 мес. </v>
      </c>
      <c r="AN592" s="28" t="str">
        <f aca="false">LEFT(AM592,2)</f>
        <v>26</v>
      </c>
    </row>
    <row r="593" customFormat="false" ht="13.8" hidden="false" customHeight="false" outlineLevel="0" collapsed="false">
      <c r="A593" s="37" t="s">
        <v>507</v>
      </c>
      <c r="B593" s="37" t="s">
        <v>228</v>
      </c>
      <c r="C593" s="25" t="n">
        <v>41820</v>
      </c>
      <c r="D593" s="38" t="n">
        <v>44251</v>
      </c>
      <c r="E593" s="38" t="n">
        <v>44256</v>
      </c>
      <c r="F593" s="37" t="s">
        <v>1206</v>
      </c>
      <c r="G593" s="37" t="s">
        <v>1207</v>
      </c>
      <c r="H593" s="37" t="s">
        <v>1208</v>
      </c>
      <c r="I593" s="37" t="s">
        <v>625</v>
      </c>
      <c r="J593" s="37" t="s">
        <v>1209</v>
      </c>
      <c r="K593" s="37" t="s">
        <v>1210</v>
      </c>
      <c r="L593" s="21" t="s">
        <v>45</v>
      </c>
      <c r="M593" s="22" t="s">
        <v>1249</v>
      </c>
      <c r="N593" s="24" t="n">
        <v>32797</v>
      </c>
      <c r="O593" s="25" t="s">
        <v>48</v>
      </c>
      <c r="P593" s="22" t="s">
        <v>58</v>
      </c>
      <c r="Q593" s="22" t="s">
        <v>66</v>
      </c>
      <c r="R593" s="22" t="s">
        <v>1213</v>
      </c>
      <c r="S593" s="22" t="s">
        <v>1214</v>
      </c>
      <c r="T593" s="22" t="s">
        <v>1226</v>
      </c>
      <c r="U593" s="25" t="s">
        <v>70</v>
      </c>
      <c r="V593" s="25" t="n">
        <v>81</v>
      </c>
      <c r="W593" s="25" t="s">
        <v>45</v>
      </c>
      <c r="X593" s="25" t="n">
        <v>1</v>
      </c>
      <c r="Y593" s="25" t="n">
        <v>0</v>
      </c>
      <c r="Z593" s="25" t="n">
        <v>4</v>
      </c>
      <c r="AA593" s="26" t="str">
        <f aca="false">IF(N593=0," ",DATEDIF(N593,$D593,"y") &amp; " г. " &amp; DATEDIF(N593,$D593,"ym") &amp; " мес. ")</f>
        <v>31 г. 4 мес. </v>
      </c>
      <c r="AB593" s="27" t="str">
        <f aca="false">LEFT(AA593,2)</f>
        <v>31</v>
      </c>
      <c r="AC593" s="28" t="str">
        <f aca="false">IF(N593=0," ",DATEDIF(N593,$AC$1,"y") &amp; " г. " &amp; DATEDIF(N593,$AC$1,"ym") &amp; " мес. ")</f>
        <v>31 г. 6 мес. </v>
      </c>
      <c r="AD593" s="28" t="str">
        <f aca="false">LEFT(AC593,2)</f>
        <v>31</v>
      </c>
      <c r="AE593" s="28" t="str">
        <f aca="false">IF(W593=0,0,INDEX('Возраст, спорт. дисц.'!$A$2:$B$50,MATCH(W593,'Возраст, спорт. дисц.'!$B$2:$B$54,0),1))</f>
        <v>Мужчины</v>
      </c>
      <c r="AF593" s="28" t="str">
        <f aca="false">"весовая категория "&amp;V593&amp;" кг."</f>
        <v>весовая категория 81 кг.</v>
      </c>
      <c r="AG593" s="29" t="str">
        <f aca="false">IF(U593="б/м",U593,U593&amp;" место")</f>
        <v>3 место</v>
      </c>
      <c r="AH593" s="28" t="str">
        <f aca="false">F593&amp;"; "&amp;TEXT(D593,"ДД.ММ.ГГГГ")&amp;"-"&amp;TEXT(E593,"ДД.ММ.ГГГГ")&amp;"; "&amp;I593&amp;"; "&amp;CHAR(10)&amp;AE593&amp;"; "&amp;AF593&amp;"; "&amp;AG593</f>
        <v>Чемпионат Сибирского федерального округа; 24.02.2021-01.03.2021; г. Красноярск; 
Мужчины; весовая категория 81 кг.; 3 место</v>
      </c>
      <c r="AI593" s="29" t="n">
        <f aca="false">IF(A593=0,0,1)</f>
        <v>1</v>
      </c>
      <c r="AJ593" s="1" t="str">
        <f aca="false">AE593</f>
        <v>Мужчины</v>
      </c>
      <c r="AK593" s="1" t="n">
        <f aca="false">V593</f>
        <v>81</v>
      </c>
      <c r="AL593" s="1" t="str">
        <f aca="false">AF593</f>
        <v>весовая категория 81 кг.</v>
      </c>
      <c r="AM593" s="28" t="str">
        <f aca="false">IF(N593=0," ",DATEDIF(N593,$AM$1,"y") &amp; " г. " &amp; DATEDIF(X593,$AM$1,"ym") &amp; " мес. ")</f>
        <v>31 г. 4 мес. </v>
      </c>
      <c r="AN593" s="28" t="str">
        <f aca="false">LEFT(AM593,2)</f>
        <v>31</v>
      </c>
    </row>
    <row r="594" customFormat="false" ht="13.8" hidden="false" customHeight="false" outlineLevel="0" collapsed="false">
      <c r="A594" s="37" t="s">
        <v>507</v>
      </c>
      <c r="B594" s="37" t="s">
        <v>228</v>
      </c>
      <c r="C594" s="25" t="n">
        <v>41820</v>
      </c>
      <c r="D594" s="38" t="n">
        <v>44251</v>
      </c>
      <c r="E594" s="38" t="n">
        <v>44256</v>
      </c>
      <c r="F594" s="37" t="s">
        <v>1206</v>
      </c>
      <c r="G594" s="37" t="s">
        <v>1207</v>
      </c>
      <c r="H594" s="37" t="s">
        <v>1208</v>
      </c>
      <c r="I594" s="37" t="s">
        <v>625</v>
      </c>
      <c r="J594" s="37" t="s">
        <v>1209</v>
      </c>
      <c r="K594" s="37" t="s">
        <v>1210</v>
      </c>
      <c r="L594" s="21" t="s">
        <v>45</v>
      </c>
      <c r="M594" s="22" t="s">
        <v>1250</v>
      </c>
      <c r="N594" s="24" t="n">
        <v>37150</v>
      </c>
      <c r="O594" s="25" t="s">
        <v>48</v>
      </c>
      <c r="P594" s="22" t="s">
        <v>58</v>
      </c>
      <c r="Q594" s="22" t="s">
        <v>59</v>
      </c>
      <c r="R594" s="22" t="s">
        <v>60</v>
      </c>
      <c r="S594" s="22" t="s">
        <v>1217</v>
      </c>
      <c r="T594" s="22" t="s">
        <v>609</v>
      </c>
      <c r="U594" s="25" t="s">
        <v>70</v>
      </c>
      <c r="V594" s="25" t="n">
        <v>81</v>
      </c>
      <c r="W594" s="25" t="s">
        <v>45</v>
      </c>
      <c r="X594" s="25" t="n">
        <v>1</v>
      </c>
      <c r="Y594" s="25" t="n">
        <v>0</v>
      </c>
      <c r="Z594" s="25" t="n">
        <v>4</v>
      </c>
      <c r="AA594" s="26" t="str">
        <f aca="false">IF(N594=0," ",DATEDIF(N594,$D594,"y") &amp; " г. " &amp; DATEDIF(N594,$D594,"ym") &amp; " мес. ")</f>
        <v>19 г. 5 мес. </v>
      </c>
      <c r="AB594" s="27" t="str">
        <f aca="false">LEFT(AA594,2)</f>
        <v>19</v>
      </c>
      <c r="AC594" s="28" t="str">
        <f aca="false">IF(N594=0," ",DATEDIF(N594,$AC$1,"y") &amp; " г. " &amp; DATEDIF(N594,$AC$1,"ym") &amp; " мес. ")</f>
        <v>19 г. 7 мес. </v>
      </c>
      <c r="AD594" s="28" t="str">
        <f aca="false">LEFT(AC594,2)</f>
        <v>19</v>
      </c>
      <c r="AE594" s="28" t="str">
        <f aca="false">IF(W594=0,0,INDEX('Возраст, спорт. дисц.'!$A$2:$B$50,MATCH(W594,'Возраст, спорт. дисц.'!$B$2:$B$54,0),1))</f>
        <v>Мужчины</v>
      </c>
      <c r="AF594" s="28" t="str">
        <f aca="false">"весовая категория "&amp;V594&amp;" кг."</f>
        <v>весовая категория 81 кг.</v>
      </c>
      <c r="AG594" s="29" t="str">
        <f aca="false">IF(U594="б/м",U594,U594&amp;" место")</f>
        <v>3 место</v>
      </c>
      <c r="AH594" s="28" t="str">
        <f aca="false">F594&amp;"; "&amp;TEXT(D594,"ДД.ММ.ГГГГ")&amp;"-"&amp;TEXT(E594,"ДД.ММ.ГГГГ")&amp;"; "&amp;I594&amp;"; "&amp;CHAR(10)&amp;AE594&amp;"; "&amp;AF594&amp;"; "&amp;AG594</f>
        <v>Чемпионат Сибирского федерального округа; 24.02.2021-01.03.2021; г. Красноярск; 
Мужчины; весовая категория 81 кг.; 3 место</v>
      </c>
      <c r="AI594" s="29" t="n">
        <f aca="false">IF(A594=0,0,1)</f>
        <v>1</v>
      </c>
      <c r="AJ594" s="1" t="str">
        <f aca="false">AE594</f>
        <v>Мужчины</v>
      </c>
      <c r="AK594" s="1" t="n">
        <f aca="false">V594</f>
        <v>81</v>
      </c>
      <c r="AL594" s="1" t="str">
        <f aca="false">AF594</f>
        <v>весовая категория 81 кг.</v>
      </c>
      <c r="AM594" s="28" t="str">
        <f aca="false">IF(N594=0," ",DATEDIF(N594,$AM$1,"y") &amp; " г. " &amp; DATEDIF(X594,$AM$1,"ym") &amp; " мес. ")</f>
        <v>19 г. 4 мес. </v>
      </c>
      <c r="AN594" s="28" t="str">
        <f aca="false">LEFT(AM594,2)</f>
        <v>19</v>
      </c>
    </row>
    <row r="595" customFormat="false" ht="13.8" hidden="false" customHeight="false" outlineLevel="0" collapsed="false">
      <c r="A595" s="37" t="s">
        <v>507</v>
      </c>
      <c r="B595" s="37" t="s">
        <v>228</v>
      </c>
      <c r="C595" s="25" t="n">
        <v>41820</v>
      </c>
      <c r="D595" s="38" t="n">
        <v>44251</v>
      </c>
      <c r="E595" s="38" t="n">
        <v>44256</v>
      </c>
      <c r="F595" s="37" t="s">
        <v>1206</v>
      </c>
      <c r="G595" s="37" t="s">
        <v>1207</v>
      </c>
      <c r="H595" s="37" t="s">
        <v>1208</v>
      </c>
      <c r="I595" s="37" t="s">
        <v>625</v>
      </c>
      <c r="J595" s="37" t="s">
        <v>1209</v>
      </c>
      <c r="K595" s="37" t="s">
        <v>1210</v>
      </c>
      <c r="L595" s="21" t="s">
        <v>45</v>
      </c>
      <c r="M595" s="22" t="s">
        <v>1251</v>
      </c>
      <c r="N595" s="24" t="n">
        <v>37338</v>
      </c>
      <c r="O595" s="25" t="n">
        <v>1</v>
      </c>
      <c r="P595" s="22" t="s">
        <v>58</v>
      </c>
      <c r="Q595" s="22" t="s">
        <v>66</v>
      </c>
      <c r="R595" s="22" t="s">
        <v>1213</v>
      </c>
      <c r="S595" s="22" t="s">
        <v>1214</v>
      </c>
      <c r="T595" s="22" t="s">
        <v>1226</v>
      </c>
      <c r="U595" s="25" t="s">
        <v>54</v>
      </c>
      <c r="V595" s="25" t="n">
        <v>86</v>
      </c>
      <c r="W595" s="25" t="s">
        <v>45</v>
      </c>
      <c r="X595" s="25" t="n">
        <v>2</v>
      </c>
      <c r="Y595" s="25" t="n">
        <v>2</v>
      </c>
      <c r="Z595" s="25" t="n">
        <v>4</v>
      </c>
      <c r="AA595" s="26" t="str">
        <f aca="false">IF(N595=0," ",DATEDIF(N595,$D595,"y") &amp; " г. " &amp; DATEDIF(N595,$D595,"ym") &amp; " мес. ")</f>
        <v>18 г. 11 мес. </v>
      </c>
      <c r="AB595" s="27" t="str">
        <f aca="false">LEFT(AA595,2)</f>
        <v>18</v>
      </c>
      <c r="AC595" s="28" t="str">
        <f aca="false">IF(N595=0," ",DATEDIF(N595,$AC$1,"y") &amp; " г. " &amp; DATEDIF(N595,$AC$1,"ym") &amp; " мес. ")</f>
        <v>19 г. 1 мес. </v>
      </c>
      <c r="AD595" s="28" t="str">
        <f aca="false">LEFT(AC595,2)</f>
        <v>19</v>
      </c>
      <c r="AE595" s="28" t="str">
        <f aca="false">IF(W595=0,0,INDEX('Возраст, спорт. дисц.'!$A$2:$B$50,MATCH(W595,'Возраст, спорт. дисц.'!$B$2:$B$54,0),1))</f>
        <v>Мужчины</v>
      </c>
      <c r="AF595" s="28" t="str">
        <f aca="false">"весовая категория "&amp;V595&amp;" кг."</f>
        <v>весовая категория 86 кг.</v>
      </c>
      <c r="AG595" s="29" t="str">
        <f aca="false">IF(U595="б/м",U595,U595&amp;" место")</f>
        <v>1 место</v>
      </c>
      <c r="AH595" s="28" t="str">
        <f aca="false">F595&amp;"; "&amp;TEXT(D595,"ДД.ММ.ГГГГ")&amp;"-"&amp;TEXT(E595,"ДД.ММ.ГГГГ")&amp;"; "&amp;I595&amp;"; "&amp;CHAR(10)&amp;AE595&amp;"; "&amp;AF595&amp;"; "&amp;AG595</f>
        <v>Чемпионат Сибирского федерального округа; 24.02.2021-01.03.2021; г. Красноярск; 
Мужчины; весовая категория 86 кг.; 1 место</v>
      </c>
      <c r="AI595" s="29" t="n">
        <f aca="false">IF(A595=0,0,1)</f>
        <v>1</v>
      </c>
      <c r="AJ595" s="1" t="str">
        <f aca="false">AE595</f>
        <v>Мужчины</v>
      </c>
      <c r="AK595" s="1" t="n">
        <f aca="false">V595</f>
        <v>86</v>
      </c>
      <c r="AL595" s="1" t="str">
        <f aca="false">AF595</f>
        <v>весовая категория 86 кг.</v>
      </c>
      <c r="AM595" s="28" t="str">
        <f aca="false">IF(N595=0," ",DATEDIF(N595,$AM$1,"y") &amp; " г. " &amp; DATEDIF(X595,$AM$1,"ym") &amp; " мес. ")</f>
        <v>19 г. 4 мес. </v>
      </c>
      <c r="AN595" s="28" t="str">
        <f aca="false">LEFT(AM595,2)</f>
        <v>19</v>
      </c>
    </row>
    <row r="596" customFormat="false" ht="13.8" hidden="false" customHeight="false" outlineLevel="0" collapsed="false">
      <c r="A596" s="37" t="s">
        <v>507</v>
      </c>
      <c r="B596" s="37" t="s">
        <v>228</v>
      </c>
      <c r="C596" s="25" t="n">
        <v>41820</v>
      </c>
      <c r="D596" s="38" t="n">
        <v>44251</v>
      </c>
      <c r="E596" s="38" t="n">
        <v>44256</v>
      </c>
      <c r="F596" s="37" t="s">
        <v>1206</v>
      </c>
      <c r="G596" s="37" t="s">
        <v>1207</v>
      </c>
      <c r="H596" s="37" t="s">
        <v>1208</v>
      </c>
      <c r="I596" s="37" t="s">
        <v>625</v>
      </c>
      <c r="J596" s="37" t="s">
        <v>1209</v>
      </c>
      <c r="K596" s="37" t="s">
        <v>1210</v>
      </c>
      <c r="L596" s="21" t="s">
        <v>45</v>
      </c>
      <c r="M596" s="22" t="s">
        <v>1252</v>
      </c>
      <c r="N596" s="24" t="n">
        <v>34640</v>
      </c>
      <c r="O596" s="25" t="n">
        <v>1</v>
      </c>
      <c r="P596" s="22" t="s">
        <v>58</v>
      </c>
      <c r="Q596" s="22" t="s">
        <v>175</v>
      </c>
      <c r="R596" s="22" t="s">
        <v>1229</v>
      </c>
      <c r="S596" s="22" t="s">
        <v>1230</v>
      </c>
      <c r="T596" s="22" t="s">
        <v>627</v>
      </c>
      <c r="U596" s="25" t="s">
        <v>63</v>
      </c>
      <c r="V596" s="25" t="n">
        <v>86</v>
      </c>
      <c r="W596" s="25" t="s">
        <v>45</v>
      </c>
      <c r="X596" s="25" t="n">
        <v>2</v>
      </c>
      <c r="Y596" s="25" t="n">
        <v>1</v>
      </c>
      <c r="Z596" s="25" t="n">
        <v>4</v>
      </c>
      <c r="AA596" s="26" t="str">
        <f aca="false">IF(N596=0," ",DATEDIF(N596,$D596,"y") &amp; " г. " &amp; DATEDIF(N596,$D596,"ym") &amp; " мес. ")</f>
        <v>26 г. 3 мес. </v>
      </c>
      <c r="AB596" s="27" t="str">
        <f aca="false">LEFT(AA596,2)</f>
        <v>26</v>
      </c>
      <c r="AC596" s="28" t="str">
        <f aca="false">IF(N596=0," ",DATEDIF(N596,$AC$1,"y") &amp; " г. " &amp; DATEDIF(N596,$AC$1,"ym") &amp; " мес. ")</f>
        <v>26 г. 6 мес. </v>
      </c>
      <c r="AD596" s="28" t="str">
        <f aca="false">LEFT(AC596,2)</f>
        <v>26</v>
      </c>
      <c r="AE596" s="28" t="str">
        <f aca="false">IF(W596=0,0,INDEX('Возраст, спорт. дисц.'!$A$2:$B$50,MATCH(W596,'Возраст, спорт. дисц.'!$B$2:$B$54,0),1))</f>
        <v>Мужчины</v>
      </c>
      <c r="AF596" s="28" t="str">
        <f aca="false">"весовая категория "&amp;V596&amp;" кг."</f>
        <v>весовая категория 86 кг.</v>
      </c>
      <c r="AG596" s="29" t="str">
        <f aca="false">IF(U596="б/м",U596,U596&amp;" место")</f>
        <v>2 место</v>
      </c>
      <c r="AH596" s="28" t="str">
        <f aca="false">F596&amp;"; "&amp;TEXT(D596,"ДД.ММ.ГГГГ")&amp;"-"&amp;TEXT(E596,"ДД.ММ.ГГГГ")&amp;"; "&amp;I596&amp;"; "&amp;CHAR(10)&amp;AE596&amp;"; "&amp;AF596&amp;"; "&amp;AG596</f>
        <v>Чемпионат Сибирского федерального округа; 24.02.2021-01.03.2021; г. Красноярск; 
Мужчины; весовая категория 86 кг.; 2 место</v>
      </c>
      <c r="AI596" s="29" t="n">
        <f aca="false">IF(A596=0,0,1)</f>
        <v>1</v>
      </c>
      <c r="AJ596" s="1" t="str">
        <f aca="false">AE596</f>
        <v>Мужчины</v>
      </c>
      <c r="AK596" s="1" t="n">
        <f aca="false">V596</f>
        <v>86</v>
      </c>
      <c r="AL596" s="1" t="str">
        <f aca="false">AF596</f>
        <v>весовая категория 86 кг.</v>
      </c>
      <c r="AM596" s="28" t="str">
        <f aca="false">IF(N596=0," ",DATEDIF(N596,$AM$1,"y") &amp; " г. " &amp; DATEDIF(X596,$AM$1,"ym") &amp; " мес. ")</f>
        <v>26 г. 4 мес. </v>
      </c>
      <c r="AN596" s="28" t="str">
        <f aca="false">LEFT(AM596,2)</f>
        <v>26</v>
      </c>
    </row>
    <row r="597" customFormat="false" ht="13.8" hidden="false" customHeight="false" outlineLevel="0" collapsed="false">
      <c r="A597" s="37" t="s">
        <v>507</v>
      </c>
      <c r="B597" s="37" t="s">
        <v>228</v>
      </c>
      <c r="C597" s="25" t="n">
        <v>41820</v>
      </c>
      <c r="D597" s="38" t="n">
        <v>44251</v>
      </c>
      <c r="E597" s="38" t="n">
        <v>44256</v>
      </c>
      <c r="F597" s="37" t="s">
        <v>1206</v>
      </c>
      <c r="G597" s="37" t="s">
        <v>1207</v>
      </c>
      <c r="H597" s="37" t="s">
        <v>1208</v>
      </c>
      <c r="I597" s="37" t="s">
        <v>625</v>
      </c>
      <c r="J597" s="37" t="s">
        <v>1209</v>
      </c>
      <c r="K597" s="37" t="s">
        <v>1210</v>
      </c>
      <c r="L597" s="21" t="s">
        <v>45</v>
      </c>
      <c r="M597" s="22" t="s">
        <v>330</v>
      </c>
      <c r="N597" s="24" t="n">
        <v>37279</v>
      </c>
      <c r="O597" s="25" t="s">
        <v>76</v>
      </c>
      <c r="P597" s="22" t="s">
        <v>58</v>
      </c>
      <c r="Q597" s="22" t="s">
        <v>59</v>
      </c>
      <c r="R597" s="22" t="s">
        <v>60</v>
      </c>
      <c r="S597" s="22" t="s">
        <v>1217</v>
      </c>
      <c r="T597" s="22" t="s">
        <v>609</v>
      </c>
      <c r="U597" s="25" t="s">
        <v>70</v>
      </c>
      <c r="V597" s="25" t="n">
        <v>86</v>
      </c>
      <c r="W597" s="25" t="s">
        <v>45</v>
      </c>
      <c r="X597" s="25" t="n">
        <v>1</v>
      </c>
      <c r="Y597" s="25" t="n">
        <v>0</v>
      </c>
      <c r="Z597" s="25" t="n">
        <v>4</v>
      </c>
      <c r="AA597" s="26" t="str">
        <f aca="false">IF(N597=0," ",DATEDIF(N597,$D597,"y") &amp; " г. " &amp; DATEDIF(N597,$D597,"ym") &amp; " мес. ")</f>
        <v>19 г. 1 мес. </v>
      </c>
      <c r="AB597" s="27" t="str">
        <f aca="false">LEFT(AA597,2)</f>
        <v>19</v>
      </c>
      <c r="AC597" s="28" t="str">
        <f aca="false">IF(N597=0," ",DATEDIF(N597,$AC$1,"y") &amp; " г. " &amp; DATEDIF(N597,$AC$1,"ym") &amp; " мес. ")</f>
        <v>19 г. 3 мес. </v>
      </c>
      <c r="AD597" s="28" t="str">
        <f aca="false">LEFT(AC597,2)</f>
        <v>19</v>
      </c>
      <c r="AE597" s="28" t="str">
        <f aca="false">IF(W597=0,0,INDEX('Возраст, спорт. дисц.'!$A$2:$B$50,MATCH(W597,'Возраст, спорт. дисц.'!$B$2:$B$54,0),1))</f>
        <v>Мужчины</v>
      </c>
      <c r="AF597" s="28" t="str">
        <f aca="false">"весовая категория "&amp;V597&amp;" кг."</f>
        <v>весовая категория 86 кг.</v>
      </c>
      <c r="AG597" s="29" t="str">
        <f aca="false">IF(U597="б/м",U597,U597&amp;" место")</f>
        <v>3 место</v>
      </c>
      <c r="AH597" s="28" t="str">
        <f aca="false">F597&amp;"; "&amp;TEXT(D597,"ДД.ММ.ГГГГ")&amp;"-"&amp;TEXT(E597,"ДД.ММ.ГГГГ")&amp;"; "&amp;I597&amp;"; "&amp;CHAR(10)&amp;AE597&amp;"; "&amp;AF597&amp;"; "&amp;AG597</f>
        <v>Чемпионат Сибирского федерального округа; 24.02.2021-01.03.2021; г. Красноярск; 
Мужчины; весовая категория 86 кг.; 3 место</v>
      </c>
      <c r="AI597" s="29" t="n">
        <f aca="false">IF(A597=0,0,1)</f>
        <v>1</v>
      </c>
      <c r="AJ597" s="1" t="str">
        <f aca="false">AE597</f>
        <v>Мужчины</v>
      </c>
      <c r="AK597" s="1" t="n">
        <f aca="false">V597</f>
        <v>86</v>
      </c>
      <c r="AL597" s="1" t="str">
        <f aca="false">AF597</f>
        <v>весовая категория 86 кг.</v>
      </c>
      <c r="AM597" s="28" t="str">
        <f aca="false">IF(N597=0," ",DATEDIF(N597,$AM$1,"y") &amp; " г. " &amp; DATEDIF(X597,$AM$1,"ym") &amp; " мес. ")</f>
        <v>19 г. 4 мес. </v>
      </c>
      <c r="AN597" s="28" t="str">
        <f aca="false">LEFT(AM597,2)</f>
        <v>19</v>
      </c>
    </row>
    <row r="598" customFormat="false" ht="13.8" hidden="false" customHeight="false" outlineLevel="0" collapsed="false">
      <c r="A598" s="37" t="s">
        <v>507</v>
      </c>
      <c r="B598" s="37" t="s">
        <v>228</v>
      </c>
      <c r="C598" s="25" t="n">
        <v>41820</v>
      </c>
      <c r="D598" s="38" t="n">
        <v>44251</v>
      </c>
      <c r="E598" s="38" t="n">
        <v>44256</v>
      </c>
      <c r="F598" s="37" t="s">
        <v>1206</v>
      </c>
      <c r="G598" s="37" t="s">
        <v>1207</v>
      </c>
      <c r="H598" s="37" t="s">
        <v>1208</v>
      </c>
      <c r="I598" s="37" t="s">
        <v>625</v>
      </c>
      <c r="J598" s="37" t="s">
        <v>1209</v>
      </c>
      <c r="K598" s="37" t="s">
        <v>1210</v>
      </c>
      <c r="L598" s="21" t="s">
        <v>45</v>
      </c>
      <c r="M598" s="22" t="s">
        <v>1253</v>
      </c>
      <c r="N598" s="24" t="n">
        <v>37876</v>
      </c>
      <c r="O598" s="25" t="n">
        <v>1</v>
      </c>
      <c r="P598" s="22" t="s">
        <v>58</v>
      </c>
      <c r="Q598" s="22" t="s">
        <v>175</v>
      </c>
      <c r="R598" s="22" t="s">
        <v>1229</v>
      </c>
      <c r="S598" s="22"/>
      <c r="T598" s="22" t="s">
        <v>1254</v>
      </c>
      <c r="U598" s="25" t="s">
        <v>70</v>
      </c>
      <c r="V598" s="25" t="n">
        <v>86</v>
      </c>
      <c r="W598" s="25" t="s">
        <v>45</v>
      </c>
      <c r="X598" s="25" t="n">
        <v>1</v>
      </c>
      <c r="Y598" s="25" t="n">
        <v>0</v>
      </c>
      <c r="Z598" s="25" t="n">
        <v>4</v>
      </c>
      <c r="AA598" s="26" t="str">
        <f aca="false">IF(N598=0," ",DATEDIF(N598,$D598,"y") &amp; " г. " &amp; DATEDIF(N598,$D598,"ym") &amp; " мес. ")</f>
        <v>17 г. 5 мес. </v>
      </c>
      <c r="AB598" s="27" t="str">
        <f aca="false">LEFT(AA598,2)</f>
        <v>17</v>
      </c>
      <c r="AC598" s="28" t="str">
        <f aca="false">IF(N598=0," ",DATEDIF(N598,$AC$1,"y") &amp; " г. " &amp; DATEDIF(N598,$AC$1,"ym") &amp; " мес. ")</f>
        <v>17 г. 7 мес. </v>
      </c>
      <c r="AD598" s="28" t="str">
        <f aca="false">LEFT(AC598,2)</f>
        <v>17</v>
      </c>
      <c r="AE598" s="28" t="str">
        <f aca="false">IF(W598=0,0,INDEX('Возраст, спорт. дисц.'!$A$2:$B$50,MATCH(W598,'Возраст, спорт. дисц.'!$B$2:$B$54,0),1))</f>
        <v>Мужчины</v>
      </c>
      <c r="AF598" s="28" t="str">
        <f aca="false">"весовая категория "&amp;V598&amp;" кг."</f>
        <v>весовая категория 86 кг.</v>
      </c>
      <c r="AG598" s="29" t="str">
        <f aca="false">IF(U598="б/м",U598,U598&amp;" место")</f>
        <v>3 место</v>
      </c>
      <c r="AH598" s="28" t="str">
        <f aca="false">F598&amp;"; "&amp;TEXT(D598,"ДД.ММ.ГГГГ")&amp;"-"&amp;TEXT(E598,"ДД.ММ.ГГГГ")&amp;"; "&amp;I598&amp;"; "&amp;CHAR(10)&amp;AE598&amp;"; "&amp;AF598&amp;"; "&amp;AG598</f>
        <v>Чемпионат Сибирского федерального округа; 24.02.2021-01.03.2021; г. Красноярск; 
Мужчины; весовая категория 86 кг.; 3 место</v>
      </c>
      <c r="AI598" s="29" t="n">
        <f aca="false">IF(A598=0,0,1)</f>
        <v>1</v>
      </c>
      <c r="AJ598" s="1" t="str">
        <f aca="false">AE598</f>
        <v>Мужчины</v>
      </c>
      <c r="AK598" s="1" t="n">
        <f aca="false">V598</f>
        <v>86</v>
      </c>
      <c r="AL598" s="1" t="str">
        <f aca="false">AF598</f>
        <v>весовая категория 86 кг.</v>
      </c>
      <c r="AM598" s="28" t="str">
        <f aca="false">IF(N598=0," ",DATEDIF(N598,$AM$1,"y") &amp; " г. " &amp; DATEDIF(X598,$AM$1,"ym") &amp; " мес. ")</f>
        <v>17 г. 4 мес. </v>
      </c>
      <c r="AN598" s="28" t="str">
        <f aca="false">LEFT(AM598,2)</f>
        <v>17</v>
      </c>
    </row>
    <row r="599" customFormat="false" ht="13.8" hidden="false" customHeight="false" outlineLevel="0" collapsed="false">
      <c r="A599" s="37" t="s">
        <v>507</v>
      </c>
      <c r="B599" s="37" t="s">
        <v>228</v>
      </c>
      <c r="C599" s="25" t="n">
        <v>41822</v>
      </c>
      <c r="D599" s="38" t="n">
        <v>44255</v>
      </c>
      <c r="E599" s="38" t="n">
        <v>44261</v>
      </c>
      <c r="F599" s="37" t="s">
        <v>1255</v>
      </c>
      <c r="G599" s="37" t="s">
        <v>1256</v>
      </c>
      <c r="H599" s="37" t="s">
        <v>1257</v>
      </c>
      <c r="I599" s="37" t="s">
        <v>1258</v>
      </c>
      <c r="J599" s="37" t="s">
        <v>1259</v>
      </c>
      <c r="K599" s="37" t="s">
        <v>1260</v>
      </c>
      <c r="L599" s="21" t="s">
        <v>45</v>
      </c>
      <c r="M599" s="22" t="s">
        <v>1261</v>
      </c>
      <c r="N599" s="24" t="s">
        <v>1262</v>
      </c>
      <c r="O599" s="25" t="s">
        <v>48</v>
      </c>
      <c r="P599" s="22" t="s">
        <v>94</v>
      </c>
      <c r="Q599" s="22" t="s">
        <v>797</v>
      </c>
      <c r="R599" s="22" t="s">
        <v>1263</v>
      </c>
      <c r="S599" s="22" t="s">
        <v>1264</v>
      </c>
      <c r="T599" s="22" t="s">
        <v>1265</v>
      </c>
      <c r="U599" s="25" t="s">
        <v>54</v>
      </c>
      <c r="V599" s="25" t="n">
        <v>54</v>
      </c>
      <c r="W599" s="25" t="s">
        <v>45</v>
      </c>
      <c r="X599" s="25" t="n">
        <v>1</v>
      </c>
      <c r="Y599" s="25" t="n">
        <v>1</v>
      </c>
      <c r="Z599" s="25" t="n">
        <v>3</v>
      </c>
      <c r="AA599" s="26" t="str">
        <f aca="false">IF(N599=0," ",DATEDIF(N599,$D599,"y") &amp; " г. " &amp; DATEDIF(N599,$D599,"ym") &amp; " мес. ")</f>
        <v>21 г. 9 мес. </v>
      </c>
      <c r="AB599" s="27" t="str">
        <f aca="false">LEFT(AA599,2)</f>
        <v>21</v>
      </c>
      <c r="AC599" s="28" t="str">
        <f aca="false">IF(N599=0," ",DATEDIF(N599,$AC$1,"y") &amp; " г. " &amp; DATEDIF(N599,$AC$1,"ym") &amp; " мес. ")</f>
        <v>21 г. 11 мес. </v>
      </c>
      <c r="AD599" s="28" t="str">
        <f aca="false">LEFT(AC599,2)</f>
        <v>21</v>
      </c>
      <c r="AE599" s="28" t="str">
        <f aca="false">IF(W599=0,0,INDEX('Возраст, спорт. дисц.'!$A$2:$B$50,MATCH(W599,'Возраст, спорт. дисц.'!$B$2:$B$54,0),1))</f>
        <v>Мужчины</v>
      </c>
      <c r="AF599" s="28" t="str">
        <f aca="false">"весовая категория "&amp;V599&amp;" кг."</f>
        <v>весовая категория 54 кг.</v>
      </c>
      <c r="AG599" s="29" t="str">
        <f aca="false">IF(U599="б/м",U599,U599&amp;" место")</f>
        <v>1 место</v>
      </c>
      <c r="AH599" s="28" t="str">
        <f aca="false">F599&amp;"; "&amp;TEXT(D599,"ДД.ММ.ГГГГ")&amp;"-"&amp;TEXT(E599,"ДД.ММ.ГГГГ")&amp;"; "&amp;I599&amp;"; "&amp;CHAR(10)&amp;AE599&amp;"; "&amp;AF599&amp;"; "&amp;AG599</f>
        <v>Чемпионат Северо-Западного федерального округа и Центрального федерального округа по тайскому боксу; 28.02.2021-06.03.2021; с. Покровское; 
Мужчины; весовая категория 54 кг.; 1 место</v>
      </c>
      <c r="AI599" s="29" t="n">
        <f aca="false">IF(A599=0,0,1)</f>
        <v>1</v>
      </c>
      <c r="AJ599" s="1" t="str">
        <f aca="false">AE599</f>
        <v>Мужчины</v>
      </c>
      <c r="AK599" s="1" t="n">
        <f aca="false">V599</f>
        <v>54</v>
      </c>
      <c r="AL599" s="1" t="str">
        <f aca="false">AF599</f>
        <v>весовая категория 54 кг.</v>
      </c>
      <c r="AM599" s="28" t="str">
        <f aca="false">IF(N599=0," ",DATEDIF(N599,$AM$1,"y") &amp; " г. " &amp; DATEDIF(X599,$AM$1,"ym") &amp; " мес. ")</f>
        <v>21 г. 4 мес. </v>
      </c>
      <c r="AN599" s="28" t="str">
        <f aca="false">LEFT(AM599,2)</f>
        <v>21</v>
      </c>
    </row>
    <row r="600" customFormat="false" ht="13.8" hidden="false" customHeight="false" outlineLevel="0" collapsed="false">
      <c r="A600" s="37" t="s">
        <v>507</v>
      </c>
      <c r="B600" s="37" t="s">
        <v>228</v>
      </c>
      <c r="C600" s="25" t="n">
        <v>41822</v>
      </c>
      <c r="D600" s="38" t="n">
        <v>44255</v>
      </c>
      <c r="E600" s="38" t="n">
        <v>44261</v>
      </c>
      <c r="F600" s="37" t="s">
        <v>1255</v>
      </c>
      <c r="G600" s="37" t="s">
        <v>1256</v>
      </c>
      <c r="H600" s="37" t="s">
        <v>1257</v>
      </c>
      <c r="I600" s="37" t="s">
        <v>1258</v>
      </c>
      <c r="J600" s="37" t="s">
        <v>1259</v>
      </c>
      <c r="K600" s="37" t="s">
        <v>1260</v>
      </c>
      <c r="L600" s="21" t="s">
        <v>45</v>
      </c>
      <c r="M600" s="22" t="s">
        <v>1266</v>
      </c>
      <c r="N600" s="24" t="s">
        <v>1267</v>
      </c>
      <c r="O600" s="25" t="s">
        <v>48</v>
      </c>
      <c r="P600" s="22" t="s">
        <v>101</v>
      </c>
      <c r="Q600" s="22" t="s">
        <v>102</v>
      </c>
      <c r="R600" s="22" t="s">
        <v>164</v>
      </c>
      <c r="S600" s="22" t="s">
        <v>391</v>
      </c>
      <c r="T600" s="22" t="s">
        <v>819</v>
      </c>
      <c r="U600" s="25" t="s">
        <v>63</v>
      </c>
      <c r="V600" s="25" t="n">
        <v>54</v>
      </c>
      <c r="W600" s="25" t="s">
        <v>45</v>
      </c>
      <c r="X600" s="25" t="n">
        <v>2</v>
      </c>
      <c r="Y600" s="25" t="n">
        <v>1</v>
      </c>
      <c r="Z600" s="25" t="n">
        <v>3</v>
      </c>
      <c r="AA600" s="26" t="str">
        <f aca="false">IF(N600=0," ",DATEDIF(N600,$D600,"y") &amp; " г. " &amp; DATEDIF(N600,$D600,"ym") &amp; " мес. ")</f>
        <v>18 г. 0 мес. </v>
      </c>
      <c r="AB600" s="27" t="str">
        <f aca="false">LEFT(AA600,2)</f>
        <v>18</v>
      </c>
      <c r="AC600" s="28" t="str">
        <f aca="false">IF(N600=0," ",DATEDIF(N600,$AC$1,"y") &amp; " г. " &amp; DATEDIF(N600,$AC$1,"ym") &amp; " мес. ")</f>
        <v>18 г. 2 мес. </v>
      </c>
      <c r="AD600" s="28" t="str">
        <f aca="false">LEFT(AC600,2)</f>
        <v>18</v>
      </c>
      <c r="AE600" s="28" t="str">
        <f aca="false">IF(W600=0,0,INDEX('Возраст, спорт. дисц.'!$A$2:$B$50,MATCH(W600,'Возраст, спорт. дисц.'!$B$2:$B$54,0),1))</f>
        <v>Мужчины</v>
      </c>
      <c r="AF600" s="28" t="str">
        <f aca="false">"весовая категория "&amp;V600&amp;" кг."</f>
        <v>весовая категория 54 кг.</v>
      </c>
      <c r="AG600" s="29" t="str">
        <f aca="false">IF(U600="б/м",U600,U600&amp;" место")</f>
        <v>2 место</v>
      </c>
      <c r="AH600" s="28" t="str">
        <f aca="false">F600&amp;"; "&amp;TEXT(D600,"ДД.ММ.ГГГГ")&amp;"-"&amp;TEXT(E600,"ДД.ММ.ГГГГ")&amp;"; "&amp;I600&amp;"; "&amp;CHAR(10)&amp;AE600&amp;"; "&amp;AF600&amp;"; "&amp;AG600</f>
        <v>Чемпионат Северо-Западного федерального округа и Центрального федерального округа по тайскому боксу; 28.02.2021-06.03.2021; с. Покровское; 
Мужчины; весовая категория 54 кг.; 2 место</v>
      </c>
      <c r="AI600" s="29" t="n">
        <f aca="false">IF(A600=0,0,1)</f>
        <v>1</v>
      </c>
      <c r="AJ600" s="1" t="str">
        <f aca="false">AE600</f>
        <v>Мужчины</v>
      </c>
      <c r="AK600" s="1" t="n">
        <f aca="false">V600</f>
        <v>54</v>
      </c>
      <c r="AL600" s="1" t="str">
        <f aca="false">AF600</f>
        <v>весовая категория 54 кг.</v>
      </c>
      <c r="AM600" s="28" t="str">
        <f aca="false">IF(N600=0," ",DATEDIF(N600,$AM$1,"y") &amp; " г. " &amp; DATEDIF(X600,$AM$1,"ym") &amp; " мес. ")</f>
        <v>18 г. 4 мес. </v>
      </c>
      <c r="AN600" s="28" t="str">
        <f aca="false">LEFT(AM600,2)</f>
        <v>18</v>
      </c>
    </row>
    <row r="601" customFormat="false" ht="13.8" hidden="false" customHeight="false" outlineLevel="0" collapsed="false">
      <c r="A601" s="37" t="s">
        <v>507</v>
      </c>
      <c r="B601" s="37" t="s">
        <v>228</v>
      </c>
      <c r="C601" s="25" t="n">
        <v>41822</v>
      </c>
      <c r="D601" s="38" t="n">
        <v>44255</v>
      </c>
      <c r="E601" s="38" t="n">
        <v>44261</v>
      </c>
      <c r="F601" s="37" t="s">
        <v>1255</v>
      </c>
      <c r="G601" s="37" t="s">
        <v>1256</v>
      </c>
      <c r="H601" s="37" t="s">
        <v>1257</v>
      </c>
      <c r="I601" s="37" t="s">
        <v>1258</v>
      </c>
      <c r="J601" s="37" t="s">
        <v>1259</v>
      </c>
      <c r="K601" s="37" t="s">
        <v>1260</v>
      </c>
      <c r="L601" s="21" t="s">
        <v>45</v>
      </c>
      <c r="M601" s="22" t="s">
        <v>1268</v>
      </c>
      <c r="N601" s="24" t="s">
        <v>1269</v>
      </c>
      <c r="O601" s="25" t="n">
        <v>1</v>
      </c>
      <c r="P601" s="22" t="s">
        <v>84</v>
      </c>
      <c r="Q601" s="22" t="s">
        <v>85</v>
      </c>
      <c r="R601" s="22" t="s">
        <v>86</v>
      </c>
      <c r="S601" s="22" t="s">
        <v>87</v>
      </c>
      <c r="T601" s="22" t="s">
        <v>1270</v>
      </c>
      <c r="U601" s="25" t="s">
        <v>70</v>
      </c>
      <c r="V601" s="25" t="n">
        <v>54</v>
      </c>
      <c r="W601" s="25" t="s">
        <v>45</v>
      </c>
      <c r="X601" s="25" t="n">
        <v>1</v>
      </c>
      <c r="Y601" s="25" t="n">
        <v>0</v>
      </c>
      <c r="Z601" s="25" t="n">
        <v>3</v>
      </c>
      <c r="AA601" s="26" t="str">
        <f aca="false">IF(N601=0," ",DATEDIF(N601,$D601,"y") &amp; " г. " &amp; DATEDIF(N601,$D601,"ym") &amp; " мес. ")</f>
        <v>19 г. 11 мес. </v>
      </c>
      <c r="AB601" s="27" t="str">
        <f aca="false">LEFT(AA601,2)</f>
        <v>19</v>
      </c>
      <c r="AC601" s="28" t="str">
        <f aca="false">IF(N601=0," ",DATEDIF(N601,$AC$1,"y") &amp; " г. " &amp; DATEDIF(N601,$AC$1,"ym") &amp; " мес. ")</f>
        <v>20 г. 1 мес. </v>
      </c>
      <c r="AD601" s="28" t="str">
        <f aca="false">LEFT(AC601,2)</f>
        <v>20</v>
      </c>
      <c r="AE601" s="28" t="str">
        <f aca="false">IF(W601=0,0,INDEX('Возраст, спорт. дисц.'!$A$2:$B$50,MATCH(W601,'Возраст, спорт. дисц.'!$B$2:$B$54,0),1))</f>
        <v>Мужчины</v>
      </c>
      <c r="AF601" s="28" t="str">
        <f aca="false">"весовая категория "&amp;V601&amp;" кг."</f>
        <v>весовая категория 54 кг.</v>
      </c>
      <c r="AG601" s="29" t="str">
        <f aca="false">IF(U601="б/м",U601,U601&amp;" место")</f>
        <v>3 место</v>
      </c>
      <c r="AH601" s="28" t="str">
        <f aca="false">F601&amp;"; "&amp;TEXT(D601,"ДД.ММ.ГГГГ")&amp;"-"&amp;TEXT(E601,"ДД.ММ.ГГГГ")&amp;"; "&amp;I601&amp;"; "&amp;CHAR(10)&amp;AE601&amp;"; "&amp;AF601&amp;"; "&amp;AG601</f>
        <v>Чемпионат Северо-Западного федерального округа и Центрального федерального округа по тайскому боксу; 28.02.2021-06.03.2021; с. Покровское; 
Мужчины; весовая категория 54 кг.; 3 место</v>
      </c>
      <c r="AI601" s="29" t="n">
        <f aca="false">IF(A601=0,0,1)</f>
        <v>1</v>
      </c>
      <c r="AJ601" s="1" t="str">
        <f aca="false">AE601</f>
        <v>Мужчины</v>
      </c>
      <c r="AK601" s="1" t="n">
        <f aca="false">V601</f>
        <v>54</v>
      </c>
      <c r="AL601" s="1" t="str">
        <f aca="false">AF601</f>
        <v>весовая категория 54 кг.</v>
      </c>
      <c r="AM601" s="28" t="str">
        <f aca="false">IF(N601=0," ",DATEDIF(N601,$AM$1,"y") &amp; " г. " &amp; DATEDIF(X601,$AM$1,"ym") &amp; " мес. ")</f>
        <v>20 г. 4 мес. </v>
      </c>
      <c r="AN601" s="28" t="str">
        <f aca="false">LEFT(AM601,2)</f>
        <v>20</v>
      </c>
    </row>
    <row r="602" customFormat="false" ht="13.8" hidden="false" customHeight="false" outlineLevel="0" collapsed="false">
      <c r="A602" s="37" t="s">
        <v>507</v>
      </c>
      <c r="B602" s="37" t="s">
        <v>228</v>
      </c>
      <c r="C602" s="25" t="n">
        <v>41822</v>
      </c>
      <c r="D602" s="38" t="n">
        <v>44255</v>
      </c>
      <c r="E602" s="38" t="n">
        <v>44261</v>
      </c>
      <c r="F602" s="37" t="s">
        <v>1255</v>
      </c>
      <c r="G602" s="37" t="s">
        <v>1256</v>
      </c>
      <c r="H602" s="37" t="s">
        <v>1257</v>
      </c>
      <c r="I602" s="37" t="s">
        <v>1258</v>
      </c>
      <c r="J602" s="37" t="s">
        <v>1259</v>
      </c>
      <c r="K602" s="37" t="s">
        <v>1260</v>
      </c>
      <c r="L602" s="21" t="s">
        <v>45</v>
      </c>
      <c r="M602" s="22" t="s">
        <v>92</v>
      </c>
      <c r="N602" s="24" t="s">
        <v>93</v>
      </c>
      <c r="O602" s="25" t="n">
        <v>1</v>
      </c>
      <c r="P602" s="22" t="s">
        <v>94</v>
      </c>
      <c r="Q602" s="22" t="s">
        <v>95</v>
      </c>
      <c r="R602" s="22" t="s">
        <v>96</v>
      </c>
      <c r="S602" s="22" t="s">
        <v>97</v>
      </c>
      <c r="T602" s="22" t="s">
        <v>98</v>
      </c>
      <c r="U602" s="25" t="s">
        <v>54</v>
      </c>
      <c r="V602" s="25" t="n">
        <v>57</v>
      </c>
      <c r="W602" s="25" t="s">
        <v>45</v>
      </c>
      <c r="X602" s="25" t="n">
        <v>0</v>
      </c>
      <c r="Y602" s="25" t="n">
        <v>0</v>
      </c>
      <c r="Z602" s="25" t="n">
        <v>1</v>
      </c>
      <c r="AA602" s="26" t="str">
        <f aca="false">IF(N602=0," ",DATEDIF(N602,$D602,"y") &amp; " г. " &amp; DATEDIF(N602,$D602,"ym") &amp; " мес. ")</f>
        <v>19 г. 0 мес. </v>
      </c>
      <c r="AB602" s="27" t="str">
        <f aca="false">LEFT(AA602,2)</f>
        <v>19</v>
      </c>
      <c r="AC602" s="28" t="str">
        <f aca="false">IF(N602=0," ",DATEDIF(N602,$AC$1,"y") &amp; " г. " &amp; DATEDIF(N602,$AC$1,"ym") &amp; " мес. ")</f>
        <v>19 г. 2 мес. </v>
      </c>
      <c r="AD602" s="28" t="str">
        <f aca="false">LEFT(AC602,2)</f>
        <v>19</v>
      </c>
      <c r="AE602" s="28" t="str">
        <f aca="false">IF(W602=0,0,INDEX('Возраст, спорт. дисц.'!$A$2:$B$50,MATCH(W602,'Возраст, спорт. дисц.'!$B$2:$B$54,0),1))</f>
        <v>Мужчины</v>
      </c>
      <c r="AF602" s="28" t="str">
        <f aca="false">"весовая категория "&amp;V602&amp;" кг."</f>
        <v>весовая категория 57 кг.</v>
      </c>
      <c r="AG602" s="29" t="str">
        <f aca="false">IF(U602="б/м",U602,U602&amp;" место")</f>
        <v>1 место</v>
      </c>
      <c r="AH602" s="28" t="str">
        <f aca="false">F602&amp;"; "&amp;TEXT(D602,"ДД.ММ.ГГГГ")&amp;"-"&amp;TEXT(E602,"ДД.ММ.ГГГГ")&amp;"; "&amp;I602&amp;"; "&amp;CHAR(10)&amp;AE602&amp;"; "&amp;AF602&amp;"; "&amp;AG602</f>
        <v>Чемпионат Северо-Западного федерального округа и Центрального федерального округа по тайскому боксу; 28.02.2021-06.03.2021; с. Покровское; 
Мужчины; весовая категория 57 кг.; 1 место</v>
      </c>
      <c r="AI602" s="29" t="n">
        <f aca="false">IF(A602=0,0,1)</f>
        <v>1</v>
      </c>
      <c r="AJ602" s="1" t="str">
        <f aca="false">AE602</f>
        <v>Мужчины</v>
      </c>
      <c r="AK602" s="1" t="n">
        <f aca="false">V602</f>
        <v>57</v>
      </c>
      <c r="AL602" s="1" t="str">
        <f aca="false">AF602</f>
        <v>весовая категория 57 кг.</v>
      </c>
      <c r="AM602" s="28" t="str">
        <f aca="false">IF(N602=0," ",DATEDIF(N602,$AM$1,"y") &amp; " г. " &amp; DATEDIF(X602,$AM$1,"ym") &amp; " мес. ")</f>
        <v>19 г. 4 мес. </v>
      </c>
      <c r="AN602" s="28" t="str">
        <f aca="false">LEFT(AM602,2)</f>
        <v>19</v>
      </c>
    </row>
    <row r="603" customFormat="false" ht="13.8" hidden="false" customHeight="false" outlineLevel="0" collapsed="false">
      <c r="A603" s="37" t="s">
        <v>507</v>
      </c>
      <c r="B603" s="37" t="s">
        <v>228</v>
      </c>
      <c r="C603" s="25" t="n">
        <v>41822</v>
      </c>
      <c r="D603" s="38" t="n">
        <v>44255</v>
      </c>
      <c r="E603" s="38" t="n">
        <v>44261</v>
      </c>
      <c r="F603" s="37" t="s">
        <v>1255</v>
      </c>
      <c r="G603" s="37" t="s">
        <v>1256</v>
      </c>
      <c r="H603" s="37" t="s">
        <v>1257</v>
      </c>
      <c r="I603" s="37" t="s">
        <v>1258</v>
      </c>
      <c r="J603" s="37" t="s">
        <v>1259</v>
      </c>
      <c r="K603" s="37" t="s">
        <v>1260</v>
      </c>
      <c r="L603" s="21" t="s">
        <v>45</v>
      </c>
      <c r="M603" s="22" t="s">
        <v>120</v>
      </c>
      <c r="N603" s="24" t="s">
        <v>121</v>
      </c>
      <c r="O603" s="25" t="s">
        <v>48</v>
      </c>
      <c r="P603" s="22" t="s">
        <v>84</v>
      </c>
      <c r="Q603" s="22" t="s">
        <v>122</v>
      </c>
      <c r="R603" s="22" t="s">
        <v>1271</v>
      </c>
      <c r="S603" s="22" t="s">
        <v>124</v>
      </c>
      <c r="T603" s="22" t="s">
        <v>125</v>
      </c>
      <c r="U603" s="25" t="s">
        <v>54</v>
      </c>
      <c r="V603" s="25" t="n">
        <v>60</v>
      </c>
      <c r="W603" s="25" t="s">
        <v>45</v>
      </c>
      <c r="X603" s="25" t="n">
        <v>1</v>
      </c>
      <c r="Y603" s="25" t="n">
        <v>1</v>
      </c>
      <c r="Z603" s="25" t="n">
        <v>2</v>
      </c>
      <c r="AA603" s="26" t="str">
        <f aca="false">IF(N603=0," ",DATEDIF(N603,$D603,"y") &amp; " г. " &amp; DATEDIF(N603,$D603,"ym") &amp; " мес. ")</f>
        <v>19 г. 8 мес. </v>
      </c>
      <c r="AB603" s="27" t="str">
        <f aca="false">LEFT(AA603,2)</f>
        <v>19</v>
      </c>
      <c r="AC603" s="28" t="str">
        <f aca="false">IF(N603=0," ",DATEDIF(N603,$AC$1,"y") &amp; " г. " &amp; DATEDIF(N603,$AC$1,"ym") &amp; " мес. ")</f>
        <v>19 г. 11 мес. </v>
      </c>
      <c r="AD603" s="28" t="str">
        <f aca="false">LEFT(AC603,2)</f>
        <v>19</v>
      </c>
      <c r="AE603" s="28" t="str">
        <f aca="false">IF(W603=0,0,INDEX('Возраст, спорт. дисц.'!$A$2:$B$50,MATCH(W603,'Возраст, спорт. дисц.'!$B$2:$B$54,0),1))</f>
        <v>Мужчины</v>
      </c>
      <c r="AF603" s="28" t="str">
        <f aca="false">"весовая категория "&amp;V603&amp;" кг."</f>
        <v>весовая категория 60 кг.</v>
      </c>
      <c r="AG603" s="29" t="str">
        <f aca="false">IF(U603="б/м",U603,U603&amp;" место")</f>
        <v>1 место</v>
      </c>
      <c r="AH603" s="28" t="str">
        <f aca="false">F603&amp;"; "&amp;TEXT(D603,"ДД.ММ.ГГГГ")&amp;"-"&amp;TEXT(E603,"ДД.ММ.ГГГГ")&amp;"; "&amp;I603&amp;"; "&amp;CHAR(10)&amp;AE603&amp;"; "&amp;AF603&amp;"; "&amp;AG603</f>
        <v>Чемпионат Северо-Западного федерального округа и Центрального федерального округа по тайскому боксу; 28.02.2021-06.03.2021; с. Покровское; 
Мужчины; весовая категория 60 кг.; 1 место</v>
      </c>
      <c r="AI603" s="29" t="n">
        <f aca="false">IF(A603=0,0,1)</f>
        <v>1</v>
      </c>
      <c r="AJ603" s="1" t="str">
        <f aca="false">AE603</f>
        <v>Мужчины</v>
      </c>
      <c r="AK603" s="1" t="n">
        <f aca="false">V603</f>
        <v>60</v>
      </c>
      <c r="AL603" s="1" t="str">
        <f aca="false">AF603</f>
        <v>весовая категория 60 кг.</v>
      </c>
      <c r="AM603" s="28" t="str">
        <f aca="false">IF(N603=0," ",DATEDIF(N603,$AM$1,"y") &amp; " г. " &amp; DATEDIF(X603,$AM$1,"ym") &amp; " мес. ")</f>
        <v>19 г. 4 мес. </v>
      </c>
      <c r="AN603" s="28" t="str">
        <f aca="false">LEFT(AM603,2)</f>
        <v>19</v>
      </c>
    </row>
    <row r="604" customFormat="false" ht="13.8" hidden="false" customHeight="false" outlineLevel="0" collapsed="false">
      <c r="A604" s="37" t="s">
        <v>507</v>
      </c>
      <c r="B604" s="37" t="s">
        <v>228</v>
      </c>
      <c r="C604" s="25" t="n">
        <v>41822</v>
      </c>
      <c r="D604" s="38" t="n">
        <v>44255</v>
      </c>
      <c r="E604" s="38" t="n">
        <v>44261</v>
      </c>
      <c r="F604" s="37" t="s">
        <v>1255</v>
      </c>
      <c r="G604" s="37" t="s">
        <v>1256</v>
      </c>
      <c r="H604" s="37" t="s">
        <v>1257</v>
      </c>
      <c r="I604" s="37" t="s">
        <v>1258</v>
      </c>
      <c r="J604" s="37" t="s">
        <v>1259</v>
      </c>
      <c r="K604" s="37" t="s">
        <v>1260</v>
      </c>
      <c r="L604" s="21" t="s">
        <v>45</v>
      </c>
      <c r="M604" s="22" t="s">
        <v>1272</v>
      </c>
      <c r="N604" s="24" t="s">
        <v>1273</v>
      </c>
      <c r="O604" s="25" t="n">
        <v>1</v>
      </c>
      <c r="P604" s="22" t="s">
        <v>84</v>
      </c>
      <c r="Q604" s="22" t="s">
        <v>1135</v>
      </c>
      <c r="R604" s="22" t="s">
        <v>1274</v>
      </c>
      <c r="S604" s="22" t="s">
        <v>97</v>
      </c>
      <c r="T604" s="22" t="s">
        <v>1275</v>
      </c>
      <c r="U604" s="25" t="s">
        <v>63</v>
      </c>
      <c r="V604" s="25" t="n">
        <v>60</v>
      </c>
      <c r="W604" s="25" t="s">
        <v>45</v>
      </c>
      <c r="X604" s="25" t="n">
        <v>1</v>
      </c>
      <c r="Y604" s="25" t="n">
        <v>0</v>
      </c>
      <c r="Z604" s="25" t="n">
        <v>2</v>
      </c>
      <c r="AA604" s="26" t="str">
        <f aca="false">IF(N604=0," ",DATEDIF(N604,$D604,"y") &amp; " г. " &amp; DATEDIF(N604,$D604,"ym") &amp; " мес. ")</f>
        <v>19 г. 1 мес. </v>
      </c>
      <c r="AB604" s="27" t="str">
        <f aca="false">LEFT(AA604,2)</f>
        <v>19</v>
      </c>
      <c r="AC604" s="28" t="str">
        <f aca="false">IF(N604=0," ",DATEDIF(N604,$AC$1,"y") &amp; " г. " &amp; DATEDIF(N604,$AC$1,"ym") &amp; " мес. ")</f>
        <v>19 г. 4 мес. </v>
      </c>
      <c r="AD604" s="28" t="str">
        <f aca="false">LEFT(AC604,2)</f>
        <v>19</v>
      </c>
      <c r="AE604" s="28" t="str">
        <f aca="false">IF(W604=0,0,INDEX('Возраст, спорт. дисц.'!$A$2:$B$50,MATCH(W604,'Возраст, спорт. дисц.'!$B$2:$B$54,0),1))</f>
        <v>Мужчины</v>
      </c>
      <c r="AF604" s="28" t="str">
        <f aca="false">"весовая категория "&amp;V604&amp;" кг."</f>
        <v>весовая категория 60 кг.</v>
      </c>
      <c r="AG604" s="29" t="str">
        <f aca="false">IF(U604="б/м",U604,U604&amp;" место")</f>
        <v>2 место</v>
      </c>
      <c r="AH604" s="28" t="str">
        <f aca="false">F604&amp;"; "&amp;TEXT(D604,"ДД.ММ.ГГГГ")&amp;"-"&amp;TEXT(E604,"ДД.ММ.ГГГГ")&amp;"; "&amp;I604&amp;"; "&amp;CHAR(10)&amp;AE604&amp;"; "&amp;AF604&amp;"; "&amp;AG604</f>
        <v>Чемпионат Северо-Западного федерального округа и Центрального федерального округа по тайскому боксу; 28.02.2021-06.03.2021; с. Покровское; 
Мужчины; весовая категория 60 кг.; 2 место</v>
      </c>
      <c r="AI604" s="29" t="n">
        <f aca="false">IF(A604=0,0,1)</f>
        <v>1</v>
      </c>
      <c r="AJ604" s="1" t="str">
        <f aca="false">AE604</f>
        <v>Мужчины</v>
      </c>
      <c r="AK604" s="1" t="n">
        <f aca="false">V604</f>
        <v>60</v>
      </c>
      <c r="AL604" s="1" t="str">
        <f aca="false">AF604</f>
        <v>весовая категория 60 кг.</v>
      </c>
      <c r="AM604" s="28" t="str">
        <f aca="false">IF(N604=0," ",DATEDIF(N604,$AM$1,"y") &amp; " г. " &amp; DATEDIF(X604,$AM$1,"ym") &amp; " мес. ")</f>
        <v>19 г. 4 мес. </v>
      </c>
      <c r="AN604" s="28" t="str">
        <f aca="false">LEFT(AM604,2)</f>
        <v>19</v>
      </c>
    </row>
    <row r="605" customFormat="false" ht="13.8" hidden="false" customHeight="false" outlineLevel="0" collapsed="false">
      <c r="A605" s="37" t="s">
        <v>507</v>
      </c>
      <c r="B605" s="37" t="s">
        <v>228</v>
      </c>
      <c r="C605" s="25" t="n">
        <v>41822</v>
      </c>
      <c r="D605" s="38" t="n">
        <v>44255</v>
      </c>
      <c r="E605" s="38" t="n">
        <v>44261</v>
      </c>
      <c r="F605" s="37" t="s">
        <v>1255</v>
      </c>
      <c r="G605" s="37" t="s">
        <v>1256</v>
      </c>
      <c r="H605" s="37" t="s">
        <v>1257</v>
      </c>
      <c r="I605" s="37" t="s">
        <v>1258</v>
      </c>
      <c r="J605" s="37" t="s">
        <v>1259</v>
      </c>
      <c r="K605" s="37" t="s">
        <v>1260</v>
      </c>
      <c r="L605" s="21" t="s">
        <v>45</v>
      </c>
      <c r="M605" s="22" t="s">
        <v>1276</v>
      </c>
      <c r="N605" s="24" t="s">
        <v>1277</v>
      </c>
      <c r="O605" s="25" t="s">
        <v>48</v>
      </c>
      <c r="P605" s="22" t="s">
        <v>84</v>
      </c>
      <c r="Q605" s="22" t="s">
        <v>158</v>
      </c>
      <c r="R605" s="22" t="s">
        <v>159</v>
      </c>
      <c r="S605" s="22" t="s">
        <v>160</v>
      </c>
      <c r="T605" s="22" t="s">
        <v>161</v>
      </c>
      <c r="U605" s="25" t="s">
        <v>54</v>
      </c>
      <c r="V605" s="25" t="n">
        <v>63.5</v>
      </c>
      <c r="W605" s="25" t="s">
        <v>45</v>
      </c>
      <c r="X605" s="25" t="n">
        <v>3</v>
      </c>
      <c r="Y605" s="25" t="n">
        <v>3</v>
      </c>
      <c r="Z605" s="25" t="n">
        <v>8</v>
      </c>
      <c r="AA605" s="26" t="str">
        <f aca="false">IF(N605=0," ",DATEDIF(N605,$D605,"y") &amp; " г. " &amp; DATEDIF(N605,$D605,"ym") &amp; " мес. ")</f>
        <v>18 г. 4 мес. </v>
      </c>
      <c r="AB605" s="27" t="str">
        <f aca="false">LEFT(AA605,2)</f>
        <v>18</v>
      </c>
      <c r="AC605" s="28" t="str">
        <f aca="false">IF(N605=0," ",DATEDIF(N605,$AC$1,"y") &amp; " г. " &amp; DATEDIF(N605,$AC$1,"ym") &amp; " мес. ")</f>
        <v>18 г. 7 мес. </v>
      </c>
      <c r="AD605" s="28" t="str">
        <f aca="false">LEFT(AC605,2)</f>
        <v>18</v>
      </c>
      <c r="AE605" s="28" t="str">
        <f aca="false">IF(W605=0,0,INDEX('Возраст, спорт. дисц.'!$A$2:$B$50,MATCH(W605,'Возраст, спорт. дисц.'!$B$2:$B$54,0),1))</f>
        <v>Мужчины</v>
      </c>
      <c r="AF605" s="28" t="str">
        <f aca="false">"весовая категория "&amp;V605&amp;" кг."</f>
        <v>весовая категория 63,5 кг.</v>
      </c>
      <c r="AG605" s="29" t="str">
        <f aca="false">IF(U605="б/м",U605,U605&amp;" место")</f>
        <v>1 место</v>
      </c>
      <c r="AH605" s="28" t="str">
        <f aca="false">F605&amp;"; "&amp;TEXT(D605,"ДД.ММ.ГГГГ")&amp;"-"&amp;TEXT(E605,"ДД.ММ.ГГГГ")&amp;"; "&amp;I605&amp;"; "&amp;CHAR(10)&amp;AE605&amp;"; "&amp;AF605&amp;"; "&amp;AG605</f>
        <v>Чемпионат Северо-Западного федерального округа и Центрального федерального округа по тайскому боксу; 28.02.2021-06.03.2021; с. Покровское; 
Мужчины; весовая категория 63,5 кг.; 1 место</v>
      </c>
      <c r="AI605" s="29" t="n">
        <f aca="false">IF(A605=0,0,1)</f>
        <v>1</v>
      </c>
      <c r="AJ605" s="1" t="str">
        <f aca="false">AE605</f>
        <v>Мужчины</v>
      </c>
      <c r="AK605" s="1" t="n">
        <f aca="false">V605</f>
        <v>63.5</v>
      </c>
      <c r="AL605" s="1" t="str">
        <f aca="false">AF605</f>
        <v>весовая категория 63,5 кг.</v>
      </c>
      <c r="AM605" s="28" t="str">
        <f aca="false">IF(N605=0," ",DATEDIF(N605,$AM$1,"y") &amp; " г. " &amp; DATEDIF(X605,$AM$1,"ym") &amp; " мес. ")</f>
        <v>18 г. 4 мес. </v>
      </c>
      <c r="AN605" s="28" t="str">
        <f aca="false">LEFT(AM605,2)</f>
        <v>18</v>
      </c>
    </row>
    <row r="606" customFormat="false" ht="13.8" hidden="false" customHeight="false" outlineLevel="0" collapsed="false">
      <c r="A606" s="37" t="s">
        <v>507</v>
      </c>
      <c r="B606" s="37" t="s">
        <v>228</v>
      </c>
      <c r="C606" s="25" t="n">
        <v>41822</v>
      </c>
      <c r="D606" s="38" t="n">
        <v>44255</v>
      </c>
      <c r="E606" s="38" t="n">
        <v>44261</v>
      </c>
      <c r="F606" s="37" t="s">
        <v>1255</v>
      </c>
      <c r="G606" s="37" t="s">
        <v>1256</v>
      </c>
      <c r="H606" s="37" t="s">
        <v>1257</v>
      </c>
      <c r="I606" s="37" t="s">
        <v>1258</v>
      </c>
      <c r="J606" s="37" t="s">
        <v>1259</v>
      </c>
      <c r="K606" s="37" t="s">
        <v>1260</v>
      </c>
      <c r="L606" s="21" t="s">
        <v>45</v>
      </c>
      <c r="M606" s="22" t="s">
        <v>1278</v>
      </c>
      <c r="N606" s="24" t="s">
        <v>1279</v>
      </c>
      <c r="O606" s="25" t="s">
        <v>48</v>
      </c>
      <c r="P606" s="22" t="s">
        <v>84</v>
      </c>
      <c r="Q606" s="22" t="s">
        <v>85</v>
      </c>
      <c r="R606" s="22" t="s">
        <v>86</v>
      </c>
      <c r="S606" s="22" t="s">
        <v>87</v>
      </c>
      <c r="T606" s="22" t="s">
        <v>1280</v>
      </c>
      <c r="U606" s="25" t="s">
        <v>63</v>
      </c>
      <c r="V606" s="25" t="n">
        <v>63.5</v>
      </c>
      <c r="W606" s="25" t="s">
        <v>45</v>
      </c>
      <c r="X606" s="25" t="n">
        <v>3</v>
      </c>
      <c r="Y606" s="25" t="n">
        <v>2</v>
      </c>
      <c r="Z606" s="25" t="n">
        <v>8</v>
      </c>
      <c r="AA606" s="26" t="str">
        <f aca="false">IF(N606=0," ",DATEDIF(N606,$D606,"y") &amp; " г. " &amp; DATEDIF(N606,$D606,"ym") &amp; " мес. ")</f>
        <v>22 г. 11 мес. </v>
      </c>
      <c r="AB606" s="27" t="str">
        <f aca="false">LEFT(AA606,2)</f>
        <v>22</v>
      </c>
      <c r="AC606" s="28" t="str">
        <f aca="false">IF(N606=0," ",DATEDIF(N606,$AC$1,"y") &amp; " г. " &amp; DATEDIF(N606,$AC$1,"ym") &amp; " мес. ")</f>
        <v>23 г. 2 мес. </v>
      </c>
      <c r="AD606" s="28" t="str">
        <f aca="false">LEFT(AC606,2)</f>
        <v>23</v>
      </c>
      <c r="AE606" s="28" t="str">
        <f aca="false">IF(W606=0,0,INDEX('Возраст, спорт. дисц.'!$A$2:$B$50,MATCH(W606,'Возраст, спорт. дисц.'!$B$2:$B$54,0),1))</f>
        <v>Мужчины</v>
      </c>
      <c r="AF606" s="28" t="str">
        <f aca="false">"весовая категория "&amp;V606&amp;" кг."</f>
        <v>весовая категория 63,5 кг.</v>
      </c>
      <c r="AG606" s="29" t="str">
        <f aca="false">IF(U606="б/м",U606,U606&amp;" место")</f>
        <v>2 место</v>
      </c>
      <c r="AH606" s="28" t="str">
        <f aca="false">F606&amp;"; "&amp;TEXT(D606,"ДД.ММ.ГГГГ")&amp;"-"&amp;TEXT(E606,"ДД.ММ.ГГГГ")&amp;"; "&amp;I606&amp;"; "&amp;CHAR(10)&amp;AE606&amp;"; "&amp;AF606&amp;"; "&amp;AG606</f>
        <v>Чемпионат Северо-Западного федерального округа и Центрального федерального округа по тайскому боксу; 28.02.2021-06.03.2021; с. Покровское; 
Мужчины; весовая категория 63,5 кг.; 2 место</v>
      </c>
      <c r="AI606" s="29" t="n">
        <f aca="false">IF(A606=0,0,1)</f>
        <v>1</v>
      </c>
      <c r="AJ606" s="1" t="str">
        <f aca="false">AE606</f>
        <v>Мужчины</v>
      </c>
      <c r="AK606" s="1" t="n">
        <f aca="false">V606</f>
        <v>63.5</v>
      </c>
      <c r="AL606" s="1" t="str">
        <f aca="false">AF606</f>
        <v>весовая категория 63,5 кг.</v>
      </c>
      <c r="AM606" s="28" t="str">
        <f aca="false">IF(N606=0," ",DATEDIF(N606,$AM$1,"y") &amp; " г. " &amp; DATEDIF(X606,$AM$1,"ym") &amp; " мес. ")</f>
        <v>23 г. 4 мес. </v>
      </c>
      <c r="AN606" s="28" t="str">
        <f aca="false">LEFT(AM606,2)</f>
        <v>23</v>
      </c>
    </row>
    <row r="607" customFormat="false" ht="13.8" hidden="false" customHeight="false" outlineLevel="0" collapsed="false">
      <c r="A607" s="37" t="s">
        <v>507</v>
      </c>
      <c r="B607" s="37" t="s">
        <v>228</v>
      </c>
      <c r="C607" s="25" t="n">
        <v>41822</v>
      </c>
      <c r="D607" s="38" t="n">
        <v>44255</v>
      </c>
      <c r="E607" s="38" t="n">
        <v>44261</v>
      </c>
      <c r="F607" s="37" t="s">
        <v>1255</v>
      </c>
      <c r="G607" s="37" t="s">
        <v>1256</v>
      </c>
      <c r="H607" s="37" t="s">
        <v>1257</v>
      </c>
      <c r="I607" s="37" t="s">
        <v>1258</v>
      </c>
      <c r="J607" s="37" t="s">
        <v>1259</v>
      </c>
      <c r="K607" s="37" t="s">
        <v>1260</v>
      </c>
      <c r="L607" s="21" t="s">
        <v>45</v>
      </c>
      <c r="M607" s="22" t="s">
        <v>1281</v>
      </c>
      <c r="N607" s="24" t="s">
        <v>1282</v>
      </c>
      <c r="O607" s="25" t="n">
        <v>1</v>
      </c>
      <c r="P607" s="22" t="s">
        <v>101</v>
      </c>
      <c r="Q607" s="22" t="s">
        <v>102</v>
      </c>
      <c r="R607" s="22" t="s">
        <v>181</v>
      </c>
      <c r="S607" s="22" t="s">
        <v>182</v>
      </c>
      <c r="T607" s="22" t="s">
        <v>1283</v>
      </c>
      <c r="U607" s="25" t="s">
        <v>70</v>
      </c>
      <c r="V607" s="25" t="n">
        <v>63.5</v>
      </c>
      <c r="W607" s="25" t="s">
        <v>45</v>
      </c>
      <c r="X607" s="25" t="n">
        <v>2</v>
      </c>
      <c r="Y607" s="25" t="n">
        <v>1</v>
      </c>
      <c r="Z607" s="25" t="n">
        <v>8</v>
      </c>
      <c r="AA607" s="26" t="str">
        <f aca="false">IF(N607=0," ",DATEDIF(N607,$D607,"y") &amp; " г. " &amp; DATEDIF(N607,$D607,"ym") &amp; " мес. ")</f>
        <v>18 г. 7 мес. </v>
      </c>
      <c r="AB607" s="27" t="str">
        <f aca="false">LEFT(AA607,2)</f>
        <v>18</v>
      </c>
      <c r="AC607" s="28" t="str">
        <f aca="false">IF(N607=0," ",DATEDIF(N607,$AC$1,"y") &amp; " г. " &amp; DATEDIF(N607,$AC$1,"ym") &amp; " мес. ")</f>
        <v>18 г. 10 мес. </v>
      </c>
      <c r="AD607" s="28" t="str">
        <f aca="false">LEFT(AC607,2)</f>
        <v>18</v>
      </c>
      <c r="AE607" s="28" t="str">
        <f aca="false">IF(W607=0,0,INDEX('Возраст, спорт. дисц.'!$A$2:$B$50,MATCH(W607,'Возраст, спорт. дисц.'!$B$2:$B$54,0),1))</f>
        <v>Мужчины</v>
      </c>
      <c r="AF607" s="28" t="str">
        <f aca="false">"весовая категория "&amp;V607&amp;" кг."</f>
        <v>весовая категория 63,5 кг.</v>
      </c>
      <c r="AG607" s="29" t="str">
        <f aca="false">IF(U607="б/м",U607,U607&amp;" место")</f>
        <v>3 место</v>
      </c>
      <c r="AH607" s="28" t="str">
        <f aca="false">F607&amp;"; "&amp;TEXT(D607,"ДД.ММ.ГГГГ")&amp;"-"&amp;TEXT(E607,"ДД.ММ.ГГГГ")&amp;"; "&amp;I607&amp;"; "&amp;CHAR(10)&amp;AE607&amp;"; "&amp;AF607&amp;"; "&amp;AG607</f>
        <v>Чемпионат Северо-Западного федерального округа и Центрального федерального округа по тайскому боксу; 28.02.2021-06.03.2021; с. Покровское; 
Мужчины; весовая категория 63,5 кг.; 3 место</v>
      </c>
      <c r="AI607" s="29" t="n">
        <f aca="false">IF(A607=0,0,1)</f>
        <v>1</v>
      </c>
      <c r="AJ607" s="1" t="str">
        <f aca="false">AE607</f>
        <v>Мужчины</v>
      </c>
      <c r="AK607" s="1" t="n">
        <f aca="false">V607</f>
        <v>63.5</v>
      </c>
      <c r="AL607" s="1" t="str">
        <f aca="false">AF607</f>
        <v>весовая категория 63,5 кг.</v>
      </c>
      <c r="AM607" s="28" t="str">
        <f aca="false">IF(N607=0," ",DATEDIF(N607,$AM$1,"y") &amp; " г. " &amp; DATEDIF(X607,$AM$1,"ym") &amp; " мес. ")</f>
        <v>18 г. 4 мес. </v>
      </c>
      <c r="AN607" s="28" t="str">
        <f aca="false">LEFT(AM607,2)</f>
        <v>18</v>
      </c>
    </row>
    <row r="608" customFormat="false" ht="13.8" hidden="false" customHeight="false" outlineLevel="0" collapsed="false">
      <c r="A608" s="37" t="s">
        <v>507</v>
      </c>
      <c r="B608" s="37" t="s">
        <v>228</v>
      </c>
      <c r="C608" s="25" t="n">
        <v>41822</v>
      </c>
      <c r="D608" s="38" t="n">
        <v>44255</v>
      </c>
      <c r="E608" s="38" t="n">
        <v>44261</v>
      </c>
      <c r="F608" s="37" t="s">
        <v>1255</v>
      </c>
      <c r="G608" s="37" t="s">
        <v>1256</v>
      </c>
      <c r="H608" s="37" t="s">
        <v>1257</v>
      </c>
      <c r="I608" s="37" t="s">
        <v>1258</v>
      </c>
      <c r="J608" s="37" t="s">
        <v>1259</v>
      </c>
      <c r="K608" s="37" t="s">
        <v>1260</v>
      </c>
      <c r="L608" s="21" t="s">
        <v>45</v>
      </c>
      <c r="M608" s="22" t="s">
        <v>1284</v>
      </c>
      <c r="N608" s="24" t="s">
        <v>1285</v>
      </c>
      <c r="O608" s="25" t="n">
        <v>1</v>
      </c>
      <c r="P608" s="22" t="s">
        <v>84</v>
      </c>
      <c r="Q608" s="22" t="s">
        <v>158</v>
      </c>
      <c r="R608" s="22" t="s">
        <v>159</v>
      </c>
      <c r="S608" s="22" t="s">
        <v>160</v>
      </c>
      <c r="T608" s="22" t="s">
        <v>161</v>
      </c>
      <c r="U608" s="25" t="s">
        <v>70</v>
      </c>
      <c r="V608" s="25" t="n">
        <v>63.5</v>
      </c>
      <c r="W608" s="25" t="s">
        <v>45</v>
      </c>
      <c r="X608" s="25" t="n">
        <v>2</v>
      </c>
      <c r="Y608" s="25" t="n">
        <v>1</v>
      </c>
      <c r="Z608" s="25" t="n">
        <v>8</v>
      </c>
      <c r="AA608" s="26" t="str">
        <f aca="false">IF(N608=0," ",DATEDIF(N608,$D608,"y") &amp; " г. " &amp; DATEDIF(N608,$D608,"ym") &amp; " мес. ")</f>
        <v>18 г. 2 мес. </v>
      </c>
      <c r="AB608" s="27" t="str">
        <f aca="false">LEFT(AA608,2)</f>
        <v>18</v>
      </c>
      <c r="AC608" s="28" t="str">
        <f aca="false">IF(N608=0," ",DATEDIF(N608,$AC$1,"y") &amp; " г. " &amp; DATEDIF(N608,$AC$1,"ym") &amp; " мес. ")</f>
        <v>18 г. 5 мес. </v>
      </c>
      <c r="AD608" s="28" t="str">
        <f aca="false">LEFT(AC608,2)</f>
        <v>18</v>
      </c>
      <c r="AE608" s="28" t="str">
        <f aca="false">IF(W608=0,0,INDEX('Возраст, спорт. дисц.'!$A$2:$B$50,MATCH(W608,'Возраст, спорт. дисц.'!$B$2:$B$54,0),1))</f>
        <v>Мужчины</v>
      </c>
      <c r="AF608" s="28" t="str">
        <f aca="false">"весовая категория "&amp;V608&amp;" кг."</f>
        <v>весовая категория 63,5 кг.</v>
      </c>
      <c r="AG608" s="29" t="str">
        <f aca="false">IF(U608="б/м",U608,U608&amp;" место")</f>
        <v>3 место</v>
      </c>
      <c r="AH608" s="28" t="str">
        <f aca="false">F608&amp;"; "&amp;TEXT(D608,"ДД.ММ.ГГГГ")&amp;"-"&amp;TEXT(E608,"ДД.ММ.ГГГГ")&amp;"; "&amp;I608&amp;"; "&amp;CHAR(10)&amp;AE608&amp;"; "&amp;AF608&amp;"; "&amp;AG608</f>
        <v>Чемпионат Северо-Западного федерального округа и Центрального федерального округа по тайскому боксу; 28.02.2021-06.03.2021; с. Покровское; 
Мужчины; весовая категория 63,5 кг.; 3 место</v>
      </c>
      <c r="AI608" s="29" t="n">
        <f aca="false">IF(A608=0,0,1)</f>
        <v>1</v>
      </c>
      <c r="AJ608" s="1" t="str">
        <f aca="false">AE608</f>
        <v>Мужчины</v>
      </c>
      <c r="AK608" s="1" t="n">
        <f aca="false">V608</f>
        <v>63.5</v>
      </c>
      <c r="AL608" s="1" t="str">
        <f aca="false">AF608</f>
        <v>весовая категория 63,5 кг.</v>
      </c>
      <c r="AM608" s="28" t="str">
        <f aca="false">IF(N608=0," ",DATEDIF(N608,$AM$1,"y") &amp; " г. " &amp; DATEDIF(X608,$AM$1,"ym") &amp; " мес. ")</f>
        <v>18 г. 4 мес. </v>
      </c>
      <c r="AN608" s="28" t="str">
        <f aca="false">LEFT(AM608,2)</f>
        <v>18</v>
      </c>
    </row>
    <row r="609" customFormat="false" ht="13.8" hidden="false" customHeight="false" outlineLevel="0" collapsed="false">
      <c r="A609" s="37" t="s">
        <v>507</v>
      </c>
      <c r="B609" s="37" t="s">
        <v>228</v>
      </c>
      <c r="C609" s="25" t="n">
        <v>41822</v>
      </c>
      <c r="D609" s="38" t="n">
        <v>44255</v>
      </c>
      <c r="E609" s="38" t="n">
        <v>44261</v>
      </c>
      <c r="F609" s="37" t="s">
        <v>1255</v>
      </c>
      <c r="G609" s="37" t="s">
        <v>1256</v>
      </c>
      <c r="H609" s="37" t="s">
        <v>1257</v>
      </c>
      <c r="I609" s="37" t="s">
        <v>1258</v>
      </c>
      <c r="J609" s="37" t="s">
        <v>1259</v>
      </c>
      <c r="K609" s="37" t="s">
        <v>1260</v>
      </c>
      <c r="L609" s="21" t="s">
        <v>45</v>
      </c>
      <c r="M609" s="22" t="s">
        <v>1286</v>
      </c>
      <c r="N609" s="24" t="s">
        <v>1287</v>
      </c>
      <c r="O609" s="25" t="s">
        <v>76</v>
      </c>
      <c r="P609" s="22" t="s">
        <v>94</v>
      </c>
      <c r="Q609" s="22" t="s">
        <v>797</v>
      </c>
      <c r="R609" s="22" t="s">
        <v>1263</v>
      </c>
      <c r="S609" s="22" t="s">
        <v>1288</v>
      </c>
      <c r="T609" s="22" t="s">
        <v>1289</v>
      </c>
      <c r="U609" s="25" t="s">
        <v>54</v>
      </c>
      <c r="V609" s="25" t="n">
        <v>67</v>
      </c>
      <c r="W609" s="25" t="s">
        <v>45</v>
      </c>
      <c r="X609" s="25" t="n">
        <v>4</v>
      </c>
      <c r="Y609" s="25" t="n">
        <v>4</v>
      </c>
      <c r="Z609" s="25" t="n">
        <v>10</v>
      </c>
      <c r="AA609" s="26" t="str">
        <f aca="false">IF(N609=0," ",DATEDIF(N609,$D609,"y") &amp; " г. " &amp; DATEDIF(N609,$D609,"ym") &amp; " мес. ")</f>
        <v>27 г. 6 мес. </v>
      </c>
      <c r="AB609" s="27" t="str">
        <f aca="false">LEFT(AA609,2)</f>
        <v>27</v>
      </c>
      <c r="AC609" s="28" t="str">
        <f aca="false">IF(N609=0," ",DATEDIF(N609,$AC$1,"y") &amp; " г. " &amp; DATEDIF(N609,$AC$1,"ym") &amp; " мес. ")</f>
        <v>27 г. 9 мес. </v>
      </c>
      <c r="AD609" s="28" t="str">
        <f aca="false">LEFT(AC609,2)</f>
        <v>27</v>
      </c>
      <c r="AE609" s="28" t="str">
        <f aca="false">IF(W609=0,0,INDEX('Возраст, спорт. дисц.'!$A$2:$B$50,MATCH(W609,'Возраст, спорт. дисц.'!$B$2:$B$54,0),1))</f>
        <v>Мужчины</v>
      </c>
      <c r="AF609" s="28" t="str">
        <f aca="false">"весовая категория "&amp;V609&amp;" кг."</f>
        <v>весовая категория 67 кг.</v>
      </c>
      <c r="AG609" s="29" t="str">
        <f aca="false">IF(U609="б/м",U609,U609&amp;" место")</f>
        <v>1 место</v>
      </c>
      <c r="AH609" s="28" t="str">
        <f aca="false">F609&amp;"; "&amp;TEXT(D609,"ДД.ММ.ГГГГ")&amp;"-"&amp;TEXT(E609,"ДД.ММ.ГГГГ")&amp;"; "&amp;I609&amp;"; "&amp;CHAR(10)&amp;AE609&amp;"; "&amp;AF609&amp;"; "&amp;AG609</f>
        <v>Чемпионат Северо-Западного федерального округа и Центрального федерального округа по тайскому боксу; 28.02.2021-06.03.2021; с. Покровское; 
Мужчины; весовая категория 67 кг.; 1 место</v>
      </c>
      <c r="AI609" s="29" t="n">
        <f aca="false">IF(A609=0,0,1)</f>
        <v>1</v>
      </c>
      <c r="AJ609" s="1" t="str">
        <f aca="false">AE609</f>
        <v>Мужчины</v>
      </c>
      <c r="AK609" s="1" t="n">
        <f aca="false">V609</f>
        <v>67</v>
      </c>
      <c r="AL609" s="1" t="str">
        <f aca="false">AF609</f>
        <v>весовая категория 67 кг.</v>
      </c>
      <c r="AM609" s="28" t="str">
        <f aca="false">IF(N609=0," ",DATEDIF(N609,$AM$1,"y") &amp; " г. " &amp; DATEDIF(X609,$AM$1,"ym") &amp; " мес. ")</f>
        <v>27 г. 4 мес. </v>
      </c>
      <c r="AN609" s="28" t="str">
        <f aca="false">LEFT(AM609,2)</f>
        <v>27</v>
      </c>
    </row>
    <row r="610" customFormat="false" ht="13.8" hidden="false" customHeight="false" outlineLevel="0" collapsed="false">
      <c r="A610" s="37" t="s">
        <v>507</v>
      </c>
      <c r="B610" s="37" t="s">
        <v>228</v>
      </c>
      <c r="C610" s="25" t="n">
        <v>41822</v>
      </c>
      <c r="D610" s="38" t="n">
        <v>44255</v>
      </c>
      <c r="E610" s="38" t="n">
        <v>44261</v>
      </c>
      <c r="F610" s="37" t="s">
        <v>1255</v>
      </c>
      <c r="G610" s="37" t="s">
        <v>1256</v>
      </c>
      <c r="H610" s="37" t="s">
        <v>1257</v>
      </c>
      <c r="I610" s="37" t="s">
        <v>1258</v>
      </c>
      <c r="J610" s="37" t="s">
        <v>1259</v>
      </c>
      <c r="K610" s="37" t="s">
        <v>1260</v>
      </c>
      <c r="L610" s="21" t="s">
        <v>45</v>
      </c>
      <c r="M610" s="22" t="s">
        <v>1290</v>
      </c>
      <c r="N610" s="24" t="s">
        <v>1291</v>
      </c>
      <c r="O610" s="25" t="s">
        <v>76</v>
      </c>
      <c r="P610" s="22" t="s">
        <v>84</v>
      </c>
      <c r="Q610" s="22" t="s">
        <v>85</v>
      </c>
      <c r="R610" s="22" t="s">
        <v>86</v>
      </c>
      <c r="S610" s="22" t="s">
        <v>87</v>
      </c>
      <c r="T610" s="22" t="s">
        <v>88</v>
      </c>
      <c r="U610" s="25" t="s">
        <v>63</v>
      </c>
      <c r="V610" s="25" t="n">
        <v>67</v>
      </c>
      <c r="W610" s="25" t="s">
        <v>45</v>
      </c>
      <c r="X610" s="25" t="n">
        <v>3</v>
      </c>
      <c r="Y610" s="25" t="n">
        <v>2</v>
      </c>
      <c r="Z610" s="25" t="n">
        <v>10</v>
      </c>
      <c r="AA610" s="26" t="str">
        <f aca="false">IF(N610=0," ",DATEDIF(N610,$D610,"y") &amp; " г. " &amp; DATEDIF(N610,$D610,"ym") &amp; " мес. ")</f>
        <v>24 г. 5 мес. </v>
      </c>
      <c r="AB610" s="27" t="str">
        <f aca="false">LEFT(AA610,2)</f>
        <v>24</v>
      </c>
      <c r="AC610" s="28" t="str">
        <f aca="false">IF(N610=0," ",DATEDIF(N610,$AC$1,"y") &amp; " г. " &amp; DATEDIF(N610,$AC$1,"ym") &amp; " мес. ")</f>
        <v>24 г. 7 мес. </v>
      </c>
      <c r="AD610" s="28" t="str">
        <f aca="false">LEFT(AC610,2)</f>
        <v>24</v>
      </c>
      <c r="AE610" s="28" t="str">
        <f aca="false">IF(W610=0,0,INDEX('Возраст, спорт. дисц.'!$A$2:$B$50,MATCH(W610,'Возраст, спорт. дисц.'!$B$2:$B$54,0),1))</f>
        <v>Мужчины</v>
      </c>
      <c r="AF610" s="28" t="str">
        <f aca="false">"весовая категория "&amp;V610&amp;" кг."</f>
        <v>весовая категория 67 кг.</v>
      </c>
      <c r="AG610" s="29" t="str">
        <f aca="false">IF(U610="б/м",U610,U610&amp;" место")</f>
        <v>2 место</v>
      </c>
      <c r="AH610" s="28" t="str">
        <f aca="false">F610&amp;"; "&amp;TEXT(D610,"ДД.ММ.ГГГГ")&amp;"-"&amp;TEXT(E610,"ДД.ММ.ГГГГ")&amp;"; "&amp;I610&amp;"; "&amp;CHAR(10)&amp;AE610&amp;"; "&amp;AF610&amp;"; "&amp;AG610</f>
        <v>Чемпионат Северо-Западного федерального округа и Центрального федерального округа по тайскому боксу; 28.02.2021-06.03.2021; с. Покровское; 
Мужчины; весовая категория 67 кг.; 2 место</v>
      </c>
      <c r="AI610" s="29" t="n">
        <f aca="false">IF(A610=0,0,1)</f>
        <v>1</v>
      </c>
      <c r="AJ610" s="1" t="str">
        <f aca="false">AE610</f>
        <v>Мужчины</v>
      </c>
      <c r="AK610" s="1" t="n">
        <f aca="false">V610</f>
        <v>67</v>
      </c>
      <c r="AL610" s="1" t="str">
        <f aca="false">AF610</f>
        <v>весовая категория 67 кг.</v>
      </c>
      <c r="AM610" s="28" t="str">
        <f aca="false">IF(N610=0," ",DATEDIF(N610,$AM$1,"y") &amp; " г. " &amp; DATEDIF(X610,$AM$1,"ym") &amp; " мес. ")</f>
        <v>24 г. 4 мес. </v>
      </c>
      <c r="AN610" s="28" t="str">
        <f aca="false">LEFT(AM610,2)</f>
        <v>24</v>
      </c>
    </row>
    <row r="611" customFormat="false" ht="13.8" hidden="false" customHeight="false" outlineLevel="0" collapsed="false">
      <c r="A611" s="37" t="s">
        <v>507</v>
      </c>
      <c r="B611" s="37" t="s">
        <v>228</v>
      </c>
      <c r="C611" s="25" t="n">
        <v>41822</v>
      </c>
      <c r="D611" s="38" t="n">
        <v>44255</v>
      </c>
      <c r="E611" s="38" t="n">
        <v>44261</v>
      </c>
      <c r="F611" s="37" t="s">
        <v>1255</v>
      </c>
      <c r="G611" s="37" t="s">
        <v>1256</v>
      </c>
      <c r="H611" s="37" t="s">
        <v>1257</v>
      </c>
      <c r="I611" s="37" t="s">
        <v>1258</v>
      </c>
      <c r="J611" s="37" t="s">
        <v>1259</v>
      </c>
      <c r="K611" s="37" t="s">
        <v>1260</v>
      </c>
      <c r="L611" s="21" t="s">
        <v>45</v>
      </c>
      <c r="M611" s="22" t="s">
        <v>1292</v>
      </c>
      <c r="N611" s="24" t="s">
        <v>1293</v>
      </c>
      <c r="O611" s="25" t="n">
        <v>1</v>
      </c>
      <c r="P611" s="22" t="s">
        <v>84</v>
      </c>
      <c r="Q611" s="22" t="s">
        <v>158</v>
      </c>
      <c r="R611" s="22" t="s">
        <v>159</v>
      </c>
      <c r="S611" s="22" t="s">
        <v>160</v>
      </c>
      <c r="T611" s="22" t="s">
        <v>161</v>
      </c>
      <c r="U611" s="25" t="s">
        <v>70</v>
      </c>
      <c r="V611" s="25" t="n">
        <v>67</v>
      </c>
      <c r="W611" s="25" t="s">
        <v>45</v>
      </c>
      <c r="X611" s="25" t="n">
        <v>2</v>
      </c>
      <c r="Y611" s="25" t="n">
        <v>1</v>
      </c>
      <c r="Z611" s="25" t="n">
        <v>10</v>
      </c>
      <c r="AA611" s="26" t="str">
        <f aca="false">IF(N611=0," ",DATEDIF(N611,$D611,"y") &amp; " г. " &amp; DATEDIF(N611,$D611,"ym") &amp; " мес. ")</f>
        <v>24 г. 10 мес. </v>
      </c>
      <c r="AB611" s="27" t="str">
        <f aca="false">LEFT(AA611,2)</f>
        <v>24</v>
      </c>
      <c r="AC611" s="28" t="str">
        <f aca="false">IF(N611=0," ",DATEDIF(N611,$AC$1,"y") &amp; " г. " &amp; DATEDIF(N611,$AC$1,"ym") &amp; " мес. ")</f>
        <v>25 г. 0 мес. </v>
      </c>
      <c r="AD611" s="28" t="str">
        <f aca="false">LEFT(AC611,2)</f>
        <v>25</v>
      </c>
      <c r="AE611" s="28" t="str">
        <f aca="false">IF(W611=0,0,INDEX('Возраст, спорт. дисц.'!$A$2:$B$50,MATCH(W611,'Возраст, спорт. дисц.'!$B$2:$B$54,0),1))</f>
        <v>Мужчины</v>
      </c>
      <c r="AF611" s="28" t="str">
        <f aca="false">"весовая категория "&amp;V611&amp;" кг."</f>
        <v>весовая категория 67 кг.</v>
      </c>
      <c r="AG611" s="29" t="str">
        <f aca="false">IF(U611="б/м",U611,U611&amp;" место")</f>
        <v>3 место</v>
      </c>
      <c r="AH611" s="28" t="str">
        <f aca="false">F611&amp;"; "&amp;TEXT(D611,"ДД.ММ.ГГГГ")&amp;"-"&amp;TEXT(E611,"ДД.ММ.ГГГГ")&amp;"; "&amp;I611&amp;"; "&amp;CHAR(10)&amp;AE611&amp;"; "&amp;AF611&amp;"; "&amp;AG611</f>
        <v>Чемпионат Северо-Западного федерального округа и Центрального федерального округа по тайскому боксу; 28.02.2021-06.03.2021; с. Покровское; 
Мужчины; весовая категория 67 кг.; 3 место</v>
      </c>
      <c r="AI611" s="29" t="n">
        <f aca="false">IF(A611=0,0,1)</f>
        <v>1</v>
      </c>
      <c r="AJ611" s="1" t="str">
        <f aca="false">AE611</f>
        <v>Мужчины</v>
      </c>
      <c r="AK611" s="1" t="n">
        <f aca="false">V611</f>
        <v>67</v>
      </c>
      <c r="AL611" s="1" t="str">
        <f aca="false">AF611</f>
        <v>весовая категория 67 кг.</v>
      </c>
      <c r="AM611" s="28" t="str">
        <f aca="false">IF(N611=0," ",DATEDIF(N611,$AM$1,"y") &amp; " г. " &amp; DATEDIF(X611,$AM$1,"ym") &amp; " мес. ")</f>
        <v>25 г. 4 мес. </v>
      </c>
      <c r="AN611" s="28" t="str">
        <f aca="false">LEFT(AM611,2)</f>
        <v>25</v>
      </c>
    </row>
    <row r="612" customFormat="false" ht="13.8" hidden="false" customHeight="false" outlineLevel="0" collapsed="false">
      <c r="A612" s="37" t="s">
        <v>507</v>
      </c>
      <c r="B612" s="37" t="s">
        <v>228</v>
      </c>
      <c r="C612" s="25" t="n">
        <v>41822</v>
      </c>
      <c r="D612" s="38" t="n">
        <v>44255</v>
      </c>
      <c r="E612" s="38" t="n">
        <v>44261</v>
      </c>
      <c r="F612" s="37" t="s">
        <v>1255</v>
      </c>
      <c r="G612" s="37" t="s">
        <v>1256</v>
      </c>
      <c r="H612" s="37" t="s">
        <v>1257</v>
      </c>
      <c r="I612" s="37" t="s">
        <v>1258</v>
      </c>
      <c r="J612" s="37" t="s">
        <v>1259</v>
      </c>
      <c r="K612" s="37" t="s">
        <v>1260</v>
      </c>
      <c r="L612" s="21" t="s">
        <v>45</v>
      </c>
      <c r="M612" s="22" t="s">
        <v>1294</v>
      </c>
      <c r="N612" s="24" t="s">
        <v>1295</v>
      </c>
      <c r="O612" s="25" t="s">
        <v>48</v>
      </c>
      <c r="P612" s="22" t="s">
        <v>84</v>
      </c>
      <c r="Q612" s="22" t="s">
        <v>85</v>
      </c>
      <c r="R612" s="22" t="s">
        <v>86</v>
      </c>
      <c r="S612" s="22" t="s">
        <v>87</v>
      </c>
      <c r="T612" s="22" t="s">
        <v>1296</v>
      </c>
      <c r="U612" s="25" t="s">
        <v>70</v>
      </c>
      <c r="V612" s="25" t="n">
        <v>67</v>
      </c>
      <c r="W612" s="25" t="s">
        <v>45</v>
      </c>
      <c r="X612" s="25" t="n">
        <v>2</v>
      </c>
      <c r="Y612" s="25" t="n">
        <v>1</v>
      </c>
      <c r="Z612" s="25" t="n">
        <v>10</v>
      </c>
      <c r="AA612" s="26" t="str">
        <f aca="false">IF(N612=0," ",DATEDIF(N612,$D612,"y") &amp; " г. " &amp; DATEDIF(N612,$D612,"ym") &amp; " мес. ")</f>
        <v>21 г. 9 мес. </v>
      </c>
      <c r="AB612" s="27" t="str">
        <f aca="false">LEFT(AA612,2)</f>
        <v>21</v>
      </c>
      <c r="AC612" s="28" t="str">
        <f aca="false">IF(N612=0," ",DATEDIF(N612,$AC$1,"y") &amp; " г. " &amp; DATEDIF(N612,$AC$1,"ym") &amp; " мес. ")</f>
        <v>22 г. 0 мес. </v>
      </c>
      <c r="AD612" s="28" t="str">
        <f aca="false">LEFT(AC612,2)</f>
        <v>22</v>
      </c>
      <c r="AE612" s="28" t="str">
        <f aca="false">IF(W612=0,0,INDEX('Возраст, спорт. дисц.'!$A$2:$B$50,MATCH(W612,'Возраст, спорт. дисц.'!$B$2:$B$54,0),1))</f>
        <v>Мужчины</v>
      </c>
      <c r="AF612" s="28" t="str">
        <f aca="false">"весовая категория "&amp;V612&amp;" кг."</f>
        <v>весовая категория 67 кг.</v>
      </c>
      <c r="AG612" s="29" t="str">
        <f aca="false">IF(U612="б/м",U612,U612&amp;" место")</f>
        <v>3 место</v>
      </c>
      <c r="AH612" s="28" t="str">
        <f aca="false">F612&amp;"; "&amp;TEXT(D612,"ДД.ММ.ГГГГ")&amp;"-"&amp;TEXT(E612,"ДД.ММ.ГГГГ")&amp;"; "&amp;I612&amp;"; "&amp;CHAR(10)&amp;AE612&amp;"; "&amp;AF612&amp;"; "&amp;AG612</f>
        <v>Чемпионат Северо-Западного федерального округа и Центрального федерального округа по тайскому боксу; 28.02.2021-06.03.2021; с. Покровское; 
Мужчины; весовая категория 67 кг.; 3 место</v>
      </c>
      <c r="AI612" s="29" t="n">
        <f aca="false">IF(A612=0,0,1)</f>
        <v>1</v>
      </c>
      <c r="AJ612" s="1" t="str">
        <f aca="false">AE612</f>
        <v>Мужчины</v>
      </c>
      <c r="AK612" s="1" t="n">
        <f aca="false">V612</f>
        <v>67</v>
      </c>
      <c r="AL612" s="1" t="str">
        <f aca="false">AF612</f>
        <v>весовая категория 67 кг.</v>
      </c>
      <c r="AM612" s="28" t="str">
        <f aca="false">IF(N612=0," ",DATEDIF(N612,$AM$1,"y") &amp; " г. " &amp; DATEDIF(X612,$AM$1,"ym") &amp; " мес. ")</f>
        <v>22 г. 4 мес. </v>
      </c>
      <c r="AN612" s="28" t="str">
        <f aca="false">LEFT(AM612,2)</f>
        <v>22</v>
      </c>
    </row>
    <row r="613" customFormat="false" ht="13.8" hidden="false" customHeight="false" outlineLevel="0" collapsed="false">
      <c r="A613" s="37" t="s">
        <v>507</v>
      </c>
      <c r="B613" s="37" t="s">
        <v>228</v>
      </c>
      <c r="C613" s="25" t="n">
        <v>41822</v>
      </c>
      <c r="D613" s="38" t="n">
        <v>44255</v>
      </c>
      <c r="E613" s="38" t="n">
        <v>44261</v>
      </c>
      <c r="F613" s="37" t="s">
        <v>1255</v>
      </c>
      <c r="G613" s="37" t="s">
        <v>1256</v>
      </c>
      <c r="H613" s="37" t="s">
        <v>1257</v>
      </c>
      <c r="I613" s="37" t="s">
        <v>1258</v>
      </c>
      <c r="J613" s="37" t="s">
        <v>1259</v>
      </c>
      <c r="K613" s="37" t="s">
        <v>1260</v>
      </c>
      <c r="L613" s="21" t="s">
        <v>45</v>
      </c>
      <c r="M613" s="22" t="s">
        <v>306</v>
      </c>
      <c r="N613" s="24" t="s">
        <v>307</v>
      </c>
      <c r="O613" s="25" t="s">
        <v>283</v>
      </c>
      <c r="P613" s="22" t="s">
        <v>94</v>
      </c>
      <c r="Q613" s="22" t="s">
        <v>259</v>
      </c>
      <c r="R613" s="22" t="s">
        <v>463</v>
      </c>
      <c r="S613" s="22" t="s">
        <v>308</v>
      </c>
      <c r="T613" s="22" t="s">
        <v>309</v>
      </c>
      <c r="U613" s="25" t="s">
        <v>54</v>
      </c>
      <c r="V613" s="25" t="n">
        <v>71</v>
      </c>
      <c r="W613" s="25" t="s">
        <v>45</v>
      </c>
      <c r="X613" s="25" t="n">
        <v>3</v>
      </c>
      <c r="Y613" s="25" t="n">
        <v>3</v>
      </c>
      <c r="Z613" s="25" t="n">
        <v>8</v>
      </c>
      <c r="AA613" s="26" t="str">
        <f aca="false">IF(N613=0," ",DATEDIF(N613,$D613,"y") &amp; " г. " &amp; DATEDIF(N613,$D613,"ym") &amp; " мес. ")</f>
        <v>21 г. 5 мес. </v>
      </c>
      <c r="AB613" s="27" t="str">
        <f aca="false">LEFT(AA613,2)</f>
        <v>21</v>
      </c>
      <c r="AC613" s="28" t="str">
        <f aca="false">IF(N613=0," ",DATEDIF(N613,$AC$1,"y") &amp; " г. " &amp; DATEDIF(N613,$AC$1,"ym") &amp; " мес. ")</f>
        <v>21 г. 7 мес. </v>
      </c>
      <c r="AD613" s="28" t="str">
        <f aca="false">LEFT(AC613,2)</f>
        <v>21</v>
      </c>
      <c r="AE613" s="28" t="str">
        <f aca="false">IF(W613=0,0,INDEX('Возраст, спорт. дисц.'!$A$2:$B$50,MATCH(W613,'Возраст, спорт. дисц.'!$B$2:$B$54,0),1))</f>
        <v>Мужчины</v>
      </c>
      <c r="AF613" s="28" t="str">
        <f aca="false">"весовая категория "&amp;V613&amp;" кг."</f>
        <v>весовая категория 71 кг.</v>
      </c>
      <c r="AG613" s="29" t="str">
        <f aca="false">IF(U613="б/м",U613,U613&amp;" место")</f>
        <v>1 место</v>
      </c>
      <c r="AH613" s="28" t="str">
        <f aca="false">F613&amp;"; "&amp;TEXT(D613,"ДД.ММ.ГГГГ")&amp;"-"&amp;TEXT(E613,"ДД.ММ.ГГГГ")&amp;"; "&amp;I613&amp;"; "&amp;CHAR(10)&amp;AE613&amp;"; "&amp;AF613&amp;"; "&amp;AG613</f>
        <v>Чемпионат Северо-Западного федерального округа и Центрального федерального округа по тайскому боксу; 28.02.2021-06.03.2021; с. Покровское; 
Мужчины; весовая категория 71 кг.; 1 место</v>
      </c>
      <c r="AI613" s="29" t="n">
        <f aca="false">IF(A613=0,0,1)</f>
        <v>1</v>
      </c>
      <c r="AJ613" s="1" t="str">
        <f aca="false">AE613</f>
        <v>Мужчины</v>
      </c>
      <c r="AK613" s="1" t="n">
        <f aca="false">V613</f>
        <v>71</v>
      </c>
      <c r="AL613" s="1" t="str">
        <f aca="false">AF613</f>
        <v>весовая категория 71 кг.</v>
      </c>
      <c r="AM613" s="28" t="str">
        <f aca="false">IF(N613=0," ",DATEDIF(N613,$AM$1,"y") &amp; " г. " &amp; DATEDIF(X613,$AM$1,"ym") &amp; " мес. ")</f>
        <v>21 г. 4 мес. </v>
      </c>
      <c r="AN613" s="28" t="str">
        <f aca="false">LEFT(AM613,2)</f>
        <v>21</v>
      </c>
    </row>
    <row r="614" customFormat="false" ht="13.8" hidden="false" customHeight="false" outlineLevel="0" collapsed="false">
      <c r="A614" s="37" t="s">
        <v>507</v>
      </c>
      <c r="B614" s="37" t="s">
        <v>228</v>
      </c>
      <c r="C614" s="25" t="n">
        <v>41822</v>
      </c>
      <c r="D614" s="38" t="n">
        <v>44255</v>
      </c>
      <c r="E614" s="38" t="n">
        <v>44261</v>
      </c>
      <c r="F614" s="37" t="s">
        <v>1255</v>
      </c>
      <c r="G614" s="37" t="s">
        <v>1256</v>
      </c>
      <c r="H614" s="37" t="s">
        <v>1257</v>
      </c>
      <c r="I614" s="37" t="s">
        <v>1258</v>
      </c>
      <c r="J614" s="37" t="s">
        <v>1259</v>
      </c>
      <c r="K614" s="37" t="s">
        <v>1260</v>
      </c>
      <c r="L614" s="21" t="s">
        <v>45</v>
      </c>
      <c r="M614" s="22" t="s">
        <v>446</v>
      </c>
      <c r="N614" s="24" t="s">
        <v>447</v>
      </c>
      <c r="O614" s="25" t="s">
        <v>283</v>
      </c>
      <c r="P614" s="22" t="s">
        <v>94</v>
      </c>
      <c r="Q614" s="22" t="s">
        <v>95</v>
      </c>
      <c r="R614" s="22" t="s">
        <v>96</v>
      </c>
      <c r="S614" s="22" t="s">
        <v>97</v>
      </c>
      <c r="T614" s="22" t="s">
        <v>448</v>
      </c>
      <c r="U614" s="25" t="s">
        <v>63</v>
      </c>
      <c r="V614" s="25" t="n">
        <v>71</v>
      </c>
      <c r="W614" s="25" t="s">
        <v>45</v>
      </c>
      <c r="X614" s="25" t="n">
        <v>3</v>
      </c>
      <c r="Y614" s="25" t="n">
        <v>2</v>
      </c>
      <c r="Z614" s="25" t="n">
        <v>8</v>
      </c>
      <c r="AA614" s="26" t="str">
        <f aca="false">IF(N614=0," ",DATEDIF(N614,$D614,"y") &amp; " г. " &amp; DATEDIF(N614,$D614,"ym") &amp; " мес. ")</f>
        <v>24 г. 2 мес. </v>
      </c>
      <c r="AB614" s="27" t="str">
        <f aca="false">LEFT(AA614,2)</f>
        <v>24</v>
      </c>
      <c r="AC614" s="28" t="str">
        <f aca="false">IF(N614=0," ",DATEDIF(N614,$AC$1,"y") &amp; " г. " &amp; DATEDIF(N614,$AC$1,"ym") &amp; " мес. ")</f>
        <v>24 г. 4 мес. </v>
      </c>
      <c r="AD614" s="28" t="str">
        <f aca="false">LEFT(AC614,2)</f>
        <v>24</v>
      </c>
      <c r="AE614" s="28" t="str">
        <f aca="false">IF(W614=0,0,INDEX('Возраст, спорт. дисц.'!$A$2:$B$50,MATCH(W614,'Возраст, спорт. дисц.'!$B$2:$B$54,0),1))</f>
        <v>Мужчины</v>
      </c>
      <c r="AF614" s="28" t="str">
        <f aca="false">"весовая категория "&amp;V614&amp;" кг."</f>
        <v>весовая категория 71 кг.</v>
      </c>
      <c r="AG614" s="29" t="str">
        <f aca="false">IF(U614="б/м",U614,U614&amp;" место")</f>
        <v>2 место</v>
      </c>
      <c r="AH614" s="28" t="str">
        <f aca="false">F614&amp;"; "&amp;TEXT(D614,"ДД.ММ.ГГГГ")&amp;"-"&amp;TEXT(E614,"ДД.ММ.ГГГГ")&amp;"; "&amp;I614&amp;"; "&amp;CHAR(10)&amp;AE614&amp;"; "&amp;AF614&amp;"; "&amp;AG614</f>
        <v>Чемпионат Северо-Западного федерального округа и Центрального федерального округа по тайскому боксу; 28.02.2021-06.03.2021; с. Покровское; 
Мужчины; весовая категория 71 кг.; 2 место</v>
      </c>
      <c r="AI614" s="29" t="n">
        <f aca="false">IF(A614=0,0,1)</f>
        <v>1</v>
      </c>
      <c r="AJ614" s="1" t="str">
        <f aca="false">AE614</f>
        <v>Мужчины</v>
      </c>
      <c r="AK614" s="1" t="n">
        <f aca="false">V614</f>
        <v>71</v>
      </c>
      <c r="AL614" s="1" t="str">
        <f aca="false">AF614</f>
        <v>весовая категория 71 кг.</v>
      </c>
      <c r="AM614" s="28" t="str">
        <f aca="false">IF(N614=0," ",DATEDIF(N614,$AM$1,"y") &amp; " г. " &amp; DATEDIF(X614,$AM$1,"ym") &amp; " мес. ")</f>
        <v>24 г. 4 мес. </v>
      </c>
      <c r="AN614" s="28" t="str">
        <f aca="false">LEFT(AM614,2)</f>
        <v>24</v>
      </c>
    </row>
    <row r="615" customFormat="false" ht="13.8" hidden="false" customHeight="false" outlineLevel="0" collapsed="false">
      <c r="A615" s="37" t="s">
        <v>507</v>
      </c>
      <c r="B615" s="37" t="s">
        <v>228</v>
      </c>
      <c r="C615" s="25" t="n">
        <v>41822</v>
      </c>
      <c r="D615" s="38" t="n">
        <v>44255</v>
      </c>
      <c r="E615" s="38" t="n">
        <v>44261</v>
      </c>
      <c r="F615" s="37" t="s">
        <v>1255</v>
      </c>
      <c r="G615" s="37" t="s">
        <v>1256</v>
      </c>
      <c r="H615" s="37" t="s">
        <v>1257</v>
      </c>
      <c r="I615" s="37" t="s">
        <v>1258</v>
      </c>
      <c r="J615" s="37" t="s">
        <v>1259</v>
      </c>
      <c r="K615" s="37" t="s">
        <v>1260</v>
      </c>
      <c r="L615" s="21" t="s">
        <v>45</v>
      </c>
      <c r="M615" s="22" t="s">
        <v>1297</v>
      </c>
      <c r="N615" s="24" t="s">
        <v>1298</v>
      </c>
      <c r="O615" s="25" t="n">
        <v>1</v>
      </c>
      <c r="P615" s="22" t="s">
        <v>84</v>
      </c>
      <c r="Q615" s="22" t="s">
        <v>122</v>
      </c>
      <c r="R615" s="22" t="s">
        <v>1153</v>
      </c>
      <c r="S615" s="22" t="s">
        <v>1154</v>
      </c>
      <c r="T615" s="22" t="s">
        <v>1155</v>
      </c>
      <c r="U615" s="25" t="s">
        <v>70</v>
      </c>
      <c r="V615" s="25" t="n">
        <v>71</v>
      </c>
      <c r="W615" s="25" t="s">
        <v>45</v>
      </c>
      <c r="X615" s="25" t="n">
        <v>2</v>
      </c>
      <c r="Y615" s="25" t="n">
        <v>1</v>
      </c>
      <c r="Z615" s="25" t="n">
        <v>8</v>
      </c>
      <c r="AA615" s="26" t="str">
        <f aca="false">IF(N615=0," ",DATEDIF(N615,$D615,"y") &amp; " г. " &amp; DATEDIF(N615,$D615,"ym") &amp; " мес. ")</f>
        <v>36 г. 7 мес. </v>
      </c>
      <c r="AB615" s="27" t="str">
        <f aca="false">LEFT(AA615,2)</f>
        <v>36</v>
      </c>
      <c r="AC615" s="28" t="str">
        <f aca="false">IF(N615=0," ",DATEDIF(N615,$AC$1,"y") &amp; " г. " &amp; DATEDIF(N615,$AC$1,"ym") &amp; " мес. ")</f>
        <v>36 г. 10 мес. </v>
      </c>
      <c r="AD615" s="28" t="str">
        <f aca="false">LEFT(AC615,2)</f>
        <v>36</v>
      </c>
      <c r="AE615" s="28" t="str">
        <f aca="false">IF(W615=0,0,INDEX('Возраст, спорт. дисц.'!$A$2:$B$50,MATCH(W615,'Возраст, спорт. дисц.'!$B$2:$B$54,0),1))</f>
        <v>Мужчины</v>
      </c>
      <c r="AF615" s="28" t="str">
        <f aca="false">"весовая категория "&amp;V615&amp;" кг."</f>
        <v>весовая категория 71 кг.</v>
      </c>
      <c r="AG615" s="29" t="str">
        <f aca="false">IF(U615="б/м",U615,U615&amp;" место")</f>
        <v>3 место</v>
      </c>
      <c r="AH615" s="28" t="str">
        <f aca="false">F615&amp;"; "&amp;TEXT(D615,"ДД.ММ.ГГГГ")&amp;"-"&amp;TEXT(E615,"ДД.ММ.ГГГГ")&amp;"; "&amp;I615&amp;"; "&amp;CHAR(10)&amp;AE615&amp;"; "&amp;AF615&amp;"; "&amp;AG615</f>
        <v>Чемпионат Северо-Западного федерального округа и Центрального федерального округа по тайскому боксу; 28.02.2021-06.03.2021; с. Покровское; 
Мужчины; весовая категория 71 кг.; 3 место</v>
      </c>
      <c r="AI615" s="29" t="n">
        <f aca="false">IF(A615=0,0,1)</f>
        <v>1</v>
      </c>
      <c r="AJ615" s="1" t="str">
        <f aca="false">AE615</f>
        <v>Мужчины</v>
      </c>
      <c r="AK615" s="1" t="n">
        <f aca="false">V615</f>
        <v>71</v>
      </c>
      <c r="AL615" s="1" t="str">
        <f aca="false">AF615</f>
        <v>весовая категория 71 кг.</v>
      </c>
      <c r="AM615" s="28" t="str">
        <f aca="false">IF(N615=0," ",DATEDIF(N615,$AM$1,"y") &amp; " г. " &amp; DATEDIF(X615,$AM$1,"ym") &amp; " мес. ")</f>
        <v>36 г. 4 мес. </v>
      </c>
      <c r="AN615" s="28" t="str">
        <f aca="false">LEFT(AM615,2)</f>
        <v>36</v>
      </c>
    </row>
    <row r="616" customFormat="false" ht="13.8" hidden="false" customHeight="false" outlineLevel="0" collapsed="false">
      <c r="A616" s="37" t="s">
        <v>507</v>
      </c>
      <c r="B616" s="37" t="s">
        <v>228</v>
      </c>
      <c r="C616" s="25" t="n">
        <v>41822</v>
      </c>
      <c r="D616" s="38" t="n">
        <v>44255</v>
      </c>
      <c r="E616" s="38" t="n">
        <v>44261</v>
      </c>
      <c r="F616" s="37" t="s">
        <v>1255</v>
      </c>
      <c r="G616" s="37" t="s">
        <v>1256</v>
      </c>
      <c r="H616" s="37" t="s">
        <v>1257</v>
      </c>
      <c r="I616" s="37" t="s">
        <v>1258</v>
      </c>
      <c r="J616" s="37" t="s">
        <v>1259</v>
      </c>
      <c r="K616" s="37" t="s">
        <v>1260</v>
      </c>
      <c r="L616" s="21" t="s">
        <v>45</v>
      </c>
      <c r="M616" s="22" t="s">
        <v>1299</v>
      </c>
      <c r="N616" s="24" t="s">
        <v>1300</v>
      </c>
      <c r="O616" s="25" t="s">
        <v>48</v>
      </c>
      <c r="P616" s="22" t="s">
        <v>84</v>
      </c>
      <c r="Q616" s="22" t="s">
        <v>85</v>
      </c>
      <c r="R616" s="22" t="s">
        <v>86</v>
      </c>
      <c r="S616" s="22" t="s">
        <v>87</v>
      </c>
      <c r="T616" s="22" t="s">
        <v>88</v>
      </c>
      <c r="U616" s="25" t="s">
        <v>70</v>
      </c>
      <c r="V616" s="25" t="n">
        <v>71</v>
      </c>
      <c r="W616" s="25" t="s">
        <v>45</v>
      </c>
      <c r="X616" s="25" t="n">
        <v>2</v>
      </c>
      <c r="Y616" s="25" t="n">
        <v>1</v>
      </c>
      <c r="Z616" s="25" t="n">
        <v>8</v>
      </c>
      <c r="AA616" s="26" t="str">
        <f aca="false">IF(N616=0," ",DATEDIF(N616,$D616,"y") &amp; " г. " &amp; DATEDIF(N616,$D616,"ym") &amp; " мес. ")</f>
        <v>26 г. 11 мес. </v>
      </c>
      <c r="AB616" s="27" t="str">
        <f aca="false">LEFT(AA616,2)</f>
        <v>26</v>
      </c>
      <c r="AC616" s="28" t="str">
        <f aca="false">IF(N616=0," ",DATEDIF(N616,$AC$1,"y") &amp; " г. " &amp; DATEDIF(N616,$AC$1,"ym") &amp; " мес. ")</f>
        <v>27 г. 1 мес. </v>
      </c>
      <c r="AD616" s="28" t="str">
        <f aca="false">LEFT(AC616,2)</f>
        <v>27</v>
      </c>
      <c r="AE616" s="28" t="str">
        <f aca="false">IF(W616=0,0,INDEX('Возраст, спорт. дисц.'!$A$2:$B$50,MATCH(W616,'Возраст, спорт. дисц.'!$B$2:$B$54,0),1))</f>
        <v>Мужчины</v>
      </c>
      <c r="AF616" s="28" t="str">
        <f aca="false">"весовая категория "&amp;V616&amp;" кг."</f>
        <v>весовая категория 71 кг.</v>
      </c>
      <c r="AG616" s="29" t="str">
        <f aca="false">IF(U616="б/м",U616,U616&amp;" место")</f>
        <v>3 место</v>
      </c>
      <c r="AH616" s="28" t="str">
        <f aca="false">F616&amp;"; "&amp;TEXT(D616,"ДД.ММ.ГГГГ")&amp;"-"&amp;TEXT(E616,"ДД.ММ.ГГГГ")&amp;"; "&amp;I616&amp;"; "&amp;CHAR(10)&amp;AE616&amp;"; "&amp;AF616&amp;"; "&amp;AG616</f>
        <v>Чемпионат Северо-Западного федерального округа и Центрального федерального округа по тайскому боксу; 28.02.2021-06.03.2021; с. Покровское; 
Мужчины; весовая категория 71 кг.; 3 место</v>
      </c>
      <c r="AI616" s="29" t="n">
        <f aca="false">IF(A616=0,0,1)</f>
        <v>1</v>
      </c>
      <c r="AJ616" s="1" t="str">
        <f aca="false">AE616</f>
        <v>Мужчины</v>
      </c>
      <c r="AK616" s="1" t="n">
        <f aca="false">V616</f>
        <v>71</v>
      </c>
      <c r="AL616" s="1" t="str">
        <f aca="false">AF616</f>
        <v>весовая категория 71 кг.</v>
      </c>
      <c r="AM616" s="28" t="str">
        <f aca="false">IF(N616=0," ",DATEDIF(N616,$AM$1,"y") &amp; " г. " &amp; DATEDIF(X616,$AM$1,"ym") &amp; " мес. ")</f>
        <v>27 г. 4 мес. </v>
      </c>
      <c r="AN616" s="28" t="str">
        <f aca="false">LEFT(AM616,2)</f>
        <v>27</v>
      </c>
    </row>
    <row r="617" customFormat="false" ht="13.8" hidden="false" customHeight="false" outlineLevel="0" collapsed="false">
      <c r="A617" s="37" t="s">
        <v>507</v>
      </c>
      <c r="B617" s="37" t="s">
        <v>228</v>
      </c>
      <c r="C617" s="25" t="n">
        <v>41822</v>
      </c>
      <c r="D617" s="38" t="n">
        <v>44255</v>
      </c>
      <c r="E617" s="38" t="n">
        <v>44261</v>
      </c>
      <c r="F617" s="37" t="s">
        <v>1255</v>
      </c>
      <c r="G617" s="37" t="s">
        <v>1256</v>
      </c>
      <c r="H617" s="37" t="s">
        <v>1257</v>
      </c>
      <c r="I617" s="37" t="s">
        <v>1258</v>
      </c>
      <c r="J617" s="37" t="s">
        <v>1259</v>
      </c>
      <c r="K617" s="37" t="s">
        <v>1260</v>
      </c>
      <c r="L617" s="21" t="s">
        <v>45</v>
      </c>
      <c r="M617" s="22" t="s">
        <v>389</v>
      </c>
      <c r="N617" s="24" t="s">
        <v>390</v>
      </c>
      <c r="O617" s="25" t="s">
        <v>76</v>
      </c>
      <c r="P617" s="22" t="s">
        <v>101</v>
      </c>
      <c r="Q617" s="22" t="s">
        <v>102</v>
      </c>
      <c r="R617" s="22" t="s">
        <v>164</v>
      </c>
      <c r="S617" s="22" t="s">
        <v>391</v>
      </c>
      <c r="T617" s="22" t="s">
        <v>392</v>
      </c>
      <c r="U617" s="25" t="s">
        <v>54</v>
      </c>
      <c r="V617" s="25" t="n">
        <v>75</v>
      </c>
      <c r="W617" s="25" t="s">
        <v>45</v>
      </c>
      <c r="X617" s="25" t="n">
        <v>2</v>
      </c>
      <c r="Y617" s="25" t="n">
        <v>2</v>
      </c>
      <c r="Z617" s="25" t="n">
        <v>5</v>
      </c>
      <c r="AA617" s="26" t="str">
        <f aca="false">IF(N617=0," ",DATEDIF(N617,$D617,"y") &amp; " г. " &amp; DATEDIF(N617,$D617,"ym") &amp; " мес. ")</f>
        <v>17 г. 8 мес. </v>
      </c>
      <c r="AB617" s="27" t="str">
        <f aca="false">LEFT(AA617,2)</f>
        <v>17</v>
      </c>
      <c r="AC617" s="28" t="str">
        <f aca="false">IF(N617=0," ",DATEDIF(N617,$AC$1,"y") &amp; " г. " &amp; DATEDIF(N617,$AC$1,"ym") &amp; " мес. ")</f>
        <v>17 г. 10 мес. </v>
      </c>
      <c r="AD617" s="28" t="str">
        <f aca="false">LEFT(AC617,2)</f>
        <v>17</v>
      </c>
      <c r="AE617" s="28" t="str">
        <f aca="false">IF(W617=0,0,INDEX('Возраст, спорт. дисц.'!$A$2:$B$50,MATCH(W617,'Возраст, спорт. дисц.'!$B$2:$B$54,0),1))</f>
        <v>Мужчины</v>
      </c>
      <c r="AF617" s="28" t="str">
        <f aca="false">"весовая категория "&amp;V617&amp;" кг."</f>
        <v>весовая категория 75 кг.</v>
      </c>
      <c r="AG617" s="29" t="str">
        <f aca="false">IF(U617="б/м",U617,U617&amp;" место")</f>
        <v>1 место</v>
      </c>
      <c r="AH617" s="28" t="str">
        <f aca="false">F617&amp;"; "&amp;TEXT(D617,"ДД.ММ.ГГГГ")&amp;"-"&amp;TEXT(E617,"ДД.ММ.ГГГГ")&amp;"; "&amp;I617&amp;"; "&amp;CHAR(10)&amp;AE617&amp;"; "&amp;AF617&amp;"; "&amp;AG617</f>
        <v>Чемпионат Северо-Западного федерального округа и Центрального федерального округа по тайскому боксу; 28.02.2021-06.03.2021; с. Покровское; 
Мужчины; весовая категория 75 кг.; 1 место</v>
      </c>
      <c r="AI617" s="29" t="n">
        <f aca="false">IF(A617=0,0,1)</f>
        <v>1</v>
      </c>
      <c r="AJ617" s="1" t="str">
        <f aca="false">AE617</f>
        <v>Мужчины</v>
      </c>
      <c r="AK617" s="1" t="n">
        <f aca="false">V617</f>
        <v>75</v>
      </c>
      <c r="AL617" s="1" t="str">
        <f aca="false">AF617</f>
        <v>весовая категория 75 кг.</v>
      </c>
      <c r="AM617" s="28" t="str">
        <f aca="false">IF(N617=0," ",DATEDIF(N617,$AM$1,"y") &amp; " г. " &amp; DATEDIF(X617,$AM$1,"ym") &amp; " мес. ")</f>
        <v>17 г. 4 мес. </v>
      </c>
      <c r="AN617" s="28" t="str">
        <f aca="false">LEFT(AM617,2)</f>
        <v>17</v>
      </c>
    </row>
    <row r="618" customFormat="false" ht="13.8" hidden="false" customHeight="false" outlineLevel="0" collapsed="false">
      <c r="A618" s="37" t="s">
        <v>507</v>
      </c>
      <c r="B618" s="37" t="s">
        <v>228</v>
      </c>
      <c r="C618" s="25" t="n">
        <v>41822</v>
      </c>
      <c r="D618" s="38" t="n">
        <v>44255</v>
      </c>
      <c r="E618" s="38" t="n">
        <v>44261</v>
      </c>
      <c r="F618" s="37" t="s">
        <v>1255</v>
      </c>
      <c r="G618" s="37" t="s">
        <v>1256</v>
      </c>
      <c r="H618" s="37" t="s">
        <v>1257</v>
      </c>
      <c r="I618" s="37" t="s">
        <v>1258</v>
      </c>
      <c r="J618" s="37" t="s">
        <v>1259</v>
      </c>
      <c r="K618" s="37" t="s">
        <v>1260</v>
      </c>
      <c r="L618" s="21" t="s">
        <v>45</v>
      </c>
      <c r="M618" s="22" t="s">
        <v>179</v>
      </c>
      <c r="N618" s="24" t="s">
        <v>180</v>
      </c>
      <c r="O618" s="25" t="s">
        <v>48</v>
      </c>
      <c r="P618" s="22" t="s">
        <v>101</v>
      </c>
      <c r="Q618" s="22" t="s">
        <v>102</v>
      </c>
      <c r="R618" s="22" t="s">
        <v>181</v>
      </c>
      <c r="S618" s="22" t="s">
        <v>182</v>
      </c>
      <c r="T618" s="22" t="s">
        <v>183</v>
      </c>
      <c r="U618" s="25" t="s">
        <v>63</v>
      </c>
      <c r="V618" s="25" t="n">
        <v>75</v>
      </c>
      <c r="W618" s="25" t="s">
        <v>45</v>
      </c>
      <c r="X618" s="25" t="n">
        <v>2</v>
      </c>
      <c r="Y618" s="25" t="n">
        <v>1</v>
      </c>
      <c r="Z618" s="25" t="n">
        <v>5</v>
      </c>
      <c r="AA618" s="26" t="str">
        <f aca="false">IF(N618=0," ",DATEDIF(N618,$D618,"y") &amp; " г. " &amp; DATEDIF(N618,$D618,"ym") &amp; " мес. ")</f>
        <v>19 г. 10 мес. </v>
      </c>
      <c r="AB618" s="27" t="str">
        <f aca="false">LEFT(AA618,2)</f>
        <v>19</v>
      </c>
      <c r="AC618" s="28" t="str">
        <f aca="false">IF(N618=0," ",DATEDIF(N618,$AC$1,"y") &amp; " г. " &amp; DATEDIF(N618,$AC$1,"ym") &amp; " мес. ")</f>
        <v>20 г. 0 мес. </v>
      </c>
      <c r="AD618" s="28" t="str">
        <f aca="false">LEFT(AC618,2)</f>
        <v>20</v>
      </c>
      <c r="AE618" s="28" t="str">
        <f aca="false">IF(W618=0,0,INDEX('Возраст, спорт. дисц.'!$A$2:$B$50,MATCH(W618,'Возраст, спорт. дисц.'!$B$2:$B$54,0),1))</f>
        <v>Мужчины</v>
      </c>
      <c r="AF618" s="28" t="str">
        <f aca="false">"весовая категория "&amp;V618&amp;" кг."</f>
        <v>весовая категория 75 кг.</v>
      </c>
      <c r="AG618" s="29" t="str">
        <f aca="false">IF(U618="б/м",U618,U618&amp;" место")</f>
        <v>2 место</v>
      </c>
      <c r="AH618" s="28" t="str">
        <f aca="false">F618&amp;"; "&amp;TEXT(D618,"ДД.ММ.ГГГГ")&amp;"-"&amp;TEXT(E618,"ДД.ММ.ГГГГ")&amp;"; "&amp;I618&amp;"; "&amp;CHAR(10)&amp;AE618&amp;"; "&amp;AF618&amp;"; "&amp;AG618</f>
        <v>Чемпионат Северо-Западного федерального округа и Центрального федерального округа по тайскому боксу; 28.02.2021-06.03.2021; с. Покровское; 
Мужчины; весовая категория 75 кг.; 2 место</v>
      </c>
      <c r="AI618" s="29" t="n">
        <f aca="false">IF(A618=0,0,1)</f>
        <v>1</v>
      </c>
      <c r="AJ618" s="1" t="str">
        <f aca="false">AE618</f>
        <v>Мужчины</v>
      </c>
      <c r="AK618" s="1" t="n">
        <f aca="false">V618</f>
        <v>75</v>
      </c>
      <c r="AL618" s="1" t="str">
        <f aca="false">AF618</f>
        <v>весовая категория 75 кг.</v>
      </c>
      <c r="AM618" s="28" t="str">
        <f aca="false">IF(N618=0," ",DATEDIF(N618,$AM$1,"y") &amp; " г. " &amp; DATEDIF(X618,$AM$1,"ym") &amp; " мес. ")</f>
        <v>20 г. 4 мес. </v>
      </c>
      <c r="AN618" s="28" t="str">
        <f aca="false">LEFT(AM618,2)</f>
        <v>20</v>
      </c>
    </row>
    <row r="619" customFormat="false" ht="13.8" hidden="false" customHeight="false" outlineLevel="0" collapsed="false">
      <c r="A619" s="37" t="s">
        <v>507</v>
      </c>
      <c r="B619" s="37" t="s">
        <v>228</v>
      </c>
      <c r="C619" s="25" t="n">
        <v>41822</v>
      </c>
      <c r="D619" s="38" t="n">
        <v>44255</v>
      </c>
      <c r="E619" s="38" t="n">
        <v>44261</v>
      </c>
      <c r="F619" s="37" t="s">
        <v>1255</v>
      </c>
      <c r="G619" s="37" t="s">
        <v>1256</v>
      </c>
      <c r="H619" s="37" t="s">
        <v>1257</v>
      </c>
      <c r="I619" s="37" t="s">
        <v>1258</v>
      </c>
      <c r="J619" s="37" t="s">
        <v>1259</v>
      </c>
      <c r="K619" s="37" t="s">
        <v>1260</v>
      </c>
      <c r="L619" s="21" t="s">
        <v>45</v>
      </c>
      <c r="M619" s="22" t="s">
        <v>317</v>
      </c>
      <c r="N619" s="24" t="s">
        <v>318</v>
      </c>
      <c r="O619" s="25" t="s">
        <v>283</v>
      </c>
      <c r="P619" s="22" t="s">
        <v>84</v>
      </c>
      <c r="Q619" s="22" t="s">
        <v>122</v>
      </c>
      <c r="R619" s="22" t="s">
        <v>214</v>
      </c>
      <c r="S619" s="22" t="s">
        <v>215</v>
      </c>
      <c r="T619" s="22" t="s">
        <v>465</v>
      </c>
      <c r="U619" s="25" t="s">
        <v>70</v>
      </c>
      <c r="V619" s="25" t="n">
        <v>75</v>
      </c>
      <c r="W619" s="25" t="s">
        <v>45</v>
      </c>
      <c r="X619" s="25" t="n">
        <v>2</v>
      </c>
      <c r="Y619" s="25" t="n">
        <v>1</v>
      </c>
      <c r="Z619" s="25" t="n">
        <v>5</v>
      </c>
      <c r="AA619" s="26" t="str">
        <f aca="false">IF(N619=0," ",DATEDIF(N619,$D619,"y") &amp; " г. " &amp; DATEDIF(N619,$D619,"ym") &amp; " мес. ")</f>
        <v>26 г. 7 мес. </v>
      </c>
      <c r="AB619" s="27" t="str">
        <f aca="false">LEFT(AA619,2)</f>
        <v>26</v>
      </c>
      <c r="AC619" s="28" t="str">
        <f aca="false">IF(N619=0," ",DATEDIF(N619,$AC$1,"y") &amp; " г. " &amp; DATEDIF(N619,$AC$1,"ym") &amp; " мес. ")</f>
        <v>26 г. 9 мес. </v>
      </c>
      <c r="AD619" s="28" t="str">
        <f aca="false">LEFT(AC619,2)</f>
        <v>26</v>
      </c>
      <c r="AE619" s="28" t="str">
        <f aca="false">IF(W619=0,0,INDEX('Возраст, спорт. дисц.'!$A$2:$B$50,MATCH(W619,'Возраст, спорт. дисц.'!$B$2:$B$54,0),1))</f>
        <v>Мужчины</v>
      </c>
      <c r="AF619" s="28" t="str">
        <f aca="false">"весовая категория "&amp;V619&amp;" кг."</f>
        <v>весовая категория 75 кг.</v>
      </c>
      <c r="AG619" s="29" t="str">
        <f aca="false">IF(U619="б/м",U619,U619&amp;" место")</f>
        <v>3 место</v>
      </c>
      <c r="AH619" s="28" t="str">
        <f aca="false">F619&amp;"; "&amp;TEXT(D619,"ДД.ММ.ГГГГ")&amp;"-"&amp;TEXT(E619,"ДД.ММ.ГГГГ")&amp;"; "&amp;I619&amp;"; "&amp;CHAR(10)&amp;AE619&amp;"; "&amp;AF619&amp;"; "&amp;AG619</f>
        <v>Чемпионат Северо-Западного федерального округа и Центрального федерального округа по тайскому боксу; 28.02.2021-06.03.2021; с. Покровское; 
Мужчины; весовая категория 75 кг.; 3 место</v>
      </c>
      <c r="AI619" s="29" t="n">
        <f aca="false">IF(A619=0,0,1)</f>
        <v>1</v>
      </c>
      <c r="AJ619" s="1" t="str">
        <f aca="false">AE619</f>
        <v>Мужчины</v>
      </c>
      <c r="AK619" s="1" t="n">
        <f aca="false">V619</f>
        <v>75</v>
      </c>
      <c r="AL619" s="1" t="str">
        <f aca="false">AF619</f>
        <v>весовая категория 75 кг.</v>
      </c>
      <c r="AM619" s="28" t="str">
        <f aca="false">IF(N619=0," ",DATEDIF(N619,$AM$1,"y") &amp; " г. " &amp; DATEDIF(X619,$AM$1,"ym") &amp; " мес. ")</f>
        <v>26 г. 4 мес. </v>
      </c>
      <c r="AN619" s="28" t="str">
        <f aca="false">LEFT(AM619,2)</f>
        <v>26</v>
      </c>
    </row>
    <row r="620" customFormat="false" ht="13.8" hidden="false" customHeight="false" outlineLevel="0" collapsed="false">
      <c r="A620" s="37" t="s">
        <v>507</v>
      </c>
      <c r="B620" s="37" t="s">
        <v>228</v>
      </c>
      <c r="C620" s="25" t="n">
        <v>41822</v>
      </c>
      <c r="D620" s="38" t="n">
        <v>44255</v>
      </c>
      <c r="E620" s="38" t="n">
        <v>44261</v>
      </c>
      <c r="F620" s="37" t="s">
        <v>1255</v>
      </c>
      <c r="G620" s="37" t="s">
        <v>1256</v>
      </c>
      <c r="H620" s="37" t="s">
        <v>1257</v>
      </c>
      <c r="I620" s="37" t="s">
        <v>1258</v>
      </c>
      <c r="J620" s="37" t="s">
        <v>1259</v>
      </c>
      <c r="K620" s="37" t="s">
        <v>1260</v>
      </c>
      <c r="L620" s="21" t="s">
        <v>45</v>
      </c>
      <c r="M620" s="22" t="s">
        <v>1301</v>
      </c>
      <c r="N620" s="24" t="s">
        <v>1302</v>
      </c>
      <c r="O620" s="25" t="s">
        <v>48</v>
      </c>
      <c r="P620" s="22" t="s">
        <v>84</v>
      </c>
      <c r="Q620" s="22" t="s">
        <v>158</v>
      </c>
      <c r="R620" s="22" t="s">
        <v>159</v>
      </c>
      <c r="S620" s="22" t="s">
        <v>160</v>
      </c>
      <c r="T620" s="22" t="s">
        <v>161</v>
      </c>
      <c r="U620" s="25" t="s">
        <v>70</v>
      </c>
      <c r="V620" s="25" t="n">
        <v>75</v>
      </c>
      <c r="W620" s="25" t="s">
        <v>45</v>
      </c>
      <c r="X620" s="25" t="n">
        <v>1</v>
      </c>
      <c r="Y620" s="25" t="n">
        <v>0</v>
      </c>
      <c r="Z620" s="25" t="n">
        <v>5</v>
      </c>
      <c r="AA620" s="26" t="str">
        <f aca="false">IF(N620=0," ",DATEDIF(N620,$D620,"y") &amp; " г. " &amp; DATEDIF(N620,$D620,"ym") &amp; " мес. ")</f>
        <v>18 г. 4 мес. </v>
      </c>
      <c r="AB620" s="27" t="str">
        <f aca="false">LEFT(AA620,2)</f>
        <v>18</v>
      </c>
      <c r="AC620" s="28" t="str">
        <f aca="false">IF(N620=0," ",DATEDIF(N620,$AC$1,"y") &amp; " г. " &amp; DATEDIF(N620,$AC$1,"ym") &amp; " мес. ")</f>
        <v>18 г. 6 мес. </v>
      </c>
      <c r="AD620" s="28" t="str">
        <f aca="false">LEFT(AC620,2)</f>
        <v>18</v>
      </c>
      <c r="AE620" s="28" t="str">
        <f aca="false">IF(W620=0,0,INDEX('Возраст, спорт. дисц.'!$A$2:$B$50,MATCH(W620,'Возраст, спорт. дисц.'!$B$2:$B$54,0),1))</f>
        <v>Мужчины</v>
      </c>
      <c r="AF620" s="28" t="str">
        <f aca="false">"весовая категория "&amp;V620&amp;" кг."</f>
        <v>весовая категория 75 кг.</v>
      </c>
      <c r="AG620" s="29" t="str">
        <f aca="false">IF(U620="б/м",U620,U620&amp;" место")</f>
        <v>3 место</v>
      </c>
      <c r="AH620" s="28" t="str">
        <f aca="false">F620&amp;"; "&amp;TEXT(D620,"ДД.ММ.ГГГГ")&amp;"-"&amp;TEXT(E620,"ДД.ММ.ГГГГ")&amp;"; "&amp;I620&amp;"; "&amp;CHAR(10)&amp;AE620&amp;"; "&amp;AF620&amp;"; "&amp;AG620</f>
        <v>Чемпионат Северо-Западного федерального округа и Центрального федерального округа по тайскому боксу; 28.02.2021-06.03.2021; с. Покровское; 
Мужчины; весовая категория 75 кг.; 3 место</v>
      </c>
      <c r="AI620" s="29" t="n">
        <f aca="false">IF(A620=0,0,1)</f>
        <v>1</v>
      </c>
      <c r="AJ620" s="1" t="str">
        <f aca="false">AE620</f>
        <v>Мужчины</v>
      </c>
      <c r="AK620" s="1" t="n">
        <f aca="false">V620</f>
        <v>75</v>
      </c>
      <c r="AL620" s="1" t="str">
        <f aca="false">AF620</f>
        <v>весовая категория 75 кг.</v>
      </c>
      <c r="AM620" s="28" t="str">
        <f aca="false">IF(N620=0," ",DATEDIF(N620,$AM$1,"y") &amp; " г. " &amp; DATEDIF(X620,$AM$1,"ym") &amp; " мес. ")</f>
        <v>18 г. 4 мес. </v>
      </c>
      <c r="AN620" s="28" t="str">
        <f aca="false">LEFT(AM620,2)</f>
        <v>18</v>
      </c>
    </row>
    <row r="621" customFormat="false" ht="13.8" hidden="false" customHeight="false" outlineLevel="0" collapsed="false">
      <c r="A621" s="37" t="s">
        <v>507</v>
      </c>
      <c r="B621" s="37" t="s">
        <v>228</v>
      </c>
      <c r="C621" s="25" t="n">
        <v>41822</v>
      </c>
      <c r="D621" s="38" t="n">
        <v>44255</v>
      </c>
      <c r="E621" s="38" t="n">
        <v>44261</v>
      </c>
      <c r="F621" s="37" t="s">
        <v>1255</v>
      </c>
      <c r="G621" s="37" t="s">
        <v>1256</v>
      </c>
      <c r="H621" s="37" t="s">
        <v>1257</v>
      </c>
      <c r="I621" s="37" t="s">
        <v>1258</v>
      </c>
      <c r="J621" s="37" t="s">
        <v>1259</v>
      </c>
      <c r="K621" s="37" t="s">
        <v>1260</v>
      </c>
      <c r="L621" s="21" t="s">
        <v>45</v>
      </c>
      <c r="M621" s="22" t="s">
        <v>1303</v>
      </c>
      <c r="N621" s="24" t="s">
        <v>1304</v>
      </c>
      <c r="O621" s="25" t="n">
        <v>1</v>
      </c>
      <c r="P621" s="22" t="s">
        <v>94</v>
      </c>
      <c r="Q621" s="22" t="s">
        <v>95</v>
      </c>
      <c r="R621" s="22" t="s">
        <v>1305</v>
      </c>
      <c r="S621" s="22" t="s">
        <v>1306</v>
      </c>
      <c r="T621" s="22" t="s">
        <v>1307</v>
      </c>
      <c r="U621" s="25" t="s">
        <v>54</v>
      </c>
      <c r="V621" s="25" t="n">
        <v>81</v>
      </c>
      <c r="W621" s="25" t="s">
        <v>45</v>
      </c>
      <c r="X621" s="25" t="n">
        <v>2</v>
      </c>
      <c r="Y621" s="25" t="n">
        <v>2</v>
      </c>
      <c r="Z621" s="25" t="n">
        <v>4</v>
      </c>
      <c r="AA621" s="26" t="str">
        <f aca="false">IF(N621=0," ",DATEDIF(N621,$D621,"y") &amp; " г. " &amp; DATEDIF(N621,$D621,"ym") &amp; " мес. ")</f>
        <v>29 г. 8 мес. </v>
      </c>
      <c r="AB621" s="27" t="str">
        <f aca="false">LEFT(AA621,2)</f>
        <v>29</v>
      </c>
      <c r="AC621" s="28" t="str">
        <f aca="false">IF(N621=0," ",DATEDIF(N621,$AC$1,"y") &amp; " г. " &amp; DATEDIF(N621,$AC$1,"ym") &amp; " мес. ")</f>
        <v>29 г. 10 мес. </v>
      </c>
      <c r="AD621" s="28" t="str">
        <f aca="false">LEFT(AC621,2)</f>
        <v>29</v>
      </c>
      <c r="AE621" s="28" t="str">
        <f aca="false">IF(W621=0,0,INDEX('Возраст, спорт. дисц.'!$A$2:$B$50,MATCH(W621,'Возраст, спорт. дисц.'!$B$2:$B$54,0),1))</f>
        <v>Мужчины</v>
      </c>
      <c r="AF621" s="28" t="str">
        <f aca="false">"весовая категория "&amp;V621&amp;" кг."</f>
        <v>весовая категория 81 кг.</v>
      </c>
      <c r="AG621" s="29" t="str">
        <f aca="false">IF(U621="б/м",U621,U621&amp;" место")</f>
        <v>1 место</v>
      </c>
      <c r="AH621" s="28" t="str">
        <f aca="false">F621&amp;"; "&amp;TEXT(D621,"ДД.ММ.ГГГГ")&amp;"-"&amp;TEXT(E621,"ДД.ММ.ГГГГ")&amp;"; "&amp;I621&amp;"; "&amp;CHAR(10)&amp;AE621&amp;"; "&amp;AF621&amp;"; "&amp;AG621</f>
        <v>Чемпионат Северо-Западного федерального округа и Центрального федерального округа по тайскому боксу; 28.02.2021-06.03.2021; с. Покровское; 
Мужчины; весовая категория 81 кг.; 1 место</v>
      </c>
      <c r="AI621" s="29" t="n">
        <f aca="false">IF(A621=0,0,1)</f>
        <v>1</v>
      </c>
      <c r="AJ621" s="1" t="str">
        <f aca="false">AE621</f>
        <v>Мужчины</v>
      </c>
      <c r="AK621" s="1" t="n">
        <f aca="false">V621</f>
        <v>81</v>
      </c>
      <c r="AL621" s="1" t="str">
        <f aca="false">AF621</f>
        <v>весовая категория 81 кг.</v>
      </c>
      <c r="AM621" s="28" t="str">
        <f aca="false">IF(N621=0," ",DATEDIF(N621,$AM$1,"y") &amp; " г. " &amp; DATEDIF(X621,$AM$1,"ym") &amp; " мес. ")</f>
        <v>29 г. 4 мес. </v>
      </c>
      <c r="AN621" s="28" t="str">
        <f aca="false">LEFT(AM621,2)</f>
        <v>29</v>
      </c>
    </row>
    <row r="622" customFormat="false" ht="13.8" hidden="false" customHeight="false" outlineLevel="0" collapsed="false">
      <c r="A622" s="37" t="s">
        <v>507</v>
      </c>
      <c r="B622" s="37" t="s">
        <v>228</v>
      </c>
      <c r="C622" s="25" t="n">
        <v>41822</v>
      </c>
      <c r="D622" s="38" t="n">
        <v>44255</v>
      </c>
      <c r="E622" s="38" t="n">
        <v>44261</v>
      </c>
      <c r="F622" s="37" t="s">
        <v>1255</v>
      </c>
      <c r="G622" s="37" t="s">
        <v>1256</v>
      </c>
      <c r="H622" s="37" t="s">
        <v>1257</v>
      </c>
      <c r="I622" s="37" t="s">
        <v>1258</v>
      </c>
      <c r="J622" s="37" t="s">
        <v>1259</v>
      </c>
      <c r="K622" s="37" t="s">
        <v>1260</v>
      </c>
      <c r="L622" s="21" t="s">
        <v>45</v>
      </c>
      <c r="M622" s="22" t="s">
        <v>208</v>
      </c>
      <c r="N622" s="24" t="s">
        <v>209</v>
      </c>
      <c r="O622" s="25" t="s">
        <v>48</v>
      </c>
      <c r="P622" s="22" t="s">
        <v>84</v>
      </c>
      <c r="Q622" s="22" t="s">
        <v>85</v>
      </c>
      <c r="R622" s="22" t="s">
        <v>86</v>
      </c>
      <c r="S622" s="22" t="s">
        <v>186</v>
      </c>
      <c r="T622" s="22" t="s">
        <v>88</v>
      </c>
      <c r="U622" s="25" t="s">
        <v>63</v>
      </c>
      <c r="V622" s="25" t="n">
        <v>81</v>
      </c>
      <c r="W622" s="25" t="s">
        <v>45</v>
      </c>
      <c r="X622" s="25" t="n">
        <v>2</v>
      </c>
      <c r="Y622" s="25" t="n">
        <v>1</v>
      </c>
      <c r="Z622" s="25" t="n">
        <v>4</v>
      </c>
      <c r="AA622" s="26" t="str">
        <f aca="false">IF(N622=0," ",DATEDIF(N622,$D622,"y") &amp; " г. " &amp; DATEDIF(N622,$D622,"ym") &amp; " мес. ")</f>
        <v>18 г. 4 мес. </v>
      </c>
      <c r="AB622" s="27" t="str">
        <f aca="false">LEFT(AA622,2)</f>
        <v>18</v>
      </c>
      <c r="AC622" s="28" t="str">
        <f aca="false">IF(N622=0," ",DATEDIF(N622,$AC$1,"y") &amp; " г. " &amp; DATEDIF(N622,$AC$1,"ym") &amp; " мес. ")</f>
        <v>18 г. 7 мес. </v>
      </c>
      <c r="AD622" s="28" t="str">
        <f aca="false">LEFT(AC622,2)</f>
        <v>18</v>
      </c>
      <c r="AE622" s="28" t="str">
        <f aca="false">IF(W622=0,0,INDEX('Возраст, спорт. дисц.'!$A$2:$B$50,MATCH(W622,'Возраст, спорт. дисц.'!$B$2:$B$54,0),1))</f>
        <v>Мужчины</v>
      </c>
      <c r="AF622" s="28" t="str">
        <f aca="false">"весовая категория "&amp;V622&amp;" кг."</f>
        <v>весовая категория 81 кг.</v>
      </c>
      <c r="AG622" s="29" t="str">
        <f aca="false">IF(U622="б/м",U622,U622&amp;" место")</f>
        <v>2 место</v>
      </c>
      <c r="AH622" s="28" t="str">
        <f aca="false">F622&amp;"; "&amp;TEXT(D622,"ДД.ММ.ГГГГ")&amp;"-"&amp;TEXT(E622,"ДД.ММ.ГГГГ")&amp;"; "&amp;I622&amp;"; "&amp;CHAR(10)&amp;AE622&amp;"; "&amp;AF622&amp;"; "&amp;AG622</f>
        <v>Чемпионат Северо-Западного федерального округа и Центрального федерального округа по тайскому боксу; 28.02.2021-06.03.2021; с. Покровское; 
Мужчины; весовая категория 81 кг.; 2 место</v>
      </c>
      <c r="AI622" s="29" t="n">
        <f aca="false">IF(A622=0,0,1)</f>
        <v>1</v>
      </c>
      <c r="AJ622" s="1" t="str">
        <f aca="false">AE622</f>
        <v>Мужчины</v>
      </c>
      <c r="AK622" s="1" t="n">
        <f aca="false">V622</f>
        <v>81</v>
      </c>
      <c r="AL622" s="1" t="str">
        <f aca="false">AF622</f>
        <v>весовая категория 81 кг.</v>
      </c>
      <c r="AM622" s="28" t="str">
        <f aca="false">IF(N622=0," ",DATEDIF(N622,$AM$1,"y") &amp; " г. " &amp; DATEDIF(X622,$AM$1,"ym") &amp; " мес. ")</f>
        <v>18 г. 4 мес. </v>
      </c>
      <c r="AN622" s="28" t="str">
        <f aca="false">LEFT(AM622,2)</f>
        <v>18</v>
      </c>
    </row>
    <row r="623" customFormat="false" ht="13.8" hidden="false" customHeight="false" outlineLevel="0" collapsed="false">
      <c r="A623" s="37" t="s">
        <v>507</v>
      </c>
      <c r="B623" s="37" t="s">
        <v>228</v>
      </c>
      <c r="C623" s="25" t="n">
        <v>41822</v>
      </c>
      <c r="D623" s="38" t="n">
        <v>44255</v>
      </c>
      <c r="E623" s="38" t="n">
        <v>44261</v>
      </c>
      <c r="F623" s="37" t="s">
        <v>1255</v>
      </c>
      <c r="G623" s="37" t="s">
        <v>1256</v>
      </c>
      <c r="H623" s="37" t="s">
        <v>1257</v>
      </c>
      <c r="I623" s="37" t="s">
        <v>1258</v>
      </c>
      <c r="J623" s="37" t="s">
        <v>1259</v>
      </c>
      <c r="K623" s="37" t="s">
        <v>1260</v>
      </c>
      <c r="L623" s="21" t="s">
        <v>45</v>
      </c>
      <c r="M623" s="22" t="s">
        <v>1308</v>
      </c>
      <c r="N623" s="24" t="s">
        <v>1309</v>
      </c>
      <c r="O623" s="25" t="n">
        <v>1</v>
      </c>
      <c r="P623" s="22" t="s">
        <v>84</v>
      </c>
      <c r="Q623" s="22" t="s">
        <v>158</v>
      </c>
      <c r="R623" s="22" t="s">
        <v>159</v>
      </c>
      <c r="S623" s="22" t="s">
        <v>160</v>
      </c>
      <c r="T623" s="22" t="s">
        <v>161</v>
      </c>
      <c r="U623" s="25" t="s">
        <v>70</v>
      </c>
      <c r="V623" s="25" t="n">
        <v>81</v>
      </c>
      <c r="W623" s="25" t="s">
        <v>45</v>
      </c>
      <c r="X623" s="25" t="n">
        <v>1</v>
      </c>
      <c r="Y623" s="25" t="n">
        <v>0</v>
      </c>
      <c r="Z623" s="25" t="n">
        <v>4</v>
      </c>
      <c r="AA623" s="26" t="str">
        <f aca="false">IF(N623=0," ",DATEDIF(N623,$D623,"y") &amp; " г. " &amp; DATEDIF(N623,$D623,"ym") &amp; " мес. ")</f>
        <v>20 г. 7 мес. </v>
      </c>
      <c r="AB623" s="27" t="str">
        <f aca="false">LEFT(AA623,2)</f>
        <v>20</v>
      </c>
      <c r="AC623" s="28" t="str">
        <f aca="false">IF(N623=0," ",DATEDIF(N623,$AC$1,"y") &amp; " г. " &amp; DATEDIF(N623,$AC$1,"ym") &amp; " мес. ")</f>
        <v>20 г. 10 мес. </v>
      </c>
      <c r="AD623" s="28" t="str">
        <f aca="false">LEFT(AC623,2)</f>
        <v>20</v>
      </c>
      <c r="AE623" s="28" t="str">
        <f aca="false">IF(W623=0,0,INDEX('Возраст, спорт. дисц.'!$A$2:$B$50,MATCH(W623,'Возраст, спорт. дисц.'!$B$2:$B$54,0),1))</f>
        <v>Мужчины</v>
      </c>
      <c r="AF623" s="28" t="str">
        <f aca="false">"весовая категория "&amp;V623&amp;" кг."</f>
        <v>весовая категория 81 кг.</v>
      </c>
      <c r="AG623" s="29" t="str">
        <f aca="false">IF(U623="б/м",U623,U623&amp;" место")</f>
        <v>3 место</v>
      </c>
      <c r="AH623" s="28" t="str">
        <f aca="false">F623&amp;"; "&amp;TEXT(D623,"ДД.ММ.ГГГГ")&amp;"-"&amp;TEXT(E623,"ДД.ММ.ГГГГ")&amp;"; "&amp;I623&amp;"; "&amp;CHAR(10)&amp;AE623&amp;"; "&amp;AF623&amp;"; "&amp;AG623</f>
        <v>Чемпионат Северо-Западного федерального округа и Центрального федерального округа по тайскому боксу; 28.02.2021-06.03.2021; с. Покровское; 
Мужчины; весовая категория 81 кг.; 3 место</v>
      </c>
      <c r="AI623" s="29" t="n">
        <f aca="false">IF(A623=0,0,1)</f>
        <v>1</v>
      </c>
      <c r="AJ623" s="1" t="str">
        <f aca="false">AE623</f>
        <v>Мужчины</v>
      </c>
      <c r="AK623" s="1" t="n">
        <f aca="false">V623</f>
        <v>81</v>
      </c>
      <c r="AL623" s="1" t="str">
        <f aca="false">AF623</f>
        <v>весовая категория 81 кг.</v>
      </c>
      <c r="AM623" s="28" t="str">
        <f aca="false">IF(N623=0," ",DATEDIF(N623,$AM$1,"y") &amp; " г. " &amp; DATEDIF(X623,$AM$1,"ym") &amp; " мес. ")</f>
        <v>20 г. 4 мес. </v>
      </c>
      <c r="AN623" s="28" t="str">
        <f aca="false">LEFT(AM623,2)</f>
        <v>20</v>
      </c>
    </row>
    <row r="624" customFormat="false" ht="13.8" hidden="false" customHeight="false" outlineLevel="0" collapsed="false">
      <c r="A624" s="37" t="s">
        <v>507</v>
      </c>
      <c r="B624" s="37" t="s">
        <v>228</v>
      </c>
      <c r="C624" s="25" t="n">
        <v>41822</v>
      </c>
      <c r="D624" s="38" t="n">
        <v>44255</v>
      </c>
      <c r="E624" s="38" t="n">
        <v>44261</v>
      </c>
      <c r="F624" s="37" t="s">
        <v>1255</v>
      </c>
      <c r="G624" s="37" t="s">
        <v>1256</v>
      </c>
      <c r="H624" s="37" t="s">
        <v>1257</v>
      </c>
      <c r="I624" s="37" t="s">
        <v>1258</v>
      </c>
      <c r="J624" s="37" t="s">
        <v>1259</v>
      </c>
      <c r="K624" s="37" t="s">
        <v>1260</v>
      </c>
      <c r="L624" s="21" t="s">
        <v>45</v>
      </c>
      <c r="M624" s="22" t="s">
        <v>1310</v>
      </c>
      <c r="N624" s="24" t="s">
        <v>1311</v>
      </c>
      <c r="O624" s="25" t="s">
        <v>48</v>
      </c>
      <c r="P624" s="22" t="s">
        <v>84</v>
      </c>
      <c r="Q624" s="22" t="s">
        <v>85</v>
      </c>
      <c r="R624" s="22" t="s">
        <v>86</v>
      </c>
      <c r="S624" s="22" t="s">
        <v>87</v>
      </c>
      <c r="T624" s="22" t="s">
        <v>1312</v>
      </c>
      <c r="U624" s="25" t="s">
        <v>70</v>
      </c>
      <c r="V624" s="25" t="n">
        <v>81</v>
      </c>
      <c r="W624" s="25" t="s">
        <v>45</v>
      </c>
      <c r="X624" s="25" t="n">
        <v>1</v>
      </c>
      <c r="Y624" s="25" t="n">
        <v>0</v>
      </c>
      <c r="Z624" s="25" t="n">
        <v>4</v>
      </c>
      <c r="AA624" s="26" t="str">
        <f aca="false">IF(N624=0," ",DATEDIF(N624,$D624,"y") &amp; " г. " &amp; DATEDIF(N624,$D624,"ym") &amp; " мес. ")</f>
        <v>18 г. 8 мес. </v>
      </c>
      <c r="AB624" s="27" t="str">
        <f aca="false">LEFT(AA624,2)</f>
        <v>18</v>
      </c>
      <c r="AC624" s="28" t="str">
        <f aca="false">IF(N624=0," ",DATEDIF(N624,$AC$1,"y") &amp; " г. " &amp; DATEDIF(N624,$AC$1,"ym") &amp; " мес. ")</f>
        <v>18 г. 10 мес. </v>
      </c>
      <c r="AD624" s="28" t="str">
        <f aca="false">LEFT(AC624,2)</f>
        <v>18</v>
      </c>
      <c r="AE624" s="28" t="str">
        <f aca="false">IF(W624=0,0,INDEX('Возраст, спорт. дисц.'!$A$2:$B$50,MATCH(W624,'Возраст, спорт. дисц.'!$B$2:$B$54,0),1))</f>
        <v>Мужчины</v>
      </c>
      <c r="AF624" s="28" t="str">
        <f aca="false">"весовая категория "&amp;V624&amp;" кг."</f>
        <v>весовая категория 81 кг.</v>
      </c>
      <c r="AG624" s="29" t="str">
        <f aca="false">IF(U624="б/м",U624,U624&amp;" место")</f>
        <v>3 место</v>
      </c>
      <c r="AH624" s="28" t="str">
        <f aca="false">F624&amp;"; "&amp;TEXT(D624,"ДД.ММ.ГГГГ")&amp;"-"&amp;TEXT(E624,"ДД.ММ.ГГГГ")&amp;"; "&amp;I624&amp;"; "&amp;CHAR(10)&amp;AE624&amp;"; "&amp;AF624&amp;"; "&amp;AG624</f>
        <v>Чемпионат Северо-Западного федерального округа и Центрального федерального округа по тайскому боксу; 28.02.2021-06.03.2021; с. Покровское; 
Мужчины; весовая категория 81 кг.; 3 место</v>
      </c>
      <c r="AI624" s="29" t="n">
        <f aca="false">IF(A624=0,0,1)</f>
        <v>1</v>
      </c>
      <c r="AJ624" s="1" t="str">
        <f aca="false">AE624</f>
        <v>Мужчины</v>
      </c>
      <c r="AK624" s="1" t="n">
        <f aca="false">V624</f>
        <v>81</v>
      </c>
      <c r="AL624" s="1" t="str">
        <f aca="false">AF624</f>
        <v>весовая категория 81 кг.</v>
      </c>
      <c r="AM624" s="28" t="str">
        <f aca="false">IF(N624=0," ",DATEDIF(N624,$AM$1,"y") &amp; " г. " &amp; DATEDIF(X624,$AM$1,"ym") &amp; " мес. ")</f>
        <v>18 г. 4 мес. </v>
      </c>
      <c r="AN624" s="28" t="str">
        <f aca="false">LEFT(AM624,2)</f>
        <v>18</v>
      </c>
    </row>
    <row r="625" customFormat="false" ht="13.8" hidden="false" customHeight="false" outlineLevel="0" collapsed="false">
      <c r="A625" s="37" t="s">
        <v>507</v>
      </c>
      <c r="B625" s="37" t="s">
        <v>228</v>
      </c>
      <c r="C625" s="25" t="n">
        <v>41822</v>
      </c>
      <c r="D625" s="38" t="n">
        <v>44255</v>
      </c>
      <c r="E625" s="38" t="n">
        <v>44261</v>
      </c>
      <c r="F625" s="37" t="s">
        <v>1255</v>
      </c>
      <c r="G625" s="37" t="s">
        <v>1256</v>
      </c>
      <c r="H625" s="37" t="s">
        <v>1257</v>
      </c>
      <c r="I625" s="37" t="s">
        <v>1258</v>
      </c>
      <c r="J625" s="37" t="s">
        <v>1259</v>
      </c>
      <c r="K625" s="37" t="s">
        <v>1260</v>
      </c>
      <c r="L625" s="21" t="s">
        <v>45</v>
      </c>
      <c r="M625" s="22" t="s">
        <v>212</v>
      </c>
      <c r="N625" s="24" t="s">
        <v>213</v>
      </c>
      <c r="O625" s="25" t="n">
        <v>1</v>
      </c>
      <c r="P625" s="22" t="s">
        <v>84</v>
      </c>
      <c r="Q625" s="22" t="s">
        <v>122</v>
      </c>
      <c r="R625" s="22" t="s">
        <v>214</v>
      </c>
      <c r="S625" s="22" t="s">
        <v>215</v>
      </c>
      <c r="T625" s="22" t="s">
        <v>216</v>
      </c>
      <c r="U625" s="25" t="s">
        <v>54</v>
      </c>
      <c r="V625" s="25" t="n">
        <v>86</v>
      </c>
      <c r="W625" s="25" t="s">
        <v>45</v>
      </c>
      <c r="X625" s="25" t="n">
        <v>1</v>
      </c>
      <c r="Y625" s="25" t="n">
        <v>1</v>
      </c>
      <c r="Z625" s="25" t="n">
        <v>3</v>
      </c>
      <c r="AA625" s="26" t="str">
        <f aca="false">IF(N625=0," ",DATEDIF(N625,$D625,"y") &amp; " г. " &amp; DATEDIF(N625,$D625,"ym") &amp; " мес. ")</f>
        <v>36 г. 11 мес. </v>
      </c>
      <c r="AB625" s="27" t="str">
        <f aca="false">LEFT(AA625,2)</f>
        <v>36</v>
      </c>
      <c r="AC625" s="28" t="str">
        <f aca="false">IF(N625=0," ",DATEDIF(N625,$AC$1,"y") &amp; " г. " &amp; DATEDIF(N625,$AC$1,"ym") &amp; " мес. ")</f>
        <v>37 г. 2 мес. </v>
      </c>
      <c r="AD625" s="28" t="str">
        <f aca="false">LEFT(AC625,2)</f>
        <v>37</v>
      </c>
      <c r="AE625" s="28" t="str">
        <f aca="false">IF(W625=0,0,INDEX('Возраст, спорт. дисц.'!$A$2:$B$50,MATCH(W625,'Возраст, спорт. дисц.'!$B$2:$B$54,0),1))</f>
        <v>Мужчины</v>
      </c>
      <c r="AF625" s="28" t="str">
        <f aca="false">"весовая категория "&amp;V625&amp;" кг."</f>
        <v>весовая категория 86 кг.</v>
      </c>
      <c r="AG625" s="29" t="str">
        <f aca="false">IF(U625="б/м",U625,U625&amp;" место")</f>
        <v>1 место</v>
      </c>
      <c r="AH625" s="28" t="str">
        <f aca="false">F625&amp;"; "&amp;TEXT(D625,"ДД.ММ.ГГГГ")&amp;"-"&amp;TEXT(E625,"ДД.ММ.ГГГГ")&amp;"; "&amp;I625&amp;"; "&amp;CHAR(10)&amp;AE625&amp;"; "&amp;AF625&amp;"; "&amp;AG625</f>
        <v>Чемпионат Северо-Западного федерального округа и Центрального федерального округа по тайскому боксу; 28.02.2021-06.03.2021; с. Покровское; 
Мужчины; весовая категория 86 кг.; 1 место</v>
      </c>
      <c r="AI625" s="29" t="n">
        <f aca="false">IF(A625=0,0,1)</f>
        <v>1</v>
      </c>
      <c r="AJ625" s="1" t="str">
        <f aca="false">AE625</f>
        <v>Мужчины</v>
      </c>
      <c r="AK625" s="1" t="n">
        <f aca="false">V625</f>
        <v>86</v>
      </c>
      <c r="AL625" s="1" t="str">
        <f aca="false">AF625</f>
        <v>весовая категория 86 кг.</v>
      </c>
      <c r="AM625" s="28" t="str">
        <f aca="false">IF(N625=0," ",DATEDIF(N625,$AM$1,"y") &amp; " г. " &amp; DATEDIF(X625,$AM$1,"ym") &amp; " мес. ")</f>
        <v>37 г. 4 мес. </v>
      </c>
      <c r="AN625" s="28" t="str">
        <f aca="false">LEFT(AM625,2)</f>
        <v>37</v>
      </c>
    </row>
    <row r="626" customFormat="false" ht="13.8" hidden="false" customHeight="false" outlineLevel="0" collapsed="false">
      <c r="A626" s="37" t="s">
        <v>507</v>
      </c>
      <c r="B626" s="37" t="s">
        <v>228</v>
      </c>
      <c r="C626" s="25" t="n">
        <v>41822</v>
      </c>
      <c r="D626" s="38" t="n">
        <v>44255</v>
      </c>
      <c r="E626" s="38" t="n">
        <v>44261</v>
      </c>
      <c r="F626" s="37" t="s">
        <v>1255</v>
      </c>
      <c r="G626" s="37" t="s">
        <v>1256</v>
      </c>
      <c r="H626" s="37" t="s">
        <v>1257</v>
      </c>
      <c r="I626" s="37" t="s">
        <v>1258</v>
      </c>
      <c r="J626" s="37" t="s">
        <v>1259</v>
      </c>
      <c r="K626" s="37" t="s">
        <v>1260</v>
      </c>
      <c r="L626" s="21" t="s">
        <v>45</v>
      </c>
      <c r="M626" s="22" t="s">
        <v>1313</v>
      </c>
      <c r="N626" s="24" t="s">
        <v>1314</v>
      </c>
      <c r="O626" s="25" t="n">
        <v>1</v>
      </c>
      <c r="P626" s="22" t="s">
        <v>84</v>
      </c>
      <c r="Q626" s="22" t="s">
        <v>122</v>
      </c>
      <c r="R626" s="22" t="s">
        <v>1315</v>
      </c>
      <c r="S626" s="22" t="s">
        <v>1316</v>
      </c>
      <c r="T626" s="22" t="s">
        <v>1317</v>
      </c>
      <c r="U626" s="25" t="s">
        <v>63</v>
      </c>
      <c r="V626" s="25" t="n">
        <v>86</v>
      </c>
      <c r="W626" s="25" t="s">
        <v>45</v>
      </c>
      <c r="X626" s="25" t="n">
        <v>2</v>
      </c>
      <c r="Y626" s="25" t="n">
        <v>1</v>
      </c>
      <c r="Z626" s="25" t="n">
        <v>3</v>
      </c>
      <c r="AA626" s="26" t="str">
        <f aca="false">IF(N626=0," ",DATEDIF(N626,$D626,"y") &amp; " г. " &amp; DATEDIF(N626,$D626,"ym") &amp; " мес. ")</f>
        <v>28 г. 3 мес. </v>
      </c>
      <c r="AB626" s="27" t="str">
        <f aca="false">LEFT(AA626,2)</f>
        <v>28</v>
      </c>
      <c r="AC626" s="28" t="str">
        <f aca="false">IF(N626=0," ",DATEDIF(N626,$AC$1,"y") &amp; " г. " &amp; DATEDIF(N626,$AC$1,"ym") &amp; " мес. ")</f>
        <v>28 г. 6 мес. </v>
      </c>
      <c r="AD626" s="28" t="str">
        <f aca="false">LEFT(AC626,2)</f>
        <v>28</v>
      </c>
      <c r="AE626" s="28" t="str">
        <f aca="false">IF(W626=0,0,INDEX('Возраст, спорт. дисц.'!$A$2:$B$50,MATCH(W626,'Возраст, спорт. дисц.'!$B$2:$B$54,0),1))</f>
        <v>Мужчины</v>
      </c>
      <c r="AF626" s="28" t="str">
        <f aca="false">"весовая категория "&amp;V626&amp;" кг."</f>
        <v>весовая категория 86 кг.</v>
      </c>
      <c r="AG626" s="29" t="str">
        <f aca="false">IF(U626="б/м",U626,U626&amp;" место")</f>
        <v>2 место</v>
      </c>
      <c r="AH626" s="28" t="str">
        <f aca="false">F626&amp;"; "&amp;TEXT(D626,"ДД.ММ.ГГГГ")&amp;"-"&amp;TEXT(E626,"ДД.ММ.ГГГГ")&amp;"; "&amp;I626&amp;"; "&amp;CHAR(10)&amp;AE626&amp;"; "&amp;AF626&amp;"; "&amp;AG626</f>
        <v>Чемпионат Северо-Западного федерального округа и Центрального федерального округа по тайскому боксу; 28.02.2021-06.03.2021; с. Покровское; 
Мужчины; весовая категория 86 кг.; 2 место</v>
      </c>
      <c r="AI626" s="29" t="n">
        <f aca="false">IF(A626=0,0,1)</f>
        <v>1</v>
      </c>
      <c r="AJ626" s="1" t="str">
        <f aca="false">AE626</f>
        <v>Мужчины</v>
      </c>
      <c r="AK626" s="1" t="n">
        <f aca="false">V626</f>
        <v>86</v>
      </c>
      <c r="AL626" s="1" t="str">
        <f aca="false">AF626</f>
        <v>весовая категория 86 кг.</v>
      </c>
      <c r="AM626" s="28" t="str">
        <f aca="false">IF(N626=0," ",DATEDIF(N626,$AM$1,"y") &amp; " г. " &amp; DATEDIF(X626,$AM$1,"ym") &amp; " мес. ")</f>
        <v>28 г. 4 мес. </v>
      </c>
      <c r="AN626" s="28" t="str">
        <f aca="false">LEFT(AM626,2)</f>
        <v>28</v>
      </c>
    </row>
    <row r="627" customFormat="false" ht="13.8" hidden="false" customHeight="false" outlineLevel="0" collapsed="false">
      <c r="A627" s="37" t="s">
        <v>507</v>
      </c>
      <c r="B627" s="37" t="s">
        <v>228</v>
      </c>
      <c r="C627" s="25" t="n">
        <v>41822</v>
      </c>
      <c r="D627" s="38" t="n">
        <v>44255</v>
      </c>
      <c r="E627" s="38" t="n">
        <v>44261</v>
      </c>
      <c r="F627" s="37" t="s">
        <v>1255</v>
      </c>
      <c r="G627" s="37" t="s">
        <v>1256</v>
      </c>
      <c r="H627" s="37" t="s">
        <v>1257</v>
      </c>
      <c r="I627" s="37" t="s">
        <v>1258</v>
      </c>
      <c r="J627" s="37" t="s">
        <v>1259</v>
      </c>
      <c r="K627" s="37" t="s">
        <v>1260</v>
      </c>
      <c r="L627" s="21" t="s">
        <v>45</v>
      </c>
      <c r="M627" s="22" t="s">
        <v>1318</v>
      </c>
      <c r="N627" s="24" t="s">
        <v>1319</v>
      </c>
      <c r="O627" s="25" t="s">
        <v>48</v>
      </c>
      <c r="P627" s="22" t="s">
        <v>101</v>
      </c>
      <c r="Q627" s="22" t="s">
        <v>102</v>
      </c>
      <c r="R627" s="22" t="s">
        <v>164</v>
      </c>
      <c r="S627" s="22" t="s">
        <v>165</v>
      </c>
      <c r="T627" s="22" t="s">
        <v>166</v>
      </c>
      <c r="U627" s="25" t="s">
        <v>70</v>
      </c>
      <c r="V627" s="25" t="n">
        <v>86</v>
      </c>
      <c r="W627" s="25" t="s">
        <v>45</v>
      </c>
      <c r="X627" s="25" t="n">
        <v>1</v>
      </c>
      <c r="Y627" s="25" t="n">
        <v>0</v>
      </c>
      <c r="Z627" s="25" t="n">
        <v>3</v>
      </c>
      <c r="AA627" s="26" t="str">
        <f aca="false">IF(N627=0," ",DATEDIF(N627,$D627,"y") &amp; " г. " &amp; DATEDIF(N627,$D627,"ym") &amp; " мес. ")</f>
        <v>26 г. 1 мес. </v>
      </c>
      <c r="AB627" s="27" t="str">
        <f aca="false">LEFT(AA627,2)</f>
        <v>26</v>
      </c>
      <c r="AC627" s="28" t="str">
        <f aca="false">IF(N627=0," ",DATEDIF(N627,$AC$1,"y") &amp; " г. " &amp; DATEDIF(N627,$AC$1,"ym") &amp; " мес. ")</f>
        <v>26 г. 4 мес. </v>
      </c>
      <c r="AD627" s="28" t="str">
        <f aca="false">LEFT(AC627,2)</f>
        <v>26</v>
      </c>
      <c r="AE627" s="28" t="str">
        <f aca="false">IF(W627=0,0,INDEX('Возраст, спорт. дисц.'!$A$2:$B$50,MATCH(W627,'Возраст, спорт. дисц.'!$B$2:$B$54,0),1))</f>
        <v>Мужчины</v>
      </c>
      <c r="AF627" s="28" t="str">
        <f aca="false">"весовая категория "&amp;V627&amp;" кг."</f>
        <v>весовая категория 86 кг.</v>
      </c>
      <c r="AG627" s="29" t="str">
        <f aca="false">IF(U627="б/м",U627,U627&amp;" место")</f>
        <v>3 место</v>
      </c>
      <c r="AH627" s="28" t="str">
        <f aca="false">F627&amp;"; "&amp;TEXT(D627,"ДД.ММ.ГГГГ")&amp;"-"&amp;TEXT(E627,"ДД.ММ.ГГГГ")&amp;"; "&amp;I627&amp;"; "&amp;CHAR(10)&amp;AE627&amp;"; "&amp;AF627&amp;"; "&amp;AG627</f>
        <v>Чемпионат Северо-Западного федерального округа и Центрального федерального округа по тайскому боксу; 28.02.2021-06.03.2021; с. Покровское; 
Мужчины; весовая категория 86 кг.; 3 место</v>
      </c>
      <c r="AI627" s="29" t="n">
        <f aca="false">IF(A627=0,0,1)</f>
        <v>1</v>
      </c>
      <c r="AJ627" s="1" t="str">
        <f aca="false">AE627</f>
        <v>Мужчины</v>
      </c>
      <c r="AK627" s="1" t="n">
        <f aca="false">V627</f>
        <v>86</v>
      </c>
      <c r="AL627" s="1" t="str">
        <f aca="false">AF627</f>
        <v>весовая категория 86 кг.</v>
      </c>
      <c r="AM627" s="28" t="str">
        <f aca="false">IF(N627=0," ",DATEDIF(N627,$AM$1,"y") &amp; " г. " &amp; DATEDIF(X627,$AM$1,"ym") &amp; " мес. ")</f>
        <v>26 г. 4 мес. </v>
      </c>
      <c r="AN627" s="28" t="str">
        <f aca="false">LEFT(AM627,2)</f>
        <v>26</v>
      </c>
    </row>
    <row r="628" customFormat="false" ht="13.8" hidden="false" customHeight="false" outlineLevel="0" collapsed="false">
      <c r="A628" s="37" t="s">
        <v>507</v>
      </c>
      <c r="B628" s="37" t="s">
        <v>228</v>
      </c>
      <c r="C628" s="25" t="n">
        <v>41819</v>
      </c>
      <c r="D628" s="38" t="n">
        <v>44259</v>
      </c>
      <c r="E628" s="38" t="n">
        <v>44263</v>
      </c>
      <c r="F628" s="37" t="s">
        <v>1320</v>
      </c>
      <c r="G628" s="37" t="s">
        <v>1321</v>
      </c>
      <c r="H628" s="37" t="s">
        <v>1322</v>
      </c>
      <c r="I628" s="37" t="s">
        <v>1323</v>
      </c>
      <c r="J628" s="37" t="s">
        <v>1324</v>
      </c>
      <c r="K628" s="37" t="s">
        <v>1325</v>
      </c>
      <c r="L628" s="21" t="s">
        <v>45</v>
      </c>
      <c r="M628" s="22" t="s">
        <v>1326</v>
      </c>
      <c r="N628" s="24" t="n">
        <v>37642</v>
      </c>
      <c r="O628" s="25" t="n">
        <v>1</v>
      </c>
      <c r="P628" s="22" t="s">
        <v>77</v>
      </c>
      <c r="Q628" s="22" t="s">
        <v>807</v>
      </c>
      <c r="R628" s="22" t="s">
        <v>1327</v>
      </c>
      <c r="S628" s="22" t="s">
        <v>1328</v>
      </c>
      <c r="T628" s="22" t="s">
        <v>1329</v>
      </c>
      <c r="U628" s="25" t="s">
        <v>54</v>
      </c>
      <c r="V628" s="25" t="n">
        <v>57</v>
      </c>
      <c r="W628" s="25" t="s">
        <v>45</v>
      </c>
      <c r="X628" s="25" t="n">
        <v>1</v>
      </c>
      <c r="Y628" s="25" t="n">
        <v>1</v>
      </c>
      <c r="Z628" s="25" t="n">
        <v>2</v>
      </c>
      <c r="AA628" s="26" t="str">
        <f aca="false">IF(N628=0," ",DATEDIF(N628,$D628,"y") &amp; " г. " &amp; DATEDIF(N628,$D628,"ym") &amp; " мес. ")</f>
        <v>18 г. 1 мес. </v>
      </c>
      <c r="AB628" s="27" t="str">
        <f aca="false">LEFT(AA628,2)</f>
        <v>18</v>
      </c>
      <c r="AC628" s="28" t="str">
        <f aca="false">IF(N628=0," ",DATEDIF(N628,$AC$1,"y") &amp; " г. " &amp; DATEDIF(N628,$AC$1,"ym") &amp; " мес. ")</f>
        <v>18 г. 3 мес. </v>
      </c>
      <c r="AD628" s="28" t="str">
        <f aca="false">LEFT(AC628,2)</f>
        <v>18</v>
      </c>
      <c r="AE628" s="28" t="str">
        <f aca="false">IF(W628=0,0,INDEX('Возраст, спорт. дисц.'!$A$2:$B$50,MATCH(W628,'Возраст, спорт. дисц.'!$B$2:$B$54,0),1))</f>
        <v>Мужчины</v>
      </c>
      <c r="AF628" s="28" t="str">
        <f aca="false">"весовая категория "&amp;V628&amp;" кг."</f>
        <v>весовая категория 57 кг.</v>
      </c>
      <c r="AG628" s="29" t="str">
        <f aca="false">IF(U628="б/м",U628,U628&amp;" место")</f>
        <v>1 место</v>
      </c>
      <c r="AH628" s="28" t="str">
        <f aca="false">F628&amp;"; "&amp;TEXT(D628,"ДД.ММ.ГГГГ")&amp;"-"&amp;TEXT(E628,"ДД.ММ.ГГГГ")&amp;"; "&amp;I628&amp;"; "&amp;CHAR(10)&amp;AE628&amp;"; "&amp;AF628&amp;"; "&amp;AG628</f>
        <v>Чемпионат Дальневосточного федерального округа по тайскому боксу; 04.03.2021-08.03.2021; г. Благовещенск; 
Мужчины; весовая категория 57 кг.; 1 место</v>
      </c>
      <c r="AI628" s="29" t="n">
        <f aca="false">IF(A628=0,0,1)</f>
        <v>1</v>
      </c>
      <c r="AJ628" s="1" t="str">
        <f aca="false">AE628</f>
        <v>Мужчины</v>
      </c>
      <c r="AK628" s="1" t="n">
        <f aca="false">V628</f>
        <v>57</v>
      </c>
      <c r="AL628" s="1" t="str">
        <f aca="false">AF628</f>
        <v>весовая категория 57 кг.</v>
      </c>
      <c r="AM628" s="28" t="str">
        <f aca="false">IF(N628=0," ",DATEDIF(N628,$AM$1,"y") &amp; " г. " &amp; DATEDIF(X628,$AM$1,"ym") &amp; " мес. ")</f>
        <v>18 г. 4 мес. </v>
      </c>
      <c r="AN628" s="28" t="str">
        <f aca="false">LEFT(AM628,2)</f>
        <v>18</v>
      </c>
    </row>
    <row r="629" customFormat="false" ht="13.8" hidden="false" customHeight="false" outlineLevel="0" collapsed="false">
      <c r="A629" s="37" t="s">
        <v>507</v>
      </c>
      <c r="B629" s="37" t="s">
        <v>228</v>
      </c>
      <c r="C629" s="25" t="n">
        <v>41819</v>
      </c>
      <c r="D629" s="38" t="n">
        <v>44259</v>
      </c>
      <c r="E629" s="38" t="n">
        <v>44263</v>
      </c>
      <c r="F629" s="37" t="s">
        <v>1320</v>
      </c>
      <c r="G629" s="37" t="s">
        <v>1321</v>
      </c>
      <c r="H629" s="37" t="s">
        <v>1322</v>
      </c>
      <c r="I629" s="37" t="s">
        <v>1323</v>
      </c>
      <c r="J629" s="37" t="s">
        <v>1324</v>
      </c>
      <c r="K629" s="37" t="s">
        <v>1325</v>
      </c>
      <c r="L629" s="21" t="s">
        <v>45</v>
      </c>
      <c r="M629" s="22" t="s">
        <v>1330</v>
      </c>
      <c r="N629" s="24" t="n">
        <v>37343</v>
      </c>
      <c r="O629" s="25" t="n">
        <v>1</v>
      </c>
      <c r="P629" s="22" t="s">
        <v>77</v>
      </c>
      <c r="Q629" s="22" t="s">
        <v>807</v>
      </c>
      <c r="R629" s="22" t="s">
        <v>1331</v>
      </c>
      <c r="S629" s="22" t="s">
        <v>1328</v>
      </c>
      <c r="T629" s="22" t="s">
        <v>1332</v>
      </c>
      <c r="U629" s="25" t="s">
        <v>63</v>
      </c>
      <c r="V629" s="25" t="n">
        <v>57</v>
      </c>
      <c r="W629" s="25" t="s">
        <v>45</v>
      </c>
      <c r="X629" s="25" t="n">
        <v>1</v>
      </c>
      <c r="Y629" s="25" t="n">
        <v>0</v>
      </c>
      <c r="Z629" s="25" t="n">
        <v>2</v>
      </c>
      <c r="AA629" s="26" t="str">
        <f aca="false">IF(N629=0," ",DATEDIF(N629,$D629,"y") &amp; " г. " &amp; DATEDIF(N629,$D629,"ym") &amp; " мес. ")</f>
        <v>18 г. 11 мес. </v>
      </c>
      <c r="AB629" s="27" t="str">
        <f aca="false">LEFT(AA629,2)</f>
        <v>18</v>
      </c>
      <c r="AC629" s="28" t="str">
        <f aca="false">IF(N629=0," ",DATEDIF(N629,$AC$1,"y") &amp; " г. " &amp; DATEDIF(N629,$AC$1,"ym") &amp; " мес. ")</f>
        <v>19 г. 1 мес. </v>
      </c>
      <c r="AD629" s="28" t="str">
        <f aca="false">LEFT(AC629,2)</f>
        <v>19</v>
      </c>
      <c r="AE629" s="28" t="str">
        <f aca="false">IF(W629=0,0,INDEX('Возраст, спорт. дисц.'!$A$2:$B$50,MATCH(W629,'Возраст, спорт. дисц.'!$B$2:$B$54,0),1))</f>
        <v>Мужчины</v>
      </c>
      <c r="AF629" s="28" t="str">
        <f aca="false">"весовая категория "&amp;V629&amp;" кг."</f>
        <v>весовая категория 57 кг.</v>
      </c>
      <c r="AG629" s="29" t="str">
        <f aca="false">IF(U629="б/м",U629,U629&amp;" место")</f>
        <v>2 место</v>
      </c>
      <c r="AH629" s="28" t="str">
        <f aca="false">F629&amp;"; "&amp;TEXT(D629,"ДД.ММ.ГГГГ")&amp;"-"&amp;TEXT(E629,"ДД.ММ.ГГГГ")&amp;"; "&amp;I629&amp;"; "&amp;CHAR(10)&amp;AE629&amp;"; "&amp;AF629&amp;"; "&amp;AG629</f>
        <v>Чемпионат Дальневосточного федерального округа по тайскому боксу; 04.03.2021-08.03.2021; г. Благовещенск; 
Мужчины; весовая категория 57 кг.; 2 место</v>
      </c>
      <c r="AI629" s="29" t="n">
        <f aca="false">IF(A629=0,0,1)</f>
        <v>1</v>
      </c>
      <c r="AJ629" s="1" t="str">
        <f aca="false">AE629</f>
        <v>Мужчины</v>
      </c>
      <c r="AK629" s="1" t="n">
        <f aca="false">V629</f>
        <v>57</v>
      </c>
      <c r="AL629" s="1" t="str">
        <f aca="false">AF629</f>
        <v>весовая категория 57 кг.</v>
      </c>
      <c r="AM629" s="28" t="str">
        <f aca="false">IF(N629=0," ",DATEDIF(N629,$AM$1,"y") &amp; " г. " &amp; DATEDIF(X629,$AM$1,"ym") &amp; " мес. ")</f>
        <v>19 г. 4 мес. </v>
      </c>
      <c r="AN629" s="28" t="str">
        <f aca="false">LEFT(AM629,2)</f>
        <v>19</v>
      </c>
    </row>
    <row r="630" customFormat="false" ht="13.8" hidden="false" customHeight="false" outlineLevel="0" collapsed="false">
      <c r="A630" s="37" t="s">
        <v>507</v>
      </c>
      <c r="B630" s="37" t="s">
        <v>228</v>
      </c>
      <c r="C630" s="25" t="n">
        <v>41819</v>
      </c>
      <c r="D630" s="38" t="n">
        <v>44259</v>
      </c>
      <c r="E630" s="38" t="n">
        <v>44263</v>
      </c>
      <c r="F630" s="37" t="s">
        <v>1320</v>
      </c>
      <c r="G630" s="37" t="s">
        <v>1321</v>
      </c>
      <c r="H630" s="37" t="s">
        <v>1322</v>
      </c>
      <c r="I630" s="37" t="s">
        <v>1323</v>
      </c>
      <c r="J630" s="37" t="s">
        <v>1324</v>
      </c>
      <c r="K630" s="37" t="s">
        <v>1325</v>
      </c>
      <c r="L630" s="21" t="s">
        <v>45</v>
      </c>
      <c r="M630" s="22" t="s">
        <v>1333</v>
      </c>
      <c r="N630" s="24" t="n">
        <v>37266</v>
      </c>
      <c r="O630" s="25" t="n">
        <v>1</v>
      </c>
      <c r="P630" s="22" t="s">
        <v>77</v>
      </c>
      <c r="Q630" s="22" t="s">
        <v>807</v>
      </c>
      <c r="R630" s="22" t="s">
        <v>1334</v>
      </c>
      <c r="S630" s="22" t="s">
        <v>1328</v>
      </c>
      <c r="T630" s="22" t="s">
        <v>1335</v>
      </c>
      <c r="U630" s="25" t="s">
        <v>54</v>
      </c>
      <c r="V630" s="25" t="n">
        <v>60</v>
      </c>
      <c r="W630" s="25" t="s">
        <v>45</v>
      </c>
      <c r="X630" s="25" t="n">
        <v>1</v>
      </c>
      <c r="Y630" s="25" t="n">
        <v>1</v>
      </c>
      <c r="Z630" s="25" t="n">
        <v>3</v>
      </c>
      <c r="AA630" s="26" t="str">
        <f aca="false">IF(N630=0," ",DATEDIF(N630,$D630,"y") &amp; " г. " &amp; DATEDIF(N630,$D630,"ym") &amp; " мес. ")</f>
        <v>19 г. 1 мес. </v>
      </c>
      <c r="AB630" s="27" t="str">
        <f aca="false">LEFT(AA630,2)</f>
        <v>19</v>
      </c>
      <c r="AC630" s="28" t="str">
        <f aca="false">IF(N630=0," ",DATEDIF(N630,$AC$1,"y") &amp; " г. " &amp; DATEDIF(N630,$AC$1,"ym") &amp; " мес. ")</f>
        <v>19 г. 4 мес. </v>
      </c>
      <c r="AD630" s="28" t="str">
        <f aca="false">LEFT(AC630,2)</f>
        <v>19</v>
      </c>
      <c r="AE630" s="28" t="str">
        <f aca="false">IF(W630=0,0,INDEX('Возраст, спорт. дисц.'!$A$2:$B$50,MATCH(W630,'Возраст, спорт. дисц.'!$B$2:$B$54,0),1))</f>
        <v>Мужчины</v>
      </c>
      <c r="AF630" s="28" t="str">
        <f aca="false">"весовая категория "&amp;V630&amp;" кг."</f>
        <v>весовая категория 60 кг.</v>
      </c>
      <c r="AG630" s="29" t="str">
        <f aca="false">IF(U630="б/м",U630,U630&amp;" место")</f>
        <v>1 место</v>
      </c>
      <c r="AH630" s="28" t="str">
        <f aca="false">F630&amp;"; "&amp;TEXT(D630,"ДД.ММ.ГГГГ")&amp;"-"&amp;TEXT(E630,"ДД.ММ.ГГГГ")&amp;"; "&amp;I630&amp;"; "&amp;CHAR(10)&amp;AE630&amp;"; "&amp;AF630&amp;"; "&amp;AG630</f>
        <v>Чемпионат Дальневосточного федерального округа по тайскому боксу; 04.03.2021-08.03.2021; г. Благовещенск; 
Мужчины; весовая категория 60 кг.; 1 место</v>
      </c>
      <c r="AI630" s="29" t="n">
        <f aca="false">IF(A630=0,0,1)</f>
        <v>1</v>
      </c>
      <c r="AJ630" s="1" t="str">
        <f aca="false">AE630</f>
        <v>Мужчины</v>
      </c>
      <c r="AK630" s="1" t="n">
        <f aca="false">V630</f>
        <v>60</v>
      </c>
      <c r="AL630" s="1" t="str">
        <f aca="false">AF630</f>
        <v>весовая категория 60 кг.</v>
      </c>
      <c r="AM630" s="28" t="str">
        <f aca="false">IF(N630=0," ",DATEDIF(N630,$AM$1,"y") &amp; " г. " &amp; DATEDIF(X630,$AM$1,"ym") &amp; " мес. ")</f>
        <v>19 г. 4 мес. </v>
      </c>
      <c r="AN630" s="28" t="str">
        <f aca="false">LEFT(AM630,2)</f>
        <v>19</v>
      </c>
    </row>
    <row r="631" customFormat="false" ht="13.8" hidden="false" customHeight="false" outlineLevel="0" collapsed="false">
      <c r="A631" s="37" t="s">
        <v>507</v>
      </c>
      <c r="B631" s="37" t="s">
        <v>228</v>
      </c>
      <c r="C631" s="25" t="n">
        <v>41819</v>
      </c>
      <c r="D631" s="38" t="n">
        <v>44259</v>
      </c>
      <c r="E631" s="38" t="n">
        <v>44263</v>
      </c>
      <c r="F631" s="37" t="s">
        <v>1320</v>
      </c>
      <c r="G631" s="37" t="s">
        <v>1321</v>
      </c>
      <c r="H631" s="37" t="s">
        <v>1322</v>
      </c>
      <c r="I631" s="37" t="s">
        <v>1323</v>
      </c>
      <c r="J631" s="37" t="s">
        <v>1324</v>
      </c>
      <c r="K631" s="37" t="s">
        <v>1325</v>
      </c>
      <c r="L631" s="21" t="s">
        <v>45</v>
      </c>
      <c r="M631" s="22" t="s">
        <v>1336</v>
      </c>
      <c r="N631" s="24" t="n">
        <v>36327</v>
      </c>
      <c r="O631" s="25" t="n">
        <v>1</v>
      </c>
      <c r="P631" s="22" t="s">
        <v>77</v>
      </c>
      <c r="Q631" s="22" t="s">
        <v>1337</v>
      </c>
      <c r="R631" s="22" t="s">
        <v>1338</v>
      </c>
      <c r="S631" s="22" t="s">
        <v>1339</v>
      </c>
      <c r="T631" s="22" t="s">
        <v>1340</v>
      </c>
      <c r="U631" s="25" t="s">
        <v>63</v>
      </c>
      <c r="V631" s="25" t="n">
        <v>60</v>
      </c>
      <c r="W631" s="25" t="s">
        <v>45</v>
      </c>
      <c r="X631" s="25" t="n">
        <v>2</v>
      </c>
      <c r="Y631" s="25" t="n">
        <v>1</v>
      </c>
      <c r="Z631" s="25" t="n">
        <v>3</v>
      </c>
      <c r="AA631" s="26" t="str">
        <f aca="false">IF(N631=0," ",DATEDIF(N631,$D631,"y") &amp; " г. " &amp; DATEDIF(N631,$D631,"ym") &amp; " мес. ")</f>
        <v>21 г. 8 мес. </v>
      </c>
      <c r="AB631" s="27" t="str">
        <f aca="false">LEFT(AA631,2)</f>
        <v>21</v>
      </c>
      <c r="AC631" s="28" t="str">
        <f aca="false">IF(N631=0," ",DATEDIF(N631,$AC$1,"y") &amp; " г. " &amp; DATEDIF(N631,$AC$1,"ym") &amp; " мес. ")</f>
        <v>21 г. 10 мес. </v>
      </c>
      <c r="AD631" s="28" t="str">
        <f aca="false">LEFT(AC631,2)</f>
        <v>21</v>
      </c>
      <c r="AE631" s="28" t="str">
        <f aca="false">IF(W631=0,0,INDEX('Возраст, спорт. дисц.'!$A$2:$B$50,MATCH(W631,'Возраст, спорт. дисц.'!$B$2:$B$54,0),1))</f>
        <v>Мужчины</v>
      </c>
      <c r="AF631" s="28" t="str">
        <f aca="false">"весовая категория "&amp;V631&amp;" кг."</f>
        <v>весовая категория 60 кг.</v>
      </c>
      <c r="AG631" s="29" t="str">
        <f aca="false">IF(U631="б/м",U631,U631&amp;" место")</f>
        <v>2 место</v>
      </c>
      <c r="AH631" s="28" t="str">
        <f aca="false">F631&amp;"; "&amp;TEXT(D631,"ДД.ММ.ГГГГ")&amp;"-"&amp;TEXT(E631,"ДД.ММ.ГГГГ")&amp;"; "&amp;I631&amp;"; "&amp;CHAR(10)&amp;AE631&amp;"; "&amp;AF631&amp;"; "&amp;AG631</f>
        <v>Чемпионат Дальневосточного федерального округа по тайскому боксу; 04.03.2021-08.03.2021; г. Благовещенск; 
Мужчины; весовая категория 60 кг.; 2 место</v>
      </c>
      <c r="AI631" s="29" t="n">
        <f aca="false">IF(A631=0,0,1)</f>
        <v>1</v>
      </c>
      <c r="AJ631" s="1" t="str">
        <f aca="false">AE631</f>
        <v>Мужчины</v>
      </c>
      <c r="AK631" s="1" t="n">
        <f aca="false">V631</f>
        <v>60</v>
      </c>
      <c r="AL631" s="1" t="str">
        <f aca="false">AF631</f>
        <v>весовая категория 60 кг.</v>
      </c>
      <c r="AM631" s="28" t="str">
        <f aca="false">IF(N631=0," ",DATEDIF(N631,$AM$1,"y") &amp; " г. " &amp; DATEDIF(X631,$AM$1,"ym") &amp; " мес. ")</f>
        <v>21 г. 4 мес. </v>
      </c>
      <c r="AN631" s="28" t="str">
        <f aca="false">LEFT(AM631,2)</f>
        <v>21</v>
      </c>
    </row>
    <row r="632" customFormat="false" ht="13.8" hidden="false" customHeight="false" outlineLevel="0" collapsed="false">
      <c r="A632" s="37" t="s">
        <v>507</v>
      </c>
      <c r="B632" s="37" t="s">
        <v>228</v>
      </c>
      <c r="C632" s="25" t="n">
        <v>41819</v>
      </c>
      <c r="D632" s="38" t="n">
        <v>44259</v>
      </c>
      <c r="E632" s="38" t="n">
        <v>44263</v>
      </c>
      <c r="F632" s="37" t="s">
        <v>1320</v>
      </c>
      <c r="G632" s="37" t="s">
        <v>1321</v>
      </c>
      <c r="H632" s="37" t="s">
        <v>1322</v>
      </c>
      <c r="I632" s="37" t="s">
        <v>1323</v>
      </c>
      <c r="J632" s="37" t="s">
        <v>1324</v>
      </c>
      <c r="K632" s="37" t="s">
        <v>1325</v>
      </c>
      <c r="L632" s="21" t="s">
        <v>45</v>
      </c>
      <c r="M632" s="22" t="s">
        <v>1341</v>
      </c>
      <c r="N632" s="24" t="n">
        <v>37650</v>
      </c>
      <c r="O632" s="25" t="n">
        <v>1</v>
      </c>
      <c r="P632" s="22" t="s">
        <v>77</v>
      </c>
      <c r="Q632" s="22" t="s">
        <v>807</v>
      </c>
      <c r="R632" s="22" t="s">
        <v>1334</v>
      </c>
      <c r="S632" s="22" t="s">
        <v>1328</v>
      </c>
      <c r="T632" s="22" t="s">
        <v>1342</v>
      </c>
      <c r="U632" s="25" t="s">
        <v>70</v>
      </c>
      <c r="V632" s="25" t="n">
        <v>60</v>
      </c>
      <c r="W632" s="25" t="s">
        <v>45</v>
      </c>
      <c r="X632" s="25" t="n">
        <v>1</v>
      </c>
      <c r="Y632" s="25" t="n">
        <v>0</v>
      </c>
      <c r="Z632" s="25" t="n">
        <v>3</v>
      </c>
      <c r="AA632" s="26" t="str">
        <f aca="false">IF(N632=0," ",DATEDIF(N632,$D632,"y") &amp; " г. " &amp; DATEDIF(N632,$D632,"ym") &amp; " мес. ")</f>
        <v>18 г. 1 мес. </v>
      </c>
      <c r="AB632" s="27" t="str">
        <f aca="false">LEFT(AA632,2)</f>
        <v>18</v>
      </c>
      <c r="AC632" s="28" t="str">
        <f aca="false">IF(N632=0," ",DATEDIF(N632,$AC$1,"y") &amp; " г. " &amp; DATEDIF(N632,$AC$1,"ym") &amp; " мес. ")</f>
        <v>18 г. 3 мес. </v>
      </c>
      <c r="AD632" s="28" t="str">
        <f aca="false">LEFT(AC632,2)</f>
        <v>18</v>
      </c>
      <c r="AE632" s="28" t="str">
        <f aca="false">IF(W632=0,0,INDEX('Возраст, спорт. дисц.'!$A$2:$B$50,MATCH(W632,'Возраст, спорт. дисц.'!$B$2:$B$54,0),1))</f>
        <v>Мужчины</v>
      </c>
      <c r="AF632" s="28" t="str">
        <f aca="false">"весовая категория "&amp;V632&amp;" кг."</f>
        <v>весовая категория 60 кг.</v>
      </c>
      <c r="AG632" s="29" t="str">
        <f aca="false">IF(U632="б/м",U632,U632&amp;" место")</f>
        <v>3 место</v>
      </c>
      <c r="AH632" s="28" t="str">
        <f aca="false">F632&amp;"; "&amp;TEXT(D632,"ДД.ММ.ГГГГ")&amp;"-"&amp;TEXT(E632,"ДД.ММ.ГГГГ")&amp;"; "&amp;I632&amp;"; "&amp;CHAR(10)&amp;AE632&amp;"; "&amp;AF632&amp;"; "&amp;AG632</f>
        <v>Чемпионат Дальневосточного федерального округа по тайскому боксу; 04.03.2021-08.03.2021; г. Благовещенск; 
Мужчины; весовая категория 60 кг.; 3 место</v>
      </c>
      <c r="AI632" s="29" t="n">
        <f aca="false">IF(A632=0,0,1)</f>
        <v>1</v>
      </c>
      <c r="AJ632" s="1" t="str">
        <f aca="false">AE632</f>
        <v>Мужчины</v>
      </c>
      <c r="AK632" s="1" t="n">
        <f aca="false">V632</f>
        <v>60</v>
      </c>
      <c r="AL632" s="1" t="str">
        <f aca="false">AF632</f>
        <v>весовая категория 60 кг.</v>
      </c>
      <c r="AM632" s="28" t="str">
        <f aca="false">IF(N632=0," ",DATEDIF(N632,$AM$1,"y") &amp; " г. " &amp; DATEDIF(X632,$AM$1,"ym") &amp; " мес. ")</f>
        <v>18 г. 4 мес. </v>
      </c>
      <c r="AN632" s="28" t="str">
        <f aca="false">LEFT(AM632,2)</f>
        <v>18</v>
      </c>
    </row>
    <row r="633" customFormat="false" ht="13.8" hidden="false" customHeight="false" outlineLevel="0" collapsed="false">
      <c r="A633" s="37" t="s">
        <v>507</v>
      </c>
      <c r="B633" s="37" t="s">
        <v>228</v>
      </c>
      <c r="C633" s="25" t="n">
        <v>41819</v>
      </c>
      <c r="D633" s="38" t="n">
        <v>44259</v>
      </c>
      <c r="E633" s="38" t="n">
        <v>44263</v>
      </c>
      <c r="F633" s="37" t="s">
        <v>1320</v>
      </c>
      <c r="G633" s="37" t="s">
        <v>1321</v>
      </c>
      <c r="H633" s="37" t="s">
        <v>1322</v>
      </c>
      <c r="I633" s="37" t="s">
        <v>1323</v>
      </c>
      <c r="J633" s="37" t="s">
        <v>1324</v>
      </c>
      <c r="K633" s="37" t="s">
        <v>1325</v>
      </c>
      <c r="L633" s="21" t="s">
        <v>45</v>
      </c>
      <c r="M633" s="22" t="s">
        <v>1343</v>
      </c>
      <c r="N633" s="24" t="n">
        <v>37622</v>
      </c>
      <c r="O633" s="25" t="n">
        <v>1</v>
      </c>
      <c r="P633" s="22" t="s">
        <v>77</v>
      </c>
      <c r="Q633" s="22" t="s">
        <v>807</v>
      </c>
      <c r="R633" s="22" t="s">
        <v>1344</v>
      </c>
      <c r="S633" s="22" t="s">
        <v>1328</v>
      </c>
      <c r="T633" s="22" t="s">
        <v>1345</v>
      </c>
      <c r="U633" s="25" t="s">
        <v>54</v>
      </c>
      <c r="V633" s="25" t="n">
        <v>63.5</v>
      </c>
      <c r="W633" s="25" t="s">
        <v>45</v>
      </c>
      <c r="X633" s="25" t="n">
        <v>2</v>
      </c>
      <c r="Y633" s="25" t="n">
        <v>2</v>
      </c>
      <c r="Z633" s="25" t="n">
        <v>4</v>
      </c>
      <c r="AA633" s="26" t="str">
        <f aca="false">IF(N633=0," ",DATEDIF(N633,$D633,"y") &amp; " г. " &amp; DATEDIF(N633,$D633,"ym") &amp; " мес. ")</f>
        <v>18 г. 2 мес. </v>
      </c>
      <c r="AB633" s="27" t="str">
        <f aca="false">LEFT(AA633,2)</f>
        <v>18</v>
      </c>
      <c r="AC633" s="28" t="str">
        <f aca="false">IF(N633=0," ",DATEDIF(N633,$AC$1,"y") &amp; " г. " &amp; DATEDIF(N633,$AC$1,"ym") &amp; " мес. ")</f>
        <v>18 г. 4 мес. </v>
      </c>
      <c r="AD633" s="28" t="str">
        <f aca="false">LEFT(AC633,2)</f>
        <v>18</v>
      </c>
      <c r="AE633" s="28" t="str">
        <f aca="false">IF(W633=0,0,INDEX('Возраст, спорт. дисц.'!$A$2:$B$50,MATCH(W633,'Возраст, спорт. дисц.'!$B$2:$B$54,0),1))</f>
        <v>Мужчины</v>
      </c>
      <c r="AF633" s="28" t="str">
        <f aca="false">"весовая категория "&amp;V633&amp;" кг."</f>
        <v>весовая категория 63,5 кг.</v>
      </c>
      <c r="AG633" s="29" t="str">
        <f aca="false">IF(U633="б/м",U633,U633&amp;" место")</f>
        <v>1 место</v>
      </c>
      <c r="AH633" s="28" t="str">
        <f aca="false">F633&amp;"; "&amp;TEXT(D633,"ДД.ММ.ГГГГ")&amp;"-"&amp;TEXT(E633,"ДД.ММ.ГГГГ")&amp;"; "&amp;I633&amp;"; "&amp;CHAR(10)&amp;AE633&amp;"; "&amp;AF633&amp;"; "&amp;AG633</f>
        <v>Чемпионат Дальневосточного федерального округа по тайскому боксу; 04.03.2021-08.03.2021; г. Благовещенск; 
Мужчины; весовая категория 63,5 кг.; 1 место</v>
      </c>
      <c r="AI633" s="29" t="n">
        <f aca="false">IF(A633=0,0,1)</f>
        <v>1</v>
      </c>
      <c r="AJ633" s="1" t="str">
        <f aca="false">AE633</f>
        <v>Мужчины</v>
      </c>
      <c r="AK633" s="1" t="n">
        <f aca="false">V633</f>
        <v>63.5</v>
      </c>
      <c r="AL633" s="1" t="str">
        <f aca="false">AF633</f>
        <v>весовая категория 63,5 кг.</v>
      </c>
      <c r="AM633" s="28" t="str">
        <f aca="false">IF(N633=0," ",DATEDIF(N633,$AM$1,"y") &amp; " г. " &amp; DATEDIF(X633,$AM$1,"ym") &amp; " мес. ")</f>
        <v>18 г. 4 мес. </v>
      </c>
      <c r="AN633" s="28" t="str">
        <f aca="false">LEFT(AM633,2)</f>
        <v>18</v>
      </c>
    </row>
    <row r="634" customFormat="false" ht="13.8" hidden="false" customHeight="false" outlineLevel="0" collapsed="false">
      <c r="A634" s="37" t="s">
        <v>507</v>
      </c>
      <c r="B634" s="37" t="s">
        <v>228</v>
      </c>
      <c r="C634" s="25" t="n">
        <v>41819</v>
      </c>
      <c r="D634" s="38" t="n">
        <v>44259</v>
      </c>
      <c r="E634" s="38" t="n">
        <v>44263</v>
      </c>
      <c r="F634" s="37" t="s">
        <v>1320</v>
      </c>
      <c r="G634" s="37" t="s">
        <v>1321</v>
      </c>
      <c r="H634" s="37" t="s">
        <v>1322</v>
      </c>
      <c r="I634" s="37" t="s">
        <v>1323</v>
      </c>
      <c r="J634" s="37" t="s">
        <v>1324</v>
      </c>
      <c r="K634" s="37" t="s">
        <v>1325</v>
      </c>
      <c r="L634" s="21" t="s">
        <v>45</v>
      </c>
      <c r="M634" s="22" t="s">
        <v>1346</v>
      </c>
      <c r="N634" s="24" t="n">
        <v>35895</v>
      </c>
      <c r="O634" s="25" t="n">
        <v>1</v>
      </c>
      <c r="P634" s="22" t="s">
        <v>77</v>
      </c>
      <c r="Q634" s="22" t="s">
        <v>1337</v>
      </c>
      <c r="R634" s="22" t="s">
        <v>1338</v>
      </c>
      <c r="S634" s="22" t="s">
        <v>1339</v>
      </c>
      <c r="T634" s="22" t="s">
        <v>1340</v>
      </c>
      <c r="U634" s="25" t="s">
        <v>63</v>
      </c>
      <c r="V634" s="25" t="n">
        <v>63.5</v>
      </c>
      <c r="W634" s="25" t="s">
        <v>45</v>
      </c>
      <c r="X634" s="25" t="n">
        <v>2</v>
      </c>
      <c r="Y634" s="25" t="n">
        <v>1</v>
      </c>
      <c r="Z634" s="25" t="n">
        <v>4</v>
      </c>
      <c r="AA634" s="26" t="str">
        <f aca="false">IF(N634=0," ",DATEDIF(N634,$D634,"y") &amp; " г. " &amp; DATEDIF(N634,$D634,"ym") &amp; " мес. ")</f>
        <v>22 г. 10 мес. </v>
      </c>
      <c r="AB634" s="27" t="str">
        <f aca="false">LEFT(AA634,2)</f>
        <v>22</v>
      </c>
      <c r="AC634" s="28" t="str">
        <f aca="false">IF(N634=0," ",DATEDIF(N634,$AC$1,"y") &amp; " г. " &amp; DATEDIF(N634,$AC$1,"ym") &amp; " мес. ")</f>
        <v>23 г. 1 мес. </v>
      </c>
      <c r="AD634" s="28" t="str">
        <f aca="false">LEFT(AC634,2)</f>
        <v>23</v>
      </c>
      <c r="AE634" s="28" t="str">
        <f aca="false">IF(W634=0,0,INDEX('Возраст, спорт. дисц.'!$A$2:$B$50,MATCH(W634,'Возраст, спорт. дисц.'!$B$2:$B$54,0),1))</f>
        <v>Мужчины</v>
      </c>
      <c r="AF634" s="28" t="str">
        <f aca="false">"весовая категория "&amp;V634&amp;" кг."</f>
        <v>весовая категория 63,5 кг.</v>
      </c>
      <c r="AG634" s="29" t="str">
        <f aca="false">IF(U634="б/м",U634,U634&amp;" место")</f>
        <v>2 место</v>
      </c>
      <c r="AH634" s="28" t="str">
        <f aca="false">F634&amp;"; "&amp;TEXT(D634,"ДД.ММ.ГГГГ")&amp;"-"&amp;TEXT(E634,"ДД.ММ.ГГГГ")&amp;"; "&amp;I634&amp;"; "&amp;CHAR(10)&amp;AE634&amp;"; "&amp;AF634&amp;"; "&amp;AG634</f>
        <v>Чемпионат Дальневосточного федерального округа по тайскому боксу; 04.03.2021-08.03.2021; г. Благовещенск; 
Мужчины; весовая категория 63,5 кг.; 2 место</v>
      </c>
      <c r="AI634" s="29" t="n">
        <f aca="false">IF(A634=0,0,1)</f>
        <v>1</v>
      </c>
      <c r="AJ634" s="1" t="str">
        <f aca="false">AE634</f>
        <v>Мужчины</v>
      </c>
      <c r="AK634" s="1" t="n">
        <f aca="false">V634</f>
        <v>63.5</v>
      </c>
      <c r="AL634" s="1" t="str">
        <f aca="false">AF634</f>
        <v>весовая категория 63,5 кг.</v>
      </c>
      <c r="AM634" s="28" t="str">
        <f aca="false">IF(N634=0," ",DATEDIF(N634,$AM$1,"y") &amp; " г. " &amp; DATEDIF(X634,$AM$1,"ym") &amp; " мес. ")</f>
        <v>23 г. 4 мес. </v>
      </c>
      <c r="AN634" s="28" t="str">
        <f aca="false">LEFT(AM634,2)</f>
        <v>23</v>
      </c>
    </row>
    <row r="635" customFormat="false" ht="13.8" hidden="false" customHeight="false" outlineLevel="0" collapsed="false">
      <c r="A635" s="37" t="s">
        <v>507</v>
      </c>
      <c r="B635" s="37" t="s">
        <v>228</v>
      </c>
      <c r="C635" s="25" t="n">
        <v>41819</v>
      </c>
      <c r="D635" s="38" t="n">
        <v>44259</v>
      </c>
      <c r="E635" s="38" t="n">
        <v>44263</v>
      </c>
      <c r="F635" s="37" t="s">
        <v>1320</v>
      </c>
      <c r="G635" s="37" t="s">
        <v>1321</v>
      </c>
      <c r="H635" s="37" t="s">
        <v>1322</v>
      </c>
      <c r="I635" s="37" t="s">
        <v>1323</v>
      </c>
      <c r="J635" s="37" t="s">
        <v>1324</v>
      </c>
      <c r="K635" s="37" t="s">
        <v>1325</v>
      </c>
      <c r="L635" s="21" t="s">
        <v>45</v>
      </c>
      <c r="M635" s="22" t="s">
        <v>1347</v>
      </c>
      <c r="N635" s="24" t="n">
        <v>36256</v>
      </c>
      <c r="O635" s="25" t="n">
        <v>1</v>
      </c>
      <c r="P635" s="22" t="s">
        <v>77</v>
      </c>
      <c r="Q635" s="22" t="s">
        <v>807</v>
      </c>
      <c r="R635" s="22" t="s">
        <v>1334</v>
      </c>
      <c r="S635" s="22" t="s">
        <v>1348</v>
      </c>
      <c r="T635" s="22" t="s">
        <v>1349</v>
      </c>
      <c r="U635" s="25" t="s">
        <v>70</v>
      </c>
      <c r="V635" s="25" t="n">
        <v>63.5</v>
      </c>
      <c r="W635" s="25" t="s">
        <v>45</v>
      </c>
      <c r="X635" s="25" t="n">
        <v>1</v>
      </c>
      <c r="Y635" s="25" t="n">
        <v>0</v>
      </c>
      <c r="Z635" s="25" t="n">
        <v>4</v>
      </c>
      <c r="AA635" s="26" t="str">
        <f aca="false">IF(N635=0," ",DATEDIF(N635,$D635,"y") &amp; " г. " &amp; DATEDIF(N635,$D635,"ym") &amp; " мес. ")</f>
        <v>21 г. 10 мес. </v>
      </c>
      <c r="AB635" s="27" t="str">
        <f aca="false">LEFT(AA635,2)</f>
        <v>21</v>
      </c>
      <c r="AC635" s="28" t="str">
        <f aca="false">IF(N635=0," ",DATEDIF(N635,$AC$1,"y") &amp; " г. " &amp; DATEDIF(N635,$AC$1,"ym") &amp; " мес. ")</f>
        <v>22 г. 1 мес. </v>
      </c>
      <c r="AD635" s="28" t="str">
        <f aca="false">LEFT(AC635,2)</f>
        <v>22</v>
      </c>
      <c r="AE635" s="28" t="str">
        <f aca="false">IF(W635=0,0,INDEX('Возраст, спорт. дисц.'!$A$2:$B$50,MATCH(W635,'Возраст, спорт. дисц.'!$B$2:$B$54,0),1))</f>
        <v>Мужчины</v>
      </c>
      <c r="AF635" s="28" t="str">
        <f aca="false">"весовая категория "&amp;V635&amp;" кг."</f>
        <v>весовая категория 63,5 кг.</v>
      </c>
      <c r="AG635" s="29" t="str">
        <f aca="false">IF(U635="б/м",U635,U635&amp;" место")</f>
        <v>3 место</v>
      </c>
      <c r="AH635" s="28" t="str">
        <f aca="false">F635&amp;"; "&amp;TEXT(D635,"ДД.ММ.ГГГГ")&amp;"-"&amp;TEXT(E635,"ДД.ММ.ГГГГ")&amp;"; "&amp;I635&amp;"; "&amp;CHAR(10)&amp;AE635&amp;"; "&amp;AF635&amp;"; "&amp;AG635</f>
        <v>Чемпионат Дальневосточного федерального округа по тайскому боксу; 04.03.2021-08.03.2021; г. Благовещенск; 
Мужчины; весовая категория 63,5 кг.; 3 место</v>
      </c>
      <c r="AI635" s="29" t="n">
        <f aca="false">IF(A635=0,0,1)</f>
        <v>1</v>
      </c>
      <c r="AJ635" s="1" t="str">
        <f aca="false">AE635</f>
        <v>Мужчины</v>
      </c>
      <c r="AK635" s="1" t="n">
        <f aca="false">V635</f>
        <v>63.5</v>
      </c>
      <c r="AL635" s="1" t="str">
        <f aca="false">AF635</f>
        <v>весовая категория 63,5 кг.</v>
      </c>
      <c r="AM635" s="28" t="str">
        <f aca="false">IF(N635=0," ",DATEDIF(N635,$AM$1,"y") &amp; " г. " &amp; DATEDIF(X635,$AM$1,"ym") &amp; " мес. ")</f>
        <v>22 г. 4 мес. </v>
      </c>
      <c r="AN635" s="28" t="str">
        <f aca="false">LEFT(AM635,2)</f>
        <v>22</v>
      </c>
    </row>
    <row r="636" customFormat="false" ht="13.8" hidden="false" customHeight="false" outlineLevel="0" collapsed="false">
      <c r="A636" s="37" t="s">
        <v>507</v>
      </c>
      <c r="B636" s="37" t="s">
        <v>228</v>
      </c>
      <c r="C636" s="25" t="n">
        <v>41819</v>
      </c>
      <c r="D636" s="38" t="n">
        <v>44259</v>
      </c>
      <c r="E636" s="38" t="n">
        <v>44263</v>
      </c>
      <c r="F636" s="37" t="s">
        <v>1320</v>
      </c>
      <c r="G636" s="37" t="s">
        <v>1321</v>
      </c>
      <c r="H636" s="37" t="s">
        <v>1322</v>
      </c>
      <c r="I636" s="37" t="s">
        <v>1323</v>
      </c>
      <c r="J636" s="37" t="s">
        <v>1324</v>
      </c>
      <c r="K636" s="37" t="s">
        <v>1325</v>
      </c>
      <c r="L636" s="21" t="s">
        <v>45</v>
      </c>
      <c r="M636" s="22" t="s">
        <v>1350</v>
      </c>
      <c r="N636" s="24" t="n">
        <v>37670</v>
      </c>
      <c r="O636" s="25" t="n">
        <v>1</v>
      </c>
      <c r="P636" s="22" t="s">
        <v>77</v>
      </c>
      <c r="Q636" s="22" t="s">
        <v>807</v>
      </c>
      <c r="R636" s="22" t="s">
        <v>1351</v>
      </c>
      <c r="S636" s="22" t="s">
        <v>1352</v>
      </c>
      <c r="T636" s="22" t="s">
        <v>1353</v>
      </c>
      <c r="U636" s="25" t="s">
        <v>70</v>
      </c>
      <c r="V636" s="25" t="n">
        <v>63.5</v>
      </c>
      <c r="W636" s="25" t="s">
        <v>45</v>
      </c>
      <c r="X636" s="25" t="n">
        <v>1</v>
      </c>
      <c r="Y636" s="25" t="n">
        <v>0</v>
      </c>
      <c r="Z636" s="25" t="n">
        <v>4</v>
      </c>
      <c r="AA636" s="26" t="str">
        <f aca="false">IF(N636=0," ",DATEDIF(N636,$D636,"y") &amp; " г. " &amp; DATEDIF(N636,$D636,"ym") &amp; " мес. ")</f>
        <v>18 г. 0 мес. </v>
      </c>
      <c r="AB636" s="27" t="str">
        <f aca="false">LEFT(AA636,2)</f>
        <v>18</v>
      </c>
      <c r="AC636" s="28" t="str">
        <f aca="false">IF(N636=0," ",DATEDIF(N636,$AC$1,"y") &amp; " г. " &amp; DATEDIF(N636,$AC$1,"ym") &amp; " мес. ")</f>
        <v>18 г. 2 мес. </v>
      </c>
      <c r="AD636" s="28" t="str">
        <f aca="false">LEFT(AC636,2)</f>
        <v>18</v>
      </c>
      <c r="AE636" s="28" t="str">
        <f aca="false">IF(W636=0,0,INDEX('Возраст, спорт. дисц.'!$A$2:$B$50,MATCH(W636,'Возраст, спорт. дисц.'!$B$2:$B$54,0),1))</f>
        <v>Мужчины</v>
      </c>
      <c r="AF636" s="28" t="str">
        <f aca="false">"весовая категория "&amp;V636&amp;" кг."</f>
        <v>весовая категория 63,5 кг.</v>
      </c>
      <c r="AG636" s="29" t="str">
        <f aca="false">IF(U636="б/м",U636,U636&amp;" место")</f>
        <v>3 место</v>
      </c>
      <c r="AH636" s="28" t="str">
        <f aca="false">F636&amp;"; "&amp;TEXT(D636,"ДД.ММ.ГГГГ")&amp;"-"&amp;TEXT(E636,"ДД.ММ.ГГГГ")&amp;"; "&amp;I636&amp;"; "&amp;CHAR(10)&amp;AE636&amp;"; "&amp;AF636&amp;"; "&amp;AG636</f>
        <v>Чемпионат Дальневосточного федерального округа по тайскому боксу; 04.03.2021-08.03.2021; г. Благовещенск; 
Мужчины; весовая категория 63,5 кг.; 3 место</v>
      </c>
      <c r="AI636" s="29" t="n">
        <f aca="false">IF(A636=0,0,1)</f>
        <v>1</v>
      </c>
      <c r="AJ636" s="1" t="str">
        <f aca="false">AE636</f>
        <v>Мужчины</v>
      </c>
      <c r="AK636" s="1" t="n">
        <f aca="false">V636</f>
        <v>63.5</v>
      </c>
      <c r="AL636" s="1" t="str">
        <f aca="false">AF636</f>
        <v>весовая категория 63,5 кг.</v>
      </c>
      <c r="AM636" s="28" t="str">
        <f aca="false">IF(N636=0," ",DATEDIF(N636,$AM$1,"y") &amp; " г. " &amp; DATEDIF(X636,$AM$1,"ym") &amp; " мес. ")</f>
        <v>18 г. 4 мес. </v>
      </c>
      <c r="AN636" s="28" t="str">
        <f aca="false">LEFT(AM636,2)</f>
        <v>18</v>
      </c>
    </row>
    <row r="637" customFormat="false" ht="13.8" hidden="false" customHeight="false" outlineLevel="0" collapsed="false">
      <c r="A637" s="37" t="s">
        <v>507</v>
      </c>
      <c r="B637" s="37" t="s">
        <v>228</v>
      </c>
      <c r="C637" s="25" t="n">
        <v>41819</v>
      </c>
      <c r="D637" s="38" t="n">
        <v>44259</v>
      </c>
      <c r="E637" s="38" t="n">
        <v>44263</v>
      </c>
      <c r="F637" s="37" t="s">
        <v>1320</v>
      </c>
      <c r="G637" s="37" t="s">
        <v>1321</v>
      </c>
      <c r="H637" s="37" t="s">
        <v>1322</v>
      </c>
      <c r="I637" s="37" t="s">
        <v>1323</v>
      </c>
      <c r="J637" s="37" t="s">
        <v>1324</v>
      </c>
      <c r="K637" s="37" t="s">
        <v>1325</v>
      </c>
      <c r="L637" s="21" t="s">
        <v>45</v>
      </c>
      <c r="M637" s="22" t="s">
        <v>1354</v>
      </c>
      <c r="N637" s="24" t="s">
        <v>1355</v>
      </c>
      <c r="O637" s="25" t="s">
        <v>48</v>
      </c>
      <c r="P637" s="22" t="s">
        <v>77</v>
      </c>
      <c r="Q637" s="22" t="s">
        <v>78</v>
      </c>
      <c r="R637" s="22" t="s">
        <v>79</v>
      </c>
      <c r="S637" s="22" t="s">
        <v>1356</v>
      </c>
      <c r="T637" s="22" t="s">
        <v>1357</v>
      </c>
      <c r="U637" s="25" t="s">
        <v>54</v>
      </c>
      <c r="V637" s="25" t="n">
        <v>67</v>
      </c>
      <c r="W637" s="25" t="s">
        <v>45</v>
      </c>
      <c r="X637" s="25" t="n">
        <v>2</v>
      </c>
      <c r="Y637" s="25" t="n">
        <v>2</v>
      </c>
      <c r="Z637" s="25" t="n">
        <v>6</v>
      </c>
      <c r="AA637" s="26" t="str">
        <f aca="false">IF(N637=0," ",DATEDIF(N637,$D637,"y") &amp; " г. " &amp; DATEDIF(N637,$D637,"ym") &amp; " мес. ")</f>
        <v>28 г. 7 мес. </v>
      </c>
      <c r="AB637" s="27" t="str">
        <f aca="false">LEFT(AA637,2)</f>
        <v>28</v>
      </c>
      <c r="AC637" s="28" t="str">
        <f aca="false">IF(N637=0," ",DATEDIF(N637,$AC$1,"y") &amp; " г. " &amp; DATEDIF(N637,$AC$1,"ym") &amp; " мес. ")</f>
        <v>28 г. 10 мес. </v>
      </c>
      <c r="AD637" s="28" t="str">
        <f aca="false">LEFT(AC637,2)</f>
        <v>28</v>
      </c>
      <c r="AE637" s="28" t="str">
        <f aca="false">IF(W637=0,0,INDEX('Возраст, спорт. дисц.'!$A$2:$B$50,MATCH(W637,'Возраст, спорт. дисц.'!$B$2:$B$54,0),1))</f>
        <v>Мужчины</v>
      </c>
      <c r="AF637" s="28" t="str">
        <f aca="false">"весовая категория "&amp;V637&amp;" кг."</f>
        <v>весовая категория 67 кг.</v>
      </c>
      <c r="AG637" s="29" t="str">
        <f aca="false">IF(U637="б/м",U637,U637&amp;" место")</f>
        <v>1 место</v>
      </c>
      <c r="AH637" s="28" t="str">
        <f aca="false">F637&amp;"; "&amp;TEXT(D637,"ДД.ММ.ГГГГ")&amp;"-"&amp;TEXT(E637,"ДД.ММ.ГГГГ")&amp;"; "&amp;I637&amp;"; "&amp;CHAR(10)&amp;AE637&amp;"; "&amp;AF637&amp;"; "&amp;AG637</f>
        <v>Чемпионат Дальневосточного федерального округа по тайскому боксу; 04.03.2021-08.03.2021; г. Благовещенск; 
Мужчины; весовая категория 67 кг.; 1 место</v>
      </c>
      <c r="AI637" s="29" t="n">
        <f aca="false">IF(A637=0,0,1)</f>
        <v>1</v>
      </c>
      <c r="AJ637" s="1" t="str">
        <f aca="false">AE637</f>
        <v>Мужчины</v>
      </c>
      <c r="AK637" s="1" t="n">
        <f aca="false">V637</f>
        <v>67</v>
      </c>
      <c r="AL637" s="1" t="str">
        <f aca="false">AF637</f>
        <v>весовая категория 67 кг.</v>
      </c>
      <c r="AM637" s="28" t="str">
        <f aca="false">IF(N637=0," ",DATEDIF(N637,$AM$1,"y") &amp; " г. " &amp; DATEDIF(X637,$AM$1,"ym") &amp; " мес. ")</f>
        <v>28 г. 4 мес. </v>
      </c>
      <c r="AN637" s="28" t="str">
        <f aca="false">LEFT(AM637,2)</f>
        <v>28</v>
      </c>
    </row>
    <row r="638" customFormat="false" ht="13.8" hidden="false" customHeight="false" outlineLevel="0" collapsed="false">
      <c r="A638" s="37" t="s">
        <v>507</v>
      </c>
      <c r="B638" s="37" t="s">
        <v>228</v>
      </c>
      <c r="C638" s="25" t="n">
        <v>41819</v>
      </c>
      <c r="D638" s="38" t="n">
        <v>44259</v>
      </c>
      <c r="E638" s="38" t="n">
        <v>44263</v>
      </c>
      <c r="F638" s="37" t="s">
        <v>1320</v>
      </c>
      <c r="G638" s="37" t="s">
        <v>1321</v>
      </c>
      <c r="H638" s="37" t="s">
        <v>1322</v>
      </c>
      <c r="I638" s="37" t="s">
        <v>1323</v>
      </c>
      <c r="J638" s="37" t="s">
        <v>1324</v>
      </c>
      <c r="K638" s="37" t="s">
        <v>1325</v>
      </c>
      <c r="L638" s="21" t="s">
        <v>45</v>
      </c>
      <c r="M638" s="22" t="s">
        <v>1358</v>
      </c>
      <c r="N638" s="24" t="n">
        <v>32477</v>
      </c>
      <c r="O638" s="25" t="s">
        <v>48</v>
      </c>
      <c r="P638" s="22" t="s">
        <v>77</v>
      </c>
      <c r="Q638" s="22" t="s">
        <v>78</v>
      </c>
      <c r="R638" s="22" t="s">
        <v>79</v>
      </c>
      <c r="S638" s="22" t="s">
        <v>1359</v>
      </c>
      <c r="T638" s="22" t="s">
        <v>1360</v>
      </c>
      <c r="U638" s="25" t="s">
        <v>63</v>
      </c>
      <c r="V638" s="25" t="n">
        <v>67</v>
      </c>
      <c r="W638" s="25" t="s">
        <v>45</v>
      </c>
      <c r="X638" s="25" t="n">
        <v>3</v>
      </c>
      <c r="Y638" s="25" t="n">
        <v>2</v>
      </c>
      <c r="Z638" s="25" t="n">
        <v>6</v>
      </c>
      <c r="AA638" s="26" t="str">
        <f aca="false">IF(N638=0," ",DATEDIF(N638,$D638,"y") &amp; " г. " &amp; DATEDIF(N638,$D638,"ym") &amp; " мес. ")</f>
        <v>32 г. 3 мес. </v>
      </c>
      <c r="AB638" s="27" t="str">
        <f aca="false">LEFT(AA638,2)</f>
        <v>32</v>
      </c>
      <c r="AC638" s="28" t="str">
        <f aca="false">IF(N638=0," ",DATEDIF(N638,$AC$1,"y") &amp; " г. " &amp; DATEDIF(N638,$AC$1,"ym") &amp; " мес. ")</f>
        <v>32 г. 5 мес. </v>
      </c>
      <c r="AD638" s="28" t="str">
        <f aca="false">LEFT(AC638,2)</f>
        <v>32</v>
      </c>
      <c r="AE638" s="28" t="str">
        <f aca="false">IF(W638=0,0,INDEX('Возраст, спорт. дисц.'!$A$2:$B$50,MATCH(W638,'Возраст, спорт. дисц.'!$B$2:$B$54,0),1))</f>
        <v>Мужчины</v>
      </c>
      <c r="AF638" s="28" t="str">
        <f aca="false">"весовая категория "&amp;V638&amp;" кг."</f>
        <v>весовая категория 67 кг.</v>
      </c>
      <c r="AG638" s="29" t="str">
        <f aca="false">IF(U638="б/м",U638,U638&amp;" место")</f>
        <v>2 место</v>
      </c>
      <c r="AH638" s="28" t="str">
        <f aca="false">F638&amp;"; "&amp;TEXT(D638,"ДД.ММ.ГГГГ")&amp;"-"&amp;TEXT(E638,"ДД.ММ.ГГГГ")&amp;"; "&amp;I638&amp;"; "&amp;CHAR(10)&amp;AE638&amp;"; "&amp;AF638&amp;"; "&amp;AG638</f>
        <v>Чемпионат Дальневосточного федерального округа по тайскому боксу; 04.03.2021-08.03.2021; г. Благовещенск; 
Мужчины; весовая категория 67 кг.; 2 место</v>
      </c>
      <c r="AI638" s="29" t="n">
        <f aca="false">IF(A638=0,0,1)</f>
        <v>1</v>
      </c>
      <c r="AJ638" s="1" t="str">
        <f aca="false">AE638</f>
        <v>Мужчины</v>
      </c>
      <c r="AK638" s="1" t="n">
        <f aca="false">V638</f>
        <v>67</v>
      </c>
      <c r="AL638" s="1" t="str">
        <f aca="false">AF638</f>
        <v>весовая категория 67 кг.</v>
      </c>
      <c r="AM638" s="28" t="str">
        <f aca="false">IF(N638=0," ",DATEDIF(N638,$AM$1,"y") &amp; " г. " &amp; DATEDIF(X638,$AM$1,"ym") &amp; " мес. ")</f>
        <v>32 г. 4 мес. </v>
      </c>
      <c r="AN638" s="28" t="str">
        <f aca="false">LEFT(AM638,2)</f>
        <v>32</v>
      </c>
    </row>
    <row r="639" customFormat="false" ht="13.8" hidden="false" customHeight="false" outlineLevel="0" collapsed="false">
      <c r="A639" s="37" t="s">
        <v>507</v>
      </c>
      <c r="B639" s="37" t="s">
        <v>228</v>
      </c>
      <c r="C639" s="25" t="n">
        <v>41819</v>
      </c>
      <c r="D639" s="38" t="n">
        <v>44259</v>
      </c>
      <c r="E639" s="38" t="n">
        <v>44263</v>
      </c>
      <c r="F639" s="37" t="s">
        <v>1320</v>
      </c>
      <c r="G639" s="37" t="s">
        <v>1321</v>
      </c>
      <c r="H639" s="37" t="s">
        <v>1322</v>
      </c>
      <c r="I639" s="37" t="s">
        <v>1323</v>
      </c>
      <c r="J639" s="37" t="s">
        <v>1324</v>
      </c>
      <c r="K639" s="37" t="s">
        <v>1325</v>
      </c>
      <c r="L639" s="21" t="s">
        <v>45</v>
      </c>
      <c r="M639" s="22" t="s">
        <v>1361</v>
      </c>
      <c r="N639" s="24" t="s">
        <v>1362</v>
      </c>
      <c r="O639" s="25" t="n">
        <v>1</v>
      </c>
      <c r="P639" s="22" t="s">
        <v>77</v>
      </c>
      <c r="Q639" s="22" t="s">
        <v>807</v>
      </c>
      <c r="R639" s="22" t="s">
        <v>1334</v>
      </c>
      <c r="S639" s="22" t="s">
        <v>1328</v>
      </c>
      <c r="T639" s="22" t="s">
        <v>1335</v>
      </c>
      <c r="U639" s="25" t="s">
        <v>70</v>
      </c>
      <c r="V639" s="25" t="n">
        <v>67</v>
      </c>
      <c r="W639" s="25" t="s">
        <v>45</v>
      </c>
      <c r="X639" s="25" t="n">
        <v>2</v>
      </c>
      <c r="Y639" s="25" t="n">
        <v>1</v>
      </c>
      <c r="Z639" s="25" t="n">
        <v>6</v>
      </c>
      <c r="AA639" s="26" t="str">
        <f aca="false">IF(N639=0," ",DATEDIF(N639,$D639,"y") &amp; " г. " &amp; DATEDIF(N639,$D639,"ym") &amp; " мес. ")</f>
        <v>33 г. 6 мес. </v>
      </c>
      <c r="AB639" s="27" t="str">
        <f aca="false">LEFT(AA639,2)</f>
        <v>33</v>
      </c>
      <c r="AC639" s="28" t="str">
        <f aca="false">IF(N639=0," ",DATEDIF(N639,$AC$1,"y") &amp; " г. " &amp; DATEDIF(N639,$AC$1,"ym") &amp; " мес. ")</f>
        <v>33 г. 9 мес. </v>
      </c>
      <c r="AD639" s="28" t="str">
        <f aca="false">LEFT(AC639,2)</f>
        <v>33</v>
      </c>
      <c r="AE639" s="28" t="str">
        <f aca="false">IF(W639=0,0,INDEX('Возраст, спорт. дисц.'!$A$2:$B$50,MATCH(W639,'Возраст, спорт. дисц.'!$B$2:$B$54,0),1))</f>
        <v>Мужчины</v>
      </c>
      <c r="AF639" s="28" t="str">
        <f aca="false">"весовая категория "&amp;V639&amp;" кг."</f>
        <v>весовая категория 67 кг.</v>
      </c>
      <c r="AG639" s="29" t="str">
        <f aca="false">IF(U639="б/м",U639,U639&amp;" место")</f>
        <v>3 место</v>
      </c>
      <c r="AH639" s="28" t="str">
        <f aca="false">F639&amp;"; "&amp;TEXT(D639,"ДД.ММ.ГГГГ")&amp;"-"&amp;TEXT(E639,"ДД.ММ.ГГГГ")&amp;"; "&amp;I639&amp;"; "&amp;CHAR(10)&amp;AE639&amp;"; "&amp;AF639&amp;"; "&amp;AG639</f>
        <v>Чемпионат Дальневосточного федерального округа по тайскому боксу; 04.03.2021-08.03.2021; г. Благовещенск; 
Мужчины; весовая категория 67 кг.; 3 место</v>
      </c>
      <c r="AI639" s="29" t="n">
        <f aca="false">IF(A639=0,0,1)</f>
        <v>1</v>
      </c>
      <c r="AJ639" s="1" t="str">
        <f aca="false">AE639</f>
        <v>Мужчины</v>
      </c>
      <c r="AK639" s="1" t="n">
        <f aca="false">V639</f>
        <v>67</v>
      </c>
      <c r="AL639" s="1" t="str">
        <f aca="false">AF639</f>
        <v>весовая категория 67 кг.</v>
      </c>
      <c r="AM639" s="28" t="str">
        <f aca="false">IF(N639=0," ",DATEDIF(N639,$AM$1,"y") &amp; " г. " &amp; DATEDIF(X639,$AM$1,"ym") &amp; " мес. ")</f>
        <v>33 г. 4 мес. </v>
      </c>
      <c r="AN639" s="28" t="str">
        <f aca="false">LEFT(AM639,2)</f>
        <v>33</v>
      </c>
    </row>
    <row r="640" customFormat="false" ht="13.8" hidden="false" customHeight="false" outlineLevel="0" collapsed="false">
      <c r="A640" s="37" t="s">
        <v>507</v>
      </c>
      <c r="B640" s="37" t="s">
        <v>228</v>
      </c>
      <c r="C640" s="25" t="n">
        <v>41819</v>
      </c>
      <c r="D640" s="38" t="n">
        <v>44259</v>
      </c>
      <c r="E640" s="38" t="n">
        <v>44263</v>
      </c>
      <c r="F640" s="37" t="s">
        <v>1320</v>
      </c>
      <c r="G640" s="37" t="s">
        <v>1321</v>
      </c>
      <c r="H640" s="37" t="s">
        <v>1322</v>
      </c>
      <c r="I640" s="37" t="s">
        <v>1323</v>
      </c>
      <c r="J640" s="37" t="s">
        <v>1324</v>
      </c>
      <c r="K640" s="37" t="s">
        <v>1325</v>
      </c>
      <c r="L640" s="21" t="s">
        <v>45</v>
      </c>
      <c r="M640" s="22" t="s">
        <v>1363</v>
      </c>
      <c r="N640" s="24" t="s">
        <v>1364</v>
      </c>
      <c r="O640" s="25" t="n">
        <v>1</v>
      </c>
      <c r="P640" s="22" t="s">
        <v>77</v>
      </c>
      <c r="Q640" s="22" t="s">
        <v>807</v>
      </c>
      <c r="R640" s="22" t="s">
        <v>1334</v>
      </c>
      <c r="S640" s="22" t="s">
        <v>1328</v>
      </c>
      <c r="T640" s="22" t="s">
        <v>1335</v>
      </c>
      <c r="U640" s="25" t="s">
        <v>70</v>
      </c>
      <c r="V640" s="25" t="n">
        <v>67</v>
      </c>
      <c r="W640" s="25" t="s">
        <v>45</v>
      </c>
      <c r="X640" s="25" t="n">
        <v>1</v>
      </c>
      <c r="Y640" s="25" t="n">
        <v>0</v>
      </c>
      <c r="Z640" s="25" t="n">
        <v>6</v>
      </c>
      <c r="AA640" s="26" t="str">
        <f aca="false">IF(N640=0," ",DATEDIF(N640,$D640,"y") &amp; " г. " &amp; DATEDIF(N640,$D640,"ym") &amp; " мес. ")</f>
        <v>34 г. 8 мес. </v>
      </c>
      <c r="AB640" s="27" t="str">
        <f aca="false">LEFT(AA640,2)</f>
        <v>34</v>
      </c>
      <c r="AC640" s="28" t="str">
        <f aca="false">IF(N640=0," ",DATEDIF(N640,$AC$1,"y") &amp; " г. " &amp; DATEDIF(N640,$AC$1,"ym") &amp; " мес. ")</f>
        <v>34 г. 10 мес. </v>
      </c>
      <c r="AD640" s="28" t="str">
        <f aca="false">LEFT(AC640,2)</f>
        <v>34</v>
      </c>
      <c r="AE640" s="28" t="str">
        <f aca="false">IF(W640=0,0,INDEX('Возраст, спорт. дисц.'!$A$2:$B$50,MATCH(W640,'Возраст, спорт. дисц.'!$B$2:$B$54,0),1))</f>
        <v>Мужчины</v>
      </c>
      <c r="AF640" s="28" t="str">
        <f aca="false">"весовая категория "&amp;V640&amp;" кг."</f>
        <v>весовая категория 67 кг.</v>
      </c>
      <c r="AG640" s="29" t="str">
        <f aca="false">IF(U640="б/м",U640,U640&amp;" место")</f>
        <v>3 место</v>
      </c>
      <c r="AH640" s="28" t="str">
        <f aca="false">F640&amp;"; "&amp;TEXT(D640,"ДД.ММ.ГГГГ")&amp;"-"&amp;TEXT(E640,"ДД.ММ.ГГГГ")&amp;"; "&amp;I640&amp;"; "&amp;CHAR(10)&amp;AE640&amp;"; "&amp;AF640&amp;"; "&amp;AG640</f>
        <v>Чемпионат Дальневосточного федерального округа по тайскому боксу; 04.03.2021-08.03.2021; г. Благовещенск; 
Мужчины; весовая категория 67 кг.; 3 место</v>
      </c>
      <c r="AI640" s="29" t="n">
        <f aca="false">IF(A640=0,0,1)</f>
        <v>1</v>
      </c>
      <c r="AJ640" s="1" t="str">
        <f aca="false">AE640</f>
        <v>Мужчины</v>
      </c>
      <c r="AK640" s="1" t="n">
        <f aca="false">V640</f>
        <v>67</v>
      </c>
      <c r="AL640" s="1" t="str">
        <f aca="false">AF640</f>
        <v>весовая категория 67 кг.</v>
      </c>
      <c r="AM640" s="28" t="str">
        <f aca="false">IF(N640=0," ",DATEDIF(N640,$AM$1,"y") &amp; " г. " &amp; DATEDIF(X640,$AM$1,"ym") &amp; " мес. ")</f>
        <v>34 г. 4 мес. </v>
      </c>
      <c r="AN640" s="28" t="str">
        <f aca="false">LEFT(AM640,2)</f>
        <v>34</v>
      </c>
    </row>
    <row r="641" customFormat="false" ht="13.8" hidden="false" customHeight="false" outlineLevel="0" collapsed="false">
      <c r="A641" s="37" t="s">
        <v>507</v>
      </c>
      <c r="B641" s="37" t="s">
        <v>228</v>
      </c>
      <c r="C641" s="25" t="n">
        <v>41819</v>
      </c>
      <c r="D641" s="38" t="n">
        <v>44259</v>
      </c>
      <c r="E641" s="38" t="n">
        <v>44263</v>
      </c>
      <c r="F641" s="37" t="s">
        <v>1320</v>
      </c>
      <c r="G641" s="37" t="s">
        <v>1321</v>
      </c>
      <c r="H641" s="37" t="s">
        <v>1322</v>
      </c>
      <c r="I641" s="37" t="s">
        <v>1323</v>
      </c>
      <c r="J641" s="37" t="s">
        <v>1324</v>
      </c>
      <c r="K641" s="37" t="s">
        <v>1325</v>
      </c>
      <c r="L641" s="21" t="s">
        <v>45</v>
      </c>
      <c r="M641" s="22" t="s">
        <v>1365</v>
      </c>
      <c r="N641" s="24" t="n">
        <v>35174</v>
      </c>
      <c r="O641" s="25" t="s">
        <v>48</v>
      </c>
      <c r="P641" s="22" t="s">
        <v>77</v>
      </c>
      <c r="Q641" s="22" t="s">
        <v>807</v>
      </c>
      <c r="R641" s="22" t="s">
        <v>1334</v>
      </c>
      <c r="S641" s="22" t="s">
        <v>1328</v>
      </c>
      <c r="T641" s="22" t="s">
        <v>1335</v>
      </c>
      <c r="U641" s="25" t="s">
        <v>54</v>
      </c>
      <c r="V641" s="25" t="n">
        <v>71</v>
      </c>
      <c r="W641" s="25" t="s">
        <v>45</v>
      </c>
      <c r="X641" s="25" t="n">
        <v>1</v>
      </c>
      <c r="Y641" s="25" t="n">
        <v>1</v>
      </c>
      <c r="Z641" s="25" t="n">
        <v>3</v>
      </c>
      <c r="AA641" s="26" t="str">
        <f aca="false">IF(N641=0," ",DATEDIF(N641,$D641,"y") &amp; " г. " &amp; DATEDIF(N641,$D641,"ym") &amp; " мес. ")</f>
        <v>24 г. 10 мес. </v>
      </c>
      <c r="AB641" s="27" t="str">
        <f aca="false">LEFT(AA641,2)</f>
        <v>24</v>
      </c>
      <c r="AC641" s="28" t="str">
        <f aca="false">IF(N641=0," ",DATEDIF(N641,$AC$1,"y") &amp; " г. " &amp; DATEDIF(N641,$AC$1,"ym") &amp; " мес. ")</f>
        <v>25 г. 0 мес. </v>
      </c>
      <c r="AD641" s="28" t="str">
        <f aca="false">LEFT(AC641,2)</f>
        <v>25</v>
      </c>
      <c r="AE641" s="28" t="str">
        <f aca="false">IF(W641=0,0,INDEX('Возраст, спорт. дисц.'!$A$2:$B$50,MATCH(W641,'Возраст, спорт. дисц.'!$B$2:$B$54,0),1))</f>
        <v>Мужчины</v>
      </c>
      <c r="AF641" s="28" t="str">
        <f aca="false">"весовая категория "&amp;V641&amp;" кг."</f>
        <v>весовая категория 71 кг.</v>
      </c>
      <c r="AG641" s="29" t="str">
        <f aca="false">IF(U641="б/м",U641,U641&amp;" место")</f>
        <v>1 место</v>
      </c>
      <c r="AH641" s="28" t="str">
        <f aca="false">F641&amp;"; "&amp;TEXT(D641,"ДД.ММ.ГГГГ")&amp;"-"&amp;TEXT(E641,"ДД.ММ.ГГГГ")&amp;"; "&amp;I641&amp;"; "&amp;CHAR(10)&amp;AE641&amp;"; "&amp;AF641&amp;"; "&amp;AG641</f>
        <v>Чемпионат Дальневосточного федерального округа по тайскому боксу; 04.03.2021-08.03.2021; г. Благовещенск; 
Мужчины; весовая категория 71 кг.; 1 место</v>
      </c>
      <c r="AI641" s="29" t="n">
        <f aca="false">IF(A641=0,0,1)</f>
        <v>1</v>
      </c>
      <c r="AJ641" s="1" t="str">
        <f aca="false">AE641</f>
        <v>Мужчины</v>
      </c>
      <c r="AK641" s="1" t="n">
        <f aca="false">V641</f>
        <v>71</v>
      </c>
      <c r="AL641" s="1" t="str">
        <f aca="false">AF641</f>
        <v>весовая категория 71 кг.</v>
      </c>
      <c r="AM641" s="28" t="str">
        <f aca="false">IF(N641=0," ",DATEDIF(N641,$AM$1,"y") &amp; " г. " &amp; DATEDIF(X641,$AM$1,"ym") &amp; " мес. ")</f>
        <v>25 г. 4 мес. </v>
      </c>
      <c r="AN641" s="28" t="str">
        <f aca="false">LEFT(AM641,2)</f>
        <v>25</v>
      </c>
    </row>
    <row r="642" customFormat="false" ht="13.8" hidden="false" customHeight="false" outlineLevel="0" collapsed="false">
      <c r="A642" s="37" t="s">
        <v>507</v>
      </c>
      <c r="B642" s="37" t="s">
        <v>228</v>
      </c>
      <c r="C642" s="25" t="n">
        <v>41819</v>
      </c>
      <c r="D642" s="38" t="n">
        <v>44259</v>
      </c>
      <c r="E642" s="38" t="n">
        <v>44263</v>
      </c>
      <c r="F642" s="37" t="s">
        <v>1320</v>
      </c>
      <c r="G642" s="37" t="s">
        <v>1321</v>
      </c>
      <c r="H642" s="37" t="s">
        <v>1322</v>
      </c>
      <c r="I642" s="37" t="s">
        <v>1323</v>
      </c>
      <c r="J642" s="37" t="s">
        <v>1324</v>
      </c>
      <c r="K642" s="37" t="s">
        <v>1325</v>
      </c>
      <c r="L642" s="21" t="s">
        <v>45</v>
      </c>
      <c r="M642" s="22" t="s">
        <v>1366</v>
      </c>
      <c r="N642" s="24" t="n">
        <v>36516</v>
      </c>
      <c r="O642" s="25" t="n">
        <v>1</v>
      </c>
      <c r="P642" s="22" t="s">
        <v>77</v>
      </c>
      <c r="Q642" s="22" t="s">
        <v>807</v>
      </c>
      <c r="R642" s="22" t="s">
        <v>1334</v>
      </c>
      <c r="S642" s="22" t="s">
        <v>1348</v>
      </c>
      <c r="T642" s="22" t="s">
        <v>1349</v>
      </c>
      <c r="U642" s="25" t="s">
        <v>63</v>
      </c>
      <c r="V642" s="25" t="n">
        <v>71</v>
      </c>
      <c r="W642" s="25" t="s">
        <v>45</v>
      </c>
      <c r="X642" s="25" t="n">
        <v>2</v>
      </c>
      <c r="Y642" s="25" t="n">
        <v>1</v>
      </c>
      <c r="Z642" s="25" t="n">
        <v>3</v>
      </c>
      <c r="AA642" s="26" t="str">
        <f aca="false">IF(N642=0," ",DATEDIF(N642,$D642,"y") &amp; " г. " &amp; DATEDIF(N642,$D642,"ym") &amp; " мес. ")</f>
        <v>21 г. 2 мес. </v>
      </c>
      <c r="AB642" s="27" t="str">
        <f aca="false">LEFT(AA642,2)</f>
        <v>21</v>
      </c>
      <c r="AC642" s="28" t="str">
        <f aca="false">IF(N642=0," ",DATEDIF(N642,$AC$1,"y") &amp; " г. " &amp; DATEDIF(N642,$AC$1,"ym") &amp; " мес. ")</f>
        <v>21 г. 4 мес. </v>
      </c>
      <c r="AD642" s="28" t="str">
        <f aca="false">LEFT(AC642,2)</f>
        <v>21</v>
      </c>
      <c r="AE642" s="28" t="str">
        <f aca="false">IF(W642=0,0,INDEX('Возраст, спорт. дисц.'!$A$2:$B$50,MATCH(W642,'Возраст, спорт. дисц.'!$B$2:$B$54,0),1))</f>
        <v>Мужчины</v>
      </c>
      <c r="AF642" s="28" t="str">
        <f aca="false">"весовая категория "&amp;V642&amp;" кг."</f>
        <v>весовая категория 71 кг.</v>
      </c>
      <c r="AG642" s="29" t="str">
        <f aca="false">IF(U642="б/м",U642,U642&amp;" место")</f>
        <v>2 место</v>
      </c>
      <c r="AH642" s="28" t="str">
        <f aca="false">F642&amp;"; "&amp;TEXT(D642,"ДД.ММ.ГГГГ")&amp;"-"&amp;TEXT(E642,"ДД.ММ.ГГГГ")&amp;"; "&amp;I642&amp;"; "&amp;CHAR(10)&amp;AE642&amp;"; "&amp;AF642&amp;"; "&amp;AG642</f>
        <v>Чемпионат Дальневосточного федерального округа по тайскому боксу; 04.03.2021-08.03.2021; г. Благовещенск; 
Мужчины; весовая категория 71 кг.; 2 место</v>
      </c>
      <c r="AI642" s="29" t="n">
        <f aca="false">IF(A642=0,0,1)</f>
        <v>1</v>
      </c>
      <c r="AJ642" s="1" t="str">
        <f aca="false">AE642</f>
        <v>Мужчины</v>
      </c>
      <c r="AK642" s="1" t="n">
        <f aca="false">V642</f>
        <v>71</v>
      </c>
      <c r="AL642" s="1" t="str">
        <f aca="false">AF642</f>
        <v>весовая категория 71 кг.</v>
      </c>
      <c r="AM642" s="28" t="str">
        <f aca="false">IF(N642=0," ",DATEDIF(N642,$AM$1,"y") &amp; " г. " &amp; DATEDIF(X642,$AM$1,"ym") &amp; " мес. ")</f>
        <v>21 г. 4 мес. </v>
      </c>
      <c r="AN642" s="28" t="str">
        <f aca="false">LEFT(AM642,2)</f>
        <v>21</v>
      </c>
    </row>
    <row r="643" customFormat="false" ht="13.8" hidden="false" customHeight="false" outlineLevel="0" collapsed="false">
      <c r="A643" s="37" t="s">
        <v>507</v>
      </c>
      <c r="B643" s="37" t="s">
        <v>228</v>
      </c>
      <c r="C643" s="25" t="n">
        <v>41819</v>
      </c>
      <c r="D643" s="38" t="n">
        <v>44259</v>
      </c>
      <c r="E643" s="38" t="n">
        <v>44263</v>
      </c>
      <c r="F643" s="37" t="s">
        <v>1320</v>
      </c>
      <c r="G643" s="37" t="s">
        <v>1321</v>
      </c>
      <c r="H643" s="37" t="s">
        <v>1322</v>
      </c>
      <c r="I643" s="37" t="s">
        <v>1323</v>
      </c>
      <c r="J643" s="37" t="s">
        <v>1324</v>
      </c>
      <c r="K643" s="37" t="s">
        <v>1325</v>
      </c>
      <c r="L643" s="21" t="s">
        <v>45</v>
      </c>
      <c r="M643" s="22" t="s">
        <v>1367</v>
      </c>
      <c r="N643" s="24" t="n">
        <v>35723</v>
      </c>
      <c r="O643" s="25" t="n">
        <v>1</v>
      </c>
      <c r="P643" s="22" t="s">
        <v>77</v>
      </c>
      <c r="Q643" s="22" t="s">
        <v>807</v>
      </c>
      <c r="R643" s="22" t="s">
        <v>1334</v>
      </c>
      <c r="S643" s="22" t="s">
        <v>1328</v>
      </c>
      <c r="T643" s="22" t="s">
        <v>1342</v>
      </c>
      <c r="U643" s="25" t="s">
        <v>70</v>
      </c>
      <c r="V643" s="25" t="n">
        <v>71</v>
      </c>
      <c r="W643" s="25" t="s">
        <v>45</v>
      </c>
      <c r="X643" s="25" t="n">
        <v>1</v>
      </c>
      <c r="Y643" s="25" t="n">
        <v>0</v>
      </c>
      <c r="Z643" s="25" t="n">
        <v>3</v>
      </c>
      <c r="AA643" s="26" t="str">
        <f aca="false">IF(N643=0," ",DATEDIF(N643,$D643,"y") &amp; " г. " &amp; DATEDIF(N643,$D643,"ym") &amp; " мес. ")</f>
        <v>23 г. 4 мес. </v>
      </c>
      <c r="AB643" s="27" t="str">
        <f aca="false">LEFT(AA643,2)</f>
        <v>23</v>
      </c>
      <c r="AC643" s="28" t="str">
        <f aca="false">IF(N643=0," ",DATEDIF(N643,$AC$1,"y") &amp; " г. " &amp; DATEDIF(N643,$AC$1,"ym") &amp; " мес. ")</f>
        <v>23 г. 6 мес. </v>
      </c>
      <c r="AD643" s="28" t="str">
        <f aca="false">LEFT(AC643,2)</f>
        <v>23</v>
      </c>
      <c r="AE643" s="28" t="str">
        <f aca="false">IF(W643=0,0,INDEX('Возраст, спорт. дисц.'!$A$2:$B$50,MATCH(W643,'Возраст, спорт. дисц.'!$B$2:$B$54,0),1))</f>
        <v>Мужчины</v>
      </c>
      <c r="AF643" s="28" t="str">
        <f aca="false">"весовая категория "&amp;V643&amp;" кг."</f>
        <v>весовая категория 71 кг.</v>
      </c>
      <c r="AG643" s="29" t="str">
        <f aca="false">IF(U643="б/м",U643,U643&amp;" место")</f>
        <v>3 место</v>
      </c>
      <c r="AH643" s="28" t="str">
        <f aca="false">F643&amp;"; "&amp;TEXT(D643,"ДД.ММ.ГГГГ")&amp;"-"&amp;TEXT(E643,"ДД.ММ.ГГГГ")&amp;"; "&amp;I643&amp;"; "&amp;CHAR(10)&amp;AE643&amp;"; "&amp;AF643&amp;"; "&amp;AG643</f>
        <v>Чемпионат Дальневосточного федерального округа по тайскому боксу; 04.03.2021-08.03.2021; г. Благовещенск; 
Мужчины; весовая категория 71 кг.; 3 место</v>
      </c>
      <c r="AI643" s="29" t="n">
        <f aca="false">IF(A643=0,0,1)</f>
        <v>1</v>
      </c>
      <c r="AJ643" s="1" t="str">
        <f aca="false">AE643</f>
        <v>Мужчины</v>
      </c>
      <c r="AK643" s="1" t="n">
        <f aca="false">V643</f>
        <v>71</v>
      </c>
      <c r="AL643" s="1" t="str">
        <f aca="false">AF643</f>
        <v>весовая категория 71 кг.</v>
      </c>
      <c r="AM643" s="28" t="str">
        <f aca="false">IF(N643=0," ",DATEDIF(N643,$AM$1,"y") &amp; " г. " &amp; DATEDIF(X643,$AM$1,"ym") &amp; " мес. ")</f>
        <v>23 г. 4 мес. </v>
      </c>
      <c r="AN643" s="28" t="str">
        <f aca="false">LEFT(AM643,2)</f>
        <v>23</v>
      </c>
    </row>
    <row r="644" customFormat="false" ht="13.8" hidden="false" customHeight="false" outlineLevel="0" collapsed="false">
      <c r="A644" s="37" t="s">
        <v>507</v>
      </c>
      <c r="B644" s="37" t="s">
        <v>228</v>
      </c>
      <c r="C644" s="25" t="n">
        <v>41819</v>
      </c>
      <c r="D644" s="38" t="n">
        <v>44259</v>
      </c>
      <c r="E644" s="38" t="n">
        <v>44263</v>
      </c>
      <c r="F644" s="37" t="s">
        <v>1320</v>
      </c>
      <c r="G644" s="37" t="s">
        <v>1321</v>
      </c>
      <c r="H644" s="37" t="s">
        <v>1322</v>
      </c>
      <c r="I644" s="37" t="s">
        <v>1323</v>
      </c>
      <c r="J644" s="37" t="s">
        <v>1324</v>
      </c>
      <c r="K644" s="37" t="s">
        <v>1325</v>
      </c>
      <c r="L644" s="21" t="s">
        <v>45</v>
      </c>
      <c r="M644" s="22" t="s">
        <v>1368</v>
      </c>
      <c r="N644" s="24" t="n">
        <v>37229</v>
      </c>
      <c r="O644" s="25" t="n">
        <v>1</v>
      </c>
      <c r="P644" s="22" t="s">
        <v>77</v>
      </c>
      <c r="Q644" s="22" t="s">
        <v>807</v>
      </c>
      <c r="R644" s="22" t="s">
        <v>1334</v>
      </c>
      <c r="S644" s="22" t="s">
        <v>1328</v>
      </c>
      <c r="T644" s="22" t="s">
        <v>1335</v>
      </c>
      <c r="U644" s="25" t="s">
        <v>54</v>
      </c>
      <c r="V644" s="25" t="n">
        <v>75</v>
      </c>
      <c r="W644" s="25" t="s">
        <v>45</v>
      </c>
      <c r="X644" s="25" t="n">
        <v>3</v>
      </c>
      <c r="Y644" s="25" t="n">
        <v>3</v>
      </c>
      <c r="Z644" s="25" t="n">
        <v>6</v>
      </c>
      <c r="AA644" s="26" t="str">
        <f aca="false">IF(N644=0," ",DATEDIF(N644,$D644,"y") &amp; " г. " &amp; DATEDIF(N644,$D644,"ym") &amp; " мес. ")</f>
        <v>19 г. 3 мес. </v>
      </c>
      <c r="AB644" s="27" t="str">
        <f aca="false">LEFT(AA644,2)</f>
        <v>19</v>
      </c>
      <c r="AC644" s="28" t="str">
        <f aca="false">IF(N644=0," ",DATEDIF(N644,$AC$1,"y") &amp; " г. " &amp; DATEDIF(N644,$AC$1,"ym") &amp; " мес. ")</f>
        <v>19 г. 5 мес. </v>
      </c>
      <c r="AD644" s="28" t="str">
        <f aca="false">LEFT(AC644,2)</f>
        <v>19</v>
      </c>
      <c r="AE644" s="28" t="str">
        <f aca="false">IF(W644=0,0,INDEX('Возраст, спорт. дисц.'!$A$2:$B$50,MATCH(W644,'Возраст, спорт. дисц.'!$B$2:$B$54,0),1))</f>
        <v>Мужчины</v>
      </c>
      <c r="AF644" s="28" t="str">
        <f aca="false">"весовая категория "&amp;V644&amp;" кг."</f>
        <v>весовая категория 75 кг.</v>
      </c>
      <c r="AG644" s="29" t="str">
        <f aca="false">IF(U644="б/м",U644,U644&amp;" место")</f>
        <v>1 место</v>
      </c>
      <c r="AH644" s="28" t="str">
        <f aca="false">F644&amp;"; "&amp;TEXT(D644,"ДД.ММ.ГГГГ")&amp;"-"&amp;TEXT(E644,"ДД.ММ.ГГГГ")&amp;"; "&amp;I644&amp;"; "&amp;CHAR(10)&amp;AE644&amp;"; "&amp;AF644&amp;"; "&amp;AG644</f>
        <v>Чемпионат Дальневосточного федерального округа по тайскому боксу; 04.03.2021-08.03.2021; г. Благовещенск; 
Мужчины; весовая категория 75 кг.; 1 место</v>
      </c>
      <c r="AI644" s="29" t="n">
        <f aca="false">IF(A644=0,0,1)</f>
        <v>1</v>
      </c>
      <c r="AJ644" s="1" t="str">
        <f aca="false">AE644</f>
        <v>Мужчины</v>
      </c>
      <c r="AK644" s="1" t="n">
        <f aca="false">V644</f>
        <v>75</v>
      </c>
      <c r="AL644" s="1" t="str">
        <f aca="false">AF644</f>
        <v>весовая категория 75 кг.</v>
      </c>
      <c r="AM644" s="28" t="str">
        <f aca="false">IF(N644=0," ",DATEDIF(N644,$AM$1,"y") &amp; " г. " &amp; DATEDIF(X644,$AM$1,"ym") &amp; " мес. ")</f>
        <v>19 г. 4 мес. </v>
      </c>
      <c r="AN644" s="28" t="str">
        <f aca="false">LEFT(AM644,2)</f>
        <v>19</v>
      </c>
    </row>
    <row r="645" customFormat="false" ht="13.8" hidden="false" customHeight="false" outlineLevel="0" collapsed="false">
      <c r="A645" s="37" t="s">
        <v>507</v>
      </c>
      <c r="B645" s="37" t="s">
        <v>228</v>
      </c>
      <c r="C645" s="25" t="n">
        <v>41819</v>
      </c>
      <c r="D645" s="38" t="n">
        <v>44259</v>
      </c>
      <c r="E645" s="38" t="n">
        <v>44263</v>
      </c>
      <c r="F645" s="37" t="s">
        <v>1320</v>
      </c>
      <c r="G645" s="37" t="s">
        <v>1321</v>
      </c>
      <c r="H645" s="37" t="s">
        <v>1322</v>
      </c>
      <c r="I645" s="37" t="s">
        <v>1323</v>
      </c>
      <c r="J645" s="37" t="s">
        <v>1324</v>
      </c>
      <c r="K645" s="37" t="s">
        <v>1325</v>
      </c>
      <c r="L645" s="21" t="s">
        <v>45</v>
      </c>
      <c r="M645" s="22" t="s">
        <v>1369</v>
      </c>
      <c r="N645" s="24" t="n">
        <v>35118</v>
      </c>
      <c r="O645" s="25" t="n">
        <v>1</v>
      </c>
      <c r="P645" s="22" t="s">
        <v>77</v>
      </c>
      <c r="Q645" s="22" t="s">
        <v>807</v>
      </c>
      <c r="R645" s="22" t="s">
        <v>1334</v>
      </c>
      <c r="S645" s="22" t="s">
        <v>1328</v>
      </c>
      <c r="T645" s="22" t="s">
        <v>1370</v>
      </c>
      <c r="U645" s="25" t="s">
        <v>63</v>
      </c>
      <c r="V645" s="25" t="n">
        <v>75</v>
      </c>
      <c r="W645" s="25" t="s">
        <v>45</v>
      </c>
      <c r="X645" s="25" t="n">
        <v>2</v>
      </c>
      <c r="Y645" s="25" t="n">
        <v>1</v>
      </c>
      <c r="Z645" s="25" t="n">
        <v>6</v>
      </c>
      <c r="AA645" s="26" t="str">
        <f aca="false">IF(N645=0," ",DATEDIF(N645,$D645,"y") &amp; " г. " &amp; DATEDIF(N645,$D645,"ym") &amp; " мес. ")</f>
        <v>25 г. 0 мес. </v>
      </c>
      <c r="AB645" s="27" t="str">
        <f aca="false">LEFT(AA645,2)</f>
        <v>25</v>
      </c>
      <c r="AC645" s="28" t="str">
        <f aca="false">IF(N645=0," ",DATEDIF(N645,$AC$1,"y") &amp; " г. " &amp; DATEDIF(N645,$AC$1,"ym") &amp; " мес. ")</f>
        <v>25 г. 2 мес. </v>
      </c>
      <c r="AD645" s="28" t="str">
        <f aca="false">LEFT(AC645,2)</f>
        <v>25</v>
      </c>
      <c r="AE645" s="28" t="str">
        <f aca="false">IF(W645=0,0,INDEX('Возраст, спорт. дисц.'!$A$2:$B$50,MATCH(W645,'Возраст, спорт. дисц.'!$B$2:$B$54,0),1))</f>
        <v>Мужчины</v>
      </c>
      <c r="AF645" s="28" t="str">
        <f aca="false">"весовая категория "&amp;V645&amp;" кг."</f>
        <v>весовая категория 75 кг.</v>
      </c>
      <c r="AG645" s="29" t="str">
        <f aca="false">IF(U645="б/м",U645,U645&amp;" место")</f>
        <v>2 место</v>
      </c>
      <c r="AH645" s="28" t="str">
        <f aca="false">F645&amp;"; "&amp;TEXT(D645,"ДД.ММ.ГГГГ")&amp;"-"&amp;TEXT(E645,"ДД.ММ.ГГГГ")&amp;"; "&amp;I645&amp;"; "&amp;CHAR(10)&amp;AE645&amp;"; "&amp;AF645&amp;"; "&amp;AG645</f>
        <v>Чемпионат Дальневосточного федерального округа по тайскому боксу; 04.03.2021-08.03.2021; г. Благовещенск; 
Мужчины; весовая категория 75 кг.; 2 место</v>
      </c>
      <c r="AI645" s="29" t="n">
        <f aca="false">IF(A645=0,0,1)</f>
        <v>1</v>
      </c>
      <c r="AJ645" s="1" t="str">
        <f aca="false">AE645</f>
        <v>Мужчины</v>
      </c>
      <c r="AK645" s="1" t="n">
        <f aca="false">V645</f>
        <v>75</v>
      </c>
      <c r="AL645" s="1" t="str">
        <f aca="false">AF645</f>
        <v>весовая категория 75 кг.</v>
      </c>
      <c r="AM645" s="28" t="str">
        <f aca="false">IF(N645=0," ",DATEDIF(N645,$AM$1,"y") &amp; " г. " &amp; DATEDIF(X645,$AM$1,"ym") &amp; " мес. ")</f>
        <v>25 г. 4 мес. </v>
      </c>
      <c r="AN645" s="28" t="str">
        <f aca="false">LEFT(AM645,2)</f>
        <v>25</v>
      </c>
    </row>
    <row r="646" customFormat="false" ht="13.8" hidden="false" customHeight="false" outlineLevel="0" collapsed="false">
      <c r="A646" s="37" t="s">
        <v>507</v>
      </c>
      <c r="B646" s="37" t="s">
        <v>228</v>
      </c>
      <c r="C646" s="25" t="n">
        <v>41819</v>
      </c>
      <c r="D646" s="38" t="n">
        <v>44259</v>
      </c>
      <c r="E646" s="38" t="n">
        <v>44263</v>
      </c>
      <c r="F646" s="37" t="s">
        <v>1320</v>
      </c>
      <c r="G646" s="37" t="s">
        <v>1321</v>
      </c>
      <c r="H646" s="37" t="s">
        <v>1322</v>
      </c>
      <c r="I646" s="37" t="s">
        <v>1323</v>
      </c>
      <c r="J646" s="37" t="s">
        <v>1324</v>
      </c>
      <c r="K646" s="37" t="s">
        <v>1325</v>
      </c>
      <c r="L646" s="21" t="s">
        <v>45</v>
      </c>
      <c r="M646" s="22" t="s">
        <v>1371</v>
      </c>
      <c r="N646" s="24" t="n">
        <v>35177</v>
      </c>
      <c r="O646" s="25" t="n">
        <v>1</v>
      </c>
      <c r="P646" s="22" t="s">
        <v>77</v>
      </c>
      <c r="Q646" s="22" t="s">
        <v>199</v>
      </c>
      <c r="R646" s="22" t="s">
        <v>200</v>
      </c>
      <c r="S646" s="22" t="s">
        <v>1372</v>
      </c>
      <c r="T646" s="22" t="s">
        <v>1373</v>
      </c>
      <c r="U646" s="25" t="s">
        <v>70</v>
      </c>
      <c r="V646" s="25" t="n">
        <v>75</v>
      </c>
      <c r="W646" s="25" t="s">
        <v>45</v>
      </c>
      <c r="X646" s="25" t="n">
        <v>2</v>
      </c>
      <c r="Y646" s="25" t="n">
        <v>1</v>
      </c>
      <c r="Z646" s="25" t="n">
        <v>6</v>
      </c>
      <c r="AA646" s="26" t="str">
        <f aca="false">IF(N646=0," ",DATEDIF(N646,$D646,"y") &amp; " г. " &amp; DATEDIF(N646,$D646,"ym") &amp; " мес. ")</f>
        <v>24 г. 10 мес. </v>
      </c>
      <c r="AB646" s="27" t="str">
        <f aca="false">LEFT(AA646,2)</f>
        <v>24</v>
      </c>
      <c r="AC646" s="28" t="str">
        <f aca="false">IF(N646=0," ",DATEDIF(N646,$AC$1,"y") &amp; " г. " &amp; DATEDIF(N646,$AC$1,"ym") &amp; " мес. ")</f>
        <v>25 г. 0 мес. </v>
      </c>
      <c r="AD646" s="28" t="str">
        <f aca="false">LEFT(AC646,2)</f>
        <v>25</v>
      </c>
      <c r="AE646" s="28" t="str">
        <f aca="false">IF(W646=0,0,INDEX('Возраст, спорт. дисц.'!$A$2:$B$50,MATCH(W646,'Возраст, спорт. дисц.'!$B$2:$B$54,0),1))</f>
        <v>Мужчины</v>
      </c>
      <c r="AF646" s="28" t="str">
        <f aca="false">"весовая категория "&amp;V646&amp;" кг."</f>
        <v>весовая категория 75 кг.</v>
      </c>
      <c r="AG646" s="29" t="str">
        <f aca="false">IF(U646="б/м",U646,U646&amp;" место")</f>
        <v>3 место</v>
      </c>
      <c r="AH646" s="28" t="str">
        <f aca="false">F646&amp;"; "&amp;TEXT(D646,"ДД.ММ.ГГГГ")&amp;"-"&amp;TEXT(E646,"ДД.ММ.ГГГГ")&amp;"; "&amp;I646&amp;"; "&amp;CHAR(10)&amp;AE646&amp;"; "&amp;AF646&amp;"; "&amp;AG646</f>
        <v>Чемпионат Дальневосточного федерального округа по тайскому боксу; 04.03.2021-08.03.2021; г. Благовещенск; 
Мужчины; весовая категория 75 кг.; 3 место</v>
      </c>
      <c r="AI646" s="29" t="n">
        <f aca="false">IF(A646=0,0,1)</f>
        <v>1</v>
      </c>
      <c r="AJ646" s="1" t="str">
        <f aca="false">AE646</f>
        <v>Мужчины</v>
      </c>
      <c r="AK646" s="1" t="n">
        <f aca="false">V646</f>
        <v>75</v>
      </c>
      <c r="AL646" s="1" t="str">
        <f aca="false">AF646</f>
        <v>весовая категория 75 кг.</v>
      </c>
      <c r="AM646" s="28" t="str">
        <f aca="false">IF(N646=0," ",DATEDIF(N646,$AM$1,"y") &amp; " г. " &amp; DATEDIF(X646,$AM$1,"ym") &amp; " мес. ")</f>
        <v>25 г. 4 мес. </v>
      </c>
      <c r="AN646" s="28" t="str">
        <f aca="false">LEFT(AM646,2)</f>
        <v>25</v>
      </c>
    </row>
    <row r="647" customFormat="false" ht="13.8" hidden="false" customHeight="false" outlineLevel="0" collapsed="false">
      <c r="A647" s="37" t="s">
        <v>507</v>
      </c>
      <c r="B647" s="37" t="s">
        <v>228</v>
      </c>
      <c r="C647" s="25" t="n">
        <v>41819</v>
      </c>
      <c r="D647" s="38" t="n">
        <v>44259</v>
      </c>
      <c r="E647" s="38" t="n">
        <v>44263</v>
      </c>
      <c r="F647" s="37" t="s">
        <v>1320</v>
      </c>
      <c r="G647" s="37" t="s">
        <v>1321</v>
      </c>
      <c r="H647" s="37" t="s">
        <v>1322</v>
      </c>
      <c r="I647" s="37" t="s">
        <v>1323</v>
      </c>
      <c r="J647" s="37" t="s">
        <v>1324</v>
      </c>
      <c r="K647" s="37" t="s">
        <v>1325</v>
      </c>
      <c r="L647" s="21" t="s">
        <v>45</v>
      </c>
      <c r="M647" s="22" t="s">
        <v>1374</v>
      </c>
      <c r="N647" s="24" t="n">
        <v>33943</v>
      </c>
      <c r="O647" s="25" t="n">
        <v>1</v>
      </c>
      <c r="P647" s="22" t="s">
        <v>77</v>
      </c>
      <c r="Q647" s="22" t="s">
        <v>1337</v>
      </c>
      <c r="R647" s="22" t="s">
        <v>1338</v>
      </c>
      <c r="S647" s="22" t="s">
        <v>1339</v>
      </c>
      <c r="T647" s="22" t="s">
        <v>1340</v>
      </c>
      <c r="U647" s="25" t="s">
        <v>70</v>
      </c>
      <c r="V647" s="25" t="n">
        <v>75</v>
      </c>
      <c r="W647" s="25" t="s">
        <v>45</v>
      </c>
      <c r="X647" s="25" t="n">
        <v>1</v>
      </c>
      <c r="Y647" s="25" t="n">
        <v>0</v>
      </c>
      <c r="Z647" s="25" t="n">
        <v>6</v>
      </c>
      <c r="AA647" s="26" t="str">
        <f aca="false">IF(N647=0," ",DATEDIF(N647,$D647,"y") &amp; " г. " &amp; DATEDIF(N647,$D647,"ym") &amp; " мес. ")</f>
        <v>28 г. 2 мес. </v>
      </c>
      <c r="AB647" s="27" t="str">
        <f aca="false">LEFT(AA647,2)</f>
        <v>28</v>
      </c>
      <c r="AC647" s="28" t="str">
        <f aca="false">IF(N647=0," ",DATEDIF(N647,$AC$1,"y") &amp; " г. " &amp; DATEDIF(N647,$AC$1,"ym") &amp; " мес. ")</f>
        <v>28 г. 5 мес. </v>
      </c>
      <c r="AD647" s="28" t="str">
        <f aca="false">LEFT(AC647,2)</f>
        <v>28</v>
      </c>
      <c r="AE647" s="28" t="str">
        <f aca="false">IF(W647=0,0,INDEX('Возраст, спорт. дисц.'!$A$2:$B$50,MATCH(W647,'Возраст, спорт. дисц.'!$B$2:$B$54,0),1))</f>
        <v>Мужчины</v>
      </c>
      <c r="AF647" s="28" t="str">
        <f aca="false">"весовая категория "&amp;V647&amp;" кг."</f>
        <v>весовая категория 75 кг.</v>
      </c>
      <c r="AG647" s="29" t="str">
        <f aca="false">IF(U647="б/м",U647,U647&amp;" место")</f>
        <v>3 место</v>
      </c>
      <c r="AH647" s="28" t="str">
        <f aca="false">F647&amp;"; "&amp;TEXT(D647,"ДД.ММ.ГГГГ")&amp;"-"&amp;TEXT(E647,"ДД.ММ.ГГГГ")&amp;"; "&amp;I647&amp;"; "&amp;CHAR(10)&amp;AE647&amp;"; "&amp;AF647&amp;"; "&amp;AG647</f>
        <v>Чемпионат Дальневосточного федерального округа по тайскому боксу; 04.03.2021-08.03.2021; г. Благовещенск; 
Мужчины; весовая категория 75 кг.; 3 место</v>
      </c>
      <c r="AI647" s="29" t="n">
        <f aca="false">IF(A647=0,0,1)</f>
        <v>1</v>
      </c>
      <c r="AJ647" s="1" t="str">
        <f aca="false">AE647</f>
        <v>Мужчины</v>
      </c>
      <c r="AK647" s="1" t="n">
        <f aca="false">V647</f>
        <v>75</v>
      </c>
      <c r="AL647" s="1" t="str">
        <f aca="false">AF647</f>
        <v>весовая категория 75 кг.</v>
      </c>
      <c r="AM647" s="28" t="str">
        <f aca="false">IF(N647=0," ",DATEDIF(N647,$AM$1,"y") &amp; " г. " &amp; DATEDIF(X647,$AM$1,"ym") &amp; " мес. ")</f>
        <v>28 г. 4 мес. </v>
      </c>
      <c r="AN647" s="28" t="str">
        <f aca="false">LEFT(AM647,2)</f>
        <v>28</v>
      </c>
    </row>
    <row r="648" customFormat="false" ht="13.8" hidden="false" customHeight="false" outlineLevel="0" collapsed="false">
      <c r="A648" s="37" t="s">
        <v>507</v>
      </c>
      <c r="B648" s="37" t="s">
        <v>228</v>
      </c>
      <c r="C648" s="25" t="n">
        <v>41819</v>
      </c>
      <c r="D648" s="38" t="n">
        <v>44259</v>
      </c>
      <c r="E648" s="38" t="n">
        <v>44263</v>
      </c>
      <c r="F648" s="37" t="s">
        <v>1320</v>
      </c>
      <c r="G648" s="37" t="s">
        <v>1321</v>
      </c>
      <c r="H648" s="37" t="s">
        <v>1322</v>
      </c>
      <c r="I648" s="37" t="s">
        <v>1323</v>
      </c>
      <c r="J648" s="37" t="s">
        <v>1324</v>
      </c>
      <c r="K648" s="37" t="s">
        <v>1325</v>
      </c>
      <c r="L648" s="21" t="s">
        <v>45</v>
      </c>
      <c r="M648" s="22" t="s">
        <v>198</v>
      </c>
      <c r="N648" s="24" t="n">
        <v>37210</v>
      </c>
      <c r="O648" s="25" t="s">
        <v>48</v>
      </c>
      <c r="P648" s="22" t="s">
        <v>77</v>
      </c>
      <c r="Q648" s="22" t="s">
        <v>199</v>
      </c>
      <c r="R648" s="22" t="s">
        <v>200</v>
      </c>
      <c r="S648" s="22" t="s">
        <v>1372</v>
      </c>
      <c r="T648" s="22" t="s">
        <v>1373</v>
      </c>
      <c r="U648" s="25" t="s">
        <v>54</v>
      </c>
      <c r="V648" s="25" t="n">
        <v>81</v>
      </c>
      <c r="W648" s="25" t="s">
        <v>45</v>
      </c>
      <c r="X648" s="25" t="n">
        <v>3</v>
      </c>
      <c r="Y648" s="25" t="n">
        <v>3</v>
      </c>
      <c r="Z648" s="25" t="n">
        <v>5</v>
      </c>
      <c r="AA648" s="26" t="str">
        <f aca="false">IF(N648=0," ",DATEDIF(N648,$D648,"y") &amp; " г. " &amp; DATEDIF(N648,$D648,"ym") &amp; " мес. ")</f>
        <v>19 г. 3 мес. </v>
      </c>
      <c r="AB648" s="27" t="str">
        <f aca="false">LEFT(AA648,2)</f>
        <v>19</v>
      </c>
      <c r="AC648" s="28" t="str">
        <f aca="false">IF(N648=0," ",DATEDIF(N648,$AC$1,"y") &amp; " г. " &amp; DATEDIF(N648,$AC$1,"ym") &amp; " мес. ")</f>
        <v>19 г. 5 мес. </v>
      </c>
      <c r="AD648" s="28" t="str">
        <f aca="false">LEFT(AC648,2)</f>
        <v>19</v>
      </c>
      <c r="AE648" s="28" t="str">
        <f aca="false">IF(W648=0,0,INDEX('Возраст, спорт. дисц.'!$A$2:$B$50,MATCH(W648,'Возраст, спорт. дисц.'!$B$2:$B$54,0),1))</f>
        <v>Мужчины</v>
      </c>
      <c r="AF648" s="28" t="str">
        <f aca="false">"весовая категория "&amp;V648&amp;" кг."</f>
        <v>весовая категория 81 кг.</v>
      </c>
      <c r="AG648" s="29" t="str">
        <f aca="false">IF(U648="б/м",U648,U648&amp;" место")</f>
        <v>1 место</v>
      </c>
      <c r="AH648" s="28" t="str">
        <f aca="false">F648&amp;"; "&amp;TEXT(D648,"ДД.ММ.ГГГГ")&amp;"-"&amp;TEXT(E648,"ДД.ММ.ГГГГ")&amp;"; "&amp;I648&amp;"; "&amp;CHAR(10)&amp;AE648&amp;"; "&amp;AF648&amp;"; "&amp;AG648</f>
        <v>Чемпионат Дальневосточного федерального округа по тайскому боксу; 04.03.2021-08.03.2021; г. Благовещенск; 
Мужчины; весовая категория 81 кг.; 1 место</v>
      </c>
      <c r="AI648" s="29" t="n">
        <f aca="false">IF(A648=0,0,1)</f>
        <v>1</v>
      </c>
      <c r="AJ648" s="1" t="str">
        <f aca="false">AE648</f>
        <v>Мужчины</v>
      </c>
      <c r="AK648" s="1" t="n">
        <f aca="false">V648</f>
        <v>81</v>
      </c>
      <c r="AL648" s="1" t="str">
        <f aca="false">AF648</f>
        <v>весовая категория 81 кг.</v>
      </c>
      <c r="AM648" s="28" t="str">
        <f aca="false">IF(N648=0," ",DATEDIF(N648,$AM$1,"y") &amp; " г. " &amp; DATEDIF(X648,$AM$1,"ym") &amp; " мес. ")</f>
        <v>19 г. 4 мес. </v>
      </c>
      <c r="AN648" s="28" t="str">
        <f aca="false">LEFT(AM648,2)</f>
        <v>19</v>
      </c>
    </row>
    <row r="649" customFormat="false" ht="13.8" hidden="false" customHeight="false" outlineLevel="0" collapsed="false">
      <c r="A649" s="37" t="s">
        <v>507</v>
      </c>
      <c r="B649" s="37" t="s">
        <v>228</v>
      </c>
      <c r="C649" s="25" t="n">
        <v>41819</v>
      </c>
      <c r="D649" s="38" t="n">
        <v>44259</v>
      </c>
      <c r="E649" s="38" t="n">
        <v>44263</v>
      </c>
      <c r="F649" s="37" t="s">
        <v>1320</v>
      </c>
      <c r="G649" s="37" t="s">
        <v>1321</v>
      </c>
      <c r="H649" s="37" t="s">
        <v>1322</v>
      </c>
      <c r="I649" s="37" t="s">
        <v>1323</v>
      </c>
      <c r="J649" s="37" t="s">
        <v>1324</v>
      </c>
      <c r="K649" s="37" t="s">
        <v>1325</v>
      </c>
      <c r="L649" s="21" t="s">
        <v>45</v>
      </c>
      <c r="M649" s="22" t="s">
        <v>1375</v>
      </c>
      <c r="N649" s="24" t="n">
        <v>35589</v>
      </c>
      <c r="O649" s="25" t="n">
        <v>1</v>
      </c>
      <c r="P649" s="22" t="s">
        <v>77</v>
      </c>
      <c r="Q649" s="22" t="s">
        <v>807</v>
      </c>
      <c r="R649" s="22" t="s">
        <v>1334</v>
      </c>
      <c r="S649" s="22" t="s">
        <v>1328</v>
      </c>
      <c r="T649" s="22" t="s">
        <v>1376</v>
      </c>
      <c r="U649" s="25" t="s">
        <v>63</v>
      </c>
      <c r="V649" s="25" t="n">
        <v>81</v>
      </c>
      <c r="W649" s="25" t="s">
        <v>45</v>
      </c>
      <c r="X649" s="25" t="n">
        <v>2</v>
      </c>
      <c r="Y649" s="25" t="n">
        <v>1</v>
      </c>
      <c r="Z649" s="25" t="n">
        <v>5</v>
      </c>
      <c r="AA649" s="26" t="str">
        <f aca="false">IF(N649=0," ",DATEDIF(N649,$D649,"y") &amp; " г. " &amp; DATEDIF(N649,$D649,"ym") &amp; " мес. ")</f>
        <v>23 г. 8 мес. </v>
      </c>
      <c r="AB649" s="27" t="str">
        <f aca="false">LEFT(AA649,2)</f>
        <v>23</v>
      </c>
      <c r="AC649" s="28" t="str">
        <f aca="false">IF(N649=0," ",DATEDIF(N649,$AC$1,"y") &amp; " г. " &amp; DATEDIF(N649,$AC$1,"ym") &amp; " мес. ")</f>
        <v>23 г. 11 мес. </v>
      </c>
      <c r="AD649" s="28" t="str">
        <f aca="false">LEFT(AC649,2)</f>
        <v>23</v>
      </c>
      <c r="AE649" s="28" t="str">
        <f aca="false">IF(W649=0,0,INDEX('Возраст, спорт. дисц.'!$A$2:$B$50,MATCH(W649,'Возраст, спорт. дисц.'!$B$2:$B$54,0),1))</f>
        <v>Мужчины</v>
      </c>
      <c r="AF649" s="28" t="str">
        <f aca="false">"весовая категория "&amp;V649&amp;" кг."</f>
        <v>весовая категория 81 кг.</v>
      </c>
      <c r="AG649" s="29" t="str">
        <f aca="false">IF(U649="б/м",U649,U649&amp;" место")</f>
        <v>2 место</v>
      </c>
      <c r="AH649" s="28" t="str">
        <f aca="false">F649&amp;"; "&amp;TEXT(D649,"ДД.ММ.ГГГГ")&amp;"-"&amp;TEXT(E649,"ДД.ММ.ГГГГ")&amp;"; "&amp;I649&amp;"; "&amp;CHAR(10)&amp;AE649&amp;"; "&amp;AF649&amp;"; "&amp;AG649</f>
        <v>Чемпионат Дальневосточного федерального округа по тайскому боксу; 04.03.2021-08.03.2021; г. Благовещенск; 
Мужчины; весовая категория 81 кг.; 2 место</v>
      </c>
      <c r="AI649" s="29" t="n">
        <f aca="false">IF(A649=0,0,1)</f>
        <v>1</v>
      </c>
      <c r="AJ649" s="1" t="str">
        <f aca="false">AE649</f>
        <v>Мужчины</v>
      </c>
      <c r="AK649" s="1" t="n">
        <f aca="false">V649</f>
        <v>81</v>
      </c>
      <c r="AL649" s="1" t="str">
        <f aca="false">AF649</f>
        <v>весовая категория 81 кг.</v>
      </c>
      <c r="AM649" s="28" t="str">
        <f aca="false">IF(N649=0," ",DATEDIF(N649,$AM$1,"y") &amp; " г. " &amp; DATEDIF(X649,$AM$1,"ym") &amp; " мес. ")</f>
        <v>23 г. 4 мес. </v>
      </c>
      <c r="AN649" s="28" t="str">
        <f aca="false">LEFT(AM649,2)</f>
        <v>23</v>
      </c>
    </row>
    <row r="650" customFormat="false" ht="13.8" hidden="false" customHeight="false" outlineLevel="0" collapsed="false">
      <c r="A650" s="37" t="s">
        <v>507</v>
      </c>
      <c r="B650" s="37" t="s">
        <v>228</v>
      </c>
      <c r="C650" s="25" t="n">
        <v>41819</v>
      </c>
      <c r="D650" s="38" t="n">
        <v>44259</v>
      </c>
      <c r="E650" s="38" t="n">
        <v>44263</v>
      </c>
      <c r="F650" s="37" t="s">
        <v>1320</v>
      </c>
      <c r="G650" s="37" t="s">
        <v>1321</v>
      </c>
      <c r="H650" s="37" t="s">
        <v>1322</v>
      </c>
      <c r="I650" s="37" t="s">
        <v>1323</v>
      </c>
      <c r="J650" s="37" t="s">
        <v>1324</v>
      </c>
      <c r="K650" s="37" t="s">
        <v>1325</v>
      </c>
      <c r="L650" s="21" t="s">
        <v>45</v>
      </c>
      <c r="M650" s="22" t="s">
        <v>1377</v>
      </c>
      <c r="N650" s="24" t="n">
        <v>36517</v>
      </c>
      <c r="O650" s="25" t="n">
        <v>1</v>
      </c>
      <c r="P650" s="22" t="s">
        <v>77</v>
      </c>
      <c r="Q650" s="22" t="s">
        <v>78</v>
      </c>
      <c r="R650" s="22" t="s">
        <v>79</v>
      </c>
      <c r="S650" s="22" t="s">
        <v>1378</v>
      </c>
      <c r="T650" s="22" t="s">
        <v>1360</v>
      </c>
      <c r="U650" s="25" t="s">
        <v>70</v>
      </c>
      <c r="V650" s="25" t="n">
        <v>81</v>
      </c>
      <c r="W650" s="25" t="s">
        <v>45</v>
      </c>
      <c r="X650" s="25" t="n">
        <v>1</v>
      </c>
      <c r="Y650" s="25" t="n">
        <v>0</v>
      </c>
      <c r="Z650" s="25" t="n">
        <v>5</v>
      </c>
      <c r="AA650" s="26" t="str">
        <f aca="false">IF(N650=0," ",DATEDIF(N650,$D650,"y") &amp; " г. " &amp; DATEDIF(N650,$D650,"ym") &amp; " мес. ")</f>
        <v>21 г. 2 мес. </v>
      </c>
      <c r="AB650" s="27" t="str">
        <f aca="false">LEFT(AA650,2)</f>
        <v>21</v>
      </c>
      <c r="AC650" s="28" t="str">
        <f aca="false">IF(N650=0," ",DATEDIF(N650,$AC$1,"y") &amp; " г. " &amp; DATEDIF(N650,$AC$1,"ym") &amp; " мес. ")</f>
        <v>21 г. 4 мес. </v>
      </c>
      <c r="AD650" s="28" t="str">
        <f aca="false">LEFT(AC650,2)</f>
        <v>21</v>
      </c>
      <c r="AE650" s="28" t="str">
        <f aca="false">IF(W650=0,0,INDEX('Возраст, спорт. дисц.'!$A$2:$B$50,MATCH(W650,'Возраст, спорт. дисц.'!$B$2:$B$54,0),1))</f>
        <v>Мужчины</v>
      </c>
      <c r="AF650" s="28" t="str">
        <f aca="false">"весовая категория "&amp;V650&amp;" кг."</f>
        <v>весовая категория 81 кг.</v>
      </c>
      <c r="AG650" s="29" t="str">
        <f aca="false">IF(U650="б/м",U650,U650&amp;" место")</f>
        <v>3 место</v>
      </c>
      <c r="AH650" s="28" t="str">
        <f aca="false">F650&amp;"; "&amp;TEXT(D650,"ДД.ММ.ГГГГ")&amp;"-"&amp;TEXT(E650,"ДД.ММ.ГГГГ")&amp;"; "&amp;I650&amp;"; "&amp;CHAR(10)&amp;AE650&amp;"; "&amp;AF650&amp;"; "&amp;AG650</f>
        <v>Чемпионат Дальневосточного федерального округа по тайскому боксу; 04.03.2021-08.03.2021; г. Благовещенск; 
Мужчины; весовая категория 81 кг.; 3 место</v>
      </c>
      <c r="AI650" s="29" t="n">
        <f aca="false">IF(A650=0,0,1)</f>
        <v>1</v>
      </c>
      <c r="AJ650" s="1" t="str">
        <f aca="false">AE650</f>
        <v>Мужчины</v>
      </c>
      <c r="AK650" s="1" t="n">
        <f aca="false">V650</f>
        <v>81</v>
      </c>
      <c r="AL650" s="1" t="str">
        <f aca="false">AF650</f>
        <v>весовая категория 81 кг.</v>
      </c>
      <c r="AM650" s="28" t="str">
        <f aca="false">IF(N650=0," ",DATEDIF(N650,$AM$1,"y") &amp; " г. " &amp; DATEDIF(X650,$AM$1,"ym") &amp; " мес. ")</f>
        <v>21 г. 4 мес. </v>
      </c>
      <c r="AN650" s="28" t="str">
        <f aca="false">LEFT(AM650,2)</f>
        <v>21</v>
      </c>
    </row>
    <row r="651" customFormat="false" ht="13.8" hidden="false" customHeight="false" outlineLevel="0" collapsed="false">
      <c r="A651" s="37" t="s">
        <v>507</v>
      </c>
      <c r="B651" s="37" t="s">
        <v>228</v>
      </c>
      <c r="C651" s="25" t="n">
        <v>41819</v>
      </c>
      <c r="D651" s="38" t="n">
        <v>44259</v>
      </c>
      <c r="E651" s="38" t="n">
        <v>44263</v>
      </c>
      <c r="F651" s="37" t="s">
        <v>1320</v>
      </c>
      <c r="G651" s="37" t="s">
        <v>1321</v>
      </c>
      <c r="H651" s="37" t="s">
        <v>1322</v>
      </c>
      <c r="I651" s="37" t="s">
        <v>1323</v>
      </c>
      <c r="J651" s="37" t="s">
        <v>1324</v>
      </c>
      <c r="K651" s="37" t="s">
        <v>1325</v>
      </c>
      <c r="L651" s="21" t="s">
        <v>45</v>
      </c>
      <c r="M651" s="22" t="s">
        <v>1379</v>
      </c>
      <c r="N651" s="24" t="n">
        <v>32693</v>
      </c>
      <c r="O651" s="25" t="n">
        <v>1</v>
      </c>
      <c r="P651" s="22" t="s">
        <v>77</v>
      </c>
      <c r="Q651" s="22" t="s">
        <v>807</v>
      </c>
      <c r="R651" s="22" t="s">
        <v>1344</v>
      </c>
      <c r="S651" s="22" t="s">
        <v>1328</v>
      </c>
      <c r="T651" s="22" t="s">
        <v>1345</v>
      </c>
      <c r="U651" s="25" t="s">
        <v>70</v>
      </c>
      <c r="V651" s="25" t="n">
        <v>81</v>
      </c>
      <c r="W651" s="25" t="s">
        <v>45</v>
      </c>
      <c r="X651" s="25" t="n">
        <v>1</v>
      </c>
      <c r="Y651" s="25" t="n">
        <v>0</v>
      </c>
      <c r="Z651" s="25" t="n">
        <v>5</v>
      </c>
      <c r="AA651" s="26" t="str">
        <f aca="false">IF(N651=0," ",DATEDIF(N651,$D651,"y") &amp; " г. " &amp; DATEDIF(N651,$D651,"ym") &amp; " мес. ")</f>
        <v>31 г. 8 мес. </v>
      </c>
      <c r="AB651" s="27" t="str">
        <f aca="false">LEFT(AA651,2)</f>
        <v>31</v>
      </c>
      <c r="AC651" s="28" t="str">
        <f aca="false">IF(N651=0," ",DATEDIF(N651,$AC$1,"y") &amp; " г. " &amp; DATEDIF(N651,$AC$1,"ym") &amp; " мес. ")</f>
        <v>31 г. 10 мес. </v>
      </c>
      <c r="AD651" s="28" t="str">
        <f aca="false">LEFT(AC651,2)</f>
        <v>31</v>
      </c>
      <c r="AE651" s="28" t="str">
        <f aca="false">IF(W651=0,0,INDEX('Возраст, спорт. дисц.'!$A$2:$B$50,MATCH(W651,'Возраст, спорт. дисц.'!$B$2:$B$54,0),1))</f>
        <v>Мужчины</v>
      </c>
      <c r="AF651" s="28" t="str">
        <f aca="false">"весовая категория "&amp;V651&amp;" кг."</f>
        <v>весовая категория 81 кг.</v>
      </c>
      <c r="AG651" s="29" t="str">
        <f aca="false">IF(U651="б/м",U651,U651&amp;" место")</f>
        <v>3 место</v>
      </c>
      <c r="AH651" s="28" t="str">
        <f aca="false">F651&amp;"; "&amp;TEXT(D651,"ДД.ММ.ГГГГ")&amp;"-"&amp;TEXT(E651,"ДД.ММ.ГГГГ")&amp;"; "&amp;I651&amp;"; "&amp;CHAR(10)&amp;AE651&amp;"; "&amp;AF651&amp;"; "&amp;AG651</f>
        <v>Чемпионат Дальневосточного федерального округа по тайскому боксу; 04.03.2021-08.03.2021; г. Благовещенск; 
Мужчины; весовая категория 81 кг.; 3 место</v>
      </c>
      <c r="AI651" s="29" t="n">
        <f aca="false">IF(A651=0,0,1)</f>
        <v>1</v>
      </c>
      <c r="AJ651" s="1" t="str">
        <f aca="false">AE651</f>
        <v>Мужчины</v>
      </c>
      <c r="AK651" s="1" t="n">
        <f aca="false">V651</f>
        <v>81</v>
      </c>
      <c r="AL651" s="1" t="str">
        <f aca="false">AF651</f>
        <v>весовая категория 81 кг.</v>
      </c>
      <c r="AM651" s="28" t="str">
        <f aca="false">IF(N651=0," ",DATEDIF(N651,$AM$1,"y") &amp; " г. " &amp; DATEDIF(X651,$AM$1,"ym") &amp; " мес. ")</f>
        <v>31 г. 4 мес. </v>
      </c>
      <c r="AN651" s="28" t="str">
        <f aca="false">LEFT(AM651,2)</f>
        <v>31</v>
      </c>
    </row>
    <row r="652" customFormat="false" ht="13.8" hidden="false" customHeight="false" outlineLevel="0" collapsed="false">
      <c r="A652" s="37" t="s">
        <v>507</v>
      </c>
      <c r="B652" s="37" t="s">
        <v>228</v>
      </c>
      <c r="C652" s="25" t="n">
        <v>41821</v>
      </c>
      <c r="D652" s="38" t="n">
        <v>44264</v>
      </c>
      <c r="E652" s="38" t="n">
        <v>44270</v>
      </c>
      <c r="F652" s="37" t="s">
        <v>1380</v>
      </c>
      <c r="G652" s="37" t="s">
        <v>1381</v>
      </c>
      <c r="H652" s="37" t="s">
        <v>1382</v>
      </c>
      <c r="I652" s="37" t="s">
        <v>1383</v>
      </c>
      <c r="J652" s="37" t="s">
        <v>1384</v>
      </c>
      <c r="K652" s="37" t="s">
        <v>1385</v>
      </c>
      <c r="L652" s="21" t="s">
        <v>45</v>
      </c>
      <c r="M652" s="22" t="s">
        <v>1386</v>
      </c>
      <c r="N652" s="24" t="s">
        <v>1387</v>
      </c>
      <c r="O652" s="25" t="s">
        <v>48</v>
      </c>
      <c r="P652" s="22" t="s">
        <v>49</v>
      </c>
      <c r="Q652" s="22" t="s">
        <v>50</v>
      </c>
      <c r="R652" s="22" t="s">
        <v>148</v>
      </c>
      <c r="S652" s="22" t="s">
        <v>149</v>
      </c>
      <c r="T652" s="22" t="s">
        <v>150</v>
      </c>
      <c r="U652" s="25" t="s">
        <v>54</v>
      </c>
      <c r="V652" s="25" t="n">
        <v>54</v>
      </c>
      <c r="W652" s="25" t="s">
        <v>45</v>
      </c>
      <c r="X652" s="25" t="n">
        <v>1</v>
      </c>
      <c r="Y652" s="25" t="n">
        <v>1</v>
      </c>
      <c r="Z652" s="25" t="n">
        <v>2</v>
      </c>
      <c r="AA652" s="26" t="str">
        <f aca="false">IF(N652=0," ",DATEDIF(N652,$D652,"y") &amp; " г. " &amp; DATEDIF(N652,$D652,"ym") &amp; " мес. ")</f>
        <v>18 г. 3 мес. </v>
      </c>
      <c r="AB652" s="27" t="str">
        <f aca="false">LEFT(AA652,2)</f>
        <v>18</v>
      </c>
      <c r="AC652" s="28" t="str">
        <f aca="false">IF(N652=0," ",DATEDIF(N652,$AC$1,"y") &amp; " г. " &amp; DATEDIF(N652,$AC$1,"ym") &amp; " мес. ")</f>
        <v>18 г. 5 мес. </v>
      </c>
      <c r="AD652" s="28" t="str">
        <f aca="false">LEFT(AC652,2)</f>
        <v>18</v>
      </c>
      <c r="AE652" s="28" t="str">
        <f aca="false">IF(W652=0,0,INDEX('Возраст, спорт. дисц.'!$A$2:$B$50,MATCH(W652,'Возраст, спорт. дисц.'!$B$2:$B$54,0),1))</f>
        <v>Мужчины</v>
      </c>
      <c r="AF652" s="28" t="str">
        <f aca="false">"весовая категория "&amp;V652&amp;" кг."</f>
        <v>весовая категория 54 кг.</v>
      </c>
      <c r="AG652" s="29" t="str">
        <f aca="false">IF(U652="б/м",U652,U652&amp;" место")</f>
        <v>1 место</v>
      </c>
      <c r="AH652" s="28" t="str">
        <f aca="false">F652&amp;"; "&amp;TEXT(D652,"ДД.ММ.ГГГГ")&amp;"-"&amp;TEXT(E652,"ДД.ММ.ГГГГ")&amp;"; "&amp;I652&amp;"; "&amp;CHAR(10)&amp;AE652&amp;"; "&amp;AF652&amp;"; "&amp;AG652</f>
        <v>Чемпионат Северо-Кавказского федерального округа и Южного  федерального округа по тайскому боксу; 09.03.2021-15.03.2021; г. Каспийск; 
Мужчины; весовая категория 54 кг.; 1 место</v>
      </c>
      <c r="AI652" s="29" t="n">
        <f aca="false">IF(A652=0,0,1)</f>
        <v>1</v>
      </c>
      <c r="AJ652" s="1" t="str">
        <f aca="false">AE652</f>
        <v>Мужчины</v>
      </c>
      <c r="AK652" s="1" t="n">
        <f aca="false">V652</f>
        <v>54</v>
      </c>
      <c r="AL652" s="1" t="str">
        <f aca="false">AF652</f>
        <v>весовая категория 54 кг.</v>
      </c>
      <c r="AM652" s="28" t="str">
        <f aca="false">IF(N652=0," ",DATEDIF(N652,$AM$1,"y") &amp; " г. " &amp; DATEDIF(X652,$AM$1,"ym") &amp; " мес. ")</f>
        <v>18 г. 4 мес. </v>
      </c>
      <c r="AN652" s="28" t="str">
        <f aca="false">LEFT(AM652,2)</f>
        <v>18</v>
      </c>
    </row>
    <row r="653" customFormat="false" ht="13.8" hidden="false" customHeight="false" outlineLevel="0" collapsed="false">
      <c r="A653" s="37" t="s">
        <v>507</v>
      </c>
      <c r="B653" s="37" t="s">
        <v>228</v>
      </c>
      <c r="C653" s="25" t="n">
        <v>41821</v>
      </c>
      <c r="D653" s="38" t="n">
        <v>44264</v>
      </c>
      <c r="E653" s="38" t="n">
        <v>44270</v>
      </c>
      <c r="F653" s="37" t="s">
        <v>1380</v>
      </c>
      <c r="G653" s="37" t="s">
        <v>1381</v>
      </c>
      <c r="H653" s="37" t="s">
        <v>1382</v>
      </c>
      <c r="I653" s="37" t="s">
        <v>1383</v>
      </c>
      <c r="J653" s="37" t="s">
        <v>1384</v>
      </c>
      <c r="K653" s="37" t="s">
        <v>1385</v>
      </c>
      <c r="L653" s="21" t="s">
        <v>45</v>
      </c>
      <c r="M653" s="22" t="s">
        <v>1388</v>
      </c>
      <c r="N653" s="24" t="n">
        <v>36650</v>
      </c>
      <c r="O653" s="25" t="s">
        <v>444</v>
      </c>
      <c r="P653" s="22" t="s">
        <v>49</v>
      </c>
      <c r="Q653" s="22" t="s">
        <v>50</v>
      </c>
      <c r="R653" s="22" t="s">
        <v>854</v>
      </c>
      <c r="S653" s="22" t="s">
        <v>149</v>
      </c>
      <c r="T653" s="22" t="s">
        <v>1389</v>
      </c>
      <c r="U653" s="25" t="s">
        <v>63</v>
      </c>
      <c r="V653" s="25" t="n">
        <v>54</v>
      </c>
      <c r="W653" s="25" t="s">
        <v>45</v>
      </c>
      <c r="X653" s="25" t="n">
        <v>1</v>
      </c>
      <c r="Y653" s="25" t="n">
        <v>0</v>
      </c>
      <c r="Z653" s="25" t="n">
        <v>2</v>
      </c>
      <c r="AA653" s="26" t="str">
        <f aca="false">IF(N653=0," ",DATEDIF(N653,$D653,"y") &amp; " г. " &amp; DATEDIF(N653,$D653,"ym") &amp; " мес. ")</f>
        <v>20 г. 10 мес. </v>
      </c>
      <c r="AB653" s="27" t="str">
        <f aca="false">LEFT(AA653,2)</f>
        <v>20</v>
      </c>
      <c r="AC653" s="28" t="str">
        <f aca="false">IF(N653=0," ",DATEDIF(N653,$AC$1,"y") &amp; " г. " &amp; DATEDIF(N653,$AC$1,"ym") &amp; " мес. ")</f>
        <v>21 г. 0 мес. </v>
      </c>
      <c r="AD653" s="28" t="str">
        <f aca="false">LEFT(AC653,2)</f>
        <v>21</v>
      </c>
      <c r="AE653" s="28" t="str">
        <f aca="false">IF(W653=0,0,INDEX('Возраст, спорт. дисц.'!$A$2:$B$50,MATCH(W653,'Возраст, спорт. дисц.'!$B$2:$B$54,0),1))</f>
        <v>Мужчины</v>
      </c>
      <c r="AF653" s="28" t="str">
        <f aca="false">"весовая категория "&amp;V653&amp;" кг."</f>
        <v>весовая категория 54 кг.</v>
      </c>
      <c r="AG653" s="29" t="str">
        <f aca="false">IF(U653="б/м",U653,U653&amp;" место")</f>
        <v>2 место</v>
      </c>
      <c r="AH653" s="28" t="str">
        <f aca="false">F653&amp;"; "&amp;TEXT(D653,"ДД.ММ.ГГГГ")&amp;"-"&amp;TEXT(E653,"ДД.ММ.ГГГГ")&amp;"; "&amp;I653&amp;"; "&amp;CHAR(10)&amp;AE653&amp;"; "&amp;AF653&amp;"; "&amp;AG653</f>
        <v>Чемпионат Северо-Кавказского федерального округа и Южного  федерального округа по тайскому боксу; 09.03.2021-15.03.2021; г. Каспийск; 
Мужчины; весовая категория 54 кг.; 2 место</v>
      </c>
      <c r="AI653" s="29" t="n">
        <f aca="false">IF(A653=0,0,1)</f>
        <v>1</v>
      </c>
      <c r="AJ653" s="1" t="str">
        <f aca="false">AE653</f>
        <v>Мужчины</v>
      </c>
      <c r="AK653" s="1" t="n">
        <f aca="false">V653</f>
        <v>54</v>
      </c>
      <c r="AL653" s="1" t="str">
        <f aca="false">AF653</f>
        <v>весовая категория 54 кг.</v>
      </c>
      <c r="AM653" s="28" t="str">
        <f aca="false">IF(N653=0," ",DATEDIF(N653,$AM$1,"y") &amp; " г. " &amp; DATEDIF(X653,$AM$1,"ym") &amp; " мес. ")</f>
        <v>21 г. 4 мес. </v>
      </c>
      <c r="AN653" s="28" t="str">
        <f aca="false">LEFT(AM653,2)</f>
        <v>21</v>
      </c>
    </row>
    <row r="654" customFormat="false" ht="13.8" hidden="false" customHeight="false" outlineLevel="0" collapsed="false">
      <c r="A654" s="37" t="s">
        <v>507</v>
      </c>
      <c r="B654" s="37" t="s">
        <v>228</v>
      </c>
      <c r="C654" s="25" t="n">
        <v>41821</v>
      </c>
      <c r="D654" s="38" t="n">
        <v>44264</v>
      </c>
      <c r="E654" s="38" t="n">
        <v>44270</v>
      </c>
      <c r="F654" s="37" t="s">
        <v>1380</v>
      </c>
      <c r="G654" s="37" t="s">
        <v>1381</v>
      </c>
      <c r="H654" s="37" t="s">
        <v>1382</v>
      </c>
      <c r="I654" s="37" t="s">
        <v>1383</v>
      </c>
      <c r="J654" s="37" t="s">
        <v>1384</v>
      </c>
      <c r="K654" s="37" t="s">
        <v>1385</v>
      </c>
      <c r="L654" s="21" t="s">
        <v>45</v>
      </c>
      <c r="M654" s="22" t="s">
        <v>1390</v>
      </c>
      <c r="N654" s="24" t="s">
        <v>1391</v>
      </c>
      <c r="O654" s="25" t="n">
        <v>1</v>
      </c>
      <c r="P654" s="22" t="s">
        <v>49</v>
      </c>
      <c r="Q654" s="22" t="s">
        <v>50</v>
      </c>
      <c r="R654" s="22" t="s">
        <v>148</v>
      </c>
      <c r="S654" s="22" t="s">
        <v>149</v>
      </c>
      <c r="T654" s="22" t="s">
        <v>150</v>
      </c>
      <c r="U654" s="25" t="s">
        <v>54</v>
      </c>
      <c r="V654" s="25" t="n">
        <v>57</v>
      </c>
      <c r="W654" s="25" t="s">
        <v>45</v>
      </c>
      <c r="X654" s="25" t="n">
        <v>3</v>
      </c>
      <c r="Y654" s="25" t="n">
        <v>3</v>
      </c>
      <c r="Z654" s="25" t="n">
        <v>7</v>
      </c>
      <c r="AA654" s="26" t="str">
        <f aca="false">IF(N654=0," ",DATEDIF(N654,$D654,"y") &amp; " г. " &amp; DATEDIF(N654,$D654,"ym") &amp; " мес. ")</f>
        <v>18 г. 0 мес. </v>
      </c>
      <c r="AB654" s="27" t="str">
        <f aca="false">LEFT(AA654,2)</f>
        <v>18</v>
      </c>
      <c r="AC654" s="28" t="str">
        <f aca="false">IF(N654=0," ",DATEDIF(N654,$AC$1,"y") &amp; " г. " &amp; DATEDIF(N654,$AC$1,"ym") &amp; " мес. ")</f>
        <v>18 г. 2 мес. </v>
      </c>
      <c r="AD654" s="28" t="str">
        <f aca="false">LEFT(AC654,2)</f>
        <v>18</v>
      </c>
      <c r="AE654" s="28" t="str">
        <f aca="false">IF(W654=0,0,INDEX('Возраст, спорт. дисц.'!$A$2:$B$50,MATCH(W654,'Возраст, спорт. дисц.'!$B$2:$B$54,0),1))</f>
        <v>Мужчины</v>
      </c>
      <c r="AF654" s="28" t="str">
        <f aca="false">"весовая категория "&amp;V654&amp;" кг."</f>
        <v>весовая категория 57 кг.</v>
      </c>
      <c r="AG654" s="29" t="str">
        <f aca="false">IF(U654="б/м",U654,U654&amp;" место")</f>
        <v>1 место</v>
      </c>
      <c r="AH654" s="28" t="str">
        <f aca="false">F654&amp;"; "&amp;TEXT(D654,"ДД.ММ.ГГГГ")&amp;"-"&amp;TEXT(E654,"ДД.ММ.ГГГГ")&amp;"; "&amp;I654&amp;"; "&amp;CHAR(10)&amp;AE654&amp;"; "&amp;AF654&amp;"; "&amp;AG654</f>
        <v>Чемпионат Северо-Кавказского федерального округа и Южного  федерального округа по тайскому боксу; 09.03.2021-15.03.2021; г. Каспийск; 
Мужчины; весовая категория 57 кг.; 1 место</v>
      </c>
      <c r="AI654" s="29" t="n">
        <f aca="false">IF(A654=0,0,1)</f>
        <v>1</v>
      </c>
      <c r="AJ654" s="1" t="str">
        <f aca="false">AE654</f>
        <v>Мужчины</v>
      </c>
      <c r="AK654" s="1" t="n">
        <f aca="false">V654</f>
        <v>57</v>
      </c>
      <c r="AL654" s="1" t="str">
        <f aca="false">AF654</f>
        <v>весовая категория 57 кг.</v>
      </c>
      <c r="AM654" s="28" t="str">
        <f aca="false">IF(N654=0," ",DATEDIF(N654,$AM$1,"y") &amp; " г. " &amp; DATEDIF(X654,$AM$1,"ym") &amp; " мес. ")</f>
        <v>18 г. 4 мес. </v>
      </c>
      <c r="AN654" s="28" t="str">
        <f aca="false">LEFT(AM654,2)</f>
        <v>18</v>
      </c>
    </row>
    <row r="655" customFormat="false" ht="13.8" hidden="false" customHeight="false" outlineLevel="0" collapsed="false">
      <c r="A655" s="37" t="s">
        <v>507</v>
      </c>
      <c r="B655" s="37" t="s">
        <v>228</v>
      </c>
      <c r="C655" s="25" t="n">
        <v>41821</v>
      </c>
      <c r="D655" s="38" t="n">
        <v>44264</v>
      </c>
      <c r="E655" s="38" t="n">
        <v>44270</v>
      </c>
      <c r="F655" s="37" t="s">
        <v>1380</v>
      </c>
      <c r="G655" s="37" t="s">
        <v>1381</v>
      </c>
      <c r="H655" s="37" t="s">
        <v>1382</v>
      </c>
      <c r="I655" s="37" t="s">
        <v>1383</v>
      </c>
      <c r="J655" s="37" t="s">
        <v>1384</v>
      </c>
      <c r="K655" s="37" t="s">
        <v>1385</v>
      </c>
      <c r="L655" s="21" t="s">
        <v>45</v>
      </c>
      <c r="M655" s="22" t="s">
        <v>1392</v>
      </c>
      <c r="N655" s="24" t="s">
        <v>1393</v>
      </c>
      <c r="O655" s="25" t="s">
        <v>48</v>
      </c>
      <c r="P655" s="22" t="s">
        <v>49</v>
      </c>
      <c r="Q655" s="22" t="s">
        <v>50</v>
      </c>
      <c r="R655" s="22" t="s">
        <v>148</v>
      </c>
      <c r="S655" s="22" t="s">
        <v>149</v>
      </c>
      <c r="T655" s="22" t="s">
        <v>150</v>
      </c>
      <c r="U655" s="25" t="s">
        <v>63</v>
      </c>
      <c r="V655" s="25" t="n">
        <v>57</v>
      </c>
      <c r="W655" s="25" t="s">
        <v>45</v>
      </c>
      <c r="X655" s="25" t="n">
        <v>3</v>
      </c>
      <c r="Y655" s="25" t="n">
        <v>2</v>
      </c>
      <c r="Z655" s="25" t="n">
        <v>7</v>
      </c>
      <c r="AA655" s="26" t="str">
        <f aca="false">IF(N655=0," ",DATEDIF(N655,$D655,"y") &amp; " г. " &amp; DATEDIF(N655,$D655,"ym") &amp; " мес. ")</f>
        <v>17 г. 7 мес. </v>
      </c>
      <c r="AB655" s="27" t="str">
        <f aca="false">LEFT(AA655,2)</f>
        <v>17</v>
      </c>
      <c r="AC655" s="28" t="str">
        <f aca="false">IF(N655=0," ",DATEDIF(N655,$AC$1,"y") &amp; " г. " &amp; DATEDIF(N655,$AC$1,"ym") &amp; " мес. ")</f>
        <v>17 г. 9 мес. </v>
      </c>
      <c r="AD655" s="28" t="str">
        <f aca="false">LEFT(AC655,2)</f>
        <v>17</v>
      </c>
      <c r="AE655" s="28" t="str">
        <f aca="false">IF(W655=0,0,INDEX('Возраст, спорт. дисц.'!$A$2:$B$50,MATCH(W655,'Возраст, спорт. дисц.'!$B$2:$B$54,0),1))</f>
        <v>Мужчины</v>
      </c>
      <c r="AF655" s="28" t="str">
        <f aca="false">"весовая категория "&amp;V655&amp;" кг."</f>
        <v>весовая категория 57 кг.</v>
      </c>
      <c r="AG655" s="29" t="str">
        <f aca="false">IF(U655="б/м",U655,U655&amp;" место")</f>
        <v>2 место</v>
      </c>
      <c r="AH655" s="28" t="str">
        <f aca="false">F655&amp;"; "&amp;TEXT(D655,"ДД.ММ.ГГГГ")&amp;"-"&amp;TEXT(E655,"ДД.ММ.ГГГГ")&amp;"; "&amp;I655&amp;"; "&amp;CHAR(10)&amp;AE655&amp;"; "&amp;AF655&amp;"; "&amp;AG655</f>
        <v>Чемпионат Северо-Кавказского федерального округа и Южного  федерального округа по тайскому боксу; 09.03.2021-15.03.2021; г. Каспийск; 
Мужчины; весовая категория 57 кг.; 2 место</v>
      </c>
      <c r="AI655" s="29" t="n">
        <f aca="false">IF(A655=0,0,1)</f>
        <v>1</v>
      </c>
      <c r="AJ655" s="1" t="str">
        <f aca="false">AE655</f>
        <v>Мужчины</v>
      </c>
      <c r="AK655" s="1" t="n">
        <f aca="false">V655</f>
        <v>57</v>
      </c>
      <c r="AL655" s="1" t="str">
        <f aca="false">AF655</f>
        <v>весовая категория 57 кг.</v>
      </c>
      <c r="AM655" s="28" t="str">
        <f aca="false">IF(N655=0," ",DATEDIF(N655,$AM$1,"y") &amp; " г. " &amp; DATEDIF(X655,$AM$1,"ym") &amp; " мес. ")</f>
        <v>17 г. 4 мес. </v>
      </c>
      <c r="AN655" s="28" t="str">
        <f aca="false">LEFT(AM655,2)</f>
        <v>17</v>
      </c>
    </row>
    <row r="656" customFormat="false" ht="13.8" hidden="false" customHeight="false" outlineLevel="0" collapsed="false">
      <c r="A656" s="37" t="s">
        <v>507</v>
      </c>
      <c r="B656" s="37" t="s">
        <v>228</v>
      </c>
      <c r="C656" s="25" t="n">
        <v>41821</v>
      </c>
      <c r="D656" s="38" t="n">
        <v>44264</v>
      </c>
      <c r="E656" s="38" t="n">
        <v>44270</v>
      </c>
      <c r="F656" s="37" t="s">
        <v>1380</v>
      </c>
      <c r="G656" s="37" t="s">
        <v>1381</v>
      </c>
      <c r="H656" s="37" t="s">
        <v>1382</v>
      </c>
      <c r="I656" s="37" t="s">
        <v>1383</v>
      </c>
      <c r="J656" s="37" t="s">
        <v>1384</v>
      </c>
      <c r="K656" s="37" t="s">
        <v>1385</v>
      </c>
      <c r="L656" s="21" t="s">
        <v>45</v>
      </c>
      <c r="M656" s="22" t="s">
        <v>1394</v>
      </c>
      <c r="N656" s="24" t="n">
        <v>36862</v>
      </c>
      <c r="O656" s="25" t="n">
        <v>1</v>
      </c>
      <c r="P656" s="22" t="s">
        <v>49</v>
      </c>
      <c r="Q656" s="22" t="s">
        <v>536</v>
      </c>
      <c r="R656" s="22" t="s">
        <v>1395</v>
      </c>
      <c r="S656" s="22" t="s">
        <v>1396</v>
      </c>
      <c r="T656" s="22" t="s">
        <v>1397</v>
      </c>
      <c r="U656" s="25" t="s">
        <v>70</v>
      </c>
      <c r="V656" s="25" t="n">
        <v>57</v>
      </c>
      <c r="W656" s="25" t="s">
        <v>45</v>
      </c>
      <c r="X656" s="25" t="n">
        <v>2</v>
      </c>
      <c r="Y656" s="25" t="n">
        <v>1</v>
      </c>
      <c r="Z656" s="25" t="n">
        <v>7</v>
      </c>
      <c r="AA656" s="26" t="str">
        <f aca="false">IF(N656=0," ",DATEDIF(N656,$D656,"y") &amp; " г. " &amp; DATEDIF(N656,$D656,"ym") &amp; " мес. ")</f>
        <v>20 г. 3 мес. </v>
      </c>
      <c r="AB656" s="27" t="str">
        <f aca="false">LEFT(AA656,2)</f>
        <v>20</v>
      </c>
      <c r="AC656" s="28" t="str">
        <f aca="false">IF(N656=0," ",DATEDIF(N656,$AC$1,"y") &amp; " г. " &amp; DATEDIF(N656,$AC$1,"ym") &amp; " мес. ")</f>
        <v>20 г. 5 мес. </v>
      </c>
      <c r="AD656" s="28" t="str">
        <f aca="false">LEFT(AC656,2)</f>
        <v>20</v>
      </c>
      <c r="AE656" s="28" t="str">
        <f aca="false">IF(W656=0,0,INDEX('Возраст, спорт. дисц.'!$A$2:$B$50,MATCH(W656,'Возраст, спорт. дисц.'!$B$2:$B$54,0),1))</f>
        <v>Мужчины</v>
      </c>
      <c r="AF656" s="28" t="str">
        <f aca="false">"весовая категория "&amp;V656&amp;" кг."</f>
        <v>весовая категория 57 кг.</v>
      </c>
      <c r="AG656" s="29" t="str">
        <f aca="false">IF(U656="б/м",U656,U656&amp;" место")</f>
        <v>3 место</v>
      </c>
      <c r="AH656" s="28" t="str">
        <f aca="false">F656&amp;"; "&amp;TEXT(D656,"ДД.ММ.ГГГГ")&amp;"-"&amp;TEXT(E656,"ДД.ММ.ГГГГ")&amp;"; "&amp;I656&amp;"; "&amp;CHAR(10)&amp;AE656&amp;"; "&amp;AF656&amp;"; "&amp;AG656</f>
        <v>Чемпионат Северо-Кавказского федерального округа и Южного  федерального округа по тайскому боксу; 09.03.2021-15.03.2021; г. Каспийск; 
Мужчины; весовая категория 57 кг.; 3 место</v>
      </c>
      <c r="AI656" s="29" t="n">
        <f aca="false">IF(A656=0,0,1)</f>
        <v>1</v>
      </c>
      <c r="AJ656" s="1" t="str">
        <f aca="false">AE656</f>
        <v>Мужчины</v>
      </c>
      <c r="AK656" s="1" t="n">
        <f aca="false">V656</f>
        <v>57</v>
      </c>
      <c r="AL656" s="1" t="str">
        <f aca="false">AF656</f>
        <v>весовая категория 57 кг.</v>
      </c>
      <c r="AM656" s="28" t="str">
        <f aca="false">IF(N656=0," ",DATEDIF(N656,$AM$1,"y") &amp; " г. " &amp; DATEDIF(X656,$AM$1,"ym") &amp; " мес. ")</f>
        <v>20 г. 4 мес. </v>
      </c>
      <c r="AN656" s="28" t="str">
        <f aca="false">LEFT(AM656,2)</f>
        <v>20</v>
      </c>
    </row>
    <row r="657" customFormat="false" ht="13.8" hidden="false" customHeight="false" outlineLevel="0" collapsed="false">
      <c r="A657" s="37" t="s">
        <v>507</v>
      </c>
      <c r="B657" s="37" t="s">
        <v>228</v>
      </c>
      <c r="C657" s="25" t="n">
        <v>41821</v>
      </c>
      <c r="D657" s="38" t="n">
        <v>44264</v>
      </c>
      <c r="E657" s="38" t="n">
        <v>44270</v>
      </c>
      <c r="F657" s="37" t="s">
        <v>1380</v>
      </c>
      <c r="G657" s="37" t="s">
        <v>1381</v>
      </c>
      <c r="H657" s="37" t="s">
        <v>1382</v>
      </c>
      <c r="I657" s="37" t="s">
        <v>1383</v>
      </c>
      <c r="J657" s="37" t="s">
        <v>1384</v>
      </c>
      <c r="K657" s="37" t="s">
        <v>1385</v>
      </c>
      <c r="L657" s="21" t="s">
        <v>45</v>
      </c>
      <c r="M657" s="22" t="s">
        <v>1398</v>
      </c>
      <c r="N657" s="24" t="n">
        <v>37441</v>
      </c>
      <c r="O657" s="25" t="s">
        <v>48</v>
      </c>
      <c r="P657" s="22" t="s">
        <v>49</v>
      </c>
      <c r="Q657" s="22" t="s">
        <v>519</v>
      </c>
      <c r="R657" s="22" t="s">
        <v>1399</v>
      </c>
      <c r="S657" s="22" t="s">
        <v>1400</v>
      </c>
      <c r="T657" s="22" t="s">
        <v>1401</v>
      </c>
      <c r="U657" s="25" t="s">
        <v>227</v>
      </c>
      <c r="V657" s="25" t="n">
        <v>57</v>
      </c>
      <c r="W657" s="25" t="s">
        <v>45</v>
      </c>
      <c r="X657" s="25" t="n">
        <v>1</v>
      </c>
      <c r="Y657" s="25" t="n">
        <v>0</v>
      </c>
      <c r="Z657" s="25" t="n">
        <v>7</v>
      </c>
      <c r="AA657" s="26" t="str">
        <f aca="false">IF(N657=0," ",DATEDIF(N657,$D657,"y") &amp; " г. " &amp; DATEDIF(N657,$D657,"ym") &amp; " мес. ")</f>
        <v>18 г. 8 мес. </v>
      </c>
      <c r="AB657" s="27" t="str">
        <f aca="false">LEFT(AA657,2)</f>
        <v>18</v>
      </c>
      <c r="AC657" s="28" t="str">
        <f aca="false">IF(N657=0," ",DATEDIF(N657,$AC$1,"y") &amp; " г. " &amp; DATEDIF(N657,$AC$1,"ym") &amp; " мес. ")</f>
        <v>18 г. 10 мес. </v>
      </c>
      <c r="AD657" s="28" t="str">
        <f aca="false">LEFT(AC657,2)</f>
        <v>18</v>
      </c>
      <c r="AE657" s="28" t="str">
        <f aca="false">IF(W657=0,0,INDEX('Возраст, спорт. дисц.'!$A$2:$B$50,MATCH(W657,'Возраст, спорт. дисц.'!$B$2:$B$54,0),1))</f>
        <v>Мужчины</v>
      </c>
      <c r="AF657" s="28" t="str">
        <f aca="false">"весовая категория "&amp;V657&amp;" кг."</f>
        <v>весовая категория 57 кг.</v>
      </c>
      <c r="AG657" s="29" t="str">
        <f aca="false">IF(U657="б/м",U657,U657&amp;" место")</f>
        <v>4 место</v>
      </c>
      <c r="AH657" s="28" t="str">
        <f aca="false">F657&amp;"; "&amp;TEXT(D657,"ДД.ММ.ГГГГ")&amp;"-"&amp;TEXT(E657,"ДД.ММ.ГГГГ")&amp;"; "&amp;I657&amp;"; "&amp;CHAR(10)&amp;AE657&amp;"; "&amp;AF657&amp;"; "&amp;AG657</f>
        <v>Чемпионат Северо-Кавказского федерального округа и Южного  федерального округа по тайскому боксу; 09.03.2021-15.03.2021; г. Каспийск; 
Мужчины; весовая категория 57 кг.; 4 место</v>
      </c>
      <c r="AI657" s="29" t="n">
        <f aca="false">IF(A657=0,0,1)</f>
        <v>1</v>
      </c>
      <c r="AJ657" s="1" t="str">
        <f aca="false">AE657</f>
        <v>Мужчины</v>
      </c>
      <c r="AK657" s="1" t="n">
        <f aca="false">V657</f>
        <v>57</v>
      </c>
      <c r="AL657" s="1" t="str">
        <f aca="false">AF657</f>
        <v>весовая категория 57 кг.</v>
      </c>
      <c r="AM657" s="28" t="str">
        <f aca="false">IF(N657=0," ",DATEDIF(N657,$AM$1,"y") &amp; " г. " &amp; DATEDIF(X657,$AM$1,"ym") &amp; " мес. ")</f>
        <v>18 г. 4 мес. </v>
      </c>
      <c r="AN657" s="28" t="str">
        <f aca="false">LEFT(AM657,2)</f>
        <v>18</v>
      </c>
    </row>
    <row r="658" customFormat="false" ht="13.8" hidden="false" customHeight="false" outlineLevel="0" collapsed="false">
      <c r="A658" s="37" t="s">
        <v>507</v>
      </c>
      <c r="B658" s="37" t="s">
        <v>228</v>
      </c>
      <c r="C658" s="25" t="n">
        <v>41821</v>
      </c>
      <c r="D658" s="38" t="n">
        <v>44264</v>
      </c>
      <c r="E658" s="38" t="n">
        <v>44270</v>
      </c>
      <c r="F658" s="37" t="s">
        <v>1380</v>
      </c>
      <c r="G658" s="37" t="s">
        <v>1381</v>
      </c>
      <c r="H658" s="37" t="s">
        <v>1382</v>
      </c>
      <c r="I658" s="37" t="s">
        <v>1383</v>
      </c>
      <c r="J658" s="37" t="s">
        <v>1384</v>
      </c>
      <c r="K658" s="37" t="s">
        <v>1385</v>
      </c>
      <c r="L658" s="21" t="s">
        <v>45</v>
      </c>
      <c r="M658" s="22" t="s">
        <v>366</v>
      </c>
      <c r="N658" s="24" t="s">
        <v>367</v>
      </c>
      <c r="O658" s="25" t="s">
        <v>48</v>
      </c>
      <c r="P658" s="22" t="s">
        <v>49</v>
      </c>
      <c r="Q658" s="22" t="s">
        <v>50</v>
      </c>
      <c r="R658" s="22" t="s">
        <v>148</v>
      </c>
      <c r="S658" s="22" t="s">
        <v>149</v>
      </c>
      <c r="T658" s="22" t="s">
        <v>368</v>
      </c>
      <c r="U658" s="25" t="s">
        <v>54</v>
      </c>
      <c r="V658" s="25" t="n">
        <v>60</v>
      </c>
      <c r="W658" s="25" t="s">
        <v>45</v>
      </c>
      <c r="X658" s="25" t="n">
        <v>2</v>
      </c>
      <c r="Y658" s="25" t="n">
        <v>2</v>
      </c>
      <c r="Z658" s="25" t="n">
        <v>6</v>
      </c>
      <c r="AA658" s="26" t="str">
        <f aca="false">IF(N658=0," ",DATEDIF(N658,$D658,"y") &amp; " г. " &amp; DATEDIF(N658,$D658,"ym") &amp; " мес. ")</f>
        <v>17 г. 6 мес. </v>
      </c>
      <c r="AB658" s="27" t="str">
        <f aca="false">LEFT(AA658,2)</f>
        <v>17</v>
      </c>
      <c r="AC658" s="28" t="str">
        <f aca="false">IF(N658=0," ",DATEDIF(N658,$AC$1,"y") &amp; " г. " &amp; DATEDIF(N658,$AC$1,"ym") &amp; " мес. ")</f>
        <v>17 г. 8 мес. </v>
      </c>
      <c r="AD658" s="28" t="str">
        <f aca="false">LEFT(AC658,2)</f>
        <v>17</v>
      </c>
      <c r="AE658" s="28" t="str">
        <f aca="false">IF(W658=0,0,INDEX('Возраст, спорт. дисц.'!$A$2:$B$50,MATCH(W658,'Возраст, спорт. дисц.'!$B$2:$B$54,0),1))</f>
        <v>Мужчины</v>
      </c>
      <c r="AF658" s="28" t="str">
        <f aca="false">"весовая категория "&amp;V658&amp;" кг."</f>
        <v>весовая категория 60 кг.</v>
      </c>
      <c r="AG658" s="29" t="str">
        <f aca="false">IF(U658="б/м",U658,U658&amp;" место")</f>
        <v>1 место</v>
      </c>
      <c r="AH658" s="28" t="str">
        <f aca="false">F658&amp;"; "&amp;TEXT(D658,"ДД.ММ.ГГГГ")&amp;"-"&amp;TEXT(E658,"ДД.ММ.ГГГГ")&amp;"; "&amp;I658&amp;"; "&amp;CHAR(10)&amp;AE658&amp;"; "&amp;AF658&amp;"; "&amp;AG658</f>
        <v>Чемпионат Северо-Кавказского федерального округа и Южного  федерального округа по тайскому боксу; 09.03.2021-15.03.2021; г. Каспийск; 
Мужчины; весовая категория 60 кг.; 1 место</v>
      </c>
      <c r="AI658" s="29" t="n">
        <f aca="false">IF(A658=0,0,1)</f>
        <v>1</v>
      </c>
      <c r="AJ658" s="1" t="str">
        <f aca="false">AE658</f>
        <v>Мужчины</v>
      </c>
      <c r="AK658" s="1" t="n">
        <f aca="false">V658</f>
        <v>60</v>
      </c>
      <c r="AL658" s="1" t="str">
        <f aca="false">AF658</f>
        <v>весовая категория 60 кг.</v>
      </c>
      <c r="AM658" s="28" t="str">
        <f aca="false">IF(N658=0," ",DATEDIF(N658,$AM$1,"y") &amp; " г. " &amp; DATEDIF(X658,$AM$1,"ym") &amp; " мес. ")</f>
        <v>17 г. 4 мес. </v>
      </c>
      <c r="AN658" s="28" t="str">
        <f aca="false">LEFT(AM658,2)</f>
        <v>17</v>
      </c>
    </row>
    <row r="659" customFormat="false" ht="13.8" hidden="false" customHeight="false" outlineLevel="0" collapsed="false">
      <c r="A659" s="37" t="s">
        <v>507</v>
      </c>
      <c r="B659" s="37" t="s">
        <v>228</v>
      </c>
      <c r="C659" s="25" t="n">
        <v>41821</v>
      </c>
      <c r="D659" s="38" t="n">
        <v>44264</v>
      </c>
      <c r="E659" s="38" t="n">
        <v>44270</v>
      </c>
      <c r="F659" s="37" t="s">
        <v>1380</v>
      </c>
      <c r="G659" s="37" t="s">
        <v>1381</v>
      </c>
      <c r="H659" s="37" t="s">
        <v>1382</v>
      </c>
      <c r="I659" s="37" t="s">
        <v>1383</v>
      </c>
      <c r="J659" s="37" t="s">
        <v>1384</v>
      </c>
      <c r="K659" s="37" t="s">
        <v>1385</v>
      </c>
      <c r="L659" s="21" t="s">
        <v>45</v>
      </c>
      <c r="M659" s="22" t="s">
        <v>1402</v>
      </c>
      <c r="N659" s="24" t="s">
        <v>1403</v>
      </c>
      <c r="O659" s="25" t="s">
        <v>48</v>
      </c>
      <c r="P659" s="22" t="s">
        <v>49</v>
      </c>
      <c r="Q659" s="22" t="s">
        <v>50</v>
      </c>
      <c r="R659" s="22" t="s">
        <v>148</v>
      </c>
      <c r="S659" s="22" t="s">
        <v>149</v>
      </c>
      <c r="T659" s="22" t="s">
        <v>150</v>
      </c>
      <c r="U659" s="25" t="s">
        <v>63</v>
      </c>
      <c r="V659" s="25" t="n">
        <v>60</v>
      </c>
      <c r="W659" s="25" t="s">
        <v>45</v>
      </c>
      <c r="X659" s="25" t="n">
        <v>3</v>
      </c>
      <c r="Y659" s="25" t="n">
        <v>2</v>
      </c>
      <c r="Z659" s="25" t="n">
        <v>6</v>
      </c>
      <c r="AA659" s="26" t="str">
        <f aca="false">IF(N659=0," ",DATEDIF(N659,$D659,"y") &amp; " г. " &amp; DATEDIF(N659,$D659,"ym") &amp; " мес. ")</f>
        <v>19 г. 8 мес. </v>
      </c>
      <c r="AB659" s="27" t="str">
        <f aca="false">LEFT(AA659,2)</f>
        <v>19</v>
      </c>
      <c r="AC659" s="28" t="str">
        <f aca="false">IF(N659=0," ",DATEDIF(N659,$AC$1,"y") &amp; " г. " &amp; DATEDIF(N659,$AC$1,"ym") &amp; " мес. ")</f>
        <v>19 г. 10 мес. </v>
      </c>
      <c r="AD659" s="28" t="str">
        <f aca="false">LEFT(AC659,2)</f>
        <v>19</v>
      </c>
      <c r="AE659" s="28" t="str">
        <f aca="false">IF(W659=0,0,INDEX('Возраст, спорт. дисц.'!$A$2:$B$50,MATCH(W659,'Возраст, спорт. дисц.'!$B$2:$B$54,0),1))</f>
        <v>Мужчины</v>
      </c>
      <c r="AF659" s="28" t="str">
        <f aca="false">"весовая категория "&amp;V659&amp;" кг."</f>
        <v>весовая категория 60 кг.</v>
      </c>
      <c r="AG659" s="29" t="str">
        <f aca="false">IF(U659="б/м",U659,U659&amp;" место")</f>
        <v>2 место</v>
      </c>
      <c r="AH659" s="28" t="str">
        <f aca="false">F659&amp;"; "&amp;TEXT(D659,"ДД.ММ.ГГГГ")&amp;"-"&amp;TEXT(E659,"ДД.ММ.ГГГГ")&amp;"; "&amp;I659&amp;"; "&amp;CHAR(10)&amp;AE659&amp;"; "&amp;AF659&amp;"; "&amp;AG659</f>
        <v>Чемпионат Северо-Кавказского федерального округа и Южного  федерального округа по тайскому боксу; 09.03.2021-15.03.2021; г. Каспийск; 
Мужчины; весовая категория 60 кг.; 2 место</v>
      </c>
      <c r="AI659" s="29" t="n">
        <f aca="false">IF(A659=0,0,1)</f>
        <v>1</v>
      </c>
      <c r="AJ659" s="1" t="str">
        <f aca="false">AE659</f>
        <v>Мужчины</v>
      </c>
      <c r="AK659" s="1" t="n">
        <f aca="false">V659</f>
        <v>60</v>
      </c>
      <c r="AL659" s="1" t="str">
        <f aca="false">AF659</f>
        <v>весовая категория 60 кг.</v>
      </c>
      <c r="AM659" s="28" t="str">
        <f aca="false">IF(N659=0," ",DATEDIF(N659,$AM$1,"y") &amp; " г. " &amp; DATEDIF(X659,$AM$1,"ym") &amp; " мес. ")</f>
        <v>19 г. 4 мес. </v>
      </c>
      <c r="AN659" s="28" t="str">
        <f aca="false">LEFT(AM659,2)</f>
        <v>19</v>
      </c>
    </row>
    <row r="660" customFormat="false" ht="13.8" hidden="false" customHeight="false" outlineLevel="0" collapsed="false">
      <c r="A660" s="37" t="s">
        <v>507</v>
      </c>
      <c r="B660" s="37" t="s">
        <v>228</v>
      </c>
      <c r="C660" s="25" t="n">
        <v>41821</v>
      </c>
      <c r="D660" s="38" t="n">
        <v>44264</v>
      </c>
      <c r="E660" s="38" t="n">
        <v>44270</v>
      </c>
      <c r="F660" s="37" t="s">
        <v>1380</v>
      </c>
      <c r="G660" s="37" t="s">
        <v>1381</v>
      </c>
      <c r="H660" s="37" t="s">
        <v>1382</v>
      </c>
      <c r="I660" s="37" t="s">
        <v>1383</v>
      </c>
      <c r="J660" s="37" t="s">
        <v>1384</v>
      </c>
      <c r="K660" s="37" t="s">
        <v>1385</v>
      </c>
      <c r="L660" s="21" t="s">
        <v>45</v>
      </c>
      <c r="M660" s="22" t="s">
        <v>113</v>
      </c>
      <c r="N660" s="24" t="s">
        <v>114</v>
      </c>
      <c r="O660" s="25" t="s">
        <v>48</v>
      </c>
      <c r="P660" s="22" t="s">
        <v>115</v>
      </c>
      <c r="Q660" s="22" t="s">
        <v>116</v>
      </c>
      <c r="R660" s="22" t="s">
        <v>117</v>
      </c>
      <c r="S660" s="22" t="s">
        <v>118</v>
      </c>
      <c r="T660" s="22" t="s">
        <v>280</v>
      </c>
      <c r="U660" s="25" t="s">
        <v>227</v>
      </c>
      <c r="V660" s="25" t="n">
        <v>60</v>
      </c>
      <c r="W660" s="25" t="s">
        <v>45</v>
      </c>
      <c r="X660" s="25" t="n">
        <v>1</v>
      </c>
      <c r="Y660" s="25" t="n">
        <v>0</v>
      </c>
      <c r="Z660" s="25" t="n">
        <v>6</v>
      </c>
      <c r="AA660" s="26" t="str">
        <f aca="false">IF(N660=0," ",DATEDIF(N660,$D660,"y") &amp; " г. " &amp; DATEDIF(N660,$D660,"ym") &amp; " мес. ")</f>
        <v>22 г. 5 мес. </v>
      </c>
      <c r="AB660" s="27" t="str">
        <f aca="false">LEFT(AA660,2)</f>
        <v>22</v>
      </c>
      <c r="AC660" s="28" t="str">
        <f aca="false">IF(N660=0," ",DATEDIF(N660,$AC$1,"y") &amp; " г. " &amp; DATEDIF(N660,$AC$1,"ym") &amp; " мес. ")</f>
        <v>22 г. 7 мес. </v>
      </c>
      <c r="AD660" s="28" t="str">
        <f aca="false">LEFT(AC660,2)</f>
        <v>22</v>
      </c>
      <c r="AE660" s="28" t="str">
        <f aca="false">IF(W660=0,0,INDEX('Возраст, спорт. дисц.'!$A$2:$B$50,MATCH(W660,'Возраст, спорт. дисц.'!$B$2:$B$54,0),1))</f>
        <v>Мужчины</v>
      </c>
      <c r="AF660" s="28" t="str">
        <f aca="false">"весовая категория "&amp;V660&amp;" кг."</f>
        <v>весовая категория 60 кг.</v>
      </c>
      <c r="AG660" s="29" t="str">
        <f aca="false">IF(U660="б/м",U660,U660&amp;" место")</f>
        <v>4 место</v>
      </c>
      <c r="AH660" s="28" t="str">
        <f aca="false">F660&amp;"; "&amp;TEXT(D660,"ДД.ММ.ГГГГ")&amp;"-"&amp;TEXT(E660,"ДД.ММ.ГГГГ")&amp;"; "&amp;I660&amp;"; "&amp;CHAR(10)&amp;AE660&amp;"; "&amp;AF660&amp;"; "&amp;AG660</f>
        <v>Чемпионат Северо-Кавказского федерального округа и Южного  федерального округа по тайскому боксу; 09.03.2021-15.03.2021; г. Каспийск; 
Мужчины; весовая категория 60 кг.; 4 место</v>
      </c>
      <c r="AI660" s="29" t="n">
        <f aca="false">IF(A660=0,0,1)</f>
        <v>1</v>
      </c>
      <c r="AJ660" s="1" t="str">
        <f aca="false">AE660</f>
        <v>Мужчины</v>
      </c>
      <c r="AK660" s="1" t="n">
        <f aca="false">V660</f>
        <v>60</v>
      </c>
      <c r="AL660" s="1" t="str">
        <f aca="false">AF660</f>
        <v>весовая категория 60 кг.</v>
      </c>
      <c r="AM660" s="28" t="str">
        <f aca="false">IF(N660=0," ",DATEDIF(N660,$AM$1,"y") &amp; " г. " &amp; DATEDIF(X660,$AM$1,"ym") &amp; " мес. ")</f>
        <v>22 г. 4 мес. </v>
      </c>
      <c r="AN660" s="28" t="str">
        <f aca="false">LEFT(AM660,2)</f>
        <v>22</v>
      </c>
    </row>
    <row r="661" customFormat="false" ht="13.8" hidden="false" customHeight="false" outlineLevel="0" collapsed="false">
      <c r="A661" s="37" t="s">
        <v>507</v>
      </c>
      <c r="B661" s="37" t="s">
        <v>228</v>
      </c>
      <c r="C661" s="25" t="n">
        <v>41821</v>
      </c>
      <c r="D661" s="38" t="n">
        <v>44264</v>
      </c>
      <c r="E661" s="38" t="n">
        <v>44270</v>
      </c>
      <c r="F661" s="37" t="s">
        <v>1380</v>
      </c>
      <c r="G661" s="37" t="s">
        <v>1381</v>
      </c>
      <c r="H661" s="37" t="s">
        <v>1382</v>
      </c>
      <c r="I661" s="37" t="s">
        <v>1383</v>
      </c>
      <c r="J661" s="37" t="s">
        <v>1384</v>
      </c>
      <c r="K661" s="37" t="s">
        <v>1385</v>
      </c>
      <c r="L661" s="21" t="s">
        <v>45</v>
      </c>
      <c r="M661" s="22" t="s">
        <v>527</v>
      </c>
      <c r="N661" s="24" t="s">
        <v>1404</v>
      </c>
      <c r="O661" s="25" t="s">
        <v>48</v>
      </c>
      <c r="P661" s="22" t="s">
        <v>49</v>
      </c>
      <c r="Q661" s="22" t="s">
        <v>519</v>
      </c>
      <c r="R661" s="22" t="s">
        <v>1399</v>
      </c>
      <c r="S661" s="22" t="s">
        <v>1400</v>
      </c>
      <c r="T661" s="22" t="s">
        <v>1405</v>
      </c>
      <c r="U661" s="25" t="s">
        <v>70</v>
      </c>
      <c r="V661" s="25" t="n">
        <v>60</v>
      </c>
      <c r="W661" s="25" t="s">
        <v>45</v>
      </c>
      <c r="X661" s="25" t="n">
        <v>2</v>
      </c>
      <c r="Y661" s="25" t="n">
        <v>1</v>
      </c>
      <c r="Z661" s="25" t="n">
        <v>6</v>
      </c>
      <c r="AA661" s="26" t="str">
        <f aca="false">IF(N661=0," ",DATEDIF(N661,$D661,"y") &amp; " г. " &amp; DATEDIF(N661,$D661,"ym") &amp; " мес. ")</f>
        <v>18 г. 1 мес. </v>
      </c>
      <c r="AB661" s="27" t="str">
        <f aca="false">LEFT(AA661,2)</f>
        <v>18</v>
      </c>
      <c r="AC661" s="28" t="str">
        <f aca="false">IF(N661=0," ",DATEDIF(N661,$AC$1,"y") &amp; " г. " &amp; DATEDIF(N661,$AC$1,"ym") &amp; " мес. ")</f>
        <v>18 г. 3 мес. </v>
      </c>
      <c r="AD661" s="28" t="str">
        <f aca="false">LEFT(AC661,2)</f>
        <v>18</v>
      </c>
      <c r="AE661" s="28" t="str">
        <f aca="false">IF(W661=0,0,INDEX('Возраст, спорт. дисц.'!$A$2:$B$50,MATCH(W661,'Возраст, спорт. дисц.'!$B$2:$B$54,0),1))</f>
        <v>Мужчины</v>
      </c>
      <c r="AF661" s="28" t="str">
        <f aca="false">"весовая категория "&amp;V661&amp;" кг."</f>
        <v>весовая категория 60 кг.</v>
      </c>
      <c r="AG661" s="29" t="str">
        <f aca="false">IF(U661="б/м",U661,U661&amp;" место")</f>
        <v>3 место</v>
      </c>
      <c r="AH661" s="28" t="str">
        <f aca="false">F661&amp;"; "&amp;TEXT(D661,"ДД.ММ.ГГГГ")&amp;"-"&amp;TEXT(E661,"ДД.ММ.ГГГГ")&amp;"; "&amp;I661&amp;"; "&amp;CHAR(10)&amp;AE661&amp;"; "&amp;AF661&amp;"; "&amp;AG661</f>
        <v>Чемпионат Северо-Кавказского федерального округа и Южного  федерального округа по тайскому боксу; 09.03.2021-15.03.2021; г. Каспийск; 
Мужчины; весовая категория 60 кг.; 3 место</v>
      </c>
      <c r="AI661" s="29" t="n">
        <f aca="false">IF(A661=0,0,1)</f>
        <v>1</v>
      </c>
      <c r="AJ661" s="1" t="str">
        <f aca="false">AE661</f>
        <v>Мужчины</v>
      </c>
      <c r="AK661" s="1" t="n">
        <f aca="false">V661</f>
        <v>60</v>
      </c>
      <c r="AL661" s="1" t="str">
        <f aca="false">AF661</f>
        <v>весовая категория 60 кг.</v>
      </c>
      <c r="AM661" s="28" t="str">
        <f aca="false">IF(N661=0," ",DATEDIF(N661,$AM$1,"y") &amp; " г. " &amp; DATEDIF(X661,$AM$1,"ym") &amp; " мес. ")</f>
        <v>18 г. 4 мес. </v>
      </c>
      <c r="AN661" s="28" t="str">
        <f aca="false">LEFT(AM661,2)</f>
        <v>18</v>
      </c>
    </row>
    <row r="662" customFormat="false" ht="13.8" hidden="false" customHeight="false" outlineLevel="0" collapsed="false">
      <c r="A662" s="37" t="s">
        <v>507</v>
      </c>
      <c r="B662" s="37" t="s">
        <v>228</v>
      </c>
      <c r="C662" s="25" t="n">
        <v>41821</v>
      </c>
      <c r="D662" s="38" t="n">
        <v>44264</v>
      </c>
      <c r="E662" s="38" t="n">
        <v>44270</v>
      </c>
      <c r="F662" s="37" t="s">
        <v>1380</v>
      </c>
      <c r="G662" s="37" t="s">
        <v>1381</v>
      </c>
      <c r="H662" s="37" t="s">
        <v>1382</v>
      </c>
      <c r="I662" s="37" t="s">
        <v>1383</v>
      </c>
      <c r="J662" s="37" t="s">
        <v>1384</v>
      </c>
      <c r="K662" s="37" t="s">
        <v>1385</v>
      </c>
      <c r="L662" s="21" t="s">
        <v>45</v>
      </c>
      <c r="M662" s="22" t="s">
        <v>1406</v>
      </c>
      <c r="N662" s="24" t="s">
        <v>1407</v>
      </c>
      <c r="O662" s="25" t="s">
        <v>48</v>
      </c>
      <c r="P662" s="22" t="s">
        <v>49</v>
      </c>
      <c r="Q662" s="22" t="s">
        <v>50</v>
      </c>
      <c r="R662" s="22" t="s">
        <v>51</v>
      </c>
      <c r="S662" s="22" t="s">
        <v>462</v>
      </c>
      <c r="T662" s="22" t="s">
        <v>329</v>
      </c>
      <c r="U662" s="25" t="s">
        <v>54</v>
      </c>
      <c r="V662" s="25" t="n">
        <v>63.5</v>
      </c>
      <c r="W662" s="25" t="s">
        <v>45</v>
      </c>
      <c r="X662" s="25" t="n">
        <v>1</v>
      </c>
      <c r="Y662" s="25" t="n">
        <v>1</v>
      </c>
      <c r="Z662" s="25" t="n">
        <v>2</v>
      </c>
      <c r="AA662" s="26" t="str">
        <f aca="false">IF(N662=0," ",DATEDIF(N662,$D662,"y") &amp; " г. " &amp; DATEDIF(N662,$D662,"ym") &amp; " мес. ")</f>
        <v>19 г. 1 мес. </v>
      </c>
      <c r="AB662" s="27" t="str">
        <f aca="false">LEFT(AA662,2)</f>
        <v>19</v>
      </c>
      <c r="AC662" s="28" t="str">
        <f aca="false">IF(N662=0," ",DATEDIF(N662,$AC$1,"y") &amp; " г. " &amp; DATEDIF(N662,$AC$1,"ym") &amp; " мес. ")</f>
        <v>19 г. 3 мес. </v>
      </c>
      <c r="AD662" s="28" t="str">
        <f aca="false">LEFT(AC662,2)</f>
        <v>19</v>
      </c>
      <c r="AE662" s="28" t="str">
        <f aca="false">IF(W662=0,0,INDEX('Возраст, спорт. дисц.'!$A$2:$B$50,MATCH(W662,'Возраст, спорт. дисц.'!$B$2:$B$54,0),1))</f>
        <v>Мужчины</v>
      </c>
      <c r="AF662" s="28" t="str">
        <f aca="false">"весовая категория "&amp;V662&amp;" кг."</f>
        <v>весовая категория 63,5 кг.</v>
      </c>
      <c r="AG662" s="29" t="str">
        <f aca="false">IF(U662="б/м",U662,U662&amp;" место")</f>
        <v>1 место</v>
      </c>
      <c r="AH662" s="28" t="str">
        <f aca="false">F662&amp;"; "&amp;TEXT(D662,"ДД.ММ.ГГГГ")&amp;"-"&amp;TEXT(E662,"ДД.ММ.ГГГГ")&amp;"; "&amp;I662&amp;"; "&amp;CHAR(10)&amp;AE662&amp;"; "&amp;AF662&amp;"; "&amp;AG662</f>
        <v>Чемпионат Северо-Кавказского федерального округа и Южного  федерального округа по тайскому боксу; 09.03.2021-15.03.2021; г. Каспийск; 
Мужчины; весовая категория 63,5 кг.; 1 место</v>
      </c>
      <c r="AI662" s="29" t="n">
        <f aca="false">IF(A662=0,0,1)</f>
        <v>1</v>
      </c>
      <c r="AJ662" s="1" t="str">
        <f aca="false">AE662</f>
        <v>Мужчины</v>
      </c>
      <c r="AK662" s="1" t="n">
        <f aca="false">V662</f>
        <v>63.5</v>
      </c>
      <c r="AL662" s="1" t="str">
        <f aca="false">AF662</f>
        <v>весовая категория 63,5 кг.</v>
      </c>
      <c r="AM662" s="28" t="str">
        <f aca="false">IF(N662=0," ",DATEDIF(N662,$AM$1,"y") &amp; " г. " &amp; DATEDIF(X662,$AM$1,"ym") &amp; " мес. ")</f>
        <v>19 г. 4 мес. </v>
      </c>
      <c r="AN662" s="28" t="str">
        <f aca="false">LEFT(AM662,2)</f>
        <v>19</v>
      </c>
    </row>
    <row r="663" customFormat="false" ht="13.8" hidden="false" customHeight="false" outlineLevel="0" collapsed="false">
      <c r="A663" s="37" t="s">
        <v>507</v>
      </c>
      <c r="B663" s="37" t="s">
        <v>228</v>
      </c>
      <c r="C663" s="25" t="n">
        <v>41821</v>
      </c>
      <c r="D663" s="38" t="n">
        <v>44264</v>
      </c>
      <c r="E663" s="38" t="n">
        <v>44270</v>
      </c>
      <c r="F663" s="37" t="s">
        <v>1380</v>
      </c>
      <c r="G663" s="37" t="s">
        <v>1381</v>
      </c>
      <c r="H663" s="37" t="s">
        <v>1382</v>
      </c>
      <c r="I663" s="37" t="s">
        <v>1383</v>
      </c>
      <c r="J663" s="37" t="s">
        <v>1384</v>
      </c>
      <c r="K663" s="37" t="s">
        <v>1385</v>
      </c>
      <c r="L663" s="21" t="s">
        <v>45</v>
      </c>
      <c r="M663" s="22" t="s">
        <v>1408</v>
      </c>
      <c r="N663" s="24" t="n">
        <v>36791</v>
      </c>
      <c r="O663" s="25" t="s">
        <v>48</v>
      </c>
      <c r="P663" s="22" t="s">
        <v>49</v>
      </c>
      <c r="Q663" s="22" t="s">
        <v>50</v>
      </c>
      <c r="R663" s="22" t="s">
        <v>148</v>
      </c>
      <c r="S663" s="22" t="s">
        <v>149</v>
      </c>
      <c r="T663" s="22" t="s">
        <v>150</v>
      </c>
      <c r="U663" s="25" t="s">
        <v>63</v>
      </c>
      <c r="V663" s="25" t="n">
        <v>63.5</v>
      </c>
      <c r="W663" s="25" t="s">
        <v>45</v>
      </c>
      <c r="X663" s="25" t="n">
        <v>1</v>
      </c>
      <c r="Y663" s="25" t="n">
        <v>0</v>
      </c>
      <c r="Z663" s="25" t="n">
        <v>2</v>
      </c>
      <c r="AA663" s="26" t="str">
        <f aca="false">IF(N663=0," ",DATEDIF(N663,$D663,"y") &amp; " г. " &amp; DATEDIF(N663,$D663,"ym") &amp; " мес. ")</f>
        <v>20 г. 5 мес. </v>
      </c>
      <c r="AB663" s="27" t="str">
        <f aca="false">LEFT(AA663,2)</f>
        <v>20</v>
      </c>
      <c r="AC663" s="28" t="str">
        <f aca="false">IF(N663=0," ",DATEDIF(N663,$AC$1,"y") &amp; " г. " &amp; DATEDIF(N663,$AC$1,"ym") &amp; " мес. ")</f>
        <v>20 г. 7 мес. </v>
      </c>
      <c r="AD663" s="28" t="str">
        <f aca="false">LEFT(AC663,2)</f>
        <v>20</v>
      </c>
      <c r="AE663" s="28" t="str">
        <f aca="false">IF(W663=0,0,INDEX('Возраст, спорт. дисц.'!$A$2:$B$50,MATCH(W663,'Возраст, спорт. дисц.'!$B$2:$B$54,0),1))</f>
        <v>Мужчины</v>
      </c>
      <c r="AF663" s="28" t="str">
        <f aca="false">"весовая категория "&amp;V663&amp;" кг."</f>
        <v>весовая категория 63,5 кг.</v>
      </c>
      <c r="AG663" s="29" t="str">
        <f aca="false">IF(U663="б/м",U663,U663&amp;" место")</f>
        <v>2 место</v>
      </c>
      <c r="AH663" s="28" t="str">
        <f aca="false">F663&amp;"; "&amp;TEXT(D663,"ДД.ММ.ГГГГ")&amp;"-"&amp;TEXT(E663,"ДД.ММ.ГГГГ")&amp;"; "&amp;I663&amp;"; "&amp;CHAR(10)&amp;AE663&amp;"; "&amp;AF663&amp;"; "&amp;AG663</f>
        <v>Чемпионат Северо-Кавказского федерального округа и Южного  федерального округа по тайскому боксу; 09.03.2021-15.03.2021; г. Каспийск; 
Мужчины; весовая категория 63,5 кг.; 2 место</v>
      </c>
      <c r="AI663" s="29" t="n">
        <f aca="false">IF(A663=0,0,1)</f>
        <v>1</v>
      </c>
      <c r="AJ663" s="1" t="str">
        <f aca="false">AE663</f>
        <v>Мужчины</v>
      </c>
      <c r="AK663" s="1" t="n">
        <f aca="false">V663</f>
        <v>63.5</v>
      </c>
      <c r="AL663" s="1" t="str">
        <f aca="false">AF663</f>
        <v>весовая категория 63,5 кг.</v>
      </c>
      <c r="AM663" s="28" t="str">
        <f aca="false">IF(N663=0," ",DATEDIF(N663,$AM$1,"y") &amp; " г. " &amp; DATEDIF(X663,$AM$1,"ym") &amp; " мес. ")</f>
        <v>20 г. 4 мес. </v>
      </c>
      <c r="AN663" s="28" t="str">
        <f aca="false">LEFT(AM663,2)</f>
        <v>20</v>
      </c>
    </row>
    <row r="664" customFormat="false" ht="13.8" hidden="false" customHeight="false" outlineLevel="0" collapsed="false">
      <c r="A664" s="37" t="s">
        <v>507</v>
      </c>
      <c r="B664" s="37" t="s">
        <v>228</v>
      </c>
      <c r="C664" s="25" t="n">
        <v>41821</v>
      </c>
      <c r="D664" s="38" t="n">
        <v>44264</v>
      </c>
      <c r="E664" s="38" t="n">
        <v>44270</v>
      </c>
      <c r="F664" s="37" t="s">
        <v>1380</v>
      </c>
      <c r="G664" s="37" t="s">
        <v>1381</v>
      </c>
      <c r="H664" s="37" t="s">
        <v>1382</v>
      </c>
      <c r="I664" s="37" t="s">
        <v>1383</v>
      </c>
      <c r="J664" s="37" t="s">
        <v>1384</v>
      </c>
      <c r="K664" s="37" t="s">
        <v>1385</v>
      </c>
      <c r="L664" s="21" t="s">
        <v>45</v>
      </c>
      <c r="M664" s="22" t="s">
        <v>277</v>
      </c>
      <c r="N664" s="24" t="s">
        <v>278</v>
      </c>
      <c r="O664" s="25" t="s">
        <v>48</v>
      </c>
      <c r="P664" s="22" t="s">
        <v>49</v>
      </c>
      <c r="Q664" s="22" t="s">
        <v>50</v>
      </c>
      <c r="R664" s="22" t="s">
        <v>153</v>
      </c>
      <c r="S664" s="22" t="s">
        <v>154</v>
      </c>
      <c r="T664" s="22" t="s">
        <v>270</v>
      </c>
      <c r="U664" s="25" t="s">
        <v>54</v>
      </c>
      <c r="V664" s="25" t="n">
        <v>67</v>
      </c>
      <c r="W664" s="25" t="s">
        <v>45</v>
      </c>
      <c r="X664" s="25" t="n">
        <v>3</v>
      </c>
      <c r="Y664" s="25" t="n">
        <v>3</v>
      </c>
      <c r="Z664" s="25" t="n">
        <v>7</v>
      </c>
      <c r="AA664" s="26" t="str">
        <f aca="false">IF(N664=0," ",DATEDIF(N664,$D664,"y") &amp; " г. " &amp; DATEDIF(N664,$D664,"ym") &amp; " мес. ")</f>
        <v>19 г. 6 мес. </v>
      </c>
      <c r="AB664" s="27" t="str">
        <f aca="false">LEFT(AA664,2)</f>
        <v>19</v>
      </c>
      <c r="AC664" s="28" t="str">
        <f aca="false">IF(N664=0," ",DATEDIF(N664,$AC$1,"y") &amp; " г. " &amp; DATEDIF(N664,$AC$1,"ym") &amp; " мес. ")</f>
        <v>19 г. 8 мес. </v>
      </c>
      <c r="AD664" s="28" t="str">
        <f aca="false">LEFT(AC664,2)</f>
        <v>19</v>
      </c>
      <c r="AE664" s="28" t="str">
        <f aca="false">IF(W664=0,0,INDEX('Возраст, спорт. дисц.'!$A$2:$B$50,MATCH(W664,'Возраст, спорт. дисц.'!$B$2:$B$54,0),1))</f>
        <v>Мужчины</v>
      </c>
      <c r="AF664" s="28" t="str">
        <f aca="false">"весовая категория "&amp;V664&amp;" кг."</f>
        <v>весовая категория 67 кг.</v>
      </c>
      <c r="AG664" s="29" t="str">
        <f aca="false">IF(U664="б/м",U664,U664&amp;" место")</f>
        <v>1 место</v>
      </c>
      <c r="AH664" s="28" t="str">
        <f aca="false">F664&amp;"; "&amp;TEXT(D664,"ДД.ММ.ГГГГ")&amp;"-"&amp;TEXT(E664,"ДД.ММ.ГГГГ")&amp;"; "&amp;I664&amp;"; "&amp;CHAR(10)&amp;AE664&amp;"; "&amp;AF664&amp;"; "&amp;AG664</f>
        <v>Чемпионат Северо-Кавказского федерального округа и Южного  федерального округа по тайскому боксу; 09.03.2021-15.03.2021; г. Каспийск; 
Мужчины; весовая категория 67 кг.; 1 место</v>
      </c>
      <c r="AI664" s="29" t="n">
        <f aca="false">IF(A664=0,0,1)</f>
        <v>1</v>
      </c>
      <c r="AJ664" s="1" t="str">
        <f aca="false">AE664</f>
        <v>Мужчины</v>
      </c>
      <c r="AK664" s="1" t="n">
        <f aca="false">V664</f>
        <v>67</v>
      </c>
      <c r="AL664" s="1" t="str">
        <f aca="false">AF664</f>
        <v>весовая категория 67 кг.</v>
      </c>
      <c r="AM664" s="28" t="str">
        <f aca="false">IF(N664=0," ",DATEDIF(N664,$AM$1,"y") &amp; " г. " &amp; DATEDIF(X664,$AM$1,"ym") &amp; " мес. ")</f>
        <v>19 г. 4 мес. </v>
      </c>
      <c r="AN664" s="28" t="str">
        <f aca="false">LEFT(AM664,2)</f>
        <v>19</v>
      </c>
    </row>
    <row r="665" customFormat="false" ht="13.8" hidden="false" customHeight="false" outlineLevel="0" collapsed="false">
      <c r="A665" s="37" t="s">
        <v>507</v>
      </c>
      <c r="B665" s="37" t="s">
        <v>228</v>
      </c>
      <c r="C665" s="25" t="n">
        <v>41821</v>
      </c>
      <c r="D665" s="38" t="n">
        <v>44264</v>
      </c>
      <c r="E665" s="38" t="n">
        <v>44270</v>
      </c>
      <c r="F665" s="37" t="s">
        <v>1380</v>
      </c>
      <c r="G665" s="37" t="s">
        <v>1381</v>
      </c>
      <c r="H665" s="37" t="s">
        <v>1382</v>
      </c>
      <c r="I665" s="37" t="s">
        <v>1383</v>
      </c>
      <c r="J665" s="37" t="s">
        <v>1384</v>
      </c>
      <c r="K665" s="37" t="s">
        <v>1385</v>
      </c>
      <c r="L665" s="21" t="s">
        <v>45</v>
      </c>
      <c r="M665" s="22" t="s">
        <v>1409</v>
      </c>
      <c r="N665" s="24" t="s">
        <v>1410</v>
      </c>
      <c r="O665" s="25" t="s">
        <v>48</v>
      </c>
      <c r="P665" s="22" t="s">
        <v>49</v>
      </c>
      <c r="Q665" s="22" t="s">
        <v>50</v>
      </c>
      <c r="R665" s="22" t="s">
        <v>153</v>
      </c>
      <c r="S665" s="22" t="s">
        <v>154</v>
      </c>
      <c r="T665" s="22" t="s">
        <v>197</v>
      </c>
      <c r="U665" s="25" t="s">
        <v>63</v>
      </c>
      <c r="V665" s="25" t="n">
        <v>67</v>
      </c>
      <c r="W665" s="25" t="s">
        <v>45</v>
      </c>
      <c r="X665" s="25" t="n">
        <v>3</v>
      </c>
      <c r="Y665" s="25" t="n">
        <v>2</v>
      </c>
      <c r="Z665" s="25" t="n">
        <v>7</v>
      </c>
      <c r="AA665" s="26" t="str">
        <f aca="false">IF(N665=0," ",DATEDIF(N665,$D665,"y") &amp; " г. " &amp; DATEDIF(N665,$D665,"ym") &amp; " мес. ")</f>
        <v>18 г. 7 мес. </v>
      </c>
      <c r="AB665" s="27" t="str">
        <f aca="false">LEFT(AA665,2)</f>
        <v>18</v>
      </c>
      <c r="AC665" s="28" t="str">
        <f aca="false">IF(N665=0," ",DATEDIF(N665,$AC$1,"y") &amp; " г. " &amp; DATEDIF(N665,$AC$1,"ym") &amp; " мес. ")</f>
        <v>18 г. 9 мес. </v>
      </c>
      <c r="AD665" s="28" t="str">
        <f aca="false">LEFT(AC665,2)</f>
        <v>18</v>
      </c>
      <c r="AE665" s="28" t="str">
        <f aca="false">IF(W665=0,0,INDEX('Возраст, спорт. дисц.'!$A$2:$B$50,MATCH(W665,'Возраст, спорт. дисц.'!$B$2:$B$54,0),1))</f>
        <v>Мужчины</v>
      </c>
      <c r="AF665" s="28" t="str">
        <f aca="false">"весовая категория "&amp;V665&amp;" кг."</f>
        <v>весовая категория 67 кг.</v>
      </c>
      <c r="AG665" s="29" t="str">
        <f aca="false">IF(U665="б/м",U665,U665&amp;" место")</f>
        <v>2 место</v>
      </c>
      <c r="AH665" s="28" t="str">
        <f aca="false">F665&amp;"; "&amp;TEXT(D665,"ДД.ММ.ГГГГ")&amp;"-"&amp;TEXT(E665,"ДД.ММ.ГГГГ")&amp;"; "&amp;I665&amp;"; "&amp;CHAR(10)&amp;AE665&amp;"; "&amp;AF665&amp;"; "&amp;AG665</f>
        <v>Чемпионат Северо-Кавказского федерального округа и Южного  федерального округа по тайскому боксу; 09.03.2021-15.03.2021; г. Каспийск; 
Мужчины; весовая категория 67 кг.; 2 место</v>
      </c>
      <c r="AI665" s="29" t="n">
        <f aca="false">IF(A665=0,0,1)</f>
        <v>1</v>
      </c>
      <c r="AJ665" s="1" t="str">
        <f aca="false">AE665</f>
        <v>Мужчины</v>
      </c>
      <c r="AK665" s="1" t="n">
        <f aca="false">V665</f>
        <v>67</v>
      </c>
      <c r="AL665" s="1" t="str">
        <f aca="false">AF665</f>
        <v>весовая категория 67 кг.</v>
      </c>
      <c r="AM665" s="28" t="str">
        <f aca="false">IF(N665=0," ",DATEDIF(N665,$AM$1,"y") &amp; " г. " &amp; DATEDIF(X665,$AM$1,"ym") &amp; " мес. ")</f>
        <v>18 г. 4 мес. </v>
      </c>
      <c r="AN665" s="28" t="str">
        <f aca="false">LEFT(AM665,2)</f>
        <v>18</v>
      </c>
    </row>
    <row r="666" customFormat="false" ht="13.8" hidden="false" customHeight="false" outlineLevel="0" collapsed="false">
      <c r="A666" s="37" t="s">
        <v>507</v>
      </c>
      <c r="B666" s="37" t="s">
        <v>228</v>
      </c>
      <c r="C666" s="25" t="n">
        <v>41821</v>
      </c>
      <c r="D666" s="38" t="n">
        <v>44264</v>
      </c>
      <c r="E666" s="38" t="n">
        <v>44270</v>
      </c>
      <c r="F666" s="37" t="s">
        <v>1380</v>
      </c>
      <c r="G666" s="37" t="s">
        <v>1381</v>
      </c>
      <c r="H666" s="37" t="s">
        <v>1382</v>
      </c>
      <c r="I666" s="37" t="s">
        <v>1383</v>
      </c>
      <c r="J666" s="37" t="s">
        <v>1384</v>
      </c>
      <c r="K666" s="37" t="s">
        <v>1385</v>
      </c>
      <c r="L666" s="21" t="s">
        <v>45</v>
      </c>
      <c r="M666" s="22" t="s">
        <v>1411</v>
      </c>
      <c r="N666" s="24" t="s">
        <v>1412</v>
      </c>
      <c r="O666" s="25" t="n">
        <v>1</v>
      </c>
      <c r="P666" s="22" t="s">
        <v>49</v>
      </c>
      <c r="Q666" s="22" t="s">
        <v>519</v>
      </c>
      <c r="R666" s="22" t="s">
        <v>1399</v>
      </c>
      <c r="S666" s="22" t="s">
        <v>1400</v>
      </c>
      <c r="T666" s="22" t="s">
        <v>1413</v>
      </c>
      <c r="U666" s="25" t="s">
        <v>70</v>
      </c>
      <c r="V666" s="25" t="n">
        <v>67</v>
      </c>
      <c r="W666" s="25" t="s">
        <v>45</v>
      </c>
      <c r="X666" s="25" t="n">
        <v>1</v>
      </c>
      <c r="Y666" s="25" t="n">
        <v>0</v>
      </c>
      <c r="Z666" s="25" t="n">
        <v>7</v>
      </c>
      <c r="AA666" s="26" t="str">
        <f aca="false">IF(N666=0," ",DATEDIF(N666,$D666,"y") &amp; " г. " &amp; DATEDIF(N666,$D666,"ym") &amp; " мес. ")</f>
        <v>18 г. 0 мес. </v>
      </c>
      <c r="AB666" s="27" t="str">
        <f aca="false">LEFT(AA666,2)</f>
        <v>18</v>
      </c>
      <c r="AC666" s="28" t="str">
        <f aca="false">IF(N666=0," ",DATEDIF(N666,$AC$1,"y") &amp; " г. " &amp; DATEDIF(N666,$AC$1,"ym") &amp; " мес. ")</f>
        <v>18 г. 2 мес. </v>
      </c>
      <c r="AD666" s="28" t="str">
        <f aca="false">LEFT(AC666,2)</f>
        <v>18</v>
      </c>
      <c r="AE666" s="28" t="str">
        <f aca="false">IF(W666=0,0,INDEX('Возраст, спорт. дисц.'!$A$2:$B$50,MATCH(W666,'Возраст, спорт. дисц.'!$B$2:$B$54,0),1))</f>
        <v>Мужчины</v>
      </c>
      <c r="AF666" s="28" t="str">
        <f aca="false">"весовая категория "&amp;V666&amp;" кг."</f>
        <v>весовая категория 67 кг.</v>
      </c>
      <c r="AG666" s="29" t="str">
        <f aca="false">IF(U666="б/м",U666,U666&amp;" место")</f>
        <v>3 место</v>
      </c>
      <c r="AH666" s="28" t="str">
        <f aca="false">F666&amp;"; "&amp;TEXT(D666,"ДД.ММ.ГГГГ")&amp;"-"&amp;TEXT(E666,"ДД.ММ.ГГГГ")&amp;"; "&amp;I666&amp;"; "&amp;CHAR(10)&amp;AE666&amp;"; "&amp;AF666&amp;"; "&amp;AG666</f>
        <v>Чемпионат Северо-Кавказского федерального округа и Южного  федерального округа по тайскому боксу; 09.03.2021-15.03.2021; г. Каспийск; 
Мужчины; весовая категория 67 кг.; 3 место</v>
      </c>
      <c r="AI666" s="29" t="n">
        <f aca="false">IF(A666=0,0,1)</f>
        <v>1</v>
      </c>
      <c r="AJ666" s="1" t="str">
        <f aca="false">AE666</f>
        <v>Мужчины</v>
      </c>
      <c r="AK666" s="1" t="n">
        <f aca="false">V666</f>
        <v>67</v>
      </c>
      <c r="AL666" s="1" t="str">
        <f aca="false">AF666</f>
        <v>весовая категория 67 кг.</v>
      </c>
      <c r="AM666" s="28" t="str">
        <f aca="false">IF(N666=0," ",DATEDIF(N666,$AM$1,"y") &amp; " г. " &amp; DATEDIF(X666,$AM$1,"ym") &amp; " мес. ")</f>
        <v>18 г. 4 мес. </v>
      </c>
      <c r="AN666" s="28" t="str">
        <f aca="false">LEFT(AM666,2)</f>
        <v>18</v>
      </c>
    </row>
    <row r="667" customFormat="false" ht="13.8" hidden="false" customHeight="false" outlineLevel="0" collapsed="false">
      <c r="A667" s="37" t="s">
        <v>507</v>
      </c>
      <c r="B667" s="37" t="s">
        <v>228</v>
      </c>
      <c r="C667" s="25" t="n">
        <v>41821</v>
      </c>
      <c r="D667" s="38" t="n">
        <v>44264</v>
      </c>
      <c r="E667" s="38" t="n">
        <v>44270</v>
      </c>
      <c r="F667" s="37" t="s">
        <v>1380</v>
      </c>
      <c r="G667" s="37" t="s">
        <v>1381</v>
      </c>
      <c r="H667" s="37" t="s">
        <v>1382</v>
      </c>
      <c r="I667" s="37" t="s">
        <v>1383</v>
      </c>
      <c r="J667" s="37" t="s">
        <v>1384</v>
      </c>
      <c r="K667" s="37" t="s">
        <v>1385</v>
      </c>
      <c r="L667" s="21" t="s">
        <v>45</v>
      </c>
      <c r="M667" s="22" t="s">
        <v>1414</v>
      </c>
      <c r="N667" s="24" t="s">
        <v>1415</v>
      </c>
      <c r="O667" s="25" t="s">
        <v>48</v>
      </c>
      <c r="P667" s="22" t="s">
        <v>115</v>
      </c>
      <c r="Q667" s="22" t="s">
        <v>116</v>
      </c>
      <c r="R667" s="22" t="s">
        <v>117</v>
      </c>
      <c r="S667" s="22" t="s">
        <v>238</v>
      </c>
      <c r="T667" s="22" t="s">
        <v>239</v>
      </c>
      <c r="U667" s="25" t="s">
        <v>70</v>
      </c>
      <c r="V667" s="25" t="n">
        <v>67</v>
      </c>
      <c r="W667" s="25" t="s">
        <v>45</v>
      </c>
      <c r="X667" s="25" t="n">
        <v>2</v>
      </c>
      <c r="Y667" s="25" t="n">
        <v>1</v>
      </c>
      <c r="Z667" s="25" t="n">
        <v>7</v>
      </c>
      <c r="AA667" s="26" t="str">
        <f aca="false">IF(N667=0," ",DATEDIF(N667,$D667,"y") &amp; " г. " &amp; DATEDIF(N667,$D667,"ym") &amp; " мес. ")</f>
        <v>20 г. 8 мес. </v>
      </c>
      <c r="AB667" s="27" t="str">
        <f aca="false">LEFT(AA667,2)</f>
        <v>20</v>
      </c>
      <c r="AC667" s="28" t="str">
        <f aca="false">IF(N667=0," ",DATEDIF(N667,$AC$1,"y") &amp; " г. " &amp; DATEDIF(N667,$AC$1,"ym") &amp; " мес. ")</f>
        <v>20 г. 10 мес. </v>
      </c>
      <c r="AD667" s="28" t="str">
        <f aca="false">LEFT(AC667,2)</f>
        <v>20</v>
      </c>
      <c r="AE667" s="28" t="str">
        <f aca="false">IF(W667=0,0,INDEX('Возраст, спорт. дисц.'!$A$2:$B$50,MATCH(W667,'Возраст, спорт. дисц.'!$B$2:$B$54,0),1))</f>
        <v>Мужчины</v>
      </c>
      <c r="AF667" s="28" t="str">
        <f aca="false">"весовая категория "&amp;V667&amp;" кг."</f>
        <v>весовая категория 67 кг.</v>
      </c>
      <c r="AG667" s="29" t="str">
        <f aca="false">IF(U667="б/м",U667,U667&amp;" место")</f>
        <v>3 место</v>
      </c>
      <c r="AH667" s="28" t="str">
        <f aca="false">F667&amp;"; "&amp;TEXT(D667,"ДД.ММ.ГГГГ")&amp;"-"&amp;TEXT(E667,"ДД.ММ.ГГГГ")&amp;"; "&amp;I667&amp;"; "&amp;CHAR(10)&amp;AE667&amp;"; "&amp;AF667&amp;"; "&amp;AG667</f>
        <v>Чемпионат Северо-Кавказского федерального округа и Южного  федерального округа по тайскому боксу; 09.03.2021-15.03.2021; г. Каспийск; 
Мужчины; весовая категория 67 кг.; 3 место</v>
      </c>
      <c r="AI667" s="29" t="n">
        <f aca="false">IF(A667=0,0,1)</f>
        <v>1</v>
      </c>
      <c r="AJ667" s="1" t="str">
        <f aca="false">AE667</f>
        <v>Мужчины</v>
      </c>
      <c r="AK667" s="1" t="n">
        <f aca="false">V667</f>
        <v>67</v>
      </c>
      <c r="AL667" s="1" t="str">
        <f aca="false">AF667</f>
        <v>весовая категория 67 кг.</v>
      </c>
      <c r="AM667" s="28" t="str">
        <f aca="false">IF(N667=0," ",DATEDIF(N667,$AM$1,"y") &amp; " г. " &amp; DATEDIF(X667,$AM$1,"ym") &amp; " мес. ")</f>
        <v>20 г. 4 мес. </v>
      </c>
      <c r="AN667" s="28" t="str">
        <f aca="false">LEFT(AM667,2)</f>
        <v>20</v>
      </c>
    </row>
    <row r="668" customFormat="false" ht="13.8" hidden="false" customHeight="false" outlineLevel="0" collapsed="false">
      <c r="A668" s="37" t="s">
        <v>507</v>
      </c>
      <c r="B668" s="37" t="s">
        <v>228</v>
      </c>
      <c r="C668" s="25" t="n">
        <v>41821</v>
      </c>
      <c r="D668" s="38" t="n">
        <v>44264</v>
      </c>
      <c r="E668" s="38" t="n">
        <v>44270</v>
      </c>
      <c r="F668" s="37" t="s">
        <v>1380</v>
      </c>
      <c r="G668" s="37" t="s">
        <v>1381</v>
      </c>
      <c r="H668" s="37" t="s">
        <v>1382</v>
      </c>
      <c r="I668" s="37" t="s">
        <v>1383</v>
      </c>
      <c r="J668" s="37" t="s">
        <v>1384</v>
      </c>
      <c r="K668" s="37" t="s">
        <v>1385</v>
      </c>
      <c r="L668" s="21" t="s">
        <v>45</v>
      </c>
      <c r="M668" s="22" t="s">
        <v>146</v>
      </c>
      <c r="N668" s="24" t="s">
        <v>147</v>
      </c>
      <c r="O668" s="25" t="s">
        <v>48</v>
      </c>
      <c r="P668" s="22" t="s">
        <v>49</v>
      </c>
      <c r="Q668" s="22" t="s">
        <v>50</v>
      </c>
      <c r="R668" s="22" t="s">
        <v>148</v>
      </c>
      <c r="S668" s="22" t="s">
        <v>149</v>
      </c>
      <c r="T668" s="22" t="s">
        <v>1416</v>
      </c>
      <c r="U668" s="25" t="s">
        <v>54</v>
      </c>
      <c r="V668" s="25" t="n">
        <v>71</v>
      </c>
      <c r="W668" s="25" t="s">
        <v>45</v>
      </c>
      <c r="X668" s="25" t="n">
        <v>2</v>
      </c>
      <c r="Y668" s="25" t="n">
        <v>2</v>
      </c>
      <c r="Z668" s="25" t="n">
        <v>3</v>
      </c>
      <c r="AA668" s="26" t="str">
        <f aca="false">IF(N668=0," ",DATEDIF(N668,$D668,"y") &amp; " г. " &amp; DATEDIF(N668,$D668,"ym") &amp; " мес. ")</f>
        <v>19 г. 7 мес. </v>
      </c>
      <c r="AB668" s="27" t="str">
        <f aca="false">LEFT(AA668,2)</f>
        <v>19</v>
      </c>
      <c r="AC668" s="28" t="str">
        <f aca="false">IF(N668=0," ",DATEDIF(N668,$AC$1,"y") &amp; " г. " &amp; DATEDIF(N668,$AC$1,"ym") &amp; " мес. ")</f>
        <v>19 г. 9 мес. </v>
      </c>
      <c r="AD668" s="28" t="str">
        <f aca="false">LEFT(AC668,2)</f>
        <v>19</v>
      </c>
      <c r="AE668" s="28" t="str">
        <f aca="false">IF(W668=0,0,INDEX('Возраст, спорт. дисц.'!$A$2:$B$50,MATCH(W668,'Возраст, спорт. дисц.'!$B$2:$B$54,0),1))</f>
        <v>Мужчины</v>
      </c>
      <c r="AF668" s="28" t="str">
        <f aca="false">"весовая категория "&amp;V668&amp;" кг."</f>
        <v>весовая категория 71 кг.</v>
      </c>
      <c r="AG668" s="29" t="str">
        <f aca="false">IF(U668="б/м",U668,U668&amp;" место")</f>
        <v>1 место</v>
      </c>
      <c r="AH668" s="28" t="str">
        <f aca="false">F668&amp;"; "&amp;TEXT(D668,"ДД.ММ.ГГГГ")&amp;"-"&amp;TEXT(E668,"ДД.ММ.ГГГГ")&amp;"; "&amp;I668&amp;"; "&amp;CHAR(10)&amp;AE668&amp;"; "&amp;AF668&amp;"; "&amp;AG668</f>
        <v>Чемпионат Северо-Кавказского федерального округа и Южного  федерального округа по тайскому боксу; 09.03.2021-15.03.2021; г. Каспийск; 
Мужчины; весовая категория 71 кг.; 1 место</v>
      </c>
      <c r="AI668" s="29" t="n">
        <f aca="false">IF(A668=0,0,1)</f>
        <v>1</v>
      </c>
      <c r="AJ668" s="1" t="str">
        <f aca="false">AE668</f>
        <v>Мужчины</v>
      </c>
      <c r="AK668" s="1" t="n">
        <f aca="false">V668</f>
        <v>71</v>
      </c>
      <c r="AL668" s="1" t="str">
        <f aca="false">AF668</f>
        <v>весовая категория 71 кг.</v>
      </c>
      <c r="AM668" s="28" t="str">
        <f aca="false">IF(N668=0," ",DATEDIF(N668,$AM$1,"y") &amp; " г. " &amp; DATEDIF(X668,$AM$1,"ym") &amp; " мес. ")</f>
        <v>19 г. 4 мес. </v>
      </c>
      <c r="AN668" s="28" t="str">
        <f aca="false">LEFT(AM668,2)</f>
        <v>19</v>
      </c>
    </row>
    <row r="669" customFormat="false" ht="13.8" hidden="false" customHeight="false" outlineLevel="0" collapsed="false">
      <c r="A669" s="37" t="s">
        <v>507</v>
      </c>
      <c r="B669" s="37" t="s">
        <v>228</v>
      </c>
      <c r="C669" s="25" t="n">
        <v>41821</v>
      </c>
      <c r="D669" s="38" t="n">
        <v>44264</v>
      </c>
      <c r="E669" s="38" t="n">
        <v>44270</v>
      </c>
      <c r="F669" s="37" t="s">
        <v>1380</v>
      </c>
      <c r="G669" s="37" t="s">
        <v>1381</v>
      </c>
      <c r="H669" s="37" t="s">
        <v>1382</v>
      </c>
      <c r="I669" s="37" t="s">
        <v>1383</v>
      </c>
      <c r="J669" s="37" t="s">
        <v>1384</v>
      </c>
      <c r="K669" s="37" t="s">
        <v>1385</v>
      </c>
      <c r="L669" s="21" t="s">
        <v>45</v>
      </c>
      <c r="M669" s="22" t="s">
        <v>295</v>
      </c>
      <c r="N669" s="24" t="s">
        <v>296</v>
      </c>
      <c r="O669" s="25" t="s">
        <v>76</v>
      </c>
      <c r="P669" s="22" t="s">
        <v>49</v>
      </c>
      <c r="Q669" s="22" t="s">
        <v>50</v>
      </c>
      <c r="R669" s="22" t="s">
        <v>51</v>
      </c>
      <c r="S669" s="22" t="s">
        <v>52</v>
      </c>
      <c r="T669" s="22" t="s">
        <v>297</v>
      </c>
      <c r="U669" s="25" t="s">
        <v>63</v>
      </c>
      <c r="V669" s="25" t="n">
        <v>71</v>
      </c>
      <c r="W669" s="25" t="s">
        <v>45</v>
      </c>
      <c r="X669" s="25" t="n">
        <v>1</v>
      </c>
      <c r="Y669" s="25" t="n">
        <v>0</v>
      </c>
      <c r="Z669" s="25" t="n">
        <v>3</v>
      </c>
      <c r="AA669" s="26" t="str">
        <f aca="false">IF(N669=0," ",DATEDIF(N669,$D669,"y") &amp; " г. " &amp; DATEDIF(N669,$D669,"ym") &amp; " мес. ")</f>
        <v>20 г. 2 мес. </v>
      </c>
      <c r="AB669" s="27" t="str">
        <f aca="false">LEFT(AA669,2)</f>
        <v>20</v>
      </c>
      <c r="AC669" s="28" t="str">
        <f aca="false">IF(N669=0," ",DATEDIF(N669,$AC$1,"y") &amp; " г. " &amp; DATEDIF(N669,$AC$1,"ym") &amp; " мес. ")</f>
        <v>20 г. 4 мес. </v>
      </c>
      <c r="AD669" s="28" t="str">
        <f aca="false">LEFT(AC669,2)</f>
        <v>20</v>
      </c>
      <c r="AE669" s="28" t="str">
        <f aca="false">IF(W669=0,0,INDEX('Возраст, спорт. дисц.'!$A$2:$B$50,MATCH(W669,'Возраст, спорт. дисц.'!$B$2:$B$54,0),1))</f>
        <v>Мужчины</v>
      </c>
      <c r="AF669" s="28" t="str">
        <f aca="false">"весовая категория "&amp;V669&amp;" кг."</f>
        <v>весовая категория 71 кг.</v>
      </c>
      <c r="AG669" s="29" t="str">
        <f aca="false">IF(U669="б/м",U669,U669&amp;" место")</f>
        <v>2 место</v>
      </c>
      <c r="AH669" s="28" t="str">
        <f aca="false">F669&amp;"; "&amp;TEXT(D669,"ДД.ММ.ГГГГ")&amp;"-"&amp;TEXT(E669,"ДД.ММ.ГГГГ")&amp;"; "&amp;I669&amp;"; "&amp;CHAR(10)&amp;AE669&amp;"; "&amp;AF669&amp;"; "&amp;AG669</f>
        <v>Чемпионат Северо-Кавказского федерального округа и Южного  федерального округа по тайскому боксу; 09.03.2021-15.03.2021; г. Каспийск; 
Мужчины; весовая категория 71 кг.; 2 место</v>
      </c>
      <c r="AI669" s="29" t="n">
        <f aca="false">IF(A669=0,0,1)</f>
        <v>1</v>
      </c>
      <c r="AJ669" s="1" t="str">
        <f aca="false">AE669</f>
        <v>Мужчины</v>
      </c>
      <c r="AK669" s="1" t="n">
        <f aca="false">V669</f>
        <v>71</v>
      </c>
      <c r="AL669" s="1" t="str">
        <f aca="false">AF669</f>
        <v>весовая категория 71 кг.</v>
      </c>
      <c r="AM669" s="28" t="str">
        <f aca="false">IF(N669=0," ",DATEDIF(N669,$AM$1,"y") &amp; " г. " &amp; DATEDIF(X669,$AM$1,"ym") &amp; " мес. ")</f>
        <v>20 г. 4 мес. </v>
      </c>
      <c r="AN669" s="28" t="str">
        <f aca="false">LEFT(AM669,2)</f>
        <v>20</v>
      </c>
    </row>
    <row r="670" customFormat="false" ht="13.8" hidden="false" customHeight="false" outlineLevel="0" collapsed="false">
      <c r="A670" s="37" t="s">
        <v>507</v>
      </c>
      <c r="B670" s="37" t="s">
        <v>228</v>
      </c>
      <c r="C670" s="25" t="n">
        <v>41821</v>
      </c>
      <c r="D670" s="38" t="n">
        <v>44264</v>
      </c>
      <c r="E670" s="38" t="n">
        <v>44270</v>
      </c>
      <c r="F670" s="37" t="s">
        <v>1380</v>
      </c>
      <c r="G670" s="37" t="s">
        <v>1381</v>
      </c>
      <c r="H670" s="37" t="s">
        <v>1382</v>
      </c>
      <c r="I670" s="37" t="s">
        <v>1383</v>
      </c>
      <c r="J670" s="37" t="s">
        <v>1384</v>
      </c>
      <c r="K670" s="37" t="s">
        <v>1385</v>
      </c>
      <c r="L670" s="21" t="s">
        <v>45</v>
      </c>
      <c r="M670" s="22" t="s">
        <v>1417</v>
      </c>
      <c r="N670" s="24" t="s">
        <v>1418</v>
      </c>
      <c r="O670" s="25" t="s">
        <v>48</v>
      </c>
      <c r="P670" s="22" t="s">
        <v>115</v>
      </c>
      <c r="Q670" s="22" t="s">
        <v>116</v>
      </c>
      <c r="R670" s="22" t="s">
        <v>117</v>
      </c>
      <c r="S670" s="22" t="s">
        <v>238</v>
      </c>
      <c r="T670" s="22" t="s">
        <v>1198</v>
      </c>
      <c r="U670" s="25" t="s">
        <v>70</v>
      </c>
      <c r="V670" s="25" t="n">
        <v>71</v>
      </c>
      <c r="W670" s="25" t="s">
        <v>45</v>
      </c>
      <c r="X670" s="25" t="n">
        <v>1</v>
      </c>
      <c r="Y670" s="25" t="n">
        <v>0</v>
      </c>
      <c r="Z670" s="25" t="n">
        <v>3</v>
      </c>
      <c r="AA670" s="26" t="str">
        <f aca="false">IF(N670=0," ",DATEDIF(N670,$D670,"y") &amp; " г. " &amp; DATEDIF(N670,$D670,"ym") &amp; " мес. ")</f>
        <v>19 г. 0 мес. </v>
      </c>
      <c r="AB670" s="27" t="str">
        <f aca="false">LEFT(AA670,2)</f>
        <v>19</v>
      </c>
      <c r="AC670" s="28" t="str">
        <f aca="false">IF(N670=0," ",DATEDIF(N670,$AC$1,"y") &amp; " г. " &amp; DATEDIF(N670,$AC$1,"ym") &amp; " мес. ")</f>
        <v>19 г. 3 мес. </v>
      </c>
      <c r="AD670" s="28" t="str">
        <f aca="false">LEFT(AC670,2)</f>
        <v>19</v>
      </c>
      <c r="AE670" s="28" t="str">
        <f aca="false">IF(W670=0,0,INDEX('Возраст, спорт. дисц.'!$A$2:$B$50,MATCH(W670,'Возраст, спорт. дисц.'!$B$2:$B$54,0),1))</f>
        <v>Мужчины</v>
      </c>
      <c r="AF670" s="28" t="str">
        <f aca="false">"весовая категория "&amp;V670&amp;" кг."</f>
        <v>весовая категория 71 кг.</v>
      </c>
      <c r="AG670" s="29" t="str">
        <f aca="false">IF(U670="б/м",U670,U670&amp;" место")</f>
        <v>3 место</v>
      </c>
      <c r="AH670" s="28" t="str">
        <f aca="false">F670&amp;"; "&amp;TEXT(D670,"ДД.ММ.ГГГГ")&amp;"-"&amp;TEXT(E670,"ДД.ММ.ГГГГ")&amp;"; "&amp;I670&amp;"; "&amp;CHAR(10)&amp;AE670&amp;"; "&amp;AF670&amp;"; "&amp;AG670</f>
        <v>Чемпионат Северо-Кавказского федерального округа и Южного  федерального округа по тайскому боксу; 09.03.2021-15.03.2021; г. Каспийск; 
Мужчины; весовая категория 71 кг.; 3 место</v>
      </c>
      <c r="AI670" s="29" t="n">
        <f aca="false">IF(A670=0,0,1)</f>
        <v>1</v>
      </c>
      <c r="AJ670" s="1" t="str">
        <f aca="false">AE670</f>
        <v>Мужчины</v>
      </c>
      <c r="AK670" s="1" t="n">
        <f aca="false">V670</f>
        <v>71</v>
      </c>
      <c r="AL670" s="1" t="str">
        <f aca="false">AF670</f>
        <v>весовая категория 71 кг.</v>
      </c>
      <c r="AM670" s="28" t="str">
        <f aca="false">IF(N670=0," ",DATEDIF(N670,$AM$1,"y") &amp; " г. " &amp; DATEDIF(X670,$AM$1,"ym") &amp; " мес. ")</f>
        <v>19 г. 4 мес. </v>
      </c>
      <c r="AN670" s="28" t="str">
        <f aca="false">LEFT(AM670,2)</f>
        <v>19</v>
      </c>
    </row>
    <row r="671" customFormat="false" ht="13.8" hidden="false" customHeight="false" outlineLevel="0" collapsed="false">
      <c r="A671" s="37" t="s">
        <v>507</v>
      </c>
      <c r="B671" s="37" t="s">
        <v>228</v>
      </c>
      <c r="C671" s="25" t="n">
        <v>41821</v>
      </c>
      <c r="D671" s="38" t="n">
        <v>44264</v>
      </c>
      <c r="E671" s="38" t="n">
        <v>44270</v>
      </c>
      <c r="F671" s="37" t="s">
        <v>1380</v>
      </c>
      <c r="G671" s="37" t="s">
        <v>1381</v>
      </c>
      <c r="H671" s="37" t="s">
        <v>1382</v>
      </c>
      <c r="I671" s="37" t="s">
        <v>1383</v>
      </c>
      <c r="J671" s="37" t="s">
        <v>1384</v>
      </c>
      <c r="K671" s="37" t="s">
        <v>1385</v>
      </c>
      <c r="L671" s="21" t="s">
        <v>45</v>
      </c>
      <c r="M671" s="22" t="s">
        <v>1419</v>
      </c>
      <c r="N671" s="24" t="s">
        <v>1311</v>
      </c>
      <c r="O671" s="25" t="n">
        <v>1</v>
      </c>
      <c r="P671" s="22" t="s">
        <v>49</v>
      </c>
      <c r="Q671" s="22" t="s">
        <v>50</v>
      </c>
      <c r="R671" s="22" t="s">
        <v>148</v>
      </c>
      <c r="S671" s="22" t="s">
        <v>149</v>
      </c>
      <c r="T671" s="22" t="s">
        <v>150</v>
      </c>
      <c r="U671" s="25" t="s">
        <v>54</v>
      </c>
      <c r="V671" s="25" t="n">
        <v>75</v>
      </c>
      <c r="W671" s="25" t="s">
        <v>45</v>
      </c>
      <c r="X671" s="25" t="n">
        <v>3</v>
      </c>
      <c r="Y671" s="25" t="n">
        <v>3</v>
      </c>
      <c r="Z671" s="25" t="n">
        <v>6</v>
      </c>
      <c r="AA671" s="26" t="str">
        <f aca="false">IF(N671=0," ",DATEDIF(N671,$D671,"y") &amp; " г. " &amp; DATEDIF(N671,$D671,"ym") &amp; " мес. ")</f>
        <v>18 г. 8 мес. </v>
      </c>
      <c r="AB671" s="27" t="str">
        <f aca="false">LEFT(AA671,2)</f>
        <v>18</v>
      </c>
      <c r="AC671" s="28" t="str">
        <f aca="false">IF(N671=0," ",DATEDIF(N671,$AC$1,"y") &amp; " г. " &amp; DATEDIF(N671,$AC$1,"ym") &amp; " мес. ")</f>
        <v>18 г. 10 мес. </v>
      </c>
      <c r="AD671" s="28" t="str">
        <f aca="false">LEFT(AC671,2)</f>
        <v>18</v>
      </c>
      <c r="AE671" s="28" t="str">
        <f aca="false">IF(W671=0,0,INDEX('Возраст, спорт. дисц.'!$A$2:$B$50,MATCH(W671,'Возраст, спорт. дисц.'!$B$2:$B$54,0),1))</f>
        <v>Мужчины</v>
      </c>
      <c r="AF671" s="28" t="str">
        <f aca="false">"весовая категория "&amp;V671&amp;" кг."</f>
        <v>весовая категория 75 кг.</v>
      </c>
      <c r="AG671" s="29" t="str">
        <f aca="false">IF(U671="б/м",U671,U671&amp;" место")</f>
        <v>1 место</v>
      </c>
      <c r="AH671" s="28" t="str">
        <f aca="false">F671&amp;"; "&amp;TEXT(D671,"ДД.ММ.ГГГГ")&amp;"-"&amp;TEXT(E671,"ДД.ММ.ГГГГ")&amp;"; "&amp;I671&amp;"; "&amp;CHAR(10)&amp;AE671&amp;"; "&amp;AF671&amp;"; "&amp;AG671</f>
        <v>Чемпионат Северо-Кавказского федерального округа и Южного  федерального округа по тайскому боксу; 09.03.2021-15.03.2021; г. Каспийск; 
Мужчины; весовая категория 75 кг.; 1 место</v>
      </c>
      <c r="AI671" s="29" t="n">
        <f aca="false">IF(A671=0,0,1)</f>
        <v>1</v>
      </c>
      <c r="AJ671" s="1" t="str">
        <f aca="false">AE671</f>
        <v>Мужчины</v>
      </c>
      <c r="AK671" s="1" t="n">
        <f aca="false">V671</f>
        <v>75</v>
      </c>
      <c r="AL671" s="1" t="str">
        <f aca="false">AF671</f>
        <v>весовая категория 75 кг.</v>
      </c>
      <c r="AM671" s="28" t="str">
        <f aca="false">IF(N671=0," ",DATEDIF(N671,$AM$1,"y") &amp; " г. " &amp; DATEDIF(X671,$AM$1,"ym") &amp; " мес. ")</f>
        <v>18 г. 4 мес. </v>
      </c>
      <c r="AN671" s="28" t="str">
        <f aca="false">LEFT(AM671,2)</f>
        <v>18</v>
      </c>
    </row>
    <row r="672" customFormat="false" ht="13.8" hidden="false" customHeight="false" outlineLevel="0" collapsed="false">
      <c r="A672" s="37" t="s">
        <v>507</v>
      </c>
      <c r="B672" s="37" t="s">
        <v>228</v>
      </c>
      <c r="C672" s="25" t="n">
        <v>41821</v>
      </c>
      <c r="D672" s="38" t="n">
        <v>44264</v>
      </c>
      <c r="E672" s="38" t="n">
        <v>44270</v>
      </c>
      <c r="F672" s="37" t="s">
        <v>1380</v>
      </c>
      <c r="G672" s="37" t="s">
        <v>1381</v>
      </c>
      <c r="H672" s="37" t="s">
        <v>1382</v>
      </c>
      <c r="I672" s="37" t="s">
        <v>1383</v>
      </c>
      <c r="J672" s="37" t="s">
        <v>1384</v>
      </c>
      <c r="K672" s="37" t="s">
        <v>1385</v>
      </c>
      <c r="L672" s="21" t="s">
        <v>45</v>
      </c>
      <c r="M672" s="22" t="s">
        <v>310</v>
      </c>
      <c r="N672" s="24" t="s">
        <v>311</v>
      </c>
      <c r="O672" s="25" t="s">
        <v>76</v>
      </c>
      <c r="P672" s="22" t="s">
        <v>49</v>
      </c>
      <c r="Q672" s="22" t="s">
        <v>50</v>
      </c>
      <c r="R672" s="22" t="s">
        <v>153</v>
      </c>
      <c r="S672" s="22" t="s">
        <v>154</v>
      </c>
      <c r="T672" s="22" t="s">
        <v>270</v>
      </c>
      <c r="U672" s="25" t="s">
        <v>63</v>
      </c>
      <c r="V672" s="25" t="n">
        <v>75</v>
      </c>
      <c r="W672" s="25" t="s">
        <v>45</v>
      </c>
      <c r="X672" s="25" t="n">
        <v>2</v>
      </c>
      <c r="Y672" s="25" t="n">
        <v>1</v>
      </c>
      <c r="Z672" s="25" t="n">
        <v>6</v>
      </c>
      <c r="AA672" s="26" t="str">
        <f aca="false">IF(N672=0," ",DATEDIF(N672,$D672,"y") &amp; " г. " &amp; DATEDIF(N672,$D672,"ym") &amp; " мес. ")</f>
        <v>19 г. 6 мес. </v>
      </c>
      <c r="AB672" s="27" t="str">
        <f aca="false">LEFT(AA672,2)</f>
        <v>19</v>
      </c>
      <c r="AC672" s="28" t="str">
        <f aca="false">IF(N672=0," ",DATEDIF(N672,$AC$1,"y") &amp; " г. " &amp; DATEDIF(N672,$AC$1,"ym") &amp; " мес. ")</f>
        <v>19 г. 8 мес. </v>
      </c>
      <c r="AD672" s="28" t="str">
        <f aca="false">LEFT(AC672,2)</f>
        <v>19</v>
      </c>
      <c r="AE672" s="28" t="str">
        <f aca="false">IF(W672=0,0,INDEX('Возраст, спорт. дисц.'!$A$2:$B$50,MATCH(W672,'Возраст, спорт. дисц.'!$B$2:$B$54,0),1))</f>
        <v>Мужчины</v>
      </c>
      <c r="AF672" s="28" t="str">
        <f aca="false">"весовая категория "&amp;V672&amp;" кг."</f>
        <v>весовая категория 75 кг.</v>
      </c>
      <c r="AG672" s="29" t="str">
        <f aca="false">IF(U672="б/м",U672,U672&amp;" место")</f>
        <v>2 место</v>
      </c>
      <c r="AH672" s="28" t="str">
        <f aca="false">F672&amp;"; "&amp;TEXT(D672,"ДД.ММ.ГГГГ")&amp;"-"&amp;TEXT(E672,"ДД.ММ.ГГГГ")&amp;"; "&amp;I672&amp;"; "&amp;CHAR(10)&amp;AE672&amp;"; "&amp;AF672&amp;"; "&amp;AG672</f>
        <v>Чемпионат Северо-Кавказского федерального округа и Южного  федерального округа по тайскому боксу; 09.03.2021-15.03.2021; г. Каспийск; 
Мужчины; весовая категория 75 кг.; 2 место</v>
      </c>
      <c r="AI672" s="29" t="n">
        <f aca="false">IF(A672=0,0,1)</f>
        <v>1</v>
      </c>
      <c r="AJ672" s="1" t="str">
        <f aca="false">AE672</f>
        <v>Мужчины</v>
      </c>
      <c r="AK672" s="1" t="n">
        <f aca="false">V672</f>
        <v>75</v>
      </c>
      <c r="AL672" s="1" t="str">
        <f aca="false">AF672</f>
        <v>весовая категория 75 кг.</v>
      </c>
      <c r="AM672" s="28" t="str">
        <f aca="false">IF(N672=0," ",DATEDIF(N672,$AM$1,"y") &amp; " г. " &amp; DATEDIF(X672,$AM$1,"ym") &amp; " мес. ")</f>
        <v>19 г. 4 мес. </v>
      </c>
      <c r="AN672" s="28" t="str">
        <f aca="false">LEFT(AM672,2)</f>
        <v>19</v>
      </c>
    </row>
    <row r="673" customFormat="false" ht="13.8" hidden="false" customHeight="false" outlineLevel="0" collapsed="false">
      <c r="A673" s="37" t="s">
        <v>507</v>
      </c>
      <c r="B673" s="37" t="s">
        <v>228</v>
      </c>
      <c r="C673" s="25" t="n">
        <v>41821</v>
      </c>
      <c r="D673" s="38" t="n">
        <v>44264</v>
      </c>
      <c r="E673" s="38" t="n">
        <v>44270</v>
      </c>
      <c r="F673" s="37" t="s">
        <v>1380</v>
      </c>
      <c r="G673" s="37" t="s">
        <v>1381</v>
      </c>
      <c r="H673" s="37" t="s">
        <v>1382</v>
      </c>
      <c r="I673" s="37" t="s">
        <v>1383</v>
      </c>
      <c r="J673" s="37" t="s">
        <v>1384</v>
      </c>
      <c r="K673" s="37" t="s">
        <v>1385</v>
      </c>
      <c r="L673" s="21" t="s">
        <v>45</v>
      </c>
      <c r="M673" s="22" t="s">
        <v>1420</v>
      </c>
      <c r="N673" s="24" t="s">
        <v>1421</v>
      </c>
      <c r="O673" s="25" t="n">
        <v>1</v>
      </c>
      <c r="P673" s="22" t="s">
        <v>115</v>
      </c>
      <c r="Q673" s="22" t="s">
        <v>1422</v>
      </c>
      <c r="R673" s="22" t="s">
        <v>1423</v>
      </c>
      <c r="S673" s="22" t="s">
        <v>1424</v>
      </c>
      <c r="T673" s="22" t="s">
        <v>1425</v>
      </c>
      <c r="U673" s="25" t="s">
        <v>70</v>
      </c>
      <c r="V673" s="25" t="n">
        <v>75</v>
      </c>
      <c r="W673" s="25" t="s">
        <v>45</v>
      </c>
      <c r="X673" s="25" t="n">
        <v>2</v>
      </c>
      <c r="Y673" s="25" t="n">
        <v>1</v>
      </c>
      <c r="Z673" s="25" t="n">
        <v>6</v>
      </c>
      <c r="AA673" s="26" t="str">
        <f aca="false">IF(N673=0," ",DATEDIF(N673,$D673,"y") &amp; " г. " &amp; DATEDIF(N673,$D673,"ym") &amp; " мес. ")</f>
        <v>18 г. 7 мес. </v>
      </c>
      <c r="AB673" s="27" t="str">
        <f aca="false">LEFT(AA673,2)</f>
        <v>18</v>
      </c>
      <c r="AC673" s="28" t="str">
        <f aca="false">IF(N673=0," ",DATEDIF(N673,$AC$1,"y") &amp; " г. " &amp; DATEDIF(N673,$AC$1,"ym") &amp; " мес. ")</f>
        <v>18 г. 9 мес. </v>
      </c>
      <c r="AD673" s="28" t="str">
        <f aca="false">LEFT(AC673,2)</f>
        <v>18</v>
      </c>
      <c r="AE673" s="28" t="str">
        <f aca="false">IF(W673=0,0,INDEX('Возраст, спорт. дисц.'!$A$2:$B$50,MATCH(W673,'Возраст, спорт. дисц.'!$B$2:$B$54,0),1))</f>
        <v>Мужчины</v>
      </c>
      <c r="AF673" s="28" t="str">
        <f aca="false">"весовая категория "&amp;V673&amp;" кг."</f>
        <v>весовая категория 75 кг.</v>
      </c>
      <c r="AG673" s="29" t="str">
        <f aca="false">IF(U673="б/м",U673,U673&amp;" место")</f>
        <v>3 место</v>
      </c>
      <c r="AH673" s="28" t="str">
        <f aca="false">F673&amp;"; "&amp;TEXT(D673,"ДД.ММ.ГГГГ")&amp;"-"&amp;TEXT(E673,"ДД.ММ.ГГГГ")&amp;"; "&amp;I673&amp;"; "&amp;CHAR(10)&amp;AE673&amp;"; "&amp;AF673&amp;"; "&amp;AG673</f>
        <v>Чемпионат Северо-Кавказского федерального округа и Южного  федерального округа по тайскому боксу; 09.03.2021-15.03.2021; г. Каспийск; 
Мужчины; весовая категория 75 кг.; 3 место</v>
      </c>
      <c r="AI673" s="29" t="n">
        <f aca="false">IF(A673=0,0,1)</f>
        <v>1</v>
      </c>
      <c r="AJ673" s="1" t="str">
        <f aca="false">AE673</f>
        <v>Мужчины</v>
      </c>
      <c r="AK673" s="1" t="n">
        <f aca="false">V673</f>
        <v>75</v>
      </c>
      <c r="AL673" s="1" t="str">
        <f aca="false">AF673</f>
        <v>весовая категория 75 кг.</v>
      </c>
      <c r="AM673" s="28" t="str">
        <f aca="false">IF(N673=0," ",DATEDIF(N673,$AM$1,"y") &amp; " г. " &amp; DATEDIF(X673,$AM$1,"ym") &amp; " мес. ")</f>
        <v>18 г. 4 мес. </v>
      </c>
      <c r="AN673" s="28" t="str">
        <f aca="false">LEFT(AM673,2)</f>
        <v>18</v>
      </c>
    </row>
    <row r="674" customFormat="false" ht="13.8" hidden="false" customHeight="false" outlineLevel="0" collapsed="false">
      <c r="A674" s="37" t="s">
        <v>507</v>
      </c>
      <c r="B674" s="37" t="s">
        <v>228</v>
      </c>
      <c r="C674" s="25" t="n">
        <v>41821</v>
      </c>
      <c r="D674" s="38" t="n">
        <v>44264</v>
      </c>
      <c r="E674" s="38" t="n">
        <v>44270</v>
      </c>
      <c r="F674" s="37" t="s">
        <v>1380</v>
      </c>
      <c r="G674" s="37" t="s">
        <v>1381</v>
      </c>
      <c r="H674" s="37" t="s">
        <v>1382</v>
      </c>
      <c r="I674" s="37" t="s">
        <v>1383</v>
      </c>
      <c r="J674" s="37" t="s">
        <v>1384</v>
      </c>
      <c r="K674" s="37" t="s">
        <v>1385</v>
      </c>
      <c r="L674" s="21" t="s">
        <v>45</v>
      </c>
      <c r="M674" s="22" t="s">
        <v>1426</v>
      </c>
      <c r="N674" s="24" t="n">
        <v>35652</v>
      </c>
      <c r="O674" s="25" t="n">
        <v>1</v>
      </c>
      <c r="P674" s="22" t="s">
        <v>115</v>
      </c>
      <c r="Q674" s="22" t="s">
        <v>223</v>
      </c>
      <c r="R674" s="22" t="s">
        <v>1427</v>
      </c>
      <c r="S674" s="22" t="s">
        <v>1428</v>
      </c>
      <c r="T674" s="22" t="s">
        <v>1429</v>
      </c>
      <c r="U674" s="25" t="s">
        <v>227</v>
      </c>
      <c r="V674" s="25" t="n">
        <v>75</v>
      </c>
      <c r="W674" s="25" t="s">
        <v>45</v>
      </c>
      <c r="X674" s="25" t="n">
        <v>1</v>
      </c>
      <c r="Y674" s="25" t="n">
        <v>0</v>
      </c>
      <c r="Z674" s="25" t="n">
        <v>6</v>
      </c>
      <c r="AA674" s="26" t="str">
        <f aca="false">IF(N674=0," ",DATEDIF(N674,$D674,"y") &amp; " г. " &amp; DATEDIF(N674,$D674,"ym") &amp; " мес. ")</f>
        <v>23 г. 6 мес. </v>
      </c>
      <c r="AB674" s="27" t="str">
        <f aca="false">LEFT(AA674,2)</f>
        <v>23</v>
      </c>
      <c r="AC674" s="28" t="str">
        <f aca="false">IF(N674=0," ",DATEDIF(N674,$AC$1,"y") &amp; " г. " &amp; DATEDIF(N674,$AC$1,"ym") &amp; " мес. ")</f>
        <v>23 г. 9 мес. </v>
      </c>
      <c r="AD674" s="28" t="str">
        <f aca="false">LEFT(AC674,2)</f>
        <v>23</v>
      </c>
      <c r="AE674" s="28" t="str">
        <f aca="false">IF(W674=0,0,INDEX('Возраст, спорт. дисц.'!$A$2:$B$50,MATCH(W674,'Возраст, спорт. дисц.'!$B$2:$B$54,0),1))</f>
        <v>Мужчины</v>
      </c>
      <c r="AF674" s="28" t="str">
        <f aca="false">"весовая категория "&amp;V674&amp;" кг."</f>
        <v>весовая категория 75 кг.</v>
      </c>
      <c r="AG674" s="29" t="str">
        <f aca="false">IF(U674="б/м",U674,U674&amp;" место")</f>
        <v>4 место</v>
      </c>
      <c r="AH674" s="28" t="str">
        <f aca="false">F674&amp;"; "&amp;TEXT(D674,"ДД.ММ.ГГГГ")&amp;"-"&amp;TEXT(E674,"ДД.ММ.ГГГГ")&amp;"; "&amp;I674&amp;"; "&amp;CHAR(10)&amp;AE674&amp;"; "&amp;AF674&amp;"; "&amp;AG674</f>
        <v>Чемпионат Северо-Кавказского федерального округа и Южного  федерального округа по тайскому боксу; 09.03.2021-15.03.2021; г. Каспийск; 
Мужчины; весовая категория 75 кг.; 4 место</v>
      </c>
      <c r="AI674" s="29" t="n">
        <f aca="false">IF(A674=0,0,1)</f>
        <v>1</v>
      </c>
      <c r="AJ674" s="1" t="str">
        <f aca="false">AE674</f>
        <v>Мужчины</v>
      </c>
      <c r="AK674" s="1" t="n">
        <f aca="false">V674</f>
        <v>75</v>
      </c>
      <c r="AL674" s="1" t="str">
        <f aca="false">AF674</f>
        <v>весовая категория 75 кг.</v>
      </c>
      <c r="AM674" s="28" t="str">
        <f aca="false">IF(N674=0," ",DATEDIF(N674,$AM$1,"y") &amp; " г. " &amp; DATEDIF(X674,$AM$1,"ym") &amp; " мес. ")</f>
        <v>23 г. 4 мес. </v>
      </c>
      <c r="AN674" s="28" t="str">
        <f aca="false">LEFT(AM674,2)</f>
        <v>23</v>
      </c>
    </row>
    <row r="675" customFormat="false" ht="13.8" hidden="false" customHeight="false" outlineLevel="0" collapsed="false">
      <c r="A675" s="37" t="s">
        <v>507</v>
      </c>
      <c r="B675" s="37" t="s">
        <v>228</v>
      </c>
      <c r="C675" s="25" t="n">
        <v>41821</v>
      </c>
      <c r="D675" s="38" t="n">
        <v>44264</v>
      </c>
      <c r="E675" s="38" t="n">
        <v>44270</v>
      </c>
      <c r="F675" s="37" t="s">
        <v>1380</v>
      </c>
      <c r="G675" s="37" t="s">
        <v>1381</v>
      </c>
      <c r="H675" s="37" t="s">
        <v>1382</v>
      </c>
      <c r="I675" s="37" t="s">
        <v>1383</v>
      </c>
      <c r="J675" s="37" t="s">
        <v>1384</v>
      </c>
      <c r="K675" s="37" t="s">
        <v>1385</v>
      </c>
      <c r="L675" s="21" t="s">
        <v>45</v>
      </c>
      <c r="M675" s="22" t="s">
        <v>1430</v>
      </c>
      <c r="N675" s="24" t="s">
        <v>1431</v>
      </c>
      <c r="O675" s="25" t="s">
        <v>48</v>
      </c>
      <c r="P675" s="22" t="s">
        <v>49</v>
      </c>
      <c r="Q675" s="22" t="s">
        <v>50</v>
      </c>
      <c r="R675" s="22" t="s">
        <v>153</v>
      </c>
      <c r="S675" s="22" t="s">
        <v>154</v>
      </c>
      <c r="T675" s="22" t="s">
        <v>337</v>
      </c>
      <c r="U675" s="25" t="s">
        <v>54</v>
      </c>
      <c r="V675" s="25" t="n">
        <v>81</v>
      </c>
      <c r="W675" s="25" t="s">
        <v>45</v>
      </c>
      <c r="X675" s="25" t="n">
        <v>3</v>
      </c>
      <c r="Y675" s="25" t="n">
        <v>3</v>
      </c>
      <c r="Z675" s="25" t="n">
        <v>6</v>
      </c>
      <c r="AA675" s="26" t="str">
        <f aca="false">IF(N675=0," ",DATEDIF(N675,$D675,"y") &amp; " г. " &amp; DATEDIF(N675,$D675,"ym") &amp; " мес. ")</f>
        <v>23 г. 1 мес. </v>
      </c>
      <c r="AB675" s="27" t="str">
        <f aca="false">LEFT(AA675,2)</f>
        <v>23</v>
      </c>
      <c r="AC675" s="28" t="str">
        <f aca="false">IF(N675=0," ",DATEDIF(N675,$AC$1,"y") &amp; " г. " &amp; DATEDIF(N675,$AC$1,"ym") &amp; " мес. ")</f>
        <v>23 г. 3 мес. </v>
      </c>
      <c r="AD675" s="28" t="str">
        <f aca="false">LEFT(AC675,2)</f>
        <v>23</v>
      </c>
      <c r="AE675" s="28" t="str">
        <f aca="false">IF(W675=0,0,INDEX('Возраст, спорт. дисц.'!$A$2:$B$50,MATCH(W675,'Возраст, спорт. дисц.'!$B$2:$B$54,0),1))</f>
        <v>Мужчины</v>
      </c>
      <c r="AF675" s="28" t="str">
        <f aca="false">"весовая категория "&amp;V675&amp;" кг."</f>
        <v>весовая категория 81 кг.</v>
      </c>
      <c r="AG675" s="29" t="str">
        <f aca="false">IF(U675="б/м",U675,U675&amp;" место")</f>
        <v>1 место</v>
      </c>
      <c r="AH675" s="28" t="str">
        <f aca="false">F675&amp;"; "&amp;TEXT(D675,"ДД.ММ.ГГГГ")&amp;"-"&amp;TEXT(E675,"ДД.ММ.ГГГГ")&amp;"; "&amp;I675&amp;"; "&amp;CHAR(10)&amp;AE675&amp;"; "&amp;AF675&amp;"; "&amp;AG675</f>
        <v>Чемпионат Северо-Кавказского федерального округа и Южного  федерального округа по тайскому боксу; 09.03.2021-15.03.2021; г. Каспийск; 
Мужчины; весовая категория 81 кг.; 1 место</v>
      </c>
      <c r="AI675" s="29" t="n">
        <f aca="false">IF(A675=0,0,1)</f>
        <v>1</v>
      </c>
      <c r="AJ675" s="1" t="str">
        <f aca="false">AE675</f>
        <v>Мужчины</v>
      </c>
      <c r="AK675" s="1" t="n">
        <f aca="false">V675</f>
        <v>81</v>
      </c>
      <c r="AL675" s="1" t="str">
        <f aca="false">AF675</f>
        <v>весовая категория 81 кг.</v>
      </c>
      <c r="AM675" s="28" t="str">
        <f aca="false">IF(N675=0," ",DATEDIF(N675,$AM$1,"y") &amp; " г. " &amp; DATEDIF(X675,$AM$1,"ym") &amp; " мес. ")</f>
        <v>23 г. 4 мес. </v>
      </c>
      <c r="AN675" s="28" t="str">
        <f aca="false">LEFT(AM675,2)</f>
        <v>23</v>
      </c>
    </row>
    <row r="676" customFormat="false" ht="13.8" hidden="false" customHeight="false" outlineLevel="0" collapsed="false">
      <c r="A676" s="37" t="s">
        <v>507</v>
      </c>
      <c r="B676" s="37" t="s">
        <v>228</v>
      </c>
      <c r="C676" s="25" t="n">
        <v>41821</v>
      </c>
      <c r="D676" s="38" t="n">
        <v>44264</v>
      </c>
      <c r="E676" s="38" t="n">
        <v>44270</v>
      </c>
      <c r="F676" s="37" t="s">
        <v>1380</v>
      </c>
      <c r="G676" s="37" t="s">
        <v>1381</v>
      </c>
      <c r="H676" s="37" t="s">
        <v>1382</v>
      </c>
      <c r="I676" s="37" t="s">
        <v>1383</v>
      </c>
      <c r="J676" s="37" t="s">
        <v>1384</v>
      </c>
      <c r="K676" s="37" t="s">
        <v>1385</v>
      </c>
      <c r="L676" s="21" t="s">
        <v>45</v>
      </c>
      <c r="M676" s="22" t="s">
        <v>1432</v>
      </c>
      <c r="N676" s="24" t="s">
        <v>1433</v>
      </c>
      <c r="O676" s="25" t="n">
        <v>1</v>
      </c>
      <c r="P676" s="22" t="s">
        <v>49</v>
      </c>
      <c r="Q676" s="22" t="s">
        <v>50</v>
      </c>
      <c r="R676" s="22" t="s">
        <v>51</v>
      </c>
      <c r="S676" s="22" t="s">
        <v>1434</v>
      </c>
      <c r="T676" s="22" t="s">
        <v>1435</v>
      </c>
      <c r="U676" s="25" t="s">
        <v>63</v>
      </c>
      <c r="V676" s="25" t="n">
        <v>81</v>
      </c>
      <c r="W676" s="25" t="s">
        <v>45</v>
      </c>
      <c r="X676" s="25" t="n">
        <v>2</v>
      </c>
      <c r="Y676" s="25" t="n">
        <v>1</v>
      </c>
      <c r="Z676" s="25" t="n">
        <v>6</v>
      </c>
      <c r="AA676" s="26" t="str">
        <f aca="false">IF(N676=0," ",DATEDIF(N676,$D676,"y") &amp; " г. " &amp; DATEDIF(N676,$D676,"ym") &amp; " мес. ")</f>
        <v>19 г. 6 мес. </v>
      </c>
      <c r="AB676" s="27" t="str">
        <f aca="false">LEFT(AA676,2)</f>
        <v>19</v>
      </c>
      <c r="AC676" s="28" t="str">
        <f aca="false">IF(N676=0," ",DATEDIF(N676,$AC$1,"y") &amp; " г. " &amp; DATEDIF(N676,$AC$1,"ym") &amp; " мес. ")</f>
        <v>19 г. 8 мес. </v>
      </c>
      <c r="AD676" s="28" t="str">
        <f aca="false">LEFT(AC676,2)</f>
        <v>19</v>
      </c>
      <c r="AE676" s="28" t="str">
        <f aca="false">IF(W676=0,0,INDEX('Возраст, спорт. дисц.'!$A$2:$B$50,MATCH(W676,'Возраст, спорт. дисц.'!$B$2:$B$54,0),1))</f>
        <v>Мужчины</v>
      </c>
      <c r="AF676" s="28" t="str">
        <f aca="false">"весовая категория "&amp;V676&amp;" кг."</f>
        <v>весовая категория 81 кг.</v>
      </c>
      <c r="AG676" s="29" t="str">
        <f aca="false">IF(U676="б/м",U676,U676&amp;" место")</f>
        <v>2 место</v>
      </c>
      <c r="AH676" s="28" t="str">
        <f aca="false">F676&amp;"; "&amp;TEXT(D676,"ДД.ММ.ГГГГ")&amp;"-"&amp;TEXT(E676,"ДД.ММ.ГГГГ")&amp;"; "&amp;I676&amp;"; "&amp;CHAR(10)&amp;AE676&amp;"; "&amp;AF676&amp;"; "&amp;AG676</f>
        <v>Чемпионат Северо-Кавказского федерального округа и Южного  федерального округа по тайскому боксу; 09.03.2021-15.03.2021; г. Каспийск; 
Мужчины; весовая категория 81 кг.; 2 место</v>
      </c>
      <c r="AI676" s="29" t="n">
        <f aca="false">IF(A676=0,0,1)</f>
        <v>1</v>
      </c>
      <c r="AJ676" s="1" t="str">
        <f aca="false">AE676</f>
        <v>Мужчины</v>
      </c>
      <c r="AK676" s="1" t="n">
        <f aca="false">V676</f>
        <v>81</v>
      </c>
      <c r="AL676" s="1" t="str">
        <f aca="false">AF676</f>
        <v>весовая категория 81 кг.</v>
      </c>
      <c r="AM676" s="28" t="str">
        <f aca="false">IF(N676=0," ",DATEDIF(N676,$AM$1,"y") &amp; " г. " &amp; DATEDIF(X676,$AM$1,"ym") &amp; " мес. ")</f>
        <v>19 г. 4 мес. </v>
      </c>
      <c r="AN676" s="28" t="str">
        <f aca="false">LEFT(AM676,2)</f>
        <v>19</v>
      </c>
    </row>
    <row r="677" customFormat="false" ht="13.8" hidden="false" customHeight="false" outlineLevel="0" collapsed="false">
      <c r="A677" s="37" t="s">
        <v>507</v>
      </c>
      <c r="B677" s="37" t="s">
        <v>228</v>
      </c>
      <c r="C677" s="25" t="n">
        <v>41821</v>
      </c>
      <c r="D677" s="38" t="n">
        <v>44264</v>
      </c>
      <c r="E677" s="38" t="n">
        <v>44270</v>
      </c>
      <c r="F677" s="37" t="s">
        <v>1380</v>
      </c>
      <c r="G677" s="37" t="s">
        <v>1381</v>
      </c>
      <c r="H677" s="37" t="s">
        <v>1382</v>
      </c>
      <c r="I677" s="37" t="s">
        <v>1383</v>
      </c>
      <c r="J677" s="37" t="s">
        <v>1384</v>
      </c>
      <c r="K677" s="37" t="s">
        <v>1385</v>
      </c>
      <c r="L677" s="21" t="s">
        <v>45</v>
      </c>
      <c r="M677" s="22" t="s">
        <v>1436</v>
      </c>
      <c r="N677" s="24" t="n">
        <v>35823</v>
      </c>
      <c r="O677" s="25" t="n">
        <v>1</v>
      </c>
      <c r="P677" s="22" t="s">
        <v>49</v>
      </c>
      <c r="Q677" s="22" t="s">
        <v>536</v>
      </c>
      <c r="R677" s="22" t="s">
        <v>1395</v>
      </c>
      <c r="S677" s="22" t="s">
        <v>1396</v>
      </c>
      <c r="T677" s="22" t="s">
        <v>539</v>
      </c>
      <c r="U677" s="25" t="s">
        <v>70</v>
      </c>
      <c r="V677" s="25" t="n">
        <v>81</v>
      </c>
      <c r="W677" s="25" t="s">
        <v>45</v>
      </c>
      <c r="X677" s="25" t="n">
        <v>2</v>
      </c>
      <c r="Y677" s="25" t="n">
        <v>1</v>
      </c>
      <c r="Z677" s="25" t="n">
        <v>6</v>
      </c>
      <c r="AA677" s="26" t="str">
        <f aca="false">IF(N677=0," ",DATEDIF(N677,$D677,"y") &amp; " г. " &amp; DATEDIF(N677,$D677,"ym") &amp; " мес. ")</f>
        <v>23 г. 1 мес. </v>
      </c>
      <c r="AB677" s="27" t="str">
        <f aca="false">LEFT(AA677,2)</f>
        <v>23</v>
      </c>
      <c r="AC677" s="28" t="str">
        <f aca="false">IF(N677=0," ",DATEDIF(N677,$AC$1,"y") &amp; " г. " &amp; DATEDIF(N677,$AC$1,"ym") &amp; " мес. ")</f>
        <v>23 г. 3 мес. </v>
      </c>
      <c r="AD677" s="28" t="str">
        <f aca="false">LEFT(AC677,2)</f>
        <v>23</v>
      </c>
      <c r="AE677" s="28" t="str">
        <f aca="false">IF(W677=0,0,INDEX('Возраст, спорт. дисц.'!$A$2:$B$50,MATCH(W677,'Возраст, спорт. дисц.'!$B$2:$B$54,0),1))</f>
        <v>Мужчины</v>
      </c>
      <c r="AF677" s="28" t="str">
        <f aca="false">"весовая категория "&amp;V677&amp;" кг."</f>
        <v>весовая категория 81 кг.</v>
      </c>
      <c r="AG677" s="29" t="str">
        <f aca="false">IF(U677="б/м",U677,U677&amp;" место")</f>
        <v>3 место</v>
      </c>
      <c r="AH677" s="28" t="str">
        <f aca="false">F677&amp;"; "&amp;TEXT(D677,"ДД.ММ.ГГГГ")&amp;"-"&amp;TEXT(E677,"ДД.ММ.ГГГГ")&amp;"; "&amp;I677&amp;"; "&amp;CHAR(10)&amp;AE677&amp;"; "&amp;AF677&amp;"; "&amp;AG677</f>
        <v>Чемпионат Северо-Кавказского федерального округа и Южного  федерального округа по тайскому боксу; 09.03.2021-15.03.2021; г. Каспийск; 
Мужчины; весовая категория 81 кг.; 3 место</v>
      </c>
      <c r="AI677" s="29" t="n">
        <f aca="false">IF(A677=0,0,1)</f>
        <v>1</v>
      </c>
      <c r="AJ677" s="1" t="str">
        <f aca="false">AE677</f>
        <v>Мужчины</v>
      </c>
      <c r="AK677" s="1" t="n">
        <f aca="false">V677</f>
        <v>81</v>
      </c>
      <c r="AL677" s="1" t="str">
        <f aca="false">AF677</f>
        <v>весовая категория 81 кг.</v>
      </c>
      <c r="AM677" s="28" t="str">
        <f aca="false">IF(N677=0," ",DATEDIF(N677,$AM$1,"y") &amp; " г. " &amp; DATEDIF(X677,$AM$1,"ym") &amp; " мес. ")</f>
        <v>23 г. 4 мес. </v>
      </c>
      <c r="AN677" s="28" t="str">
        <f aca="false">LEFT(AM677,2)</f>
        <v>23</v>
      </c>
    </row>
    <row r="678" customFormat="false" ht="13.8" hidden="false" customHeight="false" outlineLevel="0" collapsed="false">
      <c r="A678" s="37" t="s">
        <v>507</v>
      </c>
      <c r="B678" s="37" t="s">
        <v>228</v>
      </c>
      <c r="C678" s="25" t="n">
        <v>41821</v>
      </c>
      <c r="D678" s="38" t="n">
        <v>44264</v>
      </c>
      <c r="E678" s="38" t="n">
        <v>44270</v>
      </c>
      <c r="F678" s="37" t="s">
        <v>1380</v>
      </c>
      <c r="G678" s="37" t="s">
        <v>1381</v>
      </c>
      <c r="H678" s="37" t="s">
        <v>1382</v>
      </c>
      <c r="I678" s="37" t="s">
        <v>1383</v>
      </c>
      <c r="J678" s="37" t="s">
        <v>1384</v>
      </c>
      <c r="K678" s="37" t="s">
        <v>1385</v>
      </c>
      <c r="L678" s="21" t="s">
        <v>45</v>
      </c>
      <c r="M678" s="22" t="s">
        <v>1437</v>
      </c>
      <c r="N678" s="24" t="s">
        <v>1438</v>
      </c>
      <c r="O678" s="25" t="n">
        <v>1</v>
      </c>
      <c r="P678" s="22" t="s">
        <v>115</v>
      </c>
      <c r="Q678" s="22" t="s">
        <v>924</v>
      </c>
      <c r="R678" s="22" t="s">
        <v>989</v>
      </c>
      <c r="S678" s="22" t="s">
        <v>1439</v>
      </c>
      <c r="T678" s="22" t="s">
        <v>991</v>
      </c>
      <c r="U678" s="25" t="s">
        <v>227</v>
      </c>
      <c r="V678" s="25" t="n">
        <v>81</v>
      </c>
      <c r="W678" s="25" t="s">
        <v>45</v>
      </c>
      <c r="X678" s="25" t="n">
        <v>1</v>
      </c>
      <c r="Y678" s="25" t="n">
        <v>0</v>
      </c>
      <c r="Z678" s="25" t="n">
        <v>6</v>
      </c>
      <c r="AA678" s="26" t="str">
        <f aca="false">IF(N678=0," ",DATEDIF(N678,$D678,"y") &amp; " г. " &amp; DATEDIF(N678,$D678,"ym") &amp; " мес. ")</f>
        <v>26 г. 4 мес. </v>
      </c>
      <c r="AB678" s="27" t="str">
        <f aca="false">LEFT(AA678,2)</f>
        <v>26</v>
      </c>
      <c r="AC678" s="28" t="str">
        <f aca="false">IF(N678=0," ",DATEDIF(N678,$AC$1,"y") &amp; " г. " &amp; DATEDIF(N678,$AC$1,"ym") &amp; " мес. ")</f>
        <v>26 г. 6 мес. </v>
      </c>
      <c r="AD678" s="28" t="str">
        <f aca="false">LEFT(AC678,2)</f>
        <v>26</v>
      </c>
      <c r="AE678" s="28" t="str">
        <f aca="false">IF(W678=0,0,INDEX('Возраст, спорт. дисц.'!$A$2:$B$50,MATCH(W678,'Возраст, спорт. дисц.'!$B$2:$B$54,0),1))</f>
        <v>Мужчины</v>
      </c>
      <c r="AF678" s="28" t="str">
        <f aca="false">"весовая категория "&amp;V678&amp;" кг."</f>
        <v>весовая категория 81 кг.</v>
      </c>
      <c r="AG678" s="29" t="str">
        <f aca="false">IF(U678="б/м",U678,U678&amp;" место")</f>
        <v>4 место</v>
      </c>
      <c r="AH678" s="28" t="str">
        <f aca="false">F678&amp;"; "&amp;TEXT(D678,"ДД.ММ.ГГГГ")&amp;"-"&amp;TEXT(E678,"ДД.ММ.ГГГГ")&amp;"; "&amp;I678&amp;"; "&amp;CHAR(10)&amp;AE678&amp;"; "&amp;AF678&amp;"; "&amp;AG678</f>
        <v>Чемпионат Северо-Кавказского федерального округа и Южного  федерального округа по тайскому боксу; 09.03.2021-15.03.2021; г. Каспийск; 
Мужчины; весовая категория 81 кг.; 4 место</v>
      </c>
      <c r="AI678" s="29" t="n">
        <f aca="false">IF(A678=0,0,1)</f>
        <v>1</v>
      </c>
      <c r="AJ678" s="1" t="str">
        <f aca="false">AE678</f>
        <v>Мужчины</v>
      </c>
      <c r="AK678" s="1" t="n">
        <f aca="false">V678</f>
        <v>81</v>
      </c>
      <c r="AL678" s="1" t="str">
        <f aca="false">AF678</f>
        <v>весовая категория 81 кг.</v>
      </c>
      <c r="AM678" s="28" t="str">
        <f aca="false">IF(N678=0," ",DATEDIF(N678,$AM$1,"y") &amp; " г. " &amp; DATEDIF(X678,$AM$1,"ym") &amp; " мес. ")</f>
        <v>26 г. 4 мес. </v>
      </c>
      <c r="AN678" s="28" t="str">
        <f aca="false">LEFT(AM678,2)</f>
        <v>26</v>
      </c>
    </row>
    <row r="679" customFormat="false" ht="13.8" hidden="false" customHeight="false" outlineLevel="0" collapsed="false">
      <c r="A679" s="37" t="s">
        <v>507</v>
      </c>
      <c r="B679" s="37" t="s">
        <v>228</v>
      </c>
      <c r="C679" s="25" t="n">
        <v>41821</v>
      </c>
      <c r="D679" s="38" t="n">
        <v>44264</v>
      </c>
      <c r="E679" s="38" t="n">
        <v>44270</v>
      </c>
      <c r="F679" s="37" t="s">
        <v>1380</v>
      </c>
      <c r="G679" s="37" t="s">
        <v>1381</v>
      </c>
      <c r="H679" s="37" t="s">
        <v>1382</v>
      </c>
      <c r="I679" s="37" t="s">
        <v>1383</v>
      </c>
      <c r="J679" s="37" t="s">
        <v>1384</v>
      </c>
      <c r="K679" s="37" t="s">
        <v>1385</v>
      </c>
      <c r="L679" s="21" t="s">
        <v>45</v>
      </c>
      <c r="M679" s="22" t="s">
        <v>1440</v>
      </c>
      <c r="N679" s="24" t="s">
        <v>1441</v>
      </c>
      <c r="O679" s="25" t="s">
        <v>48</v>
      </c>
      <c r="P679" s="22" t="s">
        <v>49</v>
      </c>
      <c r="Q679" s="22" t="s">
        <v>50</v>
      </c>
      <c r="R679" s="22" t="s">
        <v>131</v>
      </c>
      <c r="S679" s="22" t="s">
        <v>52</v>
      </c>
      <c r="T679" s="22" t="s">
        <v>132</v>
      </c>
      <c r="U679" s="25" t="s">
        <v>54</v>
      </c>
      <c r="V679" s="25" t="n">
        <v>86</v>
      </c>
      <c r="W679" s="25" t="s">
        <v>45</v>
      </c>
      <c r="X679" s="25" t="n">
        <v>1</v>
      </c>
      <c r="Y679" s="25" t="n">
        <v>1</v>
      </c>
      <c r="Z679" s="25" t="n">
        <v>2</v>
      </c>
      <c r="AA679" s="26" t="str">
        <f aca="false">IF(N679=0," ",DATEDIF(N679,$D679,"y") &amp; " г. " &amp; DATEDIF(N679,$D679,"ym") &amp; " мес. ")</f>
        <v>19 г. 1 мес. </v>
      </c>
      <c r="AB679" s="27" t="str">
        <f aca="false">LEFT(AA679,2)</f>
        <v>19</v>
      </c>
      <c r="AC679" s="28" t="str">
        <f aca="false">IF(N679=0," ",DATEDIF(N679,$AC$1,"y") &amp; " г. " &amp; DATEDIF(N679,$AC$1,"ym") &amp; " мес. ")</f>
        <v>19 г. 3 мес. </v>
      </c>
      <c r="AD679" s="28" t="str">
        <f aca="false">LEFT(AC679,2)</f>
        <v>19</v>
      </c>
      <c r="AE679" s="28" t="str">
        <f aca="false">IF(W679=0,0,INDEX('Возраст, спорт. дисц.'!$A$2:$B$50,MATCH(W679,'Возраст, спорт. дисц.'!$B$2:$B$54,0),1))</f>
        <v>Мужчины</v>
      </c>
      <c r="AF679" s="28" t="str">
        <f aca="false">"весовая категория "&amp;V679&amp;" кг."</f>
        <v>весовая категория 86 кг.</v>
      </c>
      <c r="AG679" s="29" t="str">
        <f aca="false">IF(U679="б/м",U679,U679&amp;" место")</f>
        <v>1 место</v>
      </c>
      <c r="AH679" s="28" t="str">
        <f aca="false">F679&amp;"; "&amp;TEXT(D679,"ДД.ММ.ГГГГ")&amp;"-"&amp;TEXT(E679,"ДД.ММ.ГГГГ")&amp;"; "&amp;I679&amp;"; "&amp;CHAR(10)&amp;AE679&amp;"; "&amp;AF679&amp;"; "&amp;AG679</f>
        <v>Чемпионат Северо-Кавказского федерального округа и Южного  федерального округа по тайскому боксу; 09.03.2021-15.03.2021; г. Каспийск; 
Мужчины; весовая категория 86 кг.; 1 место</v>
      </c>
      <c r="AI679" s="29" t="n">
        <f aca="false">IF(A679=0,0,1)</f>
        <v>1</v>
      </c>
      <c r="AJ679" s="1" t="str">
        <f aca="false">AE679</f>
        <v>Мужчины</v>
      </c>
      <c r="AK679" s="1" t="n">
        <f aca="false">V679</f>
        <v>86</v>
      </c>
      <c r="AL679" s="1" t="str">
        <f aca="false">AF679</f>
        <v>весовая категория 86 кг.</v>
      </c>
      <c r="AM679" s="28" t="str">
        <f aca="false">IF(N679=0," ",DATEDIF(N679,$AM$1,"y") &amp; " г. " &amp; DATEDIF(X679,$AM$1,"ym") &amp; " мес. ")</f>
        <v>19 г. 4 мес. </v>
      </c>
      <c r="AN679" s="28" t="str">
        <f aca="false">LEFT(AM679,2)</f>
        <v>19</v>
      </c>
    </row>
    <row r="680" customFormat="false" ht="13.8" hidden="false" customHeight="false" outlineLevel="0" collapsed="false">
      <c r="A680" s="37" t="s">
        <v>507</v>
      </c>
      <c r="B680" s="37" t="s">
        <v>228</v>
      </c>
      <c r="C680" s="25" t="n">
        <v>41821</v>
      </c>
      <c r="D680" s="38" t="n">
        <v>44264</v>
      </c>
      <c r="E680" s="38" t="n">
        <v>44270</v>
      </c>
      <c r="F680" s="37" t="s">
        <v>1380</v>
      </c>
      <c r="G680" s="37" t="s">
        <v>1381</v>
      </c>
      <c r="H680" s="37" t="s">
        <v>1382</v>
      </c>
      <c r="I680" s="37" t="s">
        <v>1383</v>
      </c>
      <c r="J680" s="37" t="s">
        <v>1384</v>
      </c>
      <c r="K680" s="37" t="s">
        <v>1385</v>
      </c>
      <c r="L680" s="21" t="s">
        <v>45</v>
      </c>
      <c r="M680" s="22" t="s">
        <v>195</v>
      </c>
      <c r="N680" s="24" t="s">
        <v>196</v>
      </c>
      <c r="O680" s="25" t="s">
        <v>48</v>
      </c>
      <c r="P680" s="22" t="s">
        <v>49</v>
      </c>
      <c r="Q680" s="22" t="s">
        <v>50</v>
      </c>
      <c r="R680" s="22" t="s">
        <v>153</v>
      </c>
      <c r="S680" s="22" t="s">
        <v>154</v>
      </c>
      <c r="T680" s="22" t="s">
        <v>197</v>
      </c>
      <c r="U680" s="25" t="s">
        <v>63</v>
      </c>
      <c r="V680" s="25" t="n">
        <v>86</v>
      </c>
      <c r="W680" s="25" t="s">
        <v>45</v>
      </c>
      <c r="X680" s="25" t="n">
        <v>1</v>
      </c>
      <c r="Y680" s="25" t="n">
        <v>0</v>
      </c>
      <c r="Z680" s="25" t="n">
        <v>2</v>
      </c>
      <c r="AA680" s="26" t="str">
        <f aca="false">IF(N680=0," ",DATEDIF(N680,$D680,"y") &amp; " г. " &amp; DATEDIF(N680,$D680,"ym") &amp; " мес. ")</f>
        <v>19 г. 5 мес. </v>
      </c>
      <c r="AB680" s="27" t="str">
        <f aca="false">LEFT(AA680,2)</f>
        <v>19</v>
      </c>
      <c r="AC680" s="28" t="str">
        <f aca="false">IF(N680=0," ",DATEDIF(N680,$AC$1,"y") &amp; " г. " &amp; DATEDIF(N680,$AC$1,"ym") &amp; " мес. ")</f>
        <v>19 г. 7 мес. </v>
      </c>
      <c r="AD680" s="28" t="str">
        <f aca="false">LEFT(AC680,2)</f>
        <v>19</v>
      </c>
      <c r="AE680" s="28" t="str">
        <f aca="false">IF(W680=0,0,INDEX('Возраст, спорт. дисц.'!$A$2:$B$50,MATCH(W680,'Возраст, спорт. дисц.'!$B$2:$B$54,0),1))</f>
        <v>Мужчины</v>
      </c>
      <c r="AF680" s="28" t="str">
        <f aca="false">"весовая категория "&amp;V680&amp;" кг."</f>
        <v>весовая категория 86 кг.</v>
      </c>
      <c r="AG680" s="29" t="str">
        <f aca="false">IF(U680="б/м",U680,U680&amp;" место")</f>
        <v>2 место</v>
      </c>
      <c r="AH680" s="28" t="str">
        <f aca="false">F680&amp;"; "&amp;TEXT(D680,"ДД.ММ.ГГГГ")&amp;"-"&amp;TEXT(E680,"ДД.ММ.ГГГГ")&amp;"; "&amp;I680&amp;"; "&amp;CHAR(10)&amp;AE680&amp;"; "&amp;AF680&amp;"; "&amp;AG680</f>
        <v>Чемпионат Северо-Кавказского федерального округа и Южного  федерального округа по тайскому боксу; 09.03.2021-15.03.2021; г. Каспийск; 
Мужчины; весовая категория 86 кг.; 2 место</v>
      </c>
      <c r="AI680" s="29" t="n">
        <f aca="false">IF(A680=0,0,1)</f>
        <v>1</v>
      </c>
      <c r="AJ680" s="1" t="str">
        <f aca="false">AE680</f>
        <v>Мужчины</v>
      </c>
      <c r="AK680" s="1" t="n">
        <f aca="false">V680</f>
        <v>86</v>
      </c>
      <c r="AL680" s="1" t="str">
        <f aca="false">AF680</f>
        <v>весовая категория 86 кг.</v>
      </c>
      <c r="AM680" s="28" t="str">
        <f aca="false">IF(N680=0," ",DATEDIF(N680,$AM$1,"y") &amp; " г. " &amp; DATEDIF(X680,$AM$1,"ym") &amp; " мес. ")</f>
        <v>19 г. 4 мес. </v>
      </c>
      <c r="AN680" s="28" t="str">
        <f aca="false">LEFT(AM680,2)</f>
        <v>19</v>
      </c>
    </row>
    <row r="681" customFormat="false" ht="13.8" hidden="false" customHeight="false" outlineLevel="0" collapsed="false">
      <c r="A681" s="37" t="s">
        <v>507</v>
      </c>
      <c r="B681" s="37" t="s">
        <v>228</v>
      </c>
      <c r="C681" s="25" t="n">
        <v>41823</v>
      </c>
      <c r="D681" s="38" t="n">
        <v>44273</v>
      </c>
      <c r="E681" s="38" t="n">
        <v>44277</v>
      </c>
      <c r="F681" s="37" t="s">
        <v>1442</v>
      </c>
      <c r="G681" s="37" t="s">
        <v>1443</v>
      </c>
      <c r="H681" s="37" t="s">
        <v>1444</v>
      </c>
      <c r="I681" s="37" t="s">
        <v>243</v>
      </c>
      <c r="J681" s="37" t="s">
        <v>1445</v>
      </c>
      <c r="K681" s="37" t="s">
        <v>1446</v>
      </c>
      <c r="L681" s="21" t="s">
        <v>45</v>
      </c>
      <c r="M681" s="22" t="s">
        <v>1447</v>
      </c>
      <c r="N681" s="24" t="s">
        <v>1448</v>
      </c>
      <c r="O681" s="25" t="s">
        <v>76</v>
      </c>
      <c r="P681" s="22" t="s">
        <v>101</v>
      </c>
      <c r="Q681" s="22" t="s">
        <v>579</v>
      </c>
      <c r="R681" s="22" t="s">
        <v>580</v>
      </c>
      <c r="S681" s="22" t="s">
        <v>1449</v>
      </c>
      <c r="T681" s="22" t="s">
        <v>972</v>
      </c>
      <c r="U681" s="25" t="s">
        <v>54</v>
      </c>
      <c r="V681" s="25" t="n">
        <v>54</v>
      </c>
      <c r="W681" s="25" t="s">
        <v>45</v>
      </c>
      <c r="X681" s="25" t="n">
        <v>2</v>
      </c>
      <c r="Y681" s="25" t="n">
        <v>2</v>
      </c>
      <c r="Z681" s="26" t="n">
        <v>6</v>
      </c>
      <c r="AA681" s="26" t="str">
        <f aca="false">IF(N681=0," ",DATEDIF(N681,$D681,"y") &amp; " г. " &amp; DATEDIF(N681,$D681,"ym") &amp; " мес. ")</f>
        <v>23 г. 10 мес. </v>
      </c>
      <c r="AB681" s="27" t="str">
        <f aca="false">LEFT(AA681,2)</f>
        <v>23</v>
      </c>
      <c r="AC681" s="28" t="str">
        <f aca="false">IF(N681=0," ",DATEDIF(N681,$AC$1,"y") &amp; " г. " &amp; DATEDIF(N681,$AC$1,"ym") &amp; " мес. ")</f>
        <v>23 г. 11 мес. </v>
      </c>
      <c r="AD681" s="28" t="str">
        <f aca="false">LEFT(AC681,2)</f>
        <v>23</v>
      </c>
      <c r="AE681" s="28" t="str">
        <f aca="false">IF(W681=0,0,INDEX('Возраст, спорт. дисц.'!$A$2:$B$50,MATCH(W681,'Возраст, спорт. дисц.'!$B$2:$B$54,0),1))</f>
        <v>Мужчины</v>
      </c>
      <c r="AF681" s="28" t="str">
        <f aca="false">"весовая категория "&amp;V681&amp;" кг."</f>
        <v>весовая категория 54 кг.</v>
      </c>
      <c r="AG681" s="29" t="str">
        <f aca="false">IF(U681="б/м",U681,U681&amp;" место")</f>
        <v>1 место</v>
      </c>
      <c r="AH681" s="28" t="str">
        <f aca="false">F681&amp;"; "&amp;TEXT(D681,"ДД.ММ.ГГГГ")&amp;"-"&amp;TEXT(E681,"ДД.ММ.ГГГГ")&amp;"; "&amp;I681&amp;"; "&amp;CHAR(10)&amp;AE681&amp;"; "&amp;AF681&amp;"; "&amp;AG681</f>
        <v>Чемпионат Приволжского Федерального округа и Уральского Федерального округа по тайскому боксу; 18.03.2021-22.03.2021; г. Челябинск; 
Мужчины; весовая категория 54 кг.; 1 место</v>
      </c>
      <c r="AI681" s="29" t="n">
        <f aca="false">IF(A681=0,0,1)</f>
        <v>1</v>
      </c>
      <c r="AJ681" s="1" t="str">
        <f aca="false">AE681</f>
        <v>Мужчины</v>
      </c>
      <c r="AK681" s="1" t="n">
        <f aca="false">V681</f>
        <v>54</v>
      </c>
      <c r="AL681" s="1" t="str">
        <f aca="false">AF681</f>
        <v>весовая категория 54 кг.</v>
      </c>
      <c r="AM681" s="28" t="str">
        <f aca="false">IF(N681=0," ",DATEDIF(N681,$AM$1,"y") &amp; " г. " &amp; DATEDIF(X681,$AM$1,"ym") &amp; " мес. ")</f>
        <v>23 г. 4 мес. </v>
      </c>
      <c r="AN681" s="28" t="str">
        <f aca="false">LEFT(AM681,2)</f>
        <v>23</v>
      </c>
    </row>
    <row r="682" customFormat="false" ht="13.8" hidden="false" customHeight="false" outlineLevel="0" collapsed="false">
      <c r="A682" s="37" t="s">
        <v>507</v>
      </c>
      <c r="B682" s="37" t="s">
        <v>228</v>
      </c>
      <c r="C682" s="25" t="n">
        <v>41823</v>
      </c>
      <c r="D682" s="38" t="n">
        <v>44273</v>
      </c>
      <c r="E682" s="38" t="n">
        <v>44277</v>
      </c>
      <c r="F682" s="37" t="s">
        <v>1442</v>
      </c>
      <c r="G682" s="37" t="s">
        <v>1443</v>
      </c>
      <c r="H682" s="37" t="s">
        <v>1444</v>
      </c>
      <c r="I682" s="37" t="s">
        <v>243</v>
      </c>
      <c r="J682" s="37" t="s">
        <v>1445</v>
      </c>
      <c r="K682" s="37" t="s">
        <v>1446</v>
      </c>
      <c r="L682" s="21" t="s">
        <v>45</v>
      </c>
      <c r="M682" s="22" t="s">
        <v>1450</v>
      </c>
      <c r="N682" s="24" t="s">
        <v>1451</v>
      </c>
      <c r="O682" s="25" t="s">
        <v>48</v>
      </c>
      <c r="P682" s="22" t="s">
        <v>108</v>
      </c>
      <c r="Q682" s="22" t="s">
        <v>344</v>
      </c>
      <c r="R682" s="22" t="s">
        <v>1452</v>
      </c>
      <c r="S682" s="22" t="s">
        <v>1453</v>
      </c>
      <c r="T682" s="22" t="s">
        <v>1454</v>
      </c>
      <c r="U682" s="25" t="s">
        <v>63</v>
      </c>
      <c r="V682" s="25" t="n">
        <v>54</v>
      </c>
      <c r="W682" s="25" t="s">
        <v>45</v>
      </c>
      <c r="X682" s="25" t="n">
        <v>3</v>
      </c>
      <c r="Y682" s="25" t="n">
        <v>2</v>
      </c>
      <c r="Z682" s="25" t="n">
        <v>6</v>
      </c>
      <c r="AA682" s="26" t="str">
        <f aca="false">IF(N682=0," ",DATEDIF(N682,$D682,"y") &amp; " г. " &amp; DATEDIF(N682,$D682,"ym") &amp; " мес. ")</f>
        <v>22 г. 7 мес. </v>
      </c>
      <c r="AB682" s="27" t="str">
        <f aca="false">LEFT(AA682,2)</f>
        <v>22</v>
      </c>
      <c r="AC682" s="28" t="str">
        <f aca="false">IF(N682=0," ",DATEDIF(N682,$AC$1,"y") &amp; " г. " &amp; DATEDIF(N682,$AC$1,"ym") &amp; " мес. ")</f>
        <v>22 г. 9 мес. </v>
      </c>
      <c r="AD682" s="28" t="str">
        <f aca="false">LEFT(AC682,2)</f>
        <v>22</v>
      </c>
      <c r="AE682" s="28" t="str">
        <f aca="false">IF(W682=0,0,INDEX('Возраст, спорт. дисц.'!$A$2:$B$50,MATCH(W682,'Возраст, спорт. дисц.'!$B$2:$B$54,0),1))</f>
        <v>Мужчины</v>
      </c>
      <c r="AF682" s="28" t="str">
        <f aca="false">"весовая категория "&amp;V682&amp;" кг."</f>
        <v>весовая категория 54 кг.</v>
      </c>
      <c r="AG682" s="29" t="str">
        <f aca="false">IF(U682="б/м",U682,U682&amp;" место")</f>
        <v>2 место</v>
      </c>
      <c r="AH682" s="28" t="str">
        <f aca="false">F682&amp;"; "&amp;TEXT(D682,"ДД.ММ.ГГГГ")&amp;"-"&amp;TEXT(E682,"ДД.ММ.ГГГГ")&amp;"; "&amp;I682&amp;"; "&amp;CHAR(10)&amp;AE682&amp;"; "&amp;AF682&amp;"; "&amp;AG682</f>
        <v>Чемпионат Приволжского Федерального округа и Уральского Федерального округа по тайскому боксу; 18.03.2021-22.03.2021; г. Челябинск; 
Мужчины; весовая категория 54 кг.; 2 место</v>
      </c>
      <c r="AI682" s="29" t="n">
        <f aca="false">IF(A682=0,0,1)</f>
        <v>1</v>
      </c>
      <c r="AJ682" s="1" t="str">
        <f aca="false">AE682</f>
        <v>Мужчины</v>
      </c>
      <c r="AK682" s="1" t="n">
        <f aca="false">V682</f>
        <v>54</v>
      </c>
      <c r="AL682" s="1" t="str">
        <f aca="false">AF682</f>
        <v>весовая категория 54 кг.</v>
      </c>
      <c r="AM682" s="28" t="str">
        <f aca="false">IF(N682=0," ",DATEDIF(N682,$AM$1,"y") &amp; " г. " &amp; DATEDIF(X682,$AM$1,"ym") &amp; " мес. ")</f>
        <v>22 г. 4 мес. </v>
      </c>
      <c r="AN682" s="28" t="str">
        <f aca="false">LEFT(AM682,2)</f>
        <v>22</v>
      </c>
    </row>
    <row r="683" customFormat="false" ht="13.8" hidden="false" customHeight="false" outlineLevel="0" collapsed="false">
      <c r="A683" s="37" t="s">
        <v>507</v>
      </c>
      <c r="B683" s="37" t="s">
        <v>228</v>
      </c>
      <c r="C683" s="25" t="n">
        <v>41823</v>
      </c>
      <c r="D683" s="38" t="n">
        <v>44273</v>
      </c>
      <c r="E683" s="38" t="n">
        <v>44277</v>
      </c>
      <c r="F683" s="37" t="s">
        <v>1442</v>
      </c>
      <c r="G683" s="37" t="s">
        <v>1443</v>
      </c>
      <c r="H683" s="37" t="s">
        <v>1444</v>
      </c>
      <c r="I683" s="37" t="s">
        <v>243</v>
      </c>
      <c r="J683" s="37" t="s">
        <v>1445</v>
      </c>
      <c r="K683" s="37" t="s">
        <v>1446</v>
      </c>
      <c r="L683" s="21" t="s">
        <v>45</v>
      </c>
      <c r="M683" s="22" t="s">
        <v>240</v>
      </c>
      <c r="N683" s="24" t="s">
        <v>241</v>
      </c>
      <c r="O683" s="25" t="s">
        <v>48</v>
      </c>
      <c r="P683" s="22" t="s">
        <v>108</v>
      </c>
      <c r="Q683" s="22" t="s">
        <v>242</v>
      </c>
      <c r="R683" s="22" t="s">
        <v>556</v>
      </c>
      <c r="S683" s="22" t="s">
        <v>244</v>
      </c>
      <c r="T683" s="22" t="s">
        <v>245</v>
      </c>
      <c r="U683" s="25" t="s">
        <v>70</v>
      </c>
      <c r="V683" s="25" t="n">
        <v>54</v>
      </c>
      <c r="W683" s="25" t="s">
        <v>45</v>
      </c>
      <c r="X683" s="25" t="n">
        <v>2</v>
      </c>
      <c r="Y683" s="25" t="n">
        <v>1</v>
      </c>
      <c r="Z683" s="25" t="n">
        <v>6</v>
      </c>
      <c r="AA683" s="26" t="str">
        <f aca="false">IF(N683=0," ",DATEDIF(N683,$D683,"y") &amp; " г. " &amp; DATEDIF(N683,$D683,"ym") &amp; " мес. ")</f>
        <v>20 г. 3 мес. </v>
      </c>
      <c r="AB683" s="27" t="str">
        <f aca="false">LEFT(AA683,2)</f>
        <v>20</v>
      </c>
      <c r="AC683" s="28" t="str">
        <f aca="false">IF(N683=0," ",DATEDIF(N683,$AC$1,"y") &amp; " г. " &amp; DATEDIF(N683,$AC$1,"ym") &amp; " мес. ")</f>
        <v>20 г. 5 мес. </v>
      </c>
      <c r="AD683" s="28" t="str">
        <f aca="false">LEFT(AC683,2)</f>
        <v>20</v>
      </c>
      <c r="AE683" s="28" t="str">
        <f aca="false">IF(W683=0,0,INDEX('Возраст, спорт. дисц.'!$A$2:$B$50,MATCH(W683,'Возраст, спорт. дисц.'!$B$2:$B$54,0),1))</f>
        <v>Мужчины</v>
      </c>
      <c r="AF683" s="28" t="str">
        <f aca="false">"весовая категория "&amp;V683&amp;" кг."</f>
        <v>весовая категория 54 кг.</v>
      </c>
      <c r="AG683" s="29" t="str">
        <f aca="false">IF(U683="б/м",U683,U683&amp;" место")</f>
        <v>3 место</v>
      </c>
      <c r="AH683" s="28" t="str">
        <f aca="false">F683&amp;"; "&amp;TEXT(D683,"ДД.ММ.ГГГГ")&amp;"-"&amp;TEXT(E683,"ДД.ММ.ГГГГ")&amp;"; "&amp;I683&amp;"; "&amp;CHAR(10)&amp;AE683&amp;"; "&amp;AF683&amp;"; "&amp;AG683</f>
        <v>Чемпионат Приволжского Федерального округа и Уральского Федерального округа по тайскому боксу; 18.03.2021-22.03.2021; г. Челябинск; 
Мужчины; весовая категория 54 кг.; 3 место</v>
      </c>
      <c r="AI683" s="29" t="n">
        <f aca="false">IF(A683=0,0,1)</f>
        <v>1</v>
      </c>
      <c r="AJ683" s="1" t="str">
        <f aca="false">AE683</f>
        <v>Мужчины</v>
      </c>
      <c r="AK683" s="1" t="n">
        <f aca="false">V683</f>
        <v>54</v>
      </c>
      <c r="AL683" s="1" t="str">
        <f aca="false">AF683</f>
        <v>весовая категория 54 кг.</v>
      </c>
      <c r="AM683" s="28" t="str">
        <f aca="false">IF(N683=0," ",DATEDIF(N683,$AM$1,"y") &amp; " г. " &amp; DATEDIF(X683,$AM$1,"ym") &amp; " мес. ")</f>
        <v>20 г. 4 мес. </v>
      </c>
      <c r="AN683" s="28" t="str">
        <f aca="false">LEFT(AM683,2)</f>
        <v>20</v>
      </c>
    </row>
    <row r="684" customFormat="false" ht="13.8" hidden="false" customHeight="false" outlineLevel="0" collapsed="false">
      <c r="A684" s="37" t="s">
        <v>507</v>
      </c>
      <c r="B684" s="37" t="s">
        <v>228</v>
      </c>
      <c r="C684" s="25" t="n">
        <v>41823</v>
      </c>
      <c r="D684" s="38" t="n">
        <v>44273</v>
      </c>
      <c r="E684" s="38" t="n">
        <v>44277</v>
      </c>
      <c r="F684" s="37" t="s">
        <v>1442</v>
      </c>
      <c r="G684" s="37" t="s">
        <v>1443</v>
      </c>
      <c r="H684" s="37" t="s">
        <v>1444</v>
      </c>
      <c r="I684" s="37" t="s">
        <v>243</v>
      </c>
      <c r="J684" s="37" t="s">
        <v>1445</v>
      </c>
      <c r="K684" s="37" t="s">
        <v>1446</v>
      </c>
      <c r="L684" s="21" t="s">
        <v>45</v>
      </c>
      <c r="M684" s="22" t="s">
        <v>1455</v>
      </c>
      <c r="N684" s="24" t="s">
        <v>1456</v>
      </c>
      <c r="O684" s="25" t="n">
        <v>1</v>
      </c>
      <c r="P684" s="22" t="s">
        <v>101</v>
      </c>
      <c r="Q684" s="22" t="s">
        <v>750</v>
      </c>
      <c r="R684" s="22" t="s">
        <v>751</v>
      </c>
      <c r="S684" s="22" t="s">
        <v>1457</v>
      </c>
      <c r="T684" s="22" t="s">
        <v>1458</v>
      </c>
      <c r="U684" s="25" t="s">
        <v>227</v>
      </c>
      <c r="V684" s="25" t="n">
        <v>54</v>
      </c>
      <c r="W684" s="25" t="s">
        <v>45</v>
      </c>
      <c r="X684" s="25" t="n">
        <v>1</v>
      </c>
      <c r="Y684" s="25" t="n">
        <v>0</v>
      </c>
      <c r="Z684" s="25" t="n">
        <v>6</v>
      </c>
      <c r="AA684" s="26" t="str">
        <f aca="false">IF(N684=0," ",DATEDIF(N684,$D684,"y") &amp; " г. " &amp; DATEDIF(N684,$D684,"ym") &amp; " мес. ")</f>
        <v>19 г. 0 мес. </v>
      </c>
      <c r="AB684" s="27" t="str">
        <f aca="false">LEFT(AA684,2)</f>
        <v>19</v>
      </c>
      <c r="AC684" s="28" t="str">
        <f aca="false">IF(N684=0," ",DATEDIF(N684,$AC$1,"y") &amp; " г. " &amp; DATEDIF(N684,$AC$1,"ym") &amp; " мес. ")</f>
        <v>19 г. 2 мес. </v>
      </c>
      <c r="AD684" s="28" t="str">
        <f aca="false">LEFT(AC684,2)</f>
        <v>19</v>
      </c>
      <c r="AE684" s="28" t="str">
        <f aca="false">IF(W684=0,0,INDEX('Возраст, спорт. дисц.'!$A$2:$B$50,MATCH(W684,'Возраст, спорт. дисц.'!$B$2:$B$54,0),1))</f>
        <v>Мужчины</v>
      </c>
      <c r="AF684" s="28" t="str">
        <f aca="false">"весовая категория "&amp;V684&amp;" кг."</f>
        <v>весовая категория 54 кг.</v>
      </c>
      <c r="AG684" s="29" t="str">
        <f aca="false">IF(U684="б/м",U684,U684&amp;" место")</f>
        <v>4 место</v>
      </c>
      <c r="AH684" s="28" t="str">
        <f aca="false">F684&amp;"; "&amp;TEXT(D684,"ДД.ММ.ГГГГ")&amp;"-"&amp;TEXT(E684,"ДД.ММ.ГГГГ")&amp;"; "&amp;I684&amp;"; "&amp;CHAR(10)&amp;AE684&amp;"; "&amp;AF684&amp;"; "&amp;AG684</f>
        <v>Чемпионат Приволжского Федерального округа и Уральского Федерального округа по тайскому боксу; 18.03.2021-22.03.2021; г. Челябинск; 
Мужчины; весовая категория 54 кг.; 4 место</v>
      </c>
      <c r="AI684" s="29" t="n">
        <f aca="false">IF(A684=0,0,1)</f>
        <v>1</v>
      </c>
      <c r="AJ684" s="1" t="str">
        <f aca="false">AE684</f>
        <v>Мужчины</v>
      </c>
      <c r="AK684" s="1" t="n">
        <f aca="false">V684</f>
        <v>54</v>
      </c>
      <c r="AL684" s="1" t="str">
        <f aca="false">AF684</f>
        <v>весовая категория 54 кг.</v>
      </c>
      <c r="AM684" s="28" t="str">
        <f aca="false">IF(N684=0," ",DATEDIF(N684,$AM$1,"y") &amp; " г. " &amp; DATEDIF(X684,$AM$1,"ym") &amp; " мес. ")</f>
        <v>19 г. 4 мес. </v>
      </c>
      <c r="AN684" s="28" t="str">
        <f aca="false">LEFT(AM684,2)</f>
        <v>19</v>
      </c>
    </row>
    <row r="685" customFormat="false" ht="13.8" hidden="false" customHeight="false" outlineLevel="0" collapsed="false">
      <c r="A685" s="37" t="s">
        <v>507</v>
      </c>
      <c r="B685" s="37" t="s">
        <v>228</v>
      </c>
      <c r="C685" s="25" t="n">
        <v>41823</v>
      </c>
      <c r="D685" s="38" t="n">
        <v>44273</v>
      </c>
      <c r="E685" s="38" t="n">
        <v>44277</v>
      </c>
      <c r="F685" s="37" t="s">
        <v>1442</v>
      </c>
      <c r="G685" s="37" t="s">
        <v>1443</v>
      </c>
      <c r="H685" s="37" t="s">
        <v>1444</v>
      </c>
      <c r="I685" s="37" t="s">
        <v>243</v>
      </c>
      <c r="J685" s="37" t="s">
        <v>1445</v>
      </c>
      <c r="K685" s="37" t="s">
        <v>1446</v>
      </c>
      <c r="L685" s="21" t="s">
        <v>45</v>
      </c>
      <c r="M685" s="22" t="s">
        <v>564</v>
      </c>
      <c r="N685" s="24" t="s">
        <v>1459</v>
      </c>
      <c r="O685" s="25" t="s">
        <v>48</v>
      </c>
      <c r="P685" s="22" t="s">
        <v>108</v>
      </c>
      <c r="Q685" s="22" t="s">
        <v>242</v>
      </c>
      <c r="R685" s="22" t="s">
        <v>556</v>
      </c>
      <c r="S685" s="22" t="s">
        <v>244</v>
      </c>
      <c r="T685" s="22" t="s">
        <v>1460</v>
      </c>
      <c r="U685" s="25" t="s">
        <v>54</v>
      </c>
      <c r="V685" s="25" t="n">
        <v>57</v>
      </c>
      <c r="W685" s="25" t="s">
        <v>45</v>
      </c>
      <c r="X685" s="25" t="n">
        <v>1</v>
      </c>
      <c r="Y685" s="25" t="n">
        <v>1</v>
      </c>
      <c r="Z685" s="25" t="n">
        <v>2</v>
      </c>
      <c r="AA685" s="26" t="str">
        <f aca="false">IF(N685=0," ",DATEDIF(N685,$D685,"y") &amp; " г. " &amp; DATEDIF(N685,$D685,"ym") &amp; " мес. ")</f>
        <v>19 г. 0 мес. </v>
      </c>
      <c r="AB685" s="27" t="str">
        <f aca="false">LEFT(AA685,2)</f>
        <v>19</v>
      </c>
      <c r="AC685" s="28" t="str">
        <f aca="false">IF(N685=0," ",DATEDIF(N685,$AC$1,"y") &amp; " г. " &amp; DATEDIF(N685,$AC$1,"ym") &amp; " мес. ")</f>
        <v>19 г. 2 мес. </v>
      </c>
      <c r="AD685" s="28" t="str">
        <f aca="false">LEFT(AC685,2)</f>
        <v>19</v>
      </c>
      <c r="AE685" s="28" t="str">
        <f aca="false">IF(W685=0,0,INDEX('Возраст, спорт. дисц.'!$A$2:$B$50,MATCH(W685,'Возраст, спорт. дисц.'!$B$2:$B$54,0),1))</f>
        <v>Мужчины</v>
      </c>
      <c r="AF685" s="28" t="str">
        <f aca="false">"весовая категория "&amp;V685&amp;" кг."</f>
        <v>весовая категория 57 кг.</v>
      </c>
      <c r="AG685" s="29" t="str">
        <f aca="false">IF(U685="б/м",U685,U685&amp;" место")</f>
        <v>1 место</v>
      </c>
      <c r="AH685" s="28" t="str">
        <f aca="false">F685&amp;"; "&amp;TEXT(D685,"ДД.ММ.ГГГГ")&amp;"-"&amp;TEXT(E685,"ДД.ММ.ГГГГ")&amp;"; "&amp;I685&amp;"; "&amp;CHAR(10)&amp;AE685&amp;"; "&amp;AF685&amp;"; "&amp;AG685</f>
        <v>Чемпионат Приволжского Федерального округа и Уральского Федерального округа по тайскому боксу; 18.03.2021-22.03.2021; г. Челябинск; 
Мужчины; весовая категория 57 кг.; 1 место</v>
      </c>
      <c r="AI685" s="29" t="n">
        <f aca="false">IF(A685=0,0,1)</f>
        <v>1</v>
      </c>
      <c r="AJ685" s="1" t="str">
        <f aca="false">AE685</f>
        <v>Мужчины</v>
      </c>
      <c r="AK685" s="1" t="n">
        <f aca="false">V685</f>
        <v>57</v>
      </c>
      <c r="AL685" s="1" t="str">
        <f aca="false">AF685</f>
        <v>весовая категория 57 кг.</v>
      </c>
      <c r="AM685" s="28" t="str">
        <f aca="false">IF(N685=0," ",DATEDIF(N685,$AM$1,"y") &amp; " г. " &amp; DATEDIF(X685,$AM$1,"ym") &amp; " мес. ")</f>
        <v>19 г. 4 мес. </v>
      </c>
      <c r="AN685" s="28" t="str">
        <f aca="false">LEFT(AM685,2)</f>
        <v>19</v>
      </c>
    </row>
    <row r="686" customFormat="false" ht="13.8" hidden="false" customHeight="false" outlineLevel="0" collapsed="false">
      <c r="A686" s="37" t="s">
        <v>507</v>
      </c>
      <c r="B686" s="37" t="s">
        <v>228</v>
      </c>
      <c r="C686" s="25" t="n">
        <v>41823</v>
      </c>
      <c r="D686" s="38" t="n">
        <v>44273</v>
      </c>
      <c r="E686" s="38" t="n">
        <v>44277</v>
      </c>
      <c r="F686" s="37" t="s">
        <v>1442</v>
      </c>
      <c r="G686" s="37" t="s">
        <v>1443</v>
      </c>
      <c r="H686" s="37" t="s">
        <v>1444</v>
      </c>
      <c r="I686" s="37" t="s">
        <v>243</v>
      </c>
      <c r="J686" s="37" t="s">
        <v>1445</v>
      </c>
      <c r="K686" s="37" t="s">
        <v>1446</v>
      </c>
      <c r="L686" s="21" t="s">
        <v>45</v>
      </c>
      <c r="M686" s="22" t="s">
        <v>1461</v>
      </c>
      <c r="N686" s="24" t="s">
        <v>1462</v>
      </c>
      <c r="O686" s="25" t="n">
        <v>1</v>
      </c>
      <c r="P686" s="22" t="s">
        <v>108</v>
      </c>
      <c r="Q686" s="22" t="s">
        <v>1463</v>
      </c>
      <c r="R686" s="22" t="s">
        <v>1464</v>
      </c>
      <c r="S686" s="22" t="s">
        <v>1465</v>
      </c>
      <c r="T686" s="22" t="s">
        <v>1466</v>
      </c>
      <c r="U686" s="25" t="s">
        <v>63</v>
      </c>
      <c r="V686" s="25" t="n">
        <v>57</v>
      </c>
      <c r="W686" s="25" t="s">
        <v>45</v>
      </c>
      <c r="X686" s="25" t="n">
        <v>1</v>
      </c>
      <c r="Y686" s="25" t="n">
        <v>0</v>
      </c>
      <c r="Z686" s="25" t="n">
        <v>2</v>
      </c>
      <c r="AA686" s="26" t="str">
        <f aca="false">IF(N686=0," ",DATEDIF(N686,$D686,"y") &amp; " г. " &amp; DATEDIF(N686,$D686,"ym") &amp; " мес. ")</f>
        <v>27 г. 2 мес. </v>
      </c>
      <c r="AB686" s="27" t="str">
        <f aca="false">LEFT(AA686,2)</f>
        <v>27</v>
      </c>
      <c r="AC686" s="28" t="str">
        <f aca="false">IF(N686=0," ",DATEDIF(N686,$AC$1,"y") &amp; " г. " &amp; DATEDIF(N686,$AC$1,"ym") &amp; " мес. ")</f>
        <v>27 г. 4 мес. </v>
      </c>
      <c r="AD686" s="28" t="str">
        <f aca="false">LEFT(AC686,2)</f>
        <v>27</v>
      </c>
      <c r="AE686" s="28" t="str">
        <f aca="false">IF(W686=0,0,INDEX('Возраст, спорт. дисц.'!$A$2:$B$50,MATCH(W686,'Возраст, спорт. дисц.'!$B$2:$B$54,0),1))</f>
        <v>Мужчины</v>
      </c>
      <c r="AF686" s="28" t="str">
        <f aca="false">"весовая категория "&amp;V686&amp;" кг."</f>
        <v>весовая категория 57 кг.</v>
      </c>
      <c r="AG686" s="29" t="str">
        <f aca="false">IF(U686="б/м",U686,U686&amp;" место")</f>
        <v>2 место</v>
      </c>
      <c r="AH686" s="28" t="str">
        <f aca="false">F686&amp;"; "&amp;TEXT(D686,"ДД.ММ.ГГГГ")&amp;"-"&amp;TEXT(E686,"ДД.ММ.ГГГГ")&amp;"; "&amp;I686&amp;"; "&amp;CHAR(10)&amp;AE686&amp;"; "&amp;AF686&amp;"; "&amp;AG686</f>
        <v>Чемпионат Приволжского Федерального округа и Уральского Федерального округа по тайскому боксу; 18.03.2021-22.03.2021; г. Челябинск; 
Мужчины; весовая категория 57 кг.; 2 место</v>
      </c>
      <c r="AI686" s="29" t="n">
        <f aca="false">IF(A686=0,0,1)</f>
        <v>1</v>
      </c>
      <c r="AJ686" s="1" t="str">
        <f aca="false">AE686</f>
        <v>Мужчины</v>
      </c>
      <c r="AK686" s="1" t="n">
        <f aca="false">V686</f>
        <v>57</v>
      </c>
      <c r="AL686" s="1" t="str">
        <f aca="false">AF686</f>
        <v>весовая категория 57 кг.</v>
      </c>
      <c r="AM686" s="28" t="str">
        <f aca="false">IF(N686=0," ",DATEDIF(N686,$AM$1,"y") &amp; " г. " &amp; DATEDIF(X686,$AM$1,"ym") &amp; " мес. ")</f>
        <v>27 г. 4 мес. </v>
      </c>
      <c r="AN686" s="28" t="str">
        <f aca="false">LEFT(AM686,2)</f>
        <v>27</v>
      </c>
    </row>
    <row r="687" customFormat="false" ht="13.8" hidden="false" customHeight="false" outlineLevel="0" collapsed="false">
      <c r="A687" s="37" t="s">
        <v>507</v>
      </c>
      <c r="B687" s="37" t="s">
        <v>228</v>
      </c>
      <c r="C687" s="25" t="n">
        <v>41823</v>
      </c>
      <c r="D687" s="38" t="n">
        <v>44273</v>
      </c>
      <c r="E687" s="38" t="n">
        <v>44277</v>
      </c>
      <c r="F687" s="37" t="s">
        <v>1442</v>
      </c>
      <c r="G687" s="37" t="s">
        <v>1443</v>
      </c>
      <c r="H687" s="37" t="s">
        <v>1444</v>
      </c>
      <c r="I687" s="37" t="s">
        <v>243</v>
      </c>
      <c r="J687" s="37" t="s">
        <v>1445</v>
      </c>
      <c r="K687" s="37" t="s">
        <v>1446</v>
      </c>
      <c r="L687" s="21" t="s">
        <v>45</v>
      </c>
      <c r="M687" s="22" t="s">
        <v>99</v>
      </c>
      <c r="N687" s="24" t="s">
        <v>100</v>
      </c>
      <c r="O687" s="25" t="s">
        <v>48</v>
      </c>
      <c r="P687" s="22" t="s">
        <v>101</v>
      </c>
      <c r="Q687" s="22" t="s">
        <v>135</v>
      </c>
      <c r="R687" s="22" t="s">
        <v>136</v>
      </c>
      <c r="S687" s="22" t="s">
        <v>104</v>
      </c>
      <c r="T687" s="22" t="s">
        <v>105</v>
      </c>
      <c r="U687" s="25" t="s">
        <v>54</v>
      </c>
      <c r="V687" s="25" t="n">
        <v>60</v>
      </c>
      <c r="W687" s="25" t="s">
        <v>45</v>
      </c>
      <c r="X687" s="25" t="n">
        <v>3</v>
      </c>
      <c r="Y687" s="25" t="n">
        <v>3</v>
      </c>
      <c r="Z687" s="25" t="n">
        <v>7</v>
      </c>
      <c r="AA687" s="26" t="str">
        <f aca="false">IF(N687=0," ",DATEDIF(N687,$D687,"y") &amp; " г. " &amp; DATEDIF(N687,$D687,"ym") &amp; " мес. ")</f>
        <v>19 г. 3 мес. </v>
      </c>
      <c r="AB687" s="27" t="str">
        <f aca="false">LEFT(AA687,2)</f>
        <v>19</v>
      </c>
      <c r="AC687" s="28" t="str">
        <f aca="false">IF(N687=0," ",DATEDIF(N687,$AC$1,"y") &amp; " г. " &amp; DATEDIF(N687,$AC$1,"ym") &amp; " мес. ")</f>
        <v>19 г. 5 мес. </v>
      </c>
      <c r="AD687" s="28" t="str">
        <f aca="false">LEFT(AC687,2)</f>
        <v>19</v>
      </c>
      <c r="AE687" s="28" t="str">
        <f aca="false">IF(W687=0,0,INDEX('Возраст, спорт. дисц.'!$A$2:$B$50,MATCH(W687,'Возраст, спорт. дисц.'!$B$2:$B$54,0),1))</f>
        <v>Мужчины</v>
      </c>
      <c r="AF687" s="28" t="str">
        <f aca="false">"весовая категория "&amp;V687&amp;" кг."</f>
        <v>весовая категория 60 кг.</v>
      </c>
      <c r="AG687" s="29" t="str">
        <f aca="false">IF(U687="б/м",U687,U687&amp;" место")</f>
        <v>1 место</v>
      </c>
      <c r="AH687" s="28" t="str">
        <f aca="false">F687&amp;"; "&amp;TEXT(D687,"ДД.ММ.ГГГГ")&amp;"-"&amp;TEXT(E687,"ДД.ММ.ГГГГ")&amp;"; "&amp;I687&amp;"; "&amp;CHAR(10)&amp;AE687&amp;"; "&amp;AF687&amp;"; "&amp;AG687</f>
        <v>Чемпионат Приволжского Федерального округа и Уральского Федерального округа по тайскому боксу; 18.03.2021-22.03.2021; г. Челябинск; 
Мужчины; весовая категория 60 кг.; 1 место</v>
      </c>
      <c r="AI687" s="29" t="n">
        <f aca="false">IF(A687=0,0,1)</f>
        <v>1</v>
      </c>
      <c r="AJ687" s="1" t="str">
        <f aca="false">AE687</f>
        <v>Мужчины</v>
      </c>
      <c r="AK687" s="1" t="n">
        <f aca="false">V687</f>
        <v>60</v>
      </c>
      <c r="AL687" s="1" t="str">
        <f aca="false">AF687</f>
        <v>весовая категория 60 кг.</v>
      </c>
      <c r="AM687" s="28" t="str">
        <f aca="false">IF(N687=0," ",DATEDIF(N687,$AM$1,"y") &amp; " г. " &amp; DATEDIF(X687,$AM$1,"ym") &amp; " мес. ")</f>
        <v>19 г. 4 мес. </v>
      </c>
      <c r="AN687" s="28" t="str">
        <f aca="false">LEFT(AM687,2)</f>
        <v>19</v>
      </c>
    </row>
    <row r="688" customFormat="false" ht="13.8" hidden="false" customHeight="false" outlineLevel="0" collapsed="false">
      <c r="A688" s="37" t="s">
        <v>507</v>
      </c>
      <c r="B688" s="37" t="s">
        <v>228</v>
      </c>
      <c r="C688" s="25" t="n">
        <v>41823</v>
      </c>
      <c r="D688" s="38" t="n">
        <v>44273</v>
      </c>
      <c r="E688" s="38" t="n">
        <v>44277</v>
      </c>
      <c r="F688" s="37" t="s">
        <v>1442</v>
      </c>
      <c r="G688" s="37" t="s">
        <v>1443</v>
      </c>
      <c r="H688" s="37" t="s">
        <v>1444</v>
      </c>
      <c r="I688" s="37" t="s">
        <v>243</v>
      </c>
      <c r="J688" s="37" t="s">
        <v>1445</v>
      </c>
      <c r="K688" s="37" t="s">
        <v>1446</v>
      </c>
      <c r="L688" s="21" t="s">
        <v>45</v>
      </c>
      <c r="M688" s="22" t="s">
        <v>1467</v>
      </c>
      <c r="N688" s="24" t="s">
        <v>1468</v>
      </c>
      <c r="O688" s="25" t="s">
        <v>48</v>
      </c>
      <c r="P688" s="22" t="s">
        <v>108</v>
      </c>
      <c r="Q688" s="22" t="s">
        <v>344</v>
      </c>
      <c r="R688" s="22" t="s">
        <v>575</v>
      </c>
      <c r="S688" s="22" t="s">
        <v>1469</v>
      </c>
      <c r="T688" s="22" t="s">
        <v>1470</v>
      </c>
      <c r="U688" s="25" t="s">
        <v>63</v>
      </c>
      <c r="V688" s="25" t="n">
        <v>60</v>
      </c>
      <c r="W688" s="25" t="s">
        <v>45</v>
      </c>
      <c r="X688" s="25" t="n">
        <v>3</v>
      </c>
      <c r="Y688" s="25" t="n">
        <v>2</v>
      </c>
      <c r="Z688" s="25" t="n">
        <v>7</v>
      </c>
      <c r="AA688" s="26" t="str">
        <f aca="false">IF(N688=0," ",DATEDIF(N688,$D688,"y") &amp; " г. " &amp; DATEDIF(N688,$D688,"ym") &amp; " мес. ")</f>
        <v>19 г. 8 мес. </v>
      </c>
      <c r="AB688" s="27" t="str">
        <f aca="false">LEFT(AA688,2)</f>
        <v>19</v>
      </c>
      <c r="AC688" s="28" t="str">
        <f aca="false">IF(N688=0," ",DATEDIF(N688,$AC$1,"y") &amp; " г. " &amp; DATEDIF(N688,$AC$1,"ym") &amp; " мес. ")</f>
        <v>19 г. 10 мес. </v>
      </c>
      <c r="AD688" s="28" t="str">
        <f aca="false">LEFT(AC688,2)</f>
        <v>19</v>
      </c>
      <c r="AE688" s="28" t="str">
        <f aca="false">IF(W688=0,0,INDEX('Возраст, спорт. дисц.'!$A$2:$B$50,MATCH(W688,'Возраст, спорт. дисц.'!$B$2:$B$54,0),1))</f>
        <v>Мужчины</v>
      </c>
      <c r="AF688" s="28" t="str">
        <f aca="false">"весовая категория "&amp;V688&amp;" кг."</f>
        <v>весовая категория 60 кг.</v>
      </c>
      <c r="AG688" s="29" t="str">
        <f aca="false">IF(U688="б/м",U688,U688&amp;" место")</f>
        <v>2 место</v>
      </c>
      <c r="AH688" s="28" t="str">
        <f aca="false">F688&amp;"; "&amp;TEXT(D688,"ДД.ММ.ГГГГ")&amp;"-"&amp;TEXT(E688,"ДД.ММ.ГГГГ")&amp;"; "&amp;I688&amp;"; "&amp;CHAR(10)&amp;AE688&amp;"; "&amp;AF688&amp;"; "&amp;AG688</f>
        <v>Чемпионат Приволжского Федерального округа и Уральского Федерального округа по тайскому боксу; 18.03.2021-22.03.2021; г. Челябинск; 
Мужчины; весовая категория 60 кг.; 2 место</v>
      </c>
      <c r="AI688" s="29" t="n">
        <f aca="false">IF(A688=0,0,1)</f>
        <v>1</v>
      </c>
      <c r="AJ688" s="1" t="str">
        <f aca="false">AE688</f>
        <v>Мужчины</v>
      </c>
      <c r="AK688" s="1" t="n">
        <f aca="false">V688</f>
        <v>60</v>
      </c>
      <c r="AL688" s="1" t="str">
        <f aca="false">AF688</f>
        <v>весовая категория 60 кг.</v>
      </c>
      <c r="AM688" s="28" t="str">
        <f aca="false">IF(N688=0," ",DATEDIF(N688,$AM$1,"y") &amp; " г. " &amp; DATEDIF(X688,$AM$1,"ym") &amp; " мес. ")</f>
        <v>19 г. 4 мес. </v>
      </c>
      <c r="AN688" s="28" t="str">
        <f aca="false">LEFT(AM688,2)</f>
        <v>19</v>
      </c>
    </row>
    <row r="689" customFormat="false" ht="13.8" hidden="false" customHeight="false" outlineLevel="0" collapsed="false">
      <c r="A689" s="37" t="s">
        <v>507</v>
      </c>
      <c r="B689" s="37" t="s">
        <v>228</v>
      </c>
      <c r="C689" s="25" t="n">
        <v>41823</v>
      </c>
      <c r="D689" s="38" t="n">
        <v>44273</v>
      </c>
      <c r="E689" s="38" t="n">
        <v>44277</v>
      </c>
      <c r="F689" s="37" t="s">
        <v>1442</v>
      </c>
      <c r="G689" s="37" t="s">
        <v>1443</v>
      </c>
      <c r="H689" s="37" t="s">
        <v>1444</v>
      </c>
      <c r="I689" s="37" t="s">
        <v>243</v>
      </c>
      <c r="J689" s="37" t="s">
        <v>1445</v>
      </c>
      <c r="K689" s="37" t="s">
        <v>1446</v>
      </c>
      <c r="L689" s="21" t="s">
        <v>45</v>
      </c>
      <c r="M689" s="22" t="s">
        <v>1471</v>
      </c>
      <c r="N689" s="24" t="s">
        <v>1472</v>
      </c>
      <c r="O689" s="25" t="n">
        <v>1</v>
      </c>
      <c r="P689" s="22" t="s">
        <v>108</v>
      </c>
      <c r="Q689" s="22" t="s">
        <v>242</v>
      </c>
      <c r="R689" s="22" t="s">
        <v>556</v>
      </c>
      <c r="S689" s="22" t="s">
        <v>244</v>
      </c>
      <c r="T689" s="22" t="s">
        <v>245</v>
      </c>
      <c r="U689" s="25" t="s">
        <v>70</v>
      </c>
      <c r="V689" s="25" t="n">
        <v>60</v>
      </c>
      <c r="W689" s="25" t="s">
        <v>45</v>
      </c>
      <c r="X689" s="25" t="n">
        <v>2</v>
      </c>
      <c r="Y689" s="25" t="n">
        <v>1</v>
      </c>
      <c r="Z689" s="25" t="n">
        <v>7</v>
      </c>
      <c r="AA689" s="26" t="str">
        <f aca="false">IF(N689=0," ",DATEDIF(N689,$D689,"y") &amp; " г. " &amp; DATEDIF(N689,$D689,"ym") &amp; " мес. ")</f>
        <v>18 г. 1 мес. </v>
      </c>
      <c r="AB689" s="27" t="str">
        <f aca="false">LEFT(AA689,2)</f>
        <v>18</v>
      </c>
      <c r="AC689" s="28" t="str">
        <f aca="false">IF(N689=0," ",DATEDIF(N689,$AC$1,"y") &amp; " г. " &amp; DATEDIF(N689,$AC$1,"ym") &amp; " мес. ")</f>
        <v>18 г. 3 мес. </v>
      </c>
      <c r="AD689" s="28" t="str">
        <f aca="false">LEFT(AC689,2)</f>
        <v>18</v>
      </c>
      <c r="AE689" s="28" t="str">
        <f aca="false">IF(W689=0,0,INDEX('Возраст, спорт. дисц.'!$A$2:$B$50,MATCH(W689,'Возраст, спорт. дисц.'!$B$2:$B$54,0),1))</f>
        <v>Мужчины</v>
      </c>
      <c r="AF689" s="28" t="str">
        <f aca="false">"весовая категория "&amp;V689&amp;" кг."</f>
        <v>весовая категория 60 кг.</v>
      </c>
      <c r="AG689" s="29" t="str">
        <f aca="false">IF(U689="б/м",U689,U689&amp;" место")</f>
        <v>3 место</v>
      </c>
      <c r="AH689" s="28" t="str">
        <f aca="false">F689&amp;"; "&amp;TEXT(D689,"ДД.ММ.ГГГГ")&amp;"-"&amp;TEXT(E689,"ДД.ММ.ГГГГ")&amp;"; "&amp;I689&amp;"; "&amp;CHAR(10)&amp;AE689&amp;"; "&amp;AF689&amp;"; "&amp;AG689</f>
        <v>Чемпионат Приволжского Федерального округа и Уральского Федерального округа по тайскому боксу; 18.03.2021-22.03.2021; г. Челябинск; 
Мужчины; весовая категория 60 кг.; 3 место</v>
      </c>
      <c r="AI689" s="29" t="n">
        <f aca="false">IF(A689=0,0,1)</f>
        <v>1</v>
      </c>
      <c r="AJ689" s="1" t="str">
        <f aca="false">AE689</f>
        <v>Мужчины</v>
      </c>
      <c r="AK689" s="1" t="n">
        <f aca="false">V689</f>
        <v>60</v>
      </c>
      <c r="AL689" s="1" t="str">
        <f aca="false">AF689</f>
        <v>весовая категория 60 кг.</v>
      </c>
      <c r="AM689" s="28" t="str">
        <f aca="false">IF(N689=0," ",DATEDIF(N689,$AM$1,"y") &amp; " г. " &amp; DATEDIF(X689,$AM$1,"ym") &amp; " мес. ")</f>
        <v>18 г. 4 мес. </v>
      </c>
      <c r="AN689" s="28" t="str">
        <f aca="false">LEFT(AM689,2)</f>
        <v>18</v>
      </c>
    </row>
    <row r="690" customFormat="false" ht="13.8" hidden="false" customHeight="false" outlineLevel="0" collapsed="false">
      <c r="A690" s="37" t="s">
        <v>507</v>
      </c>
      <c r="B690" s="37" t="s">
        <v>228</v>
      </c>
      <c r="C690" s="25" t="n">
        <v>41823</v>
      </c>
      <c r="D690" s="38" t="n">
        <v>44273</v>
      </c>
      <c r="E690" s="38" t="n">
        <v>44277</v>
      </c>
      <c r="F690" s="37" t="s">
        <v>1442</v>
      </c>
      <c r="G690" s="37" t="s">
        <v>1443</v>
      </c>
      <c r="H690" s="37" t="s">
        <v>1444</v>
      </c>
      <c r="I690" s="37" t="s">
        <v>243</v>
      </c>
      <c r="J690" s="37" t="s">
        <v>1445</v>
      </c>
      <c r="K690" s="37" t="s">
        <v>1446</v>
      </c>
      <c r="L690" s="21" t="s">
        <v>45</v>
      </c>
      <c r="M690" s="22" t="s">
        <v>1473</v>
      </c>
      <c r="N690" s="24" t="s">
        <v>1474</v>
      </c>
      <c r="O690" s="25" t="s">
        <v>48</v>
      </c>
      <c r="P690" s="22" t="s">
        <v>101</v>
      </c>
      <c r="Q690" s="22" t="s">
        <v>1475</v>
      </c>
      <c r="R690" s="22" t="s">
        <v>1476</v>
      </c>
      <c r="S690" s="22" t="s">
        <v>1477</v>
      </c>
      <c r="T690" s="22" t="s">
        <v>1478</v>
      </c>
      <c r="U690" s="25" t="s">
        <v>227</v>
      </c>
      <c r="V690" s="25" t="n">
        <v>60</v>
      </c>
      <c r="W690" s="25" t="s">
        <v>45</v>
      </c>
      <c r="X690" s="25" t="n">
        <v>1</v>
      </c>
      <c r="Y690" s="25" t="n">
        <v>0</v>
      </c>
      <c r="Z690" s="25" t="n">
        <v>7</v>
      </c>
      <c r="AA690" s="26" t="str">
        <f aca="false">IF(N690=0," ",DATEDIF(N690,$D690,"y") &amp; " г. " &amp; DATEDIF(N690,$D690,"ym") &amp; " мес. ")</f>
        <v>18 г. 8 мес. </v>
      </c>
      <c r="AB690" s="27" t="str">
        <f aca="false">LEFT(AA690,2)</f>
        <v>18</v>
      </c>
      <c r="AC690" s="28" t="str">
        <f aca="false">IF(N690=0," ",DATEDIF(N690,$AC$1,"y") &amp; " г. " &amp; DATEDIF(N690,$AC$1,"ym") &amp; " мес. ")</f>
        <v>18 г. 9 мес. </v>
      </c>
      <c r="AD690" s="28" t="str">
        <f aca="false">LEFT(AC690,2)</f>
        <v>18</v>
      </c>
      <c r="AE690" s="28" t="str">
        <f aca="false">IF(W690=0,0,INDEX('Возраст, спорт. дисц.'!$A$2:$B$50,MATCH(W690,'Возраст, спорт. дисц.'!$B$2:$B$54,0),1))</f>
        <v>Мужчины</v>
      </c>
      <c r="AF690" s="28" t="str">
        <f aca="false">"весовая категория "&amp;V690&amp;" кг."</f>
        <v>весовая категория 60 кг.</v>
      </c>
      <c r="AG690" s="29" t="str">
        <f aca="false">IF(U690="б/м",U690,U690&amp;" место")</f>
        <v>4 место</v>
      </c>
      <c r="AH690" s="28" t="str">
        <f aca="false">F690&amp;"; "&amp;TEXT(D690,"ДД.ММ.ГГГГ")&amp;"-"&amp;TEXT(E690,"ДД.ММ.ГГГГ")&amp;"; "&amp;I690&amp;"; "&amp;CHAR(10)&amp;AE690&amp;"; "&amp;AF690&amp;"; "&amp;AG690</f>
        <v>Чемпионат Приволжского Федерального округа и Уральского Федерального округа по тайскому боксу; 18.03.2021-22.03.2021; г. Челябинск; 
Мужчины; весовая категория 60 кг.; 4 место</v>
      </c>
      <c r="AI690" s="29" t="n">
        <f aca="false">IF(A690=0,0,1)</f>
        <v>1</v>
      </c>
      <c r="AJ690" s="1" t="str">
        <f aca="false">AE690</f>
        <v>Мужчины</v>
      </c>
      <c r="AK690" s="1" t="n">
        <f aca="false">V690</f>
        <v>60</v>
      </c>
      <c r="AL690" s="1" t="str">
        <f aca="false">AF690</f>
        <v>весовая категория 60 кг.</v>
      </c>
      <c r="AM690" s="28" t="str">
        <f aca="false">IF(N690=0," ",DATEDIF(N690,$AM$1,"y") &amp; " г. " &amp; DATEDIF(X690,$AM$1,"ym") &amp; " мес. ")</f>
        <v>18 г. 4 мес. </v>
      </c>
      <c r="AN690" s="28" t="str">
        <f aca="false">LEFT(AM690,2)</f>
        <v>18</v>
      </c>
    </row>
    <row r="691" customFormat="false" ht="13.8" hidden="false" customHeight="false" outlineLevel="0" collapsed="false">
      <c r="A691" s="37" t="s">
        <v>507</v>
      </c>
      <c r="B691" s="37" t="s">
        <v>228</v>
      </c>
      <c r="C691" s="25" t="n">
        <v>41823</v>
      </c>
      <c r="D691" s="38" t="n">
        <v>44273</v>
      </c>
      <c r="E691" s="38" t="n">
        <v>44277</v>
      </c>
      <c r="F691" s="37" t="s">
        <v>1442</v>
      </c>
      <c r="G691" s="37" t="s">
        <v>1443</v>
      </c>
      <c r="H691" s="37" t="s">
        <v>1444</v>
      </c>
      <c r="I691" s="37" t="s">
        <v>243</v>
      </c>
      <c r="J691" s="37" t="s">
        <v>1445</v>
      </c>
      <c r="K691" s="37" t="s">
        <v>1446</v>
      </c>
      <c r="L691" s="21" t="s">
        <v>45</v>
      </c>
      <c r="M691" s="22" t="s">
        <v>271</v>
      </c>
      <c r="N691" s="24" t="s">
        <v>272</v>
      </c>
      <c r="O691" s="25" t="s">
        <v>76</v>
      </c>
      <c r="P691" s="22" t="s">
        <v>108</v>
      </c>
      <c r="Q691" s="22" t="s">
        <v>242</v>
      </c>
      <c r="R691" s="22" t="s">
        <v>556</v>
      </c>
      <c r="S691" s="22" t="s">
        <v>244</v>
      </c>
      <c r="T691" s="22" t="s">
        <v>273</v>
      </c>
      <c r="U691" s="25" t="s">
        <v>54</v>
      </c>
      <c r="V691" s="25" t="n">
        <v>63.5</v>
      </c>
      <c r="W691" s="25" t="s">
        <v>45</v>
      </c>
      <c r="X691" s="25" t="n">
        <v>3</v>
      </c>
      <c r="Y691" s="25" t="n">
        <v>3</v>
      </c>
      <c r="Z691" s="25" t="n">
        <v>7</v>
      </c>
      <c r="AA691" s="26" t="str">
        <f aca="false">IF(N691=0," ",DATEDIF(N691,$D691,"y") &amp; " г. " &amp; DATEDIF(N691,$D691,"ym") &amp; " мес. ")</f>
        <v>23 г. 4 мес. </v>
      </c>
      <c r="AB691" s="27" t="str">
        <f aca="false">LEFT(AA691,2)</f>
        <v>23</v>
      </c>
      <c r="AC691" s="28" t="str">
        <f aca="false">IF(N691=0," ",DATEDIF(N691,$AC$1,"y") &amp; " г. " &amp; DATEDIF(N691,$AC$1,"ym") &amp; " мес. ")</f>
        <v>23 г. 5 мес. </v>
      </c>
      <c r="AD691" s="28" t="str">
        <f aca="false">LEFT(AC691,2)</f>
        <v>23</v>
      </c>
      <c r="AE691" s="28" t="str">
        <f aca="false">IF(W691=0,0,INDEX('Возраст, спорт. дисц.'!$A$2:$B$50,MATCH(W691,'Возраст, спорт. дисц.'!$B$2:$B$54,0),1))</f>
        <v>Мужчины</v>
      </c>
      <c r="AF691" s="28" t="str">
        <f aca="false">"весовая категория "&amp;V691&amp;" кг."</f>
        <v>весовая категория 63,5 кг.</v>
      </c>
      <c r="AG691" s="29" t="str">
        <f aca="false">IF(U691="б/м",U691,U691&amp;" место")</f>
        <v>1 место</v>
      </c>
      <c r="AH691" s="28" t="str">
        <f aca="false">F691&amp;"; "&amp;TEXT(D691,"ДД.ММ.ГГГГ")&amp;"-"&amp;TEXT(E691,"ДД.ММ.ГГГГ")&amp;"; "&amp;I691&amp;"; "&amp;CHAR(10)&amp;AE691&amp;"; "&amp;AF691&amp;"; "&amp;AG691</f>
        <v>Чемпионат Приволжского Федерального округа и Уральского Федерального округа по тайскому боксу; 18.03.2021-22.03.2021; г. Челябинск; 
Мужчины; весовая категория 63,5 кг.; 1 место</v>
      </c>
      <c r="AI691" s="29" t="n">
        <f aca="false">IF(A691=0,0,1)</f>
        <v>1</v>
      </c>
      <c r="AJ691" s="1" t="str">
        <f aca="false">AE691</f>
        <v>Мужчины</v>
      </c>
      <c r="AK691" s="1" t="n">
        <f aca="false">V691</f>
        <v>63.5</v>
      </c>
      <c r="AL691" s="1" t="str">
        <f aca="false">AF691</f>
        <v>весовая категория 63,5 кг.</v>
      </c>
      <c r="AM691" s="28" t="str">
        <f aca="false">IF(N691=0," ",DATEDIF(N691,$AM$1,"y") &amp; " г. " &amp; DATEDIF(X691,$AM$1,"ym") &amp; " мес. ")</f>
        <v>23 г. 4 мес. </v>
      </c>
      <c r="AN691" s="28" t="str">
        <f aca="false">LEFT(AM691,2)</f>
        <v>23</v>
      </c>
    </row>
    <row r="692" customFormat="false" ht="13.8" hidden="false" customHeight="false" outlineLevel="0" collapsed="false">
      <c r="A692" s="37" t="s">
        <v>507</v>
      </c>
      <c r="B692" s="37" t="s">
        <v>228</v>
      </c>
      <c r="C692" s="25" t="n">
        <v>41823</v>
      </c>
      <c r="D692" s="38" t="n">
        <v>44273</v>
      </c>
      <c r="E692" s="38" t="n">
        <v>44277</v>
      </c>
      <c r="F692" s="37" t="s">
        <v>1442</v>
      </c>
      <c r="G692" s="37" t="s">
        <v>1443</v>
      </c>
      <c r="H692" s="37" t="s">
        <v>1444</v>
      </c>
      <c r="I692" s="37" t="s">
        <v>243</v>
      </c>
      <c r="J692" s="37" t="s">
        <v>1445</v>
      </c>
      <c r="K692" s="37" t="s">
        <v>1446</v>
      </c>
      <c r="L692" s="21" t="s">
        <v>45</v>
      </c>
      <c r="M692" s="22" t="s">
        <v>571</v>
      </c>
      <c r="N692" s="24" t="s">
        <v>1479</v>
      </c>
      <c r="O692" s="25" t="n">
        <v>1</v>
      </c>
      <c r="P692" s="22" t="s">
        <v>108</v>
      </c>
      <c r="Q692" s="22" t="s">
        <v>242</v>
      </c>
      <c r="R692" s="22" t="s">
        <v>556</v>
      </c>
      <c r="S692" s="22" t="s">
        <v>244</v>
      </c>
      <c r="T692" s="22" t="s">
        <v>1460</v>
      </c>
      <c r="U692" s="25" t="s">
        <v>63</v>
      </c>
      <c r="V692" s="25" t="n">
        <v>63.5</v>
      </c>
      <c r="W692" s="25" t="s">
        <v>45</v>
      </c>
      <c r="X692" s="25" t="n">
        <v>3</v>
      </c>
      <c r="Y692" s="25" t="n">
        <v>2</v>
      </c>
      <c r="Z692" s="25" t="n">
        <v>7</v>
      </c>
      <c r="AA692" s="26" t="str">
        <f aca="false">IF(N692=0," ",DATEDIF(N692,$D692,"y") &amp; " г. " &amp; DATEDIF(N692,$D692,"ym") &amp; " мес. ")</f>
        <v>18 г. 6 мес. </v>
      </c>
      <c r="AB692" s="27" t="str">
        <f aca="false">LEFT(AA692,2)</f>
        <v>18</v>
      </c>
      <c r="AC692" s="28" t="str">
        <f aca="false">IF(N692=0," ",DATEDIF(N692,$AC$1,"y") &amp; " г. " &amp; DATEDIF(N692,$AC$1,"ym") &amp; " мес. ")</f>
        <v>18 г. 8 мес. </v>
      </c>
      <c r="AD692" s="28" t="str">
        <f aca="false">LEFT(AC692,2)</f>
        <v>18</v>
      </c>
      <c r="AE692" s="28" t="str">
        <f aca="false">IF(W692=0,0,INDEX('Возраст, спорт. дисц.'!$A$2:$B$50,MATCH(W692,'Возраст, спорт. дисц.'!$B$2:$B$54,0),1))</f>
        <v>Мужчины</v>
      </c>
      <c r="AF692" s="28" t="str">
        <f aca="false">"весовая категория "&amp;V692&amp;" кг."</f>
        <v>весовая категория 63,5 кг.</v>
      </c>
      <c r="AG692" s="29" t="str">
        <f aca="false">IF(U692="б/м",U692,U692&amp;" место")</f>
        <v>2 место</v>
      </c>
      <c r="AH692" s="28" t="str">
        <f aca="false">F692&amp;"; "&amp;TEXT(D692,"ДД.ММ.ГГГГ")&amp;"-"&amp;TEXT(E692,"ДД.ММ.ГГГГ")&amp;"; "&amp;I692&amp;"; "&amp;CHAR(10)&amp;AE692&amp;"; "&amp;AF692&amp;"; "&amp;AG692</f>
        <v>Чемпионат Приволжского Федерального округа и Уральского Федерального округа по тайскому боксу; 18.03.2021-22.03.2021; г. Челябинск; 
Мужчины; весовая категория 63,5 кг.; 2 место</v>
      </c>
      <c r="AI692" s="29" t="n">
        <f aca="false">IF(A692=0,0,1)</f>
        <v>1</v>
      </c>
      <c r="AJ692" s="1" t="str">
        <f aca="false">AE692</f>
        <v>Мужчины</v>
      </c>
      <c r="AK692" s="1" t="n">
        <f aca="false">V692</f>
        <v>63.5</v>
      </c>
      <c r="AL692" s="1" t="str">
        <f aca="false">AF692</f>
        <v>весовая категория 63,5 кг.</v>
      </c>
      <c r="AM692" s="28" t="str">
        <f aca="false">IF(N692=0," ",DATEDIF(N692,$AM$1,"y") &amp; " г. " &amp; DATEDIF(X692,$AM$1,"ym") &amp; " мес. ")</f>
        <v>18 г. 4 мес. </v>
      </c>
      <c r="AN692" s="28" t="str">
        <f aca="false">LEFT(AM692,2)</f>
        <v>18</v>
      </c>
    </row>
    <row r="693" customFormat="false" ht="13.8" hidden="false" customHeight="false" outlineLevel="0" collapsed="false">
      <c r="A693" s="37" t="s">
        <v>507</v>
      </c>
      <c r="B693" s="37" t="s">
        <v>228</v>
      </c>
      <c r="C693" s="25" t="n">
        <v>41823</v>
      </c>
      <c r="D693" s="38" t="n">
        <v>44273</v>
      </c>
      <c r="E693" s="38" t="n">
        <v>44277</v>
      </c>
      <c r="F693" s="37" t="s">
        <v>1442</v>
      </c>
      <c r="G693" s="37" t="s">
        <v>1443</v>
      </c>
      <c r="H693" s="37" t="s">
        <v>1444</v>
      </c>
      <c r="I693" s="37" t="s">
        <v>243</v>
      </c>
      <c r="J693" s="37" t="s">
        <v>1445</v>
      </c>
      <c r="K693" s="37" t="s">
        <v>1446</v>
      </c>
      <c r="L693" s="21" t="s">
        <v>45</v>
      </c>
      <c r="M693" s="22" t="s">
        <v>1480</v>
      </c>
      <c r="N693" s="24" t="s">
        <v>1481</v>
      </c>
      <c r="O693" s="25" t="s">
        <v>48</v>
      </c>
      <c r="P693" s="22" t="s">
        <v>108</v>
      </c>
      <c r="Q693" s="22" t="s">
        <v>344</v>
      </c>
      <c r="R693" s="22" t="s">
        <v>1482</v>
      </c>
      <c r="S693" s="22" t="s">
        <v>1483</v>
      </c>
      <c r="T693" s="22" t="s">
        <v>1484</v>
      </c>
      <c r="U693" s="25" t="s">
        <v>70</v>
      </c>
      <c r="V693" s="25" t="n">
        <v>63.5</v>
      </c>
      <c r="W693" s="25" t="s">
        <v>45</v>
      </c>
      <c r="X693" s="25" t="n">
        <v>2</v>
      </c>
      <c r="Y693" s="25" t="n">
        <v>1</v>
      </c>
      <c r="Z693" s="25" t="n">
        <v>7</v>
      </c>
      <c r="AA693" s="26" t="str">
        <f aca="false">IF(N693=0," ",DATEDIF(N693,$D693,"y") &amp; " г. " &amp; DATEDIF(N693,$D693,"ym") &amp; " мес. ")</f>
        <v>20 г. 5 мес. </v>
      </c>
      <c r="AB693" s="27" t="str">
        <f aca="false">LEFT(AA693,2)</f>
        <v>20</v>
      </c>
      <c r="AC693" s="28" t="str">
        <f aca="false">IF(N693=0," ",DATEDIF(N693,$AC$1,"y") &amp; " г. " &amp; DATEDIF(N693,$AC$1,"ym") &amp; " мес. ")</f>
        <v>20 г. 6 мес. </v>
      </c>
      <c r="AD693" s="28" t="str">
        <f aca="false">LEFT(AC693,2)</f>
        <v>20</v>
      </c>
      <c r="AE693" s="28" t="str">
        <f aca="false">IF(W693=0,0,INDEX('Возраст, спорт. дисц.'!$A$2:$B$50,MATCH(W693,'Возраст, спорт. дисц.'!$B$2:$B$54,0),1))</f>
        <v>Мужчины</v>
      </c>
      <c r="AF693" s="28" t="str">
        <f aca="false">"весовая категория "&amp;V693&amp;" кг."</f>
        <v>весовая категория 63,5 кг.</v>
      </c>
      <c r="AG693" s="29" t="str">
        <f aca="false">IF(U693="б/м",U693,U693&amp;" место")</f>
        <v>3 место</v>
      </c>
      <c r="AH693" s="28" t="str">
        <f aca="false">F693&amp;"; "&amp;TEXT(D693,"ДД.ММ.ГГГГ")&amp;"-"&amp;TEXT(E693,"ДД.ММ.ГГГГ")&amp;"; "&amp;I693&amp;"; "&amp;CHAR(10)&amp;AE693&amp;"; "&amp;AF693&amp;"; "&amp;AG693</f>
        <v>Чемпионат Приволжского Федерального округа и Уральского Федерального округа по тайскому боксу; 18.03.2021-22.03.2021; г. Челябинск; 
Мужчины; весовая категория 63,5 кг.; 3 место</v>
      </c>
      <c r="AI693" s="29" t="n">
        <f aca="false">IF(A693=0,0,1)</f>
        <v>1</v>
      </c>
      <c r="AJ693" s="1" t="str">
        <f aca="false">AE693</f>
        <v>Мужчины</v>
      </c>
      <c r="AK693" s="1" t="n">
        <f aca="false">V693</f>
        <v>63.5</v>
      </c>
      <c r="AL693" s="1" t="str">
        <f aca="false">AF693</f>
        <v>весовая категория 63,5 кг.</v>
      </c>
      <c r="AM693" s="28" t="str">
        <f aca="false">IF(N693=0," ",DATEDIF(N693,$AM$1,"y") &amp; " г. " &amp; DATEDIF(X693,$AM$1,"ym") &amp; " мес. ")</f>
        <v>20 г. 4 мес. </v>
      </c>
      <c r="AN693" s="28" t="str">
        <f aca="false">LEFT(AM693,2)</f>
        <v>20</v>
      </c>
    </row>
    <row r="694" customFormat="false" ht="13.8" hidden="false" customHeight="false" outlineLevel="0" collapsed="false">
      <c r="A694" s="37" t="s">
        <v>507</v>
      </c>
      <c r="B694" s="37" t="s">
        <v>228</v>
      </c>
      <c r="C694" s="25" t="n">
        <v>41823</v>
      </c>
      <c r="D694" s="38" t="n">
        <v>44273</v>
      </c>
      <c r="E694" s="38" t="n">
        <v>44277</v>
      </c>
      <c r="F694" s="37" t="s">
        <v>1442</v>
      </c>
      <c r="G694" s="37" t="s">
        <v>1443</v>
      </c>
      <c r="H694" s="37" t="s">
        <v>1444</v>
      </c>
      <c r="I694" s="37" t="s">
        <v>243</v>
      </c>
      <c r="J694" s="37" t="s">
        <v>1445</v>
      </c>
      <c r="K694" s="37" t="s">
        <v>1446</v>
      </c>
      <c r="L694" s="21" t="s">
        <v>45</v>
      </c>
      <c r="M694" s="22" t="s">
        <v>572</v>
      </c>
      <c r="N694" s="24" t="s">
        <v>1485</v>
      </c>
      <c r="O694" s="25" t="n">
        <v>1</v>
      </c>
      <c r="P694" s="22" t="s">
        <v>101</v>
      </c>
      <c r="Q694" s="22" t="s">
        <v>135</v>
      </c>
      <c r="R694" s="22" t="s">
        <v>136</v>
      </c>
      <c r="S694" s="22" t="s">
        <v>104</v>
      </c>
      <c r="T694" s="22" t="s">
        <v>105</v>
      </c>
      <c r="U694" s="25" t="s">
        <v>227</v>
      </c>
      <c r="V694" s="25" t="n">
        <v>63.5</v>
      </c>
      <c r="W694" s="25" t="s">
        <v>45</v>
      </c>
      <c r="X694" s="25" t="n">
        <v>1</v>
      </c>
      <c r="Y694" s="25" t="n">
        <v>0</v>
      </c>
      <c r="Z694" s="25" t="n">
        <v>7</v>
      </c>
      <c r="AA694" s="26" t="str">
        <f aca="false">IF(N694=0," ",DATEDIF(N694,$D694,"y") &amp; " г. " &amp; DATEDIF(N694,$D694,"ym") &amp; " мес. ")</f>
        <v>20 г. 6 мес. </v>
      </c>
      <c r="AB694" s="27" t="str">
        <f aca="false">LEFT(AA694,2)</f>
        <v>20</v>
      </c>
      <c r="AC694" s="28" t="str">
        <f aca="false">IF(N694=0," ",DATEDIF(N694,$AC$1,"y") &amp; " г. " &amp; DATEDIF(N694,$AC$1,"ym") &amp; " мес. ")</f>
        <v>20 г. 8 мес. </v>
      </c>
      <c r="AD694" s="28" t="str">
        <f aca="false">LEFT(AC694,2)</f>
        <v>20</v>
      </c>
      <c r="AE694" s="28" t="str">
        <f aca="false">IF(W694=0,0,INDEX('Возраст, спорт. дисц.'!$A$2:$B$50,MATCH(W694,'Возраст, спорт. дисц.'!$B$2:$B$54,0),1))</f>
        <v>Мужчины</v>
      </c>
      <c r="AF694" s="28" t="str">
        <f aca="false">"весовая категория "&amp;V694&amp;" кг."</f>
        <v>весовая категория 63,5 кг.</v>
      </c>
      <c r="AG694" s="29" t="str">
        <f aca="false">IF(U694="б/м",U694,U694&amp;" место")</f>
        <v>4 место</v>
      </c>
      <c r="AH694" s="28" t="str">
        <f aca="false">F694&amp;"; "&amp;TEXT(D694,"ДД.ММ.ГГГГ")&amp;"-"&amp;TEXT(E694,"ДД.ММ.ГГГГ")&amp;"; "&amp;I694&amp;"; "&amp;CHAR(10)&amp;AE694&amp;"; "&amp;AF694&amp;"; "&amp;AG694</f>
        <v>Чемпионат Приволжского Федерального округа и Уральского Федерального округа по тайскому боксу; 18.03.2021-22.03.2021; г. Челябинск; 
Мужчины; весовая категория 63,5 кг.; 4 место</v>
      </c>
      <c r="AI694" s="29" t="n">
        <f aca="false">IF(A694=0,0,1)</f>
        <v>1</v>
      </c>
      <c r="AJ694" s="1" t="str">
        <f aca="false">AE694</f>
        <v>Мужчины</v>
      </c>
      <c r="AK694" s="1" t="n">
        <f aca="false">V694</f>
        <v>63.5</v>
      </c>
      <c r="AL694" s="1" t="str">
        <f aca="false">AF694</f>
        <v>весовая категория 63,5 кг.</v>
      </c>
      <c r="AM694" s="28" t="str">
        <f aca="false">IF(N694=0," ",DATEDIF(N694,$AM$1,"y") &amp; " г. " &amp; DATEDIF(X694,$AM$1,"ym") &amp; " мес. ")</f>
        <v>20 г. 4 мес. </v>
      </c>
      <c r="AN694" s="28" t="str">
        <f aca="false">LEFT(AM694,2)</f>
        <v>20</v>
      </c>
    </row>
    <row r="695" customFormat="false" ht="13.8" hidden="false" customHeight="false" outlineLevel="0" collapsed="false">
      <c r="A695" s="37" t="s">
        <v>507</v>
      </c>
      <c r="B695" s="37" t="s">
        <v>228</v>
      </c>
      <c r="C695" s="25" t="n">
        <v>41823</v>
      </c>
      <c r="D695" s="38" t="n">
        <v>44273</v>
      </c>
      <c r="E695" s="38" t="n">
        <v>44277</v>
      </c>
      <c r="F695" s="37" t="s">
        <v>1442</v>
      </c>
      <c r="G695" s="37" t="s">
        <v>1443</v>
      </c>
      <c r="H695" s="37" t="s">
        <v>1444</v>
      </c>
      <c r="I695" s="37" t="s">
        <v>243</v>
      </c>
      <c r="J695" s="37" t="s">
        <v>1445</v>
      </c>
      <c r="K695" s="37" t="s">
        <v>1446</v>
      </c>
      <c r="L695" s="21" t="s">
        <v>45</v>
      </c>
      <c r="M695" s="22" t="s">
        <v>144</v>
      </c>
      <c r="N695" s="24" t="s">
        <v>145</v>
      </c>
      <c r="O695" s="25" t="s">
        <v>76</v>
      </c>
      <c r="P695" s="22" t="s">
        <v>108</v>
      </c>
      <c r="Q695" s="22" t="s">
        <v>109</v>
      </c>
      <c r="R695" s="22" t="s">
        <v>110</v>
      </c>
      <c r="S695" s="22" t="s">
        <v>111</v>
      </c>
      <c r="T695" s="22" t="s">
        <v>112</v>
      </c>
      <c r="U695" s="25" t="s">
        <v>54</v>
      </c>
      <c r="V695" s="25" t="n">
        <v>67</v>
      </c>
      <c r="W695" s="25" t="s">
        <v>45</v>
      </c>
      <c r="X695" s="25" t="n">
        <v>2</v>
      </c>
      <c r="Y695" s="25" t="n">
        <v>2</v>
      </c>
      <c r="Z695" s="25" t="n">
        <v>4</v>
      </c>
      <c r="AA695" s="26" t="str">
        <f aca="false">IF(N695=0," ",DATEDIF(N695,$D695,"y") &amp; " г. " &amp; DATEDIF(N695,$D695,"ym") &amp; " мес. ")</f>
        <v>19 г. 0 мес. </v>
      </c>
      <c r="AB695" s="27" t="str">
        <f aca="false">LEFT(AA695,2)</f>
        <v>19</v>
      </c>
      <c r="AC695" s="28" t="str">
        <f aca="false">IF(N695=0," ",DATEDIF(N695,$AC$1,"y") &amp; " г. " &amp; DATEDIF(N695,$AC$1,"ym") &amp; " мес. ")</f>
        <v>19 г. 1 мес. </v>
      </c>
      <c r="AD695" s="28" t="str">
        <f aca="false">LEFT(AC695,2)</f>
        <v>19</v>
      </c>
      <c r="AE695" s="28" t="str">
        <f aca="false">IF(W695=0,0,INDEX('Возраст, спорт. дисц.'!$A$2:$B$50,MATCH(W695,'Возраст, спорт. дисц.'!$B$2:$B$54,0),1))</f>
        <v>Мужчины</v>
      </c>
      <c r="AF695" s="28" t="str">
        <f aca="false">"весовая категория "&amp;V695&amp;" кг."</f>
        <v>весовая категория 67 кг.</v>
      </c>
      <c r="AG695" s="29" t="str">
        <f aca="false">IF(U695="б/м",U695,U695&amp;" место")</f>
        <v>1 место</v>
      </c>
      <c r="AH695" s="28" t="str">
        <f aca="false">F695&amp;"; "&amp;TEXT(D695,"ДД.ММ.ГГГГ")&amp;"-"&amp;TEXT(E695,"ДД.ММ.ГГГГ")&amp;"; "&amp;I695&amp;"; "&amp;CHAR(10)&amp;AE695&amp;"; "&amp;AF695&amp;"; "&amp;AG695</f>
        <v>Чемпионат Приволжского Федерального округа и Уральского Федерального округа по тайскому боксу; 18.03.2021-22.03.2021; г. Челябинск; 
Мужчины; весовая категория 67 кг.; 1 место</v>
      </c>
      <c r="AI695" s="29" t="n">
        <f aca="false">IF(A695=0,0,1)</f>
        <v>1</v>
      </c>
      <c r="AJ695" s="1" t="str">
        <f aca="false">AE695</f>
        <v>Мужчины</v>
      </c>
      <c r="AK695" s="1" t="n">
        <f aca="false">V695</f>
        <v>67</v>
      </c>
      <c r="AL695" s="1" t="str">
        <f aca="false">AF695</f>
        <v>весовая категория 67 кг.</v>
      </c>
      <c r="AM695" s="28" t="str">
        <f aca="false">IF(N695=0," ",DATEDIF(N695,$AM$1,"y") &amp; " г. " &amp; DATEDIF(X695,$AM$1,"ym") &amp; " мес. ")</f>
        <v>19 г. 4 мес. </v>
      </c>
      <c r="AN695" s="28" t="str">
        <f aca="false">LEFT(AM695,2)</f>
        <v>19</v>
      </c>
    </row>
    <row r="696" customFormat="false" ht="13.8" hidden="false" customHeight="false" outlineLevel="0" collapsed="false">
      <c r="A696" s="37" t="s">
        <v>507</v>
      </c>
      <c r="B696" s="37" t="s">
        <v>228</v>
      </c>
      <c r="C696" s="25" t="n">
        <v>41823</v>
      </c>
      <c r="D696" s="38" t="n">
        <v>44273</v>
      </c>
      <c r="E696" s="38" t="n">
        <v>44277</v>
      </c>
      <c r="F696" s="37" t="s">
        <v>1442</v>
      </c>
      <c r="G696" s="37" t="s">
        <v>1443</v>
      </c>
      <c r="H696" s="37" t="s">
        <v>1444</v>
      </c>
      <c r="I696" s="37" t="s">
        <v>243</v>
      </c>
      <c r="J696" s="37" t="s">
        <v>1445</v>
      </c>
      <c r="K696" s="37" t="s">
        <v>1446</v>
      </c>
      <c r="L696" s="21" t="s">
        <v>45</v>
      </c>
      <c r="M696" s="22" t="s">
        <v>1486</v>
      </c>
      <c r="N696" s="24" t="s">
        <v>1487</v>
      </c>
      <c r="O696" s="25" t="n">
        <v>1</v>
      </c>
      <c r="P696" s="22" t="s">
        <v>108</v>
      </c>
      <c r="Q696" s="22" t="s">
        <v>242</v>
      </c>
      <c r="R696" s="22" t="s">
        <v>556</v>
      </c>
      <c r="S696" s="22" t="s">
        <v>441</v>
      </c>
      <c r="T696" s="22" t="s">
        <v>1488</v>
      </c>
      <c r="U696" s="25" t="s">
        <v>63</v>
      </c>
      <c r="V696" s="25" t="n">
        <v>67</v>
      </c>
      <c r="W696" s="25" t="s">
        <v>45</v>
      </c>
      <c r="X696" s="25" t="n">
        <v>2</v>
      </c>
      <c r="Y696" s="25" t="n">
        <v>1</v>
      </c>
      <c r="Z696" s="25" t="n">
        <v>4</v>
      </c>
      <c r="AA696" s="26" t="str">
        <f aca="false">IF(N696=0," ",DATEDIF(N696,$D696,"y") &amp; " г. " &amp; DATEDIF(N696,$D696,"ym") &amp; " мес. ")</f>
        <v>20 г. 6 мес. </v>
      </c>
      <c r="AB696" s="27" t="str">
        <f aca="false">LEFT(AA696,2)</f>
        <v>20</v>
      </c>
      <c r="AC696" s="28" t="str">
        <f aca="false">IF(N696=0," ",DATEDIF(N696,$AC$1,"y") &amp; " г. " &amp; DATEDIF(N696,$AC$1,"ym") &amp; " мес. ")</f>
        <v>20 г. 8 мес. </v>
      </c>
      <c r="AD696" s="28" t="str">
        <f aca="false">LEFT(AC696,2)</f>
        <v>20</v>
      </c>
      <c r="AE696" s="28" t="str">
        <f aca="false">IF(W696=0,0,INDEX('Возраст, спорт. дисц.'!$A$2:$B$50,MATCH(W696,'Возраст, спорт. дисц.'!$B$2:$B$54,0),1))</f>
        <v>Мужчины</v>
      </c>
      <c r="AF696" s="28" t="str">
        <f aca="false">"весовая категория "&amp;V696&amp;" кг."</f>
        <v>весовая категория 67 кг.</v>
      </c>
      <c r="AG696" s="29" t="str">
        <f aca="false">IF(U696="б/м",U696,U696&amp;" место")</f>
        <v>2 место</v>
      </c>
      <c r="AH696" s="28" t="str">
        <f aca="false">F696&amp;"; "&amp;TEXT(D696,"ДД.ММ.ГГГГ")&amp;"-"&amp;TEXT(E696,"ДД.ММ.ГГГГ")&amp;"; "&amp;I696&amp;"; "&amp;CHAR(10)&amp;AE696&amp;"; "&amp;AF696&amp;"; "&amp;AG696</f>
        <v>Чемпионат Приволжского Федерального округа и Уральского Федерального округа по тайскому боксу; 18.03.2021-22.03.2021; г. Челябинск; 
Мужчины; весовая категория 67 кг.; 2 место</v>
      </c>
      <c r="AI696" s="29" t="n">
        <f aca="false">IF(A696=0,0,1)</f>
        <v>1</v>
      </c>
      <c r="AJ696" s="1" t="str">
        <f aca="false">AE696</f>
        <v>Мужчины</v>
      </c>
      <c r="AK696" s="1" t="n">
        <f aca="false">V696</f>
        <v>67</v>
      </c>
      <c r="AL696" s="1" t="str">
        <f aca="false">AF696</f>
        <v>весовая категория 67 кг.</v>
      </c>
      <c r="AM696" s="28" t="str">
        <f aca="false">IF(N696=0," ",DATEDIF(N696,$AM$1,"y") &amp; " г. " &amp; DATEDIF(X696,$AM$1,"ym") &amp; " мес. ")</f>
        <v>20 г. 4 мес. </v>
      </c>
      <c r="AN696" s="28" t="str">
        <f aca="false">LEFT(AM696,2)</f>
        <v>20</v>
      </c>
    </row>
    <row r="697" customFormat="false" ht="13.8" hidden="false" customHeight="false" outlineLevel="0" collapsed="false">
      <c r="A697" s="37" t="s">
        <v>507</v>
      </c>
      <c r="B697" s="37" t="s">
        <v>228</v>
      </c>
      <c r="C697" s="25" t="n">
        <v>41823</v>
      </c>
      <c r="D697" s="38" t="n">
        <v>44273</v>
      </c>
      <c r="E697" s="38" t="n">
        <v>44277</v>
      </c>
      <c r="F697" s="37" t="s">
        <v>1442</v>
      </c>
      <c r="G697" s="37" t="s">
        <v>1443</v>
      </c>
      <c r="H697" s="37" t="s">
        <v>1444</v>
      </c>
      <c r="I697" s="37" t="s">
        <v>243</v>
      </c>
      <c r="J697" s="37" t="s">
        <v>1445</v>
      </c>
      <c r="K697" s="37" t="s">
        <v>1446</v>
      </c>
      <c r="L697" s="21" t="s">
        <v>45</v>
      </c>
      <c r="M697" s="22" t="s">
        <v>1489</v>
      </c>
      <c r="N697" s="24" t="s">
        <v>1490</v>
      </c>
      <c r="O697" s="25" t="s">
        <v>48</v>
      </c>
      <c r="P697" s="22" t="s">
        <v>108</v>
      </c>
      <c r="Q697" s="22" t="s">
        <v>242</v>
      </c>
      <c r="R697" s="22" t="s">
        <v>556</v>
      </c>
      <c r="S697" s="22" t="s">
        <v>244</v>
      </c>
      <c r="T697" s="22" t="s">
        <v>1460</v>
      </c>
      <c r="U697" s="25" t="s">
        <v>70</v>
      </c>
      <c r="V697" s="25" t="n">
        <v>67</v>
      </c>
      <c r="W697" s="25" t="s">
        <v>45</v>
      </c>
      <c r="X697" s="25" t="n">
        <v>1</v>
      </c>
      <c r="Y697" s="25" t="n">
        <v>0</v>
      </c>
      <c r="Z697" s="25" t="n">
        <v>4</v>
      </c>
      <c r="AA697" s="26" t="str">
        <f aca="false">IF(N697=0," ",DATEDIF(N697,$D697,"y") &amp; " г. " &amp; DATEDIF(N697,$D697,"ym") &amp; " мес. ")</f>
        <v>20 г. 4 мес. </v>
      </c>
      <c r="AB697" s="27" t="str">
        <f aca="false">LEFT(AA697,2)</f>
        <v>20</v>
      </c>
      <c r="AC697" s="28" t="str">
        <f aca="false">IF(N697=0," ",DATEDIF(N697,$AC$1,"y") &amp; " г. " &amp; DATEDIF(N697,$AC$1,"ym") &amp; " мес. ")</f>
        <v>20 г. 6 мес. </v>
      </c>
      <c r="AD697" s="28" t="str">
        <f aca="false">LEFT(AC697,2)</f>
        <v>20</v>
      </c>
      <c r="AE697" s="28" t="str">
        <f aca="false">IF(W697=0,0,INDEX('Возраст, спорт. дисц.'!$A$2:$B$50,MATCH(W697,'Возраст, спорт. дисц.'!$B$2:$B$54,0),1))</f>
        <v>Мужчины</v>
      </c>
      <c r="AF697" s="28" t="str">
        <f aca="false">"весовая категория "&amp;V697&amp;" кг."</f>
        <v>весовая категория 67 кг.</v>
      </c>
      <c r="AG697" s="29" t="str">
        <f aca="false">IF(U697="б/м",U697,U697&amp;" место")</f>
        <v>3 место</v>
      </c>
      <c r="AH697" s="28" t="str">
        <f aca="false">F697&amp;"; "&amp;TEXT(D697,"ДД.ММ.ГГГГ")&amp;"-"&amp;TEXT(E697,"ДД.ММ.ГГГГ")&amp;"; "&amp;I697&amp;"; "&amp;CHAR(10)&amp;AE697&amp;"; "&amp;AF697&amp;"; "&amp;AG697</f>
        <v>Чемпионат Приволжского Федерального округа и Уральского Федерального округа по тайскому боксу; 18.03.2021-22.03.2021; г. Челябинск; 
Мужчины; весовая категория 67 кг.; 3 место</v>
      </c>
      <c r="AI697" s="29" t="n">
        <f aca="false">IF(A697=0,0,1)</f>
        <v>1</v>
      </c>
      <c r="AJ697" s="1" t="str">
        <f aca="false">AE697</f>
        <v>Мужчины</v>
      </c>
      <c r="AK697" s="1" t="n">
        <f aca="false">V697</f>
        <v>67</v>
      </c>
      <c r="AL697" s="1" t="str">
        <f aca="false">AF697</f>
        <v>весовая категория 67 кг.</v>
      </c>
      <c r="AM697" s="28" t="str">
        <f aca="false">IF(N697=0," ",DATEDIF(N697,$AM$1,"y") &amp; " г. " &amp; DATEDIF(X697,$AM$1,"ym") &amp; " мес. ")</f>
        <v>20 г. 4 мес. </v>
      </c>
      <c r="AN697" s="28" t="str">
        <f aca="false">LEFT(AM697,2)</f>
        <v>20</v>
      </c>
    </row>
    <row r="698" customFormat="false" ht="13.8" hidden="false" customHeight="false" outlineLevel="0" collapsed="false">
      <c r="A698" s="37" t="s">
        <v>507</v>
      </c>
      <c r="B698" s="37" t="s">
        <v>228</v>
      </c>
      <c r="C698" s="25" t="n">
        <v>41823</v>
      </c>
      <c r="D698" s="38" t="n">
        <v>44273</v>
      </c>
      <c r="E698" s="38" t="n">
        <v>44277</v>
      </c>
      <c r="F698" s="37" t="s">
        <v>1442</v>
      </c>
      <c r="G698" s="37" t="s">
        <v>1443</v>
      </c>
      <c r="H698" s="37" t="s">
        <v>1444</v>
      </c>
      <c r="I698" s="37" t="s">
        <v>243</v>
      </c>
      <c r="J698" s="37" t="s">
        <v>1445</v>
      </c>
      <c r="K698" s="37" t="s">
        <v>1446</v>
      </c>
      <c r="L698" s="21" t="s">
        <v>45</v>
      </c>
      <c r="M698" s="22" t="s">
        <v>1491</v>
      </c>
      <c r="N698" s="24" t="s">
        <v>1492</v>
      </c>
      <c r="O698" s="25" t="n">
        <v>1</v>
      </c>
      <c r="P698" s="22" t="s">
        <v>108</v>
      </c>
      <c r="Q698" s="22" t="s">
        <v>344</v>
      </c>
      <c r="R698" s="22" t="s">
        <v>1452</v>
      </c>
      <c r="S698" s="22" t="s">
        <v>1453</v>
      </c>
      <c r="T698" s="22" t="s">
        <v>1454</v>
      </c>
      <c r="U698" s="25" t="s">
        <v>70</v>
      </c>
      <c r="V698" s="25" t="n">
        <v>67</v>
      </c>
      <c r="W698" s="25" t="s">
        <v>45</v>
      </c>
      <c r="X698" s="25" t="n">
        <v>1</v>
      </c>
      <c r="Y698" s="25" t="n">
        <v>0</v>
      </c>
      <c r="Z698" s="25" t="n">
        <v>4</v>
      </c>
      <c r="AA698" s="26" t="str">
        <f aca="false">IF(N698=0," ",DATEDIF(N698,$D698,"y") &amp; " г. " &amp; DATEDIF(N698,$D698,"ym") &amp; " мес. ")</f>
        <v>18 г. 4 мес. </v>
      </c>
      <c r="AB698" s="27" t="str">
        <f aca="false">LEFT(AA698,2)</f>
        <v>18</v>
      </c>
      <c r="AC698" s="28" t="str">
        <f aca="false">IF(N698=0," ",DATEDIF(N698,$AC$1,"y") &amp; " г. " &amp; DATEDIF(N698,$AC$1,"ym") &amp; " мес. ")</f>
        <v>18 г. 6 мес. </v>
      </c>
      <c r="AD698" s="28" t="str">
        <f aca="false">LEFT(AC698,2)</f>
        <v>18</v>
      </c>
      <c r="AE698" s="28" t="str">
        <f aca="false">IF(W698=0,0,INDEX('Возраст, спорт. дисц.'!$A$2:$B$50,MATCH(W698,'Возраст, спорт. дисц.'!$B$2:$B$54,0),1))</f>
        <v>Мужчины</v>
      </c>
      <c r="AF698" s="28" t="str">
        <f aca="false">"весовая категория "&amp;V698&amp;" кг."</f>
        <v>весовая категория 67 кг.</v>
      </c>
      <c r="AG698" s="29" t="str">
        <f aca="false">IF(U698="б/м",U698,U698&amp;" место")</f>
        <v>3 место</v>
      </c>
      <c r="AH698" s="28" t="str">
        <f aca="false">F698&amp;"; "&amp;TEXT(D698,"ДД.ММ.ГГГГ")&amp;"-"&amp;TEXT(E698,"ДД.ММ.ГГГГ")&amp;"; "&amp;I698&amp;"; "&amp;CHAR(10)&amp;AE698&amp;"; "&amp;AF698&amp;"; "&amp;AG698</f>
        <v>Чемпионат Приволжского Федерального округа и Уральского Федерального округа по тайскому боксу; 18.03.2021-22.03.2021; г. Челябинск; 
Мужчины; весовая категория 67 кг.; 3 место</v>
      </c>
      <c r="AI698" s="29" t="n">
        <f aca="false">IF(A698=0,0,1)</f>
        <v>1</v>
      </c>
      <c r="AJ698" s="1" t="str">
        <f aca="false">AE698</f>
        <v>Мужчины</v>
      </c>
      <c r="AK698" s="1" t="n">
        <f aca="false">V698</f>
        <v>67</v>
      </c>
      <c r="AL698" s="1" t="str">
        <f aca="false">AF698</f>
        <v>весовая категория 67 кг.</v>
      </c>
      <c r="AM698" s="28" t="str">
        <f aca="false">IF(N698=0," ",DATEDIF(N698,$AM$1,"y") &amp; " г. " &amp; DATEDIF(X698,$AM$1,"ym") &amp; " мес. ")</f>
        <v>18 г. 4 мес. </v>
      </c>
      <c r="AN698" s="28" t="str">
        <f aca="false">LEFT(AM698,2)</f>
        <v>18</v>
      </c>
    </row>
    <row r="699" customFormat="false" ht="13.8" hidden="false" customHeight="false" outlineLevel="0" collapsed="false">
      <c r="A699" s="37" t="s">
        <v>507</v>
      </c>
      <c r="B699" s="37" t="s">
        <v>228</v>
      </c>
      <c r="C699" s="25" t="n">
        <v>41823</v>
      </c>
      <c r="D699" s="38" t="n">
        <v>44273</v>
      </c>
      <c r="E699" s="38" t="n">
        <v>44277</v>
      </c>
      <c r="F699" s="37" t="s">
        <v>1442</v>
      </c>
      <c r="G699" s="37" t="s">
        <v>1443</v>
      </c>
      <c r="H699" s="37" t="s">
        <v>1444</v>
      </c>
      <c r="I699" s="37" t="s">
        <v>243</v>
      </c>
      <c r="J699" s="37" t="s">
        <v>1445</v>
      </c>
      <c r="K699" s="37" t="s">
        <v>1446</v>
      </c>
      <c r="L699" s="21" t="s">
        <v>45</v>
      </c>
      <c r="M699" s="22" t="s">
        <v>578</v>
      </c>
      <c r="N699" s="24" t="s">
        <v>1493</v>
      </c>
      <c r="O699" s="25" t="s">
        <v>76</v>
      </c>
      <c r="P699" s="22" t="s">
        <v>101</v>
      </c>
      <c r="Q699" s="22" t="s">
        <v>579</v>
      </c>
      <c r="R699" s="22" t="s">
        <v>580</v>
      </c>
      <c r="S699" s="22" t="s">
        <v>1449</v>
      </c>
      <c r="T699" s="22" t="s">
        <v>972</v>
      </c>
      <c r="U699" s="25" t="s">
        <v>54</v>
      </c>
      <c r="V699" s="25" t="n">
        <v>71</v>
      </c>
      <c r="W699" s="25" t="s">
        <v>45</v>
      </c>
      <c r="X699" s="25" t="n">
        <v>3</v>
      </c>
      <c r="Y699" s="25" t="n">
        <v>3</v>
      </c>
      <c r="Z699" s="25" t="n">
        <v>7</v>
      </c>
      <c r="AA699" s="26" t="str">
        <f aca="false">IF(N699=0," ",DATEDIF(N699,$D699,"y") &amp; " г. " &amp; DATEDIF(N699,$D699,"ym") &amp; " мес. ")</f>
        <v>18 г. 8 мес. </v>
      </c>
      <c r="AB699" s="27" t="str">
        <f aca="false">LEFT(AA699,2)</f>
        <v>18</v>
      </c>
      <c r="AC699" s="28" t="str">
        <f aca="false">IF(N699=0," ",DATEDIF(N699,$AC$1,"y") &amp; " г. " &amp; DATEDIF(N699,$AC$1,"ym") &amp; " мес. ")</f>
        <v>18 г. 10 мес. </v>
      </c>
      <c r="AD699" s="28" t="str">
        <f aca="false">LEFT(AC699,2)</f>
        <v>18</v>
      </c>
      <c r="AE699" s="28" t="str">
        <f aca="false">IF(W699=0,0,INDEX('Возраст, спорт. дисц.'!$A$2:$B$50,MATCH(W699,'Возраст, спорт. дисц.'!$B$2:$B$54,0),1))</f>
        <v>Мужчины</v>
      </c>
      <c r="AF699" s="28" t="str">
        <f aca="false">"весовая категория "&amp;V699&amp;" кг."</f>
        <v>весовая категория 71 кг.</v>
      </c>
      <c r="AG699" s="29" t="str">
        <f aca="false">IF(U699="б/м",U699,U699&amp;" место")</f>
        <v>1 место</v>
      </c>
      <c r="AH699" s="28" t="str">
        <f aca="false">F699&amp;"; "&amp;TEXT(D699,"ДД.ММ.ГГГГ")&amp;"-"&amp;TEXT(E699,"ДД.ММ.ГГГГ")&amp;"; "&amp;I699&amp;"; "&amp;CHAR(10)&amp;AE699&amp;"; "&amp;AF699&amp;"; "&amp;AG699</f>
        <v>Чемпионат Приволжского Федерального округа и Уральского Федерального округа по тайскому боксу; 18.03.2021-22.03.2021; г. Челябинск; 
Мужчины; весовая категория 71 кг.; 1 место</v>
      </c>
      <c r="AI699" s="29" t="n">
        <f aca="false">IF(A699=0,0,1)</f>
        <v>1</v>
      </c>
      <c r="AJ699" s="1" t="str">
        <f aca="false">AE699</f>
        <v>Мужчины</v>
      </c>
      <c r="AK699" s="1" t="n">
        <f aca="false">V699</f>
        <v>71</v>
      </c>
      <c r="AL699" s="1" t="str">
        <f aca="false">AF699</f>
        <v>весовая категория 71 кг.</v>
      </c>
      <c r="AM699" s="28" t="str">
        <f aca="false">IF(N699=0," ",DATEDIF(N699,$AM$1,"y") &amp; " г. " &amp; DATEDIF(X699,$AM$1,"ym") &amp; " мес. ")</f>
        <v>18 г. 4 мес. </v>
      </c>
      <c r="AN699" s="28" t="str">
        <f aca="false">LEFT(AM699,2)</f>
        <v>18</v>
      </c>
    </row>
    <row r="700" customFormat="false" ht="13.8" hidden="false" customHeight="false" outlineLevel="0" collapsed="false">
      <c r="A700" s="37" t="s">
        <v>507</v>
      </c>
      <c r="B700" s="37" t="s">
        <v>228</v>
      </c>
      <c r="C700" s="25" t="n">
        <v>41823</v>
      </c>
      <c r="D700" s="38" t="n">
        <v>44273</v>
      </c>
      <c r="E700" s="38" t="n">
        <v>44277</v>
      </c>
      <c r="F700" s="37" t="s">
        <v>1442</v>
      </c>
      <c r="G700" s="37" t="s">
        <v>1443</v>
      </c>
      <c r="H700" s="37" t="s">
        <v>1444</v>
      </c>
      <c r="I700" s="37" t="s">
        <v>243</v>
      </c>
      <c r="J700" s="37" t="s">
        <v>1445</v>
      </c>
      <c r="K700" s="37" t="s">
        <v>1446</v>
      </c>
      <c r="L700" s="21" t="s">
        <v>45</v>
      </c>
      <c r="M700" s="22" t="s">
        <v>1494</v>
      </c>
      <c r="N700" s="24" t="s">
        <v>1495</v>
      </c>
      <c r="O700" s="25" t="s">
        <v>48</v>
      </c>
      <c r="P700" s="22" t="s">
        <v>108</v>
      </c>
      <c r="Q700" s="22" t="s">
        <v>344</v>
      </c>
      <c r="R700" s="22" t="s">
        <v>575</v>
      </c>
      <c r="S700" s="22" t="s">
        <v>1469</v>
      </c>
      <c r="T700" s="22" t="s">
        <v>1496</v>
      </c>
      <c r="U700" s="25" t="s">
        <v>63</v>
      </c>
      <c r="V700" s="25" t="n">
        <v>71</v>
      </c>
      <c r="W700" s="25" t="s">
        <v>45</v>
      </c>
      <c r="X700" s="25" t="n">
        <v>3</v>
      </c>
      <c r="Y700" s="25" t="n">
        <v>2</v>
      </c>
      <c r="Z700" s="25" t="n">
        <v>7</v>
      </c>
      <c r="AA700" s="26" t="str">
        <f aca="false">IF(N700=0," ",DATEDIF(N700,$D700,"y") &amp; " г. " &amp; DATEDIF(N700,$D700,"ym") &amp; " мес. ")</f>
        <v>19 г. 3 мес. </v>
      </c>
      <c r="AB700" s="27" t="str">
        <f aca="false">LEFT(AA700,2)</f>
        <v>19</v>
      </c>
      <c r="AC700" s="28" t="str">
        <f aca="false">IF(N700=0," ",DATEDIF(N700,$AC$1,"y") &amp; " г. " &amp; DATEDIF(N700,$AC$1,"ym") &amp; " мес. ")</f>
        <v>19 г. 5 мес. </v>
      </c>
      <c r="AD700" s="28" t="str">
        <f aca="false">LEFT(AC700,2)</f>
        <v>19</v>
      </c>
      <c r="AE700" s="28" t="str">
        <f aca="false">IF(W700=0,0,INDEX('Возраст, спорт. дисц.'!$A$2:$B$50,MATCH(W700,'Возраст, спорт. дисц.'!$B$2:$B$54,0),1))</f>
        <v>Мужчины</v>
      </c>
      <c r="AF700" s="28" t="str">
        <f aca="false">"весовая категория "&amp;V700&amp;" кг."</f>
        <v>весовая категория 71 кг.</v>
      </c>
      <c r="AG700" s="29" t="str">
        <f aca="false">IF(U700="б/м",U700,U700&amp;" место")</f>
        <v>2 место</v>
      </c>
      <c r="AH700" s="28" t="str">
        <f aca="false">F700&amp;"; "&amp;TEXT(D700,"ДД.ММ.ГГГГ")&amp;"-"&amp;TEXT(E700,"ДД.ММ.ГГГГ")&amp;"; "&amp;I700&amp;"; "&amp;CHAR(10)&amp;AE700&amp;"; "&amp;AF700&amp;"; "&amp;AG700</f>
        <v>Чемпионат Приволжского Федерального округа и Уральского Федерального округа по тайскому боксу; 18.03.2021-22.03.2021; г. Челябинск; 
Мужчины; весовая категория 71 кг.; 2 место</v>
      </c>
      <c r="AI700" s="29" t="n">
        <f aca="false">IF(A700=0,0,1)</f>
        <v>1</v>
      </c>
      <c r="AJ700" s="1" t="str">
        <f aca="false">AE700</f>
        <v>Мужчины</v>
      </c>
      <c r="AK700" s="1" t="n">
        <f aca="false">V700</f>
        <v>71</v>
      </c>
      <c r="AL700" s="1" t="str">
        <f aca="false">AF700</f>
        <v>весовая категория 71 кг.</v>
      </c>
      <c r="AM700" s="28" t="str">
        <f aca="false">IF(N700=0," ",DATEDIF(N700,$AM$1,"y") &amp; " г. " &amp; DATEDIF(X700,$AM$1,"ym") &amp; " мес. ")</f>
        <v>19 г. 4 мес. </v>
      </c>
      <c r="AN700" s="28" t="str">
        <f aca="false">LEFT(AM700,2)</f>
        <v>19</v>
      </c>
    </row>
    <row r="701" customFormat="false" ht="13.8" hidden="false" customHeight="false" outlineLevel="0" collapsed="false">
      <c r="A701" s="37" t="s">
        <v>507</v>
      </c>
      <c r="B701" s="37" t="s">
        <v>228</v>
      </c>
      <c r="C701" s="25" t="n">
        <v>41823</v>
      </c>
      <c r="D701" s="38" t="n">
        <v>44273</v>
      </c>
      <c r="E701" s="38" t="n">
        <v>44277</v>
      </c>
      <c r="F701" s="37" t="s">
        <v>1442</v>
      </c>
      <c r="G701" s="37" t="s">
        <v>1443</v>
      </c>
      <c r="H701" s="37" t="s">
        <v>1444</v>
      </c>
      <c r="I701" s="37" t="s">
        <v>243</v>
      </c>
      <c r="J701" s="37" t="s">
        <v>1445</v>
      </c>
      <c r="K701" s="37" t="s">
        <v>1446</v>
      </c>
      <c r="L701" s="21" t="s">
        <v>45</v>
      </c>
      <c r="M701" s="22" t="s">
        <v>1497</v>
      </c>
      <c r="N701" s="24" t="s">
        <v>1498</v>
      </c>
      <c r="O701" s="25" t="s">
        <v>48</v>
      </c>
      <c r="P701" s="22" t="s">
        <v>101</v>
      </c>
      <c r="Q701" s="22" t="s">
        <v>750</v>
      </c>
      <c r="R701" s="22" t="s">
        <v>751</v>
      </c>
      <c r="S701" s="22" t="s">
        <v>1499</v>
      </c>
      <c r="T701" s="22" t="s">
        <v>1500</v>
      </c>
      <c r="U701" s="25" t="s">
        <v>70</v>
      </c>
      <c r="V701" s="25" t="n">
        <v>71</v>
      </c>
      <c r="W701" s="25" t="s">
        <v>45</v>
      </c>
      <c r="X701" s="25" t="n">
        <v>2</v>
      </c>
      <c r="Y701" s="25" t="n">
        <v>1</v>
      </c>
      <c r="Z701" s="25" t="n">
        <v>7</v>
      </c>
      <c r="AA701" s="26" t="str">
        <f aca="false">IF(N701=0," ",DATEDIF(N701,$D701,"y") &amp; " г. " &amp; DATEDIF(N701,$D701,"ym") &amp; " мес. ")</f>
        <v>30 г. 0 мес. </v>
      </c>
      <c r="AB701" s="27" t="str">
        <f aca="false">LEFT(AA701,2)</f>
        <v>30</v>
      </c>
      <c r="AC701" s="28" t="str">
        <f aca="false">IF(N701=0," ",DATEDIF(N701,$AC$1,"y") &amp; " г. " &amp; DATEDIF(N701,$AC$1,"ym") &amp; " мес. ")</f>
        <v>30 г. 1 мес. </v>
      </c>
      <c r="AD701" s="28" t="str">
        <f aca="false">LEFT(AC701,2)</f>
        <v>30</v>
      </c>
      <c r="AE701" s="28" t="str">
        <f aca="false">IF(W701=0,0,INDEX('Возраст, спорт. дисц.'!$A$2:$B$50,MATCH(W701,'Возраст, спорт. дисц.'!$B$2:$B$54,0),1))</f>
        <v>Мужчины</v>
      </c>
      <c r="AF701" s="28" t="str">
        <f aca="false">"весовая категория "&amp;V701&amp;" кг."</f>
        <v>весовая категория 71 кг.</v>
      </c>
      <c r="AG701" s="29" t="str">
        <f aca="false">IF(U701="б/м",U701,U701&amp;" место")</f>
        <v>3 место</v>
      </c>
      <c r="AH701" s="28" t="str">
        <f aca="false">F701&amp;"; "&amp;TEXT(D701,"ДД.ММ.ГГГГ")&amp;"-"&amp;TEXT(E701,"ДД.ММ.ГГГГ")&amp;"; "&amp;I701&amp;"; "&amp;CHAR(10)&amp;AE701&amp;"; "&amp;AF701&amp;"; "&amp;AG701</f>
        <v>Чемпионат Приволжского Федерального округа и Уральского Федерального округа по тайскому боксу; 18.03.2021-22.03.2021; г. Челябинск; 
Мужчины; весовая категория 71 кг.; 3 место</v>
      </c>
      <c r="AI701" s="29" t="n">
        <f aca="false">IF(A701=0,0,1)</f>
        <v>1</v>
      </c>
      <c r="AJ701" s="1" t="str">
        <f aca="false">AE701</f>
        <v>Мужчины</v>
      </c>
      <c r="AK701" s="1" t="n">
        <f aca="false">V701</f>
        <v>71</v>
      </c>
      <c r="AL701" s="1" t="str">
        <f aca="false">AF701</f>
        <v>весовая категория 71 кг.</v>
      </c>
      <c r="AM701" s="28" t="str">
        <f aca="false">IF(N701=0," ",DATEDIF(N701,$AM$1,"y") &amp; " г. " &amp; DATEDIF(X701,$AM$1,"ym") &amp; " мес. ")</f>
        <v>30 г. 4 мес. </v>
      </c>
      <c r="AN701" s="28" t="str">
        <f aca="false">LEFT(AM701,2)</f>
        <v>30</v>
      </c>
    </row>
    <row r="702" customFormat="false" ht="13.8" hidden="false" customHeight="false" outlineLevel="0" collapsed="false">
      <c r="A702" s="37" t="s">
        <v>507</v>
      </c>
      <c r="B702" s="37" t="s">
        <v>228</v>
      </c>
      <c r="C702" s="25" t="n">
        <v>41823</v>
      </c>
      <c r="D702" s="38" t="n">
        <v>44273</v>
      </c>
      <c r="E702" s="38" t="n">
        <v>44277</v>
      </c>
      <c r="F702" s="37" t="s">
        <v>1442</v>
      </c>
      <c r="G702" s="37" t="s">
        <v>1443</v>
      </c>
      <c r="H702" s="37" t="s">
        <v>1444</v>
      </c>
      <c r="I702" s="37" t="s">
        <v>243</v>
      </c>
      <c r="J702" s="37" t="s">
        <v>1445</v>
      </c>
      <c r="K702" s="37" t="s">
        <v>1446</v>
      </c>
      <c r="L702" s="21" t="s">
        <v>45</v>
      </c>
      <c r="M702" s="22" t="s">
        <v>1501</v>
      </c>
      <c r="N702" s="24" t="s">
        <v>1502</v>
      </c>
      <c r="O702" s="25" t="n">
        <v>1</v>
      </c>
      <c r="P702" s="22" t="s">
        <v>101</v>
      </c>
      <c r="Q702" s="22" t="s">
        <v>1503</v>
      </c>
      <c r="R702" s="22" t="s">
        <v>1504</v>
      </c>
      <c r="S702" s="22" t="s">
        <v>1505</v>
      </c>
      <c r="T702" s="22" t="s">
        <v>1506</v>
      </c>
      <c r="U702" s="25" t="s">
        <v>227</v>
      </c>
      <c r="V702" s="25" t="n">
        <v>71</v>
      </c>
      <c r="W702" s="25" t="s">
        <v>45</v>
      </c>
      <c r="X702" s="25" t="n">
        <v>1</v>
      </c>
      <c r="Y702" s="25" t="n">
        <v>0</v>
      </c>
      <c r="Z702" s="25" t="n">
        <v>7</v>
      </c>
      <c r="AA702" s="26" t="str">
        <f aca="false">IF(N702=0," ",DATEDIF(N702,$D702,"y") &amp; " г. " &amp; DATEDIF(N702,$D702,"ym") &amp; " мес. ")</f>
        <v>21 г. 0 мес. </v>
      </c>
      <c r="AB702" s="27" t="str">
        <f aca="false">LEFT(AA702,2)</f>
        <v>21</v>
      </c>
      <c r="AC702" s="28" t="str">
        <f aca="false">IF(N702=0," ",DATEDIF(N702,$AC$1,"y") &amp; " г. " &amp; DATEDIF(N702,$AC$1,"ym") &amp; " мес. ")</f>
        <v>21 г. 2 мес. </v>
      </c>
      <c r="AD702" s="28" t="str">
        <f aca="false">LEFT(AC702,2)</f>
        <v>21</v>
      </c>
      <c r="AE702" s="28" t="str">
        <f aca="false">IF(W702=0,0,INDEX('Возраст, спорт. дисц.'!$A$2:$B$50,MATCH(W702,'Возраст, спорт. дисц.'!$B$2:$B$54,0),1))</f>
        <v>Мужчины</v>
      </c>
      <c r="AF702" s="28" t="str">
        <f aca="false">"весовая категория "&amp;V702&amp;" кг."</f>
        <v>весовая категория 71 кг.</v>
      </c>
      <c r="AG702" s="29" t="str">
        <f aca="false">IF(U702="б/м",U702,U702&amp;" место")</f>
        <v>4 место</v>
      </c>
      <c r="AH702" s="28" t="str">
        <f aca="false">F702&amp;"; "&amp;TEXT(D702,"ДД.ММ.ГГГГ")&amp;"-"&amp;TEXT(E702,"ДД.ММ.ГГГГ")&amp;"; "&amp;I702&amp;"; "&amp;CHAR(10)&amp;AE702&amp;"; "&amp;AF702&amp;"; "&amp;AG702</f>
        <v>Чемпионат Приволжского Федерального округа и Уральского Федерального округа по тайскому боксу; 18.03.2021-22.03.2021; г. Челябинск; 
Мужчины; весовая категория 71 кг.; 4 место</v>
      </c>
      <c r="AI702" s="29" t="n">
        <f aca="false">IF(A702=0,0,1)</f>
        <v>1</v>
      </c>
      <c r="AJ702" s="1" t="str">
        <f aca="false">AE702</f>
        <v>Мужчины</v>
      </c>
      <c r="AK702" s="1" t="n">
        <f aca="false">V702</f>
        <v>71</v>
      </c>
      <c r="AL702" s="1" t="str">
        <f aca="false">AF702</f>
        <v>весовая категория 71 кг.</v>
      </c>
      <c r="AM702" s="28" t="str">
        <f aca="false">IF(N702=0," ",DATEDIF(N702,$AM$1,"y") &amp; " г. " &amp; DATEDIF(X702,$AM$1,"ym") &amp; " мес. ")</f>
        <v>21 г. 4 мес. </v>
      </c>
      <c r="AN702" s="28" t="str">
        <f aca="false">LEFT(AM702,2)</f>
        <v>21</v>
      </c>
    </row>
    <row r="703" customFormat="false" ht="13.8" hidden="false" customHeight="false" outlineLevel="0" collapsed="false">
      <c r="A703" s="37" t="s">
        <v>507</v>
      </c>
      <c r="B703" s="37" t="s">
        <v>228</v>
      </c>
      <c r="C703" s="25" t="n">
        <v>41823</v>
      </c>
      <c r="D703" s="38" t="n">
        <v>44273</v>
      </c>
      <c r="E703" s="38" t="n">
        <v>44277</v>
      </c>
      <c r="F703" s="37" t="s">
        <v>1442</v>
      </c>
      <c r="G703" s="37" t="s">
        <v>1443</v>
      </c>
      <c r="H703" s="37" t="s">
        <v>1444</v>
      </c>
      <c r="I703" s="37" t="s">
        <v>243</v>
      </c>
      <c r="J703" s="37" t="s">
        <v>1445</v>
      </c>
      <c r="K703" s="37" t="s">
        <v>1446</v>
      </c>
      <c r="L703" s="21" t="s">
        <v>45</v>
      </c>
      <c r="M703" s="22" t="s">
        <v>1507</v>
      </c>
      <c r="N703" s="24" t="s">
        <v>1508</v>
      </c>
      <c r="O703" s="25" t="n">
        <v>1</v>
      </c>
      <c r="P703" s="22" t="s">
        <v>108</v>
      </c>
      <c r="Q703" s="22" t="s">
        <v>109</v>
      </c>
      <c r="R703" s="22" t="s">
        <v>110</v>
      </c>
      <c r="S703" s="22" t="s">
        <v>324</v>
      </c>
      <c r="T703" s="22" t="s">
        <v>1509</v>
      </c>
      <c r="U703" s="25" t="s">
        <v>54</v>
      </c>
      <c r="V703" s="25" t="n">
        <v>75</v>
      </c>
      <c r="W703" s="25" t="s">
        <v>45</v>
      </c>
      <c r="X703" s="25" t="n">
        <v>2</v>
      </c>
      <c r="Y703" s="25" t="n">
        <v>2</v>
      </c>
      <c r="Z703" s="25" t="n">
        <v>4</v>
      </c>
      <c r="AA703" s="26" t="str">
        <f aca="false">IF(N703=0," ",DATEDIF(N703,$D703,"y") &amp; " г. " &amp; DATEDIF(N703,$D703,"ym") &amp; " мес. ")</f>
        <v>24 г. 6 мес. </v>
      </c>
      <c r="AB703" s="27" t="str">
        <f aca="false">LEFT(AA703,2)</f>
        <v>24</v>
      </c>
      <c r="AC703" s="28" t="str">
        <f aca="false">IF(N703=0," ",DATEDIF(N703,$AC$1,"y") &amp; " г. " &amp; DATEDIF(N703,$AC$1,"ym") &amp; " мес. ")</f>
        <v>24 г. 8 мес. </v>
      </c>
      <c r="AD703" s="28" t="str">
        <f aca="false">LEFT(AC703,2)</f>
        <v>24</v>
      </c>
      <c r="AE703" s="28" t="str">
        <f aca="false">IF(W703=0,0,INDEX('Возраст, спорт. дисц.'!$A$2:$B$50,MATCH(W703,'Возраст, спорт. дисц.'!$B$2:$B$54,0),1))</f>
        <v>Мужчины</v>
      </c>
      <c r="AF703" s="28" t="str">
        <f aca="false">"весовая категория "&amp;V703&amp;" кг."</f>
        <v>весовая категория 75 кг.</v>
      </c>
      <c r="AG703" s="29" t="str">
        <f aca="false">IF(U703="б/м",U703,U703&amp;" место")</f>
        <v>1 место</v>
      </c>
      <c r="AH703" s="28" t="str">
        <f aca="false">F703&amp;"; "&amp;TEXT(D703,"ДД.ММ.ГГГГ")&amp;"-"&amp;TEXT(E703,"ДД.ММ.ГГГГ")&amp;"; "&amp;I703&amp;"; "&amp;CHAR(10)&amp;AE703&amp;"; "&amp;AF703&amp;"; "&amp;AG703</f>
        <v>Чемпионат Приволжского Федерального округа и Уральского Федерального округа по тайскому боксу; 18.03.2021-22.03.2021; г. Челябинск; 
Мужчины; весовая категория 75 кг.; 1 место</v>
      </c>
      <c r="AI703" s="29" t="n">
        <f aca="false">IF(A703=0,0,1)</f>
        <v>1</v>
      </c>
      <c r="AJ703" s="1" t="str">
        <f aca="false">AE703</f>
        <v>Мужчины</v>
      </c>
      <c r="AK703" s="1" t="n">
        <f aca="false">V703</f>
        <v>75</v>
      </c>
      <c r="AL703" s="1" t="str">
        <f aca="false">AF703</f>
        <v>весовая категория 75 кг.</v>
      </c>
      <c r="AM703" s="28" t="str">
        <f aca="false">IF(N703=0," ",DATEDIF(N703,$AM$1,"y") &amp; " г. " &amp; DATEDIF(X703,$AM$1,"ym") &amp; " мес. ")</f>
        <v>24 г. 4 мес. </v>
      </c>
      <c r="AN703" s="28" t="str">
        <f aca="false">LEFT(AM703,2)</f>
        <v>24</v>
      </c>
    </row>
    <row r="704" customFormat="false" ht="13.8" hidden="false" customHeight="false" outlineLevel="0" collapsed="false">
      <c r="A704" s="37" t="s">
        <v>507</v>
      </c>
      <c r="B704" s="37" t="s">
        <v>228</v>
      </c>
      <c r="C704" s="25" t="n">
        <v>41823</v>
      </c>
      <c r="D704" s="38" t="n">
        <v>44273</v>
      </c>
      <c r="E704" s="38" t="n">
        <v>44277</v>
      </c>
      <c r="F704" s="37" t="s">
        <v>1442</v>
      </c>
      <c r="G704" s="37" t="s">
        <v>1443</v>
      </c>
      <c r="H704" s="37" t="s">
        <v>1444</v>
      </c>
      <c r="I704" s="37" t="s">
        <v>243</v>
      </c>
      <c r="J704" s="37" t="s">
        <v>1445</v>
      </c>
      <c r="K704" s="37" t="s">
        <v>1446</v>
      </c>
      <c r="L704" s="21" t="s">
        <v>45</v>
      </c>
      <c r="M704" s="22" t="s">
        <v>1510</v>
      </c>
      <c r="N704" s="24" t="s">
        <v>1511</v>
      </c>
      <c r="O704" s="25" t="s">
        <v>48</v>
      </c>
      <c r="P704" s="22" t="s">
        <v>108</v>
      </c>
      <c r="Q704" s="22" t="s">
        <v>242</v>
      </c>
      <c r="R704" s="22" t="s">
        <v>556</v>
      </c>
      <c r="S704" s="22" t="s">
        <v>244</v>
      </c>
      <c r="T704" s="22" t="s">
        <v>1512</v>
      </c>
      <c r="U704" s="25" t="s">
        <v>63</v>
      </c>
      <c r="V704" s="25" t="n">
        <v>75</v>
      </c>
      <c r="W704" s="25" t="s">
        <v>45</v>
      </c>
      <c r="X704" s="25" t="n">
        <v>2</v>
      </c>
      <c r="Y704" s="25" t="n">
        <v>1</v>
      </c>
      <c r="Z704" s="25" t="n">
        <v>4</v>
      </c>
      <c r="AA704" s="26" t="str">
        <f aca="false">IF(N704=0," ",DATEDIF(N704,$D704,"y") &amp; " г. " &amp; DATEDIF(N704,$D704,"ym") &amp; " мес. ")</f>
        <v>19 г. 6 мес. </v>
      </c>
      <c r="AB704" s="27" t="str">
        <f aca="false">LEFT(AA704,2)</f>
        <v>19</v>
      </c>
      <c r="AC704" s="28" t="str">
        <f aca="false">IF(N704=0," ",DATEDIF(N704,$AC$1,"y") &amp; " г. " &amp; DATEDIF(N704,$AC$1,"ym") &amp; " мес. ")</f>
        <v>19 г. 8 мес. </v>
      </c>
      <c r="AD704" s="28" t="str">
        <f aca="false">LEFT(AC704,2)</f>
        <v>19</v>
      </c>
      <c r="AE704" s="28" t="str">
        <f aca="false">IF(W704=0,0,INDEX('Возраст, спорт. дисц.'!$A$2:$B$50,MATCH(W704,'Возраст, спорт. дисц.'!$B$2:$B$54,0),1))</f>
        <v>Мужчины</v>
      </c>
      <c r="AF704" s="28" t="str">
        <f aca="false">"весовая категория "&amp;V704&amp;" кг."</f>
        <v>весовая категория 75 кг.</v>
      </c>
      <c r="AG704" s="29" t="str">
        <f aca="false">IF(U704="б/м",U704,U704&amp;" место")</f>
        <v>2 место</v>
      </c>
      <c r="AH704" s="28" t="str">
        <f aca="false">F704&amp;"; "&amp;TEXT(D704,"ДД.ММ.ГГГГ")&amp;"-"&amp;TEXT(E704,"ДД.ММ.ГГГГ")&amp;"; "&amp;I704&amp;"; "&amp;CHAR(10)&amp;AE704&amp;"; "&amp;AF704&amp;"; "&amp;AG704</f>
        <v>Чемпионат Приволжского Федерального округа и Уральского Федерального округа по тайскому боксу; 18.03.2021-22.03.2021; г. Челябинск; 
Мужчины; весовая категория 75 кг.; 2 место</v>
      </c>
      <c r="AI704" s="29" t="n">
        <f aca="false">IF(A704=0,0,1)</f>
        <v>1</v>
      </c>
      <c r="AJ704" s="1" t="str">
        <f aca="false">AE704</f>
        <v>Мужчины</v>
      </c>
      <c r="AK704" s="1" t="n">
        <f aca="false">V704</f>
        <v>75</v>
      </c>
      <c r="AL704" s="1" t="str">
        <f aca="false">AF704</f>
        <v>весовая категория 75 кг.</v>
      </c>
      <c r="AM704" s="28" t="str">
        <f aca="false">IF(N704=0," ",DATEDIF(N704,$AM$1,"y") &amp; " г. " &amp; DATEDIF(X704,$AM$1,"ym") &amp; " мес. ")</f>
        <v>19 г. 4 мес. </v>
      </c>
      <c r="AN704" s="28" t="str">
        <f aca="false">LEFT(AM704,2)</f>
        <v>19</v>
      </c>
    </row>
    <row r="705" customFormat="false" ht="13.8" hidden="false" customHeight="false" outlineLevel="0" collapsed="false">
      <c r="A705" s="37" t="s">
        <v>507</v>
      </c>
      <c r="B705" s="37" t="s">
        <v>228</v>
      </c>
      <c r="C705" s="25" t="n">
        <v>41823</v>
      </c>
      <c r="D705" s="38" t="n">
        <v>44273</v>
      </c>
      <c r="E705" s="38" t="n">
        <v>44277</v>
      </c>
      <c r="F705" s="37" t="s">
        <v>1442</v>
      </c>
      <c r="G705" s="37" t="s">
        <v>1443</v>
      </c>
      <c r="H705" s="37" t="s">
        <v>1444</v>
      </c>
      <c r="I705" s="37" t="s">
        <v>243</v>
      </c>
      <c r="J705" s="37" t="s">
        <v>1445</v>
      </c>
      <c r="K705" s="37" t="s">
        <v>1446</v>
      </c>
      <c r="L705" s="21" t="s">
        <v>45</v>
      </c>
      <c r="M705" s="22" t="s">
        <v>1513</v>
      </c>
      <c r="N705" s="24" t="s">
        <v>1514</v>
      </c>
      <c r="O705" s="25" t="n">
        <v>1</v>
      </c>
      <c r="P705" s="22" t="s">
        <v>101</v>
      </c>
      <c r="Q705" s="22" t="s">
        <v>1503</v>
      </c>
      <c r="R705" s="22" t="s">
        <v>1504</v>
      </c>
      <c r="S705" s="22" t="s">
        <v>1515</v>
      </c>
      <c r="T705" s="22" t="s">
        <v>1516</v>
      </c>
      <c r="U705" s="25" t="s">
        <v>70</v>
      </c>
      <c r="V705" s="25" t="n">
        <v>75</v>
      </c>
      <c r="W705" s="25" t="s">
        <v>45</v>
      </c>
      <c r="X705" s="25" t="n">
        <v>1</v>
      </c>
      <c r="Y705" s="25" t="n">
        <v>0</v>
      </c>
      <c r="Z705" s="25" t="n">
        <v>4</v>
      </c>
      <c r="AA705" s="26" t="str">
        <f aca="false">IF(N705=0," ",DATEDIF(N705,$D705,"y") &amp; " г. " &amp; DATEDIF(N705,$D705,"ym") &amp; " мес. ")</f>
        <v>18 г. 3 мес. </v>
      </c>
      <c r="AB705" s="27" t="str">
        <f aca="false">LEFT(AA705,2)</f>
        <v>18</v>
      </c>
      <c r="AC705" s="28" t="str">
        <f aca="false">IF(N705=0," ",DATEDIF(N705,$AC$1,"y") &amp; " г. " &amp; DATEDIF(N705,$AC$1,"ym") &amp; " мес. ")</f>
        <v>18 г. 5 мес. </v>
      </c>
      <c r="AD705" s="28" t="str">
        <f aca="false">LEFT(AC705,2)</f>
        <v>18</v>
      </c>
      <c r="AE705" s="28" t="str">
        <f aca="false">IF(W705=0,0,INDEX('Возраст, спорт. дисц.'!$A$2:$B$50,MATCH(W705,'Возраст, спорт. дисц.'!$B$2:$B$54,0),1))</f>
        <v>Мужчины</v>
      </c>
      <c r="AF705" s="28" t="str">
        <f aca="false">"весовая категория "&amp;V705&amp;" кг."</f>
        <v>весовая категория 75 кг.</v>
      </c>
      <c r="AG705" s="29" t="str">
        <f aca="false">IF(U705="б/м",U705,U705&amp;" место")</f>
        <v>3 место</v>
      </c>
      <c r="AH705" s="28" t="str">
        <f aca="false">F705&amp;"; "&amp;TEXT(D705,"ДД.ММ.ГГГГ")&amp;"-"&amp;TEXT(E705,"ДД.ММ.ГГГГ")&amp;"; "&amp;I705&amp;"; "&amp;CHAR(10)&amp;AE705&amp;"; "&amp;AF705&amp;"; "&amp;AG705</f>
        <v>Чемпионат Приволжского Федерального округа и Уральского Федерального округа по тайскому боксу; 18.03.2021-22.03.2021; г. Челябинск; 
Мужчины; весовая категория 75 кг.; 3 место</v>
      </c>
      <c r="AI705" s="29" t="n">
        <f aca="false">IF(A705=0,0,1)</f>
        <v>1</v>
      </c>
      <c r="AJ705" s="1" t="str">
        <f aca="false">AE705</f>
        <v>Мужчины</v>
      </c>
      <c r="AK705" s="1" t="n">
        <f aca="false">V705</f>
        <v>75</v>
      </c>
      <c r="AL705" s="1" t="str">
        <f aca="false">AF705</f>
        <v>весовая категория 75 кг.</v>
      </c>
      <c r="AM705" s="28" t="str">
        <f aca="false">IF(N705=0," ",DATEDIF(N705,$AM$1,"y") &amp; " г. " &amp; DATEDIF(X705,$AM$1,"ym") &amp; " мес. ")</f>
        <v>18 г. 4 мес. </v>
      </c>
      <c r="AN705" s="28" t="str">
        <f aca="false">LEFT(AM705,2)</f>
        <v>18</v>
      </c>
    </row>
    <row r="706" customFormat="false" ht="13.8" hidden="false" customHeight="false" outlineLevel="0" collapsed="false">
      <c r="A706" s="37" t="s">
        <v>507</v>
      </c>
      <c r="B706" s="37" t="s">
        <v>228</v>
      </c>
      <c r="C706" s="25" t="n">
        <v>41823</v>
      </c>
      <c r="D706" s="38" t="n">
        <v>44273</v>
      </c>
      <c r="E706" s="38" t="n">
        <v>44277</v>
      </c>
      <c r="F706" s="37" t="s">
        <v>1442</v>
      </c>
      <c r="G706" s="37" t="s">
        <v>1443</v>
      </c>
      <c r="H706" s="37" t="s">
        <v>1444</v>
      </c>
      <c r="I706" s="37" t="s">
        <v>243</v>
      </c>
      <c r="J706" s="37" t="s">
        <v>1445</v>
      </c>
      <c r="K706" s="37" t="s">
        <v>1446</v>
      </c>
      <c r="L706" s="21" t="s">
        <v>45</v>
      </c>
      <c r="M706" s="22" t="s">
        <v>1517</v>
      </c>
      <c r="N706" s="24" t="s">
        <v>1518</v>
      </c>
      <c r="O706" s="25" t="n">
        <v>1</v>
      </c>
      <c r="P706" s="22" t="s">
        <v>101</v>
      </c>
      <c r="Q706" s="22" t="s">
        <v>1020</v>
      </c>
      <c r="R706" s="22" t="s">
        <v>1021</v>
      </c>
      <c r="S706" s="22" t="s">
        <v>1519</v>
      </c>
      <c r="T706" s="22" t="s">
        <v>1023</v>
      </c>
      <c r="U706" s="25" t="s">
        <v>70</v>
      </c>
      <c r="V706" s="25" t="n">
        <v>75</v>
      </c>
      <c r="W706" s="25" t="s">
        <v>45</v>
      </c>
      <c r="X706" s="25" t="n">
        <v>1</v>
      </c>
      <c r="Y706" s="25" t="n">
        <v>0</v>
      </c>
      <c r="Z706" s="25" t="n">
        <v>4</v>
      </c>
      <c r="AA706" s="26" t="str">
        <f aca="false">IF(N706=0," ",DATEDIF(N706,$D706,"y") &amp; " г. " &amp; DATEDIF(N706,$D706,"ym") &amp; " мес. ")</f>
        <v>27 г. 4 мес. </v>
      </c>
      <c r="AB706" s="27" t="str">
        <f aca="false">LEFT(AA706,2)</f>
        <v>27</v>
      </c>
      <c r="AC706" s="28" t="str">
        <f aca="false">IF(N706=0," ",DATEDIF(N706,$AC$1,"y") &amp; " г. " &amp; DATEDIF(N706,$AC$1,"ym") &amp; " мес. ")</f>
        <v>27 г. 6 мес. </v>
      </c>
      <c r="AD706" s="28" t="str">
        <f aca="false">LEFT(AC706,2)</f>
        <v>27</v>
      </c>
      <c r="AE706" s="28" t="str">
        <f aca="false">IF(W706=0,0,INDEX('Возраст, спорт. дисц.'!$A$2:$B$50,MATCH(W706,'Возраст, спорт. дисц.'!$B$2:$B$54,0),1))</f>
        <v>Мужчины</v>
      </c>
      <c r="AF706" s="28" t="str">
        <f aca="false">"весовая категория "&amp;V706&amp;" кг."</f>
        <v>весовая категория 75 кг.</v>
      </c>
      <c r="AG706" s="29" t="str">
        <f aca="false">IF(U706="б/м",U706,U706&amp;" место")</f>
        <v>3 место</v>
      </c>
      <c r="AH706" s="28" t="str">
        <f aca="false">F706&amp;"; "&amp;TEXT(D706,"ДД.ММ.ГГГГ")&amp;"-"&amp;TEXT(E706,"ДД.ММ.ГГГГ")&amp;"; "&amp;I706&amp;"; "&amp;CHAR(10)&amp;AE706&amp;"; "&amp;AF706&amp;"; "&amp;AG706</f>
        <v>Чемпионат Приволжского Федерального округа и Уральского Федерального округа по тайскому боксу; 18.03.2021-22.03.2021; г. Челябинск; 
Мужчины; весовая категория 75 кг.; 3 место</v>
      </c>
      <c r="AI706" s="29" t="n">
        <f aca="false">IF(A706=0,0,1)</f>
        <v>1</v>
      </c>
      <c r="AJ706" s="1" t="str">
        <f aca="false">AE706</f>
        <v>Мужчины</v>
      </c>
      <c r="AK706" s="1" t="n">
        <f aca="false">V706</f>
        <v>75</v>
      </c>
      <c r="AL706" s="1" t="str">
        <f aca="false">AF706</f>
        <v>весовая категория 75 кг.</v>
      </c>
      <c r="AM706" s="28" t="str">
        <f aca="false">IF(N706=0," ",DATEDIF(N706,$AM$1,"y") &amp; " г. " &amp; DATEDIF(X706,$AM$1,"ym") &amp; " мес. ")</f>
        <v>27 г. 4 мес. </v>
      </c>
      <c r="AN706" s="28" t="str">
        <f aca="false">LEFT(AM706,2)</f>
        <v>27</v>
      </c>
    </row>
    <row r="707" customFormat="false" ht="13.8" hidden="false" customHeight="false" outlineLevel="0" collapsed="false">
      <c r="A707" s="37" t="s">
        <v>507</v>
      </c>
      <c r="B707" s="37" t="s">
        <v>228</v>
      </c>
      <c r="C707" s="25" t="n">
        <v>41823</v>
      </c>
      <c r="D707" s="38" t="n">
        <v>44273</v>
      </c>
      <c r="E707" s="38" t="n">
        <v>44277</v>
      </c>
      <c r="F707" s="37" t="s">
        <v>1442</v>
      </c>
      <c r="G707" s="37" t="s">
        <v>1443</v>
      </c>
      <c r="H707" s="37" t="s">
        <v>1444</v>
      </c>
      <c r="I707" s="37" t="s">
        <v>243</v>
      </c>
      <c r="J707" s="37" t="s">
        <v>1445</v>
      </c>
      <c r="K707" s="37" t="s">
        <v>1446</v>
      </c>
      <c r="L707" s="21" t="s">
        <v>45</v>
      </c>
      <c r="M707" s="22" t="s">
        <v>1520</v>
      </c>
      <c r="N707" s="24" t="s">
        <v>1521</v>
      </c>
      <c r="O707" s="25" t="s">
        <v>48</v>
      </c>
      <c r="P707" s="22" t="s">
        <v>108</v>
      </c>
      <c r="Q707" s="22" t="s">
        <v>242</v>
      </c>
      <c r="R707" s="22" t="s">
        <v>556</v>
      </c>
      <c r="S707" s="22" t="s">
        <v>441</v>
      </c>
      <c r="T707" s="22" t="s">
        <v>1488</v>
      </c>
      <c r="U707" s="25" t="s">
        <v>54</v>
      </c>
      <c r="V707" s="25" t="n">
        <v>81</v>
      </c>
      <c r="W707" s="25" t="s">
        <v>45</v>
      </c>
      <c r="X707" s="25" t="n">
        <v>2</v>
      </c>
      <c r="Y707" s="25" t="n">
        <v>2</v>
      </c>
      <c r="Z707" s="25" t="n">
        <v>4</v>
      </c>
      <c r="AA707" s="26" t="str">
        <f aca="false">IF(N707=0," ",DATEDIF(N707,$D707,"y") &amp; " г. " &amp; DATEDIF(N707,$D707,"ym") &amp; " мес. ")</f>
        <v>21 г. 1 мес. </v>
      </c>
      <c r="AB707" s="27" t="str">
        <f aca="false">LEFT(AA707,2)</f>
        <v>21</v>
      </c>
      <c r="AC707" s="28" t="str">
        <f aca="false">IF(N707=0," ",DATEDIF(N707,$AC$1,"y") &amp; " г. " &amp; DATEDIF(N707,$AC$1,"ym") &amp; " мес. ")</f>
        <v>21 г. 2 мес. </v>
      </c>
      <c r="AD707" s="28" t="str">
        <f aca="false">LEFT(AC707,2)</f>
        <v>21</v>
      </c>
      <c r="AE707" s="28" t="str">
        <f aca="false">IF(W707=0,0,INDEX('Возраст, спорт. дисц.'!$A$2:$B$50,MATCH(W707,'Возраст, спорт. дисц.'!$B$2:$B$54,0),1))</f>
        <v>Мужчины</v>
      </c>
      <c r="AF707" s="28" t="str">
        <f aca="false">"весовая категория "&amp;V707&amp;" кг."</f>
        <v>весовая категория 81 кг.</v>
      </c>
      <c r="AG707" s="29" t="str">
        <f aca="false">IF(U707="б/м",U707,U707&amp;" место")</f>
        <v>1 место</v>
      </c>
      <c r="AH707" s="28" t="str">
        <f aca="false">F707&amp;"; "&amp;TEXT(D707,"ДД.ММ.ГГГГ")&amp;"-"&amp;TEXT(E707,"ДД.ММ.ГГГГ")&amp;"; "&amp;I707&amp;"; "&amp;CHAR(10)&amp;AE707&amp;"; "&amp;AF707&amp;"; "&amp;AG707</f>
        <v>Чемпионат Приволжского Федерального округа и Уральского Федерального округа по тайскому боксу; 18.03.2021-22.03.2021; г. Челябинск; 
Мужчины; весовая категория 81 кг.; 1 место</v>
      </c>
      <c r="AI707" s="29" t="n">
        <f aca="false">IF(A707=0,0,1)</f>
        <v>1</v>
      </c>
      <c r="AJ707" s="1" t="str">
        <f aca="false">AE707</f>
        <v>Мужчины</v>
      </c>
      <c r="AK707" s="1" t="n">
        <f aca="false">V707</f>
        <v>81</v>
      </c>
      <c r="AL707" s="1" t="str">
        <f aca="false">AF707</f>
        <v>весовая категория 81 кг.</v>
      </c>
      <c r="AM707" s="28" t="str">
        <f aca="false">IF(N707=0," ",DATEDIF(N707,$AM$1,"y") &amp; " г. " &amp; DATEDIF(X707,$AM$1,"ym") &amp; " мес. ")</f>
        <v>21 г. 4 мес. </v>
      </c>
      <c r="AN707" s="28" t="str">
        <f aca="false">LEFT(AM707,2)</f>
        <v>21</v>
      </c>
    </row>
    <row r="708" customFormat="false" ht="13.8" hidden="false" customHeight="false" outlineLevel="0" collapsed="false">
      <c r="A708" s="37" t="s">
        <v>507</v>
      </c>
      <c r="B708" s="37" t="s">
        <v>228</v>
      </c>
      <c r="C708" s="25" t="n">
        <v>41823</v>
      </c>
      <c r="D708" s="38" t="n">
        <v>44273</v>
      </c>
      <c r="E708" s="38" t="n">
        <v>44277</v>
      </c>
      <c r="F708" s="37" t="s">
        <v>1442</v>
      </c>
      <c r="G708" s="37" t="s">
        <v>1443</v>
      </c>
      <c r="H708" s="37" t="s">
        <v>1444</v>
      </c>
      <c r="I708" s="37" t="s">
        <v>243</v>
      </c>
      <c r="J708" s="37" t="s">
        <v>1445</v>
      </c>
      <c r="K708" s="37" t="s">
        <v>1446</v>
      </c>
      <c r="L708" s="21" t="s">
        <v>45</v>
      </c>
      <c r="M708" s="22" t="s">
        <v>1522</v>
      </c>
      <c r="N708" s="24" t="s">
        <v>1523</v>
      </c>
      <c r="O708" s="25" t="n">
        <v>1</v>
      </c>
      <c r="P708" s="22" t="s">
        <v>108</v>
      </c>
      <c r="Q708" s="22" t="s">
        <v>242</v>
      </c>
      <c r="R708" s="22" t="s">
        <v>556</v>
      </c>
      <c r="S708" s="22" t="s">
        <v>244</v>
      </c>
      <c r="T708" s="22" t="s">
        <v>245</v>
      </c>
      <c r="U708" s="25" t="s">
        <v>63</v>
      </c>
      <c r="V708" s="25" t="n">
        <v>81</v>
      </c>
      <c r="W708" s="25" t="s">
        <v>45</v>
      </c>
      <c r="X708" s="25" t="n">
        <v>2</v>
      </c>
      <c r="Y708" s="25" t="n">
        <v>1</v>
      </c>
      <c r="Z708" s="25" t="n">
        <v>4</v>
      </c>
      <c r="AA708" s="26" t="str">
        <f aca="false">IF(N708=0," ",DATEDIF(N708,$D708,"y") &amp; " г. " &amp; DATEDIF(N708,$D708,"ym") &amp; " мес. ")</f>
        <v>27 г. 4 мес. </v>
      </c>
      <c r="AB708" s="27" t="str">
        <f aca="false">LEFT(AA708,2)</f>
        <v>27</v>
      </c>
      <c r="AC708" s="28" t="str">
        <f aca="false">IF(N708=0," ",DATEDIF(N708,$AC$1,"y") &amp; " г. " &amp; DATEDIF(N708,$AC$1,"ym") &amp; " мес. ")</f>
        <v>27 г. 6 мес. </v>
      </c>
      <c r="AD708" s="28" t="str">
        <f aca="false">LEFT(AC708,2)</f>
        <v>27</v>
      </c>
      <c r="AE708" s="28" t="str">
        <f aca="false">IF(W708=0,0,INDEX('Возраст, спорт. дисц.'!$A$2:$B$50,MATCH(W708,'Возраст, спорт. дисц.'!$B$2:$B$54,0),1))</f>
        <v>Мужчины</v>
      </c>
      <c r="AF708" s="28" t="str">
        <f aca="false">"весовая категория "&amp;V708&amp;" кг."</f>
        <v>весовая категория 81 кг.</v>
      </c>
      <c r="AG708" s="29" t="str">
        <f aca="false">IF(U708="б/м",U708,U708&amp;" место")</f>
        <v>2 место</v>
      </c>
      <c r="AH708" s="28" t="str">
        <f aca="false">F708&amp;"; "&amp;TEXT(D708,"ДД.ММ.ГГГГ")&amp;"-"&amp;TEXT(E708,"ДД.ММ.ГГГГ")&amp;"; "&amp;I708&amp;"; "&amp;CHAR(10)&amp;AE708&amp;"; "&amp;AF708&amp;"; "&amp;AG708</f>
        <v>Чемпионат Приволжского Федерального округа и Уральского Федерального округа по тайскому боксу; 18.03.2021-22.03.2021; г. Челябинск; 
Мужчины; весовая категория 81 кг.; 2 место</v>
      </c>
      <c r="AI708" s="29" t="n">
        <f aca="false">IF(A708=0,0,1)</f>
        <v>1</v>
      </c>
      <c r="AJ708" s="1" t="str">
        <f aca="false">AE708</f>
        <v>Мужчины</v>
      </c>
      <c r="AK708" s="1" t="n">
        <f aca="false">V708</f>
        <v>81</v>
      </c>
      <c r="AL708" s="1" t="str">
        <f aca="false">AF708</f>
        <v>весовая категория 81 кг.</v>
      </c>
      <c r="AM708" s="28" t="str">
        <f aca="false">IF(N708=0," ",DATEDIF(N708,$AM$1,"y") &amp; " г. " &amp; DATEDIF(X708,$AM$1,"ym") &amp; " мес. ")</f>
        <v>27 г. 4 мес. </v>
      </c>
      <c r="AN708" s="28" t="str">
        <f aca="false">LEFT(AM708,2)</f>
        <v>27</v>
      </c>
    </row>
    <row r="709" customFormat="false" ht="13.8" hidden="false" customHeight="false" outlineLevel="0" collapsed="false">
      <c r="A709" s="37" t="s">
        <v>507</v>
      </c>
      <c r="B709" s="37" t="s">
        <v>228</v>
      </c>
      <c r="C709" s="25" t="n">
        <v>41823</v>
      </c>
      <c r="D709" s="38" t="n">
        <v>44273</v>
      </c>
      <c r="E709" s="38" t="n">
        <v>44277</v>
      </c>
      <c r="F709" s="37" t="s">
        <v>1442</v>
      </c>
      <c r="G709" s="37" t="s">
        <v>1443</v>
      </c>
      <c r="H709" s="37" t="s">
        <v>1444</v>
      </c>
      <c r="I709" s="37" t="s">
        <v>243</v>
      </c>
      <c r="J709" s="37" t="s">
        <v>1445</v>
      </c>
      <c r="K709" s="37" t="s">
        <v>1446</v>
      </c>
      <c r="L709" s="21" t="s">
        <v>45</v>
      </c>
      <c r="M709" s="22" t="s">
        <v>1524</v>
      </c>
      <c r="N709" s="24" t="s">
        <v>1525</v>
      </c>
      <c r="O709" s="25" t="s">
        <v>48</v>
      </c>
      <c r="P709" s="22" t="s">
        <v>108</v>
      </c>
      <c r="Q709" s="22" t="s">
        <v>109</v>
      </c>
      <c r="R709" s="22" t="s">
        <v>110</v>
      </c>
      <c r="S709" s="22" t="s">
        <v>324</v>
      </c>
      <c r="T709" s="22" t="s">
        <v>1509</v>
      </c>
      <c r="U709" s="25" t="s">
        <v>70</v>
      </c>
      <c r="V709" s="25" t="n">
        <v>81</v>
      </c>
      <c r="W709" s="25" t="s">
        <v>45</v>
      </c>
      <c r="X709" s="25" t="n">
        <v>1</v>
      </c>
      <c r="Y709" s="25" t="n">
        <v>0</v>
      </c>
      <c r="Z709" s="25" t="n">
        <v>4</v>
      </c>
      <c r="AA709" s="26" t="str">
        <f aca="false">IF(N709=0," ",DATEDIF(N709,$D709,"y") &amp; " г. " &amp; DATEDIF(N709,$D709,"ym") &amp; " мес. ")</f>
        <v>34 г. 9 мес. </v>
      </c>
      <c r="AB709" s="27" t="str">
        <f aca="false">LEFT(AA709,2)</f>
        <v>34</v>
      </c>
      <c r="AC709" s="28" t="str">
        <f aca="false">IF(N709=0," ",DATEDIF(N709,$AC$1,"y") &amp; " г. " &amp; DATEDIF(N709,$AC$1,"ym") &amp; " мес. ")</f>
        <v>34 г. 11 мес. </v>
      </c>
      <c r="AD709" s="28" t="str">
        <f aca="false">LEFT(AC709,2)</f>
        <v>34</v>
      </c>
      <c r="AE709" s="28" t="str">
        <f aca="false">IF(W709=0,0,INDEX('Возраст, спорт. дисц.'!$A$2:$B$50,MATCH(W709,'Возраст, спорт. дисц.'!$B$2:$B$54,0),1))</f>
        <v>Мужчины</v>
      </c>
      <c r="AF709" s="28" t="str">
        <f aca="false">"весовая категория "&amp;V709&amp;" кг."</f>
        <v>весовая категория 81 кг.</v>
      </c>
      <c r="AG709" s="29" t="str">
        <f aca="false">IF(U709="б/м",U709,U709&amp;" место")</f>
        <v>3 место</v>
      </c>
      <c r="AH709" s="28" t="str">
        <f aca="false">F709&amp;"; "&amp;TEXT(D709,"ДД.ММ.ГГГГ")&amp;"-"&amp;TEXT(E709,"ДД.ММ.ГГГГ")&amp;"; "&amp;I709&amp;"; "&amp;CHAR(10)&amp;AE709&amp;"; "&amp;AF709&amp;"; "&amp;AG709</f>
        <v>Чемпионат Приволжского Федерального округа и Уральского Федерального округа по тайскому боксу; 18.03.2021-22.03.2021; г. Челябинск; 
Мужчины; весовая категория 81 кг.; 3 место</v>
      </c>
      <c r="AI709" s="29" t="n">
        <f aca="false">IF(A709=0,0,1)</f>
        <v>1</v>
      </c>
      <c r="AJ709" s="1" t="str">
        <f aca="false">AE709</f>
        <v>Мужчины</v>
      </c>
      <c r="AK709" s="1" t="n">
        <f aca="false">V709</f>
        <v>81</v>
      </c>
      <c r="AL709" s="1" t="str">
        <f aca="false">AF709</f>
        <v>весовая категория 81 кг.</v>
      </c>
      <c r="AM709" s="28" t="str">
        <f aca="false">IF(N709=0," ",DATEDIF(N709,$AM$1,"y") &amp; " г. " &amp; DATEDIF(X709,$AM$1,"ym") &amp; " мес. ")</f>
        <v>34 г. 4 мес. </v>
      </c>
      <c r="AN709" s="28" t="str">
        <f aca="false">LEFT(AM709,2)</f>
        <v>34</v>
      </c>
    </row>
    <row r="710" customFormat="false" ht="13.8" hidden="false" customHeight="false" outlineLevel="0" collapsed="false">
      <c r="A710" s="37" t="s">
        <v>507</v>
      </c>
      <c r="B710" s="37" t="s">
        <v>228</v>
      </c>
      <c r="C710" s="25" t="n">
        <v>41823</v>
      </c>
      <c r="D710" s="38" t="n">
        <v>44273</v>
      </c>
      <c r="E710" s="38" t="n">
        <v>44277</v>
      </c>
      <c r="F710" s="37" t="s">
        <v>1442</v>
      </c>
      <c r="G710" s="37" t="s">
        <v>1443</v>
      </c>
      <c r="H710" s="37" t="s">
        <v>1444</v>
      </c>
      <c r="I710" s="37" t="s">
        <v>243</v>
      </c>
      <c r="J710" s="37" t="s">
        <v>1445</v>
      </c>
      <c r="K710" s="37" t="s">
        <v>1446</v>
      </c>
      <c r="L710" s="21" t="s">
        <v>45</v>
      </c>
      <c r="M710" s="22" t="s">
        <v>1526</v>
      </c>
      <c r="N710" s="24" t="s">
        <v>1527</v>
      </c>
      <c r="O710" s="25" t="n">
        <v>1</v>
      </c>
      <c r="P710" s="22" t="s">
        <v>108</v>
      </c>
      <c r="Q710" s="22" t="s">
        <v>109</v>
      </c>
      <c r="R710" s="22" t="s">
        <v>1528</v>
      </c>
      <c r="S710" s="22" t="s">
        <v>1529</v>
      </c>
      <c r="T710" s="22" t="s">
        <v>1530</v>
      </c>
      <c r="U710" s="25" t="s">
        <v>70</v>
      </c>
      <c r="V710" s="25" t="n">
        <v>81</v>
      </c>
      <c r="W710" s="25" t="s">
        <v>45</v>
      </c>
      <c r="X710" s="25" t="n">
        <v>1</v>
      </c>
      <c r="Y710" s="25" t="n">
        <v>0</v>
      </c>
      <c r="Z710" s="25" t="n">
        <v>4</v>
      </c>
      <c r="AA710" s="26" t="str">
        <f aca="false">IF(N710=0," ",DATEDIF(N710,$D710,"y") &amp; " г. " &amp; DATEDIF(N710,$D710,"ym") &amp; " мес. ")</f>
        <v>18 г. 5 мес. </v>
      </c>
      <c r="AB710" s="27" t="str">
        <f aca="false">LEFT(AA710,2)</f>
        <v>18</v>
      </c>
      <c r="AC710" s="28" t="str">
        <f aca="false">IF(N710=0," ",DATEDIF(N710,$AC$1,"y") &amp; " г. " &amp; DATEDIF(N710,$AC$1,"ym") &amp; " мес. ")</f>
        <v>18 г. 7 мес. </v>
      </c>
      <c r="AD710" s="28" t="str">
        <f aca="false">LEFT(AC710,2)</f>
        <v>18</v>
      </c>
      <c r="AE710" s="28" t="str">
        <f aca="false">IF(W710=0,0,INDEX('Возраст, спорт. дисц.'!$A$2:$B$50,MATCH(W710,'Возраст, спорт. дисц.'!$B$2:$B$54,0),1))</f>
        <v>Мужчины</v>
      </c>
      <c r="AF710" s="28" t="str">
        <f aca="false">"весовая категория "&amp;V710&amp;" кг."</f>
        <v>весовая категория 81 кг.</v>
      </c>
      <c r="AG710" s="29" t="str">
        <f aca="false">IF(U710="б/м",U710,U710&amp;" место")</f>
        <v>3 место</v>
      </c>
      <c r="AH710" s="28" t="str">
        <f aca="false">F710&amp;"; "&amp;TEXT(D710,"ДД.ММ.ГГГГ")&amp;"-"&amp;TEXT(E710,"ДД.ММ.ГГГГ")&amp;"; "&amp;I710&amp;"; "&amp;CHAR(10)&amp;AE710&amp;"; "&amp;AF710&amp;"; "&amp;AG710</f>
        <v>Чемпионат Приволжского Федерального округа и Уральского Федерального округа по тайскому боксу; 18.03.2021-22.03.2021; г. Челябинск; 
Мужчины; весовая категория 81 кг.; 3 место</v>
      </c>
      <c r="AI710" s="29" t="n">
        <f aca="false">IF(A710=0,0,1)</f>
        <v>1</v>
      </c>
      <c r="AJ710" s="1" t="str">
        <f aca="false">AE710</f>
        <v>Мужчины</v>
      </c>
      <c r="AK710" s="1" t="n">
        <f aca="false">V710</f>
        <v>81</v>
      </c>
      <c r="AL710" s="1" t="str">
        <f aca="false">AF710</f>
        <v>весовая категория 81 кг.</v>
      </c>
      <c r="AM710" s="28" t="str">
        <f aca="false">IF(N710=0," ",DATEDIF(N710,$AM$1,"y") &amp; " г. " &amp; DATEDIF(X710,$AM$1,"ym") &amp; " мес. ")</f>
        <v>18 г. 4 мес. </v>
      </c>
      <c r="AN710" s="28" t="str">
        <f aca="false">LEFT(AM710,2)</f>
        <v>18</v>
      </c>
    </row>
    <row r="711" customFormat="false" ht="13.8" hidden="false" customHeight="false" outlineLevel="0" collapsed="false">
      <c r="A711" s="37" t="s">
        <v>507</v>
      </c>
      <c r="B711" s="37" t="s">
        <v>228</v>
      </c>
      <c r="C711" s="25" t="n">
        <v>41823</v>
      </c>
      <c r="D711" s="38" t="n">
        <v>44273</v>
      </c>
      <c r="E711" s="38" t="n">
        <v>44277</v>
      </c>
      <c r="F711" s="37" t="s">
        <v>1442</v>
      </c>
      <c r="G711" s="37" t="s">
        <v>1443</v>
      </c>
      <c r="H711" s="37" t="s">
        <v>1444</v>
      </c>
      <c r="I711" s="37" t="s">
        <v>243</v>
      </c>
      <c r="J711" s="37" t="s">
        <v>1445</v>
      </c>
      <c r="K711" s="37" t="s">
        <v>1446</v>
      </c>
      <c r="L711" s="21" t="s">
        <v>45</v>
      </c>
      <c r="M711" s="22" t="s">
        <v>1531</v>
      </c>
      <c r="N711" s="24" t="s">
        <v>1532</v>
      </c>
      <c r="O711" s="25" t="n">
        <v>1</v>
      </c>
      <c r="P711" s="22" t="s">
        <v>108</v>
      </c>
      <c r="Q711" s="22" t="s">
        <v>242</v>
      </c>
      <c r="R711" s="22" t="s">
        <v>1533</v>
      </c>
      <c r="S711" s="22" t="s">
        <v>1534</v>
      </c>
      <c r="T711" s="22" t="s">
        <v>1535</v>
      </c>
      <c r="U711" s="25" t="s">
        <v>54</v>
      </c>
      <c r="V711" s="25" t="n">
        <v>86</v>
      </c>
      <c r="W711" s="25" t="s">
        <v>45</v>
      </c>
      <c r="X711" s="25" t="n">
        <v>1</v>
      </c>
      <c r="Y711" s="25" t="n">
        <v>1</v>
      </c>
      <c r="Z711" s="25" t="n">
        <v>2</v>
      </c>
      <c r="AA711" s="26" t="str">
        <f aca="false">IF(N711=0," ",DATEDIF(N711,$D711,"y") &amp; " г. " &amp; DATEDIF(N711,$D711,"ym") &amp; " мес. ")</f>
        <v>18 г. 4 мес. </v>
      </c>
      <c r="AB711" s="27" t="str">
        <f aca="false">LEFT(AA711,2)</f>
        <v>18</v>
      </c>
      <c r="AC711" s="28" t="str">
        <f aca="false">IF(N711=0," ",DATEDIF(N711,$AC$1,"y") &amp; " г. " &amp; DATEDIF(N711,$AC$1,"ym") &amp; " мес. ")</f>
        <v>18 г. 6 мес. </v>
      </c>
      <c r="AD711" s="28" t="str">
        <f aca="false">LEFT(AC711,2)</f>
        <v>18</v>
      </c>
      <c r="AE711" s="28" t="str">
        <f aca="false">IF(W711=0,0,INDEX('Возраст, спорт. дисц.'!$A$2:$B$50,MATCH(W711,'Возраст, спорт. дисц.'!$B$2:$B$54,0),1))</f>
        <v>Мужчины</v>
      </c>
      <c r="AF711" s="28" t="str">
        <f aca="false">"весовая категория "&amp;V711&amp;" кг."</f>
        <v>весовая категория 86 кг.</v>
      </c>
      <c r="AG711" s="29" t="str">
        <f aca="false">IF(U711="б/м",U711,U711&amp;" место")</f>
        <v>1 место</v>
      </c>
      <c r="AH711" s="28" t="str">
        <f aca="false">F711&amp;"; "&amp;TEXT(D711,"ДД.ММ.ГГГГ")&amp;"-"&amp;TEXT(E711,"ДД.ММ.ГГГГ")&amp;"; "&amp;I711&amp;"; "&amp;CHAR(10)&amp;AE711&amp;"; "&amp;AF711&amp;"; "&amp;AG711</f>
        <v>Чемпионат Приволжского Федерального округа и Уральского Федерального округа по тайскому боксу; 18.03.2021-22.03.2021; г. Челябинск; 
Мужчины; весовая категория 86 кг.; 1 место</v>
      </c>
      <c r="AI711" s="29" t="n">
        <f aca="false">IF(A711=0,0,1)</f>
        <v>1</v>
      </c>
      <c r="AJ711" s="1" t="str">
        <f aca="false">AE711</f>
        <v>Мужчины</v>
      </c>
      <c r="AK711" s="1" t="n">
        <f aca="false">V711</f>
        <v>86</v>
      </c>
      <c r="AL711" s="1" t="str">
        <f aca="false">AF711</f>
        <v>весовая категория 86 кг.</v>
      </c>
      <c r="AM711" s="28" t="str">
        <f aca="false">IF(N711=0," ",DATEDIF(N711,$AM$1,"y") &amp; " г. " &amp; DATEDIF(X711,$AM$1,"ym") &amp; " мес. ")</f>
        <v>18 г. 4 мес. </v>
      </c>
      <c r="AN711" s="28" t="str">
        <f aca="false">LEFT(AM711,2)</f>
        <v>18</v>
      </c>
    </row>
    <row r="712" customFormat="false" ht="13.8" hidden="false" customHeight="false" outlineLevel="0" collapsed="false">
      <c r="A712" s="37" t="s">
        <v>507</v>
      </c>
      <c r="B712" s="37" t="s">
        <v>228</v>
      </c>
      <c r="C712" s="25" t="n">
        <v>41823</v>
      </c>
      <c r="D712" s="38" t="n">
        <v>44273</v>
      </c>
      <c r="E712" s="38" t="n">
        <v>44277</v>
      </c>
      <c r="F712" s="37" t="s">
        <v>1442</v>
      </c>
      <c r="G712" s="37" t="s">
        <v>1443</v>
      </c>
      <c r="H712" s="37" t="s">
        <v>1444</v>
      </c>
      <c r="I712" s="37" t="s">
        <v>243</v>
      </c>
      <c r="J712" s="37" t="s">
        <v>1445</v>
      </c>
      <c r="K712" s="37" t="s">
        <v>1446</v>
      </c>
      <c r="L712" s="21" t="s">
        <v>45</v>
      </c>
      <c r="M712" s="22" t="s">
        <v>217</v>
      </c>
      <c r="N712" s="24" t="s">
        <v>218</v>
      </c>
      <c r="O712" s="25" t="n">
        <v>1</v>
      </c>
      <c r="P712" s="22" t="s">
        <v>101</v>
      </c>
      <c r="Q712" s="22" t="s">
        <v>140</v>
      </c>
      <c r="R712" s="22" t="s">
        <v>141</v>
      </c>
      <c r="S712" s="22" t="s">
        <v>219</v>
      </c>
      <c r="T712" s="22" t="s">
        <v>220</v>
      </c>
      <c r="U712" s="25" t="s">
        <v>63</v>
      </c>
      <c r="V712" s="25" t="n">
        <v>86</v>
      </c>
      <c r="W712" s="25" t="s">
        <v>45</v>
      </c>
      <c r="X712" s="25" t="n">
        <v>1</v>
      </c>
      <c r="Y712" s="25" t="n">
        <v>0</v>
      </c>
      <c r="Z712" s="25" t="n">
        <v>2</v>
      </c>
      <c r="AA712" s="26" t="str">
        <f aca="false">IF(N712=0," ",DATEDIF(N712,$D712,"y") &amp; " г. " &amp; DATEDIF(N712,$D712,"ym") &amp; " мес. ")</f>
        <v>21 г. 10 мес. </v>
      </c>
      <c r="AB712" s="27" t="str">
        <f aca="false">LEFT(AA712,2)</f>
        <v>21</v>
      </c>
      <c r="AC712" s="28" t="str">
        <f aca="false">IF(N712=0," ",DATEDIF(N712,$AC$1,"y") &amp; " г. " &amp; DATEDIF(N712,$AC$1,"ym") &amp; " мес. ")</f>
        <v>22 г. 0 мес. </v>
      </c>
      <c r="AD712" s="28" t="str">
        <f aca="false">LEFT(AC712,2)</f>
        <v>22</v>
      </c>
      <c r="AE712" s="28" t="str">
        <f aca="false">IF(W712=0,0,INDEX('Возраст, спорт. дисц.'!$A$2:$B$50,MATCH(W712,'Возраст, спорт. дисц.'!$B$2:$B$54,0),1))</f>
        <v>Мужчины</v>
      </c>
      <c r="AF712" s="28" t="str">
        <f aca="false">"весовая категория "&amp;V712&amp;" кг."</f>
        <v>весовая категория 86 кг.</v>
      </c>
      <c r="AG712" s="29" t="str">
        <f aca="false">IF(U712="б/м",U712,U712&amp;" место")</f>
        <v>2 место</v>
      </c>
      <c r="AH712" s="28" t="str">
        <f aca="false">F712&amp;"; "&amp;TEXT(D712,"ДД.ММ.ГГГГ")&amp;"-"&amp;TEXT(E712,"ДД.ММ.ГГГГ")&amp;"; "&amp;I712&amp;"; "&amp;CHAR(10)&amp;AE712&amp;"; "&amp;AF712&amp;"; "&amp;AG712</f>
        <v>Чемпионат Приволжского Федерального округа и Уральского Федерального округа по тайскому боксу; 18.03.2021-22.03.2021; г. Челябинск; 
Мужчины; весовая категория 86 кг.; 2 место</v>
      </c>
      <c r="AI712" s="29" t="n">
        <f aca="false">IF(A712=0,0,1)</f>
        <v>1</v>
      </c>
      <c r="AJ712" s="1" t="str">
        <f aca="false">AE712</f>
        <v>Мужчины</v>
      </c>
      <c r="AK712" s="1" t="n">
        <f aca="false">V712</f>
        <v>86</v>
      </c>
      <c r="AL712" s="1" t="str">
        <f aca="false">AF712</f>
        <v>весовая категория 86 кг.</v>
      </c>
      <c r="AM712" s="28" t="str">
        <f aca="false">IF(N712=0," ",DATEDIF(N712,$AM$1,"y") &amp; " г. " &amp; DATEDIF(X712,$AM$1,"ym") &amp; " мес. ")</f>
        <v>22 г. 4 мес. </v>
      </c>
      <c r="AN712" s="28" t="str">
        <f aca="false">LEFT(AM712,2)</f>
        <v>22</v>
      </c>
    </row>
    <row r="713" customFormat="false" ht="13.8" hidden="false" customHeight="false" outlineLevel="0" collapsed="false">
      <c r="A713" s="37" t="s">
        <v>507</v>
      </c>
      <c r="B713" s="37" t="s">
        <v>348</v>
      </c>
      <c r="C713" s="25" t="n">
        <v>41825</v>
      </c>
      <c r="D713" s="38" t="n">
        <v>44251</v>
      </c>
      <c r="E713" s="38" t="n">
        <v>44256</v>
      </c>
      <c r="F713" s="37" t="s">
        <v>1536</v>
      </c>
      <c r="G713" s="37" t="s">
        <v>1537</v>
      </c>
      <c r="H713" s="37" t="s">
        <v>1208</v>
      </c>
      <c r="I713" s="37" t="s">
        <v>625</v>
      </c>
      <c r="J713" s="37" t="s">
        <v>1209</v>
      </c>
      <c r="K713" s="37" t="s">
        <v>1210</v>
      </c>
      <c r="L713" s="21" t="s">
        <v>45</v>
      </c>
      <c r="M713" s="22" t="s">
        <v>351</v>
      </c>
      <c r="N713" s="24" t="n">
        <v>37896</v>
      </c>
      <c r="O713" s="25" t="s">
        <v>48</v>
      </c>
      <c r="P713" s="22" t="s">
        <v>58</v>
      </c>
      <c r="Q713" s="22" t="s">
        <v>66</v>
      </c>
      <c r="R713" s="22" t="s">
        <v>67</v>
      </c>
      <c r="S713" s="22" t="s">
        <v>1214</v>
      </c>
      <c r="T713" s="22" t="s">
        <v>1215</v>
      </c>
      <c r="U713" s="25" t="s">
        <v>54</v>
      </c>
      <c r="V713" s="25" t="n">
        <v>54</v>
      </c>
      <c r="W713" s="25" t="s">
        <v>354</v>
      </c>
      <c r="X713" s="25" t="n">
        <v>3</v>
      </c>
      <c r="Y713" s="25" t="n">
        <v>3</v>
      </c>
      <c r="Z713" s="25" t="n">
        <v>6</v>
      </c>
      <c r="AA713" s="26" t="str">
        <f aca="false">IF(N713=0," ",DATEDIF(N713,$D713,"y") &amp; " г. " &amp; DATEDIF(N713,$D713,"ym") &amp; " мес. ")</f>
        <v>17 г. 4 мес. </v>
      </c>
      <c r="AB713" s="27" t="str">
        <f aca="false">LEFT(AA713,2)</f>
        <v>17</v>
      </c>
      <c r="AC713" s="28" t="str">
        <f aca="false">IF(N713=0," ",DATEDIF(N713,'Отбор на ЧР 2021'!$AC$1,"y") &amp; " г. " &amp; DATEDIF(N713,'Отбор на ЧР 2021'!$AC$1,"ym") &amp; " мес. ")</f>
        <v>17 г. 7 мес. </v>
      </c>
      <c r="AD713" s="28" t="str">
        <f aca="false">LEFT(AC713,2)</f>
        <v>17</v>
      </c>
      <c r="AE713" s="28" t="str">
        <f aca="false">IF(W713=0,0,INDEX('Возраст, спорт. дисц.'!$A$2:$B$50,MATCH(W713,'Возраст, спорт. дисц.'!$B$2:$B$54,0),1))</f>
        <v>Юниоры 16-17 лет</v>
      </c>
      <c r="AF713" s="28" t="str">
        <f aca="false">"весовая категория "&amp;V713&amp;" кг."</f>
        <v>весовая категория 54 кг.</v>
      </c>
      <c r="AG713" s="29" t="str">
        <f aca="false">IF(U713="б/м",U713,U713&amp;" место")</f>
        <v>1 место</v>
      </c>
      <c r="AH713" s="28" t="str">
        <f aca="false">F713&amp;"; "&amp;TEXT(D713,"ДД.ММ.ГГГГ")&amp;"-"&amp;TEXT(E713,"ДД.ММ.ГГГГ")&amp;"; "&amp;I713&amp;"; "&amp;CHAR(10)&amp;AE713&amp;"; "&amp;AF713&amp;"; "&amp;AG713</f>
        <v>Первенство Сибирского федерального округа; 24.02.2021-01.03.2021; г. Красноярск; 
Юниоры 16-17 лет; весовая категория 54 кг.; 1 место</v>
      </c>
      <c r="AI713" s="29" t="n">
        <f aca="false">IF(A713=0,0,1)</f>
        <v>1</v>
      </c>
      <c r="AJ713" s="1" t="str">
        <f aca="false">AE713</f>
        <v>Юниоры 16-17 лет</v>
      </c>
      <c r="AK713" s="1" t="n">
        <f aca="false">V713</f>
        <v>54</v>
      </c>
      <c r="AL713" s="1" t="str">
        <f aca="false">AF713</f>
        <v>весовая категория 54 кг.</v>
      </c>
      <c r="AM713" s="28" t="str">
        <f aca="false">IF(N713=0," ",DATEDIF(N713,$AM$1,"y") &amp; " г. " &amp; DATEDIF(X713,$AM$1,"ym") &amp; " мес. ")</f>
        <v>17 г. 4 мес. </v>
      </c>
      <c r="AN713" s="28" t="str">
        <f aca="false">LEFT(AM713,2)</f>
        <v>17</v>
      </c>
    </row>
    <row r="714" customFormat="false" ht="13.8" hidden="false" customHeight="false" outlineLevel="0" collapsed="false">
      <c r="A714" s="37" t="s">
        <v>507</v>
      </c>
      <c r="B714" s="37" t="s">
        <v>348</v>
      </c>
      <c r="C714" s="25" t="n">
        <v>41825</v>
      </c>
      <c r="D714" s="38" t="n">
        <v>44251</v>
      </c>
      <c r="E714" s="38" t="n">
        <v>44256</v>
      </c>
      <c r="F714" s="37" t="s">
        <v>1536</v>
      </c>
      <c r="G714" s="37" t="s">
        <v>1537</v>
      </c>
      <c r="H714" s="37" t="s">
        <v>1208</v>
      </c>
      <c r="I714" s="37" t="s">
        <v>625</v>
      </c>
      <c r="J714" s="37" t="s">
        <v>1209</v>
      </c>
      <c r="K714" s="37" t="s">
        <v>1210</v>
      </c>
      <c r="L714" s="21" t="s">
        <v>45</v>
      </c>
      <c r="M714" s="22" t="s">
        <v>1538</v>
      </c>
      <c r="N714" s="24" t="n">
        <v>37974</v>
      </c>
      <c r="O714" s="25" t="s">
        <v>48</v>
      </c>
      <c r="P714" s="22" t="s">
        <v>58</v>
      </c>
      <c r="Q714" s="22" t="s">
        <v>59</v>
      </c>
      <c r="R714" s="22" t="s">
        <v>1539</v>
      </c>
      <c r="S714" s="22" t="s">
        <v>1540</v>
      </c>
      <c r="T714" s="22" t="s">
        <v>1541</v>
      </c>
      <c r="U714" s="25" t="s">
        <v>63</v>
      </c>
      <c r="V714" s="25" t="n">
        <v>54</v>
      </c>
      <c r="W714" s="25" t="s">
        <v>354</v>
      </c>
      <c r="X714" s="25" t="n">
        <v>2</v>
      </c>
      <c r="Y714" s="25" t="n">
        <v>1</v>
      </c>
      <c r="Z714" s="25" t="n">
        <v>6</v>
      </c>
      <c r="AA714" s="26" t="str">
        <f aca="false">IF(N714=0," ",DATEDIF(N714,$D714,"y") &amp; " г. " &amp; DATEDIF(N714,$D714,"ym") &amp; " мес. ")</f>
        <v>17 г. 2 мес. </v>
      </c>
      <c r="AB714" s="27" t="str">
        <f aca="false">LEFT(AA714,2)</f>
        <v>17</v>
      </c>
      <c r="AC714" s="28" t="str">
        <f aca="false">IF(N714=0," ",DATEDIF(N714,'Отбор на ЧР 2021'!$AC$1,"y") &amp; " г. " &amp; DATEDIF(N714,'Отбор на ЧР 2021'!$AC$1,"ym") &amp; " мес. ")</f>
        <v>17 г. 4 мес. </v>
      </c>
      <c r="AD714" s="28" t="str">
        <f aca="false">LEFT(AC714,2)</f>
        <v>17</v>
      </c>
      <c r="AE714" s="28" t="str">
        <f aca="false">IF(W714=0,0,INDEX('Возраст, спорт. дисц.'!$A$2:$B$50,MATCH(W714,'Возраст, спорт. дисц.'!$B$2:$B$54,0),1))</f>
        <v>Юниоры 16-17 лет</v>
      </c>
      <c r="AF714" s="28" t="str">
        <f aca="false">"весовая категория "&amp;V714&amp;" кг."</f>
        <v>весовая категория 54 кг.</v>
      </c>
      <c r="AG714" s="29" t="str">
        <f aca="false">IF(U714="б/м",U714,U714&amp;" место")</f>
        <v>2 место</v>
      </c>
      <c r="AH714" s="28" t="str">
        <f aca="false">F714&amp;"; "&amp;TEXT(D714,"ДД.ММ.ГГГГ")&amp;"-"&amp;TEXT(E714,"ДД.ММ.ГГГГ")&amp;"; "&amp;I714&amp;"; "&amp;CHAR(10)&amp;AE714&amp;"; "&amp;AF714&amp;"; "&amp;AG714</f>
        <v>Первенство Сибирского федерального округа; 24.02.2021-01.03.2021; г. Красноярск; 
Юниоры 16-17 лет; весовая категория 54 кг.; 2 место</v>
      </c>
      <c r="AI714" s="29" t="n">
        <f aca="false">IF(A714=0,0,1)</f>
        <v>1</v>
      </c>
      <c r="AJ714" s="1" t="str">
        <f aca="false">AE714</f>
        <v>Юниоры 16-17 лет</v>
      </c>
      <c r="AK714" s="1" t="n">
        <f aca="false">V714</f>
        <v>54</v>
      </c>
      <c r="AL714" s="1" t="str">
        <f aca="false">AF714</f>
        <v>весовая категория 54 кг.</v>
      </c>
      <c r="AM714" s="28" t="str">
        <f aca="false">IF(N714=0," ",DATEDIF(N714,$AM$1,"y") &amp; " г. " &amp; DATEDIF(X714,$AM$1,"ym") &amp; " мес. ")</f>
        <v>17 г. 4 мес. </v>
      </c>
      <c r="AN714" s="28" t="str">
        <f aca="false">LEFT(AM714,2)</f>
        <v>17</v>
      </c>
    </row>
    <row r="715" customFormat="false" ht="13.8" hidden="false" customHeight="false" outlineLevel="0" collapsed="false">
      <c r="A715" s="37" t="s">
        <v>507</v>
      </c>
      <c r="B715" s="37" t="s">
        <v>348</v>
      </c>
      <c r="C715" s="25" t="n">
        <v>41825</v>
      </c>
      <c r="D715" s="38" t="n">
        <v>44251</v>
      </c>
      <c r="E715" s="38" t="n">
        <v>44256</v>
      </c>
      <c r="F715" s="37" t="s">
        <v>1536</v>
      </c>
      <c r="G715" s="37" t="s">
        <v>1537</v>
      </c>
      <c r="H715" s="37" t="s">
        <v>1208</v>
      </c>
      <c r="I715" s="37" t="s">
        <v>625</v>
      </c>
      <c r="J715" s="37" t="s">
        <v>1209</v>
      </c>
      <c r="K715" s="37" t="s">
        <v>1210</v>
      </c>
      <c r="L715" s="21" t="s">
        <v>45</v>
      </c>
      <c r="M715" s="22" t="s">
        <v>1542</v>
      </c>
      <c r="N715" s="24" t="n">
        <v>38470</v>
      </c>
      <c r="O715" s="25" t="n">
        <v>2</v>
      </c>
      <c r="P715" s="22" t="s">
        <v>58</v>
      </c>
      <c r="Q715" s="22" t="s">
        <v>59</v>
      </c>
      <c r="R715" s="22" t="s">
        <v>445</v>
      </c>
      <c r="S715" s="22" t="s">
        <v>1211</v>
      </c>
      <c r="T715" s="22" t="s">
        <v>1218</v>
      </c>
      <c r="U715" s="25" t="s">
        <v>70</v>
      </c>
      <c r="V715" s="25" t="n">
        <v>54</v>
      </c>
      <c r="W715" s="25" t="s">
        <v>354</v>
      </c>
      <c r="X715" s="25" t="n">
        <v>2</v>
      </c>
      <c r="Y715" s="25" t="n">
        <v>1</v>
      </c>
      <c r="Z715" s="25" t="n">
        <v>6</v>
      </c>
      <c r="AA715" s="26" t="str">
        <f aca="false">IF(N715=0," ",DATEDIF(N715,$D715,"y") &amp; " г. " &amp; DATEDIF(N715,$D715,"ym") &amp; " мес. ")</f>
        <v>15 г. 9 мес. </v>
      </c>
      <c r="AB715" s="27" t="str">
        <f aca="false">LEFT(AA715,2)</f>
        <v>15</v>
      </c>
      <c r="AC715" s="28" t="str">
        <f aca="false">IF(N715=0," ",DATEDIF(N715,'Отбор на ЧР 2021'!$AC$1,"y") &amp; " г. " &amp; DATEDIF(N715,'Отбор на ЧР 2021'!$AC$1,"ym") &amp; " мес. ")</f>
        <v>16 г. 0 мес. </v>
      </c>
      <c r="AD715" s="28" t="str">
        <f aca="false">LEFT(AC715,2)</f>
        <v>16</v>
      </c>
      <c r="AE715" s="28" t="str">
        <f aca="false">IF(W715=0,0,INDEX('Возраст, спорт. дисц.'!$A$2:$B$50,MATCH(W715,'Возраст, спорт. дисц.'!$B$2:$B$54,0),1))</f>
        <v>Юниоры 16-17 лет</v>
      </c>
      <c r="AF715" s="28" t="str">
        <f aca="false">"весовая категория "&amp;V715&amp;" кг."</f>
        <v>весовая категория 54 кг.</v>
      </c>
      <c r="AG715" s="29" t="str">
        <f aca="false">IF(U715="б/м",U715,U715&amp;" место")</f>
        <v>3 место</v>
      </c>
      <c r="AH715" s="28" t="str">
        <f aca="false">F715&amp;"; "&amp;TEXT(D715,"ДД.ММ.ГГГГ")&amp;"-"&amp;TEXT(E715,"ДД.ММ.ГГГГ")&amp;"; "&amp;I715&amp;"; "&amp;CHAR(10)&amp;AE715&amp;"; "&amp;AF715&amp;"; "&amp;AG715</f>
        <v>Первенство Сибирского федерального округа; 24.02.2021-01.03.2021; г. Красноярск; 
Юниоры 16-17 лет; весовая категория 54 кг.; 3 место</v>
      </c>
      <c r="AI715" s="29" t="n">
        <f aca="false">IF(A715=0,0,1)</f>
        <v>1</v>
      </c>
      <c r="AJ715" s="1" t="str">
        <f aca="false">AE715</f>
        <v>Юниоры 16-17 лет</v>
      </c>
      <c r="AK715" s="1" t="n">
        <f aca="false">V715</f>
        <v>54</v>
      </c>
      <c r="AL715" s="1" t="str">
        <f aca="false">AF715</f>
        <v>весовая категория 54 кг.</v>
      </c>
      <c r="AM715" s="28" t="str">
        <f aca="false">IF(N715=0," ",DATEDIF(N715,$AM$1,"y") &amp; " г. " &amp; DATEDIF(X715,$AM$1,"ym") &amp; " мес. ")</f>
        <v>16 г. 4 мес. </v>
      </c>
      <c r="AN715" s="28" t="str">
        <f aca="false">LEFT(AM715,2)</f>
        <v>16</v>
      </c>
    </row>
    <row r="716" customFormat="false" ht="13.8" hidden="false" customHeight="false" outlineLevel="0" collapsed="false">
      <c r="A716" s="37" t="s">
        <v>507</v>
      </c>
      <c r="B716" s="37" t="s">
        <v>348</v>
      </c>
      <c r="C716" s="25" t="n">
        <v>41825</v>
      </c>
      <c r="D716" s="38" t="n">
        <v>44251</v>
      </c>
      <c r="E716" s="38" t="n">
        <v>44256</v>
      </c>
      <c r="F716" s="37" t="s">
        <v>1536</v>
      </c>
      <c r="G716" s="37" t="s">
        <v>1537</v>
      </c>
      <c r="H716" s="37" t="s">
        <v>1208</v>
      </c>
      <c r="I716" s="37" t="s">
        <v>625</v>
      </c>
      <c r="J716" s="37" t="s">
        <v>1209</v>
      </c>
      <c r="K716" s="37" t="s">
        <v>1210</v>
      </c>
      <c r="L716" s="21" t="s">
        <v>45</v>
      </c>
      <c r="M716" s="22" t="s">
        <v>1543</v>
      </c>
      <c r="N716" s="24" t="n">
        <v>38228</v>
      </c>
      <c r="O716" s="25" t="n">
        <v>2</v>
      </c>
      <c r="P716" s="22" t="s">
        <v>58</v>
      </c>
      <c r="Q716" s="22" t="s">
        <v>686</v>
      </c>
      <c r="R716" s="22" t="s">
        <v>1544</v>
      </c>
      <c r="S716" s="22" t="s">
        <v>1545</v>
      </c>
      <c r="T716" s="22" t="s">
        <v>1546</v>
      </c>
      <c r="U716" s="25" t="s">
        <v>70</v>
      </c>
      <c r="V716" s="25" t="n">
        <v>54</v>
      </c>
      <c r="W716" s="25" t="s">
        <v>354</v>
      </c>
      <c r="X716" s="25" t="n">
        <v>1</v>
      </c>
      <c r="Y716" s="25" t="n">
        <v>0</v>
      </c>
      <c r="Z716" s="25" t="n">
        <v>6</v>
      </c>
      <c r="AA716" s="26" t="str">
        <f aca="false">IF(N716=0," ",DATEDIF(N716,$D716,"y") &amp; " г. " &amp; DATEDIF(N716,$D716,"ym") &amp; " мес. ")</f>
        <v>16 г. 5 мес. </v>
      </c>
      <c r="AB716" s="27" t="str">
        <f aca="false">LEFT(AA716,2)</f>
        <v>16</v>
      </c>
      <c r="AC716" s="28" t="str">
        <f aca="false">IF(N716=0," ",DATEDIF(N716,'Отбор на ЧР 2021'!$AC$1,"y") &amp; " г. " &amp; DATEDIF(N716,'Отбор на ЧР 2021'!$AC$1,"ym") &amp; " мес. ")</f>
        <v>16 г. 8 мес. </v>
      </c>
      <c r="AD716" s="28" t="str">
        <f aca="false">LEFT(AC716,2)</f>
        <v>16</v>
      </c>
      <c r="AE716" s="28" t="str">
        <f aca="false">IF(W716=0,0,INDEX('Возраст, спорт. дисц.'!$A$2:$B$50,MATCH(W716,'Возраст, спорт. дисц.'!$B$2:$B$54,0),1))</f>
        <v>Юниоры 16-17 лет</v>
      </c>
      <c r="AF716" s="28" t="str">
        <f aca="false">"весовая категория "&amp;V716&amp;" кг."</f>
        <v>весовая категория 54 кг.</v>
      </c>
      <c r="AG716" s="29" t="str">
        <f aca="false">IF(U716="б/м",U716,U716&amp;" место")</f>
        <v>3 место</v>
      </c>
      <c r="AH716" s="28" t="str">
        <f aca="false">F716&amp;"; "&amp;TEXT(D716,"ДД.ММ.ГГГГ")&amp;"-"&amp;TEXT(E716,"ДД.ММ.ГГГГ")&amp;"; "&amp;I716&amp;"; "&amp;CHAR(10)&amp;AE716&amp;"; "&amp;AF716&amp;"; "&amp;AG716</f>
        <v>Первенство Сибирского федерального округа; 24.02.2021-01.03.2021; г. Красноярск; 
Юниоры 16-17 лет; весовая категория 54 кг.; 3 место</v>
      </c>
      <c r="AI716" s="29" t="n">
        <f aca="false">IF(A716=0,0,1)</f>
        <v>1</v>
      </c>
      <c r="AJ716" s="1" t="str">
        <f aca="false">AE716</f>
        <v>Юниоры 16-17 лет</v>
      </c>
      <c r="AK716" s="1" t="n">
        <f aca="false">V716</f>
        <v>54</v>
      </c>
      <c r="AL716" s="1" t="str">
        <f aca="false">AF716</f>
        <v>весовая категория 54 кг.</v>
      </c>
      <c r="AM716" s="28" t="str">
        <f aca="false">IF(N716=0," ",DATEDIF(N716,$AM$1,"y") &amp; " г. " &amp; DATEDIF(X716,$AM$1,"ym") &amp; " мес. ")</f>
        <v>16 г. 4 мес. </v>
      </c>
      <c r="AN716" s="28" t="str">
        <f aca="false">LEFT(AM716,2)</f>
        <v>16</v>
      </c>
    </row>
    <row r="717" customFormat="false" ht="13.8" hidden="false" customHeight="false" outlineLevel="0" collapsed="false">
      <c r="A717" s="37" t="s">
        <v>507</v>
      </c>
      <c r="B717" s="37" t="s">
        <v>348</v>
      </c>
      <c r="C717" s="25" t="n">
        <v>41825</v>
      </c>
      <c r="D717" s="38" t="n">
        <v>44251</v>
      </c>
      <c r="E717" s="38" t="n">
        <v>44256</v>
      </c>
      <c r="F717" s="37" t="s">
        <v>1536</v>
      </c>
      <c r="G717" s="37" t="s">
        <v>1537</v>
      </c>
      <c r="H717" s="37" t="s">
        <v>1208</v>
      </c>
      <c r="I717" s="37" t="s">
        <v>625</v>
      </c>
      <c r="J717" s="37" t="s">
        <v>1209</v>
      </c>
      <c r="K717" s="37" t="s">
        <v>1210</v>
      </c>
      <c r="L717" s="21" t="s">
        <v>45</v>
      </c>
      <c r="M717" s="22" t="s">
        <v>1547</v>
      </c>
      <c r="N717" s="24" t="n">
        <v>38393</v>
      </c>
      <c r="O717" s="25" t="n">
        <v>1</v>
      </c>
      <c r="P717" s="22" t="s">
        <v>58</v>
      </c>
      <c r="Q717" s="22" t="s">
        <v>704</v>
      </c>
      <c r="R717" s="22" t="s">
        <v>1548</v>
      </c>
      <c r="S717" s="22" t="s">
        <v>1549</v>
      </c>
      <c r="T717" s="22" t="s">
        <v>1550</v>
      </c>
      <c r="U717" s="25" t="s">
        <v>54</v>
      </c>
      <c r="V717" s="25" t="n">
        <v>57</v>
      </c>
      <c r="W717" s="25" t="s">
        <v>354</v>
      </c>
      <c r="X717" s="25" t="n">
        <v>3</v>
      </c>
      <c r="Y717" s="25" t="n">
        <v>3</v>
      </c>
      <c r="Z717" s="25" t="n">
        <v>7</v>
      </c>
      <c r="AA717" s="26" t="str">
        <f aca="false">IF(N717=0," ",DATEDIF(N717,$D717,"y") &amp; " г. " &amp; DATEDIF(N717,$D717,"ym") &amp; " мес. ")</f>
        <v>16 г. 0 мес. </v>
      </c>
      <c r="AB717" s="27" t="str">
        <f aca="false">LEFT(AA717,2)</f>
        <v>16</v>
      </c>
      <c r="AC717" s="28" t="str">
        <f aca="false">IF(N717=0," ",DATEDIF(N717,'Отбор на ЧР 2021'!$AC$1,"y") &amp; " г. " &amp; DATEDIF(N717,'Отбор на ЧР 2021'!$AC$1,"ym") &amp; " мес. ")</f>
        <v>16 г. 3 мес. </v>
      </c>
      <c r="AD717" s="28" t="str">
        <f aca="false">LEFT(AC717,2)</f>
        <v>16</v>
      </c>
      <c r="AE717" s="28" t="str">
        <f aca="false">IF(W717=0,0,INDEX('Возраст, спорт. дисц.'!$A$2:$B$50,MATCH(W717,'Возраст, спорт. дисц.'!$B$2:$B$54,0),1))</f>
        <v>Юниоры 16-17 лет</v>
      </c>
      <c r="AF717" s="28" t="str">
        <f aca="false">"весовая категория "&amp;V717&amp;" кг."</f>
        <v>весовая категория 57 кг.</v>
      </c>
      <c r="AG717" s="29" t="str">
        <f aca="false">IF(U717="б/м",U717,U717&amp;" место")</f>
        <v>1 место</v>
      </c>
      <c r="AH717" s="28" t="str">
        <f aca="false">F717&amp;"; "&amp;TEXT(D717,"ДД.ММ.ГГГГ")&amp;"-"&amp;TEXT(E717,"ДД.ММ.ГГГГ")&amp;"; "&amp;I717&amp;"; "&amp;CHAR(10)&amp;AE717&amp;"; "&amp;AF717&amp;"; "&amp;AG717</f>
        <v>Первенство Сибирского федерального округа; 24.02.2021-01.03.2021; г. Красноярск; 
Юниоры 16-17 лет; весовая категория 57 кг.; 1 место</v>
      </c>
      <c r="AI717" s="29" t="n">
        <f aca="false">IF(A717=0,0,1)</f>
        <v>1</v>
      </c>
      <c r="AJ717" s="1" t="str">
        <f aca="false">AE717</f>
        <v>Юниоры 16-17 лет</v>
      </c>
      <c r="AK717" s="1" t="n">
        <f aca="false">V717</f>
        <v>57</v>
      </c>
      <c r="AL717" s="1" t="str">
        <f aca="false">AF717</f>
        <v>весовая категория 57 кг.</v>
      </c>
      <c r="AM717" s="28" t="str">
        <f aca="false">IF(N717=0," ",DATEDIF(N717,$AM$1,"y") &amp; " г. " &amp; DATEDIF(X717,$AM$1,"ym") &amp; " мес. ")</f>
        <v>16 г. 4 мес. </v>
      </c>
      <c r="AN717" s="28" t="str">
        <f aca="false">LEFT(AM717,2)</f>
        <v>16</v>
      </c>
    </row>
    <row r="718" customFormat="false" ht="13.8" hidden="false" customHeight="false" outlineLevel="0" collapsed="false">
      <c r="A718" s="37" t="s">
        <v>507</v>
      </c>
      <c r="B718" s="37" t="s">
        <v>348</v>
      </c>
      <c r="C718" s="25" t="n">
        <v>41825</v>
      </c>
      <c r="D718" s="38" t="n">
        <v>44251</v>
      </c>
      <c r="E718" s="38" t="n">
        <v>44256</v>
      </c>
      <c r="F718" s="37" t="s">
        <v>1536</v>
      </c>
      <c r="G718" s="37" t="s">
        <v>1537</v>
      </c>
      <c r="H718" s="37" t="s">
        <v>1208</v>
      </c>
      <c r="I718" s="37" t="s">
        <v>625</v>
      </c>
      <c r="J718" s="37" t="s">
        <v>1209</v>
      </c>
      <c r="K718" s="37" t="s">
        <v>1210</v>
      </c>
      <c r="L718" s="21" t="s">
        <v>45</v>
      </c>
      <c r="M718" s="22" t="s">
        <v>1551</v>
      </c>
      <c r="N718" s="24" t="n">
        <v>37959</v>
      </c>
      <c r="O718" s="25" t="n">
        <v>1</v>
      </c>
      <c r="P718" s="22" t="s">
        <v>58</v>
      </c>
      <c r="Q718" s="22" t="s">
        <v>704</v>
      </c>
      <c r="R718" s="22" t="s">
        <v>769</v>
      </c>
      <c r="S718" s="22" t="s">
        <v>1552</v>
      </c>
      <c r="T718" s="22" t="s">
        <v>1553</v>
      </c>
      <c r="U718" s="25" t="s">
        <v>63</v>
      </c>
      <c r="V718" s="25" t="n">
        <v>57</v>
      </c>
      <c r="W718" s="25" t="s">
        <v>354</v>
      </c>
      <c r="X718" s="25" t="n">
        <v>2</v>
      </c>
      <c r="Y718" s="25" t="n">
        <v>1</v>
      </c>
      <c r="Z718" s="25" t="n">
        <v>7</v>
      </c>
      <c r="AA718" s="26" t="str">
        <f aca="false">IF(N718=0," ",DATEDIF(N718,$D718,"y") &amp; " г. " &amp; DATEDIF(N718,$D718,"ym") &amp; " мес. ")</f>
        <v>17 г. 2 мес. </v>
      </c>
      <c r="AB718" s="27" t="str">
        <f aca="false">LEFT(AA718,2)</f>
        <v>17</v>
      </c>
      <c r="AC718" s="28" t="str">
        <f aca="false">IF(N718=0," ",DATEDIF(N718,'Отбор на ЧР 2021'!$AC$1,"y") &amp; " г. " &amp; DATEDIF(N718,'Отбор на ЧР 2021'!$AC$1,"ym") &amp; " мес. ")</f>
        <v>17 г. 5 мес. </v>
      </c>
      <c r="AD718" s="28" t="str">
        <f aca="false">LEFT(AC718,2)</f>
        <v>17</v>
      </c>
      <c r="AE718" s="28" t="str">
        <f aca="false">IF(W718=0,0,INDEX('Возраст, спорт. дисц.'!$A$2:$B$50,MATCH(W718,'Возраст, спорт. дисц.'!$B$2:$B$54,0),1))</f>
        <v>Юниоры 16-17 лет</v>
      </c>
      <c r="AF718" s="28" t="str">
        <f aca="false">"весовая категория "&amp;V718&amp;" кг."</f>
        <v>весовая категория 57 кг.</v>
      </c>
      <c r="AG718" s="29" t="str">
        <f aca="false">IF(U718="б/м",U718,U718&amp;" место")</f>
        <v>2 место</v>
      </c>
      <c r="AH718" s="28" t="str">
        <f aca="false">F718&amp;"; "&amp;TEXT(D718,"ДД.ММ.ГГГГ")&amp;"-"&amp;TEXT(E718,"ДД.ММ.ГГГГ")&amp;"; "&amp;I718&amp;"; "&amp;CHAR(10)&amp;AE718&amp;"; "&amp;AF718&amp;"; "&amp;AG718</f>
        <v>Первенство Сибирского федерального округа; 24.02.2021-01.03.2021; г. Красноярск; 
Юниоры 16-17 лет; весовая категория 57 кг.; 2 место</v>
      </c>
      <c r="AI718" s="29" t="n">
        <f aca="false">IF(A718=0,0,1)</f>
        <v>1</v>
      </c>
      <c r="AJ718" s="1" t="str">
        <f aca="false">AE718</f>
        <v>Юниоры 16-17 лет</v>
      </c>
      <c r="AK718" s="1" t="n">
        <f aca="false">V718</f>
        <v>57</v>
      </c>
      <c r="AL718" s="1" t="str">
        <f aca="false">AF718</f>
        <v>весовая категория 57 кг.</v>
      </c>
      <c r="AM718" s="28" t="str">
        <f aca="false">IF(N718=0," ",DATEDIF(N718,$AM$1,"y") &amp; " г. " &amp; DATEDIF(X718,$AM$1,"ym") &amp; " мес. ")</f>
        <v>17 г. 4 мес. </v>
      </c>
      <c r="AN718" s="28" t="str">
        <f aca="false">LEFT(AM718,2)</f>
        <v>17</v>
      </c>
    </row>
    <row r="719" customFormat="false" ht="13.8" hidden="false" customHeight="false" outlineLevel="0" collapsed="false">
      <c r="A719" s="37" t="s">
        <v>507</v>
      </c>
      <c r="B719" s="37" t="s">
        <v>348</v>
      </c>
      <c r="C719" s="25" t="n">
        <v>41825</v>
      </c>
      <c r="D719" s="38" t="n">
        <v>44251</v>
      </c>
      <c r="E719" s="38" t="n">
        <v>44256</v>
      </c>
      <c r="F719" s="37" t="s">
        <v>1536</v>
      </c>
      <c r="G719" s="37" t="s">
        <v>1537</v>
      </c>
      <c r="H719" s="37" t="s">
        <v>1208</v>
      </c>
      <c r="I719" s="37" t="s">
        <v>625</v>
      </c>
      <c r="J719" s="37" t="s">
        <v>1209</v>
      </c>
      <c r="K719" s="37" t="s">
        <v>1210</v>
      </c>
      <c r="L719" s="21" t="s">
        <v>45</v>
      </c>
      <c r="M719" s="22" t="s">
        <v>690</v>
      </c>
      <c r="N719" s="24" t="n">
        <v>38149</v>
      </c>
      <c r="O719" s="25" t="s">
        <v>48</v>
      </c>
      <c r="P719" s="22" t="s">
        <v>58</v>
      </c>
      <c r="Q719" s="22" t="s">
        <v>59</v>
      </c>
      <c r="R719" s="22" t="s">
        <v>445</v>
      </c>
      <c r="S719" s="22" t="s">
        <v>1211</v>
      </c>
      <c r="T719" s="22" t="s">
        <v>1222</v>
      </c>
      <c r="U719" s="25" t="s">
        <v>70</v>
      </c>
      <c r="V719" s="25" t="n">
        <v>57</v>
      </c>
      <c r="W719" s="25" t="s">
        <v>354</v>
      </c>
      <c r="X719" s="25" t="n">
        <v>2</v>
      </c>
      <c r="Y719" s="25" t="n">
        <v>1</v>
      </c>
      <c r="Z719" s="25" t="n">
        <v>7</v>
      </c>
      <c r="AA719" s="26" t="str">
        <f aca="false">IF(N719=0," ",DATEDIF(N719,$D719,"y") &amp; " г. " &amp; DATEDIF(N719,$D719,"ym") &amp; " мес. ")</f>
        <v>16 г. 8 мес. </v>
      </c>
      <c r="AB719" s="27" t="str">
        <f aca="false">LEFT(AA719,2)</f>
        <v>16</v>
      </c>
      <c r="AC719" s="28" t="str">
        <f aca="false">IF(N719=0," ",DATEDIF(N719,'Отбор на ЧР 2021'!$AC$1,"y") &amp; " г. " &amp; DATEDIF(N719,'Отбор на ЧР 2021'!$AC$1,"ym") &amp; " мес. ")</f>
        <v>16 г. 11 мес. </v>
      </c>
      <c r="AD719" s="28" t="str">
        <f aca="false">LEFT(AC719,2)</f>
        <v>16</v>
      </c>
      <c r="AE719" s="28" t="str">
        <f aca="false">IF(W719=0,0,INDEX('Возраст, спорт. дисц.'!$A$2:$B$50,MATCH(W719,'Возраст, спорт. дисц.'!$B$2:$B$54,0),1))</f>
        <v>Юниоры 16-17 лет</v>
      </c>
      <c r="AF719" s="28" t="str">
        <f aca="false">"весовая категория "&amp;V719&amp;" кг."</f>
        <v>весовая категория 57 кг.</v>
      </c>
      <c r="AG719" s="29" t="str">
        <f aca="false">IF(U719="б/м",U719,U719&amp;" место")</f>
        <v>3 место</v>
      </c>
      <c r="AH719" s="28" t="str">
        <f aca="false">F719&amp;"; "&amp;TEXT(D719,"ДД.ММ.ГГГГ")&amp;"-"&amp;TEXT(E719,"ДД.ММ.ГГГГ")&amp;"; "&amp;I719&amp;"; "&amp;CHAR(10)&amp;AE719&amp;"; "&amp;AF719&amp;"; "&amp;AG719</f>
        <v>Первенство Сибирского федерального округа; 24.02.2021-01.03.2021; г. Красноярск; 
Юниоры 16-17 лет; весовая категория 57 кг.; 3 место</v>
      </c>
      <c r="AI719" s="29" t="n">
        <f aca="false">IF(A719=0,0,1)</f>
        <v>1</v>
      </c>
      <c r="AJ719" s="1" t="str">
        <f aca="false">AE719</f>
        <v>Юниоры 16-17 лет</v>
      </c>
      <c r="AK719" s="1" t="n">
        <f aca="false">V719</f>
        <v>57</v>
      </c>
      <c r="AL719" s="1" t="str">
        <f aca="false">AF719</f>
        <v>весовая категория 57 кг.</v>
      </c>
      <c r="AM719" s="28" t="str">
        <f aca="false">IF(N719=0," ",DATEDIF(N719,$AM$1,"y") &amp; " г. " &amp; DATEDIF(X719,$AM$1,"ym") &amp; " мес. ")</f>
        <v>16 г. 4 мес. </v>
      </c>
      <c r="AN719" s="28" t="str">
        <f aca="false">LEFT(AM719,2)</f>
        <v>16</v>
      </c>
    </row>
    <row r="720" customFormat="false" ht="13.8" hidden="false" customHeight="false" outlineLevel="0" collapsed="false">
      <c r="A720" s="37" t="s">
        <v>507</v>
      </c>
      <c r="B720" s="37" t="s">
        <v>348</v>
      </c>
      <c r="C720" s="25" t="n">
        <v>41825</v>
      </c>
      <c r="D720" s="38" t="n">
        <v>44251</v>
      </c>
      <c r="E720" s="38" t="n">
        <v>44256</v>
      </c>
      <c r="F720" s="37" t="s">
        <v>1536</v>
      </c>
      <c r="G720" s="37" t="s">
        <v>1537</v>
      </c>
      <c r="H720" s="37" t="s">
        <v>1208</v>
      </c>
      <c r="I720" s="37" t="s">
        <v>625</v>
      </c>
      <c r="J720" s="37" t="s">
        <v>1209</v>
      </c>
      <c r="K720" s="37" t="s">
        <v>1210</v>
      </c>
      <c r="L720" s="21" t="s">
        <v>45</v>
      </c>
      <c r="M720" s="22" t="s">
        <v>1554</v>
      </c>
      <c r="N720" s="24" t="n">
        <v>38208</v>
      </c>
      <c r="O720" s="25" t="n">
        <v>1</v>
      </c>
      <c r="P720" s="22" t="s">
        <v>58</v>
      </c>
      <c r="Q720" s="22" t="s">
        <v>175</v>
      </c>
      <c r="R720" s="22"/>
      <c r="S720" s="22" t="s">
        <v>1555</v>
      </c>
      <c r="T720" s="22" t="s">
        <v>1556</v>
      </c>
      <c r="U720" s="25" t="s">
        <v>70</v>
      </c>
      <c r="V720" s="25" t="n">
        <v>57</v>
      </c>
      <c r="W720" s="25" t="s">
        <v>354</v>
      </c>
      <c r="X720" s="25" t="n">
        <v>2</v>
      </c>
      <c r="Y720" s="25" t="n">
        <v>1</v>
      </c>
      <c r="Z720" s="25" t="n">
        <v>7</v>
      </c>
      <c r="AA720" s="26" t="str">
        <f aca="false">IF(N720=0," ",DATEDIF(N720,$D720,"y") &amp; " г. " &amp; DATEDIF(N720,$D720,"ym") &amp; " мес. ")</f>
        <v>16 г. 6 мес. </v>
      </c>
      <c r="AB720" s="27" t="str">
        <f aca="false">LEFT(AA720,2)</f>
        <v>16</v>
      </c>
      <c r="AC720" s="28" t="str">
        <f aca="false">IF(N720=0," ",DATEDIF(N720,'Отбор на ЧР 2021'!$AC$1,"y") &amp; " г. " &amp; DATEDIF(N720,'Отбор на ЧР 2021'!$AC$1,"ym") &amp; " мес. ")</f>
        <v>16 г. 9 мес. </v>
      </c>
      <c r="AD720" s="28" t="str">
        <f aca="false">LEFT(AC720,2)</f>
        <v>16</v>
      </c>
      <c r="AE720" s="28" t="str">
        <f aca="false">IF(W720=0,0,INDEX('Возраст, спорт. дисц.'!$A$2:$B$50,MATCH(W720,'Возраст, спорт. дисц.'!$B$2:$B$54,0),1))</f>
        <v>Юниоры 16-17 лет</v>
      </c>
      <c r="AF720" s="28" t="str">
        <f aca="false">"весовая категория "&amp;V720&amp;" кг."</f>
        <v>весовая категория 57 кг.</v>
      </c>
      <c r="AG720" s="29" t="str">
        <f aca="false">IF(U720="б/м",U720,U720&amp;" место")</f>
        <v>3 место</v>
      </c>
      <c r="AH720" s="28" t="str">
        <f aca="false">F720&amp;"; "&amp;TEXT(D720,"ДД.ММ.ГГГГ")&amp;"-"&amp;TEXT(E720,"ДД.ММ.ГГГГ")&amp;"; "&amp;I720&amp;"; "&amp;CHAR(10)&amp;AE720&amp;"; "&amp;AF720&amp;"; "&amp;AG720</f>
        <v>Первенство Сибирского федерального округа; 24.02.2021-01.03.2021; г. Красноярск; 
Юниоры 16-17 лет; весовая категория 57 кг.; 3 место</v>
      </c>
      <c r="AI720" s="29" t="n">
        <f aca="false">IF(A720=0,0,1)</f>
        <v>1</v>
      </c>
      <c r="AJ720" s="1" t="str">
        <f aca="false">AE720</f>
        <v>Юниоры 16-17 лет</v>
      </c>
      <c r="AK720" s="1" t="n">
        <f aca="false">V720</f>
        <v>57</v>
      </c>
      <c r="AL720" s="1" t="str">
        <f aca="false">AF720</f>
        <v>весовая категория 57 кг.</v>
      </c>
      <c r="AM720" s="28" t="str">
        <f aca="false">IF(N720=0," ",DATEDIF(N720,$AM$1,"y") &amp; " г. " &amp; DATEDIF(X720,$AM$1,"ym") &amp; " мес. ")</f>
        <v>16 г. 4 мес. </v>
      </c>
      <c r="AN720" s="28" t="str">
        <f aca="false">LEFT(AM720,2)</f>
        <v>16</v>
      </c>
    </row>
    <row r="721" customFormat="false" ht="13.8" hidden="false" customHeight="false" outlineLevel="0" collapsed="false">
      <c r="A721" s="37" t="s">
        <v>507</v>
      </c>
      <c r="B721" s="37" t="s">
        <v>348</v>
      </c>
      <c r="C721" s="25" t="n">
        <v>41825</v>
      </c>
      <c r="D721" s="38" t="n">
        <v>44251</v>
      </c>
      <c r="E721" s="38" t="n">
        <v>44256</v>
      </c>
      <c r="F721" s="37" t="s">
        <v>1536</v>
      </c>
      <c r="G721" s="37" t="s">
        <v>1537</v>
      </c>
      <c r="H721" s="37" t="s">
        <v>1208</v>
      </c>
      <c r="I721" s="37" t="s">
        <v>625</v>
      </c>
      <c r="J721" s="37" t="s">
        <v>1209</v>
      </c>
      <c r="K721" s="37" t="s">
        <v>1210</v>
      </c>
      <c r="L721" s="21" t="s">
        <v>45</v>
      </c>
      <c r="M721" s="22" t="s">
        <v>691</v>
      </c>
      <c r="N721" s="24" t="n">
        <v>38127</v>
      </c>
      <c r="O721" s="25" t="s">
        <v>48</v>
      </c>
      <c r="P721" s="22" t="s">
        <v>58</v>
      </c>
      <c r="Q721" s="22" t="s">
        <v>59</v>
      </c>
      <c r="R721" s="22" t="s">
        <v>1557</v>
      </c>
      <c r="S721" s="22" t="s">
        <v>1558</v>
      </c>
      <c r="T721" s="22" t="s">
        <v>1559</v>
      </c>
      <c r="U721" s="25" t="s">
        <v>54</v>
      </c>
      <c r="V721" s="25" t="n">
        <v>60</v>
      </c>
      <c r="W721" s="25" t="s">
        <v>354</v>
      </c>
      <c r="X721" s="25" t="n">
        <v>3</v>
      </c>
      <c r="Y721" s="25" t="n">
        <v>3</v>
      </c>
      <c r="Z721" s="25" t="n">
        <v>7</v>
      </c>
      <c r="AA721" s="26" t="str">
        <f aca="false">IF(N721=0," ",DATEDIF(N721,$D721,"y") &amp; " г. " &amp; DATEDIF(N721,$D721,"ym") &amp; " мес. ")</f>
        <v>16 г. 9 мес. </v>
      </c>
      <c r="AB721" s="27" t="str">
        <f aca="false">LEFT(AA721,2)</f>
        <v>16</v>
      </c>
      <c r="AC721" s="28" t="str">
        <f aca="false">IF(N721=0," ",DATEDIF(N721,'Отбор на ЧР 2021'!$AC$1,"y") &amp; " г. " &amp; DATEDIF(N721,'Отбор на ЧР 2021'!$AC$1,"ym") &amp; " мес. ")</f>
        <v>16 г. 11 мес. </v>
      </c>
      <c r="AD721" s="28" t="str">
        <f aca="false">LEFT(AC721,2)</f>
        <v>16</v>
      </c>
      <c r="AE721" s="28" t="str">
        <f aca="false">IF(W721=0,0,INDEX('Возраст, спорт. дисц.'!$A$2:$B$50,MATCH(W721,'Возраст, спорт. дисц.'!$B$2:$B$54,0),1))</f>
        <v>Юниоры 16-17 лет</v>
      </c>
      <c r="AF721" s="28" t="str">
        <f aca="false">"весовая категория "&amp;V721&amp;" кг."</f>
        <v>весовая категория 60 кг.</v>
      </c>
      <c r="AG721" s="29" t="str">
        <f aca="false">IF(U721="б/м",U721,U721&amp;" место")</f>
        <v>1 место</v>
      </c>
      <c r="AH721" s="28" t="str">
        <f aca="false">F721&amp;"; "&amp;TEXT(D721,"ДД.ММ.ГГГГ")&amp;"-"&amp;TEXT(E721,"ДД.ММ.ГГГГ")&amp;"; "&amp;I721&amp;"; "&amp;CHAR(10)&amp;AE721&amp;"; "&amp;AF721&amp;"; "&amp;AG721</f>
        <v>Первенство Сибирского федерального округа; 24.02.2021-01.03.2021; г. Красноярск; 
Юниоры 16-17 лет; весовая категория 60 кг.; 1 место</v>
      </c>
      <c r="AI721" s="29" t="n">
        <f aca="false">IF(A721=0,0,1)</f>
        <v>1</v>
      </c>
      <c r="AJ721" s="1" t="str">
        <f aca="false">AE721</f>
        <v>Юниоры 16-17 лет</v>
      </c>
      <c r="AK721" s="1" t="n">
        <f aca="false">V721</f>
        <v>60</v>
      </c>
      <c r="AL721" s="1" t="str">
        <f aca="false">AF721</f>
        <v>весовая категория 60 кг.</v>
      </c>
      <c r="AM721" s="28" t="str">
        <f aca="false">IF(N721=0," ",DATEDIF(N721,$AM$1,"y") &amp; " г. " &amp; DATEDIF(X721,$AM$1,"ym") &amp; " мес. ")</f>
        <v>16 г. 4 мес. </v>
      </c>
      <c r="AN721" s="28" t="str">
        <f aca="false">LEFT(AM721,2)</f>
        <v>16</v>
      </c>
    </row>
    <row r="722" customFormat="false" ht="13.8" hidden="false" customHeight="false" outlineLevel="0" collapsed="false">
      <c r="A722" s="37" t="s">
        <v>507</v>
      </c>
      <c r="B722" s="37" t="s">
        <v>348</v>
      </c>
      <c r="C722" s="25" t="n">
        <v>41825</v>
      </c>
      <c r="D722" s="38" t="n">
        <v>44251</v>
      </c>
      <c r="E722" s="38" t="n">
        <v>44256</v>
      </c>
      <c r="F722" s="37" t="s">
        <v>1536</v>
      </c>
      <c r="G722" s="37" t="s">
        <v>1537</v>
      </c>
      <c r="H722" s="37" t="s">
        <v>1208</v>
      </c>
      <c r="I722" s="37" t="s">
        <v>625</v>
      </c>
      <c r="J722" s="37" t="s">
        <v>1209</v>
      </c>
      <c r="K722" s="37" t="s">
        <v>1210</v>
      </c>
      <c r="L722" s="21" t="s">
        <v>45</v>
      </c>
      <c r="M722" s="22" t="s">
        <v>693</v>
      </c>
      <c r="N722" s="24" t="n">
        <v>38178</v>
      </c>
      <c r="O722" s="25" t="s">
        <v>48</v>
      </c>
      <c r="P722" s="22" t="s">
        <v>58</v>
      </c>
      <c r="Q722" s="22" t="s">
        <v>59</v>
      </c>
      <c r="R722" s="22" t="s">
        <v>60</v>
      </c>
      <c r="S722" s="22" t="s">
        <v>1217</v>
      </c>
      <c r="T722" s="22" t="s">
        <v>609</v>
      </c>
      <c r="U722" s="25" t="s">
        <v>63</v>
      </c>
      <c r="V722" s="25" t="n">
        <v>60</v>
      </c>
      <c r="W722" s="25" t="s">
        <v>354</v>
      </c>
      <c r="X722" s="25" t="n">
        <v>3</v>
      </c>
      <c r="Y722" s="25" t="n">
        <v>2</v>
      </c>
      <c r="Z722" s="25" t="n">
        <v>7</v>
      </c>
      <c r="AA722" s="26" t="str">
        <f aca="false">IF(N722=0," ",DATEDIF(N722,$D722,"y") &amp; " г. " &amp; DATEDIF(N722,$D722,"ym") &amp; " мес. ")</f>
        <v>16 г. 7 мес. </v>
      </c>
      <c r="AB722" s="27" t="str">
        <f aca="false">LEFT(AA722,2)</f>
        <v>16</v>
      </c>
      <c r="AC722" s="28" t="str">
        <f aca="false">IF(N722=0," ",DATEDIF(N722,'Отбор на ЧР 2021'!$AC$1,"y") &amp; " г. " &amp; DATEDIF(N722,'Отбор на ЧР 2021'!$AC$1,"ym") &amp; " мес. ")</f>
        <v>16 г. 10 мес. </v>
      </c>
      <c r="AD722" s="28" t="str">
        <f aca="false">LEFT(AC722,2)</f>
        <v>16</v>
      </c>
      <c r="AE722" s="28" t="str">
        <f aca="false">IF(W722=0,0,INDEX('Возраст, спорт. дисц.'!$A$2:$B$50,MATCH(W722,'Возраст, спорт. дисц.'!$B$2:$B$54,0),1))</f>
        <v>Юниоры 16-17 лет</v>
      </c>
      <c r="AF722" s="28" t="str">
        <f aca="false">"весовая категория "&amp;V722&amp;" кг."</f>
        <v>весовая категория 60 кг.</v>
      </c>
      <c r="AG722" s="29" t="str">
        <f aca="false">IF(U722="б/м",U722,U722&amp;" место")</f>
        <v>2 место</v>
      </c>
      <c r="AH722" s="28" t="str">
        <f aca="false">F722&amp;"; "&amp;TEXT(D722,"ДД.ММ.ГГГГ")&amp;"-"&amp;TEXT(E722,"ДД.ММ.ГГГГ")&amp;"; "&amp;I722&amp;"; "&amp;CHAR(10)&amp;AE722&amp;"; "&amp;AF722&amp;"; "&amp;AG722</f>
        <v>Первенство Сибирского федерального округа; 24.02.2021-01.03.2021; г. Красноярск; 
Юниоры 16-17 лет; весовая категория 60 кг.; 2 место</v>
      </c>
      <c r="AI722" s="29" t="n">
        <f aca="false">IF(A722=0,0,1)</f>
        <v>1</v>
      </c>
      <c r="AJ722" s="1" t="str">
        <f aca="false">AE722</f>
        <v>Юниоры 16-17 лет</v>
      </c>
      <c r="AK722" s="1" t="n">
        <f aca="false">V722</f>
        <v>60</v>
      </c>
      <c r="AL722" s="1" t="str">
        <f aca="false">AF722</f>
        <v>весовая категория 60 кг.</v>
      </c>
      <c r="AM722" s="28" t="str">
        <f aca="false">IF(N722=0," ",DATEDIF(N722,$AM$1,"y") &amp; " г. " &amp; DATEDIF(X722,$AM$1,"ym") &amp; " мес. ")</f>
        <v>16 г. 4 мес. </v>
      </c>
      <c r="AN722" s="28" t="str">
        <f aca="false">LEFT(AM722,2)</f>
        <v>16</v>
      </c>
    </row>
    <row r="723" customFormat="false" ht="13.8" hidden="false" customHeight="false" outlineLevel="0" collapsed="false">
      <c r="A723" s="37" t="s">
        <v>507</v>
      </c>
      <c r="B723" s="37" t="s">
        <v>348</v>
      </c>
      <c r="C723" s="25" t="n">
        <v>41825</v>
      </c>
      <c r="D723" s="38" t="n">
        <v>44251</v>
      </c>
      <c r="E723" s="38" t="n">
        <v>44256</v>
      </c>
      <c r="F723" s="37" t="s">
        <v>1536</v>
      </c>
      <c r="G723" s="37" t="s">
        <v>1537</v>
      </c>
      <c r="H723" s="37" t="s">
        <v>1208</v>
      </c>
      <c r="I723" s="37" t="s">
        <v>625</v>
      </c>
      <c r="J723" s="37" t="s">
        <v>1209</v>
      </c>
      <c r="K723" s="37" t="s">
        <v>1210</v>
      </c>
      <c r="L723" s="21" t="s">
        <v>45</v>
      </c>
      <c r="M723" s="22" t="s">
        <v>1560</v>
      </c>
      <c r="N723" s="24" t="n">
        <v>38336</v>
      </c>
      <c r="O723" s="25" t="s">
        <v>48</v>
      </c>
      <c r="P723" s="22" t="s">
        <v>58</v>
      </c>
      <c r="Q723" s="22" t="s">
        <v>1561</v>
      </c>
      <c r="R723" s="22" t="s">
        <v>1562</v>
      </c>
      <c r="S723" s="22" t="s">
        <v>1217</v>
      </c>
      <c r="T723" s="22" t="s">
        <v>630</v>
      </c>
      <c r="U723" s="25" t="s">
        <v>70</v>
      </c>
      <c r="V723" s="25" t="n">
        <v>60</v>
      </c>
      <c r="W723" s="25" t="s">
        <v>354</v>
      </c>
      <c r="X723" s="25" t="n">
        <v>2</v>
      </c>
      <c r="Y723" s="25" t="n">
        <v>1</v>
      </c>
      <c r="Z723" s="25" t="n">
        <v>7</v>
      </c>
      <c r="AA723" s="26" t="str">
        <f aca="false">IF(N723=0," ",DATEDIF(N723,$D723,"y") &amp; " г. " &amp; DATEDIF(N723,$D723,"ym") &amp; " мес. ")</f>
        <v>16 г. 2 мес. </v>
      </c>
      <c r="AB723" s="27" t="str">
        <f aca="false">LEFT(AA723,2)</f>
        <v>16</v>
      </c>
      <c r="AC723" s="28" t="str">
        <f aca="false">IF(N723=0," ",DATEDIF(N723,'Отбор на ЧР 2021'!$AC$1,"y") &amp; " г. " &amp; DATEDIF(N723,'Отбор на ЧР 2021'!$AC$1,"ym") &amp; " мес. ")</f>
        <v>16 г. 4 мес. </v>
      </c>
      <c r="AD723" s="28" t="str">
        <f aca="false">LEFT(AC723,2)</f>
        <v>16</v>
      </c>
      <c r="AE723" s="28" t="str">
        <f aca="false">IF(W723=0,0,INDEX('Возраст, спорт. дисц.'!$A$2:$B$50,MATCH(W723,'Возраст, спорт. дисц.'!$B$2:$B$54,0),1))</f>
        <v>Юниоры 16-17 лет</v>
      </c>
      <c r="AF723" s="28" t="str">
        <f aca="false">"весовая категория "&amp;V723&amp;" кг."</f>
        <v>весовая категория 60 кг.</v>
      </c>
      <c r="AG723" s="29" t="str">
        <f aca="false">IF(U723="б/м",U723,U723&amp;" место")</f>
        <v>3 место</v>
      </c>
      <c r="AH723" s="28" t="str">
        <f aca="false">F723&amp;"; "&amp;TEXT(D723,"ДД.ММ.ГГГГ")&amp;"-"&amp;TEXT(E723,"ДД.ММ.ГГГГ")&amp;"; "&amp;I723&amp;"; "&amp;CHAR(10)&amp;AE723&amp;"; "&amp;AF723&amp;"; "&amp;AG723</f>
        <v>Первенство Сибирского федерального округа; 24.02.2021-01.03.2021; г. Красноярск; 
Юниоры 16-17 лет; весовая категория 60 кг.; 3 место</v>
      </c>
      <c r="AI723" s="29" t="n">
        <f aca="false">IF(A723=0,0,1)</f>
        <v>1</v>
      </c>
      <c r="AJ723" s="1" t="str">
        <f aca="false">AE723</f>
        <v>Юниоры 16-17 лет</v>
      </c>
      <c r="AK723" s="1" t="n">
        <f aca="false">V723</f>
        <v>60</v>
      </c>
      <c r="AL723" s="1" t="str">
        <f aca="false">AF723</f>
        <v>весовая категория 60 кг.</v>
      </c>
      <c r="AM723" s="28" t="str">
        <f aca="false">IF(N723=0," ",DATEDIF(N723,$AM$1,"y") &amp; " г. " &amp; DATEDIF(X723,$AM$1,"ym") &amp; " мес. ")</f>
        <v>16 г. 4 мес. </v>
      </c>
      <c r="AN723" s="28" t="str">
        <f aca="false">LEFT(AM723,2)</f>
        <v>16</v>
      </c>
    </row>
    <row r="724" customFormat="false" ht="13.8" hidden="false" customHeight="false" outlineLevel="0" collapsed="false">
      <c r="A724" s="37" t="s">
        <v>507</v>
      </c>
      <c r="B724" s="37" t="s">
        <v>348</v>
      </c>
      <c r="C724" s="25" t="n">
        <v>41825</v>
      </c>
      <c r="D724" s="38" t="n">
        <v>44251</v>
      </c>
      <c r="E724" s="38" t="n">
        <v>44256</v>
      </c>
      <c r="F724" s="37" t="s">
        <v>1536</v>
      </c>
      <c r="G724" s="37" t="s">
        <v>1537</v>
      </c>
      <c r="H724" s="37" t="s">
        <v>1208</v>
      </c>
      <c r="I724" s="37" t="s">
        <v>625</v>
      </c>
      <c r="J724" s="37" t="s">
        <v>1209</v>
      </c>
      <c r="K724" s="37" t="s">
        <v>1210</v>
      </c>
      <c r="L724" s="21" t="s">
        <v>45</v>
      </c>
      <c r="M724" s="22" t="s">
        <v>1563</v>
      </c>
      <c r="N724" s="24" t="n">
        <v>38147</v>
      </c>
      <c r="O724" s="25" t="n">
        <v>2</v>
      </c>
      <c r="P724" s="22" t="s">
        <v>58</v>
      </c>
      <c r="Q724" s="22" t="s">
        <v>686</v>
      </c>
      <c r="R724" s="22" t="s">
        <v>1544</v>
      </c>
      <c r="S724" s="22" t="s">
        <v>1545</v>
      </c>
      <c r="T724" s="22" t="s">
        <v>1546</v>
      </c>
      <c r="U724" s="25" t="s">
        <v>70</v>
      </c>
      <c r="V724" s="25" t="n">
        <v>60</v>
      </c>
      <c r="W724" s="25" t="s">
        <v>354</v>
      </c>
      <c r="X724" s="25" t="n">
        <v>1</v>
      </c>
      <c r="Y724" s="25" t="n">
        <v>0</v>
      </c>
      <c r="Z724" s="25" t="n">
        <v>7</v>
      </c>
      <c r="AA724" s="26" t="str">
        <f aca="false">IF(N724=0," ",DATEDIF(N724,$D724,"y") &amp; " г. " &amp; DATEDIF(N724,$D724,"ym") &amp; " мес. ")</f>
        <v>16 г. 8 мес. </v>
      </c>
      <c r="AB724" s="27" t="str">
        <f aca="false">LEFT(AA724,2)</f>
        <v>16</v>
      </c>
      <c r="AC724" s="28" t="str">
        <f aca="false">IF(N724=0," ",DATEDIF(N724,'Отбор на ЧР 2021'!$AC$1,"y") &amp; " г. " &amp; DATEDIF(N724,'Отбор на ЧР 2021'!$AC$1,"ym") &amp; " мес. ")</f>
        <v>16 г. 11 мес. </v>
      </c>
      <c r="AD724" s="28" t="str">
        <f aca="false">LEFT(AC724,2)</f>
        <v>16</v>
      </c>
      <c r="AE724" s="28" t="str">
        <f aca="false">IF(W724=0,0,INDEX('Возраст, спорт. дисц.'!$A$2:$B$50,MATCH(W724,'Возраст, спорт. дисц.'!$B$2:$B$54,0),1))</f>
        <v>Юниоры 16-17 лет</v>
      </c>
      <c r="AF724" s="28" t="str">
        <f aca="false">"весовая категория "&amp;V724&amp;" кг."</f>
        <v>весовая категория 60 кг.</v>
      </c>
      <c r="AG724" s="29" t="str">
        <f aca="false">IF(U724="б/м",U724,U724&amp;" место")</f>
        <v>3 место</v>
      </c>
      <c r="AH724" s="28" t="str">
        <f aca="false">F724&amp;"; "&amp;TEXT(D724,"ДД.ММ.ГГГГ")&amp;"-"&amp;TEXT(E724,"ДД.ММ.ГГГГ")&amp;"; "&amp;I724&amp;"; "&amp;CHAR(10)&amp;AE724&amp;"; "&amp;AF724&amp;"; "&amp;AG724</f>
        <v>Первенство Сибирского федерального округа; 24.02.2021-01.03.2021; г. Красноярск; 
Юниоры 16-17 лет; весовая категория 60 кг.; 3 место</v>
      </c>
      <c r="AI724" s="29" t="n">
        <f aca="false">IF(A724=0,0,1)</f>
        <v>1</v>
      </c>
      <c r="AJ724" s="1" t="str">
        <f aca="false">AE724</f>
        <v>Юниоры 16-17 лет</v>
      </c>
      <c r="AK724" s="1" t="n">
        <f aca="false">V724</f>
        <v>60</v>
      </c>
      <c r="AL724" s="1" t="str">
        <f aca="false">AF724</f>
        <v>весовая категория 60 кг.</v>
      </c>
      <c r="AM724" s="28" t="str">
        <f aca="false">IF(N724=0," ",DATEDIF(N724,$AM$1,"y") &amp; " г. " &amp; DATEDIF(X724,$AM$1,"ym") &amp; " мес. ")</f>
        <v>16 г. 4 мес. </v>
      </c>
      <c r="AN724" s="28" t="str">
        <f aca="false">LEFT(AM724,2)</f>
        <v>16</v>
      </c>
    </row>
    <row r="725" customFormat="false" ht="13.8" hidden="false" customHeight="false" outlineLevel="0" collapsed="false">
      <c r="A725" s="37" t="s">
        <v>507</v>
      </c>
      <c r="B725" s="37" t="s">
        <v>348</v>
      </c>
      <c r="C725" s="25" t="n">
        <v>41825</v>
      </c>
      <c r="D725" s="38" t="n">
        <v>44251</v>
      </c>
      <c r="E725" s="38" t="n">
        <v>44256</v>
      </c>
      <c r="F725" s="37" t="s">
        <v>1536</v>
      </c>
      <c r="G725" s="37" t="s">
        <v>1537</v>
      </c>
      <c r="H725" s="37" t="s">
        <v>1208</v>
      </c>
      <c r="I725" s="37" t="s">
        <v>625</v>
      </c>
      <c r="J725" s="37" t="s">
        <v>1209</v>
      </c>
      <c r="K725" s="37" t="s">
        <v>1210</v>
      </c>
      <c r="L725" s="21" t="s">
        <v>45</v>
      </c>
      <c r="M725" s="22" t="s">
        <v>1564</v>
      </c>
      <c r="N725" s="24" t="n">
        <v>38101</v>
      </c>
      <c r="O725" s="25" t="s">
        <v>48</v>
      </c>
      <c r="P725" s="22" t="s">
        <v>58</v>
      </c>
      <c r="Q725" s="22" t="s">
        <v>66</v>
      </c>
      <c r="R725" s="22" t="s">
        <v>67</v>
      </c>
      <c r="S725" s="22" t="s">
        <v>1214</v>
      </c>
      <c r="T725" s="22" t="s">
        <v>1565</v>
      </c>
      <c r="U725" s="25" t="s">
        <v>54</v>
      </c>
      <c r="V725" s="25" t="n">
        <v>63.5</v>
      </c>
      <c r="W725" s="25" t="s">
        <v>354</v>
      </c>
      <c r="X725" s="25" t="n">
        <v>2</v>
      </c>
      <c r="Y725" s="25" t="n">
        <v>2</v>
      </c>
      <c r="Z725" s="25" t="n">
        <v>7</v>
      </c>
      <c r="AA725" s="26" t="str">
        <f aca="false">IF(N725=0," ",DATEDIF(N725,$D725,"y") &amp; " г. " &amp; DATEDIF(N725,$D725,"ym") &amp; " мес. ")</f>
        <v>16 г. 10 мес. </v>
      </c>
      <c r="AB725" s="27" t="str">
        <f aca="false">LEFT(AA725,2)</f>
        <v>16</v>
      </c>
      <c r="AC725" s="28" t="str">
        <f aca="false">IF(N725=0," ",DATEDIF(N725,'Отбор на ЧР 2021'!$AC$1,"y") &amp; " г. " &amp; DATEDIF(N725,'Отбор на ЧР 2021'!$AC$1,"ym") &amp; " мес. ")</f>
        <v>17 г. 0 мес. </v>
      </c>
      <c r="AD725" s="28" t="str">
        <f aca="false">LEFT(AC725,2)</f>
        <v>17</v>
      </c>
      <c r="AE725" s="28" t="str">
        <f aca="false">IF(W725=0,0,INDEX('Возраст, спорт. дисц.'!$A$2:$B$50,MATCH(W725,'Возраст, спорт. дисц.'!$B$2:$B$54,0),1))</f>
        <v>Юниоры 16-17 лет</v>
      </c>
      <c r="AF725" s="28" t="str">
        <f aca="false">"весовая категория "&amp;V725&amp;" кг."</f>
        <v>весовая категория 63,5 кг.</v>
      </c>
      <c r="AG725" s="29" t="str">
        <f aca="false">IF(U725="б/м",U725,U725&amp;" место")</f>
        <v>1 место</v>
      </c>
      <c r="AH725" s="28" t="str">
        <f aca="false">F725&amp;"; "&amp;TEXT(D725,"ДД.ММ.ГГГГ")&amp;"-"&amp;TEXT(E725,"ДД.ММ.ГГГГ")&amp;"; "&amp;I725&amp;"; "&amp;CHAR(10)&amp;AE725&amp;"; "&amp;AF725&amp;"; "&amp;AG725</f>
        <v>Первенство Сибирского федерального округа; 24.02.2021-01.03.2021; г. Красноярск; 
Юниоры 16-17 лет; весовая категория 63,5 кг.; 1 место</v>
      </c>
      <c r="AI725" s="29" t="n">
        <f aca="false">IF(A725=0,0,1)</f>
        <v>1</v>
      </c>
      <c r="AJ725" s="1" t="str">
        <f aca="false">AE725</f>
        <v>Юниоры 16-17 лет</v>
      </c>
      <c r="AK725" s="1" t="n">
        <f aca="false">V725</f>
        <v>63.5</v>
      </c>
      <c r="AL725" s="1" t="str">
        <f aca="false">AF725</f>
        <v>весовая категория 63,5 кг.</v>
      </c>
      <c r="AM725" s="28" t="str">
        <f aca="false">IF(N725=0," ",DATEDIF(N725,$AM$1,"y") &amp; " г. " &amp; DATEDIF(X725,$AM$1,"ym") &amp; " мес. ")</f>
        <v>17 г. 4 мес. </v>
      </c>
      <c r="AN725" s="28" t="str">
        <f aca="false">LEFT(AM725,2)</f>
        <v>17</v>
      </c>
    </row>
    <row r="726" customFormat="false" ht="13.8" hidden="false" customHeight="false" outlineLevel="0" collapsed="false">
      <c r="A726" s="37" t="s">
        <v>507</v>
      </c>
      <c r="B726" s="37" t="s">
        <v>348</v>
      </c>
      <c r="C726" s="25" t="n">
        <v>41825</v>
      </c>
      <c r="D726" s="38" t="n">
        <v>44251</v>
      </c>
      <c r="E726" s="38" t="n">
        <v>44256</v>
      </c>
      <c r="F726" s="37" t="s">
        <v>1536</v>
      </c>
      <c r="G726" s="37" t="s">
        <v>1537</v>
      </c>
      <c r="H726" s="37" t="s">
        <v>1208</v>
      </c>
      <c r="I726" s="37" t="s">
        <v>625</v>
      </c>
      <c r="J726" s="37" t="s">
        <v>1209</v>
      </c>
      <c r="K726" s="37" t="s">
        <v>1210</v>
      </c>
      <c r="L726" s="21" t="s">
        <v>45</v>
      </c>
      <c r="M726" s="22" t="s">
        <v>1566</v>
      </c>
      <c r="N726" s="24" t="n">
        <v>37890</v>
      </c>
      <c r="O726" s="25" t="s">
        <v>48</v>
      </c>
      <c r="P726" s="22" t="s">
        <v>58</v>
      </c>
      <c r="Q726" s="22" t="s">
        <v>362</v>
      </c>
      <c r="R726" s="22" t="s">
        <v>363</v>
      </c>
      <c r="S726" s="22" t="s">
        <v>1567</v>
      </c>
      <c r="T726" s="22" t="s">
        <v>1568</v>
      </c>
      <c r="U726" s="25" t="s">
        <v>63</v>
      </c>
      <c r="V726" s="25" t="n">
        <v>63.5</v>
      </c>
      <c r="W726" s="25" t="s">
        <v>354</v>
      </c>
      <c r="X726" s="25" t="n">
        <v>3</v>
      </c>
      <c r="Y726" s="25" t="n">
        <v>2</v>
      </c>
      <c r="Z726" s="25" t="n">
        <v>7</v>
      </c>
      <c r="AA726" s="26" t="str">
        <f aca="false">IF(N726=0," ",DATEDIF(N726,$D726,"y") &amp; " г. " &amp; DATEDIF(N726,$D726,"ym") &amp; " мес. ")</f>
        <v>17 г. 4 мес. </v>
      </c>
      <c r="AB726" s="27" t="str">
        <f aca="false">LEFT(AA726,2)</f>
        <v>17</v>
      </c>
      <c r="AC726" s="28" t="str">
        <f aca="false">IF(N726=0," ",DATEDIF(N726,'Отбор на ЧР 2021'!$AC$1,"y") &amp; " г. " &amp; DATEDIF(N726,'Отбор на ЧР 2021'!$AC$1,"ym") &amp; " мес. ")</f>
        <v>17 г. 7 мес. </v>
      </c>
      <c r="AD726" s="28" t="str">
        <f aca="false">LEFT(AC726,2)</f>
        <v>17</v>
      </c>
      <c r="AE726" s="28" t="str">
        <f aca="false">IF(W726=0,0,INDEX('Возраст, спорт. дисц.'!$A$2:$B$50,MATCH(W726,'Возраст, спорт. дисц.'!$B$2:$B$54,0),1))</f>
        <v>Юниоры 16-17 лет</v>
      </c>
      <c r="AF726" s="28" t="str">
        <f aca="false">"весовая категория "&amp;V726&amp;" кг."</f>
        <v>весовая категория 63,5 кг.</v>
      </c>
      <c r="AG726" s="29" t="str">
        <f aca="false">IF(U726="б/м",U726,U726&amp;" место")</f>
        <v>2 место</v>
      </c>
      <c r="AH726" s="28" t="str">
        <f aca="false">F726&amp;"; "&amp;TEXT(D726,"ДД.ММ.ГГГГ")&amp;"-"&amp;TEXT(E726,"ДД.ММ.ГГГГ")&amp;"; "&amp;I726&amp;"; "&amp;CHAR(10)&amp;AE726&amp;"; "&amp;AF726&amp;"; "&amp;AG726</f>
        <v>Первенство Сибирского федерального округа; 24.02.2021-01.03.2021; г. Красноярск; 
Юниоры 16-17 лет; весовая категория 63,5 кг.; 2 место</v>
      </c>
      <c r="AI726" s="29" t="n">
        <f aca="false">IF(A726=0,0,1)</f>
        <v>1</v>
      </c>
      <c r="AJ726" s="1" t="str">
        <f aca="false">AE726</f>
        <v>Юниоры 16-17 лет</v>
      </c>
      <c r="AK726" s="1" t="n">
        <f aca="false">V726</f>
        <v>63.5</v>
      </c>
      <c r="AL726" s="1" t="str">
        <f aca="false">AF726</f>
        <v>весовая категория 63,5 кг.</v>
      </c>
      <c r="AM726" s="28" t="str">
        <f aca="false">IF(N726=0," ",DATEDIF(N726,$AM$1,"y") &amp; " г. " &amp; DATEDIF(X726,$AM$1,"ym") &amp; " мес. ")</f>
        <v>17 г. 4 мес. </v>
      </c>
      <c r="AN726" s="28" t="str">
        <f aca="false">LEFT(AM726,2)</f>
        <v>17</v>
      </c>
    </row>
    <row r="727" customFormat="false" ht="13.8" hidden="false" customHeight="false" outlineLevel="0" collapsed="false">
      <c r="A727" s="37" t="s">
        <v>507</v>
      </c>
      <c r="B727" s="37" t="s">
        <v>348</v>
      </c>
      <c r="C727" s="25" t="n">
        <v>41825</v>
      </c>
      <c r="D727" s="38" t="n">
        <v>44251</v>
      </c>
      <c r="E727" s="38" t="n">
        <v>44256</v>
      </c>
      <c r="F727" s="37" t="s">
        <v>1536</v>
      </c>
      <c r="G727" s="37" t="s">
        <v>1537</v>
      </c>
      <c r="H727" s="37" t="s">
        <v>1208</v>
      </c>
      <c r="I727" s="37" t="s">
        <v>625</v>
      </c>
      <c r="J727" s="37" t="s">
        <v>1209</v>
      </c>
      <c r="K727" s="37" t="s">
        <v>1210</v>
      </c>
      <c r="L727" s="21" t="s">
        <v>45</v>
      </c>
      <c r="M727" s="22" t="s">
        <v>1569</v>
      </c>
      <c r="N727" s="24" t="n">
        <v>38357</v>
      </c>
      <c r="O727" s="25" t="n">
        <v>1</v>
      </c>
      <c r="P727" s="22" t="s">
        <v>58</v>
      </c>
      <c r="Q727" s="22" t="s">
        <v>704</v>
      </c>
      <c r="R727" s="22" t="s">
        <v>1241</v>
      </c>
      <c r="S727" s="22" t="s">
        <v>1242</v>
      </c>
      <c r="T727" s="22" t="s">
        <v>1243</v>
      </c>
      <c r="U727" s="25" t="s">
        <v>70</v>
      </c>
      <c r="V727" s="25" t="n">
        <v>63.5</v>
      </c>
      <c r="W727" s="25" t="s">
        <v>354</v>
      </c>
      <c r="X727" s="25" t="n">
        <v>2</v>
      </c>
      <c r="Y727" s="25" t="n">
        <v>1</v>
      </c>
      <c r="Z727" s="25" t="n">
        <v>7</v>
      </c>
      <c r="AA727" s="26" t="str">
        <f aca="false">IF(N727=0," ",DATEDIF(N727,$D727,"y") &amp; " г. " &amp; DATEDIF(N727,$D727,"ym") &amp; " мес. ")</f>
        <v>16 г. 1 мес. </v>
      </c>
      <c r="AB727" s="27" t="str">
        <f aca="false">LEFT(AA727,2)</f>
        <v>16</v>
      </c>
      <c r="AC727" s="28" t="str">
        <f aca="false">IF(N727=0," ",DATEDIF(N727,'Отбор на ЧР 2021'!$AC$1,"y") &amp; " г. " &amp; DATEDIF(N727,'Отбор на ЧР 2021'!$AC$1,"ym") &amp; " мес. ")</f>
        <v>16 г. 4 мес. </v>
      </c>
      <c r="AD727" s="28" t="str">
        <f aca="false">LEFT(AC727,2)</f>
        <v>16</v>
      </c>
      <c r="AE727" s="28" t="str">
        <f aca="false">IF(W727=0,0,INDEX('Возраст, спорт. дисц.'!$A$2:$B$50,MATCH(W727,'Возраст, спорт. дисц.'!$B$2:$B$54,0),1))</f>
        <v>Юниоры 16-17 лет</v>
      </c>
      <c r="AF727" s="28" t="str">
        <f aca="false">"весовая категория "&amp;V727&amp;" кг."</f>
        <v>весовая категория 63,5 кг.</v>
      </c>
      <c r="AG727" s="29" t="str">
        <f aca="false">IF(U727="б/м",U727,U727&amp;" место")</f>
        <v>3 место</v>
      </c>
      <c r="AH727" s="28" t="str">
        <f aca="false">F727&amp;"; "&amp;TEXT(D727,"ДД.ММ.ГГГГ")&amp;"-"&amp;TEXT(E727,"ДД.ММ.ГГГГ")&amp;"; "&amp;I727&amp;"; "&amp;CHAR(10)&amp;AE727&amp;"; "&amp;AF727&amp;"; "&amp;AG727</f>
        <v>Первенство Сибирского федерального округа; 24.02.2021-01.03.2021; г. Красноярск; 
Юниоры 16-17 лет; весовая категория 63,5 кг.; 3 место</v>
      </c>
      <c r="AI727" s="29" t="n">
        <f aca="false">IF(A727=0,0,1)</f>
        <v>1</v>
      </c>
      <c r="AJ727" s="1" t="str">
        <f aca="false">AE727</f>
        <v>Юниоры 16-17 лет</v>
      </c>
      <c r="AK727" s="1" t="n">
        <f aca="false">V727</f>
        <v>63.5</v>
      </c>
      <c r="AL727" s="1" t="str">
        <f aca="false">AF727</f>
        <v>весовая категория 63,5 кг.</v>
      </c>
      <c r="AM727" s="28" t="str">
        <f aca="false">IF(N727=0," ",DATEDIF(N727,$AM$1,"y") &amp; " г. " &amp; DATEDIF(X727,$AM$1,"ym") &amp; " мес. ")</f>
        <v>16 г. 4 мес. </v>
      </c>
      <c r="AN727" s="28" t="str">
        <f aca="false">LEFT(AM727,2)</f>
        <v>16</v>
      </c>
    </row>
    <row r="728" customFormat="false" ht="13.8" hidden="false" customHeight="false" outlineLevel="0" collapsed="false">
      <c r="A728" s="37" t="s">
        <v>507</v>
      </c>
      <c r="B728" s="37" t="s">
        <v>348</v>
      </c>
      <c r="C728" s="25" t="n">
        <v>41825</v>
      </c>
      <c r="D728" s="38" t="n">
        <v>44251</v>
      </c>
      <c r="E728" s="38" t="n">
        <v>44256</v>
      </c>
      <c r="F728" s="37" t="s">
        <v>1536</v>
      </c>
      <c r="G728" s="37" t="s">
        <v>1537</v>
      </c>
      <c r="H728" s="37" t="s">
        <v>1208</v>
      </c>
      <c r="I728" s="37" t="s">
        <v>625</v>
      </c>
      <c r="J728" s="37" t="s">
        <v>1209</v>
      </c>
      <c r="K728" s="37" t="s">
        <v>1210</v>
      </c>
      <c r="L728" s="21" t="s">
        <v>45</v>
      </c>
      <c r="M728" s="22" t="s">
        <v>374</v>
      </c>
      <c r="N728" s="24" t="n">
        <v>38176</v>
      </c>
      <c r="O728" s="25" t="s">
        <v>48</v>
      </c>
      <c r="P728" s="22" t="s">
        <v>58</v>
      </c>
      <c r="Q728" s="22" t="s">
        <v>59</v>
      </c>
      <c r="R728" s="22" t="s">
        <v>1570</v>
      </c>
      <c r="S728" s="22" t="s">
        <v>1571</v>
      </c>
      <c r="T728" s="22" t="s">
        <v>619</v>
      </c>
      <c r="U728" s="25" t="s">
        <v>70</v>
      </c>
      <c r="V728" s="25" t="n">
        <v>63.5</v>
      </c>
      <c r="W728" s="25" t="s">
        <v>354</v>
      </c>
      <c r="X728" s="25" t="n">
        <v>2</v>
      </c>
      <c r="Y728" s="25" t="n">
        <v>1</v>
      </c>
      <c r="Z728" s="25" t="n">
        <v>7</v>
      </c>
      <c r="AA728" s="26" t="str">
        <f aca="false">IF(N728=0," ",DATEDIF(N728,$D728,"y") &amp; " г. " &amp; DATEDIF(N728,$D728,"ym") &amp; " мес. ")</f>
        <v>16 г. 7 мес. </v>
      </c>
      <c r="AB728" s="27" t="str">
        <f aca="false">LEFT(AA728,2)</f>
        <v>16</v>
      </c>
      <c r="AC728" s="28" t="str">
        <f aca="false">IF(N728=0," ",DATEDIF(N728,'Отбор на ЧР 2021'!$AC$1,"y") &amp; " г. " &amp; DATEDIF(N728,'Отбор на ЧР 2021'!$AC$1,"ym") &amp; " мес. ")</f>
        <v>16 г. 10 мес. </v>
      </c>
      <c r="AD728" s="28" t="str">
        <f aca="false">LEFT(AC728,2)</f>
        <v>16</v>
      </c>
      <c r="AE728" s="28" t="str">
        <f aca="false">IF(W728=0,0,INDEX('Возраст, спорт. дисц.'!$A$2:$B$50,MATCH(W728,'Возраст, спорт. дисц.'!$B$2:$B$54,0),1))</f>
        <v>Юниоры 16-17 лет</v>
      </c>
      <c r="AF728" s="28" t="str">
        <f aca="false">"весовая категория "&amp;V728&amp;" кг."</f>
        <v>весовая категория 63,5 кг.</v>
      </c>
      <c r="AG728" s="29" t="str">
        <f aca="false">IF(U728="б/м",U728,U728&amp;" место")</f>
        <v>3 место</v>
      </c>
      <c r="AH728" s="28" t="str">
        <f aca="false">F728&amp;"; "&amp;TEXT(D728,"ДД.ММ.ГГГГ")&amp;"-"&amp;TEXT(E728,"ДД.ММ.ГГГГ")&amp;"; "&amp;I728&amp;"; "&amp;CHAR(10)&amp;AE728&amp;"; "&amp;AF728&amp;"; "&amp;AG728</f>
        <v>Первенство Сибирского федерального округа; 24.02.2021-01.03.2021; г. Красноярск; 
Юниоры 16-17 лет; весовая категория 63,5 кг.; 3 место</v>
      </c>
      <c r="AI728" s="29" t="n">
        <f aca="false">IF(A728=0,0,1)</f>
        <v>1</v>
      </c>
      <c r="AJ728" s="1" t="str">
        <f aca="false">AE728</f>
        <v>Юниоры 16-17 лет</v>
      </c>
      <c r="AK728" s="1" t="n">
        <f aca="false">V728</f>
        <v>63.5</v>
      </c>
      <c r="AL728" s="1" t="str">
        <f aca="false">AF728</f>
        <v>весовая категория 63,5 кг.</v>
      </c>
      <c r="AM728" s="28" t="str">
        <f aca="false">IF(N728=0," ",DATEDIF(N728,$AM$1,"y") &amp; " г. " &amp; DATEDIF(X728,$AM$1,"ym") &amp; " мес. ")</f>
        <v>16 г. 4 мес. </v>
      </c>
      <c r="AN728" s="28" t="str">
        <f aca="false">LEFT(AM728,2)</f>
        <v>16</v>
      </c>
    </row>
    <row r="729" customFormat="false" ht="13.8" hidden="false" customHeight="false" outlineLevel="0" collapsed="false">
      <c r="A729" s="37" t="s">
        <v>507</v>
      </c>
      <c r="B729" s="37" t="s">
        <v>348</v>
      </c>
      <c r="C729" s="25" t="n">
        <v>41825</v>
      </c>
      <c r="D729" s="38" t="n">
        <v>44251</v>
      </c>
      <c r="E729" s="38" t="n">
        <v>44256</v>
      </c>
      <c r="F729" s="37" t="s">
        <v>1536</v>
      </c>
      <c r="G729" s="37" t="s">
        <v>1537</v>
      </c>
      <c r="H729" s="37" t="s">
        <v>1208</v>
      </c>
      <c r="I729" s="37" t="s">
        <v>625</v>
      </c>
      <c r="J729" s="37" t="s">
        <v>1209</v>
      </c>
      <c r="K729" s="37" t="s">
        <v>1210</v>
      </c>
      <c r="L729" s="21" t="s">
        <v>45</v>
      </c>
      <c r="M729" s="22" t="s">
        <v>1572</v>
      </c>
      <c r="N729" s="24" t="n">
        <v>38262</v>
      </c>
      <c r="O729" s="25" t="s">
        <v>48</v>
      </c>
      <c r="P729" s="22" t="s">
        <v>58</v>
      </c>
      <c r="Q729" s="22" t="s">
        <v>66</v>
      </c>
      <c r="R729" s="22" t="s">
        <v>67</v>
      </c>
      <c r="S729" s="22" t="s">
        <v>1214</v>
      </c>
      <c r="T729" s="22" t="s">
        <v>1565</v>
      </c>
      <c r="U729" s="25" t="s">
        <v>54</v>
      </c>
      <c r="V729" s="25" t="n">
        <v>67</v>
      </c>
      <c r="W729" s="25" t="s">
        <v>354</v>
      </c>
      <c r="X729" s="25" t="n">
        <v>2</v>
      </c>
      <c r="Y729" s="25" t="n">
        <v>2</v>
      </c>
      <c r="Z729" s="25" t="n">
        <v>6</v>
      </c>
      <c r="AA729" s="26" t="str">
        <f aca="false">IF(N729=0," ",DATEDIF(N729,$D729,"y") &amp; " г. " &amp; DATEDIF(N729,$D729,"ym") &amp; " мес. ")</f>
        <v>16 г. 4 мес. </v>
      </c>
      <c r="AB729" s="27" t="str">
        <f aca="false">LEFT(AA729,2)</f>
        <v>16</v>
      </c>
      <c r="AC729" s="28" t="str">
        <f aca="false">IF(N729=0," ",DATEDIF(N729,'Отбор на ЧР 2021'!$AC$1,"y") &amp; " г. " &amp; DATEDIF(N729,'Отбор на ЧР 2021'!$AC$1,"ym") &amp; " мес. ")</f>
        <v>16 г. 7 мес. </v>
      </c>
      <c r="AD729" s="28" t="str">
        <f aca="false">LEFT(AC729,2)</f>
        <v>16</v>
      </c>
      <c r="AE729" s="28" t="str">
        <f aca="false">IF(W729=0,0,INDEX('Возраст, спорт. дисц.'!$A$2:$B$50,MATCH(W729,'Возраст, спорт. дисц.'!$B$2:$B$54,0),1))</f>
        <v>Юниоры 16-17 лет</v>
      </c>
      <c r="AF729" s="28" t="str">
        <f aca="false">"весовая категория "&amp;V729&amp;" кг."</f>
        <v>весовая категория 67 кг.</v>
      </c>
      <c r="AG729" s="29" t="str">
        <f aca="false">IF(U729="б/м",U729,U729&amp;" место")</f>
        <v>1 место</v>
      </c>
      <c r="AH729" s="28" t="str">
        <f aca="false">F729&amp;"; "&amp;TEXT(D729,"ДД.ММ.ГГГГ")&amp;"-"&amp;TEXT(E729,"ДД.ММ.ГГГГ")&amp;"; "&amp;I729&amp;"; "&amp;CHAR(10)&amp;AE729&amp;"; "&amp;AF729&amp;"; "&amp;AG729</f>
        <v>Первенство Сибирского федерального округа; 24.02.2021-01.03.2021; г. Красноярск; 
Юниоры 16-17 лет; весовая категория 67 кг.; 1 место</v>
      </c>
      <c r="AI729" s="29" t="n">
        <f aca="false">IF(A729=0,0,1)</f>
        <v>1</v>
      </c>
      <c r="AJ729" s="1" t="str">
        <f aca="false">AE729</f>
        <v>Юниоры 16-17 лет</v>
      </c>
      <c r="AK729" s="1" t="n">
        <f aca="false">V729</f>
        <v>67</v>
      </c>
      <c r="AL729" s="1" t="str">
        <f aca="false">AF729</f>
        <v>весовая категория 67 кг.</v>
      </c>
      <c r="AM729" s="28" t="str">
        <f aca="false">IF(N729=0," ",DATEDIF(N729,$AM$1,"y") &amp; " г. " &amp; DATEDIF(X729,$AM$1,"ym") &amp; " мес. ")</f>
        <v>16 г. 4 мес. </v>
      </c>
      <c r="AN729" s="28" t="str">
        <f aca="false">LEFT(AM729,2)</f>
        <v>16</v>
      </c>
    </row>
    <row r="730" customFormat="false" ht="13.8" hidden="false" customHeight="false" outlineLevel="0" collapsed="false">
      <c r="A730" s="37" t="s">
        <v>507</v>
      </c>
      <c r="B730" s="37" t="s">
        <v>348</v>
      </c>
      <c r="C730" s="25" t="n">
        <v>41825</v>
      </c>
      <c r="D730" s="38" t="n">
        <v>44251</v>
      </c>
      <c r="E730" s="38" t="n">
        <v>44256</v>
      </c>
      <c r="F730" s="37" t="s">
        <v>1536</v>
      </c>
      <c r="G730" s="37" t="s">
        <v>1537</v>
      </c>
      <c r="H730" s="37" t="s">
        <v>1208</v>
      </c>
      <c r="I730" s="37" t="s">
        <v>625</v>
      </c>
      <c r="J730" s="37" t="s">
        <v>1209</v>
      </c>
      <c r="K730" s="37" t="s">
        <v>1210</v>
      </c>
      <c r="L730" s="21" t="s">
        <v>45</v>
      </c>
      <c r="M730" s="22" t="s">
        <v>1573</v>
      </c>
      <c r="N730" s="24" t="n">
        <v>37947</v>
      </c>
      <c r="O730" s="25" t="n">
        <v>2</v>
      </c>
      <c r="P730" s="22" t="s">
        <v>58</v>
      </c>
      <c r="Q730" s="22" t="s">
        <v>362</v>
      </c>
      <c r="R730" s="22" t="s">
        <v>363</v>
      </c>
      <c r="S730" s="22" t="s">
        <v>1567</v>
      </c>
      <c r="T730" s="22" t="s">
        <v>1568</v>
      </c>
      <c r="U730" s="25" t="s">
        <v>63</v>
      </c>
      <c r="V730" s="25" t="n">
        <v>67</v>
      </c>
      <c r="W730" s="25" t="s">
        <v>354</v>
      </c>
      <c r="X730" s="25" t="n">
        <v>3</v>
      </c>
      <c r="Y730" s="25" t="n">
        <v>2</v>
      </c>
      <c r="Z730" s="25" t="n">
        <v>6</v>
      </c>
      <c r="AA730" s="26" t="str">
        <f aca="false">IF(N730=0," ",DATEDIF(N730,$D730,"y") &amp; " г. " &amp; DATEDIF(N730,$D730,"ym") &amp; " мес. ")</f>
        <v>17 г. 3 мес. </v>
      </c>
      <c r="AB730" s="27" t="str">
        <f aca="false">LEFT(AA730,2)</f>
        <v>17</v>
      </c>
      <c r="AC730" s="28" t="str">
        <f aca="false">IF(N730=0," ",DATEDIF(N730,'Отбор на ЧР 2021'!$AC$1,"y") &amp; " г. " &amp; DATEDIF(N730,'Отбор на ЧР 2021'!$AC$1,"ym") &amp; " мес. ")</f>
        <v>17 г. 5 мес. </v>
      </c>
      <c r="AD730" s="28" t="str">
        <f aca="false">LEFT(AC730,2)</f>
        <v>17</v>
      </c>
      <c r="AE730" s="28" t="str">
        <f aca="false">IF(W730=0,0,INDEX('Возраст, спорт. дисц.'!$A$2:$B$50,MATCH(W730,'Возраст, спорт. дисц.'!$B$2:$B$54,0),1))</f>
        <v>Юниоры 16-17 лет</v>
      </c>
      <c r="AF730" s="28" t="str">
        <f aca="false">"весовая категория "&amp;V730&amp;" кг."</f>
        <v>весовая категория 67 кг.</v>
      </c>
      <c r="AG730" s="29" t="str">
        <f aca="false">IF(U730="б/м",U730,U730&amp;" место")</f>
        <v>2 место</v>
      </c>
      <c r="AH730" s="28" t="str">
        <f aca="false">F730&amp;"; "&amp;TEXT(D730,"ДД.ММ.ГГГГ")&amp;"-"&amp;TEXT(E730,"ДД.ММ.ГГГГ")&amp;"; "&amp;I730&amp;"; "&amp;CHAR(10)&amp;AE730&amp;"; "&amp;AF730&amp;"; "&amp;AG730</f>
        <v>Первенство Сибирского федерального округа; 24.02.2021-01.03.2021; г. Красноярск; 
Юниоры 16-17 лет; весовая категория 67 кг.; 2 место</v>
      </c>
      <c r="AI730" s="29" t="n">
        <f aca="false">IF(A730=0,0,1)</f>
        <v>1</v>
      </c>
      <c r="AJ730" s="1" t="str">
        <f aca="false">AE730</f>
        <v>Юниоры 16-17 лет</v>
      </c>
      <c r="AK730" s="1" t="n">
        <f aca="false">V730</f>
        <v>67</v>
      </c>
      <c r="AL730" s="1" t="str">
        <f aca="false">AF730</f>
        <v>весовая категория 67 кг.</v>
      </c>
      <c r="AM730" s="28" t="str">
        <f aca="false">IF(N730=0," ",DATEDIF(N730,$AM$1,"y") &amp; " г. " &amp; DATEDIF(X730,$AM$1,"ym") &amp; " мес. ")</f>
        <v>17 г. 4 мес. </v>
      </c>
      <c r="AN730" s="28" t="str">
        <f aca="false">LEFT(AM730,2)</f>
        <v>17</v>
      </c>
    </row>
    <row r="731" customFormat="false" ht="13.8" hidden="false" customHeight="false" outlineLevel="0" collapsed="false">
      <c r="A731" s="37" t="s">
        <v>507</v>
      </c>
      <c r="B731" s="37" t="s">
        <v>348</v>
      </c>
      <c r="C731" s="25" t="n">
        <v>41825</v>
      </c>
      <c r="D731" s="38" t="n">
        <v>44251</v>
      </c>
      <c r="E731" s="38" t="n">
        <v>44256</v>
      </c>
      <c r="F731" s="37" t="s">
        <v>1536</v>
      </c>
      <c r="G731" s="37" t="s">
        <v>1537</v>
      </c>
      <c r="H731" s="37" t="s">
        <v>1208</v>
      </c>
      <c r="I731" s="37" t="s">
        <v>625</v>
      </c>
      <c r="J731" s="37" t="s">
        <v>1209</v>
      </c>
      <c r="K731" s="37" t="s">
        <v>1210</v>
      </c>
      <c r="L731" s="21" t="s">
        <v>45</v>
      </c>
      <c r="M731" s="22" t="s">
        <v>1574</v>
      </c>
      <c r="N731" s="24" t="n">
        <v>38064</v>
      </c>
      <c r="O731" s="25" t="s">
        <v>48</v>
      </c>
      <c r="P731" s="22" t="s">
        <v>58</v>
      </c>
      <c r="Q731" s="22" t="s">
        <v>66</v>
      </c>
      <c r="R731" s="22" t="s">
        <v>67</v>
      </c>
      <c r="S731" s="22" t="s">
        <v>1214</v>
      </c>
      <c r="T731" s="22" t="s">
        <v>1575</v>
      </c>
      <c r="U731" s="25" t="s">
        <v>70</v>
      </c>
      <c r="V731" s="25" t="n">
        <v>67</v>
      </c>
      <c r="W731" s="25" t="s">
        <v>354</v>
      </c>
      <c r="X731" s="25" t="n">
        <v>2</v>
      </c>
      <c r="Y731" s="25" t="n">
        <v>1</v>
      </c>
      <c r="Z731" s="25" t="n">
        <v>6</v>
      </c>
      <c r="AA731" s="26" t="str">
        <f aca="false">IF(N731=0," ",DATEDIF(N731,$D731,"y") &amp; " г. " &amp; DATEDIF(N731,$D731,"ym") &amp; " мес. ")</f>
        <v>16 г. 11 мес. </v>
      </c>
      <c r="AB731" s="27" t="str">
        <f aca="false">LEFT(AA731,2)</f>
        <v>16</v>
      </c>
      <c r="AC731" s="28" t="str">
        <f aca="false">IF(N731=0," ",DATEDIF(N731,'Отбор на ЧР 2021'!$AC$1,"y") &amp; " г. " &amp; DATEDIF(N731,'Отбор на ЧР 2021'!$AC$1,"ym") &amp; " мес. ")</f>
        <v>17 г. 1 мес. </v>
      </c>
      <c r="AD731" s="28" t="str">
        <f aca="false">LEFT(AC731,2)</f>
        <v>17</v>
      </c>
      <c r="AE731" s="28" t="str">
        <f aca="false">IF(W731=0,0,INDEX('Возраст, спорт. дисц.'!$A$2:$B$50,MATCH(W731,'Возраст, спорт. дисц.'!$B$2:$B$54,0),1))</f>
        <v>Юниоры 16-17 лет</v>
      </c>
      <c r="AF731" s="28" t="str">
        <f aca="false">"весовая категория "&amp;V731&amp;" кг."</f>
        <v>весовая категория 67 кг.</v>
      </c>
      <c r="AG731" s="29" t="str">
        <f aca="false">IF(U731="б/м",U731,U731&amp;" место")</f>
        <v>3 место</v>
      </c>
      <c r="AH731" s="28" t="str">
        <f aca="false">F731&amp;"; "&amp;TEXT(D731,"ДД.ММ.ГГГГ")&amp;"-"&amp;TEXT(E731,"ДД.ММ.ГГГГ")&amp;"; "&amp;I731&amp;"; "&amp;CHAR(10)&amp;AE731&amp;"; "&amp;AF731&amp;"; "&amp;AG731</f>
        <v>Первенство Сибирского федерального округа; 24.02.2021-01.03.2021; г. Красноярск; 
Юниоры 16-17 лет; весовая категория 67 кг.; 3 место</v>
      </c>
      <c r="AI731" s="29" t="n">
        <f aca="false">IF(A731=0,0,1)</f>
        <v>1</v>
      </c>
      <c r="AJ731" s="1" t="str">
        <f aca="false">AE731</f>
        <v>Юниоры 16-17 лет</v>
      </c>
      <c r="AK731" s="1" t="n">
        <f aca="false">V731</f>
        <v>67</v>
      </c>
      <c r="AL731" s="1" t="str">
        <f aca="false">AF731</f>
        <v>весовая категория 67 кг.</v>
      </c>
      <c r="AM731" s="28" t="str">
        <f aca="false">IF(N731=0," ",DATEDIF(N731,$AM$1,"y") &amp; " г. " &amp; DATEDIF(X731,$AM$1,"ym") &amp; " мес. ")</f>
        <v>17 г. 4 мес. </v>
      </c>
      <c r="AN731" s="28" t="str">
        <f aca="false">LEFT(AM731,2)</f>
        <v>17</v>
      </c>
    </row>
    <row r="732" customFormat="false" ht="13.8" hidden="false" customHeight="false" outlineLevel="0" collapsed="false">
      <c r="A732" s="37" t="s">
        <v>507</v>
      </c>
      <c r="B732" s="37" t="s">
        <v>348</v>
      </c>
      <c r="C732" s="25" t="n">
        <v>41825</v>
      </c>
      <c r="D732" s="38" t="n">
        <v>44251</v>
      </c>
      <c r="E732" s="38" t="n">
        <v>44256</v>
      </c>
      <c r="F732" s="37" t="s">
        <v>1536</v>
      </c>
      <c r="G732" s="37" t="s">
        <v>1537</v>
      </c>
      <c r="H732" s="37" t="s">
        <v>1208</v>
      </c>
      <c r="I732" s="37" t="s">
        <v>625</v>
      </c>
      <c r="J732" s="37" t="s">
        <v>1209</v>
      </c>
      <c r="K732" s="37" t="s">
        <v>1210</v>
      </c>
      <c r="L732" s="21" t="s">
        <v>45</v>
      </c>
      <c r="M732" s="22" t="s">
        <v>1576</v>
      </c>
      <c r="N732" s="24" t="n">
        <v>37850</v>
      </c>
      <c r="O732" s="25" t="n">
        <v>2</v>
      </c>
      <c r="P732" s="22" t="s">
        <v>58</v>
      </c>
      <c r="Q732" s="22" t="s">
        <v>175</v>
      </c>
      <c r="R732" s="22" t="s">
        <v>1577</v>
      </c>
      <c r="S732" s="22" t="s">
        <v>1578</v>
      </c>
      <c r="T732" s="22" t="s">
        <v>1579</v>
      </c>
      <c r="U732" s="25" t="s">
        <v>70</v>
      </c>
      <c r="V732" s="25" t="n">
        <v>67</v>
      </c>
      <c r="W732" s="25" t="s">
        <v>354</v>
      </c>
      <c r="X732" s="25" t="n">
        <v>1</v>
      </c>
      <c r="Y732" s="25" t="n">
        <v>0</v>
      </c>
      <c r="Z732" s="25" t="n">
        <v>6</v>
      </c>
      <c r="AA732" s="26" t="str">
        <f aca="false">IF(N732=0," ",DATEDIF(N732,$D732,"y") &amp; " г. " &amp; DATEDIF(N732,$D732,"ym") &amp; " мес. ")</f>
        <v>17 г. 6 мес. </v>
      </c>
      <c r="AB732" s="27" t="str">
        <f aca="false">LEFT(AA732,2)</f>
        <v>17</v>
      </c>
      <c r="AC732" s="28" t="str">
        <f aca="false">IF(N732=0," ",DATEDIF(N732,'Отбор на ЧР 2021'!$AC$1,"y") &amp; " г. " &amp; DATEDIF(N732,'Отбор на ЧР 2021'!$AC$1,"ym") &amp; " мес. ")</f>
        <v>17 г. 8 мес. </v>
      </c>
      <c r="AD732" s="28" t="str">
        <f aca="false">LEFT(AC732,2)</f>
        <v>17</v>
      </c>
      <c r="AE732" s="28" t="str">
        <f aca="false">IF(W732=0,0,INDEX('Возраст, спорт. дисц.'!$A$2:$B$50,MATCH(W732,'Возраст, спорт. дисц.'!$B$2:$B$54,0),1))</f>
        <v>Юниоры 16-17 лет</v>
      </c>
      <c r="AF732" s="28" t="str">
        <f aca="false">"весовая категория "&amp;V732&amp;" кг."</f>
        <v>весовая категория 67 кг.</v>
      </c>
      <c r="AG732" s="29" t="str">
        <f aca="false">IF(U732="б/м",U732,U732&amp;" место")</f>
        <v>3 место</v>
      </c>
      <c r="AH732" s="28" t="str">
        <f aca="false">F732&amp;"; "&amp;TEXT(D732,"ДД.ММ.ГГГГ")&amp;"-"&amp;TEXT(E732,"ДД.ММ.ГГГГ")&amp;"; "&amp;I732&amp;"; "&amp;CHAR(10)&amp;AE732&amp;"; "&amp;AF732&amp;"; "&amp;AG732</f>
        <v>Первенство Сибирского федерального округа; 24.02.2021-01.03.2021; г. Красноярск; 
Юниоры 16-17 лет; весовая категория 67 кг.; 3 место</v>
      </c>
      <c r="AI732" s="29" t="n">
        <f aca="false">IF(A732=0,0,1)</f>
        <v>1</v>
      </c>
      <c r="AJ732" s="1" t="str">
        <f aca="false">AE732</f>
        <v>Юниоры 16-17 лет</v>
      </c>
      <c r="AK732" s="1" t="n">
        <f aca="false">V732</f>
        <v>67</v>
      </c>
      <c r="AL732" s="1" t="str">
        <f aca="false">AF732</f>
        <v>весовая категория 67 кг.</v>
      </c>
      <c r="AM732" s="28" t="str">
        <f aca="false">IF(N732=0," ",DATEDIF(N732,$AM$1,"y") &amp; " г. " &amp; DATEDIF(X732,$AM$1,"ym") &amp; " мес. ")</f>
        <v>17 г. 4 мес. </v>
      </c>
      <c r="AN732" s="28" t="str">
        <f aca="false">LEFT(AM732,2)</f>
        <v>17</v>
      </c>
    </row>
    <row r="733" customFormat="false" ht="13.8" hidden="false" customHeight="false" outlineLevel="0" collapsed="false">
      <c r="A733" s="37" t="s">
        <v>507</v>
      </c>
      <c r="B733" s="37" t="s">
        <v>348</v>
      </c>
      <c r="C733" s="25" t="n">
        <v>41825</v>
      </c>
      <c r="D733" s="38" t="n">
        <v>44251</v>
      </c>
      <c r="E733" s="38" t="n">
        <v>44256</v>
      </c>
      <c r="F733" s="37" t="s">
        <v>1536</v>
      </c>
      <c r="G733" s="37" t="s">
        <v>1537</v>
      </c>
      <c r="H733" s="37" t="s">
        <v>1208</v>
      </c>
      <c r="I733" s="37" t="s">
        <v>625</v>
      </c>
      <c r="J733" s="37" t="s">
        <v>1209</v>
      </c>
      <c r="K733" s="37" t="s">
        <v>1210</v>
      </c>
      <c r="L733" s="21" t="s">
        <v>45</v>
      </c>
      <c r="M733" s="22" t="s">
        <v>1580</v>
      </c>
      <c r="N733" s="24" t="n">
        <v>37950</v>
      </c>
      <c r="O733" s="25" t="s">
        <v>48</v>
      </c>
      <c r="P733" s="22" t="s">
        <v>58</v>
      </c>
      <c r="Q733" s="22" t="s">
        <v>59</v>
      </c>
      <c r="R733" s="22" t="s">
        <v>60</v>
      </c>
      <c r="S733" s="22" t="s">
        <v>1217</v>
      </c>
      <c r="T733" s="22" t="s">
        <v>616</v>
      </c>
      <c r="U733" s="25" t="s">
        <v>54</v>
      </c>
      <c r="V733" s="25" t="n">
        <v>71</v>
      </c>
      <c r="W733" s="25" t="s">
        <v>354</v>
      </c>
      <c r="X733" s="25" t="n">
        <v>2</v>
      </c>
      <c r="Y733" s="25" t="n">
        <v>2</v>
      </c>
      <c r="Z733" s="25" t="n">
        <v>6</v>
      </c>
      <c r="AA733" s="26" t="str">
        <f aca="false">IF(N733=0," ",DATEDIF(N733,$D733,"y") &amp; " г. " &amp; DATEDIF(N733,$D733,"ym") &amp; " мес. ")</f>
        <v>17 г. 2 мес. </v>
      </c>
      <c r="AB733" s="27" t="str">
        <f aca="false">LEFT(AA733,2)</f>
        <v>17</v>
      </c>
      <c r="AC733" s="28" t="str">
        <f aca="false">IF(N733=0," ",DATEDIF(N733,'Отбор на ЧР 2021'!$AC$1,"y") &amp; " г. " &amp; DATEDIF(N733,'Отбор на ЧР 2021'!$AC$1,"ym") &amp; " мес. ")</f>
        <v>17 г. 5 мес. </v>
      </c>
      <c r="AD733" s="28" t="str">
        <f aca="false">LEFT(AC733,2)</f>
        <v>17</v>
      </c>
      <c r="AE733" s="28" t="str">
        <f aca="false">IF(W733=0,0,INDEX('Возраст, спорт. дисц.'!$A$2:$B$50,MATCH(W733,'Возраст, спорт. дисц.'!$B$2:$B$54,0),1))</f>
        <v>Юниоры 16-17 лет</v>
      </c>
      <c r="AF733" s="28" t="str">
        <f aca="false">"весовая категория "&amp;V733&amp;" кг."</f>
        <v>весовая категория 71 кг.</v>
      </c>
      <c r="AG733" s="29" t="str">
        <f aca="false">IF(U733="б/м",U733,U733&amp;" место")</f>
        <v>1 место</v>
      </c>
      <c r="AH733" s="28" t="str">
        <f aca="false">F733&amp;"; "&amp;TEXT(D733,"ДД.ММ.ГГГГ")&amp;"-"&amp;TEXT(E733,"ДД.ММ.ГГГГ")&amp;"; "&amp;I733&amp;"; "&amp;CHAR(10)&amp;AE733&amp;"; "&amp;AF733&amp;"; "&amp;AG733</f>
        <v>Первенство Сибирского федерального округа; 24.02.2021-01.03.2021; г. Красноярск; 
Юниоры 16-17 лет; весовая категория 71 кг.; 1 место</v>
      </c>
      <c r="AI733" s="29" t="n">
        <f aca="false">IF(A733=0,0,1)</f>
        <v>1</v>
      </c>
      <c r="AJ733" s="1" t="str">
        <f aca="false">AE733</f>
        <v>Юниоры 16-17 лет</v>
      </c>
      <c r="AK733" s="1" t="n">
        <f aca="false">V733</f>
        <v>71</v>
      </c>
      <c r="AL733" s="1" t="str">
        <f aca="false">AF733</f>
        <v>весовая категория 71 кг.</v>
      </c>
      <c r="AM733" s="28" t="str">
        <f aca="false">IF(N733=0," ",DATEDIF(N733,$AM$1,"y") &amp; " г. " &amp; DATEDIF(X733,$AM$1,"ym") &amp; " мес. ")</f>
        <v>17 г. 4 мес. </v>
      </c>
      <c r="AN733" s="28" t="str">
        <f aca="false">LEFT(AM733,2)</f>
        <v>17</v>
      </c>
    </row>
    <row r="734" customFormat="false" ht="13.8" hidden="false" customHeight="false" outlineLevel="0" collapsed="false">
      <c r="A734" s="37" t="s">
        <v>507</v>
      </c>
      <c r="B734" s="37" t="s">
        <v>348</v>
      </c>
      <c r="C734" s="25" t="n">
        <v>41825</v>
      </c>
      <c r="D734" s="38" t="n">
        <v>44251</v>
      </c>
      <c r="E734" s="38" t="n">
        <v>44256</v>
      </c>
      <c r="F734" s="37" t="s">
        <v>1536</v>
      </c>
      <c r="G734" s="37" t="s">
        <v>1537</v>
      </c>
      <c r="H734" s="37" t="s">
        <v>1208</v>
      </c>
      <c r="I734" s="37" t="s">
        <v>625</v>
      </c>
      <c r="J734" s="37" t="s">
        <v>1209</v>
      </c>
      <c r="K734" s="37" t="s">
        <v>1210</v>
      </c>
      <c r="L734" s="21" t="s">
        <v>45</v>
      </c>
      <c r="M734" s="22" t="s">
        <v>861</v>
      </c>
      <c r="N734" s="24" t="n">
        <v>38480</v>
      </c>
      <c r="O734" s="25" t="s">
        <v>48</v>
      </c>
      <c r="P734" s="22" t="s">
        <v>58</v>
      </c>
      <c r="Q734" s="22" t="s">
        <v>66</v>
      </c>
      <c r="R734" s="22" t="s">
        <v>67</v>
      </c>
      <c r="S734" s="22" t="s">
        <v>1214</v>
      </c>
      <c r="T734" s="22" t="s">
        <v>1565</v>
      </c>
      <c r="U734" s="25" t="s">
        <v>63</v>
      </c>
      <c r="V734" s="25" t="n">
        <v>71</v>
      </c>
      <c r="W734" s="25" t="s">
        <v>354</v>
      </c>
      <c r="X734" s="25" t="n">
        <v>3</v>
      </c>
      <c r="Y734" s="25" t="n">
        <v>2</v>
      </c>
      <c r="Z734" s="25" t="n">
        <v>6</v>
      </c>
      <c r="AA734" s="26" t="str">
        <f aca="false">IF(N734=0," ",DATEDIF(N734,$D734,"y") &amp; " г. " &amp; DATEDIF(N734,$D734,"ym") &amp; " мес. ")</f>
        <v>15 г. 9 мес. </v>
      </c>
      <c r="AB734" s="27" t="str">
        <f aca="false">LEFT(AA734,2)</f>
        <v>15</v>
      </c>
      <c r="AC734" s="28" t="str">
        <f aca="false">IF(N734=0," ",DATEDIF(N734,'Отбор на ЧР 2021'!$AC$1,"y") &amp; " г. " &amp; DATEDIF(N734,'Отбор на ЧР 2021'!$AC$1,"ym") &amp; " мес. ")</f>
        <v>16 г. 0 мес. </v>
      </c>
      <c r="AD734" s="28" t="str">
        <f aca="false">LEFT(AC734,2)</f>
        <v>16</v>
      </c>
      <c r="AE734" s="28" t="str">
        <f aca="false">IF(W734=0,0,INDEX('Возраст, спорт. дисц.'!$A$2:$B$50,MATCH(W734,'Возраст, спорт. дисц.'!$B$2:$B$54,0),1))</f>
        <v>Юниоры 16-17 лет</v>
      </c>
      <c r="AF734" s="28" t="str">
        <f aca="false">"весовая категория "&amp;V734&amp;" кг."</f>
        <v>весовая категория 71 кг.</v>
      </c>
      <c r="AG734" s="29" t="str">
        <f aca="false">IF(U734="б/м",U734,U734&amp;" место")</f>
        <v>2 место</v>
      </c>
      <c r="AH734" s="28" t="str">
        <f aca="false">F734&amp;"; "&amp;TEXT(D734,"ДД.ММ.ГГГГ")&amp;"-"&amp;TEXT(E734,"ДД.ММ.ГГГГ")&amp;"; "&amp;I734&amp;"; "&amp;CHAR(10)&amp;AE734&amp;"; "&amp;AF734&amp;"; "&amp;AG734</f>
        <v>Первенство Сибирского федерального округа; 24.02.2021-01.03.2021; г. Красноярск; 
Юниоры 16-17 лет; весовая категория 71 кг.; 2 место</v>
      </c>
      <c r="AI734" s="29" t="n">
        <f aca="false">IF(A734=0,0,1)</f>
        <v>1</v>
      </c>
      <c r="AJ734" s="1" t="str">
        <f aca="false">AE734</f>
        <v>Юниоры 16-17 лет</v>
      </c>
      <c r="AK734" s="1" t="n">
        <f aca="false">V734</f>
        <v>71</v>
      </c>
      <c r="AL734" s="1" t="str">
        <f aca="false">AF734</f>
        <v>весовая категория 71 кг.</v>
      </c>
      <c r="AM734" s="28" t="str">
        <f aca="false">IF(N734=0," ",DATEDIF(N734,$AM$1,"y") &amp; " г. " &amp; DATEDIF(X734,$AM$1,"ym") &amp; " мес. ")</f>
        <v>16 г. 4 мес. </v>
      </c>
      <c r="AN734" s="28" t="str">
        <f aca="false">LEFT(AM734,2)</f>
        <v>16</v>
      </c>
    </row>
    <row r="735" customFormat="false" ht="13.8" hidden="false" customHeight="false" outlineLevel="0" collapsed="false">
      <c r="A735" s="37" t="s">
        <v>507</v>
      </c>
      <c r="B735" s="37" t="s">
        <v>348</v>
      </c>
      <c r="C735" s="25" t="n">
        <v>41825</v>
      </c>
      <c r="D735" s="38" t="n">
        <v>44251</v>
      </c>
      <c r="E735" s="38" t="n">
        <v>44256</v>
      </c>
      <c r="F735" s="37" t="s">
        <v>1536</v>
      </c>
      <c r="G735" s="37" t="s">
        <v>1537</v>
      </c>
      <c r="H735" s="37" t="s">
        <v>1208</v>
      </c>
      <c r="I735" s="37" t="s">
        <v>625</v>
      </c>
      <c r="J735" s="37" t="s">
        <v>1209</v>
      </c>
      <c r="K735" s="37" t="s">
        <v>1210</v>
      </c>
      <c r="L735" s="21" t="s">
        <v>45</v>
      </c>
      <c r="M735" s="22" t="s">
        <v>1581</v>
      </c>
      <c r="N735" s="24" t="n">
        <v>37842</v>
      </c>
      <c r="O735" s="25" t="s">
        <v>48</v>
      </c>
      <c r="P735" s="22" t="s">
        <v>58</v>
      </c>
      <c r="Q735" s="22" t="s">
        <v>704</v>
      </c>
      <c r="R735" s="22" t="s">
        <v>769</v>
      </c>
      <c r="S735" s="22" t="s">
        <v>1582</v>
      </c>
      <c r="T735" s="22" t="s">
        <v>1583</v>
      </c>
      <c r="U735" s="25" t="s">
        <v>70</v>
      </c>
      <c r="V735" s="25" t="n">
        <v>71</v>
      </c>
      <c r="W735" s="25" t="s">
        <v>354</v>
      </c>
      <c r="X735" s="25" t="n">
        <v>1</v>
      </c>
      <c r="Y735" s="25" t="n">
        <v>0</v>
      </c>
      <c r="Z735" s="25" t="n">
        <v>6</v>
      </c>
      <c r="AA735" s="26" t="str">
        <f aca="false">IF(N735=0," ",DATEDIF(N735,$D735,"y") &amp; " г. " &amp; DATEDIF(N735,$D735,"ym") &amp; " мес. ")</f>
        <v>17 г. 6 мес. </v>
      </c>
      <c r="AB735" s="27" t="str">
        <f aca="false">LEFT(AA735,2)</f>
        <v>17</v>
      </c>
      <c r="AC735" s="28" t="str">
        <f aca="false">IF(N735=0," ",DATEDIF(N735,'Отбор на ЧР 2021'!$AC$1,"y") &amp; " г. " &amp; DATEDIF(N735,'Отбор на ЧР 2021'!$AC$1,"ym") &amp; " мес. ")</f>
        <v>17 г. 9 мес. </v>
      </c>
      <c r="AD735" s="28" t="str">
        <f aca="false">LEFT(AC735,2)</f>
        <v>17</v>
      </c>
      <c r="AE735" s="28" t="str">
        <f aca="false">IF(W735=0,0,INDEX('Возраст, спорт. дисц.'!$A$2:$B$50,MATCH(W735,'Возраст, спорт. дисц.'!$B$2:$B$54,0),1))</f>
        <v>Юниоры 16-17 лет</v>
      </c>
      <c r="AF735" s="28" t="str">
        <f aca="false">"весовая категория "&amp;V735&amp;" кг."</f>
        <v>весовая категория 71 кг.</v>
      </c>
      <c r="AG735" s="29" t="str">
        <f aca="false">IF(U735="б/м",U735,U735&amp;" место")</f>
        <v>3 место</v>
      </c>
      <c r="AH735" s="28" t="str">
        <f aca="false">F735&amp;"; "&amp;TEXT(D735,"ДД.ММ.ГГГГ")&amp;"-"&amp;TEXT(E735,"ДД.ММ.ГГГГ")&amp;"; "&amp;I735&amp;"; "&amp;CHAR(10)&amp;AE735&amp;"; "&amp;AF735&amp;"; "&amp;AG735</f>
        <v>Первенство Сибирского федерального округа; 24.02.2021-01.03.2021; г. Красноярск; 
Юниоры 16-17 лет; весовая категория 71 кг.; 3 место</v>
      </c>
      <c r="AI735" s="29" t="n">
        <f aca="false">IF(A735=0,0,1)</f>
        <v>1</v>
      </c>
      <c r="AJ735" s="1" t="str">
        <f aca="false">AE735</f>
        <v>Юниоры 16-17 лет</v>
      </c>
      <c r="AK735" s="1" t="n">
        <f aca="false">V735</f>
        <v>71</v>
      </c>
      <c r="AL735" s="1" t="str">
        <f aca="false">AF735</f>
        <v>весовая категория 71 кг.</v>
      </c>
      <c r="AM735" s="28" t="str">
        <f aca="false">IF(N735=0," ",DATEDIF(N735,$AM$1,"y") &amp; " г. " &amp; DATEDIF(X735,$AM$1,"ym") &amp; " мес. ")</f>
        <v>17 г. 4 мес. </v>
      </c>
      <c r="AN735" s="28" t="str">
        <f aca="false">LEFT(AM735,2)</f>
        <v>17</v>
      </c>
    </row>
    <row r="736" customFormat="false" ht="13.8" hidden="false" customHeight="false" outlineLevel="0" collapsed="false">
      <c r="A736" s="37" t="s">
        <v>507</v>
      </c>
      <c r="B736" s="37" t="s">
        <v>348</v>
      </c>
      <c r="C736" s="25" t="n">
        <v>41825</v>
      </c>
      <c r="D736" s="38" t="n">
        <v>44251</v>
      </c>
      <c r="E736" s="38" t="n">
        <v>44256</v>
      </c>
      <c r="F736" s="37" t="s">
        <v>1536</v>
      </c>
      <c r="G736" s="37" t="s">
        <v>1537</v>
      </c>
      <c r="H736" s="37" t="s">
        <v>1208</v>
      </c>
      <c r="I736" s="37" t="s">
        <v>625</v>
      </c>
      <c r="J736" s="37" t="s">
        <v>1209</v>
      </c>
      <c r="K736" s="37" t="s">
        <v>1210</v>
      </c>
      <c r="L736" s="21" t="s">
        <v>45</v>
      </c>
      <c r="M736" s="22" t="s">
        <v>708</v>
      </c>
      <c r="N736" s="24" t="n">
        <v>38070</v>
      </c>
      <c r="O736" s="25" t="s">
        <v>48</v>
      </c>
      <c r="P736" s="22" t="s">
        <v>58</v>
      </c>
      <c r="Q736" s="22" t="s">
        <v>704</v>
      </c>
      <c r="R736" s="22" t="s">
        <v>1241</v>
      </c>
      <c r="S736" s="22" t="s">
        <v>1242</v>
      </c>
      <c r="T736" s="22" t="s">
        <v>1243</v>
      </c>
      <c r="U736" s="25" t="s">
        <v>70</v>
      </c>
      <c r="V736" s="25" t="n">
        <v>71</v>
      </c>
      <c r="W736" s="25" t="s">
        <v>354</v>
      </c>
      <c r="X736" s="25" t="n">
        <v>2</v>
      </c>
      <c r="Y736" s="25" t="n">
        <v>1</v>
      </c>
      <c r="Z736" s="25" t="n">
        <v>6</v>
      </c>
      <c r="AA736" s="26" t="str">
        <f aca="false">IF(N736=0," ",DATEDIF(N736,$D736,"y") &amp; " г. " &amp; DATEDIF(N736,$D736,"ym") &amp; " мес. ")</f>
        <v>16 г. 11 мес. </v>
      </c>
      <c r="AB736" s="27" t="str">
        <f aca="false">LEFT(AA736,2)</f>
        <v>16</v>
      </c>
      <c r="AC736" s="28" t="str">
        <f aca="false">IF(N736=0," ",DATEDIF(N736,'Отбор на ЧР 2021'!$AC$1,"y") &amp; " г. " &amp; DATEDIF(N736,'Отбор на ЧР 2021'!$AC$1,"ym") &amp; " мес. ")</f>
        <v>17 г. 1 мес. </v>
      </c>
      <c r="AD736" s="28" t="str">
        <f aca="false">LEFT(AC736,2)</f>
        <v>17</v>
      </c>
      <c r="AE736" s="28" t="str">
        <f aca="false">IF(W736=0,0,INDEX('Возраст, спорт. дисц.'!$A$2:$B$50,MATCH(W736,'Возраст, спорт. дисц.'!$B$2:$B$54,0),1))</f>
        <v>Юниоры 16-17 лет</v>
      </c>
      <c r="AF736" s="28" t="str">
        <f aca="false">"весовая категория "&amp;V736&amp;" кг."</f>
        <v>весовая категория 71 кг.</v>
      </c>
      <c r="AG736" s="29" t="str">
        <f aca="false">IF(U736="б/м",U736,U736&amp;" место")</f>
        <v>3 место</v>
      </c>
      <c r="AH736" s="28" t="str">
        <f aca="false">F736&amp;"; "&amp;TEXT(D736,"ДД.ММ.ГГГГ")&amp;"-"&amp;TEXT(E736,"ДД.ММ.ГГГГ")&amp;"; "&amp;I736&amp;"; "&amp;CHAR(10)&amp;AE736&amp;"; "&amp;AF736&amp;"; "&amp;AG736</f>
        <v>Первенство Сибирского федерального округа; 24.02.2021-01.03.2021; г. Красноярск; 
Юниоры 16-17 лет; весовая категория 71 кг.; 3 место</v>
      </c>
      <c r="AI736" s="29" t="n">
        <f aca="false">IF(A736=0,0,1)</f>
        <v>1</v>
      </c>
      <c r="AJ736" s="1" t="str">
        <f aca="false">AE736</f>
        <v>Юниоры 16-17 лет</v>
      </c>
      <c r="AK736" s="1" t="n">
        <f aca="false">V736</f>
        <v>71</v>
      </c>
      <c r="AL736" s="1" t="str">
        <f aca="false">AF736</f>
        <v>весовая категория 71 кг.</v>
      </c>
      <c r="AM736" s="28" t="str">
        <f aca="false">IF(N736=0," ",DATEDIF(N736,$AM$1,"y") &amp; " г. " &amp; DATEDIF(X736,$AM$1,"ym") &amp; " мес. ")</f>
        <v>17 г. 4 мес. </v>
      </c>
      <c r="AN736" s="28" t="str">
        <f aca="false">LEFT(AM736,2)</f>
        <v>17</v>
      </c>
    </row>
    <row r="737" customFormat="false" ht="13.8" hidden="false" customHeight="false" outlineLevel="0" collapsed="false">
      <c r="A737" s="37" t="s">
        <v>507</v>
      </c>
      <c r="B737" s="37" t="s">
        <v>348</v>
      </c>
      <c r="C737" s="25" t="n">
        <v>41825</v>
      </c>
      <c r="D737" s="38" t="n">
        <v>44251</v>
      </c>
      <c r="E737" s="38" t="n">
        <v>44256</v>
      </c>
      <c r="F737" s="37" t="s">
        <v>1536</v>
      </c>
      <c r="G737" s="37" t="s">
        <v>1537</v>
      </c>
      <c r="H737" s="37" t="s">
        <v>1208</v>
      </c>
      <c r="I737" s="37" t="s">
        <v>625</v>
      </c>
      <c r="J737" s="37" t="s">
        <v>1209</v>
      </c>
      <c r="K737" s="37" t="s">
        <v>1210</v>
      </c>
      <c r="L737" s="21" t="s">
        <v>45</v>
      </c>
      <c r="M737" s="22" t="s">
        <v>1584</v>
      </c>
      <c r="N737" s="24" t="n">
        <v>37766</v>
      </c>
      <c r="O737" s="25" t="s">
        <v>48</v>
      </c>
      <c r="P737" s="22" t="s">
        <v>58</v>
      </c>
      <c r="Q737" s="22" t="s">
        <v>59</v>
      </c>
      <c r="R737" s="22" t="s">
        <v>60</v>
      </c>
      <c r="S737" s="22" t="s">
        <v>1217</v>
      </c>
      <c r="T737" s="22" t="s">
        <v>623</v>
      </c>
      <c r="U737" s="25" t="s">
        <v>63</v>
      </c>
      <c r="V737" s="25" t="n">
        <v>75</v>
      </c>
      <c r="W737" s="25" t="s">
        <v>354</v>
      </c>
      <c r="X737" s="25" t="n">
        <v>2</v>
      </c>
      <c r="Y737" s="25" t="n">
        <v>1</v>
      </c>
      <c r="Z737" s="25" t="n">
        <v>4</v>
      </c>
      <c r="AA737" s="26" t="str">
        <f aca="false">IF(N737=0," ",DATEDIF(N737,$D737,"y") &amp; " г. " &amp; DATEDIF(N737,$D737,"ym") &amp; " мес. ")</f>
        <v>17 г. 8 мес. </v>
      </c>
      <c r="AB737" s="27" t="str">
        <f aca="false">LEFT(AA737,2)</f>
        <v>17</v>
      </c>
      <c r="AC737" s="28" t="str">
        <f aca="false">IF(N737=0," ",DATEDIF(N737,'Отбор на ЧР 2021'!$AC$1,"y") &amp; " г. " &amp; DATEDIF(N737,'Отбор на ЧР 2021'!$AC$1,"ym") &amp; " мес. ")</f>
        <v>17 г. 11 мес. </v>
      </c>
      <c r="AD737" s="28" t="str">
        <f aca="false">LEFT(AC737,2)</f>
        <v>17</v>
      </c>
      <c r="AE737" s="28" t="str">
        <f aca="false">IF(W737=0,0,INDEX('Возраст, спорт. дисц.'!$A$2:$B$50,MATCH(W737,'Возраст, спорт. дисц.'!$B$2:$B$54,0),1))</f>
        <v>Юниоры 16-17 лет</v>
      </c>
      <c r="AF737" s="28" t="str">
        <f aca="false">"весовая категория "&amp;V737&amp;" кг."</f>
        <v>весовая категория 75 кг.</v>
      </c>
      <c r="AG737" s="29" t="str">
        <f aca="false">IF(U737="б/м",U737,U737&amp;" место")</f>
        <v>2 место</v>
      </c>
      <c r="AH737" s="28" t="str">
        <f aca="false">F737&amp;"; "&amp;TEXT(D737,"ДД.ММ.ГГГГ")&amp;"-"&amp;TEXT(E737,"ДД.ММ.ГГГГ")&amp;"; "&amp;I737&amp;"; "&amp;CHAR(10)&amp;AE737&amp;"; "&amp;AF737&amp;"; "&amp;AG737</f>
        <v>Первенство Сибирского федерального округа; 24.02.2021-01.03.2021; г. Красноярск; 
Юниоры 16-17 лет; весовая категория 75 кг.; 2 место</v>
      </c>
      <c r="AI737" s="29" t="n">
        <f aca="false">IF(A737=0,0,1)</f>
        <v>1</v>
      </c>
      <c r="AJ737" s="1" t="str">
        <f aca="false">AE737</f>
        <v>Юниоры 16-17 лет</v>
      </c>
      <c r="AK737" s="1" t="n">
        <f aca="false">V737</f>
        <v>75</v>
      </c>
      <c r="AL737" s="1" t="str">
        <f aca="false">AF737</f>
        <v>весовая категория 75 кг.</v>
      </c>
      <c r="AM737" s="28" t="str">
        <f aca="false">IF(N737=0," ",DATEDIF(N737,$AM$1,"y") &amp; " г. " &amp; DATEDIF(X737,$AM$1,"ym") &amp; " мес. ")</f>
        <v>17 г. 4 мес. </v>
      </c>
      <c r="AN737" s="28" t="str">
        <f aca="false">LEFT(AM737,2)</f>
        <v>17</v>
      </c>
    </row>
    <row r="738" customFormat="false" ht="13.8" hidden="false" customHeight="false" outlineLevel="0" collapsed="false">
      <c r="A738" s="37" t="s">
        <v>507</v>
      </c>
      <c r="B738" s="37" t="s">
        <v>348</v>
      </c>
      <c r="C738" s="25" t="n">
        <v>41825</v>
      </c>
      <c r="D738" s="38" t="n">
        <v>44251</v>
      </c>
      <c r="E738" s="38" t="n">
        <v>44256</v>
      </c>
      <c r="F738" s="37" t="s">
        <v>1536</v>
      </c>
      <c r="G738" s="37" t="s">
        <v>1537</v>
      </c>
      <c r="H738" s="37" t="s">
        <v>1208</v>
      </c>
      <c r="I738" s="37" t="s">
        <v>625</v>
      </c>
      <c r="J738" s="37" t="s">
        <v>1209</v>
      </c>
      <c r="K738" s="37" t="s">
        <v>1210</v>
      </c>
      <c r="L738" s="21" t="s">
        <v>45</v>
      </c>
      <c r="M738" s="22" t="s">
        <v>673</v>
      </c>
      <c r="N738" s="24" t="n">
        <v>37944</v>
      </c>
      <c r="O738" s="25" t="n">
        <v>1</v>
      </c>
      <c r="P738" s="22" t="s">
        <v>58</v>
      </c>
      <c r="Q738" s="22" t="s">
        <v>175</v>
      </c>
      <c r="R738" s="22" t="s">
        <v>176</v>
      </c>
      <c r="S738" s="22" t="s">
        <v>1585</v>
      </c>
      <c r="T738" s="22" t="s">
        <v>1234</v>
      </c>
      <c r="U738" s="25" t="s">
        <v>70</v>
      </c>
      <c r="V738" s="25" t="n">
        <v>75</v>
      </c>
      <c r="W738" s="25" t="s">
        <v>354</v>
      </c>
      <c r="X738" s="25" t="n">
        <v>1</v>
      </c>
      <c r="Y738" s="25" t="n">
        <v>0</v>
      </c>
      <c r="Z738" s="25" t="n">
        <v>4</v>
      </c>
      <c r="AA738" s="26" t="str">
        <f aca="false">IF(N738=0," ",DATEDIF(N738,$D738,"y") &amp; " г. " &amp; DATEDIF(N738,$D738,"ym") &amp; " мес. ")</f>
        <v>17 г. 3 мес. </v>
      </c>
      <c r="AB738" s="27" t="str">
        <f aca="false">LEFT(AA738,2)</f>
        <v>17</v>
      </c>
      <c r="AC738" s="28" t="str">
        <f aca="false">IF(N738=0," ",DATEDIF(N738,'Отбор на ЧР 2021'!$AC$1,"y") &amp; " г. " &amp; DATEDIF(N738,'Отбор на ЧР 2021'!$AC$1,"ym") &amp; " мес. ")</f>
        <v>17 г. 5 мес. </v>
      </c>
      <c r="AD738" s="28" t="str">
        <f aca="false">LEFT(AC738,2)</f>
        <v>17</v>
      </c>
      <c r="AE738" s="28" t="str">
        <f aca="false">IF(W738=0,0,INDEX('Возраст, спорт. дисц.'!$A$2:$B$50,MATCH(W738,'Возраст, спорт. дисц.'!$B$2:$B$54,0),1))</f>
        <v>Юниоры 16-17 лет</v>
      </c>
      <c r="AF738" s="28" t="str">
        <f aca="false">"весовая категория "&amp;V738&amp;" кг."</f>
        <v>весовая категория 75 кг.</v>
      </c>
      <c r="AG738" s="29" t="str">
        <f aca="false">IF(U738="б/м",U738,U738&amp;" место")</f>
        <v>3 место</v>
      </c>
      <c r="AH738" s="28" t="str">
        <f aca="false">F738&amp;"; "&amp;TEXT(D738,"ДД.ММ.ГГГГ")&amp;"-"&amp;TEXT(E738,"ДД.ММ.ГГГГ")&amp;"; "&amp;I738&amp;"; "&amp;CHAR(10)&amp;AE738&amp;"; "&amp;AF738&amp;"; "&amp;AG738</f>
        <v>Первенство Сибирского федерального округа; 24.02.2021-01.03.2021; г. Красноярск; 
Юниоры 16-17 лет; весовая категория 75 кг.; 3 место</v>
      </c>
      <c r="AI738" s="29" t="n">
        <f aca="false">IF(A738=0,0,1)</f>
        <v>1</v>
      </c>
      <c r="AJ738" s="1" t="str">
        <f aca="false">AE738</f>
        <v>Юниоры 16-17 лет</v>
      </c>
      <c r="AK738" s="1" t="n">
        <f aca="false">V738</f>
        <v>75</v>
      </c>
      <c r="AL738" s="1" t="str">
        <f aca="false">AF738</f>
        <v>весовая категория 75 кг.</v>
      </c>
      <c r="AM738" s="28" t="str">
        <f aca="false">IF(N738=0," ",DATEDIF(N738,$AM$1,"y") &amp; " г. " &amp; DATEDIF(X738,$AM$1,"ym") &amp; " мес. ")</f>
        <v>17 г. 4 мес. </v>
      </c>
      <c r="AN738" s="28" t="str">
        <f aca="false">LEFT(AM738,2)</f>
        <v>17</v>
      </c>
    </row>
    <row r="739" customFormat="false" ht="13.8" hidden="false" customHeight="false" outlineLevel="0" collapsed="false">
      <c r="A739" s="37" t="s">
        <v>507</v>
      </c>
      <c r="B739" s="37" t="s">
        <v>348</v>
      </c>
      <c r="C739" s="25" t="n">
        <v>41825</v>
      </c>
      <c r="D739" s="38" t="n">
        <v>44251</v>
      </c>
      <c r="E739" s="38" t="n">
        <v>44256</v>
      </c>
      <c r="F739" s="37" t="s">
        <v>1536</v>
      </c>
      <c r="G739" s="37" t="s">
        <v>1537</v>
      </c>
      <c r="H739" s="37" t="s">
        <v>1208</v>
      </c>
      <c r="I739" s="37" t="s">
        <v>625</v>
      </c>
      <c r="J739" s="37" t="s">
        <v>1209</v>
      </c>
      <c r="K739" s="37" t="s">
        <v>1210</v>
      </c>
      <c r="L739" s="21" t="s">
        <v>45</v>
      </c>
      <c r="M739" s="22" t="s">
        <v>675</v>
      </c>
      <c r="N739" s="24" t="n">
        <v>38198</v>
      </c>
      <c r="O739" s="25" t="s">
        <v>48</v>
      </c>
      <c r="P739" s="22" t="s">
        <v>58</v>
      </c>
      <c r="Q739" s="22" t="s">
        <v>59</v>
      </c>
      <c r="R739" s="22" t="s">
        <v>60</v>
      </c>
      <c r="S739" s="22" t="s">
        <v>1217</v>
      </c>
      <c r="T739" s="22" t="s">
        <v>616</v>
      </c>
      <c r="U739" s="25" t="s">
        <v>54</v>
      </c>
      <c r="V739" s="25" t="n">
        <v>81</v>
      </c>
      <c r="W739" s="25" t="s">
        <v>354</v>
      </c>
      <c r="X739" s="25" t="n">
        <v>2</v>
      </c>
      <c r="Y739" s="25" t="n">
        <v>2</v>
      </c>
      <c r="Z739" s="25" t="n">
        <v>3</v>
      </c>
      <c r="AA739" s="26" t="str">
        <f aca="false">IF(N739=0," ",DATEDIF(N739,$D739,"y") &amp; " г. " &amp; DATEDIF(N739,$D739,"ym") &amp; " мес. ")</f>
        <v>16 г. 6 мес. </v>
      </c>
      <c r="AB739" s="27" t="str">
        <f aca="false">LEFT(AA739,2)</f>
        <v>16</v>
      </c>
      <c r="AC739" s="28" t="str">
        <f aca="false">IF(N739=0," ",DATEDIF(N739,'Отбор на ЧР 2021'!$AC$1,"y") &amp; " г. " &amp; DATEDIF(N739,'Отбор на ЧР 2021'!$AC$1,"ym") &amp; " мес. ")</f>
        <v>16 г. 9 мес. </v>
      </c>
      <c r="AD739" s="28" t="str">
        <f aca="false">LEFT(AC739,2)</f>
        <v>16</v>
      </c>
      <c r="AE739" s="28" t="str">
        <f aca="false">IF(W739=0,0,INDEX('Возраст, спорт. дисц.'!$A$2:$B$50,MATCH(W739,'Возраст, спорт. дисц.'!$B$2:$B$54,0),1))</f>
        <v>Юниоры 16-17 лет</v>
      </c>
      <c r="AF739" s="28" t="str">
        <f aca="false">"весовая категория "&amp;V739&amp;" кг."</f>
        <v>весовая категория 81 кг.</v>
      </c>
      <c r="AG739" s="29" t="str">
        <f aca="false">IF(U739="б/м",U739,U739&amp;" место")</f>
        <v>1 место</v>
      </c>
      <c r="AH739" s="28" t="str">
        <f aca="false">F739&amp;"; "&amp;TEXT(D739,"ДД.ММ.ГГГГ")&amp;"-"&amp;TEXT(E739,"ДД.ММ.ГГГГ")&amp;"; "&amp;I739&amp;"; "&amp;CHAR(10)&amp;AE739&amp;"; "&amp;AF739&amp;"; "&amp;AG739</f>
        <v>Первенство Сибирского федерального округа; 24.02.2021-01.03.2021; г. Красноярск; 
Юниоры 16-17 лет; весовая категория 81 кг.; 1 место</v>
      </c>
      <c r="AI739" s="29" t="n">
        <f aca="false">IF(A739=0,0,1)</f>
        <v>1</v>
      </c>
      <c r="AJ739" s="1" t="str">
        <f aca="false">AE739</f>
        <v>Юниоры 16-17 лет</v>
      </c>
      <c r="AK739" s="1" t="n">
        <f aca="false">V739</f>
        <v>81</v>
      </c>
      <c r="AL739" s="1" t="str">
        <f aca="false">AF739</f>
        <v>весовая категория 81 кг.</v>
      </c>
      <c r="AM739" s="28" t="str">
        <f aca="false">IF(N739=0," ",DATEDIF(N739,$AM$1,"y") &amp; " г. " &amp; DATEDIF(X739,$AM$1,"ym") &amp; " мес. ")</f>
        <v>16 г. 4 мес. </v>
      </c>
      <c r="AN739" s="28" t="str">
        <f aca="false">LEFT(AM739,2)</f>
        <v>16</v>
      </c>
    </row>
    <row r="740" customFormat="false" ht="13.8" hidden="false" customHeight="false" outlineLevel="0" collapsed="false">
      <c r="A740" s="37" t="s">
        <v>507</v>
      </c>
      <c r="B740" s="37" t="s">
        <v>348</v>
      </c>
      <c r="C740" s="25" t="n">
        <v>41825</v>
      </c>
      <c r="D740" s="38" t="n">
        <v>44251</v>
      </c>
      <c r="E740" s="38" t="n">
        <v>44256</v>
      </c>
      <c r="F740" s="37" t="s">
        <v>1536</v>
      </c>
      <c r="G740" s="37" t="s">
        <v>1537</v>
      </c>
      <c r="H740" s="37" t="s">
        <v>1208</v>
      </c>
      <c r="I740" s="37" t="s">
        <v>625</v>
      </c>
      <c r="J740" s="37" t="s">
        <v>1209</v>
      </c>
      <c r="K740" s="37" t="s">
        <v>1210</v>
      </c>
      <c r="L740" s="21" t="s">
        <v>45</v>
      </c>
      <c r="M740" s="22" t="s">
        <v>1586</v>
      </c>
      <c r="N740" s="24" t="n">
        <v>38335</v>
      </c>
      <c r="O740" s="25" t="n">
        <v>2</v>
      </c>
      <c r="P740" s="22" t="s">
        <v>58</v>
      </c>
      <c r="Q740" s="22" t="s">
        <v>59</v>
      </c>
      <c r="R740" s="22" t="s">
        <v>1557</v>
      </c>
      <c r="S740" s="22" t="s">
        <v>1558</v>
      </c>
      <c r="T740" s="22" t="s">
        <v>1587</v>
      </c>
      <c r="U740" s="25" t="s">
        <v>63</v>
      </c>
      <c r="V740" s="25" t="n">
        <v>81</v>
      </c>
      <c r="W740" s="25" t="s">
        <v>354</v>
      </c>
      <c r="X740" s="25" t="n">
        <v>1</v>
      </c>
      <c r="Y740" s="25" t="n">
        <v>0</v>
      </c>
      <c r="Z740" s="25" t="n">
        <v>3</v>
      </c>
      <c r="AA740" s="26" t="str">
        <f aca="false">IF(N740=0," ",DATEDIF(N740,$D740,"y") &amp; " г. " &amp; DATEDIF(N740,$D740,"ym") &amp; " мес. ")</f>
        <v>16 г. 2 мес. </v>
      </c>
      <c r="AB740" s="27" t="str">
        <f aca="false">LEFT(AA740,2)</f>
        <v>16</v>
      </c>
      <c r="AC740" s="28" t="str">
        <f aca="false">IF(N740=0," ",DATEDIF(N740,'Отбор на ЧР 2021'!$AC$1,"y") &amp; " г. " &amp; DATEDIF(N740,'Отбор на ЧР 2021'!$AC$1,"ym") &amp; " мес. ")</f>
        <v>16 г. 4 мес. </v>
      </c>
      <c r="AD740" s="28" t="str">
        <f aca="false">LEFT(AC740,2)</f>
        <v>16</v>
      </c>
      <c r="AE740" s="28" t="str">
        <f aca="false">IF(W740=0,0,INDEX('Возраст, спорт. дисц.'!$A$2:$B$50,MATCH(W740,'Возраст, спорт. дисц.'!$B$2:$B$54,0),1))</f>
        <v>Юниоры 16-17 лет</v>
      </c>
      <c r="AF740" s="28" t="str">
        <f aca="false">"весовая категория "&amp;V740&amp;" кг."</f>
        <v>весовая категория 81 кг.</v>
      </c>
      <c r="AG740" s="29" t="str">
        <f aca="false">IF(U740="б/м",U740,U740&amp;" место")</f>
        <v>2 место</v>
      </c>
      <c r="AH740" s="28" t="str">
        <f aca="false">F740&amp;"; "&amp;TEXT(D740,"ДД.ММ.ГГГГ")&amp;"-"&amp;TEXT(E740,"ДД.ММ.ГГГГ")&amp;"; "&amp;I740&amp;"; "&amp;CHAR(10)&amp;AE740&amp;"; "&amp;AF740&amp;"; "&amp;AG740</f>
        <v>Первенство Сибирского федерального округа; 24.02.2021-01.03.2021; г. Красноярск; 
Юниоры 16-17 лет; весовая категория 81 кг.; 2 место</v>
      </c>
      <c r="AI740" s="29" t="n">
        <f aca="false">IF(A740=0,0,1)</f>
        <v>1</v>
      </c>
      <c r="AJ740" s="1" t="str">
        <f aca="false">AE740</f>
        <v>Юниоры 16-17 лет</v>
      </c>
      <c r="AK740" s="1" t="n">
        <f aca="false">V740</f>
        <v>81</v>
      </c>
      <c r="AL740" s="1" t="str">
        <f aca="false">AF740</f>
        <v>весовая категория 81 кг.</v>
      </c>
      <c r="AM740" s="28" t="str">
        <f aca="false">IF(N740=0," ",DATEDIF(N740,$AM$1,"y") &amp; " г. " &amp; DATEDIF(X740,$AM$1,"ym") &amp; " мес. ")</f>
        <v>16 г. 4 мес. </v>
      </c>
      <c r="AN740" s="28" t="str">
        <f aca="false">LEFT(AM740,2)</f>
        <v>16</v>
      </c>
    </row>
    <row r="741" customFormat="false" ht="13.8" hidden="false" customHeight="false" outlineLevel="0" collapsed="false">
      <c r="A741" s="37" t="s">
        <v>507</v>
      </c>
      <c r="B741" s="37" t="s">
        <v>348</v>
      </c>
      <c r="C741" s="25" t="n">
        <v>41825</v>
      </c>
      <c r="D741" s="38" t="n">
        <v>44251</v>
      </c>
      <c r="E741" s="38" t="n">
        <v>44256</v>
      </c>
      <c r="F741" s="37" t="s">
        <v>1536</v>
      </c>
      <c r="G741" s="37" t="s">
        <v>1537</v>
      </c>
      <c r="H741" s="37" t="s">
        <v>1208</v>
      </c>
      <c r="I741" s="37" t="s">
        <v>625</v>
      </c>
      <c r="J741" s="37" t="s">
        <v>1209</v>
      </c>
      <c r="K741" s="37" t="s">
        <v>1210</v>
      </c>
      <c r="L741" s="21" t="s">
        <v>45</v>
      </c>
      <c r="M741" s="22" t="s">
        <v>1588</v>
      </c>
      <c r="N741" s="24" t="n">
        <v>38445</v>
      </c>
      <c r="O741" s="25" t="n">
        <v>2</v>
      </c>
      <c r="P741" s="22" t="s">
        <v>58</v>
      </c>
      <c r="Q741" s="22" t="s">
        <v>175</v>
      </c>
      <c r="R741" s="22" t="s">
        <v>176</v>
      </c>
      <c r="S741" s="22" t="s">
        <v>1585</v>
      </c>
      <c r="T741" s="22" t="s">
        <v>1234</v>
      </c>
      <c r="U741" s="25" t="s">
        <v>70</v>
      </c>
      <c r="V741" s="25" t="n">
        <v>81</v>
      </c>
      <c r="W741" s="25" t="s">
        <v>354</v>
      </c>
      <c r="X741" s="25" t="n">
        <v>1</v>
      </c>
      <c r="Y741" s="25" t="n">
        <v>0</v>
      </c>
      <c r="Z741" s="25" t="n">
        <v>3</v>
      </c>
      <c r="AA741" s="26" t="str">
        <f aca="false">IF(N741=0," ",DATEDIF(N741,$D741,"y") &amp; " г. " &amp; DATEDIF(N741,$D741,"ym") &amp; " мес. ")</f>
        <v>15 г. 10 мес. </v>
      </c>
      <c r="AB741" s="27" t="str">
        <f aca="false">LEFT(AA741,2)</f>
        <v>15</v>
      </c>
      <c r="AC741" s="28" t="str">
        <f aca="false">IF(N741=0," ",DATEDIF(N741,'Отбор на ЧР 2021'!$AC$1,"y") &amp; " г. " &amp; DATEDIF(N741,'Отбор на ЧР 2021'!$AC$1,"ym") &amp; " мес. ")</f>
        <v>16 г. 1 мес. </v>
      </c>
      <c r="AD741" s="28" t="str">
        <f aca="false">LEFT(AC741,2)</f>
        <v>16</v>
      </c>
      <c r="AE741" s="28" t="str">
        <f aca="false">IF(W741=0,0,INDEX('Возраст, спорт. дисц.'!$A$2:$B$50,MATCH(W741,'Возраст, спорт. дисц.'!$B$2:$B$54,0),1))</f>
        <v>Юниоры 16-17 лет</v>
      </c>
      <c r="AF741" s="28" t="str">
        <f aca="false">"весовая категория "&amp;V741&amp;" кг."</f>
        <v>весовая категория 81 кг.</v>
      </c>
      <c r="AG741" s="29" t="str">
        <f aca="false">IF(U741="б/м",U741,U741&amp;" место")</f>
        <v>3 место</v>
      </c>
      <c r="AH741" s="28" t="str">
        <f aca="false">F741&amp;"; "&amp;TEXT(D741,"ДД.ММ.ГГГГ")&amp;"-"&amp;TEXT(E741,"ДД.ММ.ГГГГ")&amp;"; "&amp;I741&amp;"; "&amp;CHAR(10)&amp;AE741&amp;"; "&amp;AF741&amp;"; "&amp;AG741</f>
        <v>Первенство Сибирского федерального округа; 24.02.2021-01.03.2021; г. Красноярск; 
Юниоры 16-17 лет; весовая категория 81 кг.; 3 место</v>
      </c>
      <c r="AI741" s="29" t="n">
        <f aca="false">IF(A741=0,0,1)</f>
        <v>1</v>
      </c>
      <c r="AJ741" s="1" t="str">
        <f aca="false">AE741</f>
        <v>Юниоры 16-17 лет</v>
      </c>
      <c r="AK741" s="1" t="n">
        <f aca="false">V741</f>
        <v>81</v>
      </c>
      <c r="AL741" s="1" t="str">
        <f aca="false">AF741</f>
        <v>весовая категория 81 кг.</v>
      </c>
      <c r="AM741" s="28" t="str">
        <f aca="false">IF(N741=0," ",DATEDIF(N741,$AM$1,"y") &amp; " г. " &amp; DATEDIF(X741,$AM$1,"ym") &amp; " мес. ")</f>
        <v>16 г. 4 мес. </v>
      </c>
      <c r="AN741" s="28" t="str">
        <f aca="false">LEFT(AM741,2)</f>
        <v>16</v>
      </c>
    </row>
    <row r="742" customFormat="false" ht="13.8" hidden="false" customHeight="false" outlineLevel="0" collapsed="false">
      <c r="A742" s="37" t="s">
        <v>507</v>
      </c>
      <c r="B742" s="37" t="s">
        <v>348</v>
      </c>
      <c r="C742" s="25" t="n">
        <v>41825</v>
      </c>
      <c r="D742" s="38" t="n">
        <v>44251</v>
      </c>
      <c r="E742" s="38" t="n">
        <v>44256</v>
      </c>
      <c r="F742" s="37" t="s">
        <v>1536</v>
      </c>
      <c r="G742" s="37" t="s">
        <v>1537</v>
      </c>
      <c r="H742" s="37" t="s">
        <v>1208</v>
      </c>
      <c r="I742" s="37" t="s">
        <v>625</v>
      </c>
      <c r="J742" s="37" t="s">
        <v>1209</v>
      </c>
      <c r="K742" s="37" t="s">
        <v>1210</v>
      </c>
      <c r="L742" s="21" t="s">
        <v>45</v>
      </c>
      <c r="M742" s="22" t="s">
        <v>1589</v>
      </c>
      <c r="N742" s="24" t="n">
        <v>37952</v>
      </c>
      <c r="O742" s="25" t="n">
        <v>1</v>
      </c>
      <c r="P742" s="22" t="s">
        <v>58</v>
      </c>
      <c r="Q742" s="22" t="s">
        <v>66</v>
      </c>
      <c r="R742" s="22" t="s">
        <v>67</v>
      </c>
      <c r="S742" s="22" t="s">
        <v>1590</v>
      </c>
      <c r="T742" s="22" t="s">
        <v>1591</v>
      </c>
      <c r="U742" s="25" t="s">
        <v>54</v>
      </c>
      <c r="V742" s="25" t="n">
        <v>86</v>
      </c>
      <c r="W742" s="25" t="s">
        <v>354</v>
      </c>
      <c r="X742" s="25" t="n">
        <v>1</v>
      </c>
      <c r="Y742" s="25" t="n">
        <v>1</v>
      </c>
      <c r="Z742" s="25" t="n">
        <v>2</v>
      </c>
      <c r="AA742" s="26" t="str">
        <f aca="false">IF(N742=0," ",DATEDIF(N742,$D742,"y") &amp; " г. " &amp; DATEDIF(N742,$D742,"ym") &amp; " мес. ")</f>
        <v>17 г. 2 мес. </v>
      </c>
      <c r="AB742" s="27" t="str">
        <f aca="false">LEFT(AA742,2)</f>
        <v>17</v>
      </c>
      <c r="AC742" s="28" t="str">
        <f aca="false">IF(N742=0," ",DATEDIF(N742,'Отбор на ЧР 2021'!$AC$1,"y") &amp; " г. " &amp; DATEDIF(N742,'Отбор на ЧР 2021'!$AC$1,"ym") &amp; " мес. ")</f>
        <v>17 г. 5 мес. </v>
      </c>
      <c r="AD742" s="28" t="str">
        <f aca="false">LEFT(AC742,2)</f>
        <v>17</v>
      </c>
      <c r="AE742" s="28" t="str">
        <f aca="false">IF(W742=0,0,INDEX('Возраст, спорт. дисц.'!$A$2:$B$50,MATCH(W742,'Возраст, спорт. дисц.'!$B$2:$B$54,0),1))</f>
        <v>Юниоры 16-17 лет</v>
      </c>
      <c r="AF742" s="28" t="str">
        <f aca="false">"весовая категория "&amp;V742&amp;" кг."</f>
        <v>весовая категория 86 кг.</v>
      </c>
      <c r="AG742" s="29" t="str">
        <f aca="false">IF(U742="б/м",U742,U742&amp;" место")</f>
        <v>1 место</v>
      </c>
      <c r="AH742" s="28" t="str">
        <f aca="false">F742&amp;"; "&amp;TEXT(D742,"ДД.ММ.ГГГГ")&amp;"-"&amp;TEXT(E742,"ДД.ММ.ГГГГ")&amp;"; "&amp;I742&amp;"; "&amp;CHAR(10)&amp;AE742&amp;"; "&amp;AF742&amp;"; "&amp;AG742</f>
        <v>Первенство Сибирского федерального округа; 24.02.2021-01.03.2021; г. Красноярск; 
Юниоры 16-17 лет; весовая категория 86 кг.; 1 место</v>
      </c>
      <c r="AI742" s="29" t="n">
        <f aca="false">IF(A742=0,0,1)</f>
        <v>1</v>
      </c>
      <c r="AJ742" s="1" t="str">
        <f aca="false">AE742</f>
        <v>Юниоры 16-17 лет</v>
      </c>
      <c r="AK742" s="1" t="n">
        <f aca="false">V742</f>
        <v>86</v>
      </c>
      <c r="AL742" s="1" t="str">
        <f aca="false">AF742</f>
        <v>весовая категория 86 кг.</v>
      </c>
      <c r="AM742" s="28" t="str">
        <f aca="false">IF(N742=0," ",DATEDIF(N742,$AM$1,"y") &amp; " г. " &amp; DATEDIF(X742,$AM$1,"ym") &amp; " мес. ")</f>
        <v>17 г. 4 мес. </v>
      </c>
      <c r="AN742" s="28" t="str">
        <f aca="false">LEFT(AM742,2)</f>
        <v>17</v>
      </c>
    </row>
    <row r="743" customFormat="false" ht="13.8" hidden="false" customHeight="false" outlineLevel="0" collapsed="false">
      <c r="A743" s="37" t="s">
        <v>507</v>
      </c>
      <c r="B743" s="37" t="s">
        <v>348</v>
      </c>
      <c r="C743" s="25" t="n">
        <v>41825</v>
      </c>
      <c r="D743" s="38" t="n">
        <v>44251</v>
      </c>
      <c r="E743" s="38" t="n">
        <v>44256</v>
      </c>
      <c r="F743" s="37" t="s">
        <v>1536</v>
      </c>
      <c r="G743" s="37" t="s">
        <v>1537</v>
      </c>
      <c r="H743" s="37" t="s">
        <v>1208</v>
      </c>
      <c r="I743" s="37" t="s">
        <v>625</v>
      </c>
      <c r="J743" s="37" t="s">
        <v>1209</v>
      </c>
      <c r="K743" s="37" t="s">
        <v>1210</v>
      </c>
      <c r="L743" s="21" t="s">
        <v>45</v>
      </c>
      <c r="M743" s="22" t="s">
        <v>679</v>
      </c>
      <c r="N743" s="24" t="n">
        <v>38139</v>
      </c>
      <c r="O743" s="25" t="n">
        <v>2</v>
      </c>
      <c r="P743" s="22" t="s">
        <v>58</v>
      </c>
      <c r="Q743" s="22" t="s">
        <v>175</v>
      </c>
      <c r="R743" s="22" t="s">
        <v>176</v>
      </c>
      <c r="S743" s="22" t="s">
        <v>1585</v>
      </c>
      <c r="T743" s="22" t="s">
        <v>1234</v>
      </c>
      <c r="U743" s="25" t="s">
        <v>63</v>
      </c>
      <c r="V743" s="25" t="n">
        <v>86</v>
      </c>
      <c r="W743" s="25" t="s">
        <v>354</v>
      </c>
      <c r="X743" s="25" t="n">
        <v>1</v>
      </c>
      <c r="Y743" s="25" t="n">
        <v>0</v>
      </c>
      <c r="Z743" s="25" t="n">
        <v>2</v>
      </c>
      <c r="AA743" s="26" t="str">
        <f aca="false">IF(N743=0," ",DATEDIF(N743,$D743,"y") &amp; " г. " &amp; DATEDIF(N743,$D743,"ym") &amp; " мес. ")</f>
        <v>16 г. 8 мес. </v>
      </c>
      <c r="AB743" s="27" t="str">
        <f aca="false">LEFT(AA743,2)</f>
        <v>16</v>
      </c>
      <c r="AC743" s="28" t="str">
        <f aca="false">IF(N743=0," ",DATEDIF(N743,'Отбор на ЧР 2021'!$AC$1,"y") &amp; " г. " &amp; DATEDIF(N743,'Отбор на ЧР 2021'!$AC$1,"ym") &amp; " мес. ")</f>
        <v>16 г. 11 мес. </v>
      </c>
      <c r="AD743" s="28" t="str">
        <f aca="false">LEFT(AC743,2)</f>
        <v>16</v>
      </c>
      <c r="AE743" s="28" t="str">
        <f aca="false">IF(W743=0,0,INDEX('Возраст, спорт. дисц.'!$A$2:$B$50,MATCH(W743,'Возраст, спорт. дисц.'!$B$2:$B$54,0),1))</f>
        <v>Юниоры 16-17 лет</v>
      </c>
      <c r="AF743" s="28" t="str">
        <f aca="false">"весовая категория "&amp;V743&amp;" кг."</f>
        <v>весовая категория 86 кг.</v>
      </c>
      <c r="AG743" s="29" t="str">
        <f aca="false">IF(U743="б/м",U743,U743&amp;" место")</f>
        <v>2 место</v>
      </c>
      <c r="AH743" s="28" t="str">
        <f aca="false">F743&amp;"; "&amp;TEXT(D743,"ДД.ММ.ГГГГ")&amp;"-"&amp;TEXT(E743,"ДД.ММ.ГГГГ")&amp;"; "&amp;I743&amp;"; "&amp;CHAR(10)&amp;AE743&amp;"; "&amp;AF743&amp;"; "&amp;AG743</f>
        <v>Первенство Сибирского федерального округа; 24.02.2021-01.03.2021; г. Красноярск; 
Юниоры 16-17 лет; весовая категория 86 кг.; 2 место</v>
      </c>
      <c r="AI743" s="29" t="n">
        <f aca="false">IF(A743=0,0,1)</f>
        <v>1</v>
      </c>
      <c r="AJ743" s="1" t="str">
        <f aca="false">AE743</f>
        <v>Юниоры 16-17 лет</v>
      </c>
      <c r="AK743" s="1" t="n">
        <f aca="false">V743</f>
        <v>86</v>
      </c>
      <c r="AL743" s="1" t="str">
        <f aca="false">AF743</f>
        <v>весовая категория 86 кг.</v>
      </c>
      <c r="AM743" s="28" t="str">
        <f aca="false">IF(N743=0," ",DATEDIF(N743,$AM$1,"y") &amp; " г. " &amp; DATEDIF(X743,$AM$1,"ym") &amp; " мес. ")</f>
        <v>16 г. 4 мес. </v>
      </c>
      <c r="AN743" s="28" t="str">
        <f aca="false">LEFT(AM743,2)</f>
        <v>16</v>
      </c>
    </row>
    <row r="744" customFormat="false" ht="13.8" hidden="false" customHeight="false" outlineLevel="0" collapsed="false">
      <c r="A744" s="37" t="s">
        <v>507</v>
      </c>
      <c r="B744" s="37" t="s">
        <v>348</v>
      </c>
      <c r="C744" s="25" t="n">
        <v>41828</v>
      </c>
      <c r="D744" s="38" t="n">
        <v>44255</v>
      </c>
      <c r="E744" s="38" t="n">
        <v>44261</v>
      </c>
      <c r="F744" s="37" t="s">
        <v>1592</v>
      </c>
      <c r="G744" s="37" t="s">
        <v>1593</v>
      </c>
      <c r="H744" s="37" t="s">
        <v>1257</v>
      </c>
      <c r="I744" s="37" t="s">
        <v>1258</v>
      </c>
      <c r="J744" s="37" t="s">
        <v>1259</v>
      </c>
      <c r="K744" s="37" t="s">
        <v>1260</v>
      </c>
      <c r="L744" s="21" t="s">
        <v>45</v>
      </c>
      <c r="M744" s="22" t="s">
        <v>1594</v>
      </c>
      <c r="N744" s="24" t="s">
        <v>1595</v>
      </c>
      <c r="O744" s="25" t="n">
        <v>1</v>
      </c>
      <c r="P744" s="22" t="s">
        <v>84</v>
      </c>
      <c r="Q744" s="22" t="s">
        <v>158</v>
      </c>
      <c r="R744" s="22" t="s">
        <v>159</v>
      </c>
      <c r="S744" s="22" t="s">
        <v>160</v>
      </c>
      <c r="T744" s="22" t="s">
        <v>161</v>
      </c>
      <c r="U744" s="25" t="s">
        <v>54</v>
      </c>
      <c r="V744" s="25" t="n">
        <v>54</v>
      </c>
      <c r="W744" s="25" t="s">
        <v>354</v>
      </c>
      <c r="X744" s="25" t="n">
        <v>3</v>
      </c>
      <c r="Y744" s="25" t="n">
        <v>3</v>
      </c>
      <c r="Z744" s="25" t="n">
        <v>6</v>
      </c>
      <c r="AA744" s="26" t="str">
        <f aca="false">IF(N744=0," ",DATEDIF(N744,$D744,"y") &amp; " г. " &amp; DATEDIF(N744,$D744,"ym") &amp; " мес. ")</f>
        <v>16 г. 6 мес. </v>
      </c>
      <c r="AB744" s="27" t="str">
        <f aca="false">LEFT(AA744,2)</f>
        <v>16</v>
      </c>
      <c r="AC744" s="28" t="str">
        <f aca="false">IF(N744=0," ",DATEDIF(N744,'Отбор на ЧР 2021'!$AC$1,"y") &amp; " г. " &amp; DATEDIF(N744,'Отбор на ЧР 2021'!$AC$1,"ym") &amp; " мес. ")</f>
        <v>16 г. 9 мес. </v>
      </c>
      <c r="AD744" s="28" t="str">
        <f aca="false">LEFT(AC744,2)</f>
        <v>16</v>
      </c>
      <c r="AE744" s="28" t="str">
        <f aca="false">IF(W744=0,0,INDEX('Возраст, спорт. дисц.'!$A$2:$B$50,MATCH(W744,'Возраст, спорт. дисц.'!$B$2:$B$54,0),1))</f>
        <v>Юниоры 16-17 лет</v>
      </c>
      <c r="AF744" s="28" t="str">
        <f aca="false">"весовая категория "&amp;V744&amp;" кг."</f>
        <v>весовая категория 54 кг.</v>
      </c>
      <c r="AG744" s="29" t="str">
        <f aca="false">IF(U744="б/м",U744,U744&amp;" место")</f>
        <v>1 место</v>
      </c>
      <c r="AH744" s="28" t="str">
        <f aca="false">F744&amp;"; "&amp;TEXT(D744,"ДД.ММ.ГГГГ")&amp;"-"&amp;TEXT(E744,"ДД.ММ.ГГГГ")&amp;"; "&amp;I744&amp;"; "&amp;CHAR(10)&amp;AE744&amp;"; "&amp;AF744&amp;"; "&amp;AG744</f>
        <v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54 кг.; 1 место</v>
      </c>
      <c r="AI744" s="29" t="n">
        <f aca="false">IF(A744=0,0,1)</f>
        <v>1</v>
      </c>
      <c r="AJ744" s="1" t="str">
        <f aca="false">AE744</f>
        <v>Юниоры 16-17 лет</v>
      </c>
      <c r="AK744" s="1" t="n">
        <f aca="false">V744</f>
        <v>54</v>
      </c>
      <c r="AL744" s="1" t="str">
        <f aca="false">AF744</f>
        <v>весовая категория 54 кг.</v>
      </c>
      <c r="AM744" s="28" t="str">
        <f aca="false">IF(N744=0," ",DATEDIF(N744,$AM$1,"y") &amp; " г. " &amp; DATEDIF(X744,$AM$1,"ym") &amp; " мес. ")</f>
        <v>16 г. 4 мес. </v>
      </c>
      <c r="AN744" s="28" t="str">
        <f aca="false">LEFT(AM744,2)</f>
        <v>16</v>
      </c>
    </row>
    <row r="745" customFormat="false" ht="13.8" hidden="false" customHeight="false" outlineLevel="0" collapsed="false">
      <c r="A745" s="37" t="s">
        <v>507</v>
      </c>
      <c r="B745" s="37" t="s">
        <v>348</v>
      </c>
      <c r="C745" s="25" t="n">
        <v>41828</v>
      </c>
      <c r="D745" s="38" t="n">
        <v>44255</v>
      </c>
      <c r="E745" s="38" t="n">
        <v>44261</v>
      </c>
      <c r="F745" s="37" t="s">
        <v>1592</v>
      </c>
      <c r="G745" s="37" t="s">
        <v>1593</v>
      </c>
      <c r="H745" s="37" t="s">
        <v>1257</v>
      </c>
      <c r="I745" s="37" t="s">
        <v>1258</v>
      </c>
      <c r="J745" s="37" t="s">
        <v>1259</v>
      </c>
      <c r="K745" s="37" t="s">
        <v>1260</v>
      </c>
      <c r="L745" s="21" t="s">
        <v>45</v>
      </c>
      <c r="M745" s="22" t="s">
        <v>1596</v>
      </c>
      <c r="N745" s="24" t="s">
        <v>1597</v>
      </c>
      <c r="O745" s="25" t="n">
        <v>1</v>
      </c>
      <c r="P745" s="22" t="s">
        <v>94</v>
      </c>
      <c r="Q745" s="22" t="s">
        <v>259</v>
      </c>
      <c r="R745" s="22" t="s">
        <v>463</v>
      </c>
      <c r="S745" s="22" t="s">
        <v>308</v>
      </c>
      <c r="T745" s="22" t="s">
        <v>309</v>
      </c>
      <c r="U745" s="25" t="s">
        <v>63</v>
      </c>
      <c r="V745" s="25" t="n">
        <v>54</v>
      </c>
      <c r="W745" s="25" t="s">
        <v>354</v>
      </c>
      <c r="X745" s="25" t="n">
        <v>2</v>
      </c>
      <c r="Y745" s="25" t="n">
        <v>1</v>
      </c>
      <c r="Z745" s="25" t="n">
        <v>6</v>
      </c>
      <c r="AA745" s="26" t="str">
        <f aca="false">IF(N745=0," ",DATEDIF(N745,$D745,"y") &amp; " г. " &amp; DATEDIF(N745,$D745,"ym") &amp; " мес. ")</f>
        <v>16 г. 2 мес. </v>
      </c>
      <c r="AB745" s="27" t="str">
        <f aca="false">LEFT(AA745,2)</f>
        <v>16</v>
      </c>
      <c r="AC745" s="28" t="str">
        <f aca="false">IF(N745=0," ",DATEDIF(N745,'Отбор на ЧР 2021'!$AC$1,"y") &amp; " г. " &amp; DATEDIF(N745,'Отбор на ЧР 2021'!$AC$1,"ym") &amp; " мес. ")</f>
        <v>16 г. 5 мес. </v>
      </c>
      <c r="AD745" s="28" t="str">
        <f aca="false">LEFT(AC745,2)</f>
        <v>16</v>
      </c>
      <c r="AE745" s="28" t="str">
        <f aca="false">IF(W745=0,0,INDEX('Возраст, спорт. дисц.'!$A$2:$B$50,MATCH(W745,'Возраст, спорт. дисц.'!$B$2:$B$54,0),1))</f>
        <v>Юниоры 16-17 лет</v>
      </c>
      <c r="AF745" s="28" t="str">
        <f aca="false">"весовая категория "&amp;V745&amp;" кг."</f>
        <v>весовая категория 54 кг.</v>
      </c>
      <c r="AG745" s="29" t="str">
        <f aca="false">IF(U745="б/м",U745,U745&amp;" место")</f>
        <v>2 место</v>
      </c>
      <c r="AH745" s="28" t="str">
        <f aca="false">F745&amp;"; "&amp;TEXT(D745,"ДД.ММ.ГГГГ")&amp;"-"&amp;TEXT(E745,"ДД.ММ.ГГГГ")&amp;"; "&amp;I745&amp;"; "&amp;CHAR(10)&amp;AE745&amp;"; "&amp;AF745&amp;"; "&amp;AG745</f>
        <v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54 кг.; 2 место</v>
      </c>
      <c r="AI745" s="29" t="n">
        <f aca="false">IF(A745=0,0,1)</f>
        <v>1</v>
      </c>
      <c r="AJ745" s="1" t="str">
        <f aca="false">AE745</f>
        <v>Юниоры 16-17 лет</v>
      </c>
      <c r="AK745" s="1" t="n">
        <f aca="false">V745</f>
        <v>54</v>
      </c>
      <c r="AL745" s="1" t="str">
        <f aca="false">AF745</f>
        <v>весовая категория 54 кг.</v>
      </c>
      <c r="AM745" s="28" t="str">
        <f aca="false">IF(N745=0," ",DATEDIF(N745,$AM$1,"y") &amp; " г. " &amp; DATEDIF(X745,$AM$1,"ym") &amp; " мес. ")</f>
        <v>16 г. 4 мес. </v>
      </c>
      <c r="AN745" s="28" t="str">
        <f aca="false">LEFT(AM745,2)</f>
        <v>16</v>
      </c>
    </row>
    <row r="746" customFormat="false" ht="13.8" hidden="false" customHeight="false" outlineLevel="0" collapsed="false">
      <c r="A746" s="37" t="s">
        <v>507</v>
      </c>
      <c r="B746" s="37" t="s">
        <v>348</v>
      </c>
      <c r="C746" s="25" t="n">
        <v>41828</v>
      </c>
      <c r="D746" s="38" t="n">
        <v>44255</v>
      </c>
      <c r="E746" s="38" t="n">
        <v>44261</v>
      </c>
      <c r="F746" s="37" t="s">
        <v>1592</v>
      </c>
      <c r="G746" s="37" t="s">
        <v>1593</v>
      </c>
      <c r="H746" s="37" t="s">
        <v>1257</v>
      </c>
      <c r="I746" s="37" t="s">
        <v>1258</v>
      </c>
      <c r="J746" s="37" t="s">
        <v>1259</v>
      </c>
      <c r="K746" s="37" t="s">
        <v>1260</v>
      </c>
      <c r="L746" s="21" t="s">
        <v>45</v>
      </c>
      <c r="M746" s="22" t="s">
        <v>1598</v>
      </c>
      <c r="N746" s="24" t="s">
        <v>1599</v>
      </c>
      <c r="O746" s="25" t="s">
        <v>48</v>
      </c>
      <c r="P746" s="22" t="s">
        <v>84</v>
      </c>
      <c r="Q746" s="22" t="s">
        <v>122</v>
      </c>
      <c r="R746" s="22" t="s">
        <v>939</v>
      </c>
      <c r="S746" s="22" t="s">
        <v>1600</v>
      </c>
      <c r="T746" s="22" t="s">
        <v>1601</v>
      </c>
      <c r="U746" s="25" t="s">
        <v>70</v>
      </c>
      <c r="V746" s="25" t="n">
        <v>54</v>
      </c>
      <c r="W746" s="25" t="s">
        <v>354</v>
      </c>
      <c r="X746" s="25" t="n">
        <v>2</v>
      </c>
      <c r="Y746" s="25" t="n">
        <v>1</v>
      </c>
      <c r="Z746" s="25" t="n">
        <v>6</v>
      </c>
      <c r="AA746" s="26" t="str">
        <f aca="false">IF(N746=0," ",DATEDIF(N746,$D746,"y") &amp; " г. " &amp; DATEDIF(N746,$D746,"ym") &amp; " мес. ")</f>
        <v>15 г. 10 мес. </v>
      </c>
      <c r="AB746" s="27" t="str">
        <f aca="false">LEFT(AA746,2)</f>
        <v>15</v>
      </c>
      <c r="AC746" s="28" t="str">
        <f aca="false">IF(N746=0," ",DATEDIF(N746,'Отбор на ЧР 2021'!$AC$1,"y") &amp; " г. " &amp; DATEDIF(N746,'Отбор на ЧР 2021'!$AC$1,"ym") &amp; " мес. ")</f>
        <v>16 г. 1 мес. </v>
      </c>
      <c r="AD746" s="28" t="str">
        <f aca="false">LEFT(AC746,2)</f>
        <v>16</v>
      </c>
      <c r="AE746" s="28" t="str">
        <f aca="false">IF(W746=0,0,INDEX('Возраст, спорт. дисц.'!$A$2:$B$50,MATCH(W746,'Возраст, спорт. дисц.'!$B$2:$B$54,0),1))</f>
        <v>Юниоры 16-17 лет</v>
      </c>
      <c r="AF746" s="28" t="str">
        <f aca="false">"весовая категория "&amp;V746&amp;" кг."</f>
        <v>весовая категория 54 кг.</v>
      </c>
      <c r="AG746" s="29" t="str">
        <f aca="false">IF(U746="б/м",U746,U746&amp;" место")</f>
        <v>3 место</v>
      </c>
      <c r="AH746" s="28" t="str">
        <f aca="false">F746&amp;"; "&amp;TEXT(D746,"ДД.ММ.ГГГГ")&amp;"-"&amp;TEXT(E746,"ДД.ММ.ГГГГ")&amp;"; "&amp;I746&amp;"; "&amp;CHAR(10)&amp;AE746&amp;"; "&amp;AF746&amp;"; "&amp;AG746</f>
        <v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54 кг.; 3 место</v>
      </c>
      <c r="AI746" s="29" t="n">
        <f aca="false">IF(A746=0,0,1)</f>
        <v>1</v>
      </c>
      <c r="AJ746" s="1" t="str">
        <f aca="false">AE746</f>
        <v>Юниоры 16-17 лет</v>
      </c>
      <c r="AK746" s="1" t="n">
        <f aca="false">V746</f>
        <v>54</v>
      </c>
      <c r="AL746" s="1" t="str">
        <f aca="false">AF746</f>
        <v>весовая категория 54 кг.</v>
      </c>
      <c r="AM746" s="28" t="str">
        <f aca="false">IF(N746=0," ",DATEDIF(N746,$AM$1,"y") &amp; " г. " &amp; DATEDIF(X746,$AM$1,"ym") &amp; " мес. ")</f>
        <v>16 г. 4 мес. </v>
      </c>
      <c r="AN746" s="28" t="str">
        <f aca="false">LEFT(AM746,2)</f>
        <v>16</v>
      </c>
    </row>
    <row r="747" customFormat="false" ht="13.8" hidden="false" customHeight="false" outlineLevel="0" collapsed="false">
      <c r="A747" s="37" t="s">
        <v>507</v>
      </c>
      <c r="B747" s="37" t="s">
        <v>348</v>
      </c>
      <c r="C747" s="25" t="n">
        <v>41828</v>
      </c>
      <c r="D747" s="38" t="n">
        <v>44255</v>
      </c>
      <c r="E747" s="38" t="n">
        <v>44261</v>
      </c>
      <c r="F747" s="37" t="s">
        <v>1592</v>
      </c>
      <c r="G747" s="37" t="s">
        <v>1593</v>
      </c>
      <c r="H747" s="37" t="s">
        <v>1257</v>
      </c>
      <c r="I747" s="37" t="s">
        <v>1258</v>
      </c>
      <c r="J747" s="37" t="s">
        <v>1259</v>
      </c>
      <c r="K747" s="37" t="s">
        <v>1260</v>
      </c>
      <c r="L747" s="21" t="s">
        <v>45</v>
      </c>
      <c r="M747" s="22" t="s">
        <v>1602</v>
      </c>
      <c r="N747" s="24" t="s">
        <v>1603</v>
      </c>
      <c r="O747" s="25" t="n">
        <v>2</v>
      </c>
      <c r="P747" s="22" t="s">
        <v>84</v>
      </c>
      <c r="Q747" s="22" t="s">
        <v>1604</v>
      </c>
      <c r="R747" s="22" t="s">
        <v>1605</v>
      </c>
      <c r="S747" s="22" t="s">
        <v>1606</v>
      </c>
      <c r="T747" s="22" t="s">
        <v>1607</v>
      </c>
      <c r="U747" s="25" t="s">
        <v>227</v>
      </c>
      <c r="V747" s="25" t="n">
        <v>54</v>
      </c>
      <c r="W747" s="25" t="s">
        <v>354</v>
      </c>
      <c r="X747" s="25" t="n">
        <v>1</v>
      </c>
      <c r="Y747" s="25" t="n">
        <v>0</v>
      </c>
      <c r="Z747" s="25" t="n">
        <v>6</v>
      </c>
      <c r="AA747" s="26" t="str">
        <f aca="false">IF(N747=0," ",DATEDIF(N747,$D747,"y") &amp; " г. " &amp; DATEDIF(N747,$D747,"ym") &amp; " мес. ")</f>
        <v>17 г. 6 мес. </v>
      </c>
      <c r="AB747" s="27" t="str">
        <f aca="false">LEFT(AA747,2)</f>
        <v>17</v>
      </c>
      <c r="AC747" s="28" t="str">
        <f aca="false">IF(N747=0," ",DATEDIF(N747,'Отбор на ЧР 2021'!$AC$1,"y") &amp; " г. " &amp; DATEDIF(N747,'Отбор на ЧР 2021'!$AC$1,"ym") &amp; " мес. ")</f>
        <v>17 г. 9 мес. </v>
      </c>
      <c r="AD747" s="28" t="str">
        <f aca="false">LEFT(AC747,2)</f>
        <v>17</v>
      </c>
      <c r="AE747" s="28" t="str">
        <f aca="false">IF(W747=0,0,INDEX('Возраст, спорт. дисц.'!$A$2:$B$50,MATCH(W747,'Возраст, спорт. дисц.'!$B$2:$B$54,0),1))</f>
        <v>Юниоры 16-17 лет</v>
      </c>
      <c r="AF747" s="28" t="str">
        <f aca="false">"весовая категория "&amp;V747&amp;" кг."</f>
        <v>весовая категория 54 кг.</v>
      </c>
      <c r="AG747" s="29" t="str">
        <f aca="false">IF(U747="б/м",U747,U747&amp;" место")</f>
        <v>4 место</v>
      </c>
      <c r="AH747" s="28" t="str">
        <f aca="false">F747&amp;"; "&amp;TEXT(D747,"ДД.ММ.ГГГГ")&amp;"-"&amp;TEXT(E747,"ДД.ММ.ГГГГ")&amp;"; "&amp;I747&amp;"; "&amp;CHAR(10)&amp;AE747&amp;"; "&amp;AF747&amp;"; "&amp;AG747</f>
        <v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54 кг.; 4 место</v>
      </c>
      <c r="AI747" s="29" t="n">
        <f aca="false">IF(A747=0,0,1)</f>
        <v>1</v>
      </c>
      <c r="AJ747" s="1" t="str">
        <f aca="false">AE747</f>
        <v>Юниоры 16-17 лет</v>
      </c>
      <c r="AK747" s="1" t="n">
        <f aca="false">V747</f>
        <v>54</v>
      </c>
      <c r="AL747" s="1" t="str">
        <f aca="false">AF747</f>
        <v>весовая категория 54 кг.</v>
      </c>
      <c r="AM747" s="28" t="str">
        <f aca="false">IF(N747=0," ",DATEDIF(N747,$AM$1,"y") &amp; " г. " &amp; DATEDIF(X747,$AM$1,"ym") &amp; " мес. ")</f>
        <v>17 г. 4 мес. </v>
      </c>
      <c r="AN747" s="28" t="str">
        <f aca="false">LEFT(AM747,2)</f>
        <v>17</v>
      </c>
    </row>
    <row r="748" customFormat="false" ht="13.8" hidden="false" customHeight="false" outlineLevel="0" collapsed="false">
      <c r="A748" s="37" t="s">
        <v>507</v>
      </c>
      <c r="B748" s="37" t="s">
        <v>348</v>
      </c>
      <c r="C748" s="25" t="n">
        <v>41828</v>
      </c>
      <c r="D748" s="38" t="n">
        <v>44255</v>
      </c>
      <c r="E748" s="38" t="n">
        <v>44261</v>
      </c>
      <c r="F748" s="37" t="s">
        <v>1592</v>
      </c>
      <c r="G748" s="37" t="s">
        <v>1593</v>
      </c>
      <c r="H748" s="37" t="s">
        <v>1257</v>
      </c>
      <c r="I748" s="37" t="s">
        <v>1258</v>
      </c>
      <c r="J748" s="37" t="s">
        <v>1259</v>
      </c>
      <c r="K748" s="37" t="s">
        <v>1260</v>
      </c>
      <c r="L748" s="21" t="s">
        <v>45</v>
      </c>
      <c r="M748" s="22" t="s">
        <v>1608</v>
      </c>
      <c r="N748" s="24" t="s">
        <v>1609</v>
      </c>
      <c r="O748" s="25" t="s">
        <v>76</v>
      </c>
      <c r="P748" s="22" t="s">
        <v>101</v>
      </c>
      <c r="Q748" s="22" t="s">
        <v>102</v>
      </c>
      <c r="R748" s="22" t="s">
        <v>164</v>
      </c>
      <c r="S748" s="22" t="s">
        <v>384</v>
      </c>
      <c r="T748" s="22" t="s">
        <v>1610</v>
      </c>
      <c r="U748" s="25" t="s">
        <v>54</v>
      </c>
      <c r="V748" s="25" t="n">
        <v>57</v>
      </c>
      <c r="W748" s="25" t="s">
        <v>354</v>
      </c>
      <c r="X748" s="25" t="n">
        <v>2</v>
      </c>
      <c r="Y748" s="25" t="n">
        <v>2</v>
      </c>
      <c r="Z748" s="25" t="n">
        <v>6</v>
      </c>
      <c r="AA748" s="26" t="str">
        <f aca="false">IF(N748=0," ",DATEDIF(N748,$D748,"y") &amp; " г. " &amp; DATEDIF(N748,$D748,"ym") &amp; " мес. ")</f>
        <v>17 г. 7 мес. </v>
      </c>
      <c r="AB748" s="27" t="str">
        <f aca="false">LEFT(AA748,2)</f>
        <v>17</v>
      </c>
      <c r="AC748" s="28" t="str">
        <f aca="false">IF(N748=0," ",DATEDIF(N748,'Отбор на ЧР 2021'!$AC$1,"y") &amp; " г. " &amp; DATEDIF(N748,'Отбор на ЧР 2021'!$AC$1,"ym") &amp; " мес. ")</f>
        <v>17 г. 9 мес. </v>
      </c>
      <c r="AD748" s="28" t="str">
        <f aca="false">LEFT(AC748,2)</f>
        <v>17</v>
      </c>
      <c r="AE748" s="28" t="str">
        <f aca="false">IF(W748=0,0,INDEX('Возраст, спорт. дисц.'!$A$2:$B$50,MATCH(W748,'Возраст, спорт. дисц.'!$B$2:$B$54,0),1))</f>
        <v>Юниоры 16-17 лет</v>
      </c>
      <c r="AF748" s="28" t="str">
        <f aca="false">"весовая категория "&amp;V748&amp;" кг."</f>
        <v>весовая категория 57 кг.</v>
      </c>
      <c r="AG748" s="29" t="str">
        <f aca="false">IF(U748="б/м",U748,U748&amp;" место")</f>
        <v>1 место</v>
      </c>
      <c r="AH748" s="28" t="str">
        <f aca="false">F748&amp;"; "&amp;TEXT(D748,"ДД.ММ.ГГГГ")&amp;"-"&amp;TEXT(E748,"ДД.ММ.ГГГГ")&amp;"; "&amp;I748&amp;"; "&amp;CHAR(10)&amp;AE748&amp;"; "&amp;AF748&amp;"; "&amp;AG748</f>
        <v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57 кг.; 1 место</v>
      </c>
      <c r="AI748" s="29" t="n">
        <f aca="false">IF(A748=0,0,1)</f>
        <v>1</v>
      </c>
      <c r="AJ748" s="1" t="str">
        <f aca="false">AE748</f>
        <v>Юниоры 16-17 лет</v>
      </c>
      <c r="AK748" s="1" t="n">
        <f aca="false">V748</f>
        <v>57</v>
      </c>
      <c r="AL748" s="1" t="str">
        <f aca="false">AF748</f>
        <v>весовая категория 57 кг.</v>
      </c>
      <c r="AM748" s="28" t="str">
        <f aca="false">IF(N748=0," ",DATEDIF(N748,$AM$1,"y") &amp; " г. " &amp; DATEDIF(X748,$AM$1,"ym") &amp; " мес. ")</f>
        <v>17 г. 4 мес. </v>
      </c>
      <c r="AN748" s="28" t="str">
        <f aca="false">LEFT(AM748,2)</f>
        <v>17</v>
      </c>
    </row>
    <row r="749" customFormat="false" ht="13.8" hidden="false" customHeight="false" outlineLevel="0" collapsed="false">
      <c r="A749" s="37" t="s">
        <v>507</v>
      </c>
      <c r="B749" s="37" t="s">
        <v>348</v>
      </c>
      <c r="C749" s="25" t="n">
        <v>41828</v>
      </c>
      <c r="D749" s="38" t="n">
        <v>44255</v>
      </c>
      <c r="E749" s="38" t="n">
        <v>44261</v>
      </c>
      <c r="F749" s="37" t="s">
        <v>1592</v>
      </c>
      <c r="G749" s="37" t="s">
        <v>1593</v>
      </c>
      <c r="H749" s="37" t="s">
        <v>1257</v>
      </c>
      <c r="I749" s="37" t="s">
        <v>1258</v>
      </c>
      <c r="J749" s="37" t="s">
        <v>1259</v>
      </c>
      <c r="K749" s="37" t="s">
        <v>1260</v>
      </c>
      <c r="L749" s="21" t="s">
        <v>45</v>
      </c>
      <c r="M749" s="22" t="s">
        <v>1611</v>
      </c>
      <c r="N749" s="24" t="s">
        <v>1612</v>
      </c>
      <c r="O749" s="25" t="s">
        <v>48</v>
      </c>
      <c r="P749" s="22" t="s">
        <v>101</v>
      </c>
      <c r="Q749" s="22" t="s">
        <v>102</v>
      </c>
      <c r="R749" s="22" t="s">
        <v>164</v>
      </c>
      <c r="S749" s="22" t="s">
        <v>165</v>
      </c>
      <c r="T749" s="22" t="s">
        <v>657</v>
      </c>
      <c r="U749" s="25" t="s">
        <v>63</v>
      </c>
      <c r="V749" s="25" t="n">
        <v>57</v>
      </c>
      <c r="W749" s="25" t="s">
        <v>354</v>
      </c>
      <c r="X749" s="25" t="n">
        <v>3</v>
      </c>
      <c r="Y749" s="25" t="n">
        <v>2</v>
      </c>
      <c r="Z749" s="25" t="n">
        <v>6</v>
      </c>
      <c r="AA749" s="26" t="str">
        <f aca="false">IF(N749=0," ",DATEDIF(N749,$D749,"y") &amp; " г. " &amp; DATEDIF(N749,$D749,"ym") &amp; " мес. ")</f>
        <v>16 г. 9 мес. </v>
      </c>
      <c r="AB749" s="27" t="str">
        <f aca="false">LEFT(AA749,2)</f>
        <v>16</v>
      </c>
      <c r="AC749" s="28" t="str">
        <f aca="false">IF(N749=0," ",DATEDIF(N749,'Отбор на ЧР 2021'!$AC$1,"y") &amp; " г. " &amp; DATEDIF(N749,'Отбор на ЧР 2021'!$AC$1,"ym") &amp; " мес. ")</f>
        <v>17 г. 0 мес. </v>
      </c>
      <c r="AD749" s="28" t="str">
        <f aca="false">LEFT(AC749,2)</f>
        <v>17</v>
      </c>
      <c r="AE749" s="28" t="str">
        <f aca="false">IF(W749=0,0,INDEX('Возраст, спорт. дисц.'!$A$2:$B$50,MATCH(W749,'Возраст, спорт. дисц.'!$B$2:$B$54,0),1))</f>
        <v>Юниоры 16-17 лет</v>
      </c>
      <c r="AF749" s="28" t="str">
        <f aca="false">"весовая категория "&amp;V749&amp;" кг."</f>
        <v>весовая категория 57 кг.</v>
      </c>
      <c r="AG749" s="29" t="str">
        <f aca="false">IF(U749="б/м",U749,U749&amp;" место")</f>
        <v>2 место</v>
      </c>
      <c r="AH749" s="28" t="str">
        <f aca="false">F749&amp;"; "&amp;TEXT(D749,"ДД.ММ.ГГГГ")&amp;"-"&amp;TEXT(E749,"ДД.ММ.ГГГГ")&amp;"; "&amp;I749&amp;"; "&amp;CHAR(10)&amp;AE749&amp;"; "&amp;AF749&amp;"; "&amp;AG749</f>
        <v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57 кг.; 2 место</v>
      </c>
      <c r="AI749" s="29" t="n">
        <f aca="false">IF(A749=0,0,1)</f>
        <v>1</v>
      </c>
      <c r="AJ749" s="1" t="str">
        <f aca="false">AE749</f>
        <v>Юниоры 16-17 лет</v>
      </c>
      <c r="AK749" s="1" t="n">
        <f aca="false">V749</f>
        <v>57</v>
      </c>
      <c r="AL749" s="1" t="str">
        <f aca="false">AF749</f>
        <v>весовая категория 57 кг.</v>
      </c>
      <c r="AM749" s="28" t="str">
        <f aca="false">IF(N749=0," ",DATEDIF(N749,$AM$1,"y") &amp; " г. " &amp; DATEDIF(X749,$AM$1,"ym") &amp; " мес. ")</f>
        <v>17 г. 4 мес. </v>
      </c>
      <c r="AN749" s="28" t="str">
        <f aca="false">LEFT(AM749,2)</f>
        <v>17</v>
      </c>
    </row>
    <row r="750" customFormat="false" ht="13.8" hidden="false" customHeight="false" outlineLevel="0" collapsed="false">
      <c r="A750" s="37" t="s">
        <v>507</v>
      </c>
      <c r="B750" s="37" t="s">
        <v>348</v>
      </c>
      <c r="C750" s="25" t="n">
        <v>41828</v>
      </c>
      <c r="D750" s="38" t="n">
        <v>44255</v>
      </c>
      <c r="E750" s="38" t="n">
        <v>44261</v>
      </c>
      <c r="F750" s="37" t="s">
        <v>1592</v>
      </c>
      <c r="G750" s="37" t="s">
        <v>1593</v>
      </c>
      <c r="H750" s="37" t="s">
        <v>1257</v>
      </c>
      <c r="I750" s="37" t="s">
        <v>1258</v>
      </c>
      <c r="J750" s="37" t="s">
        <v>1259</v>
      </c>
      <c r="K750" s="37" t="s">
        <v>1260</v>
      </c>
      <c r="L750" s="21" t="s">
        <v>45</v>
      </c>
      <c r="M750" s="22" t="s">
        <v>1613</v>
      </c>
      <c r="N750" s="24" t="s">
        <v>636</v>
      </c>
      <c r="O750" s="25" t="s">
        <v>48</v>
      </c>
      <c r="P750" s="22" t="s">
        <v>94</v>
      </c>
      <c r="Q750" s="22" t="s">
        <v>259</v>
      </c>
      <c r="R750" s="22" t="s">
        <v>463</v>
      </c>
      <c r="S750" s="22" t="s">
        <v>308</v>
      </c>
      <c r="T750" s="22" t="s">
        <v>637</v>
      </c>
      <c r="U750" s="25" t="s">
        <v>70</v>
      </c>
      <c r="V750" s="25" t="n">
        <v>57</v>
      </c>
      <c r="W750" s="25" t="s">
        <v>354</v>
      </c>
      <c r="X750" s="25" t="n">
        <v>2</v>
      </c>
      <c r="Y750" s="25" t="n">
        <v>1</v>
      </c>
      <c r="Z750" s="25" t="n">
        <v>6</v>
      </c>
      <c r="AA750" s="26" t="str">
        <f aca="false">IF(N750=0," ",DATEDIF(N750,$D750,"y") &amp; " г. " &amp; DATEDIF(N750,$D750,"ym") &amp; " мес. ")</f>
        <v>17 г. 3 мес. </v>
      </c>
      <c r="AB750" s="27" t="str">
        <f aca="false">LEFT(AA750,2)</f>
        <v>17</v>
      </c>
      <c r="AC750" s="28" t="str">
        <f aca="false">IF(N750=0," ",DATEDIF(N750,'Отбор на ЧР 2021'!$AC$1,"y") &amp; " г. " &amp; DATEDIF(N750,'Отбор на ЧР 2021'!$AC$1,"ym") &amp; " мес. ")</f>
        <v>17 г. 5 мес. </v>
      </c>
      <c r="AD750" s="28" t="str">
        <f aca="false">LEFT(AC750,2)</f>
        <v>17</v>
      </c>
      <c r="AE750" s="28" t="str">
        <f aca="false">IF(W750=0,0,INDEX('Возраст, спорт. дисц.'!$A$2:$B$50,MATCH(W750,'Возраст, спорт. дисц.'!$B$2:$B$54,0),1))</f>
        <v>Юниоры 16-17 лет</v>
      </c>
      <c r="AF750" s="28" t="str">
        <f aca="false">"весовая категория "&amp;V750&amp;" кг."</f>
        <v>весовая категория 57 кг.</v>
      </c>
      <c r="AG750" s="29" t="str">
        <f aca="false">IF(U750="б/м",U750,U750&amp;" место")</f>
        <v>3 место</v>
      </c>
      <c r="AH750" s="28" t="str">
        <f aca="false">F750&amp;"; "&amp;TEXT(D750,"ДД.ММ.ГГГГ")&amp;"-"&amp;TEXT(E750,"ДД.ММ.ГГГГ")&amp;"; "&amp;I750&amp;"; "&amp;CHAR(10)&amp;AE750&amp;"; "&amp;AF750&amp;"; "&amp;AG750</f>
        <v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57 кг.; 3 место</v>
      </c>
      <c r="AI750" s="29" t="n">
        <f aca="false">IF(A750=0,0,1)</f>
        <v>1</v>
      </c>
      <c r="AJ750" s="1" t="str">
        <f aca="false">AE750</f>
        <v>Юниоры 16-17 лет</v>
      </c>
      <c r="AK750" s="1" t="n">
        <f aca="false">V750</f>
        <v>57</v>
      </c>
      <c r="AL750" s="1" t="str">
        <f aca="false">AF750</f>
        <v>весовая категория 57 кг.</v>
      </c>
      <c r="AM750" s="28" t="str">
        <f aca="false">IF(N750=0," ",DATEDIF(N750,$AM$1,"y") &amp; " г. " &amp; DATEDIF(X750,$AM$1,"ym") &amp; " мес. ")</f>
        <v>17 г. 4 мес. </v>
      </c>
      <c r="AN750" s="28" t="str">
        <f aca="false">LEFT(AM750,2)</f>
        <v>17</v>
      </c>
    </row>
    <row r="751" customFormat="false" ht="13.8" hidden="false" customHeight="false" outlineLevel="0" collapsed="false">
      <c r="A751" s="37" t="s">
        <v>507</v>
      </c>
      <c r="B751" s="37" t="s">
        <v>348</v>
      </c>
      <c r="C751" s="25" t="n">
        <v>41828</v>
      </c>
      <c r="D751" s="38" t="n">
        <v>44255</v>
      </c>
      <c r="E751" s="38" t="n">
        <v>44261</v>
      </c>
      <c r="F751" s="37" t="s">
        <v>1592</v>
      </c>
      <c r="G751" s="37" t="s">
        <v>1593</v>
      </c>
      <c r="H751" s="37" t="s">
        <v>1257</v>
      </c>
      <c r="I751" s="37" t="s">
        <v>1258</v>
      </c>
      <c r="J751" s="37" t="s">
        <v>1259</v>
      </c>
      <c r="K751" s="37" t="s">
        <v>1260</v>
      </c>
      <c r="L751" s="21" t="s">
        <v>45</v>
      </c>
      <c r="M751" s="22" t="s">
        <v>1614</v>
      </c>
      <c r="N751" s="24" t="s">
        <v>1615</v>
      </c>
      <c r="O751" s="25" t="n">
        <v>1</v>
      </c>
      <c r="P751" s="22" t="s">
        <v>84</v>
      </c>
      <c r="Q751" s="22" t="s">
        <v>1040</v>
      </c>
      <c r="R751" s="22" t="s">
        <v>1041</v>
      </c>
      <c r="S751" s="22" t="s">
        <v>1042</v>
      </c>
      <c r="T751" s="22" t="s">
        <v>1043</v>
      </c>
      <c r="U751" s="25" t="s">
        <v>227</v>
      </c>
      <c r="V751" s="25" t="n">
        <v>57</v>
      </c>
      <c r="W751" s="25" t="s">
        <v>354</v>
      </c>
      <c r="X751" s="25" t="n">
        <v>1</v>
      </c>
      <c r="Y751" s="25" t="n">
        <v>0</v>
      </c>
      <c r="Z751" s="25" t="n">
        <v>6</v>
      </c>
      <c r="AA751" s="26" t="str">
        <f aca="false">IF(N751=0," ",DATEDIF(N751,$D751,"y") &amp; " г. " &amp; DATEDIF(N751,$D751,"ym") &amp; " мес. ")</f>
        <v>16 г. 2 мес. </v>
      </c>
      <c r="AB751" s="27" t="str">
        <f aca="false">LEFT(AA751,2)</f>
        <v>16</v>
      </c>
      <c r="AC751" s="28" t="str">
        <f aca="false">IF(N751=0," ",DATEDIF(N751,'Отбор на ЧР 2021'!$AC$1,"y") &amp; " г. " &amp; DATEDIF(N751,'Отбор на ЧР 2021'!$AC$1,"ym") &amp; " мес. ")</f>
        <v>16 г. 5 мес. </v>
      </c>
      <c r="AD751" s="28" t="str">
        <f aca="false">LEFT(AC751,2)</f>
        <v>16</v>
      </c>
      <c r="AE751" s="28" t="str">
        <f aca="false">IF(W751=0,0,INDEX('Возраст, спорт. дисц.'!$A$2:$B$50,MATCH(W751,'Возраст, спорт. дисц.'!$B$2:$B$54,0),1))</f>
        <v>Юниоры 16-17 лет</v>
      </c>
      <c r="AF751" s="28" t="str">
        <f aca="false">"весовая категория "&amp;V751&amp;" кг."</f>
        <v>весовая категория 57 кг.</v>
      </c>
      <c r="AG751" s="29" t="str">
        <f aca="false">IF(U751="б/м",U751,U751&amp;" место")</f>
        <v>4 место</v>
      </c>
      <c r="AH751" s="28" t="str">
        <f aca="false">F751&amp;"; "&amp;TEXT(D751,"ДД.ММ.ГГГГ")&amp;"-"&amp;TEXT(E751,"ДД.ММ.ГГГГ")&amp;"; "&amp;I751&amp;"; "&amp;CHAR(10)&amp;AE751&amp;"; "&amp;AF751&amp;"; "&amp;AG751</f>
        <v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57 кг.; 4 место</v>
      </c>
      <c r="AI751" s="29" t="n">
        <f aca="false">IF(A751=0,0,1)</f>
        <v>1</v>
      </c>
      <c r="AJ751" s="1" t="str">
        <f aca="false">AE751</f>
        <v>Юниоры 16-17 лет</v>
      </c>
      <c r="AK751" s="1" t="n">
        <f aca="false">V751</f>
        <v>57</v>
      </c>
      <c r="AL751" s="1" t="str">
        <f aca="false">AF751</f>
        <v>весовая категория 57 кг.</v>
      </c>
      <c r="AM751" s="28" t="str">
        <f aca="false">IF(N751=0," ",DATEDIF(N751,$AM$1,"y") &amp; " г. " &amp; DATEDIF(X751,$AM$1,"ym") &amp; " мес. ")</f>
        <v>16 г. 4 мес. </v>
      </c>
      <c r="AN751" s="28" t="str">
        <f aca="false">LEFT(AM751,2)</f>
        <v>16</v>
      </c>
    </row>
    <row r="752" customFormat="false" ht="13.8" hidden="false" customHeight="false" outlineLevel="0" collapsed="false">
      <c r="A752" s="37" t="s">
        <v>507</v>
      </c>
      <c r="B752" s="37" t="s">
        <v>348</v>
      </c>
      <c r="C752" s="25" t="n">
        <v>41828</v>
      </c>
      <c r="D752" s="38" t="n">
        <v>44255</v>
      </c>
      <c r="E752" s="38" t="n">
        <v>44261</v>
      </c>
      <c r="F752" s="37" t="s">
        <v>1592</v>
      </c>
      <c r="G752" s="37" t="s">
        <v>1593</v>
      </c>
      <c r="H752" s="37" t="s">
        <v>1257</v>
      </c>
      <c r="I752" s="37" t="s">
        <v>1258</v>
      </c>
      <c r="J752" s="37" t="s">
        <v>1259</v>
      </c>
      <c r="K752" s="37" t="s">
        <v>1260</v>
      </c>
      <c r="L752" s="21" t="s">
        <v>45</v>
      </c>
      <c r="M752" s="22" t="s">
        <v>369</v>
      </c>
      <c r="N752" s="24" t="s">
        <v>370</v>
      </c>
      <c r="O752" s="25" t="n">
        <v>1</v>
      </c>
      <c r="P752" s="22" t="s">
        <v>101</v>
      </c>
      <c r="Q752" s="22" t="s">
        <v>102</v>
      </c>
      <c r="R752" s="22" t="s">
        <v>181</v>
      </c>
      <c r="S752" s="22" t="s">
        <v>182</v>
      </c>
      <c r="T752" s="22" t="s">
        <v>371</v>
      </c>
      <c r="U752" s="25" t="s">
        <v>54</v>
      </c>
      <c r="V752" s="25" t="n">
        <v>60</v>
      </c>
      <c r="W752" s="25" t="s">
        <v>354</v>
      </c>
      <c r="X752" s="25" t="n">
        <v>2</v>
      </c>
      <c r="Y752" s="25" t="n">
        <v>2</v>
      </c>
      <c r="Z752" s="25" t="n">
        <v>6</v>
      </c>
      <c r="AA752" s="26" t="str">
        <f aca="false">IF(N752=0," ",DATEDIF(N752,$D752,"y") &amp; " г. " &amp; DATEDIF(N752,$D752,"ym") &amp; " мес. ")</f>
        <v>16 г. 6 мес. </v>
      </c>
      <c r="AB752" s="27" t="str">
        <f aca="false">LEFT(AA752,2)</f>
        <v>16</v>
      </c>
      <c r="AC752" s="28" t="str">
        <f aca="false">IF(N752=0," ",DATEDIF(N752,'Отбор на ЧР 2021'!$AC$1,"y") &amp; " г. " &amp; DATEDIF(N752,'Отбор на ЧР 2021'!$AC$1,"ym") &amp; " мес. ")</f>
        <v>16 г. 8 мес. </v>
      </c>
      <c r="AD752" s="28" t="str">
        <f aca="false">LEFT(AC752,2)</f>
        <v>16</v>
      </c>
      <c r="AE752" s="28" t="str">
        <f aca="false">IF(W752=0,0,INDEX('Возраст, спорт. дисц.'!$A$2:$B$50,MATCH(W752,'Возраст, спорт. дисц.'!$B$2:$B$54,0),1))</f>
        <v>Юниоры 16-17 лет</v>
      </c>
      <c r="AF752" s="28" t="str">
        <f aca="false">"весовая категория "&amp;V752&amp;" кг."</f>
        <v>весовая категория 60 кг.</v>
      </c>
      <c r="AG752" s="29" t="str">
        <f aca="false">IF(U752="б/м",U752,U752&amp;" место")</f>
        <v>1 место</v>
      </c>
      <c r="AH752" s="28" t="str">
        <f aca="false">F752&amp;"; "&amp;TEXT(D752,"ДД.ММ.ГГГГ")&amp;"-"&amp;TEXT(E752,"ДД.ММ.ГГГГ")&amp;"; "&amp;I752&amp;"; "&amp;CHAR(10)&amp;AE752&amp;"; "&amp;AF752&amp;"; "&amp;AG752</f>
        <v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60 кг.; 1 место</v>
      </c>
      <c r="AI752" s="29" t="n">
        <f aca="false">IF(A752=0,0,1)</f>
        <v>1</v>
      </c>
      <c r="AJ752" s="1" t="str">
        <f aca="false">AE752</f>
        <v>Юниоры 16-17 лет</v>
      </c>
      <c r="AK752" s="1" t="n">
        <f aca="false">V752</f>
        <v>60</v>
      </c>
      <c r="AL752" s="1" t="str">
        <f aca="false">AF752</f>
        <v>весовая категория 60 кг.</v>
      </c>
      <c r="AM752" s="28" t="str">
        <f aca="false">IF(N752=0," ",DATEDIF(N752,$AM$1,"y") &amp; " г. " &amp; DATEDIF(X752,$AM$1,"ym") &amp; " мес. ")</f>
        <v>16 г. 4 мес. </v>
      </c>
      <c r="AN752" s="28" t="str">
        <f aca="false">LEFT(AM752,2)</f>
        <v>16</v>
      </c>
    </row>
    <row r="753" customFormat="false" ht="13.8" hidden="false" customHeight="false" outlineLevel="0" collapsed="false">
      <c r="A753" s="37" t="s">
        <v>507</v>
      </c>
      <c r="B753" s="37" t="s">
        <v>348</v>
      </c>
      <c r="C753" s="25" t="n">
        <v>41828</v>
      </c>
      <c r="D753" s="38" t="n">
        <v>44255</v>
      </c>
      <c r="E753" s="38" t="n">
        <v>44261</v>
      </c>
      <c r="F753" s="37" t="s">
        <v>1592</v>
      </c>
      <c r="G753" s="37" t="s">
        <v>1593</v>
      </c>
      <c r="H753" s="37" t="s">
        <v>1257</v>
      </c>
      <c r="I753" s="37" t="s">
        <v>1258</v>
      </c>
      <c r="J753" s="37" t="s">
        <v>1259</v>
      </c>
      <c r="K753" s="37" t="s">
        <v>1260</v>
      </c>
      <c r="L753" s="21" t="s">
        <v>45</v>
      </c>
      <c r="M753" s="22" t="s">
        <v>1616</v>
      </c>
      <c r="N753" s="24" t="s">
        <v>1617</v>
      </c>
      <c r="O753" s="25" t="s">
        <v>48</v>
      </c>
      <c r="P753" s="22" t="s">
        <v>101</v>
      </c>
      <c r="Q753" s="22" t="s">
        <v>102</v>
      </c>
      <c r="R753" s="22" t="s">
        <v>479</v>
      </c>
      <c r="S753" s="22" t="s">
        <v>1618</v>
      </c>
      <c r="T753" s="22" t="s">
        <v>1619</v>
      </c>
      <c r="U753" s="25" t="s">
        <v>63</v>
      </c>
      <c r="V753" s="25" t="n">
        <v>60</v>
      </c>
      <c r="W753" s="25" t="s">
        <v>354</v>
      </c>
      <c r="X753" s="25" t="n">
        <v>3</v>
      </c>
      <c r="Y753" s="25" t="n">
        <v>2</v>
      </c>
      <c r="Z753" s="25" t="n">
        <v>6</v>
      </c>
      <c r="AA753" s="26" t="str">
        <f aca="false">IF(N753=0," ",DATEDIF(N753,$D753,"y") &amp; " г. " &amp; DATEDIF(N753,$D753,"ym") &amp; " мес. ")</f>
        <v>16 г. 4 мес. </v>
      </c>
      <c r="AB753" s="27" t="str">
        <f aca="false">LEFT(AA753,2)</f>
        <v>16</v>
      </c>
      <c r="AC753" s="28" t="str">
        <f aca="false">IF(N753=0," ",DATEDIF(N753,'Отбор на ЧР 2021'!$AC$1,"y") &amp; " г. " &amp; DATEDIF(N753,'Отбор на ЧР 2021'!$AC$1,"ym") &amp; " мес. ")</f>
        <v>16 г. 6 мес. </v>
      </c>
      <c r="AD753" s="28" t="str">
        <f aca="false">LEFT(AC753,2)</f>
        <v>16</v>
      </c>
      <c r="AE753" s="28" t="str">
        <f aca="false">IF(W753=0,0,INDEX('Возраст, спорт. дисц.'!$A$2:$B$50,MATCH(W753,'Возраст, спорт. дисц.'!$B$2:$B$54,0),1))</f>
        <v>Юниоры 16-17 лет</v>
      </c>
      <c r="AF753" s="28" t="str">
        <f aca="false">"весовая категория "&amp;V753&amp;" кг."</f>
        <v>весовая категория 60 кг.</v>
      </c>
      <c r="AG753" s="29" t="str">
        <f aca="false">IF(U753="б/м",U753,U753&amp;" место")</f>
        <v>2 место</v>
      </c>
      <c r="AH753" s="28" t="str">
        <f aca="false">F753&amp;"; "&amp;TEXT(D753,"ДД.ММ.ГГГГ")&amp;"-"&amp;TEXT(E753,"ДД.ММ.ГГГГ")&amp;"; "&amp;I753&amp;"; "&amp;CHAR(10)&amp;AE753&amp;"; "&amp;AF753&amp;"; "&amp;AG753</f>
        <v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60 кг.; 2 место</v>
      </c>
      <c r="AI753" s="29" t="n">
        <f aca="false">IF(A753=0,0,1)</f>
        <v>1</v>
      </c>
      <c r="AJ753" s="1" t="str">
        <f aca="false">AE753</f>
        <v>Юниоры 16-17 лет</v>
      </c>
      <c r="AK753" s="1" t="n">
        <f aca="false">V753</f>
        <v>60</v>
      </c>
      <c r="AL753" s="1" t="str">
        <f aca="false">AF753</f>
        <v>весовая категория 60 кг.</v>
      </c>
      <c r="AM753" s="28" t="str">
        <f aca="false">IF(N753=0," ",DATEDIF(N753,$AM$1,"y") &amp; " г. " &amp; DATEDIF(X753,$AM$1,"ym") &amp; " мес. ")</f>
        <v>16 г. 4 мес. </v>
      </c>
      <c r="AN753" s="28" t="str">
        <f aca="false">LEFT(AM753,2)</f>
        <v>16</v>
      </c>
    </row>
    <row r="754" customFormat="false" ht="13.8" hidden="false" customHeight="false" outlineLevel="0" collapsed="false">
      <c r="A754" s="37" t="s">
        <v>507</v>
      </c>
      <c r="B754" s="37" t="s">
        <v>348</v>
      </c>
      <c r="C754" s="25" t="n">
        <v>41828</v>
      </c>
      <c r="D754" s="38" t="n">
        <v>44255</v>
      </c>
      <c r="E754" s="38" t="n">
        <v>44261</v>
      </c>
      <c r="F754" s="37" t="s">
        <v>1592</v>
      </c>
      <c r="G754" s="37" t="s">
        <v>1593</v>
      </c>
      <c r="H754" s="37" t="s">
        <v>1257</v>
      </c>
      <c r="I754" s="37" t="s">
        <v>1258</v>
      </c>
      <c r="J754" s="37" t="s">
        <v>1259</v>
      </c>
      <c r="K754" s="37" t="s">
        <v>1260</v>
      </c>
      <c r="L754" s="21" t="s">
        <v>45</v>
      </c>
      <c r="M754" s="22" t="s">
        <v>1620</v>
      </c>
      <c r="N754" s="24" t="s">
        <v>1621</v>
      </c>
      <c r="O754" s="25" t="n">
        <v>1</v>
      </c>
      <c r="P754" s="22" t="s">
        <v>94</v>
      </c>
      <c r="Q754" s="22" t="s">
        <v>797</v>
      </c>
      <c r="R754" s="22" t="s">
        <v>798</v>
      </c>
      <c r="S754" s="22" t="s">
        <v>955</v>
      </c>
      <c r="T754" s="22" t="s">
        <v>1622</v>
      </c>
      <c r="U754" s="25" t="s">
        <v>70</v>
      </c>
      <c r="V754" s="25" t="n">
        <v>60</v>
      </c>
      <c r="W754" s="25" t="s">
        <v>354</v>
      </c>
      <c r="X754" s="25" t="n">
        <v>1</v>
      </c>
      <c r="Y754" s="25" t="n">
        <v>0</v>
      </c>
      <c r="Z754" s="25" t="n">
        <v>6</v>
      </c>
      <c r="AA754" s="26" t="str">
        <f aca="false">IF(N754=0," ",DATEDIF(N754,$D754,"y") &amp; " г. " &amp; DATEDIF(N754,$D754,"ym") &amp; " мес. ")</f>
        <v>16 г. 5 мес. </v>
      </c>
      <c r="AB754" s="27" t="str">
        <f aca="false">LEFT(AA754,2)</f>
        <v>16</v>
      </c>
      <c r="AC754" s="28" t="str">
        <f aca="false">IF(N754=0," ",DATEDIF(N754,'Отбор на ЧР 2021'!$AC$1,"y") &amp; " г. " &amp; DATEDIF(N754,'Отбор на ЧР 2021'!$AC$1,"ym") &amp; " мес. ")</f>
        <v>16 г. 8 мес. </v>
      </c>
      <c r="AD754" s="28" t="str">
        <f aca="false">LEFT(AC754,2)</f>
        <v>16</v>
      </c>
      <c r="AE754" s="28" t="str">
        <f aca="false">IF(W754=0,0,INDEX('Возраст, спорт. дисц.'!$A$2:$B$50,MATCH(W754,'Возраст, спорт. дисц.'!$B$2:$B$54,0),1))</f>
        <v>Юниоры 16-17 лет</v>
      </c>
      <c r="AF754" s="28" t="str">
        <f aca="false">"весовая категория "&amp;V754&amp;" кг."</f>
        <v>весовая категория 60 кг.</v>
      </c>
      <c r="AG754" s="29" t="str">
        <f aca="false">IF(U754="б/м",U754,U754&amp;" место")</f>
        <v>3 место</v>
      </c>
      <c r="AH754" s="28" t="str">
        <f aca="false">F754&amp;"; "&amp;TEXT(D754,"ДД.ММ.ГГГГ")&amp;"-"&amp;TEXT(E754,"ДД.ММ.ГГГГ")&amp;"; "&amp;I754&amp;"; "&amp;CHAR(10)&amp;AE754&amp;"; "&amp;AF754&amp;"; "&amp;AG754</f>
        <v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60 кг.; 3 место</v>
      </c>
      <c r="AI754" s="29" t="n">
        <f aca="false">IF(A754=0,0,1)</f>
        <v>1</v>
      </c>
      <c r="AJ754" s="1" t="str">
        <f aca="false">AE754</f>
        <v>Юниоры 16-17 лет</v>
      </c>
      <c r="AK754" s="1" t="n">
        <f aca="false">V754</f>
        <v>60</v>
      </c>
      <c r="AL754" s="1" t="str">
        <f aca="false">AF754</f>
        <v>весовая категория 60 кг.</v>
      </c>
      <c r="AM754" s="28" t="str">
        <f aca="false">IF(N754=0," ",DATEDIF(N754,$AM$1,"y") &amp; " г. " &amp; DATEDIF(X754,$AM$1,"ym") &amp; " мес. ")</f>
        <v>16 г. 4 мес. </v>
      </c>
      <c r="AN754" s="28" t="str">
        <f aca="false">LEFT(AM754,2)</f>
        <v>16</v>
      </c>
    </row>
    <row r="755" customFormat="false" ht="13.8" hidden="false" customHeight="false" outlineLevel="0" collapsed="false">
      <c r="A755" s="37" t="s">
        <v>507</v>
      </c>
      <c r="B755" s="37" t="s">
        <v>348</v>
      </c>
      <c r="C755" s="25" t="n">
        <v>41828</v>
      </c>
      <c r="D755" s="38" t="n">
        <v>44255</v>
      </c>
      <c r="E755" s="38" t="n">
        <v>44261</v>
      </c>
      <c r="F755" s="37" t="s">
        <v>1592</v>
      </c>
      <c r="G755" s="37" t="s">
        <v>1593</v>
      </c>
      <c r="H755" s="37" t="s">
        <v>1257</v>
      </c>
      <c r="I755" s="37" t="s">
        <v>1258</v>
      </c>
      <c r="J755" s="37" t="s">
        <v>1259</v>
      </c>
      <c r="K755" s="37" t="s">
        <v>1260</v>
      </c>
      <c r="L755" s="21" t="s">
        <v>45</v>
      </c>
      <c r="M755" s="22" t="s">
        <v>1623</v>
      </c>
      <c r="N755" s="24" t="s">
        <v>1624</v>
      </c>
      <c r="O755" s="25" t="n">
        <v>1</v>
      </c>
      <c r="P755" s="22" t="s">
        <v>84</v>
      </c>
      <c r="Q755" s="22" t="s">
        <v>122</v>
      </c>
      <c r="R755" s="22" t="s">
        <v>1153</v>
      </c>
      <c r="S755" s="22" t="s">
        <v>1625</v>
      </c>
      <c r="T755" s="22" t="s">
        <v>1626</v>
      </c>
      <c r="U755" s="25" t="s">
        <v>227</v>
      </c>
      <c r="V755" s="25" t="n">
        <v>60</v>
      </c>
      <c r="W755" s="25" t="s">
        <v>354</v>
      </c>
      <c r="X755" s="25" t="n">
        <v>1</v>
      </c>
      <c r="Y755" s="25" t="n">
        <v>0</v>
      </c>
      <c r="Z755" s="25" t="n">
        <v>6</v>
      </c>
      <c r="AA755" s="26" t="str">
        <f aca="false">IF(N755=0," ",DATEDIF(N755,$D755,"y") &amp; " г. " &amp; DATEDIF(N755,$D755,"ym") &amp; " мес. ")</f>
        <v>17 г. 8 мес. </v>
      </c>
      <c r="AB755" s="27" t="str">
        <f aca="false">LEFT(AA755,2)</f>
        <v>17</v>
      </c>
      <c r="AC755" s="28" t="str">
        <f aca="false">IF(N755=0," ",DATEDIF(N755,'Отбор на ЧР 2021'!$AC$1,"y") &amp; " г. " &amp; DATEDIF(N755,'Отбор на ЧР 2021'!$AC$1,"ym") &amp; " мес. ")</f>
        <v>17 г. 10 мес. </v>
      </c>
      <c r="AD755" s="28" t="str">
        <f aca="false">LEFT(AC755,2)</f>
        <v>17</v>
      </c>
      <c r="AE755" s="28" t="str">
        <f aca="false">IF(W755=0,0,INDEX('Возраст, спорт. дисц.'!$A$2:$B$50,MATCH(W755,'Возраст, спорт. дисц.'!$B$2:$B$54,0),1))</f>
        <v>Юниоры 16-17 лет</v>
      </c>
      <c r="AF755" s="28" t="str">
        <f aca="false">"весовая категория "&amp;V755&amp;" кг."</f>
        <v>весовая категория 60 кг.</v>
      </c>
      <c r="AG755" s="29" t="str">
        <f aca="false">IF(U755="б/м",U755,U755&amp;" место")</f>
        <v>4 место</v>
      </c>
      <c r="AH755" s="28" t="str">
        <f aca="false">F755&amp;"; "&amp;TEXT(D755,"ДД.ММ.ГГГГ")&amp;"-"&amp;TEXT(E755,"ДД.ММ.ГГГГ")&amp;"; "&amp;I755&amp;"; "&amp;CHAR(10)&amp;AE755&amp;"; "&amp;AF755&amp;"; "&amp;AG755</f>
        <v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60 кг.; 4 место</v>
      </c>
      <c r="AI755" s="29" t="n">
        <f aca="false">IF(A755=0,0,1)</f>
        <v>1</v>
      </c>
      <c r="AJ755" s="1" t="str">
        <f aca="false">AE755</f>
        <v>Юниоры 16-17 лет</v>
      </c>
      <c r="AK755" s="1" t="n">
        <f aca="false">V755</f>
        <v>60</v>
      </c>
      <c r="AL755" s="1" t="str">
        <f aca="false">AF755</f>
        <v>весовая категория 60 кг.</v>
      </c>
      <c r="AM755" s="28" t="str">
        <f aca="false">IF(N755=0," ",DATEDIF(N755,$AM$1,"y") &amp; " г. " &amp; DATEDIF(X755,$AM$1,"ym") &amp; " мес. ")</f>
        <v>17 г. 4 мес. </v>
      </c>
      <c r="AN755" s="28" t="str">
        <f aca="false">LEFT(AM755,2)</f>
        <v>17</v>
      </c>
    </row>
    <row r="756" customFormat="false" ht="13.8" hidden="false" customHeight="false" outlineLevel="0" collapsed="false">
      <c r="A756" s="37" t="s">
        <v>507</v>
      </c>
      <c r="B756" s="37" t="s">
        <v>348</v>
      </c>
      <c r="C756" s="25" t="n">
        <v>41828</v>
      </c>
      <c r="D756" s="38" t="n">
        <v>44255</v>
      </c>
      <c r="E756" s="38" t="n">
        <v>44261</v>
      </c>
      <c r="F756" s="37" t="s">
        <v>1592</v>
      </c>
      <c r="G756" s="37" t="s">
        <v>1593</v>
      </c>
      <c r="H756" s="37" t="s">
        <v>1257</v>
      </c>
      <c r="I756" s="37" t="s">
        <v>1258</v>
      </c>
      <c r="J756" s="37" t="s">
        <v>1259</v>
      </c>
      <c r="K756" s="37" t="s">
        <v>1260</v>
      </c>
      <c r="L756" s="21" t="s">
        <v>45</v>
      </c>
      <c r="M756" s="22" t="s">
        <v>494</v>
      </c>
      <c r="N756" s="24" t="s">
        <v>495</v>
      </c>
      <c r="O756" s="25" t="s">
        <v>48</v>
      </c>
      <c r="P756" s="22" t="s">
        <v>101</v>
      </c>
      <c r="Q756" s="22" t="s">
        <v>102</v>
      </c>
      <c r="R756" s="22" t="s">
        <v>103</v>
      </c>
      <c r="S756" s="22" t="s">
        <v>496</v>
      </c>
      <c r="T756" s="22" t="s">
        <v>497</v>
      </c>
      <c r="U756" s="25" t="s">
        <v>54</v>
      </c>
      <c r="V756" s="25" t="n">
        <v>63.5</v>
      </c>
      <c r="W756" s="25" t="s">
        <v>354</v>
      </c>
      <c r="X756" s="25" t="n">
        <v>3</v>
      </c>
      <c r="Y756" s="25" t="n">
        <v>3</v>
      </c>
      <c r="Z756" s="25" t="n">
        <v>9</v>
      </c>
      <c r="AA756" s="26" t="str">
        <f aca="false">IF(N756=0," ",DATEDIF(N756,$D756,"y") &amp; " г. " &amp; DATEDIF(N756,$D756,"ym") &amp; " мес. ")</f>
        <v>17 г. 6 мес. </v>
      </c>
      <c r="AB756" s="27" t="str">
        <f aca="false">LEFT(AA756,2)</f>
        <v>17</v>
      </c>
      <c r="AC756" s="28" t="str">
        <f aca="false">IF(N756=0," ",DATEDIF(N756,'Отбор на ЧР 2021'!$AC$1,"y") &amp; " г. " &amp; DATEDIF(N756,'Отбор на ЧР 2021'!$AC$1,"ym") &amp; " мес. ")</f>
        <v>17 г. 9 мес. </v>
      </c>
      <c r="AD756" s="28" t="str">
        <f aca="false">LEFT(AC756,2)</f>
        <v>17</v>
      </c>
      <c r="AE756" s="28" t="str">
        <f aca="false">IF(W756=0,0,INDEX('Возраст, спорт. дисц.'!$A$2:$B$50,MATCH(W756,'Возраст, спорт. дисц.'!$B$2:$B$54,0),1))</f>
        <v>Юниоры 16-17 лет</v>
      </c>
      <c r="AF756" s="28" t="str">
        <f aca="false">"весовая категория "&amp;V756&amp;" кг."</f>
        <v>весовая категория 63,5 кг.</v>
      </c>
      <c r="AG756" s="29" t="str">
        <f aca="false">IF(U756="б/м",U756,U756&amp;" место")</f>
        <v>1 место</v>
      </c>
      <c r="AH756" s="28" t="str">
        <f aca="false">F756&amp;"; "&amp;TEXT(D756,"ДД.ММ.ГГГГ")&amp;"-"&amp;TEXT(E756,"ДД.ММ.ГГГГ")&amp;"; "&amp;I756&amp;"; "&amp;CHAR(10)&amp;AE756&amp;"; "&amp;AF756&amp;"; "&amp;AG756</f>
        <v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63,5 кг.; 1 место</v>
      </c>
      <c r="AI756" s="29" t="n">
        <f aca="false">IF(A756=0,0,1)</f>
        <v>1</v>
      </c>
      <c r="AJ756" s="1" t="str">
        <f aca="false">AE756</f>
        <v>Юниоры 16-17 лет</v>
      </c>
      <c r="AK756" s="1" t="n">
        <f aca="false">V756</f>
        <v>63.5</v>
      </c>
      <c r="AL756" s="1" t="str">
        <f aca="false">AF756</f>
        <v>весовая категория 63,5 кг.</v>
      </c>
      <c r="AM756" s="28" t="str">
        <f aca="false">IF(N756=0," ",DATEDIF(N756,$AM$1,"y") &amp; " г. " &amp; DATEDIF(X756,$AM$1,"ym") &amp; " мес. ")</f>
        <v>17 г. 4 мес. </v>
      </c>
      <c r="AN756" s="28" t="str">
        <f aca="false">LEFT(AM756,2)</f>
        <v>17</v>
      </c>
    </row>
    <row r="757" customFormat="false" ht="13.8" hidden="false" customHeight="false" outlineLevel="0" collapsed="false">
      <c r="A757" s="37" t="s">
        <v>507</v>
      </c>
      <c r="B757" s="37" t="s">
        <v>348</v>
      </c>
      <c r="C757" s="25" t="n">
        <v>41828</v>
      </c>
      <c r="D757" s="38" t="n">
        <v>44255</v>
      </c>
      <c r="E757" s="38" t="n">
        <v>44261</v>
      </c>
      <c r="F757" s="37" t="s">
        <v>1592</v>
      </c>
      <c r="G757" s="37" t="s">
        <v>1593</v>
      </c>
      <c r="H757" s="37" t="s">
        <v>1257</v>
      </c>
      <c r="I757" s="37" t="s">
        <v>1258</v>
      </c>
      <c r="J757" s="37" t="s">
        <v>1259</v>
      </c>
      <c r="K757" s="37" t="s">
        <v>1260</v>
      </c>
      <c r="L757" s="21" t="s">
        <v>45</v>
      </c>
      <c r="M757" s="22" t="s">
        <v>833</v>
      </c>
      <c r="N757" s="24" t="s">
        <v>834</v>
      </c>
      <c r="O757" s="25" t="s">
        <v>48</v>
      </c>
      <c r="P757" s="22" t="s">
        <v>101</v>
      </c>
      <c r="Q757" s="22" t="s">
        <v>102</v>
      </c>
      <c r="R757" s="22" t="s">
        <v>181</v>
      </c>
      <c r="S757" s="22" t="s">
        <v>182</v>
      </c>
      <c r="T757" s="22" t="s">
        <v>775</v>
      </c>
      <c r="U757" s="25" t="s">
        <v>63</v>
      </c>
      <c r="V757" s="25" t="n">
        <v>63.5</v>
      </c>
      <c r="W757" s="25" t="s">
        <v>354</v>
      </c>
      <c r="X757" s="25" t="n">
        <v>4</v>
      </c>
      <c r="Y757" s="25" t="n">
        <v>3</v>
      </c>
      <c r="Z757" s="25" t="n">
        <v>9</v>
      </c>
      <c r="AA757" s="26" t="str">
        <f aca="false">IF(N757=0," ",DATEDIF(N757,$D757,"y") &amp; " г. " &amp; DATEDIF(N757,$D757,"ym") &amp; " мес. ")</f>
        <v>15 г. 8 мес. </v>
      </c>
      <c r="AB757" s="27" t="str">
        <f aca="false">LEFT(AA757,2)</f>
        <v>15</v>
      </c>
      <c r="AC757" s="28" t="str">
        <f aca="false">IF(N757=0," ",DATEDIF(N757,'Отбор на ЧР 2021'!$AC$1,"y") &amp; " г. " &amp; DATEDIF(N757,'Отбор на ЧР 2021'!$AC$1,"ym") &amp; " мес. ")</f>
        <v>15 г. 11 мес. </v>
      </c>
      <c r="AD757" s="28" t="str">
        <f aca="false">LEFT(AC757,2)</f>
        <v>15</v>
      </c>
      <c r="AE757" s="28" t="str">
        <f aca="false">IF(W757=0,0,INDEX('Возраст, спорт. дисц.'!$A$2:$B$50,MATCH(W757,'Возраст, спорт. дисц.'!$B$2:$B$54,0),1))</f>
        <v>Юниоры 16-17 лет</v>
      </c>
      <c r="AF757" s="28" t="str">
        <f aca="false">"весовая категория "&amp;V757&amp;" кг."</f>
        <v>весовая категория 63,5 кг.</v>
      </c>
      <c r="AG757" s="29" t="str">
        <f aca="false">IF(U757="б/м",U757,U757&amp;" место")</f>
        <v>2 место</v>
      </c>
      <c r="AH757" s="28" t="str">
        <f aca="false">F757&amp;"; "&amp;TEXT(D757,"ДД.ММ.ГГГГ")&amp;"-"&amp;TEXT(E757,"ДД.ММ.ГГГГ")&amp;"; "&amp;I757&amp;"; "&amp;CHAR(10)&amp;AE757&amp;"; "&amp;AF757&amp;"; "&amp;AG757</f>
        <v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63,5 кг.; 2 место</v>
      </c>
      <c r="AI757" s="29" t="n">
        <f aca="false">IF(A757=0,0,1)</f>
        <v>1</v>
      </c>
      <c r="AJ757" s="1" t="str">
        <f aca="false">AE757</f>
        <v>Юниоры 16-17 лет</v>
      </c>
      <c r="AK757" s="1" t="n">
        <f aca="false">V757</f>
        <v>63.5</v>
      </c>
      <c r="AL757" s="1" t="str">
        <f aca="false">AF757</f>
        <v>весовая категория 63,5 кг.</v>
      </c>
      <c r="AM757" s="28" t="str">
        <f aca="false">IF(N757=0," ",DATEDIF(N757,$AM$1,"y") &amp; " г. " &amp; DATEDIF(X757,$AM$1,"ym") &amp; " мес. ")</f>
        <v>15 г. 4 мес. </v>
      </c>
      <c r="AN757" s="28" t="str">
        <f aca="false">LEFT(AM757,2)</f>
        <v>15</v>
      </c>
    </row>
    <row r="758" customFormat="false" ht="13.8" hidden="false" customHeight="false" outlineLevel="0" collapsed="false">
      <c r="A758" s="37" t="s">
        <v>507</v>
      </c>
      <c r="B758" s="37" t="s">
        <v>348</v>
      </c>
      <c r="C758" s="25" t="n">
        <v>41828</v>
      </c>
      <c r="D758" s="38" t="n">
        <v>44255</v>
      </c>
      <c r="E758" s="38" t="n">
        <v>44261</v>
      </c>
      <c r="F758" s="37" t="s">
        <v>1592</v>
      </c>
      <c r="G758" s="37" t="s">
        <v>1593</v>
      </c>
      <c r="H758" s="37" t="s">
        <v>1257</v>
      </c>
      <c r="I758" s="37" t="s">
        <v>1258</v>
      </c>
      <c r="J758" s="37" t="s">
        <v>1259</v>
      </c>
      <c r="K758" s="37" t="s">
        <v>1260</v>
      </c>
      <c r="L758" s="21" t="s">
        <v>45</v>
      </c>
      <c r="M758" s="22" t="s">
        <v>1627</v>
      </c>
      <c r="N758" s="24" t="s">
        <v>1628</v>
      </c>
      <c r="O758" s="25" t="n">
        <v>1</v>
      </c>
      <c r="P758" s="22" t="s">
        <v>84</v>
      </c>
      <c r="Q758" s="22" t="s">
        <v>122</v>
      </c>
      <c r="R758" s="22" t="s">
        <v>939</v>
      </c>
      <c r="S758" s="22" t="s">
        <v>1600</v>
      </c>
      <c r="T758" s="22" t="s">
        <v>1601</v>
      </c>
      <c r="U758" s="25" t="s">
        <v>70</v>
      </c>
      <c r="V758" s="25" t="n">
        <v>63.5</v>
      </c>
      <c r="W758" s="25" t="s">
        <v>354</v>
      </c>
      <c r="X758" s="25" t="n">
        <v>2</v>
      </c>
      <c r="Y758" s="25" t="n">
        <v>1</v>
      </c>
      <c r="Z758" s="25" t="n">
        <v>9</v>
      </c>
      <c r="AA758" s="26" t="str">
        <f aca="false">IF(N758=0," ",DATEDIF(N758,$D758,"y") &amp; " г. " &amp; DATEDIF(N758,$D758,"ym") &amp; " мес. ")</f>
        <v>17 г. 4 мес. </v>
      </c>
      <c r="AB758" s="27" t="str">
        <f aca="false">LEFT(AA758,2)</f>
        <v>17</v>
      </c>
      <c r="AC758" s="28" t="str">
        <f aca="false">IF(N758=0," ",DATEDIF(N758,'Отбор на ЧР 2021'!$AC$1,"y") &amp; " г. " &amp; DATEDIF(N758,'Отбор на ЧР 2021'!$AC$1,"ym") &amp; " мес. ")</f>
        <v>17 г. 6 мес. </v>
      </c>
      <c r="AD758" s="28" t="str">
        <f aca="false">LEFT(AC758,2)</f>
        <v>17</v>
      </c>
      <c r="AE758" s="28" t="str">
        <f aca="false">IF(W758=0,0,INDEX('Возраст, спорт. дисц.'!$A$2:$B$50,MATCH(W758,'Возраст, спорт. дисц.'!$B$2:$B$54,0),1))</f>
        <v>Юниоры 16-17 лет</v>
      </c>
      <c r="AF758" s="28" t="str">
        <f aca="false">"весовая категория "&amp;V758&amp;" кг."</f>
        <v>весовая категория 63,5 кг.</v>
      </c>
      <c r="AG758" s="29" t="str">
        <f aca="false">IF(U758="б/м",U758,U758&amp;" место")</f>
        <v>3 место</v>
      </c>
      <c r="AH758" s="28" t="str">
        <f aca="false">F758&amp;"; "&amp;TEXT(D758,"ДД.ММ.ГГГГ")&amp;"-"&amp;TEXT(E758,"ДД.ММ.ГГГГ")&amp;"; "&amp;I758&amp;"; "&amp;CHAR(10)&amp;AE758&amp;"; "&amp;AF758&amp;"; "&amp;AG758</f>
        <v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63,5 кг.; 3 место</v>
      </c>
      <c r="AI758" s="29" t="n">
        <f aca="false">IF(A758=0,0,1)</f>
        <v>1</v>
      </c>
      <c r="AJ758" s="1" t="str">
        <f aca="false">AE758</f>
        <v>Юниоры 16-17 лет</v>
      </c>
      <c r="AK758" s="1" t="n">
        <f aca="false">V758</f>
        <v>63.5</v>
      </c>
      <c r="AL758" s="1" t="str">
        <f aca="false">AF758</f>
        <v>весовая категория 63,5 кг.</v>
      </c>
      <c r="AM758" s="28" t="str">
        <f aca="false">IF(N758=0," ",DATEDIF(N758,$AM$1,"y") &amp; " г. " &amp; DATEDIF(X758,$AM$1,"ym") &amp; " мес. ")</f>
        <v>17 г. 4 мес. </v>
      </c>
      <c r="AN758" s="28" t="str">
        <f aca="false">LEFT(AM758,2)</f>
        <v>17</v>
      </c>
    </row>
    <row r="759" customFormat="false" ht="13.8" hidden="false" customHeight="false" outlineLevel="0" collapsed="false">
      <c r="A759" s="37" t="s">
        <v>507</v>
      </c>
      <c r="B759" s="37" t="s">
        <v>348</v>
      </c>
      <c r="C759" s="25" t="n">
        <v>41828</v>
      </c>
      <c r="D759" s="38" t="n">
        <v>44255</v>
      </c>
      <c r="E759" s="38" t="n">
        <v>44261</v>
      </c>
      <c r="F759" s="37" t="s">
        <v>1592</v>
      </c>
      <c r="G759" s="37" t="s">
        <v>1593</v>
      </c>
      <c r="H759" s="37" t="s">
        <v>1257</v>
      </c>
      <c r="I759" s="37" t="s">
        <v>1258</v>
      </c>
      <c r="J759" s="37" t="s">
        <v>1259</v>
      </c>
      <c r="K759" s="37" t="s">
        <v>1260</v>
      </c>
      <c r="L759" s="21" t="s">
        <v>45</v>
      </c>
      <c r="M759" s="22" t="s">
        <v>1629</v>
      </c>
      <c r="N759" s="24" t="s">
        <v>1615</v>
      </c>
      <c r="O759" s="25" t="n">
        <v>1</v>
      </c>
      <c r="P759" s="22" t="s">
        <v>94</v>
      </c>
      <c r="Q759" s="22" t="s">
        <v>95</v>
      </c>
      <c r="R759" s="22" t="s">
        <v>1630</v>
      </c>
      <c r="S759" s="22" t="s">
        <v>1631</v>
      </c>
      <c r="T759" s="22" t="s">
        <v>1632</v>
      </c>
      <c r="U759" s="25" t="s">
        <v>70</v>
      </c>
      <c r="V759" s="25" t="n">
        <v>63.5</v>
      </c>
      <c r="W759" s="25" t="s">
        <v>354</v>
      </c>
      <c r="X759" s="25" t="n">
        <v>2</v>
      </c>
      <c r="Y759" s="25" t="n">
        <v>1</v>
      </c>
      <c r="Z759" s="25" t="n">
        <v>9</v>
      </c>
      <c r="AA759" s="26" t="str">
        <f aca="false">IF(N759=0," ",DATEDIF(N759,$D759,"y") &amp; " г. " &amp; DATEDIF(N759,$D759,"ym") &amp; " мес. ")</f>
        <v>16 г. 2 мес. </v>
      </c>
      <c r="AB759" s="27" t="str">
        <f aca="false">LEFT(AA759,2)</f>
        <v>16</v>
      </c>
      <c r="AC759" s="28" t="str">
        <f aca="false">IF(N759=0," ",DATEDIF(N759,'Отбор на ЧР 2021'!$AC$1,"y") &amp; " г. " &amp; DATEDIF(N759,'Отбор на ЧР 2021'!$AC$1,"ym") &amp; " мес. ")</f>
        <v>16 г. 5 мес. </v>
      </c>
      <c r="AD759" s="28" t="str">
        <f aca="false">LEFT(AC759,2)</f>
        <v>16</v>
      </c>
      <c r="AE759" s="28" t="str">
        <f aca="false">IF(W759=0,0,INDEX('Возраст, спорт. дисц.'!$A$2:$B$50,MATCH(W759,'Возраст, спорт. дисц.'!$B$2:$B$54,0),1))</f>
        <v>Юниоры 16-17 лет</v>
      </c>
      <c r="AF759" s="28" t="str">
        <f aca="false">"весовая категория "&amp;V759&amp;" кг."</f>
        <v>весовая категория 63,5 кг.</v>
      </c>
      <c r="AG759" s="29" t="str">
        <f aca="false">IF(U759="б/м",U759,U759&amp;" место")</f>
        <v>3 место</v>
      </c>
      <c r="AH759" s="28" t="str">
        <f aca="false">F759&amp;"; "&amp;TEXT(D759,"ДД.ММ.ГГГГ")&amp;"-"&amp;TEXT(E759,"ДД.ММ.ГГГГ")&amp;"; "&amp;I759&amp;"; "&amp;CHAR(10)&amp;AE759&amp;"; "&amp;AF759&amp;"; "&amp;AG759</f>
        <v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63,5 кг.; 3 место</v>
      </c>
      <c r="AI759" s="29" t="n">
        <f aca="false">IF(A759=0,0,1)</f>
        <v>1</v>
      </c>
      <c r="AJ759" s="1" t="str">
        <f aca="false">AE759</f>
        <v>Юниоры 16-17 лет</v>
      </c>
      <c r="AK759" s="1" t="n">
        <f aca="false">V759</f>
        <v>63.5</v>
      </c>
      <c r="AL759" s="1" t="str">
        <f aca="false">AF759</f>
        <v>весовая категория 63,5 кг.</v>
      </c>
      <c r="AM759" s="28" t="str">
        <f aca="false">IF(N759=0," ",DATEDIF(N759,$AM$1,"y") &amp; " г. " &amp; DATEDIF(X759,$AM$1,"ym") &amp; " мес. ")</f>
        <v>16 г. 4 мес. </v>
      </c>
      <c r="AN759" s="28" t="str">
        <f aca="false">LEFT(AM759,2)</f>
        <v>16</v>
      </c>
    </row>
    <row r="760" customFormat="false" ht="13.8" hidden="false" customHeight="false" outlineLevel="0" collapsed="false">
      <c r="A760" s="37" t="s">
        <v>507</v>
      </c>
      <c r="B760" s="37" t="s">
        <v>348</v>
      </c>
      <c r="C760" s="25" t="n">
        <v>41828</v>
      </c>
      <c r="D760" s="38" t="n">
        <v>44255</v>
      </c>
      <c r="E760" s="38" t="n">
        <v>44261</v>
      </c>
      <c r="F760" s="37" t="s">
        <v>1592</v>
      </c>
      <c r="G760" s="37" t="s">
        <v>1593</v>
      </c>
      <c r="H760" s="37" t="s">
        <v>1257</v>
      </c>
      <c r="I760" s="37" t="s">
        <v>1258</v>
      </c>
      <c r="J760" s="37" t="s">
        <v>1259</v>
      </c>
      <c r="K760" s="37" t="s">
        <v>1260</v>
      </c>
      <c r="L760" s="21" t="s">
        <v>45</v>
      </c>
      <c r="M760" s="22" t="s">
        <v>498</v>
      </c>
      <c r="N760" s="24" t="s">
        <v>499</v>
      </c>
      <c r="O760" s="25" t="s">
        <v>76</v>
      </c>
      <c r="P760" s="22" t="s">
        <v>94</v>
      </c>
      <c r="Q760" s="22" t="s">
        <v>500</v>
      </c>
      <c r="R760" s="22" t="s">
        <v>501</v>
      </c>
      <c r="S760" s="22" t="s">
        <v>68</v>
      </c>
      <c r="T760" s="22" t="s">
        <v>502</v>
      </c>
      <c r="U760" s="25" t="s">
        <v>54</v>
      </c>
      <c r="V760" s="25" t="n">
        <v>67</v>
      </c>
      <c r="W760" s="25" t="s">
        <v>354</v>
      </c>
      <c r="X760" s="25" t="n">
        <v>3</v>
      </c>
      <c r="Y760" s="25" t="n">
        <v>3</v>
      </c>
      <c r="Z760" s="25" t="n">
        <v>11</v>
      </c>
      <c r="AA760" s="26" t="str">
        <f aca="false">IF(N760=0," ",DATEDIF(N760,$D760,"y") &amp; " г. " &amp; DATEDIF(N760,$D760,"ym") &amp; " мес. ")</f>
        <v>17 г. 5 мес. </v>
      </c>
      <c r="AB760" s="27" t="str">
        <f aca="false">LEFT(AA760,2)</f>
        <v>17</v>
      </c>
      <c r="AC760" s="28" t="str">
        <f aca="false">IF(N760=0," ",DATEDIF(N760,'Отбор на ЧР 2021'!$AC$1,"y") &amp; " г. " &amp; DATEDIF(N760,'Отбор на ЧР 2021'!$AC$1,"ym") &amp; " мес. ")</f>
        <v>17 г. 8 мес. </v>
      </c>
      <c r="AD760" s="28" t="str">
        <f aca="false">LEFT(AC760,2)</f>
        <v>17</v>
      </c>
      <c r="AE760" s="28" t="str">
        <f aca="false">IF(W760=0,0,INDEX('Возраст, спорт. дисц.'!$A$2:$B$50,MATCH(W760,'Возраст, спорт. дисц.'!$B$2:$B$54,0),1))</f>
        <v>Юниоры 16-17 лет</v>
      </c>
      <c r="AF760" s="28" t="str">
        <f aca="false">"весовая категория "&amp;V760&amp;" кг."</f>
        <v>весовая категория 67 кг.</v>
      </c>
      <c r="AG760" s="29" t="str">
        <f aca="false">IF(U760="б/м",U760,U760&amp;" место")</f>
        <v>1 место</v>
      </c>
      <c r="AH760" s="28" t="str">
        <f aca="false">F760&amp;"; "&amp;TEXT(D760,"ДД.ММ.ГГГГ")&amp;"-"&amp;TEXT(E760,"ДД.ММ.ГГГГ")&amp;"; "&amp;I760&amp;"; "&amp;CHAR(10)&amp;AE760&amp;"; "&amp;AF760&amp;"; "&amp;AG760</f>
        <v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67 кг.; 1 место</v>
      </c>
      <c r="AI760" s="29" t="n">
        <f aca="false">IF(A760=0,0,1)</f>
        <v>1</v>
      </c>
      <c r="AJ760" s="1" t="str">
        <f aca="false">AE760</f>
        <v>Юниоры 16-17 лет</v>
      </c>
      <c r="AK760" s="1" t="n">
        <f aca="false">V760</f>
        <v>67</v>
      </c>
      <c r="AL760" s="1" t="str">
        <f aca="false">AF760</f>
        <v>весовая категория 67 кг.</v>
      </c>
      <c r="AM760" s="28" t="str">
        <f aca="false">IF(N760=0," ",DATEDIF(N760,$AM$1,"y") &amp; " г. " &amp; DATEDIF(X760,$AM$1,"ym") &amp; " мес. ")</f>
        <v>17 г. 4 мес. </v>
      </c>
      <c r="AN760" s="28" t="str">
        <f aca="false">LEFT(AM760,2)</f>
        <v>17</v>
      </c>
    </row>
    <row r="761" customFormat="false" ht="13.8" hidden="false" customHeight="false" outlineLevel="0" collapsed="false">
      <c r="A761" s="37" t="s">
        <v>507</v>
      </c>
      <c r="B761" s="37" t="s">
        <v>348</v>
      </c>
      <c r="C761" s="25" t="n">
        <v>41828</v>
      </c>
      <c r="D761" s="38" t="n">
        <v>44255</v>
      </c>
      <c r="E761" s="38" t="n">
        <v>44261</v>
      </c>
      <c r="F761" s="37" t="s">
        <v>1592</v>
      </c>
      <c r="G761" s="37" t="s">
        <v>1593</v>
      </c>
      <c r="H761" s="37" t="s">
        <v>1257</v>
      </c>
      <c r="I761" s="37" t="s">
        <v>1258</v>
      </c>
      <c r="J761" s="37" t="s">
        <v>1259</v>
      </c>
      <c r="K761" s="37" t="s">
        <v>1260</v>
      </c>
      <c r="L761" s="21" t="s">
        <v>45</v>
      </c>
      <c r="M761" s="22" t="s">
        <v>953</v>
      </c>
      <c r="N761" s="24" t="s">
        <v>954</v>
      </c>
      <c r="O761" s="25" t="s">
        <v>48</v>
      </c>
      <c r="P761" s="22" t="s">
        <v>94</v>
      </c>
      <c r="Q761" s="22" t="s">
        <v>797</v>
      </c>
      <c r="R761" s="22" t="s">
        <v>798</v>
      </c>
      <c r="S761" s="22" t="s">
        <v>955</v>
      </c>
      <c r="T761" s="22" t="s">
        <v>956</v>
      </c>
      <c r="U761" s="25" t="s">
        <v>63</v>
      </c>
      <c r="V761" s="25" t="n">
        <v>67</v>
      </c>
      <c r="W761" s="25" t="s">
        <v>354</v>
      </c>
      <c r="X761" s="25" t="n">
        <v>3</v>
      </c>
      <c r="Y761" s="25" t="n">
        <v>2</v>
      </c>
      <c r="Z761" s="25" t="n">
        <v>11</v>
      </c>
      <c r="AA761" s="26" t="str">
        <f aca="false">IF(N761=0," ",DATEDIF(N761,$D761,"y") &amp; " г. " &amp; DATEDIF(N761,$D761,"ym") &amp; " мес. ")</f>
        <v>16 г. 9 мес. </v>
      </c>
      <c r="AB761" s="27" t="str">
        <f aca="false">LEFT(AA761,2)</f>
        <v>16</v>
      </c>
      <c r="AC761" s="28" t="str">
        <f aca="false">IF(N761=0," ",DATEDIF(N761,'Отбор на ЧР 2021'!$AC$1,"y") &amp; " г. " &amp; DATEDIF(N761,'Отбор на ЧР 2021'!$AC$1,"ym") &amp; " мес. ")</f>
        <v>16 г. 11 мес. </v>
      </c>
      <c r="AD761" s="28" t="str">
        <f aca="false">LEFT(AC761,2)</f>
        <v>16</v>
      </c>
      <c r="AE761" s="28" t="str">
        <f aca="false">IF(W761=0,0,INDEX('Возраст, спорт. дисц.'!$A$2:$B$50,MATCH(W761,'Возраст, спорт. дисц.'!$B$2:$B$54,0),1))</f>
        <v>Юниоры 16-17 лет</v>
      </c>
      <c r="AF761" s="28" t="str">
        <f aca="false">"весовая категория "&amp;V761&amp;" кг."</f>
        <v>весовая категория 67 кг.</v>
      </c>
      <c r="AG761" s="29" t="str">
        <f aca="false">IF(U761="б/м",U761,U761&amp;" место")</f>
        <v>2 место</v>
      </c>
      <c r="AH761" s="28" t="str">
        <f aca="false">F761&amp;"; "&amp;TEXT(D761,"ДД.ММ.ГГГГ")&amp;"-"&amp;TEXT(E761,"ДД.ММ.ГГГГ")&amp;"; "&amp;I761&amp;"; "&amp;CHAR(10)&amp;AE761&amp;"; "&amp;AF761&amp;"; "&amp;AG761</f>
        <v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67 кг.; 2 место</v>
      </c>
      <c r="AI761" s="29" t="n">
        <f aca="false">IF(A761=0,0,1)</f>
        <v>1</v>
      </c>
      <c r="AJ761" s="1" t="str">
        <f aca="false">AE761</f>
        <v>Юниоры 16-17 лет</v>
      </c>
      <c r="AK761" s="1" t="n">
        <f aca="false">V761</f>
        <v>67</v>
      </c>
      <c r="AL761" s="1" t="str">
        <f aca="false">AF761</f>
        <v>весовая категория 67 кг.</v>
      </c>
      <c r="AM761" s="28" t="str">
        <f aca="false">IF(N761=0," ",DATEDIF(N761,$AM$1,"y") &amp; " г. " &amp; DATEDIF(X761,$AM$1,"ym") &amp; " мес. ")</f>
        <v>16 г. 4 мес. </v>
      </c>
      <c r="AN761" s="28" t="str">
        <f aca="false">LEFT(AM761,2)</f>
        <v>16</v>
      </c>
    </row>
    <row r="762" customFormat="false" ht="13.8" hidden="false" customHeight="false" outlineLevel="0" collapsed="false">
      <c r="A762" s="37" t="s">
        <v>507</v>
      </c>
      <c r="B762" s="37" t="s">
        <v>348</v>
      </c>
      <c r="C762" s="25" t="n">
        <v>41828</v>
      </c>
      <c r="D762" s="38" t="n">
        <v>44255</v>
      </c>
      <c r="E762" s="38" t="n">
        <v>44261</v>
      </c>
      <c r="F762" s="37" t="s">
        <v>1592</v>
      </c>
      <c r="G762" s="37" t="s">
        <v>1593</v>
      </c>
      <c r="H762" s="37" t="s">
        <v>1257</v>
      </c>
      <c r="I762" s="37" t="s">
        <v>1258</v>
      </c>
      <c r="J762" s="37" t="s">
        <v>1259</v>
      </c>
      <c r="K762" s="37" t="s">
        <v>1260</v>
      </c>
      <c r="L762" s="21" t="s">
        <v>45</v>
      </c>
      <c r="M762" s="22" t="s">
        <v>1633</v>
      </c>
      <c r="N762" s="24" t="s">
        <v>676</v>
      </c>
      <c r="O762" s="25" t="n">
        <v>1</v>
      </c>
      <c r="P762" s="22" t="s">
        <v>84</v>
      </c>
      <c r="Q762" s="22" t="s">
        <v>122</v>
      </c>
      <c r="R762" s="22" t="s">
        <v>939</v>
      </c>
      <c r="S762" s="22" t="s">
        <v>1600</v>
      </c>
      <c r="T762" s="22" t="s">
        <v>1601</v>
      </c>
      <c r="U762" s="25" t="s">
        <v>70</v>
      </c>
      <c r="V762" s="25" t="n">
        <v>67</v>
      </c>
      <c r="W762" s="25" t="s">
        <v>354</v>
      </c>
      <c r="X762" s="25" t="n">
        <v>3</v>
      </c>
      <c r="Y762" s="25" t="n">
        <v>2</v>
      </c>
      <c r="Z762" s="25" t="n">
        <v>11</v>
      </c>
      <c r="AA762" s="26" t="str">
        <f aca="false">IF(N762=0," ",DATEDIF(N762,$D762,"y") &amp; " г. " &amp; DATEDIF(N762,$D762,"ym") &amp; " мес. ")</f>
        <v>16 г. 6 мес. </v>
      </c>
      <c r="AB762" s="27" t="str">
        <f aca="false">LEFT(AA762,2)</f>
        <v>16</v>
      </c>
      <c r="AC762" s="28" t="str">
        <f aca="false">IF(N762=0," ",DATEDIF(N762,'Отбор на ЧР 2021'!$AC$1,"y") &amp; " г. " &amp; DATEDIF(N762,'Отбор на ЧР 2021'!$AC$1,"ym") &amp; " мес. ")</f>
        <v>16 г. 9 мес. </v>
      </c>
      <c r="AD762" s="28" t="str">
        <f aca="false">LEFT(AC762,2)</f>
        <v>16</v>
      </c>
      <c r="AE762" s="28" t="str">
        <f aca="false">IF(W762=0,0,INDEX('Возраст, спорт. дисц.'!$A$2:$B$50,MATCH(W762,'Возраст, спорт. дисц.'!$B$2:$B$54,0),1))</f>
        <v>Юниоры 16-17 лет</v>
      </c>
      <c r="AF762" s="28" t="str">
        <f aca="false">"весовая категория "&amp;V762&amp;" кг."</f>
        <v>весовая категория 67 кг.</v>
      </c>
      <c r="AG762" s="29" t="str">
        <f aca="false">IF(U762="б/м",U762,U762&amp;" место")</f>
        <v>3 место</v>
      </c>
      <c r="AH762" s="28" t="str">
        <f aca="false">F762&amp;"; "&amp;TEXT(D762,"ДД.ММ.ГГГГ")&amp;"-"&amp;TEXT(E762,"ДД.ММ.ГГГГ")&amp;"; "&amp;I762&amp;"; "&amp;CHAR(10)&amp;AE762&amp;"; "&amp;AF762&amp;"; "&amp;AG762</f>
        <v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67 кг.; 3 место</v>
      </c>
      <c r="AI762" s="29" t="n">
        <f aca="false">IF(A762=0,0,1)</f>
        <v>1</v>
      </c>
      <c r="AJ762" s="1" t="str">
        <f aca="false">AE762</f>
        <v>Юниоры 16-17 лет</v>
      </c>
      <c r="AK762" s="1" t="n">
        <f aca="false">V762</f>
        <v>67</v>
      </c>
      <c r="AL762" s="1" t="str">
        <f aca="false">AF762</f>
        <v>весовая категория 67 кг.</v>
      </c>
      <c r="AM762" s="28" t="str">
        <f aca="false">IF(N762=0," ",DATEDIF(N762,$AM$1,"y") &amp; " г. " &amp; DATEDIF(X762,$AM$1,"ym") &amp; " мес. ")</f>
        <v>16 г. 4 мес. </v>
      </c>
      <c r="AN762" s="28" t="str">
        <f aca="false">LEFT(AM762,2)</f>
        <v>16</v>
      </c>
    </row>
    <row r="763" customFormat="false" ht="13.8" hidden="false" customHeight="false" outlineLevel="0" collapsed="false">
      <c r="A763" s="37" t="s">
        <v>507</v>
      </c>
      <c r="B763" s="37" t="s">
        <v>348</v>
      </c>
      <c r="C763" s="25" t="n">
        <v>41828</v>
      </c>
      <c r="D763" s="38" t="n">
        <v>44255</v>
      </c>
      <c r="E763" s="38" t="n">
        <v>44261</v>
      </c>
      <c r="F763" s="37" t="s">
        <v>1592</v>
      </c>
      <c r="G763" s="37" t="s">
        <v>1593</v>
      </c>
      <c r="H763" s="37" t="s">
        <v>1257</v>
      </c>
      <c r="I763" s="37" t="s">
        <v>1258</v>
      </c>
      <c r="J763" s="37" t="s">
        <v>1259</v>
      </c>
      <c r="K763" s="37" t="s">
        <v>1260</v>
      </c>
      <c r="L763" s="21" t="s">
        <v>45</v>
      </c>
      <c r="M763" s="22" t="s">
        <v>848</v>
      </c>
      <c r="N763" s="24" t="s">
        <v>849</v>
      </c>
      <c r="O763" s="25" t="n">
        <v>2</v>
      </c>
      <c r="P763" s="22" t="s">
        <v>101</v>
      </c>
      <c r="Q763" s="22" t="s">
        <v>102</v>
      </c>
      <c r="R763" s="22" t="s">
        <v>164</v>
      </c>
      <c r="S763" s="22" t="s">
        <v>391</v>
      </c>
      <c r="T763" s="22" t="s">
        <v>819</v>
      </c>
      <c r="U763" s="25" t="s">
        <v>70</v>
      </c>
      <c r="V763" s="25" t="n">
        <v>67</v>
      </c>
      <c r="W763" s="25" t="s">
        <v>354</v>
      </c>
      <c r="X763" s="25" t="n">
        <v>2</v>
      </c>
      <c r="Y763" s="25" t="n">
        <v>1</v>
      </c>
      <c r="Z763" s="25" t="n">
        <v>11</v>
      </c>
      <c r="AA763" s="26" t="str">
        <f aca="false">IF(N763=0," ",DATEDIF(N763,$D763,"y") &amp; " г. " &amp; DATEDIF(N763,$D763,"ym") &amp; " мес. ")</f>
        <v>16 г. 1 мес. </v>
      </c>
      <c r="AB763" s="27" t="str">
        <f aca="false">LEFT(AA763,2)</f>
        <v>16</v>
      </c>
      <c r="AC763" s="28" t="str">
        <f aca="false">IF(N763=0," ",DATEDIF(N763,'Отбор на ЧР 2021'!$AC$1,"y") &amp; " г. " &amp; DATEDIF(N763,'Отбор на ЧР 2021'!$AC$1,"ym") &amp; " мес. ")</f>
        <v>16 г. 4 мес. </v>
      </c>
      <c r="AD763" s="28" t="str">
        <f aca="false">LEFT(AC763,2)</f>
        <v>16</v>
      </c>
      <c r="AE763" s="28" t="str">
        <f aca="false">IF(W763=0,0,INDEX('Возраст, спорт. дисц.'!$A$2:$B$50,MATCH(W763,'Возраст, спорт. дисц.'!$B$2:$B$54,0),1))</f>
        <v>Юниоры 16-17 лет</v>
      </c>
      <c r="AF763" s="28" t="str">
        <f aca="false">"весовая категория "&amp;V763&amp;" кг."</f>
        <v>весовая категория 67 кг.</v>
      </c>
      <c r="AG763" s="29" t="str">
        <f aca="false">IF(U763="б/м",U763,U763&amp;" место")</f>
        <v>3 место</v>
      </c>
      <c r="AH763" s="28" t="str">
        <f aca="false">F763&amp;"; "&amp;TEXT(D763,"ДД.ММ.ГГГГ")&amp;"-"&amp;TEXT(E763,"ДД.ММ.ГГГГ")&amp;"; "&amp;I763&amp;"; "&amp;CHAR(10)&amp;AE763&amp;"; "&amp;AF763&amp;"; "&amp;AG763</f>
        <v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67 кг.; 3 место</v>
      </c>
      <c r="AI763" s="29" t="n">
        <f aca="false">IF(A763=0,0,1)</f>
        <v>1</v>
      </c>
      <c r="AJ763" s="1" t="str">
        <f aca="false">AE763</f>
        <v>Юниоры 16-17 лет</v>
      </c>
      <c r="AK763" s="1" t="n">
        <f aca="false">V763</f>
        <v>67</v>
      </c>
      <c r="AL763" s="1" t="str">
        <f aca="false">AF763</f>
        <v>весовая категория 67 кг.</v>
      </c>
      <c r="AM763" s="28" t="str">
        <f aca="false">IF(N763=0," ",DATEDIF(N763,$AM$1,"y") &amp; " г. " &amp; DATEDIF(X763,$AM$1,"ym") &amp; " мес. ")</f>
        <v>16 г. 4 мес. </v>
      </c>
      <c r="AN763" s="28" t="str">
        <f aca="false">LEFT(AM763,2)</f>
        <v>16</v>
      </c>
    </row>
    <row r="764" customFormat="false" ht="13.8" hidden="false" customHeight="false" outlineLevel="0" collapsed="false">
      <c r="A764" s="37" t="s">
        <v>507</v>
      </c>
      <c r="B764" s="37" t="s">
        <v>348</v>
      </c>
      <c r="C764" s="25" t="n">
        <v>41828</v>
      </c>
      <c r="D764" s="38" t="n">
        <v>44255</v>
      </c>
      <c r="E764" s="38" t="n">
        <v>44261</v>
      </c>
      <c r="F764" s="37" t="s">
        <v>1592</v>
      </c>
      <c r="G764" s="37" t="s">
        <v>1593</v>
      </c>
      <c r="H764" s="37" t="s">
        <v>1257</v>
      </c>
      <c r="I764" s="37" t="s">
        <v>1258</v>
      </c>
      <c r="J764" s="37" t="s">
        <v>1259</v>
      </c>
      <c r="K764" s="37" t="s">
        <v>1260</v>
      </c>
      <c r="L764" s="21" t="s">
        <v>45</v>
      </c>
      <c r="M764" s="22" t="s">
        <v>1634</v>
      </c>
      <c r="N764" s="24" t="s">
        <v>1635</v>
      </c>
      <c r="O764" s="25" t="n">
        <v>1</v>
      </c>
      <c r="P764" s="22" t="s">
        <v>84</v>
      </c>
      <c r="Q764" s="22" t="s">
        <v>158</v>
      </c>
      <c r="R764" s="22" t="s">
        <v>159</v>
      </c>
      <c r="S764" s="22" t="s">
        <v>160</v>
      </c>
      <c r="T764" s="22" t="s">
        <v>161</v>
      </c>
      <c r="U764" s="25" t="s">
        <v>63</v>
      </c>
      <c r="V764" s="25" t="n">
        <v>71</v>
      </c>
      <c r="W764" s="25" t="s">
        <v>354</v>
      </c>
      <c r="X764" s="25" t="n">
        <v>1</v>
      </c>
      <c r="Y764" s="25" t="n">
        <v>0</v>
      </c>
      <c r="Z764" s="25" t="n">
        <v>3</v>
      </c>
      <c r="AA764" s="26" t="str">
        <f aca="false">IF(N764=0," ",DATEDIF(N764,$D764,"y") &amp; " г. " &amp; DATEDIF(N764,$D764,"ym") &amp; " мес. ")</f>
        <v>17 г. 4 мес. </v>
      </c>
      <c r="AB764" s="27" t="str">
        <f aca="false">LEFT(AA764,2)</f>
        <v>17</v>
      </c>
      <c r="AC764" s="28" t="str">
        <f aca="false">IF(N764=0," ",DATEDIF(N764,'Отбор на ЧР 2021'!$AC$1,"y") &amp; " г. " &amp; DATEDIF(N764,'Отбор на ЧР 2021'!$AC$1,"ym") &amp; " мес. ")</f>
        <v>17 г. 6 мес. </v>
      </c>
      <c r="AD764" s="28" t="str">
        <f aca="false">LEFT(AC764,2)</f>
        <v>17</v>
      </c>
      <c r="AE764" s="28" t="str">
        <f aca="false">IF(W764=0,0,INDEX('Возраст, спорт. дисц.'!$A$2:$B$50,MATCH(W764,'Возраст, спорт. дисц.'!$B$2:$B$54,0),1))</f>
        <v>Юниоры 16-17 лет</v>
      </c>
      <c r="AF764" s="28" t="str">
        <f aca="false">"весовая категория "&amp;V764&amp;" кг."</f>
        <v>весовая категория 71 кг.</v>
      </c>
      <c r="AG764" s="29" t="str">
        <f aca="false">IF(U764="б/м",U764,U764&amp;" место")</f>
        <v>2 место</v>
      </c>
      <c r="AH764" s="28" t="str">
        <f aca="false">F764&amp;"; "&amp;TEXT(D764,"ДД.ММ.ГГГГ")&amp;"-"&amp;TEXT(E764,"ДД.ММ.ГГГГ")&amp;"; "&amp;I764&amp;"; "&amp;CHAR(10)&amp;AE764&amp;"; "&amp;AF764&amp;"; "&amp;AG764</f>
        <v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71 кг.; 2 место</v>
      </c>
      <c r="AI764" s="29" t="n">
        <f aca="false">IF(A764=0,0,1)</f>
        <v>1</v>
      </c>
      <c r="AJ764" s="1" t="str">
        <f aca="false">AE764</f>
        <v>Юниоры 16-17 лет</v>
      </c>
      <c r="AK764" s="1" t="n">
        <f aca="false">V764</f>
        <v>71</v>
      </c>
      <c r="AL764" s="1" t="str">
        <f aca="false">AF764</f>
        <v>весовая категория 71 кг.</v>
      </c>
      <c r="AM764" s="28" t="str">
        <f aca="false">IF(N764=0," ",DATEDIF(N764,$AM$1,"y") &amp; " г. " &amp; DATEDIF(X764,$AM$1,"ym") &amp; " мес. ")</f>
        <v>17 г. 4 мес. </v>
      </c>
      <c r="AN764" s="28" t="str">
        <f aca="false">LEFT(AM764,2)</f>
        <v>17</v>
      </c>
    </row>
    <row r="765" customFormat="false" ht="13.8" hidden="false" customHeight="false" outlineLevel="0" collapsed="false">
      <c r="A765" s="37" t="s">
        <v>507</v>
      </c>
      <c r="B765" s="37" t="s">
        <v>348</v>
      </c>
      <c r="C765" s="25" t="n">
        <v>41828</v>
      </c>
      <c r="D765" s="38" t="n">
        <v>44255</v>
      </c>
      <c r="E765" s="38" t="n">
        <v>44261</v>
      </c>
      <c r="F765" s="37" t="s">
        <v>1592</v>
      </c>
      <c r="G765" s="37" t="s">
        <v>1593</v>
      </c>
      <c r="H765" s="37" t="s">
        <v>1257</v>
      </c>
      <c r="I765" s="37" t="s">
        <v>1258</v>
      </c>
      <c r="J765" s="37" t="s">
        <v>1259</v>
      </c>
      <c r="K765" s="37" t="s">
        <v>1260</v>
      </c>
      <c r="L765" s="21" t="s">
        <v>45</v>
      </c>
      <c r="M765" s="22" t="s">
        <v>1636</v>
      </c>
      <c r="N765" s="24" t="s">
        <v>1637</v>
      </c>
      <c r="O765" s="25" t="n">
        <v>2</v>
      </c>
      <c r="P765" s="22" t="s">
        <v>101</v>
      </c>
      <c r="Q765" s="22" t="s">
        <v>102</v>
      </c>
      <c r="R765" s="22" t="s">
        <v>164</v>
      </c>
      <c r="S765" s="22" t="s">
        <v>165</v>
      </c>
      <c r="T765" s="22" t="s">
        <v>657</v>
      </c>
      <c r="U765" s="25" t="s">
        <v>70</v>
      </c>
      <c r="V765" s="25" t="n">
        <v>71</v>
      </c>
      <c r="W765" s="25" t="s">
        <v>354</v>
      </c>
      <c r="X765" s="25" t="n">
        <v>1</v>
      </c>
      <c r="Y765" s="25" t="n">
        <v>0</v>
      </c>
      <c r="Z765" s="25" t="n">
        <v>3</v>
      </c>
      <c r="AA765" s="26" t="str">
        <f aca="false">IF(N765=0," ",DATEDIF(N765,$D765,"y") &amp; " г. " &amp; DATEDIF(N765,$D765,"ym") &amp; " мес. ")</f>
        <v>16 г. 8 мес. </v>
      </c>
      <c r="AB765" s="27" t="str">
        <f aca="false">LEFT(AA765,2)</f>
        <v>16</v>
      </c>
      <c r="AC765" s="28" t="str">
        <f aca="false">IF(N765=0," ",DATEDIF(N765,'Отбор на ЧР 2021'!$AC$1,"y") &amp; " г. " &amp; DATEDIF(N765,'Отбор на ЧР 2021'!$AC$1,"ym") &amp; " мес. ")</f>
        <v>16 г. 10 мес. </v>
      </c>
      <c r="AD765" s="28" t="str">
        <f aca="false">LEFT(AC765,2)</f>
        <v>16</v>
      </c>
      <c r="AE765" s="28" t="str">
        <f aca="false">IF(W765=0,0,INDEX('Возраст, спорт. дисц.'!$A$2:$B$50,MATCH(W765,'Возраст, спорт. дисц.'!$B$2:$B$54,0),1))</f>
        <v>Юниоры 16-17 лет</v>
      </c>
      <c r="AF765" s="28" t="str">
        <f aca="false">"весовая категория "&amp;V765&amp;" кг."</f>
        <v>весовая категория 71 кг.</v>
      </c>
      <c r="AG765" s="29" t="str">
        <f aca="false">IF(U765="б/м",U765,U765&amp;" место")</f>
        <v>3 место</v>
      </c>
      <c r="AH765" s="28" t="str">
        <f aca="false">F765&amp;"; "&amp;TEXT(D765,"ДД.ММ.ГГГГ")&amp;"-"&amp;TEXT(E765,"ДД.ММ.ГГГГ")&amp;"; "&amp;I765&amp;"; "&amp;CHAR(10)&amp;AE765&amp;"; "&amp;AF765&amp;"; "&amp;AG765</f>
        <v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71 кг.; 3 место</v>
      </c>
      <c r="AI765" s="29" t="n">
        <f aca="false">IF(A765=0,0,1)</f>
        <v>1</v>
      </c>
      <c r="AJ765" s="1" t="str">
        <f aca="false">AE765</f>
        <v>Юниоры 16-17 лет</v>
      </c>
      <c r="AK765" s="1" t="n">
        <f aca="false">V765</f>
        <v>71</v>
      </c>
      <c r="AL765" s="1" t="str">
        <f aca="false">AF765</f>
        <v>весовая категория 71 кг.</v>
      </c>
      <c r="AM765" s="28" t="str">
        <f aca="false">IF(N765=0," ",DATEDIF(N765,$AM$1,"y") &amp; " г. " &amp; DATEDIF(X765,$AM$1,"ym") &amp; " мес. ")</f>
        <v>16 г. 4 мес. </v>
      </c>
      <c r="AN765" s="28" t="str">
        <f aca="false">LEFT(AM765,2)</f>
        <v>16</v>
      </c>
    </row>
    <row r="766" customFormat="false" ht="13.8" hidden="false" customHeight="false" outlineLevel="0" collapsed="false">
      <c r="A766" s="37" t="s">
        <v>507</v>
      </c>
      <c r="B766" s="37" t="s">
        <v>348</v>
      </c>
      <c r="C766" s="25" t="n">
        <v>41828</v>
      </c>
      <c r="D766" s="38" t="n">
        <v>44255</v>
      </c>
      <c r="E766" s="38" t="n">
        <v>44261</v>
      </c>
      <c r="F766" s="37" t="s">
        <v>1592</v>
      </c>
      <c r="G766" s="37" t="s">
        <v>1593</v>
      </c>
      <c r="H766" s="37" t="s">
        <v>1257</v>
      </c>
      <c r="I766" s="37" t="s">
        <v>1258</v>
      </c>
      <c r="J766" s="37" t="s">
        <v>1259</v>
      </c>
      <c r="K766" s="37" t="s">
        <v>1260</v>
      </c>
      <c r="L766" s="21" t="s">
        <v>45</v>
      </c>
      <c r="M766" s="22" t="s">
        <v>382</v>
      </c>
      <c r="N766" s="24" t="s">
        <v>383</v>
      </c>
      <c r="O766" s="25" t="s">
        <v>48</v>
      </c>
      <c r="P766" s="22" t="s">
        <v>101</v>
      </c>
      <c r="Q766" s="22" t="s">
        <v>102</v>
      </c>
      <c r="R766" s="22" t="s">
        <v>164</v>
      </c>
      <c r="S766" s="22" t="s">
        <v>384</v>
      </c>
      <c r="T766" s="22" t="s">
        <v>1610</v>
      </c>
      <c r="U766" s="25" t="s">
        <v>54</v>
      </c>
      <c r="V766" s="25" t="n">
        <v>75</v>
      </c>
      <c r="W766" s="25" t="s">
        <v>354</v>
      </c>
      <c r="X766" s="25" t="n">
        <v>2</v>
      </c>
      <c r="Y766" s="25" t="n">
        <v>2</v>
      </c>
      <c r="Z766" s="25" t="n">
        <v>5</v>
      </c>
      <c r="AA766" s="26" t="str">
        <f aca="false">IF(N766=0," ",DATEDIF(N766,$D766,"y") &amp; " г. " &amp; DATEDIF(N766,$D766,"ym") &amp; " мес. ")</f>
        <v>16 г. 8 мес. </v>
      </c>
      <c r="AB766" s="27" t="str">
        <f aca="false">LEFT(AA766,2)</f>
        <v>16</v>
      </c>
      <c r="AC766" s="28" t="str">
        <f aca="false">IF(N766=0," ",DATEDIF(N766,'Отбор на ЧР 2021'!$AC$1,"y") &amp; " г. " &amp; DATEDIF(N766,'Отбор на ЧР 2021'!$AC$1,"ym") &amp; " мес. ")</f>
        <v>16 г. 10 мес. </v>
      </c>
      <c r="AD766" s="28" t="str">
        <f aca="false">LEFT(AC766,2)</f>
        <v>16</v>
      </c>
      <c r="AE766" s="28" t="str">
        <f aca="false">IF(W766=0,0,INDEX('Возраст, спорт. дисц.'!$A$2:$B$50,MATCH(W766,'Возраст, спорт. дисц.'!$B$2:$B$54,0),1))</f>
        <v>Юниоры 16-17 лет</v>
      </c>
      <c r="AF766" s="28" t="str">
        <f aca="false">"весовая категория "&amp;V766&amp;" кг."</f>
        <v>весовая категория 75 кг.</v>
      </c>
      <c r="AG766" s="29" t="str">
        <f aca="false">IF(U766="б/м",U766,U766&amp;" место")</f>
        <v>1 место</v>
      </c>
      <c r="AH766" s="28" t="str">
        <f aca="false">F766&amp;"; "&amp;TEXT(D766,"ДД.ММ.ГГГГ")&amp;"-"&amp;TEXT(E766,"ДД.ММ.ГГГГ")&amp;"; "&amp;I766&amp;"; "&amp;CHAR(10)&amp;AE766&amp;"; "&amp;AF766&amp;"; "&amp;AG766</f>
        <v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75 кг.; 1 место</v>
      </c>
      <c r="AI766" s="29" t="n">
        <f aca="false">IF(A766=0,0,1)</f>
        <v>1</v>
      </c>
      <c r="AJ766" s="1" t="str">
        <f aca="false">AE766</f>
        <v>Юниоры 16-17 лет</v>
      </c>
      <c r="AK766" s="1" t="n">
        <f aca="false">V766</f>
        <v>75</v>
      </c>
      <c r="AL766" s="1" t="str">
        <f aca="false">AF766</f>
        <v>весовая категория 75 кг.</v>
      </c>
      <c r="AM766" s="28" t="str">
        <f aca="false">IF(N766=0," ",DATEDIF(N766,$AM$1,"y") &amp; " г. " &amp; DATEDIF(X766,$AM$1,"ym") &amp; " мес. ")</f>
        <v>16 г. 4 мес. </v>
      </c>
      <c r="AN766" s="28" t="str">
        <f aca="false">LEFT(AM766,2)</f>
        <v>16</v>
      </c>
    </row>
    <row r="767" customFormat="false" ht="13.8" hidden="false" customHeight="false" outlineLevel="0" collapsed="false">
      <c r="A767" s="37" t="s">
        <v>507</v>
      </c>
      <c r="B767" s="37" t="s">
        <v>348</v>
      </c>
      <c r="C767" s="25" t="n">
        <v>41828</v>
      </c>
      <c r="D767" s="38" t="n">
        <v>44255</v>
      </c>
      <c r="E767" s="38" t="n">
        <v>44261</v>
      </c>
      <c r="F767" s="37" t="s">
        <v>1592</v>
      </c>
      <c r="G767" s="37" t="s">
        <v>1593</v>
      </c>
      <c r="H767" s="37" t="s">
        <v>1257</v>
      </c>
      <c r="I767" s="37" t="s">
        <v>1258</v>
      </c>
      <c r="J767" s="37" t="s">
        <v>1259</v>
      </c>
      <c r="K767" s="37" t="s">
        <v>1260</v>
      </c>
      <c r="L767" s="21" t="s">
        <v>45</v>
      </c>
      <c r="M767" s="22" t="s">
        <v>1638</v>
      </c>
      <c r="N767" s="24" t="s">
        <v>1639</v>
      </c>
      <c r="O767" s="25" t="n">
        <v>2</v>
      </c>
      <c r="P767" s="22" t="s">
        <v>84</v>
      </c>
      <c r="Q767" s="22" t="s">
        <v>85</v>
      </c>
      <c r="R767" s="22" t="s">
        <v>86</v>
      </c>
      <c r="S767" s="22" t="s">
        <v>87</v>
      </c>
      <c r="T767" s="22" t="s">
        <v>1640</v>
      </c>
      <c r="U767" s="25" t="s">
        <v>63</v>
      </c>
      <c r="V767" s="25" t="n">
        <v>75</v>
      </c>
      <c r="W767" s="25" t="s">
        <v>354</v>
      </c>
      <c r="X767" s="25" t="n">
        <v>2</v>
      </c>
      <c r="Y767" s="25" t="n">
        <v>1</v>
      </c>
      <c r="Z767" s="25" t="n">
        <v>5</v>
      </c>
      <c r="AA767" s="26" t="str">
        <f aca="false">IF(N767=0," ",DATEDIF(N767,$D767,"y") &amp; " г. " &amp; DATEDIF(N767,$D767,"ym") &amp; " мес. ")</f>
        <v>16 г. 8 мес. </v>
      </c>
      <c r="AB767" s="27" t="str">
        <f aca="false">LEFT(AA767,2)</f>
        <v>16</v>
      </c>
      <c r="AC767" s="28" t="str">
        <f aca="false">IF(N767=0," ",DATEDIF(N767,'Отбор на ЧР 2021'!$AC$1,"y") &amp; " г. " &amp; DATEDIF(N767,'Отбор на ЧР 2021'!$AC$1,"ym") &amp; " мес. ")</f>
        <v>16 г. 11 мес. </v>
      </c>
      <c r="AD767" s="28" t="str">
        <f aca="false">LEFT(AC767,2)</f>
        <v>16</v>
      </c>
      <c r="AE767" s="28" t="str">
        <f aca="false">IF(W767=0,0,INDEX('Возраст, спорт. дисц.'!$A$2:$B$50,MATCH(W767,'Возраст, спорт. дисц.'!$B$2:$B$54,0),1))</f>
        <v>Юниоры 16-17 лет</v>
      </c>
      <c r="AF767" s="28" t="str">
        <f aca="false">"весовая категория "&amp;V767&amp;" кг."</f>
        <v>весовая категория 75 кг.</v>
      </c>
      <c r="AG767" s="29" t="str">
        <f aca="false">IF(U767="б/м",U767,U767&amp;" место")</f>
        <v>2 место</v>
      </c>
      <c r="AH767" s="28" t="str">
        <f aca="false">F767&amp;"; "&amp;TEXT(D767,"ДД.ММ.ГГГГ")&amp;"-"&amp;TEXT(E767,"ДД.ММ.ГГГГ")&amp;"; "&amp;I767&amp;"; "&amp;CHAR(10)&amp;AE767&amp;"; "&amp;AF767&amp;"; "&amp;AG767</f>
        <v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75 кг.; 2 место</v>
      </c>
      <c r="AI767" s="29" t="n">
        <f aca="false">IF(A767=0,0,1)</f>
        <v>1</v>
      </c>
      <c r="AJ767" s="1" t="str">
        <f aca="false">AE767</f>
        <v>Юниоры 16-17 лет</v>
      </c>
      <c r="AK767" s="1" t="n">
        <f aca="false">V767</f>
        <v>75</v>
      </c>
      <c r="AL767" s="1" t="str">
        <f aca="false">AF767</f>
        <v>весовая категория 75 кг.</v>
      </c>
      <c r="AM767" s="28" t="str">
        <f aca="false">IF(N767=0," ",DATEDIF(N767,$AM$1,"y") &amp; " г. " &amp; DATEDIF(X767,$AM$1,"ym") &amp; " мес. ")</f>
        <v>16 г. 4 мес. </v>
      </c>
      <c r="AN767" s="28" t="str">
        <f aca="false">LEFT(AM767,2)</f>
        <v>16</v>
      </c>
    </row>
    <row r="768" customFormat="false" ht="13.8" hidden="false" customHeight="false" outlineLevel="0" collapsed="false">
      <c r="A768" s="37" t="s">
        <v>507</v>
      </c>
      <c r="B768" s="37" t="s">
        <v>348</v>
      </c>
      <c r="C768" s="25" t="n">
        <v>41828</v>
      </c>
      <c r="D768" s="38" t="n">
        <v>44255</v>
      </c>
      <c r="E768" s="38" t="n">
        <v>44261</v>
      </c>
      <c r="F768" s="37" t="s">
        <v>1592</v>
      </c>
      <c r="G768" s="37" t="s">
        <v>1593</v>
      </c>
      <c r="H768" s="37" t="s">
        <v>1257</v>
      </c>
      <c r="I768" s="37" t="s">
        <v>1258</v>
      </c>
      <c r="J768" s="37" t="s">
        <v>1259</v>
      </c>
      <c r="K768" s="37" t="s">
        <v>1260</v>
      </c>
      <c r="L768" s="21" t="s">
        <v>45</v>
      </c>
      <c r="M768" s="22" t="s">
        <v>1641</v>
      </c>
      <c r="N768" s="24" t="s">
        <v>1642</v>
      </c>
      <c r="O768" s="25" t="s">
        <v>48</v>
      </c>
      <c r="P768" s="22" t="s">
        <v>84</v>
      </c>
      <c r="Q768" s="22" t="s">
        <v>122</v>
      </c>
      <c r="R768" s="22" t="s">
        <v>1643</v>
      </c>
      <c r="S768" s="22" t="s">
        <v>219</v>
      </c>
      <c r="T768" s="22" t="s">
        <v>1644</v>
      </c>
      <c r="U768" s="25" t="s">
        <v>227</v>
      </c>
      <c r="V768" s="25" t="n">
        <v>75</v>
      </c>
      <c r="W768" s="25" t="s">
        <v>354</v>
      </c>
      <c r="X768" s="25" t="n">
        <v>1</v>
      </c>
      <c r="Y768" s="25" t="n">
        <v>0</v>
      </c>
      <c r="Z768" s="25" t="n">
        <v>5</v>
      </c>
      <c r="AA768" s="26" t="str">
        <f aca="false">IF(N768=0," ",DATEDIF(N768,$D768,"y") &amp; " г. " &amp; DATEDIF(N768,$D768,"ym") &amp; " мес. ")</f>
        <v>16 г. 11 мес. </v>
      </c>
      <c r="AB768" s="27" t="str">
        <f aca="false">LEFT(AA768,2)</f>
        <v>16</v>
      </c>
      <c r="AC768" s="28" t="str">
        <f aca="false">IF(N768=0," ",DATEDIF(N768,'Отбор на ЧР 2021'!$AC$1,"y") &amp; " г. " &amp; DATEDIF(N768,'Отбор на ЧР 2021'!$AC$1,"ym") &amp; " мес. ")</f>
        <v>17 г. 1 мес. </v>
      </c>
      <c r="AD768" s="28" t="str">
        <f aca="false">LEFT(AC768,2)</f>
        <v>17</v>
      </c>
      <c r="AE768" s="28" t="str">
        <f aca="false">IF(W768=0,0,INDEX('Возраст, спорт. дисц.'!$A$2:$B$50,MATCH(W768,'Возраст, спорт. дисц.'!$B$2:$B$54,0),1))</f>
        <v>Юниоры 16-17 лет</v>
      </c>
      <c r="AF768" s="28" t="str">
        <f aca="false">"весовая категория "&amp;V768&amp;" кг."</f>
        <v>весовая категория 75 кг.</v>
      </c>
      <c r="AG768" s="29" t="str">
        <f aca="false">IF(U768="б/м",U768,U768&amp;" место")</f>
        <v>4 место</v>
      </c>
      <c r="AH768" s="28" t="str">
        <f aca="false">F768&amp;"; "&amp;TEXT(D768,"ДД.ММ.ГГГГ")&amp;"-"&amp;TEXT(E768,"ДД.ММ.ГГГГ")&amp;"; "&amp;I768&amp;"; "&amp;CHAR(10)&amp;AE768&amp;"; "&amp;AF768&amp;"; "&amp;AG768</f>
        <v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75 кг.; 4 место</v>
      </c>
      <c r="AI768" s="29" t="n">
        <f aca="false">IF(A768=0,0,1)</f>
        <v>1</v>
      </c>
      <c r="AJ768" s="1" t="str">
        <f aca="false">AE768</f>
        <v>Юниоры 16-17 лет</v>
      </c>
      <c r="AK768" s="1" t="n">
        <f aca="false">V768</f>
        <v>75</v>
      </c>
      <c r="AL768" s="1" t="str">
        <f aca="false">AF768</f>
        <v>весовая категория 75 кг.</v>
      </c>
      <c r="AM768" s="28" t="str">
        <f aca="false">IF(N768=0," ",DATEDIF(N768,$AM$1,"y") &amp; " г. " &amp; DATEDIF(X768,$AM$1,"ym") &amp; " мес. ")</f>
        <v>17 г. 4 мес. </v>
      </c>
      <c r="AN768" s="28" t="str">
        <f aca="false">LEFT(AM768,2)</f>
        <v>17</v>
      </c>
    </row>
    <row r="769" customFormat="false" ht="13.8" hidden="false" customHeight="false" outlineLevel="0" collapsed="false">
      <c r="A769" s="37" t="s">
        <v>507</v>
      </c>
      <c r="B769" s="37" t="s">
        <v>348</v>
      </c>
      <c r="C769" s="25" t="n">
        <v>41828</v>
      </c>
      <c r="D769" s="38" t="n">
        <v>44255</v>
      </c>
      <c r="E769" s="38" t="n">
        <v>44261</v>
      </c>
      <c r="F769" s="37" t="s">
        <v>1592</v>
      </c>
      <c r="G769" s="37" t="s">
        <v>1593</v>
      </c>
      <c r="H769" s="37" t="s">
        <v>1257</v>
      </c>
      <c r="I769" s="37" t="s">
        <v>1258</v>
      </c>
      <c r="J769" s="37" t="s">
        <v>1259</v>
      </c>
      <c r="K769" s="37" t="s">
        <v>1260</v>
      </c>
      <c r="L769" s="21" t="s">
        <v>45</v>
      </c>
      <c r="M769" s="22" t="s">
        <v>1645</v>
      </c>
      <c r="N769" s="24" t="s">
        <v>1646</v>
      </c>
      <c r="O769" s="25" t="n">
        <v>1</v>
      </c>
      <c r="P769" s="22" t="s">
        <v>94</v>
      </c>
      <c r="Q769" s="22" t="s">
        <v>259</v>
      </c>
      <c r="R769" s="22" t="s">
        <v>463</v>
      </c>
      <c r="S769" s="22" t="s">
        <v>778</v>
      </c>
      <c r="T769" s="22" t="s">
        <v>779</v>
      </c>
      <c r="U769" s="25" t="s">
        <v>54</v>
      </c>
      <c r="V769" s="25" t="n">
        <v>81</v>
      </c>
      <c r="W769" s="25" t="s">
        <v>354</v>
      </c>
      <c r="X769" s="25" t="n">
        <v>2</v>
      </c>
      <c r="Y769" s="25" t="n">
        <v>2</v>
      </c>
      <c r="Z769" s="25" t="n">
        <v>3</v>
      </c>
      <c r="AA769" s="26" t="str">
        <f aca="false">IF(N769=0," ",DATEDIF(N769,$D769,"y") &amp; " г. " &amp; DATEDIF(N769,$D769,"ym") &amp; " мес. ")</f>
        <v>15 г. 10 мес. </v>
      </c>
      <c r="AB769" s="27" t="str">
        <f aca="false">LEFT(AA769,2)</f>
        <v>15</v>
      </c>
      <c r="AC769" s="28" t="str">
        <f aca="false">IF(N769=0," ",DATEDIF(N769,'Отбор на ЧР 2021'!$AC$1,"y") &amp; " г. " &amp; DATEDIF(N769,'Отбор на ЧР 2021'!$AC$1,"ym") &amp; " мес. ")</f>
        <v>16 г. 0 мес. </v>
      </c>
      <c r="AD769" s="28" t="str">
        <f aca="false">LEFT(AC769,2)</f>
        <v>16</v>
      </c>
      <c r="AE769" s="28" t="str">
        <f aca="false">IF(W769=0,0,INDEX('Возраст, спорт. дисц.'!$A$2:$B$50,MATCH(W769,'Возраст, спорт. дисц.'!$B$2:$B$54,0),1))</f>
        <v>Юниоры 16-17 лет</v>
      </c>
      <c r="AF769" s="28" t="str">
        <f aca="false">"весовая категория "&amp;V769&amp;" кг."</f>
        <v>весовая категория 81 кг.</v>
      </c>
      <c r="AG769" s="29" t="str">
        <f aca="false">IF(U769="б/м",U769,U769&amp;" место")</f>
        <v>1 место</v>
      </c>
      <c r="AH769" s="28" t="str">
        <f aca="false">F769&amp;"; "&amp;TEXT(D769,"ДД.ММ.ГГГГ")&amp;"-"&amp;TEXT(E769,"ДД.ММ.ГГГГ")&amp;"; "&amp;I769&amp;"; "&amp;CHAR(10)&amp;AE769&amp;"; "&amp;AF769&amp;"; "&amp;AG769</f>
        <v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81 кг.; 1 место</v>
      </c>
      <c r="AI769" s="29" t="n">
        <f aca="false">IF(A769=0,0,1)</f>
        <v>1</v>
      </c>
      <c r="AJ769" s="1" t="str">
        <f aca="false">AE769</f>
        <v>Юниоры 16-17 лет</v>
      </c>
      <c r="AK769" s="1" t="n">
        <f aca="false">V769</f>
        <v>81</v>
      </c>
      <c r="AL769" s="1" t="str">
        <f aca="false">AF769</f>
        <v>весовая категория 81 кг.</v>
      </c>
      <c r="AM769" s="28" t="str">
        <f aca="false">IF(N769=0," ",DATEDIF(N769,$AM$1,"y") &amp; " г. " &amp; DATEDIF(X769,$AM$1,"ym") &amp; " мес. ")</f>
        <v>16 г. 4 мес. </v>
      </c>
      <c r="AN769" s="28" t="str">
        <f aca="false">LEFT(AM769,2)</f>
        <v>16</v>
      </c>
    </row>
    <row r="770" customFormat="false" ht="13.8" hidden="false" customHeight="false" outlineLevel="0" collapsed="false">
      <c r="A770" s="37" t="s">
        <v>507</v>
      </c>
      <c r="B770" s="37" t="s">
        <v>348</v>
      </c>
      <c r="C770" s="25" t="n">
        <v>41828</v>
      </c>
      <c r="D770" s="38" t="n">
        <v>44255</v>
      </c>
      <c r="E770" s="38" t="n">
        <v>44261</v>
      </c>
      <c r="F770" s="37" t="s">
        <v>1592</v>
      </c>
      <c r="G770" s="37" t="s">
        <v>1593</v>
      </c>
      <c r="H770" s="37" t="s">
        <v>1257</v>
      </c>
      <c r="I770" s="37" t="s">
        <v>1258</v>
      </c>
      <c r="J770" s="37" t="s">
        <v>1259</v>
      </c>
      <c r="K770" s="37" t="s">
        <v>1260</v>
      </c>
      <c r="L770" s="21" t="s">
        <v>45</v>
      </c>
      <c r="M770" s="22" t="s">
        <v>1647</v>
      </c>
      <c r="N770" s="24" t="s">
        <v>1648</v>
      </c>
      <c r="O770" s="25" t="n">
        <v>2</v>
      </c>
      <c r="P770" s="22" t="s">
        <v>101</v>
      </c>
      <c r="Q770" s="22" t="s">
        <v>102</v>
      </c>
      <c r="R770" s="22" t="s">
        <v>164</v>
      </c>
      <c r="S770" s="22" t="s">
        <v>384</v>
      </c>
      <c r="T770" s="22" t="s">
        <v>1610</v>
      </c>
      <c r="U770" s="25" t="s">
        <v>63</v>
      </c>
      <c r="V770" s="25" t="n">
        <v>81</v>
      </c>
      <c r="W770" s="25" t="s">
        <v>354</v>
      </c>
      <c r="X770" s="25" t="n">
        <v>1</v>
      </c>
      <c r="Y770" s="25" t="n">
        <v>0</v>
      </c>
      <c r="Z770" s="25" t="n">
        <v>3</v>
      </c>
      <c r="AA770" s="26" t="str">
        <f aca="false">IF(N770=0," ",DATEDIF(N770,$D770,"y") &amp; " г. " &amp; DATEDIF(N770,$D770,"ym") &amp; " мес. ")</f>
        <v>16 г. 1 мес. </v>
      </c>
      <c r="AB770" s="27" t="str">
        <f aca="false">LEFT(AA770,2)</f>
        <v>16</v>
      </c>
      <c r="AC770" s="28" t="str">
        <f aca="false">IF(N770=0," ",DATEDIF(N770,'Отбор на ЧР 2021'!$AC$1,"y") &amp; " г. " &amp; DATEDIF(N770,'Отбор на ЧР 2021'!$AC$1,"ym") &amp; " мес. ")</f>
        <v>16 г. 3 мес. </v>
      </c>
      <c r="AD770" s="28" t="str">
        <f aca="false">LEFT(AC770,2)</f>
        <v>16</v>
      </c>
      <c r="AE770" s="28" t="str">
        <f aca="false">IF(W770=0,0,INDEX('Возраст, спорт. дисц.'!$A$2:$B$50,MATCH(W770,'Возраст, спорт. дисц.'!$B$2:$B$54,0),1))</f>
        <v>Юниоры 16-17 лет</v>
      </c>
      <c r="AF770" s="28" t="str">
        <f aca="false">"весовая категория "&amp;V770&amp;" кг."</f>
        <v>весовая категория 81 кг.</v>
      </c>
      <c r="AG770" s="29" t="str">
        <f aca="false">IF(U770="б/м",U770,U770&amp;" место")</f>
        <v>2 место</v>
      </c>
      <c r="AH770" s="28" t="str">
        <f aca="false">F770&amp;"; "&amp;TEXT(D770,"ДД.ММ.ГГГГ")&amp;"-"&amp;TEXT(E770,"ДД.ММ.ГГГГ")&amp;"; "&amp;I770&amp;"; "&amp;CHAR(10)&amp;AE770&amp;"; "&amp;AF770&amp;"; "&amp;AG770</f>
        <v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81 кг.; 2 место</v>
      </c>
      <c r="AI770" s="29" t="n">
        <f aca="false">IF(A770=0,0,1)</f>
        <v>1</v>
      </c>
      <c r="AJ770" s="1" t="str">
        <f aca="false">AE770</f>
        <v>Юниоры 16-17 лет</v>
      </c>
      <c r="AK770" s="1" t="n">
        <f aca="false">V770</f>
        <v>81</v>
      </c>
      <c r="AL770" s="1" t="str">
        <f aca="false">AF770</f>
        <v>весовая категория 81 кг.</v>
      </c>
      <c r="AM770" s="28" t="str">
        <f aca="false">IF(N770=0," ",DATEDIF(N770,$AM$1,"y") &amp; " г. " &amp; DATEDIF(X770,$AM$1,"ym") &amp; " мес. ")</f>
        <v>16 г. 4 мес. </v>
      </c>
      <c r="AN770" s="28" t="str">
        <f aca="false">LEFT(AM770,2)</f>
        <v>16</v>
      </c>
    </row>
    <row r="771" customFormat="false" ht="13.8" hidden="false" customHeight="false" outlineLevel="0" collapsed="false">
      <c r="A771" s="37" t="s">
        <v>507</v>
      </c>
      <c r="B771" s="37" t="s">
        <v>348</v>
      </c>
      <c r="C771" s="25" t="n">
        <v>41828</v>
      </c>
      <c r="D771" s="38" t="n">
        <v>44255</v>
      </c>
      <c r="E771" s="38" t="n">
        <v>44261</v>
      </c>
      <c r="F771" s="37" t="s">
        <v>1592</v>
      </c>
      <c r="G771" s="37" t="s">
        <v>1593</v>
      </c>
      <c r="H771" s="37" t="s">
        <v>1257</v>
      </c>
      <c r="I771" s="37" t="s">
        <v>1258</v>
      </c>
      <c r="J771" s="37" t="s">
        <v>1259</v>
      </c>
      <c r="K771" s="37" t="s">
        <v>1260</v>
      </c>
      <c r="L771" s="21" t="s">
        <v>45</v>
      </c>
      <c r="M771" s="22" t="s">
        <v>1649</v>
      </c>
      <c r="N771" s="24" t="s">
        <v>1650</v>
      </c>
      <c r="O771" s="25" t="n">
        <v>2</v>
      </c>
      <c r="P771" s="22" t="s">
        <v>84</v>
      </c>
      <c r="Q771" s="22" t="s">
        <v>1651</v>
      </c>
      <c r="R771" s="22" t="s">
        <v>1652</v>
      </c>
      <c r="S771" s="22" t="s">
        <v>1653</v>
      </c>
      <c r="T771" s="22" t="s">
        <v>1654</v>
      </c>
      <c r="U771" s="25" t="s">
        <v>70</v>
      </c>
      <c r="V771" s="25" t="n">
        <v>81</v>
      </c>
      <c r="W771" s="25" t="s">
        <v>354</v>
      </c>
      <c r="X771" s="25" t="n">
        <v>1</v>
      </c>
      <c r="Y771" s="25" t="n">
        <v>0</v>
      </c>
      <c r="Z771" s="25" t="n">
        <v>3</v>
      </c>
      <c r="AA771" s="26" t="str">
        <f aca="false">IF(N771=0," ",DATEDIF(N771,$D771,"y") &amp; " г. " &amp; DATEDIF(N771,$D771,"ym") &amp; " мес. ")</f>
        <v>16 г. 3 мес. </v>
      </c>
      <c r="AB771" s="27" t="str">
        <f aca="false">LEFT(AA771,2)</f>
        <v>16</v>
      </c>
      <c r="AC771" s="28" t="str">
        <f aca="false">IF(N771=0," ",DATEDIF(N771,'Отбор на ЧР 2021'!$AC$1,"y") &amp; " г. " &amp; DATEDIF(N771,'Отбор на ЧР 2021'!$AC$1,"ym") &amp; " мес. ")</f>
        <v>16 г. 6 мес. </v>
      </c>
      <c r="AD771" s="28" t="str">
        <f aca="false">LEFT(AC771,2)</f>
        <v>16</v>
      </c>
      <c r="AE771" s="28" t="str">
        <f aca="false">IF(W771=0,0,INDEX('Возраст, спорт. дисц.'!$A$2:$B$50,MATCH(W771,'Возраст, спорт. дисц.'!$B$2:$B$54,0),1))</f>
        <v>Юниоры 16-17 лет</v>
      </c>
      <c r="AF771" s="28" t="str">
        <f aca="false">"весовая категория "&amp;V771&amp;" кг."</f>
        <v>весовая категория 81 кг.</v>
      </c>
      <c r="AG771" s="29" t="str">
        <f aca="false">IF(U771="б/м",U771,U771&amp;" место")</f>
        <v>3 место</v>
      </c>
      <c r="AH771" s="28" t="str">
        <f aca="false">F771&amp;"; "&amp;TEXT(D771,"ДД.ММ.ГГГГ")&amp;"-"&amp;TEXT(E771,"ДД.ММ.ГГГГ")&amp;"; "&amp;I771&amp;"; "&amp;CHAR(10)&amp;AE771&amp;"; "&amp;AF771&amp;"; "&amp;AG771</f>
        <v>Первенство Северо-Западного федерального округа и Центрального федерального округа по тайскому боксу; 28.02.2021-06.03.2021; с. Покровское; 
Юниоры 16-17 лет; весовая категория 81 кг.; 3 место</v>
      </c>
      <c r="AI771" s="29" t="n">
        <f aca="false">IF(A771=0,0,1)</f>
        <v>1</v>
      </c>
      <c r="AJ771" s="1" t="str">
        <f aca="false">AE771</f>
        <v>Юниоры 16-17 лет</v>
      </c>
      <c r="AK771" s="1" t="n">
        <f aca="false">V771</f>
        <v>81</v>
      </c>
      <c r="AL771" s="1" t="str">
        <f aca="false">AF771</f>
        <v>весовая категория 81 кг.</v>
      </c>
      <c r="AM771" s="28" t="str">
        <f aca="false">IF(N771=0," ",DATEDIF(N771,$AM$1,"y") &amp; " г. " &amp; DATEDIF(X771,$AM$1,"ym") &amp; " мес. ")</f>
        <v>16 г. 4 мес. </v>
      </c>
      <c r="AN771" s="28" t="str">
        <f aca="false">LEFT(AM771,2)</f>
        <v>16</v>
      </c>
    </row>
    <row r="772" customFormat="false" ht="13.8" hidden="false" customHeight="false" outlineLevel="0" collapsed="false">
      <c r="A772" s="37" t="s">
        <v>507</v>
      </c>
      <c r="B772" s="37" t="s">
        <v>348</v>
      </c>
      <c r="C772" s="25" t="n">
        <v>41824</v>
      </c>
      <c r="D772" s="38" t="n">
        <v>44259</v>
      </c>
      <c r="E772" s="38" t="n">
        <v>44263</v>
      </c>
      <c r="F772" s="37" t="s">
        <v>1655</v>
      </c>
      <c r="G772" s="37" t="s">
        <v>1656</v>
      </c>
      <c r="H772" s="37" t="s">
        <v>1322</v>
      </c>
      <c r="I772" s="37" t="s">
        <v>1323</v>
      </c>
      <c r="J772" s="37" t="s">
        <v>1324</v>
      </c>
      <c r="K772" s="37" t="s">
        <v>1325</v>
      </c>
      <c r="L772" s="21" t="s">
        <v>45</v>
      </c>
      <c r="M772" s="22" t="s">
        <v>1657</v>
      </c>
      <c r="N772" s="24" t="n">
        <v>38023</v>
      </c>
      <c r="O772" s="25" t="n">
        <v>2</v>
      </c>
      <c r="P772" s="22" t="s">
        <v>77</v>
      </c>
      <c r="Q772" s="22" t="s">
        <v>78</v>
      </c>
      <c r="R772" s="22" t="s">
        <v>79</v>
      </c>
      <c r="S772" s="22" t="s">
        <v>1359</v>
      </c>
      <c r="T772" s="22" t="s">
        <v>1658</v>
      </c>
      <c r="U772" s="25" t="s">
        <v>54</v>
      </c>
      <c r="V772" s="25" t="n">
        <v>57</v>
      </c>
      <c r="W772" s="25" t="s">
        <v>354</v>
      </c>
      <c r="X772" s="25" t="n">
        <v>1</v>
      </c>
      <c r="Y772" s="25" t="n">
        <v>1</v>
      </c>
      <c r="Z772" s="25" t="n">
        <v>2</v>
      </c>
      <c r="AA772" s="26" t="str">
        <f aca="false">IF(N772=0," ",DATEDIF(N772,$D772,"y") &amp; " г. " &amp; DATEDIF(N772,$D772,"ym") &amp; " мес. ")</f>
        <v>17 г. 0 мес. </v>
      </c>
      <c r="AB772" s="27" t="str">
        <f aca="false">LEFT(AA772,2)</f>
        <v>17</v>
      </c>
      <c r="AC772" s="28" t="str">
        <f aca="false">IF(N772=0," ",DATEDIF(N772,'Отбор на ЧР 2021'!$AC$1,"y") &amp; " г. " &amp; DATEDIF(N772,'Отбор на ЧР 2021'!$AC$1,"ym") &amp; " мес. ")</f>
        <v>17 г. 3 мес. </v>
      </c>
      <c r="AD772" s="28" t="str">
        <f aca="false">LEFT(AC772,2)</f>
        <v>17</v>
      </c>
      <c r="AE772" s="28" t="str">
        <f aca="false">IF(W772=0,0,INDEX('Возраст, спорт. дисц.'!$A$2:$B$50,MATCH(W772,'Возраст, спорт. дисц.'!$B$2:$B$54,0),1))</f>
        <v>Юниоры 16-17 лет</v>
      </c>
      <c r="AF772" s="28" t="str">
        <f aca="false">"весовая категория "&amp;V772&amp;" кг."</f>
        <v>весовая категория 57 кг.</v>
      </c>
      <c r="AG772" s="29" t="str">
        <f aca="false">IF(U772="б/м",U772,U772&amp;" место")</f>
        <v>1 место</v>
      </c>
      <c r="AH772" s="28" t="str">
        <f aca="false">F772&amp;"; "&amp;TEXT(D772,"ДД.ММ.ГГГГ")&amp;"-"&amp;TEXT(E772,"ДД.ММ.ГГГГ")&amp;"; "&amp;I772&amp;"; "&amp;CHAR(10)&amp;AE772&amp;"; "&amp;AF772&amp;"; "&amp;AG772</f>
        <v>Первенство Дальневосточного федерального округа по тайскому боксу; 04.03.2021-08.03.2021; г. Благовещенск; 
Юниоры 16-17 лет; весовая категория 57 кг.; 1 место</v>
      </c>
      <c r="AI772" s="29" t="n">
        <f aca="false">IF(A772=0,0,1)</f>
        <v>1</v>
      </c>
      <c r="AJ772" s="1" t="str">
        <f aca="false">AE772</f>
        <v>Юниоры 16-17 лет</v>
      </c>
      <c r="AK772" s="1" t="n">
        <f aca="false">V772</f>
        <v>57</v>
      </c>
      <c r="AL772" s="1" t="str">
        <f aca="false">AF772</f>
        <v>весовая категория 57 кг.</v>
      </c>
      <c r="AM772" s="28" t="str">
        <f aca="false">IF(N772=0," ",DATEDIF(N772,$AM$1,"y") &amp; " г. " &amp; DATEDIF(X772,$AM$1,"ym") &amp; " мес. ")</f>
        <v>17 г. 4 мес. </v>
      </c>
      <c r="AN772" s="28" t="str">
        <f aca="false">LEFT(AM772,2)</f>
        <v>17</v>
      </c>
    </row>
    <row r="773" customFormat="false" ht="13.8" hidden="false" customHeight="false" outlineLevel="0" collapsed="false">
      <c r="A773" s="37" t="s">
        <v>507</v>
      </c>
      <c r="B773" s="37" t="s">
        <v>348</v>
      </c>
      <c r="C773" s="25" t="n">
        <v>41824</v>
      </c>
      <c r="D773" s="38" t="n">
        <v>44259</v>
      </c>
      <c r="E773" s="38" t="n">
        <v>44263</v>
      </c>
      <c r="F773" s="37" t="s">
        <v>1655</v>
      </c>
      <c r="G773" s="37" t="s">
        <v>1656</v>
      </c>
      <c r="H773" s="37" t="s">
        <v>1322</v>
      </c>
      <c r="I773" s="37" t="s">
        <v>1323</v>
      </c>
      <c r="J773" s="37" t="s">
        <v>1324</v>
      </c>
      <c r="K773" s="37" t="s">
        <v>1325</v>
      </c>
      <c r="L773" s="21" t="s">
        <v>45</v>
      </c>
      <c r="M773" s="22" t="s">
        <v>1659</v>
      </c>
      <c r="N773" s="24" t="n">
        <v>38131</v>
      </c>
      <c r="O773" s="25" t="n">
        <v>2</v>
      </c>
      <c r="P773" s="22" t="s">
        <v>77</v>
      </c>
      <c r="Q773" s="22" t="s">
        <v>807</v>
      </c>
      <c r="R773" s="22" t="s">
        <v>1334</v>
      </c>
      <c r="S773" s="22" t="s">
        <v>1328</v>
      </c>
      <c r="T773" s="22" t="s">
        <v>1660</v>
      </c>
      <c r="U773" s="25" t="s">
        <v>63</v>
      </c>
      <c r="V773" s="25" t="n">
        <v>57</v>
      </c>
      <c r="W773" s="25" t="s">
        <v>354</v>
      </c>
      <c r="X773" s="25" t="n">
        <v>1</v>
      </c>
      <c r="Y773" s="25" t="n">
        <v>0</v>
      </c>
      <c r="Z773" s="25" t="n">
        <v>2</v>
      </c>
      <c r="AA773" s="26" t="str">
        <f aca="false">IF(N773=0," ",DATEDIF(N773,$D773,"y") &amp; " г. " &amp; DATEDIF(N773,$D773,"ym") &amp; " мес. ")</f>
        <v>16 г. 9 мес. </v>
      </c>
      <c r="AB773" s="27" t="str">
        <f aca="false">LEFT(AA773,2)</f>
        <v>16</v>
      </c>
      <c r="AC773" s="28" t="str">
        <f aca="false">IF(N773=0," ",DATEDIF(N773,'Отбор на ЧР 2021'!$AC$1,"y") &amp; " г. " &amp; DATEDIF(N773,'Отбор на ЧР 2021'!$AC$1,"ym") &amp; " мес. ")</f>
        <v>16 г. 11 мес. </v>
      </c>
      <c r="AD773" s="28" t="str">
        <f aca="false">LEFT(AC773,2)</f>
        <v>16</v>
      </c>
      <c r="AE773" s="28" t="str">
        <f aca="false">IF(W773=0,0,INDEX('Возраст, спорт. дисц.'!$A$2:$B$50,MATCH(W773,'Возраст, спорт. дисц.'!$B$2:$B$54,0),1))</f>
        <v>Юниоры 16-17 лет</v>
      </c>
      <c r="AF773" s="28" t="str">
        <f aca="false">"весовая категория "&amp;V773&amp;" кг."</f>
        <v>весовая категория 57 кг.</v>
      </c>
      <c r="AG773" s="29" t="str">
        <f aca="false">IF(U773="б/м",U773,U773&amp;" место")</f>
        <v>2 место</v>
      </c>
      <c r="AH773" s="28" t="str">
        <f aca="false">F773&amp;"; "&amp;TEXT(D773,"ДД.ММ.ГГГГ")&amp;"-"&amp;TEXT(E773,"ДД.ММ.ГГГГ")&amp;"; "&amp;I773&amp;"; "&amp;CHAR(10)&amp;AE773&amp;"; "&amp;AF773&amp;"; "&amp;AG773</f>
        <v>Первенство Дальневосточного федерального округа по тайскому боксу; 04.03.2021-08.03.2021; г. Благовещенск; 
Юниоры 16-17 лет; весовая категория 57 кг.; 2 место</v>
      </c>
      <c r="AI773" s="29" t="n">
        <f aca="false">IF(A773=0,0,1)</f>
        <v>1</v>
      </c>
      <c r="AJ773" s="1" t="str">
        <f aca="false">AE773</f>
        <v>Юниоры 16-17 лет</v>
      </c>
      <c r="AK773" s="1" t="n">
        <f aca="false">V773</f>
        <v>57</v>
      </c>
      <c r="AL773" s="1" t="str">
        <f aca="false">AF773</f>
        <v>весовая категория 57 кг.</v>
      </c>
      <c r="AM773" s="28" t="str">
        <f aca="false">IF(N773=0," ",DATEDIF(N773,$AM$1,"y") &amp; " г. " &amp; DATEDIF(X773,$AM$1,"ym") &amp; " мес. ")</f>
        <v>16 г. 4 мес. </v>
      </c>
      <c r="AN773" s="28" t="str">
        <f aca="false">LEFT(AM773,2)</f>
        <v>16</v>
      </c>
    </row>
    <row r="774" customFormat="false" ht="13.8" hidden="false" customHeight="false" outlineLevel="0" collapsed="false">
      <c r="A774" s="37" t="s">
        <v>507</v>
      </c>
      <c r="B774" s="37" t="s">
        <v>348</v>
      </c>
      <c r="C774" s="25" t="n">
        <v>41824</v>
      </c>
      <c r="D774" s="38" t="n">
        <v>44259</v>
      </c>
      <c r="E774" s="38" t="n">
        <v>44263</v>
      </c>
      <c r="F774" s="37" t="s">
        <v>1655</v>
      </c>
      <c r="G774" s="37" t="s">
        <v>1656</v>
      </c>
      <c r="H774" s="37" t="s">
        <v>1322</v>
      </c>
      <c r="I774" s="37" t="s">
        <v>1323</v>
      </c>
      <c r="J774" s="37" t="s">
        <v>1324</v>
      </c>
      <c r="K774" s="37" t="s">
        <v>1325</v>
      </c>
      <c r="L774" s="21" t="s">
        <v>45</v>
      </c>
      <c r="M774" s="22" t="s">
        <v>1661</v>
      </c>
      <c r="N774" s="24" t="n">
        <v>37841</v>
      </c>
      <c r="O774" s="25" t="n">
        <v>1</v>
      </c>
      <c r="P774" s="22" t="s">
        <v>77</v>
      </c>
      <c r="Q774" s="22" t="s">
        <v>199</v>
      </c>
      <c r="R774" s="22" t="s">
        <v>200</v>
      </c>
      <c r="S774" s="22" t="s">
        <v>1372</v>
      </c>
      <c r="T774" s="22" t="s">
        <v>1373</v>
      </c>
      <c r="U774" s="25" t="s">
        <v>54</v>
      </c>
      <c r="V774" s="25" t="n">
        <v>60</v>
      </c>
      <c r="W774" s="25" t="s">
        <v>354</v>
      </c>
      <c r="X774" s="25" t="n">
        <v>3</v>
      </c>
      <c r="Y774" s="25" t="n">
        <v>3</v>
      </c>
      <c r="Z774" s="25" t="n">
        <v>8</v>
      </c>
      <c r="AA774" s="26" t="str">
        <f aca="false">IF(N774=0," ",DATEDIF(N774,$D774,"y") &amp; " г. " &amp; DATEDIF(N774,$D774,"ym") &amp; " мес. ")</f>
        <v>17 г. 6 мес. </v>
      </c>
      <c r="AB774" s="27" t="str">
        <f aca="false">LEFT(AA774,2)</f>
        <v>17</v>
      </c>
      <c r="AC774" s="28" t="str">
        <f aca="false">IF(N774=0," ",DATEDIF(N774,'Отбор на ЧР 2021'!$AC$1,"y") &amp; " г. " &amp; DATEDIF(N774,'Отбор на ЧР 2021'!$AC$1,"ym") &amp; " мес. ")</f>
        <v>17 г. 9 мес. </v>
      </c>
      <c r="AD774" s="28" t="str">
        <f aca="false">LEFT(AC774,2)</f>
        <v>17</v>
      </c>
      <c r="AE774" s="28" t="str">
        <f aca="false">IF(W774=0,0,INDEX('Возраст, спорт. дисц.'!$A$2:$B$50,MATCH(W774,'Возраст, спорт. дисц.'!$B$2:$B$54,0),1))</f>
        <v>Юниоры 16-17 лет</v>
      </c>
      <c r="AF774" s="28" t="str">
        <f aca="false">"весовая категория "&amp;V774&amp;" кг."</f>
        <v>весовая категория 60 кг.</v>
      </c>
      <c r="AG774" s="29" t="str">
        <f aca="false">IF(U774="б/м",U774,U774&amp;" место")</f>
        <v>1 место</v>
      </c>
      <c r="AH774" s="28" t="str">
        <f aca="false">F774&amp;"; "&amp;TEXT(D774,"ДД.ММ.ГГГГ")&amp;"-"&amp;TEXT(E774,"ДД.ММ.ГГГГ")&amp;"; "&amp;I774&amp;"; "&amp;CHAR(10)&amp;AE774&amp;"; "&amp;AF774&amp;"; "&amp;AG774</f>
        <v>Первенство Дальневосточного федерального округа по тайскому боксу; 04.03.2021-08.03.2021; г. Благовещенск; 
Юниоры 16-17 лет; весовая категория 60 кг.; 1 место</v>
      </c>
      <c r="AI774" s="29" t="n">
        <f aca="false">IF(A774=0,0,1)</f>
        <v>1</v>
      </c>
      <c r="AJ774" s="1" t="str">
        <f aca="false">AE774</f>
        <v>Юниоры 16-17 лет</v>
      </c>
      <c r="AK774" s="1" t="n">
        <f aca="false">V774</f>
        <v>60</v>
      </c>
      <c r="AL774" s="1" t="str">
        <f aca="false">AF774</f>
        <v>весовая категория 60 кг.</v>
      </c>
      <c r="AM774" s="28" t="str">
        <f aca="false">IF(N774=0," ",DATEDIF(N774,$AM$1,"y") &amp; " г. " &amp; DATEDIF(X774,$AM$1,"ym") &amp; " мес. ")</f>
        <v>17 г. 4 мес. </v>
      </c>
      <c r="AN774" s="28" t="str">
        <f aca="false">LEFT(AM774,2)</f>
        <v>17</v>
      </c>
    </row>
    <row r="775" customFormat="false" ht="13.8" hidden="false" customHeight="false" outlineLevel="0" collapsed="false">
      <c r="A775" s="37" t="s">
        <v>507</v>
      </c>
      <c r="B775" s="37" t="s">
        <v>348</v>
      </c>
      <c r="C775" s="25" t="n">
        <v>41824</v>
      </c>
      <c r="D775" s="38" t="n">
        <v>44259</v>
      </c>
      <c r="E775" s="38" t="n">
        <v>44263</v>
      </c>
      <c r="F775" s="37" t="s">
        <v>1655</v>
      </c>
      <c r="G775" s="37" t="s">
        <v>1656</v>
      </c>
      <c r="H775" s="37" t="s">
        <v>1322</v>
      </c>
      <c r="I775" s="37" t="s">
        <v>1323</v>
      </c>
      <c r="J775" s="37" t="s">
        <v>1324</v>
      </c>
      <c r="K775" s="37" t="s">
        <v>1325</v>
      </c>
      <c r="L775" s="21" t="s">
        <v>45</v>
      </c>
      <c r="M775" s="22" t="s">
        <v>1662</v>
      </c>
      <c r="N775" s="24" t="n">
        <v>37771</v>
      </c>
      <c r="O775" s="25" t="n">
        <v>2</v>
      </c>
      <c r="P775" s="22" t="s">
        <v>77</v>
      </c>
      <c r="Q775" s="22" t="s">
        <v>807</v>
      </c>
      <c r="R775" s="22" t="s">
        <v>808</v>
      </c>
      <c r="S775" s="22" t="s">
        <v>1663</v>
      </c>
      <c r="T775" s="22" t="s">
        <v>1664</v>
      </c>
      <c r="U775" s="25" t="s">
        <v>63</v>
      </c>
      <c r="V775" s="25" t="n">
        <v>60</v>
      </c>
      <c r="W775" s="25" t="s">
        <v>354</v>
      </c>
      <c r="X775" s="25" t="n">
        <v>3</v>
      </c>
      <c r="Y775" s="25" t="n">
        <v>2</v>
      </c>
      <c r="Z775" s="25" t="n">
        <v>8</v>
      </c>
      <c r="AA775" s="26" t="str">
        <f aca="false">IF(N775=0," ",DATEDIF(N775,$D775,"y") &amp; " г. " &amp; DATEDIF(N775,$D775,"ym") &amp; " мес. ")</f>
        <v>17 г. 9 мес. </v>
      </c>
      <c r="AB775" s="27" t="str">
        <f aca="false">LEFT(AA775,2)</f>
        <v>17</v>
      </c>
      <c r="AC775" s="28" t="str">
        <f aca="false">IF(N775=0," ",DATEDIF(N775,'Отбор на ЧР 2021'!$AC$1,"y") &amp; " г. " &amp; DATEDIF(N775,'Отбор на ЧР 2021'!$AC$1,"ym") &amp; " мес. ")</f>
        <v>17 г. 11 мес. </v>
      </c>
      <c r="AD775" s="28" t="str">
        <f aca="false">LEFT(AC775,2)</f>
        <v>17</v>
      </c>
      <c r="AE775" s="28" t="str">
        <f aca="false">IF(W775=0,0,INDEX('Возраст, спорт. дисц.'!$A$2:$B$50,MATCH(W775,'Возраст, спорт. дисц.'!$B$2:$B$54,0),1))</f>
        <v>Юниоры 16-17 лет</v>
      </c>
      <c r="AF775" s="28" t="str">
        <f aca="false">"весовая категория "&amp;V775&amp;" кг."</f>
        <v>весовая категория 60 кг.</v>
      </c>
      <c r="AG775" s="29" t="str">
        <f aca="false">IF(U775="б/м",U775,U775&amp;" место")</f>
        <v>2 место</v>
      </c>
      <c r="AH775" s="28" t="str">
        <f aca="false">F775&amp;"; "&amp;TEXT(D775,"ДД.ММ.ГГГГ")&amp;"-"&amp;TEXT(E775,"ДД.ММ.ГГГГ")&amp;"; "&amp;I775&amp;"; "&amp;CHAR(10)&amp;AE775&amp;"; "&amp;AF775&amp;"; "&amp;AG775</f>
        <v>Первенство Дальневосточного федерального округа по тайскому боксу; 04.03.2021-08.03.2021; г. Благовещенск; 
Юниоры 16-17 лет; весовая категория 60 кг.; 2 место</v>
      </c>
      <c r="AI775" s="29" t="n">
        <f aca="false">IF(A775=0,0,1)</f>
        <v>1</v>
      </c>
      <c r="AJ775" s="1" t="str">
        <f aca="false">AE775</f>
        <v>Юниоры 16-17 лет</v>
      </c>
      <c r="AK775" s="1" t="n">
        <f aca="false">V775</f>
        <v>60</v>
      </c>
      <c r="AL775" s="1" t="str">
        <f aca="false">AF775</f>
        <v>весовая категория 60 кг.</v>
      </c>
      <c r="AM775" s="28" t="str">
        <f aca="false">IF(N775=0," ",DATEDIF(N775,$AM$1,"y") &amp; " г. " &amp; DATEDIF(X775,$AM$1,"ym") &amp; " мес. ")</f>
        <v>17 г. 4 мес. </v>
      </c>
      <c r="AN775" s="28" t="str">
        <f aca="false">LEFT(AM775,2)</f>
        <v>17</v>
      </c>
    </row>
    <row r="776" customFormat="false" ht="13.8" hidden="false" customHeight="false" outlineLevel="0" collapsed="false">
      <c r="A776" s="37" t="s">
        <v>507</v>
      </c>
      <c r="B776" s="37" t="s">
        <v>348</v>
      </c>
      <c r="C776" s="25" t="n">
        <v>41824</v>
      </c>
      <c r="D776" s="38" t="n">
        <v>44259</v>
      </c>
      <c r="E776" s="38" t="n">
        <v>44263</v>
      </c>
      <c r="F776" s="37" t="s">
        <v>1655</v>
      </c>
      <c r="G776" s="37" t="s">
        <v>1656</v>
      </c>
      <c r="H776" s="37" t="s">
        <v>1322</v>
      </c>
      <c r="I776" s="37" t="s">
        <v>1323</v>
      </c>
      <c r="J776" s="37" t="s">
        <v>1324</v>
      </c>
      <c r="K776" s="37" t="s">
        <v>1325</v>
      </c>
      <c r="L776" s="21" t="s">
        <v>45</v>
      </c>
      <c r="M776" s="22" t="s">
        <v>1665</v>
      </c>
      <c r="N776" s="24" t="n">
        <v>38147</v>
      </c>
      <c r="O776" s="25" t="n">
        <v>2</v>
      </c>
      <c r="P776" s="22" t="s">
        <v>77</v>
      </c>
      <c r="Q776" s="22" t="s">
        <v>807</v>
      </c>
      <c r="R776" s="22" t="s">
        <v>1334</v>
      </c>
      <c r="S776" s="22" t="s">
        <v>1328</v>
      </c>
      <c r="T776" s="22" t="s">
        <v>1335</v>
      </c>
      <c r="U776" s="25" t="s">
        <v>70</v>
      </c>
      <c r="V776" s="25" t="n">
        <v>60</v>
      </c>
      <c r="W776" s="25" t="s">
        <v>354</v>
      </c>
      <c r="X776" s="25" t="n">
        <v>2</v>
      </c>
      <c r="Y776" s="25" t="n">
        <v>1</v>
      </c>
      <c r="Z776" s="25" t="n">
        <v>8</v>
      </c>
      <c r="AA776" s="26" t="str">
        <f aca="false">IF(N776=0," ",DATEDIF(N776,$D776,"y") &amp; " г. " &amp; DATEDIF(N776,$D776,"ym") &amp; " мес. ")</f>
        <v>16 г. 8 мес. </v>
      </c>
      <c r="AB776" s="27" t="str">
        <f aca="false">LEFT(AA776,2)</f>
        <v>16</v>
      </c>
      <c r="AC776" s="28" t="str">
        <f aca="false">IF(N776=0," ",DATEDIF(N776,'Отбор на ЧР 2021'!$AC$1,"y") &amp; " г. " &amp; DATEDIF(N776,'Отбор на ЧР 2021'!$AC$1,"ym") &amp; " мес. ")</f>
        <v>16 г. 11 мес. </v>
      </c>
      <c r="AD776" s="28" t="str">
        <f aca="false">LEFT(AC776,2)</f>
        <v>16</v>
      </c>
      <c r="AE776" s="28" t="str">
        <f aca="false">IF(W776=0,0,INDEX('Возраст, спорт. дисц.'!$A$2:$B$50,MATCH(W776,'Возраст, спорт. дисц.'!$B$2:$B$54,0),1))</f>
        <v>Юниоры 16-17 лет</v>
      </c>
      <c r="AF776" s="28" t="str">
        <f aca="false">"весовая категория "&amp;V776&amp;" кг."</f>
        <v>весовая категория 60 кг.</v>
      </c>
      <c r="AG776" s="29" t="str">
        <f aca="false">IF(U776="б/м",U776,U776&amp;" место")</f>
        <v>3 место</v>
      </c>
      <c r="AH776" s="28" t="str">
        <f aca="false">F776&amp;"; "&amp;TEXT(D776,"ДД.ММ.ГГГГ")&amp;"-"&amp;TEXT(E776,"ДД.ММ.ГГГГ")&amp;"; "&amp;I776&amp;"; "&amp;CHAR(10)&amp;AE776&amp;"; "&amp;AF776&amp;"; "&amp;AG776</f>
        <v>Первенство Дальневосточного федерального округа по тайскому боксу; 04.03.2021-08.03.2021; г. Благовещенск; 
Юниоры 16-17 лет; весовая категория 60 кг.; 3 место</v>
      </c>
      <c r="AI776" s="29" t="n">
        <f aca="false">IF(A776=0,0,1)</f>
        <v>1</v>
      </c>
      <c r="AJ776" s="1" t="str">
        <f aca="false">AE776</f>
        <v>Юниоры 16-17 лет</v>
      </c>
      <c r="AK776" s="1" t="n">
        <f aca="false">V776</f>
        <v>60</v>
      </c>
      <c r="AL776" s="1" t="str">
        <f aca="false">AF776</f>
        <v>весовая категория 60 кг.</v>
      </c>
      <c r="AM776" s="28" t="str">
        <f aca="false">IF(N776=0," ",DATEDIF(N776,$AM$1,"y") &amp; " г. " &amp; DATEDIF(X776,$AM$1,"ym") &amp; " мес. ")</f>
        <v>16 г. 4 мес. </v>
      </c>
      <c r="AN776" s="28" t="str">
        <f aca="false">LEFT(AM776,2)</f>
        <v>16</v>
      </c>
    </row>
    <row r="777" customFormat="false" ht="13.8" hidden="false" customHeight="false" outlineLevel="0" collapsed="false">
      <c r="A777" s="37" t="s">
        <v>507</v>
      </c>
      <c r="B777" s="37" t="s">
        <v>348</v>
      </c>
      <c r="C777" s="25" t="n">
        <v>41824</v>
      </c>
      <c r="D777" s="38" t="n">
        <v>44259</v>
      </c>
      <c r="E777" s="38" t="n">
        <v>44263</v>
      </c>
      <c r="F777" s="37" t="s">
        <v>1655</v>
      </c>
      <c r="G777" s="37" t="s">
        <v>1656</v>
      </c>
      <c r="H777" s="37" t="s">
        <v>1322</v>
      </c>
      <c r="I777" s="37" t="s">
        <v>1323</v>
      </c>
      <c r="J777" s="37" t="s">
        <v>1324</v>
      </c>
      <c r="K777" s="37" t="s">
        <v>1325</v>
      </c>
      <c r="L777" s="21" t="s">
        <v>45</v>
      </c>
      <c r="M777" s="22" t="s">
        <v>1666</v>
      </c>
      <c r="N777" s="24" t="n">
        <v>38321</v>
      </c>
      <c r="O777" s="25" t="n">
        <v>2</v>
      </c>
      <c r="P777" s="22" t="s">
        <v>77</v>
      </c>
      <c r="Q777" s="22" t="s">
        <v>807</v>
      </c>
      <c r="R777" s="22" t="s">
        <v>1334</v>
      </c>
      <c r="S777" s="22" t="s">
        <v>1328</v>
      </c>
      <c r="T777" s="22" t="s">
        <v>1335</v>
      </c>
      <c r="U777" s="25" t="s">
        <v>54</v>
      </c>
      <c r="V777" s="25" t="n">
        <v>63.5</v>
      </c>
      <c r="W777" s="25" t="s">
        <v>354</v>
      </c>
      <c r="X777" s="25" t="n">
        <v>3</v>
      </c>
      <c r="Y777" s="25" t="n">
        <v>3</v>
      </c>
      <c r="Z777" s="25" t="n">
        <v>6</v>
      </c>
      <c r="AA777" s="26" t="str">
        <f aca="false">IF(N777=0," ",DATEDIF(N777,$D777,"y") &amp; " г. " &amp; DATEDIF(N777,$D777,"ym") &amp; " мес. ")</f>
        <v>16 г. 3 мес. </v>
      </c>
      <c r="AB777" s="27" t="str">
        <f aca="false">LEFT(AA777,2)</f>
        <v>16</v>
      </c>
      <c r="AC777" s="28" t="str">
        <f aca="false">IF(N777=0," ",DATEDIF(N777,'Отбор на ЧР 2021'!$AC$1,"y") &amp; " г. " &amp; DATEDIF(N777,'Отбор на ЧР 2021'!$AC$1,"ym") &amp; " мес. ")</f>
        <v>16 г. 5 мес. </v>
      </c>
      <c r="AD777" s="28" t="str">
        <f aca="false">LEFT(AC777,2)</f>
        <v>16</v>
      </c>
      <c r="AE777" s="28" t="str">
        <f aca="false">IF(W777=0,0,INDEX('Возраст, спорт. дисц.'!$A$2:$B$50,MATCH(W777,'Возраст, спорт. дисц.'!$B$2:$B$54,0),1))</f>
        <v>Юниоры 16-17 лет</v>
      </c>
      <c r="AF777" s="28" t="str">
        <f aca="false">"весовая категория "&amp;V777&amp;" кг."</f>
        <v>весовая категория 63,5 кг.</v>
      </c>
      <c r="AG777" s="29" t="str">
        <f aca="false">IF(U777="б/м",U777,U777&amp;" место")</f>
        <v>1 место</v>
      </c>
      <c r="AH777" s="28" t="str">
        <f aca="false">F777&amp;"; "&amp;TEXT(D777,"ДД.ММ.ГГГГ")&amp;"-"&amp;TEXT(E777,"ДД.ММ.ГГГГ")&amp;"; "&amp;I777&amp;"; "&amp;CHAR(10)&amp;AE777&amp;"; "&amp;AF777&amp;"; "&amp;AG777</f>
        <v>Первенство Дальневосточного федерального округа по тайскому боксу; 04.03.2021-08.03.2021; г. Благовещенск; 
Юниоры 16-17 лет; весовая категория 63,5 кг.; 1 место</v>
      </c>
      <c r="AI777" s="29" t="n">
        <f aca="false">IF(A777=0,0,1)</f>
        <v>1</v>
      </c>
      <c r="AJ777" s="1" t="str">
        <f aca="false">AE777</f>
        <v>Юниоры 16-17 лет</v>
      </c>
      <c r="AK777" s="1" t="n">
        <f aca="false">V777</f>
        <v>63.5</v>
      </c>
      <c r="AL777" s="1" t="str">
        <f aca="false">AF777</f>
        <v>весовая категория 63,5 кг.</v>
      </c>
      <c r="AM777" s="28" t="str">
        <f aca="false">IF(N777=0," ",DATEDIF(N777,$AM$1,"y") &amp; " г. " &amp; DATEDIF(X777,$AM$1,"ym") &amp; " мес. ")</f>
        <v>16 г. 4 мес. </v>
      </c>
      <c r="AN777" s="28" t="str">
        <f aca="false">LEFT(AM777,2)</f>
        <v>16</v>
      </c>
    </row>
    <row r="778" customFormat="false" ht="13.8" hidden="false" customHeight="false" outlineLevel="0" collapsed="false">
      <c r="A778" s="37" t="s">
        <v>507</v>
      </c>
      <c r="B778" s="37" t="s">
        <v>348</v>
      </c>
      <c r="C778" s="25" t="n">
        <v>41824</v>
      </c>
      <c r="D778" s="38" t="n">
        <v>44259</v>
      </c>
      <c r="E778" s="38" t="n">
        <v>44263</v>
      </c>
      <c r="F778" s="37" t="s">
        <v>1655</v>
      </c>
      <c r="G778" s="37" t="s">
        <v>1656</v>
      </c>
      <c r="H778" s="37" t="s">
        <v>1322</v>
      </c>
      <c r="I778" s="37" t="s">
        <v>1323</v>
      </c>
      <c r="J778" s="37" t="s">
        <v>1324</v>
      </c>
      <c r="K778" s="37" t="s">
        <v>1325</v>
      </c>
      <c r="L778" s="21" t="s">
        <v>45</v>
      </c>
      <c r="M778" s="22" t="s">
        <v>1667</v>
      </c>
      <c r="N778" s="24" t="n">
        <v>37973</v>
      </c>
      <c r="O778" s="25" t="n">
        <v>2</v>
      </c>
      <c r="P778" s="22" t="s">
        <v>77</v>
      </c>
      <c r="Q778" s="22" t="s">
        <v>807</v>
      </c>
      <c r="R778" s="22" t="s">
        <v>1331</v>
      </c>
      <c r="S778" s="22" t="s">
        <v>1328</v>
      </c>
      <c r="T778" s="22" t="s">
        <v>1332</v>
      </c>
      <c r="U778" s="25" t="s">
        <v>63</v>
      </c>
      <c r="V778" s="25" t="n">
        <v>63.5</v>
      </c>
      <c r="W778" s="25" t="s">
        <v>354</v>
      </c>
      <c r="X778" s="25" t="n">
        <v>2</v>
      </c>
      <c r="Y778" s="25" t="n">
        <v>1</v>
      </c>
      <c r="Z778" s="25" t="n">
        <v>6</v>
      </c>
      <c r="AA778" s="26" t="str">
        <f aca="false">IF(N778=0," ",DATEDIF(N778,$D778,"y") &amp; " г. " &amp; DATEDIF(N778,$D778,"ym") &amp; " мес. ")</f>
        <v>17 г. 2 мес. </v>
      </c>
      <c r="AB778" s="27" t="str">
        <f aca="false">LEFT(AA778,2)</f>
        <v>17</v>
      </c>
      <c r="AC778" s="28" t="str">
        <f aca="false">IF(N778=0," ",DATEDIF(N778,'Отбор на ЧР 2021'!$AC$1,"y") &amp; " г. " &amp; DATEDIF(N778,'Отбор на ЧР 2021'!$AC$1,"ym") &amp; " мес. ")</f>
        <v>17 г. 4 мес. </v>
      </c>
      <c r="AD778" s="28" t="str">
        <f aca="false">LEFT(AC778,2)</f>
        <v>17</v>
      </c>
      <c r="AE778" s="28" t="str">
        <f aca="false">IF(W778=0,0,INDEX('Возраст, спорт. дисц.'!$A$2:$B$50,MATCH(W778,'Возраст, спорт. дисц.'!$B$2:$B$54,0),1))</f>
        <v>Юниоры 16-17 лет</v>
      </c>
      <c r="AF778" s="28" t="str">
        <f aca="false">"весовая категория "&amp;V778&amp;" кг."</f>
        <v>весовая категория 63,5 кг.</v>
      </c>
      <c r="AG778" s="29" t="str">
        <f aca="false">IF(U778="б/м",U778,U778&amp;" место")</f>
        <v>2 место</v>
      </c>
      <c r="AH778" s="28" t="str">
        <f aca="false">F778&amp;"; "&amp;TEXT(D778,"ДД.ММ.ГГГГ")&amp;"-"&amp;TEXT(E778,"ДД.ММ.ГГГГ")&amp;"; "&amp;I778&amp;"; "&amp;CHAR(10)&amp;AE778&amp;"; "&amp;AF778&amp;"; "&amp;AG778</f>
        <v>Первенство Дальневосточного федерального округа по тайскому боксу; 04.03.2021-08.03.2021; г. Благовещенск; 
Юниоры 16-17 лет; весовая категория 63,5 кг.; 2 место</v>
      </c>
      <c r="AI778" s="29" t="n">
        <f aca="false">IF(A778=0,0,1)</f>
        <v>1</v>
      </c>
      <c r="AJ778" s="1" t="str">
        <f aca="false">AE778</f>
        <v>Юниоры 16-17 лет</v>
      </c>
      <c r="AK778" s="1" t="n">
        <f aca="false">V778</f>
        <v>63.5</v>
      </c>
      <c r="AL778" s="1" t="str">
        <f aca="false">AF778</f>
        <v>весовая категория 63,5 кг.</v>
      </c>
      <c r="AM778" s="28" t="str">
        <f aca="false">IF(N778=0," ",DATEDIF(N778,$AM$1,"y") &amp; " г. " &amp; DATEDIF(X778,$AM$1,"ym") &amp; " мес. ")</f>
        <v>17 г. 4 мес. </v>
      </c>
      <c r="AN778" s="28" t="str">
        <f aca="false">LEFT(AM778,2)</f>
        <v>17</v>
      </c>
    </row>
    <row r="779" customFormat="false" ht="13.8" hidden="false" customHeight="false" outlineLevel="0" collapsed="false">
      <c r="A779" s="37" t="s">
        <v>507</v>
      </c>
      <c r="B779" s="37" t="s">
        <v>348</v>
      </c>
      <c r="C779" s="25" t="n">
        <v>41824</v>
      </c>
      <c r="D779" s="38" t="n">
        <v>44259</v>
      </c>
      <c r="E779" s="38" t="n">
        <v>44263</v>
      </c>
      <c r="F779" s="37" t="s">
        <v>1655</v>
      </c>
      <c r="G779" s="37" t="s">
        <v>1656</v>
      </c>
      <c r="H779" s="37" t="s">
        <v>1322</v>
      </c>
      <c r="I779" s="37" t="s">
        <v>1323</v>
      </c>
      <c r="J779" s="37" t="s">
        <v>1324</v>
      </c>
      <c r="K779" s="37" t="s">
        <v>1325</v>
      </c>
      <c r="L779" s="21" t="s">
        <v>45</v>
      </c>
      <c r="M779" s="22" t="s">
        <v>1668</v>
      </c>
      <c r="N779" s="24" t="n">
        <v>37841</v>
      </c>
      <c r="O779" s="25" t="n">
        <v>2</v>
      </c>
      <c r="P779" s="22" t="s">
        <v>77</v>
      </c>
      <c r="Q779" s="22" t="s">
        <v>807</v>
      </c>
      <c r="R779" s="22" t="s">
        <v>1351</v>
      </c>
      <c r="S779" s="22" t="s">
        <v>1352</v>
      </c>
      <c r="T779" s="22" t="s">
        <v>1353</v>
      </c>
      <c r="U779" s="25" t="s">
        <v>70</v>
      </c>
      <c r="V779" s="25" t="n">
        <v>63.5</v>
      </c>
      <c r="W779" s="25" t="s">
        <v>354</v>
      </c>
      <c r="X779" s="25" t="n">
        <v>2</v>
      </c>
      <c r="Y779" s="25" t="n">
        <v>1</v>
      </c>
      <c r="Z779" s="25" t="n">
        <v>6</v>
      </c>
      <c r="AA779" s="26" t="str">
        <f aca="false">IF(N779=0," ",DATEDIF(N779,$D779,"y") &amp; " г. " &amp; DATEDIF(N779,$D779,"ym") &amp; " мес. ")</f>
        <v>17 г. 6 мес. </v>
      </c>
      <c r="AB779" s="27" t="str">
        <f aca="false">LEFT(AA779,2)</f>
        <v>17</v>
      </c>
      <c r="AC779" s="28" t="str">
        <f aca="false">IF(N779=0," ",DATEDIF(N779,'Отбор на ЧР 2021'!$AC$1,"y") &amp; " г. " &amp; DATEDIF(N779,'Отбор на ЧР 2021'!$AC$1,"ym") &amp; " мес. ")</f>
        <v>17 г. 9 мес. </v>
      </c>
      <c r="AD779" s="28" t="str">
        <f aca="false">LEFT(AC779,2)</f>
        <v>17</v>
      </c>
      <c r="AE779" s="28" t="str">
        <f aca="false">IF(W779=0,0,INDEX('Возраст, спорт. дисц.'!$A$2:$B$50,MATCH(W779,'Возраст, спорт. дисц.'!$B$2:$B$54,0),1))</f>
        <v>Юниоры 16-17 лет</v>
      </c>
      <c r="AF779" s="28" t="str">
        <f aca="false">"весовая категория "&amp;V779&amp;" кг."</f>
        <v>весовая категория 63,5 кг.</v>
      </c>
      <c r="AG779" s="29" t="str">
        <f aca="false">IF(U779="б/м",U779,U779&amp;" место")</f>
        <v>3 место</v>
      </c>
      <c r="AH779" s="28" t="str">
        <f aca="false">F779&amp;"; "&amp;TEXT(D779,"ДД.ММ.ГГГГ")&amp;"-"&amp;TEXT(E779,"ДД.ММ.ГГГГ")&amp;"; "&amp;I779&amp;"; "&amp;CHAR(10)&amp;AE779&amp;"; "&amp;AF779&amp;"; "&amp;AG779</f>
        <v>Первенство Дальневосточного федерального округа по тайскому боксу; 04.03.2021-08.03.2021; г. Благовещенск; 
Юниоры 16-17 лет; весовая категория 63,5 кг.; 3 место</v>
      </c>
      <c r="AI779" s="29" t="n">
        <f aca="false">IF(A779=0,0,1)</f>
        <v>1</v>
      </c>
      <c r="AJ779" s="1" t="str">
        <f aca="false">AE779</f>
        <v>Юниоры 16-17 лет</v>
      </c>
      <c r="AK779" s="1" t="n">
        <f aca="false">V779</f>
        <v>63.5</v>
      </c>
      <c r="AL779" s="1" t="str">
        <f aca="false">AF779</f>
        <v>весовая категория 63,5 кг.</v>
      </c>
      <c r="AM779" s="28" t="str">
        <f aca="false">IF(N779=0," ",DATEDIF(N779,$AM$1,"y") &amp; " г. " &amp; DATEDIF(X779,$AM$1,"ym") &amp; " мес. ")</f>
        <v>17 г. 4 мес. </v>
      </c>
      <c r="AN779" s="28" t="str">
        <f aca="false">LEFT(AM779,2)</f>
        <v>17</v>
      </c>
    </row>
    <row r="780" customFormat="false" ht="13.8" hidden="false" customHeight="false" outlineLevel="0" collapsed="false">
      <c r="A780" s="37" t="s">
        <v>507</v>
      </c>
      <c r="B780" s="37" t="s">
        <v>348</v>
      </c>
      <c r="C780" s="25" t="n">
        <v>41824</v>
      </c>
      <c r="D780" s="38" t="n">
        <v>44259</v>
      </c>
      <c r="E780" s="38" t="n">
        <v>44263</v>
      </c>
      <c r="F780" s="37" t="s">
        <v>1655</v>
      </c>
      <c r="G780" s="37" t="s">
        <v>1656</v>
      </c>
      <c r="H780" s="37" t="s">
        <v>1322</v>
      </c>
      <c r="I780" s="37" t="s">
        <v>1323</v>
      </c>
      <c r="J780" s="37" t="s">
        <v>1324</v>
      </c>
      <c r="K780" s="37" t="s">
        <v>1325</v>
      </c>
      <c r="L780" s="21" t="s">
        <v>45</v>
      </c>
      <c r="M780" s="22" t="s">
        <v>1669</v>
      </c>
      <c r="N780" s="24" t="n">
        <v>38333</v>
      </c>
      <c r="O780" s="25" t="n">
        <v>2</v>
      </c>
      <c r="P780" s="22" t="s">
        <v>77</v>
      </c>
      <c r="Q780" s="22" t="s">
        <v>199</v>
      </c>
      <c r="R780" s="22" t="s">
        <v>200</v>
      </c>
      <c r="S780" s="22" t="s">
        <v>1372</v>
      </c>
      <c r="T780" s="22" t="s">
        <v>1373</v>
      </c>
      <c r="U780" s="25" t="s">
        <v>70</v>
      </c>
      <c r="V780" s="25" t="n">
        <v>63.5</v>
      </c>
      <c r="W780" s="25" t="s">
        <v>354</v>
      </c>
      <c r="X780" s="25" t="n">
        <v>1</v>
      </c>
      <c r="Y780" s="25" t="n">
        <v>0</v>
      </c>
      <c r="Z780" s="25" t="n">
        <v>6</v>
      </c>
      <c r="AA780" s="26" t="str">
        <f aca="false">IF(N780=0," ",DATEDIF(N780,$D780,"y") &amp; " г. " &amp; DATEDIF(N780,$D780,"ym") &amp; " мес. ")</f>
        <v>16 г. 2 мес. </v>
      </c>
      <c r="AB780" s="27" t="str">
        <f aca="false">LEFT(AA780,2)</f>
        <v>16</v>
      </c>
      <c r="AC780" s="28" t="str">
        <f aca="false">IF(N780=0," ",DATEDIF(N780,'Отбор на ЧР 2021'!$AC$1,"y") &amp; " г. " &amp; DATEDIF(N780,'Отбор на ЧР 2021'!$AC$1,"ym") &amp; " мес. ")</f>
        <v>16 г. 4 мес. </v>
      </c>
      <c r="AD780" s="28" t="str">
        <f aca="false">LEFT(AC780,2)</f>
        <v>16</v>
      </c>
      <c r="AE780" s="28" t="str">
        <f aca="false">IF(W780=0,0,INDEX('Возраст, спорт. дисц.'!$A$2:$B$50,MATCH(W780,'Возраст, спорт. дисц.'!$B$2:$B$54,0),1))</f>
        <v>Юниоры 16-17 лет</v>
      </c>
      <c r="AF780" s="28" t="str">
        <f aca="false">"весовая категория "&amp;V780&amp;" кг."</f>
        <v>весовая категория 63,5 кг.</v>
      </c>
      <c r="AG780" s="29" t="str">
        <f aca="false">IF(U780="б/м",U780,U780&amp;" место")</f>
        <v>3 место</v>
      </c>
      <c r="AH780" s="28" t="str">
        <f aca="false">F780&amp;"; "&amp;TEXT(D780,"ДД.ММ.ГГГГ")&amp;"-"&amp;TEXT(E780,"ДД.ММ.ГГГГ")&amp;"; "&amp;I780&amp;"; "&amp;CHAR(10)&amp;AE780&amp;"; "&amp;AF780&amp;"; "&amp;AG780</f>
        <v>Первенство Дальневосточного федерального округа по тайскому боксу; 04.03.2021-08.03.2021; г. Благовещенск; 
Юниоры 16-17 лет; весовая категория 63,5 кг.; 3 место</v>
      </c>
      <c r="AI780" s="29" t="n">
        <f aca="false">IF(A780=0,0,1)</f>
        <v>1</v>
      </c>
      <c r="AJ780" s="1" t="str">
        <f aca="false">AE780</f>
        <v>Юниоры 16-17 лет</v>
      </c>
      <c r="AK780" s="1" t="n">
        <f aca="false">V780</f>
        <v>63.5</v>
      </c>
      <c r="AL780" s="1" t="str">
        <f aca="false">AF780</f>
        <v>весовая категория 63,5 кг.</v>
      </c>
      <c r="AM780" s="28" t="str">
        <f aca="false">IF(N780=0," ",DATEDIF(N780,$AM$1,"y") &amp; " г. " &amp; DATEDIF(X780,$AM$1,"ym") &amp; " мес. ")</f>
        <v>16 г. 4 мес. </v>
      </c>
      <c r="AN780" s="28" t="str">
        <f aca="false">LEFT(AM780,2)</f>
        <v>16</v>
      </c>
    </row>
    <row r="781" customFormat="false" ht="13.8" hidden="false" customHeight="false" outlineLevel="0" collapsed="false">
      <c r="A781" s="37" t="s">
        <v>507</v>
      </c>
      <c r="B781" s="37" t="s">
        <v>348</v>
      </c>
      <c r="C781" s="25" t="n">
        <v>41824</v>
      </c>
      <c r="D781" s="38" t="n">
        <v>44259</v>
      </c>
      <c r="E781" s="38" t="n">
        <v>44263</v>
      </c>
      <c r="F781" s="37" t="s">
        <v>1655</v>
      </c>
      <c r="G781" s="37" t="s">
        <v>1656</v>
      </c>
      <c r="H781" s="37" t="s">
        <v>1322</v>
      </c>
      <c r="I781" s="37" t="s">
        <v>1323</v>
      </c>
      <c r="J781" s="37" t="s">
        <v>1324</v>
      </c>
      <c r="K781" s="37" t="s">
        <v>1325</v>
      </c>
      <c r="L781" s="21" t="s">
        <v>45</v>
      </c>
      <c r="M781" s="22" t="s">
        <v>1670</v>
      </c>
      <c r="N781" s="24" t="n">
        <v>37841</v>
      </c>
      <c r="O781" s="25" t="n">
        <v>2</v>
      </c>
      <c r="P781" s="22" t="s">
        <v>77</v>
      </c>
      <c r="Q781" s="22" t="s">
        <v>807</v>
      </c>
      <c r="R781" s="22" t="s">
        <v>1334</v>
      </c>
      <c r="S781" s="22" t="s">
        <v>1671</v>
      </c>
      <c r="T781" s="22" t="s">
        <v>1349</v>
      </c>
      <c r="U781" s="25" t="s">
        <v>54</v>
      </c>
      <c r="V781" s="25" t="n">
        <v>67</v>
      </c>
      <c r="W781" s="25" t="s">
        <v>354</v>
      </c>
      <c r="X781" s="25" t="n">
        <v>2</v>
      </c>
      <c r="Y781" s="25" t="n">
        <v>2</v>
      </c>
      <c r="Z781" s="25" t="n">
        <v>3</v>
      </c>
      <c r="AA781" s="26" t="str">
        <f aca="false">IF(N781=0," ",DATEDIF(N781,$D781,"y") &amp; " г. " &amp; DATEDIF(N781,$D781,"ym") &amp; " мес. ")</f>
        <v>17 г. 6 мес. </v>
      </c>
      <c r="AB781" s="27" t="str">
        <f aca="false">LEFT(AA781,2)</f>
        <v>17</v>
      </c>
      <c r="AC781" s="28" t="str">
        <f aca="false">IF(N781=0," ",DATEDIF(N781,'Отбор на ЧР 2021'!$AC$1,"y") &amp; " г. " &amp; DATEDIF(N781,'Отбор на ЧР 2021'!$AC$1,"ym") &amp; " мес. ")</f>
        <v>17 г. 9 мес. </v>
      </c>
      <c r="AD781" s="28" t="str">
        <f aca="false">LEFT(AC781,2)</f>
        <v>17</v>
      </c>
      <c r="AE781" s="28" t="str">
        <f aca="false">IF(W781=0,0,INDEX('Возраст, спорт. дисц.'!$A$2:$B$50,MATCH(W781,'Возраст, спорт. дисц.'!$B$2:$B$54,0),1))</f>
        <v>Юниоры 16-17 лет</v>
      </c>
      <c r="AF781" s="28" t="str">
        <f aca="false">"весовая категория "&amp;V781&amp;" кг."</f>
        <v>весовая категория 67 кг.</v>
      </c>
      <c r="AG781" s="29" t="str">
        <f aca="false">IF(U781="б/м",U781,U781&amp;" место")</f>
        <v>1 место</v>
      </c>
      <c r="AH781" s="28" t="str">
        <f aca="false">F781&amp;"; "&amp;TEXT(D781,"ДД.ММ.ГГГГ")&amp;"-"&amp;TEXT(E781,"ДД.ММ.ГГГГ")&amp;"; "&amp;I781&amp;"; "&amp;CHAR(10)&amp;AE781&amp;"; "&amp;AF781&amp;"; "&amp;AG781</f>
        <v>Первенство Дальневосточного федерального округа по тайскому боксу; 04.03.2021-08.03.2021; г. Благовещенск; 
Юниоры 16-17 лет; весовая категория 67 кг.; 1 место</v>
      </c>
      <c r="AI781" s="29" t="n">
        <f aca="false">IF(A781=0,0,1)</f>
        <v>1</v>
      </c>
      <c r="AJ781" s="1" t="str">
        <f aca="false">AE781</f>
        <v>Юниоры 16-17 лет</v>
      </c>
      <c r="AK781" s="1" t="n">
        <f aca="false">V781</f>
        <v>67</v>
      </c>
      <c r="AL781" s="1" t="str">
        <f aca="false">AF781</f>
        <v>весовая категория 67 кг.</v>
      </c>
      <c r="AM781" s="28" t="str">
        <f aca="false">IF(N781=0," ",DATEDIF(N781,$AM$1,"y") &amp; " г. " &amp; DATEDIF(X781,$AM$1,"ym") &amp; " мес. ")</f>
        <v>17 г. 4 мес. </v>
      </c>
      <c r="AN781" s="28" t="str">
        <f aca="false">LEFT(AM781,2)</f>
        <v>17</v>
      </c>
    </row>
    <row r="782" customFormat="false" ht="13.8" hidden="false" customHeight="false" outlineLevel="0" collapsed="false">
      <c r="A782" s="37" t="s">
        <v>507</v>
      </c>
      <c r="B782" s="37" t="s">
        <v>348</v>
      </c>
      <c r="C782" s="25" t="n">
        <v>41824</v>
      </c>
      <c r="D782" s="38" t="n">
        <v>44259</v>
      </c>
      <c r="E782" s="38" t="n">
        <v>44263</v>
      </c>
      <c r="F782" s="37" t="s">
        <v>1655</v>
      </c>
      <c r="G782" s="37" t="s">
        <v>1656</v>
      </c>
      <c r="H782" s="37" t="s">
        <v>1322</v>
      </c>
      <c r="I782" s="37" t="s">
        <v>1323</v>
      </c>
      <c r="J782" s="37" t="s">
        <v>1324</v>
      </c>
      <c r="K782" s="37" t="s">
        <v>1325</v>
      </c>
      <c r="L782" s="21" t="s">
        <v>45</v>
      </c>
      <c r="M782" s="22" t="s">
        <v>1672</v>
      </c>
      <c r="N782" s="24" t="n">
        <v>38143</v>
      </c>
      <c r="O782" s="25" t="n">
        <v>2</v>
      </c>
      <c r="P782" s="22" t="s">
        <v>77</v>
      </c>
      <c r="Q782" s="22" t="s">
        <v>807</v>
      </c>
      <c r="R782" s="22" t="s">
        <v>1334</v>
      </c>
      <c r="S782" s="22" t="s">
        <v>1671</v>
      </c>
      <c r="T782" s="22" t="s">
        <v>1349</v>
      </c>
      <c r="U782" s="25" t="s">
        <v>63</v>
      </c>
      <c r="V782" s="25" t="n">
        <v>67</v>
      </c>
      <c r="W782" s="25" t="s">
        <v>354</v>
      </c>
      <c r="X782" s="25" t="n">
        <v>1</v>
      </c>
      <c r="Y782" s="25" t="n">
        <v>0</v>
      </c>
      <c r="Z782" s="25" t="n">
        <v>3</v>
      </c>
      <c r="AA782" s="26" t="str">
        <f aca="false">IF(N782=0," ",DATEDIF(N782,$D782,"y") &amp; " г. " &amp; DATEDIF(N782,$D782,"ym") &amp; " мес. ")</f>
        <v>16 г. 8 мес. </v>
      </c>
      <c r="AB782" s="27" t="str">
        <f aca="false">LEFT(AA782,2)</f>
        <v>16</v>
      </c>
      <c r="AC782" s="28" t="str">
        <f aca="false">IF(N782=0," ",DATEDIF(N782,'Отбор на ЧР 2021'!$AC$1,"y") &amp; " г. " &amp; DATEDIF(N782,'Отбор на ЧР 2021'!$AC$1,"ym") &amp; " мес. ")</f>
        <v>16 г. 11 мес. </v>
      </c>
      <c r="AD782" s="28" t="str">
        <f aca="false">LEFT(AC782,2)</f>
        <v>16</v>
      </c>
      <c r="AE782" s="28" t="str">
        <f aca="false">IF(W782=0,0,INDEX('Возраст, спорт. дисц.'!$A$2:$B$50,MATCH(W782,'Возраст, спорт. дисц.'!$B$2:$B$54,0),1))</f>
        <v>Юниоры 16-17 лет</v>
      </c>
      <c r="AF782" s="28" t="str">
        <f aca="false">"весовая категория "&amp;V782&amp;" кг."</f>
        <v>весовая категория 67 кг.</v>
      </c>
      <c r="AG782" s="29" t="str">
        <f aca="false">IF(U782="б/м",U782,U782&amp;" место")</f>
        <v>2 место</v>
      </c>
      <c r="AH782" s="28" t="str">
        <f aca="false">F782&amp;"; "&amp;TEXT(D782,"ДД.ММ.ГГГГ")&amp;"-"&amp;TEXT(E782,"ДД.ММ.ГГГГ")&amp;"; "&amp;I782&amp;"; "&amp;CHAR(10)&amp;AE782&amp;"; "&amp;AF782&amp;"; "&amp;AG782</f>
        <v>Первенство Дальневосточного федерального округа по тайскому боксу; 04.03.2021-08.03.2021; г. Благовещенск; 
Юниоры 16-17 лет; весовая категория 67 кг.; 2 место</v>
      </c>
      <c r="AI782" s="29" t="n">
        <f aca="false">IF(A782=0,0,1)</f>
        <v>1</v>
      </c>
      <c r="AJ782" s="1" t="str">
        <f aca="false">AE782</f>
        <v>Юниоры 16-17 лет</v>
      </c>
      <c r="AK782" s="1" t="n">
        <f aca="false">V782</f>
        <v>67</v>
      </c>
      <c r="AL782" s="1" t="str">
        <f aca="false">AF782</f>
        <v>весовая категория 67 кг.</v>
      </c>
      <c r="AM782" s="28" t="str">
        <f aca="false">IF(N782=0," ",DATEDIF(N782,$AM$1,"y") &amp; " г. " &amp; DATEDIF(X782,$AM$1,"ym") &amp; " мес. ")</f>
        <v>16 г. 4 мес. </v>
      </c>
      <c r="AN782" s="28" t="str">
        <f aca="false">LEFT(AM782,2)</f>
        <v>16</v>
      </c>
    </row>
    <row r="783" customFormat="false" ht="13.8" hidden="false" customHeight="false" outlineLevel="0" collapsed="false">
      <c r="A783" s="37" t="s">
        <v>507</v>
      </c>
      <c r="B783" s="37" t="s">
        <v>348</v>
      </c>
      <c r="C783" s="25" t="n">
        <v>41824</v>
      </c>
      <c r="D783" s="38" t="n">
        <v>44259</v>
      </c>
      <c r="E783" s="38" t="n">
        <v>44263</v>
      </c>
      <c r="F783" s="37" t="s">
        <v>1655</v>
      </c>
      <c r="G783" s="37" t="s">
        <v>1656</v>
      </c>
      <c r="H783" s="37" t="s">
        <v>1322</v>
      </c>
      <c r="I783" s="37" t="s">
        <v>1323</v>
      </c>
      <c r="J783" s="37" t="s">
        <v>1324</v>
      </c>
      <c r="K783" s="37" t="s">
        <v>1325</v>
      </c>
      <c r="L783" s="21" t="s">
        <v>45</v>
      </c>
      <c r="M783" s="22" t="s">
        <v>1673</v>
      </c>
      <c r="N783" s="24" t="n">
        <v>38384</v>
      </c>
      <c r="O783" s="25" t="n">
        <v>2</v>
      </c>
      <c r="P783" s="22" t="s">
        <v>77</v>
      </c>
      <c r="Q783" s="22" t="s">
        <v>807</v>
      </c>
      <c r="R783" s="22" t="s">
        <v>1331</v>
      </c>
      <c r="S783" s="22" t="s">
        <v>1328</v>
      </c>
      <c r="T783" s="22" t="s">
        <v>1332</v>
      </c>
      <c r="U783" s="25" t="s">
        <v>70</v>
      </c>
      <c r="V783" s="25" t="n">
        <v>67</v>
      </c>
      <c r="W783" s="25" t="s">
        <v>354</v>
      </c>
      <c r="X783" s="25" t="n">
        <v>1</v>
      </c>
      <c r="Y783" s="25" t="n">
        <v>0</v>
      </c>
      <c r="Z783" s="25" t="n">
        <v>3</v>
      </c>
      <c r="AA783" s="26" t="str">
        <f aca="false">IF(N783=0," ",DATEDIF(N783,$D783,"y") &amp; " г. " &amp; DATEDIF(N783,$D783,"ym") &amp; " мес. ")</f>
        <v>16 г. 1 мес. </v>
      </c>
      <c r="AB783" s="27" t="str">
        <f aca="false">LEFT(AA783,2)</f>
        <v>16</v>
      </c>
      <c r="AC783" s="28" t="str">
        <f aca="false">IF(N783=0," ",DATEDIF(N783,'Отбор на ЧР 2021'!$AC$1,"y") &amp; " г. " &amp; DATEDIF(N783,'Отбор на ЧР 2021'!$AC$1,"ym") &amp; " мес. ")</f>
        <v>16 г. 3 мес. </v>
      </c>
      <c r="AD783" s="28" t="str">
        <f aca="false">LEFT(AC783,2)</f>
        <v>16</v>
      </c>
      <c r="AE783" s="28" t="str">
        <f aca="false">IF(W783=0,0,INDEX('Возраст, спорт. дисц.'!$A$2:$B$50,MATCH(W783,'Возраст, спорт. дисц.'!$B$2:$B$54,0),1))</f>
        <v>Юниоры 16-17 лет</v>
      </c>
      <c r="AF783" s="28" t="str">
        <f aca="false">"весовая категория "&amp;V783&amp;" кг."</f>
        <v>весовая категория 67 кг.</v>
      </c>
      <c r="AG783" s="29" t="str">
        <f aca="false">IF(U783="б/м",U783,U783&amp;" место")</f>
        <v>3 место</v>
      </c>
      <c r="AH783" s="28" t="str">
        <f aca="false">F783&amp;"; "&amp;TEXT(D783,"ДД.ММ.ГГГГ")&amp;"-"&amp;TEXT(E783,"ДД.ММ.ГГГГ")&amp;"; "&amp;I783&amp;"; "&amp;CHAR(10)&amp;AE783&amp;"; "&amp;AF783&amp;"; "&amp;AG783</f>
        <v>Первенство Дальневосточного федерального округа по тайскому боксу; 04.03.2021-08.03.2021; г. Благовещенск; 
Юниоры 16-17 лет; весовая категория 67 кг.; 3 место</v>
      </c>
      <c r="AI783" s="29" t="n">
        <f aca="false">IF(A783=0,0,1)</f>
        <v>1</v>
      </c>
      <c r="AJ783" s="1" t="str">
        <f aca="false">AE783</f>
        <v>Юниоры 16-17 лет</v>
      </c>
      <c r="AK783" s="1" t="n">
        <f aca="false">V783</f>
        <v>67</v>
      </c>
      <c r="AL783" s="1" t="str">
        <f aca="false">AF783</f>
        <v>весовая категория 67 кг.</v>
      </c>
      <c r="AM783" s="28" t="str">
        <f aca="false">IF(N783=0," ",DATEDIF(N783,$AM$1,"y") &amp; " г. " &amp; DATEDIF(X783,$AM$1,"ym") &amp; " мес. ")</f>
        <v>16 г. 4 мес. </v>
      </c>
      <c r="AN783" s="28" t="str">
        <f aca="false">LEFT(AM783,2)</f>
        <v>16</v>
      </c>
    </row>
    <row r="784" customFormat="false" ht="13.8" hidden="false" customHeight="false" outlineLevel="0" collapsed="false">
      <c r="A784" s="37" t="s">
        <v>507</v>
      </c>
      <c r="B784" s="37" t="s">
        <v>348</v>
      </c>
      <c r="C784" s="25" t="n">
        <v>41824</v>
      </c>
      <c r="D784" s="38" t="n">
        <v>44259</v>
      </c>
      <c r="E784" s="38" t="n">
        <v>44263</v>
      </c>
      <c r="F784" s="37" t="s">
        <v>1655</v>
      </c>
      <c r="G784" s="37" t="s">
        <v>1656</v>
      </c>
      <c r="H784" s="37" t="s">
        <v>1322</v>
      </c>
      <c r="I784" s="37" t="s">
        <v>1323</v>
      </c>
      <c r="J784" s="37" t="s">
        <v>1324</v>
      </c>
      <c r="K784" s="37" t="s">
        <v>1325</v>
      </c>
      <c r="L784" s="21" t="s">
        <v>45</v>
      </c>
      <c r="M784" s="22" t="s">
        <v>658</v>
      </c>
      <c r="N784" s="24" t="n">
        <v>38005</v>
      </c>
      <c r="O784" s="25" t="s">
        <v>1674</v>
      </c>
      <c r="P784" s="22" t="s">
        <v>77</v>
      </c>
      <c r="Q784" s="22" t="s">
        <v>660</v>
      </c>
      <c r="R784" s="22" t="s">
        <v>661</v>
      </c>
      <c r="S784" s="22" t="s">
        <v>1675</v>
      </c>
      <c r="T784" s="22" t="s">
        <v>1676</v>
      </c>
      <c r="U784" s="25" t="s">
        <v>54</v>
      </c>
      <c r="V784" s="25" t="n">
        <v>71</v>
      </c>
      <c r="W784" s="25" t="s">
        <v>354</v>
      </c>
      <c r="X784" s="25" t="n">
        <v>0</v>
      </c>
      <c r="Y784" s="25" t="n">
        <v>0</v>
      </c>
      <c r="Z784" s="25" t="n">
        <v>1</v>
      </c>
      <c r="AA784" s="26" t="str">
        <f aca="false">IF(N784=0," ",DATEDIF(N784,$D784,"y") &amp; " г. " &amp; DATEDIF(N784,$D784,"ym") &amp; " мес. ")</f>
        <v>17 г. 1 мес. </v>
      </c>
      <c r="AB784" s="27" t="str">
        <f aca="false">LEFT(AA784,2)</f>
        <v>17</v>
      </c>
      <c r="AC784" s="28" t="str">
        <f aca="false">IF(N784=0," ",DATEDIF(N784,'Отбор на ЧР 2021'!$AC$1,"y") &amp; " г. " &amp; DATEDIF(N784,'Отбор на ЧР 2021'!$AC$1,"ym") &amp; " мес. ")</f>
        <v>17 г. 3 мес. </v>
      </c>
      <c r="AD784" s="28" t="str">
        <f aca="false">LEFT(AC784,2)</f>
        <v>17</v>
      </c>
      <c r="AE784" s="28" t="str">
        <f aca="false">IF(W784=0,0,INDEX('Возраст, спорт. дисц.'!$A$2:$B$50,MATCH(W784,'Возраст, спорт. дисц.'!$B$2:$B$54,0),1))</f>
        <v>Юниоры 16-17 лет</v>
      </c>
      <c r="AF784" s="28" t="str">
        <f aca="false">"весовая категория "&amp;V784&amp;" кг."</f>
        <v>весовая категория 71 кг.</v>
      </c>
      <c r="AG784" s="29" t="str">
        <f aca="false">IF(U784="б/м",U784,U784&amp;" место")</f>
        <v>1 место</v>
      </c>
      <c r="AH784" s="28" t="str">
        <f aca="false">F784&amp;"; "&amp;TEXT(D784,"ДД.ММ.ГГГГ")&amp;"-"&amp;TEXT(E784,"ДД.ММ.ГГГГ")&amp;"; "&amp;I784&amp;"; "&amp;CHAR(10)&amp;AE784&amp;"; "&amp;AF784&amp;"; "&amp;AG784</f>
        <v>Первенство Дальневосточного федерального округа по тайскому боксу; 04.03.2021-08.03.2021; г. Благовещенск; 
Юниоры 16-17 лет; весовая категория 71 кг.; 1 место</v>
      </c>
      <c r="AI784" s="29" t="n">
        <f aca="false">IF(A784=0,0,1)</f>
        <v>1</v>
      </c>
      <c r="AJ784" s="1" t="str">
        <f aca="false">AE784</f>
        <v>Юниоры 16-17 лет</v>
      </c>
      <c r="AK784" s="1" t="n">
        <f aca="false">V784</f>
        <v>71</v>
      </c>
      <c r="AL784" s="1" t="str">
        <f aca="false">AF784</f>
        <v>весовая категория 71 кг.</v>
      </c>
      <c r="AM784" s="28" t="str">
        <f aca="false">IF(N784=0," ",DATEDIF(N784,$AM$1,"y") &amp; " г. " &amp; DATEDIF(X784,$AM$1,"ym") &amp; " мес. ")</f>
        <v>17 г. 4 мес. </v>
      </c>
      <c r="AN784" s="28" t="str">
        <f aca="false">LEFT(AM784,2)</f>
        <v>17</v>
      </c>
    </row>
    <row r="785" customFormat="false" ht="13.8" hidden="false" customHeight="false" outlineLevel="0" collapsed="false">
      <c r="A785" s="37" t="s">
        <v>507</v>
      </c>
      <c r="B785" s="37" t="s">
        <v>348</v>
      </c>
      <c r="C785" s="25" t="n">
        <v>41824</v>
      </c>
      <c r="D785" s="38" t="n">
        <v>44259</v>
      </c>
      <c r="E785" s="38" t="n">
        <v>44263</v>
      </c>
      <c r="F785" s="37" t="s">
        <v>1655</v>
      </c>
      <c r="G785" s="37" t="s">
        <v>1656</v>
      </c>
      <c r="H785" s="37" t="s">
        <v>1322</v>
      </c>
      <c r="I785" s="37" t="s">
        <v>1323</v>
      </c>
      <c r="J785" s="37" t="s">
        <v>1324</v>
      </c>
      <c r="K785" s="37" t="s">
        <v>1325</v>
      </c>
      <c r="L785" s="21" t="s">
        <v>45</v>
      </c>
      <c r="M785" s="22" t="s">
        <v>1677</v>
      </c>
      <c r="N785" s="24" t="n">
        <v>38344</v>
      </c>
      <c r="O785" s="25" t="n">
        <v>2</v>
      </c>
      <c r="P785" s="22" t="s">
        <v>77</v>
      </c>
      <c r="Q785" s="22" t="s">
        <v>807</v>
      </c>
      <c r="R785" s="22" t="s">
        <v>1327</v>
      </c>
      <c r="S785" s="22" t="s">
        <v>1328</v>
      </c>
      <c r="T785" s="22" t="s">
        <v>1329</v>
      </c>
      <c r="U785" s="25" t="s">
        <v>54</v>
      </c>
      <c r="V785" s="25" t="n">
        <v>75</v>
      </c>
      <c r="W785" s="25" t="s">
        <v>354</v>
      </c>
      <c r="X785" s="25" t="n">
        <v>0</v>
      </c>
      <c r="Y785" s="25" t="n">
        <v>0</v>
      </c>
      <c r="Z785" s="25" t="n">
        <v>1</v>
      </c>
      <c r="AA785" s="26" t="str">
        <f aca="false">IF(N785=0," ",DATEDIF(N785,$D785,"y") &amp; " г. " &amp; DATEDIF(N785,$D785,"ym") &amp; " мес. ")</f>
        <v>16 г. 2 мес. </v>
      </c>
      <c r="AB785" s="27" t="str">
        <f aca="false">LEFT(AA785,2)</f>
        <v>16</v>
      </c>
      <c r="AC785" s="28" t="str">
        <f aca="false">IF(N785=0," ",DATEDIF(N785,'Отбор на ЧР 2021'!$AC$1,"y") &amp; " г. " &amp; DATEDIF(N785,'Отбор на ЧР 2021'!$AC$1,"ym") &amp; " мес. ")</f>
        <v>16 г. 4 мес. </v>
      </c>
      <c r="AD785" s="28" t="str">
        <f aca="false">LEFT(AC785,2)</f>
        <v>16</v>
      </c>
      <c r="AE785" s="28" t="str">
        <f aca="false">IF(W785=0,0,INDEX('Возраст, спорт. дисц.'!$A$2:$B$50,MATCH(W785,'Возраст, спорт. дисц.'!$B$2:$B$54,0),1))</f>
        <v>Юниоры 16-17 лет</v>
      </c>
      <c r="AF785" s="28" t="str">
        <f aca="false">"весовая категория "&amp;V785&amp;" кг."</f>
        <v>весовая категория 75 кг.</v>
      </c>
      <c r="AG785" s="29" t="str">
        <f aca="false">IF(U785="б/м",U785,U785&amp;" место")</f>
        <v>1 место</v>
      </c>
      <c r="AH785" s="28" t="str">
        <f aca="false">F785&amp;"; "&amp;TEXT(D785,"ДД.ММ.ГГГГ")&amp;"-"&amp;TEXT(E785,"ДД.ММ.ГГГГ")&amp;"; "&amp;I785&amp;"; "&amp;CHAR(10)&amp;AE785&amp;"; "&amp;AF785&amp;"; "&amp;AG785</f>
        <v>Первенство Дальневосточного федерального округа по тайскому боксу; 04.03.2021-08.03.2021; г. Благовещенск; 
Юниоры 16-17 лет; весовая категория 75 кг.; 1 место</v>
      </c>
      <c r="AI785" s="29" t="n">
        <f aca="false">IF(A785=0,0,1)</f>
        <v>1</v>
      </c>
      <c r="AJ785" s="1" t="str">
        <f aca="false">AE785</f>
        <v>Юниоры 16-17 лет</v>
      </c>
      <c r="AK785" s="1" t="n">
        <f aca="false">V785</f>
        <v>75</v>
      </c>
      <c r="AL785" s="1" t="str">
        <f aca="false">AF785</f>
        <v>весовая категория 75 кг.</v>
      </c>
      <c r="AM785" s="28" t="str">
        <f aca="false">IF(N785=0," ",DATEDIF(N785,$AM$1,"y") &amp; " г. " &amp; DATEDIF(X785,$AM$1,"ym") &amp; " мес. ")</f>
        <v>16 г. 4 мес. </v>
      </c>
      <c r="AN785" s="28" t="str">
        <f aca="false">LEFT(AM785,2)</f>
        <v>16</v>
      </c>
    </row>
    <row r="786" customFormat="false" ht="13.8" hidden="false" customHeight="false" outlineLevel="0" collapsed="false">
      <c r="A786" s="37" t="s">
        <v>507</v>
      </c>
      <c r="B786" s="37" t="s">
        <v>348</v>
      </c>
      <c r="C786" s="25" t="n">
        <v>41824</v>
      </c>
      <c r="D786" s="38" t="n">
        <v>44259</v>
      </c>
      <c r="E786" s="38" t="n">
        <v>44263</v>
      </c>
      <c r="F786" s="37" t="s">
        <v>1655</v>
      </c>
      <c r="G786" s="37" t="s">
        <v>1656</v>
      </c>
      <c r="H786" s="37" t="s">
        <v>1322</v>
      </c>
      <c r="I786" s="37" t="s">
        <v>1323</v>
      </c>
      <c r="J786" s="37" t="s">
        <v>1324</v>
      </c>
      <c r="K786" s="37" t="s">
        <v>1325</v>
      </c>
      <c r="L786" s="21" t="s">
        <v>45</v>
      </c>
      <c r="M786" s="22" t="s">
        <v>1678</v>
      </c>
      <c r="N786" s="24" t="n">
        <v>38104</v>
      </c>
      <c r="O786" s="25" t="s">
        <v>1679</v>
      </c>
      <c r="P786" s="22" t="s">
        <v>77</v>
      </c>
      <c r="Q786" s="22" t="s">
        <v>199</v>
      </c>
      <c r="R786" s="22" t="s">
        <v>1680</v>
      </c>
      <c r="S786" s="22" t="s">
        <v>1681</v>
      </c>
      <c r="T786" s="22" t="s">
        <v>1682</v>
      </c>
      <c r="U786" s="25" t="s">
        <v>54</v>
      </c>
      <c r="V786" s="25" t="n">
        <v>81</v>
      </c>
      <c r="W786" s="25" t="s">
        <v>354</v>
      </c>
      <c r="X786" s="25" t="n">
        <v>3</v>
      </c>
      <c r="Y786" s="25" t="n">
        <v>3</v>
      </c>
      <c r="Z786" s="25" t="n">
        <v>6</v>
      </c>
      <c r="AA786" s="26" t="str">
        <f aca="false">IF(N786=0," ",DATEDIF(N786,$D786,"y") &amp; " г. " &amp; DATEDIF(N786,$D786,"ym") &amp; " мес. ")</f>
        <v>16 г. 10 мес. </v>
      </c>
      <c r="AB786" s="27" t="str">
        <f aca="false">LEFT(AA786,2)</f>
        <v>16</v>
      </c>
      <c r="AC786" s="28" t="str">
        <f aca="false">IF(N786=0," ",DATEDIF(N786,'Отбор на ЧР 2021'!$AC$1,"y") &amp; " г. " &amp; DATEDIF(N786,'Отбор на ЧР 2021'!$AC$1,"ym") &amp; " мес. ")</f>
        <v>17 г. 0 мес. </v>
      </c>
      <c r="AD786" s="28" t="str">
        <f aca="false">LEFT(AC786,2)</f>
        <v>17</v>
      </c>
      <c r="AE786" s="28" t="str">
        <f aca="false">IF(W786=0,0,INDEX('Возраст, спорт. дисц.'!$A$2:$B$50,MATCH(W786,'Возраст, спорт. дисц.'!$B$2:$B$54,0),1))</f>
        <v>Юниоры 16-17 лет</v>
      </c>
      <c r="AF786" s="28" t="str">
        <f aca="false">"весовая категория "&amp;V786&amp;" кг."</f>
        <v>весовая категория 81 кг.</v>
      </c>
      <c r="AG786" s="29" t="str">
        <f aca="false">IF(U786="б/м",U786,U786&amp;" место")</f>
        <v>1 место</v>
      </c>
      <c r="AH786" s="28" t="str">
        <f aca="false">F786&amp;"; "&amp;TEXT(D786,"ДД.ММ.ГГГГ")&amp;"-"&amp;TEXT(E786,"ДД.ММ.ГГГГ")&amp;"; "&amp;I786&amp;"; "&amp;CHAR(10)&amp;AE786&amp;"; "&amp;AF786&amp;"; "&amp;AG786</f>
        <v>Первенство Дальневосточного федерального округа по тайскому боксу; 04.03.2021-08.03.2021; г. Благовещенск; 
Юниоры 16-17 лет; весовая категория 81 кг.; 1 место</v>
      </c>
      <c r="AI786" s="29" t="n">
        <f aca="false">IF(A786=0,0,1)</f>
        <v>1</v>
      </c>
      <c r="AJ786" s="1" t="str">
        <f aca="false">AE786</f>
        <v>Юниоры 16-17 лет</v>
      </c>
      <c r="AK786" s="1" t="n">
        <f aca="false">V786</f>
        <v>81</v>
      </c>
      <c r="AL786" s="1" t="str">
        <f aca="false">AF786</f>
        <v>весовая категория 81 кг.</v>
      </c>
      <c r="AM786" s="28" t="str">
        <f aca="false">IF(N786=0," ",DATEDIF(N786,$AM$1,"y") &amp; " г. " &amp; DATEDIF(X786,$AM$1,"ym") &amp; " мес. ")</f>
        <v>17 г. 4 мес. </v>
      </c>
      <c r="AN786" s="28" t="str">
        <f aca="false">LEFT(AM786,2)</f>
        <v>17</v>
      </c>
    </row>
    <row r="787" customFormat="false" ht="13.8" hidden="false" customHeight="false" outlineLevel="0" collapsed="false">
      <c r="A787" s="37" t="s">
        <v>507</v>
      </c>
      <c r="B787" s="37" t="s">
        <v>348</v>
      </c>
      <c r="C787" s="25" t="n">
        <v>41824</v>
      </c>
      <c r="D787" s="38" t="n">
        <v>44259</v>
      </c>
      <c r="E787" s="38" t="n">
        <v>44263</v>
      </c>
      <c r="F787" s="37" t="s">
        <v>1655</v>
      </c>
      <c r="G787" s="37" t="s">
        <v>1656</v>
      </c>
      <c r="H787" s="37" t="s">
        <v>1322</v>
      </c>
      <c r="I787" s="37" t="s">
        <v>1323</v>
      </c>
      <c r="J787" s="37" t="s">
        <v>1324</v>
      </c>
      <c r="K787" s="37" t="s">
        <v>1325</v>
      </c>
      <c r="L787" s="21" t="s">
        <v>45</v>
      </c>
      <c r="M787" s="22" t="s">
        <v>1683</v>
      </c>
      <c r="N787" s="24" t="n">
        <v>38200</v>
      </c>
      <c r="O787" s="25" t="n">
        <v>2</v>
      </c>
      <c r="P787" s="22" t="s">
        <v>77</v>
      </c>
      <c r="Q787" s="22" t="s">
        <v>807</v>
      </c>
      <c r="R787" s="22" t="s">
        <v>1334</v>
      </c>
      <c r="S787" s="22" t="s">
        <v>1328</v>
      </c>
      <c r="T787" s="22" t="s">
        <v>1335</v>
      </c>
      <c r="U787" s="25" t="s">
        <v>63</v>
      </c>
      <c r="V787" s="25" t="n">
        <v>81</v>
      </c>
      <c r="W787" s="25" t="s">
        <v>354</v>
      </c>
      <c r="X787" s="25" t="n">
        <v>2</v>
      </c>
      <c r="Y787" s="25" t="n">
        <v>1</v>
      </c>
      <c r="Z787" s="25" t="n">
        <v>6</v>
      </c>
      <c r="AA787" s="26" t="str">
        <f aca="false">IF(N787=0," ",DATEDIF(N787,$D787,"y") &amp; " г. " &amp; DATEDIF(N787,$D787,"ym") &amp; " мес. ")</f>
        <v>16 г. 7 мес. </v>
      </c>
      <c r="AB787" s="27" t="str">
        <f aca="false">LEFT(AA787,2)</f>
        <v>16</v>
      </c>
      <c r="AC787" s="28" t="str">
        <f aca="false">IF(N787=0," ",DATEDIF(N787,'Отбор на ЧР 2021'!$AC$1,"y") &amp; " г. " &amp; DATEDIF(N787,'Отбор на ЧР 2021'!$AC$1,"ym") &amp; " мес. ")</f>
        <v>16 г. 9 мес. </v>
      </c>
      <c r="AD787" s="28" t="str">
        <f aca="false">LEFT(AC787,2)</f>
        <v>16</v>
      </c>
      <c r="AE787" s="28" t="str">
        <f aca="false">IF(W787=0,0,INDEX('Возраст, спорт. дисц.'!$A$2:$B$50,MATCH(W787,'Возраст, спорт. дисц.'!$B$2:$B$54,0),1))</f>
        <v>Юниоры 16-17 лет</v>
      </c>
      <c r="AF787" s="28" t="str">
        <f aca="false">"весовая категория "&amp;V787&amp;" кг."</f>
        <v>весовая категория 81 кг.</v>
      </c>
      <c r="AG787" s="29" t="str">
        <f aca="false">IF(U787="б/м",U787,U787&amp;" место")</f>
        <v>2 место</v>
      </c>
      <c r="AH787" s="28" t="str">
        <f aca="false">F787&amp;"; "&amp;TEXT(D787,"ДД.ММ.ГГГГ")&amp;"-"&amp;TEXT(E787,"ДД.ММ.ГГГГ")&amp;"; "&amp;I787&amp;"; "&amp;CHAR(10)&amp;AE787&amp;"; "&amp;AF787&amp;"; "&amp;AG787</f>
        <v>Первенство Дальневосточного федерального округа по тайскому боксу; 04.03.2021-08.03.2021; г. Благовещенск; 
Юниоры 16-17 лет; весовая категория 81 кг.; 2 место</v>
      </c>
      <c r="AI787" s="29" t="n">
        <f aca="false">IF(A787=0,0,1)</f>
        <v>1</v>
      </c>
      <c r="AJ787" s="1" t="str">
        <f aca="false">AE787</f>
        <v>Юниоры 16-17 лет</v>
      </c>
      <c r="AK787" s="1" t="n">
        <f aca="false">V787</f>
        <v>81</v>
      </c>
      <c r="AL787" s="1" t="str">
        <f aca="false">AF787</f>
        <v>весовая категория 81 кг.</v>
      </c>
      <c r="AM787" s="28" t="str">
        <f aca="false">IF(N787=0," ",DATEDIF(N787,$AM$1,"y") &amp; " г. " &amp; DATEDIF(X787,$AM$1,"ym") &amp; " мес. ")</f>
        <v>16 г. 4 мес. </v>
      </c>
      <c r="AN787" s="28" t="str">
        <f aca="false">LEFT(AM787,2)</f>
        <v>16</v>
      </c>
    </row>
    <row r="788" customFormat="false" ht="13.8" hidden="false" customHeight="false" outlineLevel="0" collapsed="false">
      <c r="A788" s="37" t="s">
        <v>507</v>
      </c>
      <c r="B788" s="37" t="s">
        <v>348</v>
      </c>
      <c r="C788" s="25" t="n">
        <v>41824</v>
      </c>
      <c r="D788" s="38" t="n">
        <v>44259</v>
      </c>
      <c r="E788" s="38" t="n">
        <v>44263</v>
      </c>
      <c r="F788" s="37" t="s">
        <v>1655</v>
      </c>
      <c r="G788" s="37" t="s">
        <v>1656</v>
      </c>
      <c r="H788" s="37" t="s">
        <v>1322</v>
      </c>
      <c r="I788" s="37" t="s">
        <v>1323</v>
      </c>
      <c r="J788" s="37" t="s">
        <v>1324</v>
      </c>
      <c r="K788" s="37" t="s">
        <v>1325</v>
      </c>
      <c r="L788" s="21" t="s">
        <v>45</v>
      </c>
      <c r="M788" s="22" t="s">
        <v>1684</v>
      </c>
      <c r="N788" s="24" t="n">
        <v>38240</v>
      </c>
      <c r="O788" s="25" t="n">
        <v>2</v>
      </c>
      <c r="P788" s="22" t="s">
        <v>77</v>
      </c>
      <c r="Q788" s="22" t="s">
        <v>807</v>
      </c>
      <c r="R788" s="22" t="s">
        <v>1334</v>
      </c>
      <c r="S788" s="22" t="s">
        <v>1328</v>
      </c>
      <c r="T788" s="22" t="s">
        <v>1335</v>
      </c>
      <c r="U788" s="25" t="s">
        <v>70</v>
      </c>
      <c r="V788" s="25" t="n">
        <v>81</v>
      </c>
      <c r="W788" s="25" t="s">
        <v>354</v>
      </c>
      <c r="X788" s="25" t="n">
        <v>2</v>
      </c>
      <c r="Y788" s="25" t="n">
        <v>1</v>
      </c>
      <c r="Z788" s="25" t="n">
        <v>6</v>
      </c>
      <c r="AA788" s="26" t="str">
        <f aca="false">IF(N788=0," ",DATEDIF(N788,$D788,"y") &amp; " г. " &amp; DATEDIF(N788,$D788,"ym") &amp; " мес. ")</f>
        <v>16 г. 5 мес. </v>
      </c>
      <c r="AB788" s="27" t="str">
        <f aca="false">LEFT(AA788,2)</f>
        <v>16</v>
      </c>
      <c r="AC788" s="28" t="str">
        <f aca="false">IF(N788=0," ",DATEDIF(N788,'Отбор на ЧР 2021'!$AC$1,"y") &amp; " г. " &amp; DATEDIF(N788,'Отбор на ЧР 2021'!$AC$1,"ym") &amp; " мес. ")</f>
        <v>16 г. 8 мес. </v>
      </c>
      <c r="AD788" s="28" t="str">
        <f aca="false">LEFT(AC788,2)</f>
        <v>16</v>
      </c>
      <c r="AE788" s="28" t="str">
        <f aca="false">IF(W788=0,0,INDEX('Возраст, спорт. дисц.'!$A$2:$B$50,MATCH(W788,'Возраст, спорт. дисц.'!$B$2:$B$54,0),1))</f>
        <v>Юниоры 16-17 лет</v>
      </c>
      <c r="AF788" s="28" t="str">
        <f aca="false">"весовая категория "&amp;V788&amp;" кг."</f>
        <v>весовая категория 81 кг.</v>
      </c>
      <c r="AG788" s="29" t="str">
        <f aca="false">IF(U788="б/м",U788,U788&amp;" место")</f>
        <v>3 место</v>
      </c>
      <c r="AH788" s="28" t="str">
        <f aca="false">F788&amp;"; "&amp;TEXT(D788,"ДД.ММ.ГГГГ")&amp;"-"&amp;TEXT(E788,"ДД.ММ.ГГГГ")&amp;"; "&amp;I788&amp;"; "&amp;CHAR(10)&amp;AE788&amp;"; "&amp;AF788&amp;"; "&amp;AG788</f>
        <v>Первенство Дальневосточного федерального округа по тайскому боксу; 04.03.2021-08.03.2021; г. Благовещенск; 
Юниоры 16-17 лет; весовая категория 81 кг.; 3 место</v>
      </c>
      <c r="AI788" s="29" t="n">
        <f aca="false">IF(A788=0,0,1)</f>
        <v>1</v>
      </c>
      <c r="AJ788" s="1" t="str">
        <f aca="false">AE788</f>
        <v>Юниоры 16-17 лет</v>
      </c>
      <c r="AK788" s="1" t="n">
        <f aca="false">V788</f>
        <v>81</v>
      </c>
      <c r="AL788" s="1" t="str">
        <f aca="false">AF788</f>
        <v>весовая категория 81 кг.</v>
      </c>
      <c r="AM788" s="28" t="str">
        <f aca="false">IF(N788=0," ",DATEDIF(N788,$AM$1,"y") &amp; " г. " &amp; DATEDIF(X788,$AM$1,"ym") &amp; " мес. ")</f>
        <v>16 г. 4 мес. </v>
      </c>
      <c r="AN788" s="28" t="str">
        <f aca="false">LEFT(AM788,2)</f>
        <v>16</v>
      </c>
    </row>
    <row r="789" customFormat="false" ht="13.8" hidden="false" customHeight="false" outlineLevel="0" collapsed="false">
      <c r="A789" s="37" t="s">
        <v>507</v>
      </c>
      <c r="B789" s="37" t="s">
        <v>348</v>
      </c>
      <c r="C789" s="25" t="n">
        <v>41824</v>
      </c>
      <c r="D789" s="38" t="n">
        <v>44259</v>
      </c>
      <c r="E789" s="38" t="n">
        <v>44263</v>
      </c>
      <c r="F789" s="37" t="s">
        <v>1655</v>
      </c>
      <c r="G789" s="37" t="s">
        <v>1656</v>
      </c>
      <c r="H789" s="37" t="s">
        <v>1322</v>
      </c>
      <c r="I789" s="37" t="s">
        <v>1323</v>
      </c>
      <c r="J789" s="37" t="s">
        <v>1324</v>
      </c>
      <c r="K789" s="37" t="s">
        <v>1325</v>
      </c>
      <c r="L789" s="21" t="s">
        <v>45</v>
      </c>
      <c r="M789" s="22" t="s">
        <v>1685</v>
      </c>
      <c r="N789" s="24" t="n">
        <v>38030</v>
      </c>
      <c r="O789" s="25" t="n">
        <v>2</v>
      </c>
      <c r="P789" s="22" t="s">
        <v>77</v>
      </c>
      <c r="Q789" s="22" t="s">
        <v>660</v>
      </c>
      <c r="R789" s="22" t="s">
        <v>661</v>
      </c>
      <c r="S789" s="22" t="s">
        <v>1675</v>
      </c>
      <c r="T789" s="22" t="s">
        <v>1676</v>
      </c>
      <c r="U789" s="25" t="s">
        <v>70</v>
      </c>
      <c r="V789" s="25" t="n">
        <v>81</v>
      </c>
      <c r="W789" s="25" t="s">
        <v>354</v>
      </c>
      <c r="X789" s="25" t="n">
        <v>1</v>
      </c>
      <c r="Y789" s="25" t="n">
        <v>0</v>
      </c>
      <c r="Z789" s="25" t="n">
        <v>6</v>
      </c>
      <c r="AA789" s="26" t="str">
        <f aca="false">IF(N789=0," ",DATEDIF(N789,$D789,"y") &amp; " г. " &amp; DATEDIF(N789,$D789,"ym") &amp; " мес. ")</f>
        <v>17 г. 0 мес. </v>
      </c>
      <c r="AB789" s="27" t="str">
        <f aca="false">LEFT(AA789,2)</f>
        <v>17</v>
      </c>
      <c r="AC789" s="28" t="str">
        <f aca="false">IF(N789=0," ",DATEDIF(N789,'Отбор на ЧР 2021'!$AC$1,"y") &amp; " г. " &amp; DATEDIF(N789,'Отбор на ЧР 2021'!$AC$1,"ym") &amp; " мес. ")</f>
        <v>17 г. 2 мес. </v>
      </c>
      <c r="AD789" s="28" t="str">
        <f aca="false">LEFT(AC789,2)</f>
        <v>17</v>
      </c>
      <c r="AE789" s="28" t="str">
        <f aca="false">IF(W789=0,0,INDEX('Возраст, спорт. дисц.'!$A$2:$B$50,MATCH(W789,'Возраст, спорт. дисц.'!$B$2:$B$54,0),1))</f>
        <v>Юниоры 16-17 лет</v>
      </c>
      <c r="AF789" s="28" t="str">
        <f aca="false">"весовая категория "&amp;V789&amp;" кг."</f>
        <v>весовая категория 81 кг.</v>
      </c>
      <c r="AG789" s="29" t="str">
        <f aca="false">IF(U789="б/м",U789,U789&amp;" место")</f>
        <v>3 место</v>
      </c>
      <c r="AH789" s="28" t="str">
        <f aca="false">F789&amp;"; "&amp;TEXT(D789,"ДД.ММ.ГГГГ")&amp;"-"&amp;TEXT(E789,"ДД.ММ.ГГГГ")&amp;"; "&amp;I789&amp;"; "&amp;CHAR(10)&amp;AE789&amp;"; "&amp;AF789&amp;"; "&amp;AG789</f>
        <v>Первенство Дальневосточного федерального округа по тайскому боксу; 04.03.2021-08.03.2021; г. Благовещенск; 
Юниоры 16-17 лет; весовая категория 81 кг.; 3 место</v>
      </c>
      <c r="AI789" s="29" t="n">
        <f aca="false">IF(A789=0,0,1)</f>
        <v>1</v>
      </c>
      <c r="AJ789" s="1" t="str">
        <f aca="false">AE789</f>
        <v>Юниоры 16-17 лет</v>
      </c>
      <c r="AK789" s="1" t="n">
        <f aca="false">V789</f>
        <v>81</v>
      </c>
      <c r="AL789" s="1" t="str">
        <f aca="false">AF789</f>
        <v>весовая категория 81 кг.</v>
      </c>
      <c r="AM789" s="28" t="str">
        <f aca="false">IF(N789=0," ",DATEDIF(N789,$AM$1,"y") &amp; " г. " &amp; DATEDIF(X789,$AM$1,"ym") &amp; " мес. ")</f>
        <v>17 г. 4 мес. </v>
      </c>
      <c r="AN789" s="28" t="str">
        <f aca="false">LEFT(AM789,2)</f>
        <v>17</v>
      </c>
    </row>
    <row r="790" customFormat="false" ht="13.8" hidden="false" customHeight="false" outlineLevel="0" collapsed="false">
      <c r="A790" s="37" t="s">
        <v>507</v>
      </c>
      <c r="B790" s="37" t="s">
        <v>348</v>
      </c>
      <c r="C790" s="25" t="n">
        <v>41826</v>
      </c>
      <c r="D790" s="38" t="n">
        <v>44264</v>
      </c>
      <c r="E790" s="38" t="n">
        <v>44270</v>
      </c>
      <c r="F790" s="37" t="s">
        <v>1686</v>
      </c>
      <c r="G790" s="37" t="s">
        <v>1687</v>
      </c>
      <c r="H790" s="37" t="s">
        <v>1382</v>
      </c>
      <c r="I790" s="37" t="s">
        <v>1383</v>
      </c>
      <c r="J790" s="37" t="s">
        <v>1384</v>
      </c>
      <c r="K790" s="37" t="s">
        <v>1385</v>
      </c>
      <c r="L790" s="21" t="s">
        <v>45</v>
      </c>
      <c r="M790" s="22" t="s">
        <v>1688</v>
      </c>
      <c r="N790" s="24" t="s">
        <v>1689</v>
      </c>
      <c r="O790" s="25" t="n">
        <v>1</v>
      </c>
      <c r="P790" s="22" t="s">
        <v>49</v>
      </c>
      <c r="Q790" s="22" t="s">
        <v>50</v>
      </c>
      <c r="R790" s="22" t="s">
        <v>51</v>
      </c>
      <c r="S790" s="22" t="s">
        <v>52</v>
      </c>
      <c r="T790" s="22" t="s">
        <v>1690</v>
      </c>
      <c r="U790" s="25" t="s">
        <v>54</v>
      </c>
      <c r="V790" s="25" t="n">
        <v>54</v>
      </c>
      <c r="W790" s="25" t="s">
        <v>354</v>
      </c>
      <c r="X790" s="25" t="n">
        <v>3</v>
      </c>
      <c r="Y790" s="25" t="n">
        <v>3</v>
      </c>
      <c r="Z790" s="25" t="n">
        <v>7</v>
      </c>
      <c r="AA790" s="26" t="str">
        <f aca="false">IF(N790=0," ",DATEDIF(N790,$D790,"y") &amp; " г. " &amp; DATEDIF(N790,$D790,"ym") &amp; " мес. ")</f>
        <v>16 г. 2 мес. </v>
      </c>
      <c r="AB790" s="27" t="str">
        <f aca="false">LEFT(AA790,2)</f>
        <v>16</v>
      </c>
      <c r="AC790" s="28" t="str">
        <f aca="false">IF(N790=0," ",DATEDIF(N790,'Отбор на ЧР 2021'!$AC$1,"y") &amp; " г. " &amp; DATEDIF(N790,'Отбор на ЧР 2021'!$AC$1,"ym") &amp; " мес. ")</f>
        <v>16 г. 5 мес. </v>
      </c>
      <c r="AD790" s="28" t="str">
        <f aca="false">LEFT(AC790,2)</f>
        <v>16</v>
      </c>
      <c r="AE790" s="28" t="str">
        <f aca="false">IF(W790=0,0,INDEX('Возраст, спорт. дисц.'!$A$2:$B$50,MATCH(W790,'Возраст, спорт. дисц.'!$B$2:$B$54,0),1))</f>
        <v>Юниоры 16-17 лет</v>
      </c>
      <c r="AF790" s="28" t="str">
        <f aca="false">"весовая категория "&amp;V790&amp;" кг."</f>
        <v>весовая категория 54 кг.</v>
      </c>
      <c r="AG790" s="29" t="str">
        <f aca="false">IF(U790="б/м",U790,U790&amp;" место")</f>
        <v>1 место</v>
      </c>
      <c r="AH790" s="28" t="str">
        <f aca="false">F790&amp;"; "&amp;TEXT(D790,"ДД.ММ.ГГГГ")&amp;"-"&amp;TEXT(E790,"ДД.ММ.ГГГГ")&amp;"; "&amp;I790&amp;"; "&amp;CHAR(10)&amp;AE790&amp;"; "&amp;AF790&amp;"; "&amp;AG790</f>
        <v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54 кг.; 1 место</v>
      </c>
      <c r="AI790" s="29" t="n">
        <f aca="false">IF(A790=0,0,1)</f>
        <v>1</v>
      </c>
      <c r="AJ790" s="1" t="str">
        <f aca="false">AE790</f>
        <v>Юниоры 16-17 лет</v>
      </c>
      <c r="AK790" s="1" t="n">
        <f aca="false">V790</f>
        <v>54</v>
      </c>
      <c r="AL790" s="1" t="str">
        <f aca="false">AF790</f>
        <v>весовая категория 54 кг.</v>
      </c>
      <c r="AM790" s="28" t="str">
        <f aca="false">IF(N790=0," ",DATEDIF(N790,$AM$1,"y") &amp; " г. " &amp; DATEDIF(X790,$AM$1,"ym") &amp; " мес. ")</f>
        <v>16 г. 4 мес. </v>
      </c>
      <c r="AN790" s="28" t="str">
        <f aca="false">LEFT(AM790,2)</f>
        <v>16</v>
      </c>
    </row>
    <row r="791" customFormat="false" ht="13.8" hidden="false" customHeight="false" outlineLevel="0" collapsed="false">
      <c r="A791" s="37" t="s">
        <v>507</v>
      </c>
      <c r="B791" s="37" t="s">
        <v>348</v>
      </c>
      <c r="C791" s="25" t="n">
        <v>41826</v>
      </c>
      <c r="D791" s="38" t="n">
        <v>44264</v>
      </c>
      <c r="E791" s="38" t="n">
        <v>44270</v>
      </c>
      <c r="F791" s="37" t="s">
        <v>1686</v>
      </c>
      <c r="G791" s="37" t="s">
        <v>1687</v>
      </c>
      <c r="H791" s="37" t="s">
        <v>1382</v>
      </c>
      <c r="I791" s="37" t="s">
        <v>1383</v>
      </c>
      <c r="J791" s="37" t="s">
        <v>1384</v>
      </c>
      <c r="K791" s="37" t="s">
        <v>1385</v>
      </c>
      <c r="L791" s="21" t="s">
        <v>45</v>
      </c>
      <c r="M791" s="22" t="s">
        <v>1691</v>
      </c>
      <c r="N791" s="24" t="s">
        <v>1692</v>
      </c>
      <c r="O791" s="25" t="n">
        <v>1</v>
      </c>
      <c r="P791" s="22" t="s">
        <v>49</v>
      </c>
      <c r="Q791" s="22" t="s">
        <v>50</v>
      </c>
      <c r="R791" s="22" t="s">
        <v>1693</v>
      </c>
      <c r="S791" s="22" t="s">
        <v>1694</v>
      </c>
      <c r="T791" s="22" t="s">
        <v>1695</v>
      </c>
      <c r="U791" s="25" t="s">
        <v>63</v>
      </c>
      <c r="V791" s="25" t="n">
        <v>54</v>
      </c>
      <c r="W791" s="25" t="s">
        <v>354</v>
      </c>
      <c r="X791" s="25" t="n">
        <v>3</v>
      </c>
      <c r="Y791" s="25" t="n">
        <v>2</v>
      </c>
      <c r="Z791" s="25" t="n">
        <v>7</v>
      </c>
      <c r="AA791" s="26" t="str">
        <f aca="false">IF(N791=0," ",DATEDIF(N791,$D791,"y") &amp; " г. " &amp; DATEDIF(N791,$D791,"ym") &amp; " мес. ")</f>
        <v>16 г. 4 мес. </v>
      </c>
      <c r="AB791" s="27" t="str">
        <f aca="false">LEFT(AA791,2)</f>
        <v>16</v>
      </c>
      <c r="AC791" s="28" t="str">
        <f aca="false">IF(N791=0," ",DATEDIF(N791,'Отбор на ЧР 2021'!$AC$1,"y") &amp; " г. " &amp; DATEDIF(N791,'Отбор на ЧР 2021'!$AC$1,"ym") &amp; " мес. ")</f>
        <v>16 г. 6 мес. </v>
      </c>
      <c r="AD791" s="28" t="str">
        <f aca="false">LEFT(AC791,2)</f>
        <v>16</v>
      </c>
      <c r="AE791" s="28" t="str">
        <f aca="false">IF(W791=0,0,INDEX('Возраст, спорт. дисц.'!$A$2:$B$50,MATCH(W791,'Возраст, спорт. дисц.'!$B$2:$B$54,0),1))</f>
        <v>Юниоры 16-17 лет</v>
      </c>
      <c r="AF791" s="28" t="str">
        <f aca="false">"весовая категория "&amp;V791&amp;" кг."</f>
        <v>весовая категория 54 кг.</v>
      </c>
      <c r="AG791" s="29" t="str">
        <f aca="false">IF(U791="б/м",U791,U791&amp;" место")</f>
        <v>2 место</v>
      </c>
      <c r="AH791" s="28" t="str">
        <f aca="false">F791&amp;"; "&amp;TEXT(D791,"ДД.ММ.ГГГГ")&amp;"-"&amp;TEXT(E791,"ДД.ММ.ГГГГ")&amp;"; "&amp;I791&amp;"; "&amp;CHAR(10)&amp;AE791&amp;"; "&amp;AF791&amp;"; "&amp;AG791</f>
        <v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54 кг.; 2 место</v>
      </c>
      <c r="AI791" s="29" t="n">
        <f aca="false">IF(A791=0,0,1)</f>
        <v>1</v>
      </c>
      <c r="AJ791" s="1" t="str">
        <f aca="false">AE791</f>
        <v>Юниоры 16-17 лет</v>
      </c>
      <c r="AK791" s="1" t="n">
        <f aca="false">V791</f>
        <v>54</v>
      </c>
      <c r="AL791" s="1" t="str">
        <f aca="false">AF791</f>
        <v>весовая категория 54 кг.</v>
      </c>
      <c r="AM791" s="28" t="str">
        <f aca="false">IF(N791=0," ",DATEDIF(N791,$AM$1,"y") &amp; " г. " &amp; DATEDIF(X791,$AM$1,"ym") &amp; " мес. ")</f>
        <v>16 г. 4 мес. </v>
      </c>
      <c r="AN791" s="28" t="str">
        <f aca="false">LEFT(AM791,2)</f>
        <v>16</v>
      </c>
    </row>
    <row r="792" customFormat="false" ht="13.8" hidden="false" customHeight="false" outlineLevel="0" collapsed="false">
      <c r="A792" s="37" t="s">
        <v>507</v>
      </c>
      <c r="B792" s="37" t="s">
        <v>348</v>
      </c>
      <c r="C792" s="25" t="n">
        <v>41826</v>
      </c>
      <c r="D792" s="38" t="n">
        <v>44264</v>
      </c>
      <c r="E792" s="38" t="n">
        <v>44270</v>
      </c>
      <c r="F792" s="37" t="s">
        <v>1686</v>
      </c>
      <c r="G792" s="37" t="s">
        <v>1687</v>
      </c>
      <c r="H792" s="37" t="s">
        <v>1382</v>
      </c>
      <c r="I792" s="37" t="s">
        <v>1383</v>
      </c>
      <c r="J792" s="37" t="s">
        <v>1384</v>
      </c>
      <c r="K792" s="37" t="s">
        <v>1385</v>
      </c>
      <c r="L792" s="21" t="s">
        <v>45</v>
      </c>
      <c r="M792" s="22" t="s">
        <v>1696</v>
      </c>
      <c r="N792" s="24" t="s">
        <v>1697</v>
      </c>
      <c r="O792" s="25" t="n">
        <v>1</v>
      </c>
      <c r="P792" s="22" t="s">
        <v>49</v>
      </c>
      <c r="Q792" s="22" t="s">
        <v>536</v>
      </c>
      <c r="R792" s="22" t="s">
        <v>1395</v>
      </c>
      <c r="S792" s="22" t="s">
        <v>1396</v>
      </c>
      <c r="T792" s="22" t="s">
        <v>1698</v>
      </c>
      <c r="U792" s="25" t="s">
        <v>70</v>
      </c>
      <c r="V792" s="25" t="n">
        <v>54</v>
      </c>
      <c r="W792" s="25" t="s">
        <v>354</v>
      </c>
      <c r="X792" s="25" t="n">
        <v>2</v>
      </c>
      <c r="Y792" s="25" t="n">
        <v>1</v>
      </c>
      <c r="Z792" s="25" t="n">
        <v>7</v>
      </c>
      <c r="AA792" s="26" t="str">
        <f aca="false">IF(N792=0," ",DATEDIF(N792,$D792,"y") &amp; " г. " &amp; DATEDIF(N792,$D792,"ym") &amp; " мес. ")</f>
        <v>16 г. 10 мес. </v>
      </c>
      <c r="AB792" s="27" t="str">
        <f aca="false">LEFT(AA792,2)</f>
        <v>16</v>
      </c>
      <c r="AC792" s="28" t="str">
        <f aca="false">IF(N792=0," ",DATEDIF(N792,'Отбор на ЧР 2021'!$AC$1,"y") &amp; " г. " &amp; DATEDIF(N792,'Отбор на ЧР 2021'!$AC$1,"ym") &amp; " мес. ")</f>
        <v>17 г. 0 мес. </v>
      </c>
      <c r="AD792" s="28" t="str">
        <f aca="false">LEFT(AC792,2)</f>
        <v>17</v>
      </c>
      <c r="AE792" s="28" t="str">
        <f aca="false">IF(W792=0,0,INDEX('Возраст, спорт. дисц.'!$A$2:$B$50,MATCH(W792,'Возраст, спорт. дисц.'!$B$2:$B$54,0),1))</f>
        <v>Юниоры 16-17 лет</v>
      </c>
      <c r="AF792" s="28" t="str">
        <f aca="false">"весовая категория "&amp;V792&amp;" кг."</f>
        <v>весовая категория 54 кг.</v>
      </c>
      <c r="AG792" s="29" t="str">
        <f aca="false">IF(U792="б/м",U792,U792&amp;" место")</f>
        <v>3 место</v>
      </c>
      <c r="AH792" s="28" t="str">
        <f aca="false">F792&amp;"; "&amp;TEXT(D792,"ДД.ММ.ГГГГ")&amp;"-"&amp;TEXT(E792,"ДД.ММ.ГГГГ")&amp;"; "&amp;I792&amp;"; "&amp;CHAR(10)&amp;AE792&amp;"; "&amp;AF792&amp;"; "&amp;AG792</f>
        <v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54 кг.; 3 место</v>
      </c>
      <c r="AI792" s="29" t="n">
        <f aca="false">IF(A792=0,0,1)</f>
        <v>1</v>
      </c>
      <c r="AJ792" s="1" t="str">
        <f aca="false">AE792</f>
        <v>Юниоры 16-17 лет</v>
      </c>
      <c r="AK792" s="1" t="n">
        <f aca="false">V792</f>
        <v>54</v>
      </c>
      <c r="AL792" s="1" t="str">
        <f aca="false">AF792</f>
        <v>весовая категория 54 кг.</v>
      </c>
      <c r="AM792" s="28" t="str">
        <f aca="false">IF(N792=0," ",DATEDIF(N792,$AM$1,"y") &amp; " г. " &amp; DATEDIF(X792,$AM$1,"ym") &amp; " мес. ")</f>
        <v>17 г. 4 мес. </v>
      </c>
      <c r="AN792" s="28" t="str">
        <f aca="false">LEFT(AM792,2)</f>
        <v>17</v>
      </c>
    </row>
    <row r="793" customFormat="false" ht="13.8" hidden="false" customHeight="false" outlineLevel="0" collapsed="false">
      <c r="A793" s="37" t="s">
        <v>507</v>
      </c>
      <c r="B793" s="37" t="s">
        <v>348</v>
      </c>
      <c r="C793" s="25" t="n">
        <v>41826</v>
      </c>
      <c r="D793" s="38" t="n">
        <v>44264</v>
      </c>
      <c r="E793" s="38" t="n">
        <v>44270</v>
      </c>
      <c r="F793" s="37" t="s">
        <v>1686</v>
      </c>
      <c r="G793" s="37" t="s">
        <v>1687</v>
      </c>
      <c r="H793" s="37" t="s">
        <v>1382</v>
      </c>
      <c r="I793" s="37" t="s">
        <v>1383</v>
      </c>
      <c r="J793" s="37" t="s">
        <v>1384</v>
      </c>
      <c r="K793" s="37" t="s">
        <v>1385</v>
      </c>
      <c r="L793" s="21" t="s">
        <v>45</v>
      </c>
      <c r="M793" s="22" t="s">
        <v>1699</v>
      </c>
      <c r="N793" s="24" t="s">
        <v>1700</v>
      </c>
      <c r="O793" s="25" t="s">
        <v>48</v>
      </c>
      <c r="P793" s="22" t="s">
        <v>49</v>
      </c>
      <c r="Q793" s="22" t="s">
        <v>515</v>
      </c>
      <c r="R793" s="22" t="s">
        <v>639</v>
      </c>
      <c r="S793" s="22" t="s">
        <v>1701</v>
      </c>
      <c r="T793" s="22" t="s">
        <v>517</v>
      </c>
      <c r="U793" s="25" t="s">
        <v>227</v>
      </c>
      <c r="V793" s="25" t="n">
        <v>54</v>
      </c>
      <c r="W793" s="25" t="s">
        <v>354</v>
      </c>
      <c r="X793" s="25" t="n">
        <v>1</v>
      </c>
      <c r="Y793" s="25" t="n">
        <v>0</v>
      </c>
      <c r="Z793" s="25" t="n">
        <v>7</v>
      </c>
      <c r="AA793" s="26" t="str">
        <f aca="false">IF(N793=0," ",DATEDIF(N793,$D793,"y") &amp; " г. " &amp; DATEDIF(N793,$D793,"ym") &amp; " мес. ")</f>
        <v>16 г. 0 мес. </v>
      </c>
      <c r="AB793" s="27" t="str">
        <f aca="false">LEFT(AA793,2)</f>
        <v>16</v>
      </c>
      <c r="AC793" s="28" t="str">
        <f aca="false">IF(N793=0," ",DATEDIF(N793,'Отбор на ЧР 2021'!$AC$1,"y") &amp; " г. " &amp; DATEDIF(N793,'Отбор на ЧР 2021'!$AC$1,"ym") &amp; " мес. ")</f>
        <v>16 г. 2 мес. </v>
      </c>
      <c r="AD793" s="28" t="str">
        <f aca="false">LEFT(AC793,2)</f>
        <v>16</v>
      </c>
      <c r="AE793" s="28" t="str">
        <f aca="false">IF(W793=0,0,INDEX('Возраст, спорт. дисц.'!$A$2:$B$50,MATCH(W793,'Возраст, спорт. дисц.'!$B$2:$B$54,0),1))</f>
        <v>Юниоры 16-17 лет</v>
      </c>
      <c r="AF793" s="28" t="str">
        <f aca="false">"весовая категория "&amp;V793&amp;" кг."</f>
        <v>весовая категория 54 кг.</v>
      </c>
      <c r="AG793" s="29" t="str">
        <f aca="false">IF(U793="б/м",U793,U793&amp;" место")</f>
        <v>4 место</v>
      </c>
      <c r="AH793" s="28" t="str">
        <f aca="false">F793&amp;"; "&amp;TEXT(D793,"ДД.ММ.ГГГГ")&amp;"-"&amp;TEXT(E793,"ДД.ММ.ГГГГ")&amp;"; "&amp;I793&amp;"; "&amp;CHAR(10)&amp;AE793&amp;"; "&amp;AF793&amp;"; "&amp;AG793</f>
        <v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54 кг.; 4 место</v>
      </c>
      <c r="AI793" s="29" t="n">
        <f aca="false">IF(A793=0,0,1)</f>
        <v>1</v>
      </c>
      <c r="AJ793" s="1" t="str">
        <f aca="false">AE793</f>
        <v>Юниоры 16-17 лет</v>
      </c>
      <c r="AK793" s="1" t="n">
        <f aca="false">V793</f>
        <v>54</v>
      </c>
      <c r="AL793" s="1" t="str">
        <f aca="false">AF793</f>
        <v>весовая категория 54 кг.</v>
      </c>
      <c r="AM793" s="28" t="str">
        <f aca="false">IF(N793=0," ",DATEDIF(N793,$AM$1,"y") &amp; " г. " &amp; DATEDIF(X793,$AM$1,"ym") &amp; " мес. ")</f>
        <v>16 г. 4 мес. </v>
      </c>
      <c r="AN793" s="28" t="str">
        <f aca="false">LEFT(AM793,2)</f>
        <v>16</v>
      </c>
    </row>
    <row r="794" customFormat="false" ht="13.8" hidden="false" customHeight="false" outlineLevel="0" collapsed="false">
      <c r="A794" s="37" t="s">
        <v>507</v>
      </c>
      <c r="B794" s="37" t="s">
        <v>348</v>
      </c>
      <c r="C794" s="25" t="n">
        <v>41826</v>
      </c>
      <c r="D794" s="38" t="n">
        <v>44264</v>
      </c>
      <c r="E794" s="38" t="n">
        <v>44270</v>
      </c>
      <c r="F794" s="37" t="s">
        <v>1686</v>
      </c>
      <c r="G794" s="37" t="s">
        <v>1687</v>
      </c>
      <c r="H794" s="37" t="s">
        <v>1382</v>
      </c>
      <c r="I794" s="37" t="s">
        <v>1383</v>
      </c>
      <c r="J794" s="37" t="s">
        <v>1384</v>
      </c>
      <c r="K794" s="37" t="s">
        <v>1385</v>
      </c>
      <c r="L794" s="21" t="s">
        <v>45</v>
      </c>
      <c r="M794" s="22" t="s">
        <v>518</v>
      </c>
      <c r="N794" s="24" t="s">
        <v>1702</v>
      </c>
      <c r="O794" s="25" t="s">
        <v>48</v>
      </c>
      <c r="P794" s="22" t="s">
        <v>49</v>
      </c>
      <c r="Q794" s="22" t="s">
        <v>50</v>
      </c>
      <c r="R794" s="22" t="s">
        <v>51</v>
      </c>
      <c r="S794" s="22" t="s">
        <v>52</v>
      </c>
      <c r="T794" s="22" t="s">
        <v>1703</v>
      </c>
      <c r="U794" s="25" t="s">
        <v>54</v>
      </c>
      <c r="V794" s="25" t="n">
        <v>57</v>
      </c>
      <c r="W794" s="25" t="s">
        <v>354</v>
      </c>
      <c r="X794" s="25" t="n">
        <v>3</v>
      </c>
      <c r="Y794" s="25" t="n">
        <v>3</v>
      </c>
      <c r="Z794" s="25" t="n">
        <v>8</v>
      </c>
      <c r="AA794" s="26" t="str">
        <f aca="false">IF(N794=0," ",DATEDIF(N794,$D794,"y") &amp; " г. " &amp; DATEDIF(N794,$D794,"ym") &amp; " мес. ")</f>
        <v>17 г. 7 мес. </v>
      </c>
      <c r="AB794" s="27" t="str">
        <f aca="false">LEFT(AA794,2)</f>
        <v>17</v>
      </c>
      <c r="AC794" s="28" t="str">
        <f aca="false">IF(N794=0," ",DATEDIF(N794,'Отбор на ЧР 2021'!$AC$1,"y") &amp; " г. " &amp; DATEDIF(N794,'Отбор на ЧР 2021'!$AC$1,"ym") &amp; " мес. ")</f>
        <v>17 г. 9 мес. </v>
      </c>
      <c r="AD794" s="28" t="str">
        <f aca="false">LEFT(AC794,2)</f>
        <v>17</v>
      </c>
      <c r="AE794" s="28" t="str">
        <f aca="false">IF(W794=0,0,INDEX('Возраст, спорт. дисц.'!$A$2:$B$50,MATCH(W794,'Возраст, спорт. дисц.'!$B$2:$B$54,0),1))</f>
        <v>Юниоры 16-17 лет</v>
      </c>
      <c r="AF794" s="28" t="str">
        <f aca="false">"весовая категория "&amp;V794&amp;" кг."</f>
        <v>весовая категория 57 кг.</v>
      </c>
      <c r="AG794" s="29" t="str">
        <f aca="false">IF(U794="б/м",U794,U794&amp;" место")</f>
        <v>1 место</v>
      </c>
      <c r="AH794" s="28" t="str">
        <f aca="false">F794&amp;"; "&amp;TEXT(D794,"ДД.ММ.ГГГГ")&amp;"-"&amp;TEXT(E794,"ДД.ММ.ГГГГ")&amp;"; "&amp;I794&amp;"; "&amp;CHAR(10)&amp;AE794&amp;"; "&amp;AF794&amp;"; "&amp;AG794</f>
        <v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57 кг.; 1 место</v>
      </c>
      <c r="AI794" s="29" t="n">
        <f aca="false">IF(A794=0,0,1)</f>
        <v>1</v>
      </c>
      <c r="AJ794" s="1" t="str">
        <f aca="false">AE794</f>
        <v>Юниоры 16-17 лет</v>
      </c>
      <c r="AK794" s="1" t="n">
        <f aca="false">V794</f>
        <v>57</v>
      </c>
      <c r="AL794" s="1" t="str">
        <f aca="false">AF794</f>
        <v>весовая категория 57 кг.</v>
      </c>
      <c r="AM794" s="28" t="str">
        <f aca="false">IF(N794=0," ",DATEDIF(N794,$AM$1,"y") &amp; " г. " &amp; DATEDIF(X794,$AM$1,"ym") &amp; " мес. ")</f>
        <v>17 г. 4 мес. </v>
      </c>
      <c r="AN794" s="28" t="str">
        <f aca="false">LEFT(AM794,2)</f>
        <v>17</v>
      </c>
    </row>
    <row r="795" customFormat="false" ht="13.8" hidden="false" customHeight="false" outlineLevel="0" collapsed="false">
      <c r="A795" s="37" t="s">
        <v>507</v>
      </c>
      <c r="B795" s="37" t="s">
        <v>348</v>
      </c>
      <c r="C795" s="25" t="n">
        <v>41826</v>
      </c>
      <c r="D795" s="38" t="n">
        <v>44264</v>
      </c>
      <c r="E795" s="38" t="n">
        <v>44270</v>
      </c>
      <c r="F795" s="37" t="s">
        <v>1686</v>
      </c>
      <c r="G795" s="37" t="s">
        <v>1687</v>
      </c>
      <c r="H795" s="37" t="s">
        <v>1382</v>
      </c>
      <c r="I795" s="37" t="s">
        <v>1383</v>
      </c>
      <c r="J795" s="37" t="s">
        <v>1384</v>
      </c>
      <c r="K795" s="37" t="s">
        <v>1385</v>
      </c>
      <c r="L795" s="21" t="s">
        <v>45</v>
      </c>
      <c r="M795" s="22" t="s">
        <v>820</v>
      </c>
      <c r="N795" s="24" t="s">
        <v>821</v>
      </c>
      <c r="O795" s="25" t="n">
        <v>1</v>
      </c>
      <c r="P795" s="22" t="s">
        <v>49</v>
      </c>
      <c r="Q795" s="22" t="s">
        <v>50</v>
      </c>
      <c r="R795" s="22" t="s">
        <v>51</v>
      </c>
      <c r="S795" s="22" t="s">
        <v>52</v>
      </c>
      <c r="T795" s="22" t="s">
        <v>132</v>
      </c>
      <c r="U795" s="25" t="s">
        <v>63</v>
      </c>
      <c r="V795" s="25" t="n">
        <v>57</v>
      </c>
      <c r="W795" s="25" t="s">
        <v>354</v>
      </c>
      <c r="X795" s="25" t="n">
        <v>3</v>
      </c>
      <c r="Y795" s="25" t="n">
        <v>2</v>
      </c>
      <c r="Z795" s="25" t="n">
        <v>8</v>
      </c>
      <c r="AA795" s="26" t="str">
        <f aca="false">IF(N795=0," ",DATEDIF(N795,$D795,"y") &amp; " г. " &amp; DATEDIF(N795,$D795,"ym") &amp; " мес. ")</f>
        <v>15 г. 11 мес. </v>
      </c>
      <c r="AB795" s="27" t="str">
        <f aca="false">LEFT(AA795,2)</f>
        <v>15</v>
      </c>
      <c r="AC795" s="28" t="str">
        <f aca="false">IF(N795=0," ",DATEDIF(N795,'Отбор на ЧР 2021'!$AC$1,"y") &amp; " г. " &amp; DATEDIF(N795,'Отбор на ЧР 2021'!$AC$1,"ym") &amp; " мес. ")</f>
        <v>16 г. 1 мес. </v>
      </c>
      <c r="AD795" s="28" t="str">
        <f aca="false">LEFT(AC795,2)</f>
        <v>16</v>
      </c>
      <c r="AE795" s="28" t="str">
        <f aca="false">IF(W795=0,0,INDEX('Возраст, спорт. дисц.'!$A$2:$B$50,MATCH(W795,'Возраст, спорт. дисц.'!$B$2:$B$54,0),1))</f>
        <v>Юниоры 16-17 лет</v>
      </c>
      <c r="AF795" s="28" t="str">
        <f aca="false">"весовая категория "&amp;V795&amp;" кг."</f>
        <v>весовая категория 57 кг.</v>
      </c>
      <c r="AG795" s="29" t="str">
        <f aca="false">IF(U795="б/м",U795,U795&amp;" место")</f>
        <v>2 место</v>
      </c>
      <c r="AH795" s="28" t="str">
        <f aca="false">F795&amp;"; "&amp;TEXT(D795,"ДД.ММ.ГГГГ")&amp;"-"&amp;TEXT(E795,"ДД.ММ.ГГГГ")&amp;"; "&amp;I795&amp;"; "&amp;CHAR(10)&amp;AE795&amp;"; "&amp;AF795&amp;"; "&amp;AG795</f>
        <v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57 кг.; 2 место</v>
      </c>
      <c r="AI795" s="29" t="n">
        <f aca="false">IF(A795=0,0,1)</f>
        <v>1</v>
      </c>
      <c r="AJ795" s="1" t="str">
        <f aca="false">AE795</f>
        <v>Юниоры 16-17 лет</v>
      </c>
      <c r="AK795" s="1" t="n">
        <f aca="false">V795</f>
        <v>57</v>
      </c>
      <c r="AL795" s="1" t="str">
        <f aca="false">AF795</f>
        <v>весовая категория 57 кг.</v>
      </c>
      <c r="AM795" s="28" t="str">
        <f aca="false">IF(N795=0," ",DATEDIF(N795,$AM$1,"y") &amp; " г. " &amp; DATEDIF(X795,$AM$1,"ym") &amp; " мес. ")</f>
        <v>16 г. 4 мес. </v>
      </c>
      <c r="AN795" s="28" t="str">
        <f aca="false">LEFT(AM795,2)</f>
        <v>16</v>
      </c>
    </row>
    <row r="796" customFormat="false" ht="13.8" hidden="false" customHeight="false" outlineLevel="0" collapsed="false">
      <c r="A796" s="37" t="s">
        <v>507</v>
      </c>
      <c r="B796" s="37" t="s">
        <v>348</v>
      </c>
      <c r="C796" s="25" t="n">
        <v>41826</v>
      </c>
      <c r="D796" s="38" t="n">
        <v>44264</v>
      </c>
      <c r="E796" s="38" t="n">
        <v>44270</v>
      </c>
      <c r="F796" s="37" t="s">
        <v>1686</v>
      </c>
      <c r="G796" s="37" t="s">
        <v>1687</v>
      </c>
      <c r="H796" s="37" t="s">
        <v>1382</v>
      </c>
      <c r="I796" s="37" t="s">
        <v>1383</v>
      </c>
      <c r="J796" s="37" t="s">
        <v>1384</v>
      </c>
      <c r="K796" s="37" t="s">
        <v>1385</v>
      </c>
      <c r="L796" s="21" t="s">
        <v>45</v>
      </c>
      <c r="M796" s="22" t="s">
        <v>1704</v>
      </c>
      <c r="N796" s="24" t="s">
        <v>1705</v>
      </c>
      <c r="O796" s="25" t="n">
        <v>1</v>
      </c>
      <c r="P796" s="22" t="s">
        <v>115</v>
      </c>
      <c r="Q796" s="22" t="s">
        <v>924</v>
      </c>
      <c r="R796" s="22" t="s">
        <v>989</v>
      </c>
      <c r="S796" s="22" t="s">
        <v>1439</v>
      </c>
      <c r="T796" s="22" t="s">
        <v>1706</v>
      </c>
      <c r="U796" s="25" t="s">
        <v>70</v>
      </c>
      <c r="V796" s="25" t="n">
        <v>57</v>
      </c>
      <c r="W796" s="25" t="s">
        <v>354</v>
      </c>
      <c r="X796" s="25" t="n">
        <v>2</v>
      </c>
      <c r="Y796" s="25" t="n">
        <v>1</v>
      </c>
      <c r="Z796" s="25" t="n">
        <v>8</v>
      </c>
      <c r="AA796" s="26" t="str">
        <f aca="false">IF(N796=0," ",DATEDIF(N796,$D796,"y") &amp; " г. " &amp; DATEDIF(N796,$D796,"ym") &amp; " мес. ")</f>
        <v>17 г. 2 мес. </v>
      </c>
      <c r="AB796" s="27" t="str">
        <f aca="false">LEFT(AA796,2)</f>
        <v>17</v>
      </c>
      <c r="AC796" s="28" t="str">
        <f aca="false">IF(N796=0," ",DATEDIF(N796,'Отбор на ЧР 2021'!$AC$1,"y") &amp; " г. " &amp; DATEDIF(N796,'Отбор на ЧР 2021'!$AC$1,"ym") &amp; " мес. ")</f>
        <v>17 г. 4 мес. </v>
      </c>
      <c r="AD796" s="28" t="str">
        <f aca="false">LEFT(AC796,2)</f>
        <v>17</v>
      </c>
      <c r="AE796" s="28" t="str">
        <f aca="false">IF(W796=0,0,INDEX('Возраст, спорт. дисц.'!$A$2:$B$50,MATCH(W796,'Возраст, спорт. дисц.'!$B$2:$B$54,0),1))</f>
        <v>Юниоры 16-17 лет</v>
      </c>
      <c r="AF796" s="28" t="str">
        <f aca="false">"весовая категория "&amp;V796&amp;" кг."</f>
        <v>весовая категория 57 кг.</v>
      </c>
      <c r="AG796" s="29" t="str">
        <f aca="false">IF(U796="б/м",U796,U796&amp;" место")</f>
        <v>3 место</v>
      </c>
      <c r="AH796" s="28" t="str">
        <f aca="false">F796&amp;"; "&amp;TEXT(D796,"ДД.ММ.ГГГГ")&amp;"-"&amp;TEXT(E796,"ДД.ММ.ГГГГ")&amp;"; "&amp;I796&amp;"; "&amp;CHAR(10)&amp;AE796&amp;"; "&amp;AF796&amp;"; "&amp;AG796</f>
        <v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57 кг.; 3 место</v>
      </c>
      <c r="AI796" s="29" t="n">
        <f aca="false">IF(A796=0,0,1)</f>
        <v>1</v>
      </c>
      <c r="AJ796" s="1" t="str">
        <f aca="false">AE796</f>
        <v>Юниоры 16-17 лет</v>
      </c>
      <c r="AK796" s="1" t="n">
        <f aca="false">V796</f>
        <v>57</v>
      </c>
      <c r="AL796" s="1" t="str">
        <f aca="false">AF796</f>
        <v>весовая категория 57 кг.</v>
      </c>
      <c r="AM796" s="28" t="str">
        <f aca="false">IF(N796=0," ",DATEDIF(N796,$AM$1,"y") &amp; " г. " &amp; DATEDIF(X796,$AM$1,"ym") &amp; " мес. ")</f>
        <v>17 г. 4 мес. </v>
      </c>
      <c r="AN796" s="28" t="str">
        <f aca="false">LEFT(AM796,2)</f>
        <v>17</v>
      </c>
    </row>
    <row r="797" customFormat="false" ht="13.8" hidden="false" customHeight="false" outlineLevel="0" collapsed="false">
      <c r="A797" s="37" t="s">
        <v>507</v>
      </c>
      <c r="B797" s="37" t="s">
        <v>348</v>
      </c>
      <c r="C797" s="25" t="n">
        <v>41826</v>
      </c>
      <c r="D797" s="38" t="n">
        <v>44264</v>
      </c>
      <c r="E797" s="38" t="n">
        <v>44270</v>
      </c>
      <c r="F797" s="37" t="s">
        <v>1686</v>
      </c>
      <c r="G797" s="37" t="s">
        <v>1687</v>
      </c>
      <c r="H797" s="37" t="s">
        <v>1382</v>
      </c>
      <c r="I797" s="37" t="s">
        <v>1383</v>
      </c>
      <c r="J797" s="37" t="s">
        <v>1384</v>
      </c>
      <c r="K797" s="37" t="s">
        <v>1385</v>
      </c>
      <c r="L797" s="21" t="s">
        <v>45</v>
      </c>
      <c r="M797" s="22" t="s">
        <v>1707</v>
      </c>
      <c r="N797" s="24" t="s">
        <v>1708</v>
      </c>
      <c r="O797" s="25" t="n">
        <v>2</v>
      </c>
      <c r="P797" s="22" t="s">
        <v>115</v>
      </c>
      <c r="Q797" s="22" t="s">
        <v>1422</v>
      </c>
      <c r="R797" s="22" t="s">
        <v>1423</v>
      </c>
      <c r="S797" s="22" t="s">
        <v>1424</v>
      </c>
      <c r="T797" s="22" t="s">
        <v>1709</v>
      </c>
      <c r="U797" s="25" t="s">
        <v>70</v>
      </c>
      <c r="V797" s="25" t="n">
        <v>57</v>
      </c>
      <c r="W797" s="25" t="s">
        <v>354</v>
      </c>
      <c r="X797" s="25" t="n">
        <v>2</v>
      </c>
      <c r="Y797" s="25" t="n">
        <v>1</v>
      </c>
      <c r="Z797" s="25" t="n">
        <v>8</v>
      </c>
      <c r="AA797" s="26" t="str">
        <f aca="false">IF(N797=0," ",DATEDIF(N797,$D797,"y") &amp; " г. " &amp; DATEDIF(N797,$D797,"ym") &amp; " мес. ")</f>
        <v>17 г. 3 мес. </v>
      </c>
      <c r="AB797" s="27" t="str">
        <f aca="false">LEFT(AA797,2)</f>
        <v>17</v>
      </c>
      <c r="AC797" s="28" t="str">
        <f aca="false">IF(N797=0," ",DATEDIF(N797,'Отбор на ЧР 2021'!$AC$1,"y") &amp; " г. " &amp; DATEDIF(N797,'Отбор на ЧР 2021'!$AC$1,"ym") &amp; " мес. ")</f>
        <v>17 г. 5 мес. </v>
      </c>
      <c r="AD797" s="28" t="str">
        <f aca="false">LEFT(AC797,2)</f>
        <v>17</v>
      </c>
      <c r="AE797" s="28" t="str">
        <f aca="false">IF(W797=0,0,INDEX('Возраст, спорт. дисц.'!$A$2:$B$50,MATCH(W797,'Возраст, спорт. дисц.'!$B$2:$B$54,0),1))</f>
        <v>Юниоры 16-17 лет</v>
      </c>
      <c r="AF797" s="28" t="str">
        <f aca="false">"весовая категория "&amp;V797&amp;" кг."</f>
        <v>весовая категория 57 кг.</v>
      </c>
      <c r="AG797" s="29" t="str">
        <f aca="false">IF(U797="б/м",U797,U797&amp;" место")</f>
        <v>3 место</v>
      </c>
      <c r="AH797" s="28" t="str">
        <f aca="false">F797&amp;"; "&amp;TEXT(D797,"ДД.ММ.ГГГГ")&amp;"-"&amp;TEXT(E797,"ДД.ММ.ГГГГ")&amp;"; "&amp;I797&amp;"; "&amp;CHAR(10)&amp;AE797&amp;"; "&amp;AF797&amp;"; "&amp;AG797</f>
        <v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57 кг.; 3 место</v>
      </c>
      <c r="AI797" s="29" t="n">
        <f aca="false">IF(A797=0,0,1)</f>
        <v>1</v>
      </c>
      <c r="AJ797" s="1" t="str">
        <f aca="false">AE797</f>
        <v>Юниоры 16-17 лет</v>
      </c>
      <c r="AK797" s="1" t="n">
        <f aca="false">V797</f>
        <v>57</v>
      </c>
      <c r="AL797" s="1" t="str">
        <f aca="false">AF797</f>
        <v>весовая категория 57 кг.</v>
      </c>
      <c r="AM797" s="28" t="str">
        <f aca="false">IF(N797=0," ",DATEDIF(N797,$AM$1,"y") &amp; " г. " &amp; DATEDIF(X797,$AM$1,"ym") &amp; " мес. ")</f>
        <v>17 г. 4 мес. </v>
      </c>
      <c r="AN797" s="28" t="str">
        <f aca="false">LEFT(AM797,2)</f>
        <v>17</v>
      </c>
    </row>
    <row r="798" customFormat="false" ht="13.8" hidden="false" customHeight="false" outlineLevel="0" collapsed="false">
      <c r="A798" s="37" t="s">
        <v>507</v>
      </c>
      <c r="B798" s="37" t="s">
        <v>348</v>
      </c>
      <c r="C798" s="25" t="n">
        <v>41826</v>
      </c>
      <c r="D798" s="38" t="n">
        <v>44264</v>
      </c>
      <c r="E798" s="38" t="n">
        <v>44270</v>
      </c>
      <c r="F798" s="37" t="s">
        <v>1686</v>
      </c>
      <c r="G798" s="37" t="s">
        <v>1687</v>
      </c>
      <c r="H798" s="37" t="s">
        <v>1382</v>
      </c>
      <c r="I798" s="37" t="s">
        <v>1383</v>
      </c>
      <c r="J798" s="37" t="s">
        <v>1384</v>
      </c>
      <c r="K798" s="37" t="s">
        <v>1385</v>
      </c>
      <c r="L798" s="21" t="s">
        <v>45</v>
      </c>
      <c r="M798" s="22" t="s">
        <v>645</v>
      </c>
      <c r="N798" s="24" t="s">
        <v>646</v>
      </c>
      <c r="O798" s="25" t="s">
        <v>48</v>
      </c>
      <c r="P798" s="22" t="s">
        <v>49</v>
      </c>
      <c r="Q798" s="22" t="s">
        <v>515</v>
      </c>
      <c r="R798" s="22" t="s">
        <v>639</v>
      </c>
      <c r="S798" s="22" t="s">
        <v>1701</v>
      </c>
      <c r="T798" s="22" t="s">
        <v>517</v>
      </c>
      <c r="U798" s="25" t="s">
        <v>54</v>
      </c>
      <c r="V798" s="25" t="n">
        <v>60</v>
      </c>
      <c r="W798" s="25" t="s">
        <v>354</v>
      </c>
      <c r="X798" s="25" t="n">
        <v>3</v>
      </c>
      <c r="Y798" s="25" t="n">
        <v>3</v>
      </c>
      <c r="Z798" s="25" t="n">
        <v>7</v>
      </c>
      <c r="AA798" s="26" t="str">
        <f aca="false">IF(N798=0," ",DATEDIF(N798,$D798,"y") &amp; " г. " &amp; DATEDIF(N798,$D798,"ym") &amp; " мес. ")</f>
        <v>17 г. 7 мес. </v>
      </c>
      <c r="AB798" s="27" t="str">
        <f aca="false">LEFT(AA798,2)</f>
        <v>17</v>
      </c>
      <c r="AC798" s="28" t="str">
        <f aca="false">IF(N798=0," ",DATEDIF(N798,'Отбор на ЧР 2021'!$AC$1,"y") &amp; " г. " &amp; DATEDIF(N798,'Отбор на ЧР 2021'!$AC$1,"ym") &amp; " мес. ")</f>
        <v>17 г. 9 мес. </v>
      </c>
      <c r="AD798" s="28" t="str">
        <f aca="false">LEFT(AC798,2)</f>
        <v>17</v>
      </c>
      <c r="AE798" s="28" t="str">
        <f aca="false">IF(W798=0,0,INDEX('Возраст, спорт. дисц.'!$A$2:$B$50,MATCH(W798,'Возраст, спорт. дисц.'!$B$2:$B$54,0),1))</f>
        <v>Юниоры 16-17 лет</v>
      </c>
      <c r="AF798" s="28" t="str">
        <f aca="false">"весовая категория "&amp;V798&amp;" кг."</f>
        <v>весовая категория 60 кг.</v>
      </c>
      <c r="AG798" s="29" t="str">
        <f aca="false">IF(U798="б/м",U798,U798&amp;" место")</f>
        <v>1 место</v>
      </c>
      <c r="AH798" s="28" t="str">
        <f aca="false">F798&amp;"; "&amp;TEXT(D798,"ДД.ММ.ГГГГ")&amp;"-"&amp;TEXT(E798,"ДД.ММ.ГГГГ")&amp;"; "&amp;I798&amp;"; "&amp;CHAR(10)&amp;AE798&amp;"; "&amp;AF798&amp;"; "&amp;AG798</f>
        <v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60 кг.; 1 место</v>
      </c>
      <c r="AI798" s="29" t="n">
        <f aca="false">IF(A798=0,0,1)</f>
        <v>1</v>
      </c>
      <c r="AJ798" s="1" t="str">
        <f aca="false">AE798</f>
        <v>Юниоры 16-17 лет</v>
      </c>
      <c r="AK798" s="1" t="n">
        <f aca="false">V798</f>
        <v>60</v>
      </c>
      <c r="AL798" s="1" t="str">
        <f aca="false">AF798</f>
        <v>весовая категория 60 кг.</v>
      </c>
      <c r="AM798" s="28" t="str">
        <f aca="false">IF(N798=0," ",DATEDIF(N798,$AM$1,"y") &amp; " г. " &amp; DATEDIF(X798,$AM$1,"ym") &amp; " мес. ")</f>
        <v>17 г. 4 мес. </v>
      </c>
      <c r="AN798" s="28" t="str">
        <f aca="false">LEFT(AM798,2)</f>
        <v>17</v>
      </c>
    </row>
    <row r="799" customFormat="false" ht="13.8" hidden="false" customHeight="false" outlineLevel="0" collapsed="false">
      <c r="A799" s="37" t="s">
        <v>507</v>
      </c>
      <c r="B799" s="37" t="s">
        <v>348</v>
      </c>
      <c r="C799" s="25" t="n">
        <v>41826</v>
      </c>
      <c r="D799" s="38" t="n">
        <v>44264</v>
      </c>
      <c r="E799" s="38" t="n">
        <v>44270</v>
      </c>
      <c r="F799" s="37" t="s">
        <v>1686</v>
      </c>
      <c r="G799" s="37" t="s">
        <v>1687</v>
      </c>
      <c r="H799" s="37" t="s">
        <v>1382</v>
      </c>
      <c r="I799" s="37" t="s">
        <v>1383</v>
      </c>
      <c r="J799" s="37" t="s">
        <v>1384</v>
      </c>
      <c r="K799" s="37" t="s">
        <v>1385</v>
      </c>
      <c r="L799" s="21" t="s">
        <v>45</v>
      </c>
      <c r="M799" s="22" t="s">
        <v>1710</v>
      </c>
      <c r="N799" s="24" t="s">
        <v>1711</v>
      </c>
      <c r="O799" s="25" t="n">
        <v>1</v>
      </c>
      <c r="P799" s="22" t="s">
        <v>49</v>
      </c>
      <c r="Q799" s="22" t="s">
        <v>50</v>
      </c>
      <c r="R799" s="22" t="s">
        <v>51</v>
      </c>
      <c r="S799" s="22" t="s">
        <v>52</v>
      </c>
      <c r="T799" s="22" t="s">
        <v>132</v>
      </c>
      <c r="U799" s="25" t="s">
        <v>63</v>
      </c>
      <c r="V799" s="25" t="n">
        <v>60</v>
      </c>
      <c r="W799" s="25" t="s">
        <v>354</v>
      </c>
      <c r="X799" s="25" t="n">
        <v>3</v>
      </c>
      <c r="Y799" s="25" t="n">
        <v>2</v>
      </c>
      <c r="Z799" s="25" t="n">
        <v>7</v>
      </c>
      <c r="AA799" s="26" t="str">
        <f aca="false">IF(N799=0," ",DATEDIF(N799,$D799,"y") &amp; " г. " &amp; DATEDIF(N799,$D799,"ym") &amp; " мес. ")</f>
        <v>17 г. 6 мес. </v>
      </c>
      <c r="AB799" s="27" t="str">
        <f aca="false">LEFT(AA799,2)</f>
        <v>17</v>
      </c>
      <c r="AC799" s="28" t="str">
        <f aca="false">IF(N799=0," ",DATEDIF(N799,'Отбор на ЧР 2021'!$AC$1,"y") &amp; " г. " &amp; DATEDIF(N799,'Отбор на ЧР 2021'!$AC$1,"ym") &amp; " мес. ")</f>
        <v>17 г. 8 мес. </v>
      </c>
      <c r="AD799" s="28" t="str">
        <f aca="false">LEFT(AC799,2)</f>
        <v>17</v>
      </c>
      <c r="AE799" s="28" t="str">
        <f aca="false">IF(W799=0,0,INDEX('Возраст, спорт. дисц.'!$A$2:$B$50,MATCH(W799,'Возраст, спорт. дисц.'!$B$2:$B$54,0),1))</f>
        <v>Юниоры 16-17 лет</v>
      </c>
      <c r="AF799" s="28" t="str">
        <f aca="false">"весовая категория "&amp;V799&amp;" кг."</f>
        <v>весовая категория 60 кг.</v>
      </c>
      <c r="AG799" s="29" t="str">
        <f aca="false">IF(U799="б/м",U799,U799&amp;" место")</f>
        <v>2 место</v>
      </c>
      <c r="AH799" s="28" t="str">
        <f aca="false">F799&amp;"; "&amp;TEXT(D799,"ДД.ММ.ГГГГ")&amp;"-"&amp;TEXT(E799,"ДД.ММ.ГГГГ")&amp;"; "&amp;I799&amp;"; "&amp;CHAR(10)&amp;AE799&amp;"; "&amp;AF799&amp;"; "&amp;AG799</f>
        <v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60 кг.; 2 место</v>
      </c>
      <c r="AI799" s="29" t="n">
        <f aca="false">IF(A799=0,0,1)</f>
        <v>1</v>
      </c>
      <c r="AJ799" s="1" t="str">
        <f aca="false">AE799</f>
        <v>Юниоры 16-17 лет</v>
      </c>
      <c r="AK799" s="1" t="n">
        <f aca="false">V799</f>
        <v>60</v>
      </c>
      <c r="AL799" s="1" t="str">
        <f aca="false">AF799</f>
        <v>весовая категория 60 кг.</v>
      </c>
      <c r="AM799" s="28" t="str">
        <f aca="false">IF(N799=0," ",DATEDIF(N799,$AM$1,"y") &amp; " г. " &amp; DATEDIF(X799,$AM$1,"ym") &amp; " мес. ")</f>
        <v>17 г. 4 мес. </v>
      </c>
      <c r="AN799" s="28" t="str">
        <f aca="false">LEFT(AM799,2)</f>
        <v>17</v>
      </c>
    </row>
    <row r="800" customFormat="false" ht="13.8" hidden="false" customHeight="false" outlineLevel="0" collapsed="false">
      <c r="A800" s="37" t="s">
        <v>507</v>
      </c>
      <c r="B800" s="37" t="s">
        <v>348</v>
      </c>
      <c r="C800" s="25" t="n">
        <v>41826</v>
      </c>
      <c r="D800" s="38" t="n">
        <v>44264</v>
      </c>
      <c r="E800" s="38" t="n">
        <v>44270</v>
      </c>
      <c r="F800" s="37" t="s">
        <v>1686</v>
      </c>
      <c r="G800" s="37" t="s">
        <v>1687</v>
      </c>
      <c r="H800" s="37" t="s">
        <v>1382</v>
      </c>
      <c r="I800" s="37" t="s">
        <v>1383</v>
      </c>
      <c r="J800" s="37" t="s">
        <v>1384</v>
      </c>
      <c r="K800" s="37" t="s">
        <v>1385</v>
      </c>
      <c r="L800" s="21" t="s">
        <v>45</v>
      </c>
      <c r="M800" s="22" t="s">
        <v>1712</v>
      </c>
      <c r="N800" s="24" t="s">
        <v>1713</v>
      </c>
      <c r="O800" s="25" t="s">
        <v>48</v>
      </c>
      <c r="P800" s="22" t="s">
        <v>115</v>
      </c>
      <c r="Q800" s="22" t="s">
        <v>116</v>
      </c>
      <c r="R800" s="22" t="s">
        <v>189</v>
      </c>
      <c r="S800" s="22" t="s">
        <v>406</v>
      </c>
      <c r="T800" s="22" t="s">
        <v>666</v>
      </c>
      <c r="U800" s="25" t="s">
        <v>70</v>
      </c>
      <c r="V800" s="25" t="n">
        <v>60</v>
      </c>
      <c r="W800" s="25" t="s">
        <v>354</v>
      </c>
      <c r="X800" s="25" t="n">
        <v>2</v>
      </c>
      <c r="Y800" s="25" t="n">
        <v>1</v>
      </c>
      <c r="Z800" s="25" t="n">
        <v>7</v>
      </c>
      <c r="AA800" s="26" t="str">
        <f aca="false">IF(N800=0," ",DATEDIF(N800,$D800,"y") &amp; " г. " &amp; DATEDIF(N800,$D800,"ym") &amp; " мес. ")</f>
        <v>16 г. 6 мес. </v>
      </c>
      <c r="AB800" s="27" t="str">
        <f aca="false">LEFT(AA800,2)</f>
        <v>16</v>
      </c>
      <c r="AC800" s="28" t="str">
        <f aca="false">IF(N800=0," ",DATEDIF(N800,'Отбор на ЧР 2021'!$AC$1,"y") &amp; " г. " &amp; DATEDIF(N800,'Отбор на ЧР 2021'!$AC$1,"ym") &amp; " мес. ")</f>
        <v>16 г. 8 мес. </v>
      </c>
      <c r="AD800" s="28" t="str">
        <f aca="false">LEFT(AC800,2)</f>
        <v>16</v>
      </c>
      <c r="AE800" s="28" t="str">
        <f aca="false">IF(W800=0,0,INDEX('Возраст, спорт. дисц.'!$A$2:$B$50,MATCH(W800,'Возраст, спорт. дисц.'!$B$2:$B$54,0),1))</f>
        <v>Юниоры 16-17 лет</v>
      </c>
      <c r="AF800" s="28" t="str">
        <f aca="false">"весовая категория "&amp;V800&amp;" кг."</f>
        <v>весовая категория 60 кг.</v>
      </c>
      <c r="AG800" s="29" t="str">
        <f aca="false">IF(U800="б/м",U800,U800&amp;" место")</f>
        <v>3 место</v>
      </c>
      <c r="AH800" s="28" t="str">
        <f aca="false">F800&amp;"; "&amp;TEXT(D800,"ДД.ММ.ГГГГ")&amp;"-"&amp;TEXT(E800,"ДД.ММ.ГГГГ")&amp;"; "&amp;I800&amp;"; "&amp;CHAR(10)&amp;AE800&amp;"; "&amp;AF800&amp;"; "&amp;AG800</f>
        <v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60 кг.; 3 место</v>
      </c>
      <c r="AI800" s="29" t="n">
        <f aca="false">IF(A800=0,0,1)</f>
        <v>1</v>
      </c>
      <c r="AJ800" s="1" t="str">
        <f aca="false">AE800</f>
        <v>Юниоры 16-17 лет</v>
      </c>
      <c r="AK800" s="1" t="n">
        <f aca="false">V800</f>
        <v>60</v>
      </c>
      <c r="AL800" s="1" t="str">
        <f aca="false">AF800</f>
        <v>весовая категория 60 кг.</v>
      </c>
      <c r="AM800" s="28" t="str">
        <f aca="false">IF(N800=0," ",DATEDIF(N800,$AM$1,"y") &amp; " г. " &amp; DATEDIF(X800,$AM$1,"ym") &amp; " мес. ")</f>
        <v>16 г. 4 мес. </v>
      </c>
      <c r="AN800" s="28" t="str">
        <f aca="false">LEFT(AM800,2)</f>
        <v>16</v>
      </c>
    </row>
    <row r="801" customFormat="false" ht="13.8" hidden="false" customHeight="false" outlineLevel="0" collapsed="false">
      <c r="A801" s="37" t="s">
        <v>507</v>
      </c>
      <c r="B801" s="37" t="s">
        <v>348</v>
      </c>
      <c r="C801" s="25" t="n">
        <v>41826</v>
      </c>
      <c r="D801" s="38" t="n">
        <v>44264</v>
      </c>
      <c r="E801" s="38" t="n">
        <v>44270</v>
      </c>
      <c r="F801" s="37" t="s">
        <v>1686</v>
      </c>
      <c r="G801" s="37" t="s">
        <v>1687</v>
      </c>
      <c r="H801" s="37" t="s">
        <v>1382</v>
      </c>
      <c r="I801" s="37" t="s">
        <v>1383</v>
      </c>
      <c r="J801" s="37" t="s">
        <v>1384</v>
      </c>
      <c r="K801" s="37" t="s">
        <v>1385</v>
      </c>
      <c r="L801" s="21" t="s">
        <v>45</v>
      </c>
      <c r="M801" s="22" t="s">
        <v>1714</v>
      </c>
      <c r="N801" s="24" t="s">
        <v>356</v>
      </c>
      <c r="O801" s="25" t="n">
        <v>1</v>
      </c>
      <c r="P801" s="22" t="s">
        <v>115</v>
      </c>
      <c r="Q801" s="22" t="s">
        <v>223</v>
      </c>
      <c r="R801" s="22" t="s">
        <v>1715</v>
      </c>
      <c r="S801" s="22" t="s">
        <v>1716</v>
      </c>
      <c r="T801" s="22" t="s">
        <v>1717</v>
      </c>
      <c r="U801" s="25" t="s">
        <v>227</v>
      </c>
      <c r="V801" s="25" t="n">
        <v>60</v>
      </c>
      <c r="W801" s="25" t="s">
        <v>354</v>
      </c>
      <c r="X801" s="25" t="n">
        <v>1</v>
      </c>
      <c r="Y801" s="25" t="n">
        <v>0</v>
      </c>
      <c r="Z801" s="25" t="n">
        <v>7</v>
      </c>
      <c r="AA801" s="26" t="str">
        <f aca="false">IF(N801=0," ",DATEDIF(N801,$D801,"y") &amp; " г. " &amp; DATEDIF(N801,$D801,"ym") &amp; " мес. ")</f>
        <v>16 г. 3 мес. </v>
      </c>
      <c r="AB801" s="27" t="str">
        <f aca="false">LEFT(AA801,2)</f>
        <v>16</v>
      </c>
      <c r="AC801" s="28" t="str">
        <f aca="false">IF(N801=0," ",DATEDIF(N801,'Отбор на ЧР 2021'!$AC$1,"y") &amp; " г. " &amp; DATEDIF(N801,'Отбор на ЧР 2021'!$AC$1,"ym") &amp; " мес. ")</f>
        <v>16 г. 5 мес. </v>
      </c>
      <c r="AD801" s="28" t="str">
        <f aca="false">LEFT(AC801,2)</f>
        <v>16</v>
      </c>
      <c r="AE801" s="28" t="str">
        <f aca="false">IF(W801=0,0,INDEX('Возраст, спорт. дисц.'!$A$2:$B$50,MATCH(W801,'Возраст, спорт. дисц.'!$B$2:$B$54,0),1))</f>
        <v>Юниоры 16-17 лет</v>
      </c>
      <c r="AF801" s="28" t="str">
        <f aca="false">"весовая категория "&amp;V801&amp;" кг."</f>
        <v>весовая категория 60 кг.</v>
      </c>
      <c r="AG801" s="29" t="str">
        <f aca="false">IF(U801="б/м",U801,U801&amp;" место")</f>
        <v>4 место</v>
      </c>
      <c r="AH801" s="28" t="str">
        <f aca="false">F801&amp;"; "&amp;TEXT(D801,"ДД.ММ.ГГГГ")&amp;"-"&amp;TEXT(E801,"ДД.ММ.ГГГГ")&amp;"; "&amp;I801&amp;"; "&amp;CHAR(10)&amp;AE801&amp;"; "&amp;AF801&amp;"; "&amp;AG801</f>
        <v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60 кг.; 4 место</v>
      </c>
      <c r="AI801" s="29" t="n">
        <f aca="false">IF(A801=0,0,1)</f>
        <v>1</v>
      </c>
      <c r="AJ801" s="1" t="str">
        <f aca="false">AE801</f>
        <v>Юниоры 16-17 лет</v>
      </c>
      <c r="AK801" s="1" t="n">
        <f aca="false">V801</f>
        <v>60</v>
      </c>
      <c r="AL801" s="1" t="str">
        <f aca="false">AF801</f>
        <v>весовая категория 60 кг.</v>
      </c>
      <c r="AM801" s="28" t="str">
        <f aca="false">IF(N801=0," ",DATEDIF(N801,$AM$1,"y") &amp; " г. " &amp; DATEDIF(X801,$AM$1,"ym") &amp; " мес. ")</f>
        <v>16 г. 4 мес. </v>
      </c>
      <c r="AN801" s="28" t="str">
        <f aca="false">LEFT(AM801,2)</f>
        <v>16</v>
      </c>
    </row>
    <row r="802" customFormat="false" ht="13.8" hidden="false" customHeight="false" outlineLevel="0" collapsed="false">
      <c r="A802" s="37" t="s">
        <v>507</v>
      </c>
      <c r="B802" s="37" t="s">
        <v>348</v>
      </c>
      <c r="C802" s="25" t="n">
        <v>41826</v>
      </c>
      <c r="D802" s="38" t="n">
        <v>44264</v>
      </c>
      <c r="E802" s="38" t="n">
        <v>44270</v>
      </c>
      <c r="F802" s="37" t="s">
        <v>1686</v>
      </c>
      <c r="G802" s="37" t="s">
        <v>1687</v>
      </c>
      <c r="H802" s="37" t="s">
        <v>1382</v>
      </c>
      <c r="I802" s="37" t="s">
        <v>1383</v>
      </c>
      <c r="J802" s="37" t="s">
        <v>1384</v>
      </c>
      <c r="K802" s="37" t="s">
        <v>1385</v>
      </c>
      <c r="L802" s="21" t="s">
        <v>45</v>
      </c>
      <c r="M802" s="22" t="s">
        <v>696</v>
      </c>
      <c r="N802" s="24" t="s">
        <v>1718</v>
      </c>
      <c r="O802" s="25" t="n">
        <v>1</v>
      </c>
      <c r="P802" s="22" t="s">
        <v>49</v>
      </c>
      <c r="Q802" s="22" t="s">
        <v>50</v>
      </c>
      <c r="R802" s="22" t="s">
        <v>51</v>
      </c>
      <c r="S802" s="22" t="s">
        <v>52</v>
      </c>
      <c r="T802" s="22" t="s">
        <v>1719</v>
      </c>
      <c r="U802" s="25" t="s">
        <v>54</v>
      </c>
      <c r="V802" s="25" t="n">
        <v>63.5</v>
      </c>
      <c r="W802" s="25" t="s">
        <v>354</v>
      </c>
      <c r="X802" s="25" t="n">
        <v>3</v>
      </c>
      <c r="Y802" s="25" t="n">
        <v>3</v>
      </c>
      <c r="Z802" s="25" t="n">
        <v>7</v>
      </c>
      <c r="AA802" s="26" t="str">
        <f aca="false">IF(N802=0," ",DATEDIF(N802,$D802,"y") &amp; " г. " &amp; DATEDIF(N802,$D802,"ym") &amp; " мес. ")</f>
        <v>17 г. 7 мес. </v>
      </c>
      <c r="AB802" s="27" t="str">
        <f aca="false">LEFT(AA802,2)</f>
        <v>17</v>
      </c>
      <c r="AC802" s="28" t="str">
        <f aca="false">IF(N802=0," ",DATEDIF(N802,'Отбор на ЧР 2021'!$AC$1,"y") &amp; " г. " &amp; DATEDIF(N802,'Отбор на ЧР 2021'!$AC$1,"ym") &amp; " мес. ")</f>
        <v>17 г. 9 мес. </v>
      </c>
      <c r="AD802" s="28" t="str">
        <f aca="false">LEFT(AC802,2)</f>
        <v>17</v>
      </c>
      <c r="AE802" s="28" t="str">
        <f aca="false">IF(W802=0,0,INDEX('Возраст, спорт. дисц.'!$A$2:$B$50,MATCH(W802,'Возраст, спорт. дисц.'!$B$2:$B$54,0),1))</f>
        <v>Юниоры 16-17 лет</v>
      </c>
      <c r="AF802" s="28" t="str">
        <f aca="false">"весовая категория "&amp;V802&amp;" кг."</f>
        <v>весовая категория 63,5 кг.</v>
      </c>
      <c r="AG802" s="29" t="str">
        <f aca="false">IF(U802="б/м",U802,U802&amp;" место")</f>
        <v>1 место</v>
      </c>
      <c r="AH802" s="28" t="str">
        <f aca="false">F802&amp;"; "&amp;TEXT(D802,"ДД.ММ.ГГГГ")&amp;"-"&amp;TEXT(E802,"ДД.ММ.ГГГГ")&amp;"; "&amp;I802&amp;"; "&amp;CHAR(10)&amp;AE802&amp;"; "&amp;AF802&amp;"; "&amp;AG802</f>
        <v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63,5 кг.; 1 место</v>
      </c>
      <c r="AI802" s="29" t="n">
        <f aca="false">IF(A802=0,0,1)</f>
        <v>1</v>
      </c>
      <c r="AJ802" s="1" t="str">
        <f aca="false">AE802</f>
        <v>Юниоры 16-17 лет</v>
      </c>
      <c r="AK802" s="1" t="n">
        <f aca="false">V802</f>
        <v>63.5</v>
      </c>
      <c r="AL802" s="1" t="str">
        <f aca="false">AF802</f>
        <v>весовая категория 63,5 кг.</v>
      </c>
      <c r="AM802" s="28" t="str">
        <f aca="false">IF(N802=0," ",DATEDIF(N802,$AM$1,"y") &amp; " г. " &amp; DATEDIF(X802,$AM$1,"ym") &amp; " мес. ")</f>
        <v>17 г. 4 мес. </v>
      </c>
      <c r="AN802" s="28" t="str">
        <f aca="false">LEFT(AM802,2)</f>
        <v>17</v>
      </c>
    </row>
    <row r="803" customFormat="false" ht="13.8" hidden="false" customHeight="false" outlineLevel="0" collapsed="false">
      <c r="A803" s="37" t="s">
        <v>507</v>
      </c>
      <c r="B803" s="37" t="s">
        <v>348</v>
      </c>
      <c r="C803" s="25" t="n">
        <v>41826</v>
      </c>
      <c r="D803" s="38" t="n">
        <v>44264</v>
      </c>
      <c r="E803" s="38" t="n">
        <v>44270</v>
      </c>
      <c r="F803" s="37" t="s">
        <v>1686</v>
      </c>
      <c r="G803" s="37" t="s">
        <v>1687</v>
      </c>
      <c r="H803" s="37" t="s">
        <v>1382</v>
      </c>
      <c r="I803" s="37" t="s">
        <v>1383</v>
      </c>
      <c r="J803" s="37" t="s">
        <v>1384</v>
      </c>
      <c r="K803" s="37" t="s">
        <v>1385</v>
      </c>
      <c r="L803" s="21" t="s">
        <v>45</v>
      </c>
      <c r="M803" s="22" t="s">
        <v>1720</v>
      </c>
      <c r="N803" s="24" t="s">
        <v>1721</v>
      </c>
      <c r="O803" s="25" t="n">
        <v>2</v>
      </c>
      <c r="P803" s="22" t="s">
        <v>49</v>
      </c>
      <c r="Q803" s="22" t="s">
        <v>519</v>
      </c>
      <c r="R803" s="22" t="s">
        <v>1399</v>
      </c>
      <c r="S803" s="22" t="s">
        <v>1722</v>
      </c>
      <c r="T803" s="22" t="s">
        <v>1401</v>
      </c>
      <c r="U803" s="25" t="s">
        <v>63</v>
      </c>
      <c r="V803" s="25" t="n">
        <v>63.5</v>
      </c>
      <c r="W803" s="25" t="s">
        <v>354</v>
      </c>
      <c r="X803" s="25" t="n">
        <v>3</v>
      </c>
      <c r="Y803" s="25" t="n">
        <v>2</v>
      </c>
      <c r="Z803" s="25" t="n">
        <v>7</v>
      </c>
      <c r="AA803" s="26" t="str">
        <f aca="false">IF(N803=0," ",DATEDIF(N803,$D803,"y") &amp; " г. " &amp; DATEDIF(N803,$D803,"ym") &amp; " мес. ")</f>
        <v>17 г. 9 мес. </v>
      </c>
      <c r="AB803" s="27" t="str">
        <f aca="false">LEFT(AA803,2)</f>
        <v>17</v>
      </c>
      <c r="AC803" s="28" t="str">
        <f aca="false">IF(N803=0," ",DATEDIF(N803,'Отбор на ЧР 2021'!$AC$1,"y") &amp; " г. " &amp; DATEDIF(N803,'Отбор на ЧР 2021'!$AC$1,"ym") &amp; " мес. ")</f>
        <v>17 г. 11 мес. </v>
      </c>
      <c r="AD803" s="28" t="str">
        <f aca="false">LEFT(AC803,2)</f>
        <v>17</v>
      </c>
      <c r="AE803" s="28" t="str">
        <f aca="false">IF(W803=0,0,INDEX('Возраст, спорт. дисц.'!$A$2:$B$50,MATCH(W803,'Возраст, спорт. дисц.'!$B$2:$B$54,0),1))</f>
        <v>Юниоры 16-17 лет</v>
      </c>
      <c r="AF803" s="28" t="str">
        <f aca="false">"весовая категория "&amp;V803&amp;" кг."</f>
        <v>весовая категория 63,5 кг.</v>
      </c>
      <c r="AG803" s="29" t="str">
        <f aca="false">IF(U803="б/м",U803,U803&amp;" место")</f>
        <v>2 место</v>
      </c>
      <c r="AH803" s="28" t="str">
        <f aca="false">F803&amp;"; "&amp;TEXT(D803,"ДД.ММ.ГГГГ")&amp;"-"&amp;TEXT(E803,"ДД.ММ.ГГГГ")&amp;"; "&amp;I803&amp;"; "&amp;CHAR(10)&amp;AE803&amp;"; "&amp;AF803&amp;"; "&amp;AG803</f>
        <v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63,5 кг.; 2 место</v>
      </c>
      <c r="AI803" s="29" t="n">
        <f aca="false">IF(A803=0,0,1)</f>
        <v>1</v>
      </c>
      <c r="AJ803" s="1" t="str">
        <f aca="false">AE803</f>
        <v>Юниоры 16-17 лет</v>
      </c>
      <c r="AK803" s="1" t="n">
        <f aca="false">V803</f>
        <v>63.5</v>
      </c>
      <c r="AL803" s="1" t="str">
        <f aca="false">AF803</f>
        <v>весовая категория 63,5 кг.</v>
      </c>
      <c r="AM803" s="28" t="str">
        <f aca="false">IF(N803=0," ",DATEDIF(N803,$AM$1,"y") &amp; " г. " &amp; DATEDIF(X803,$AM$1,"ym") &amp; " мес. ")</f>
        <v>17 г. 4 мес. </v>
      </c>
      <c r="AN803" s="28" t="str">
        <f aca="false">LEFT(AM803,2)</f>
        <v>17</v>
      </c>
    </row>
    <row r="804" customFormat="false" ht="13.8" hidden="false" customHeight="false" outlineLevel="0" collapsed="false">
      <c r="A804" s="37" t="s">
        <v>507</v>
      </c>
      <c r="B804" s="37" t="s">
        <v>348</v>
      </c>
      <c r="C804" s="25" t="n">
        <v>41826</v>
      </c>
      <c r="D804" s="38" t="n">
        <v>44264</v>
      </c>
      <c r="E804" s="38" t="n">
        <v>44270</v>
      </c>
      <c r="F804" s="37" t="s">
        <v>1686</v>
      </c>
      <c r="G804" s="37" t="s">
        <v>1687</v>
      </c>
      <c r="H804" s="37" t="s">
        <v>1382</v>
      </c>
      <c r="I804" s="37" t="s">
        <v>1383</v>
      </c>
      <c r="J804" s="37" t="s">
        <v>1384</v>
      </c>
      <c r="K804" s="37" t="s">
        <v>1385</v>
      </c>
      <c r="L804" s="21" t="s">
        <v>45</v>
      </c>
      <c r="M804" s="22" t="s">
        <v>1723</v>
      </c>
      <c r="N804" s="24" t="s">
        <v>1724</v>
      </c>
      <c r="O804" s="25" t="n">
        <v>1</v>
      </c>
      <c r="P804" s="22" t="s">
        <v>115</v>
      </c>
      <c r="Q804" s="22" t="s">
        <v>223</v>
      </c>
      <c r="R804" s="22" t="s">
        <v>1103</v>
      </c>
      <c r="S804" s="22" t="s">
        <v>1725</v>
      </c>
      <c r="T804" s="22" t="s">
        <v>1726</v>
      </c>
      <c r="U804" s="25" t="s">
        <v>70</v>
      </c>
      <c r="V804" s="25" t="n">
        <v>63.5</v>
      </c>
      <c r="W804" s="25" t="s">
        <v>354</v>
      </c>
      <c r="X804" s="25" t="n">
        <v>2</v>
      </c>
      <c r="Y804" s="25" t="n">
        <v>1</v>
      </c>
      <c r="Z804" s="25" t="n">
        <v>7</v>
      </c>
      <c r="AA804" s="26" t="str">
        <f aca="false">IF(N804=0," ",DATEDIF(N804,$D804,"y") &amp; " г. " &amp; DATEDIF(N804,$D804,"ym") &amp; " мес. ")</f>
        <v>17 г. 7 мес. </v>
      </c>
      <c r="AB804" s="27" t="str">
        <f aca="false">LEFT(AA804,2)</f>
        <v>17</v>
      </c>
      <c r="AC804" s="28" t="str">
        <f aca="false">IF(N804=0," ",DATEDIF(N804,'Отбор на ЧР 2021'!$AC$1,"y") &amp; " г. " &amp; DATEDIF(N804,'Отбор на ЧР 2021'!$AC$1,"ym") &amp; " мес. ")</f>
        <v>17 г. 9 мес. </v>
      </c>
      <c r="AD804" s="28" t="str">
        <f aca="false">LEFT(AC804,2)</f>
        <v>17</v>
      </c>
      <c r="AE804" s="28" t="str">
        <f aca="false">IF(W804=0,0,INDEX('Возраст, спорт. дисц.'!$A$2:$B$50,MATCH(W804,'Возраст, спорт. дисц.'!$B$2:$B$54,0),1))</f>
        <v>Юниоры 16-17 лет</v>
      </c>
      <c r="AF804" s="28" t="str">
        <f aca="false">"весовая категория "&amp;V804&amp;" кг."</f>
        <v>весовая категория 63,5 кг.</v>
      </c>
      <c r="AG804" s="29" t="str">
        <f aca="false">IF(U804="б/м",U804,U804&amp;" место")</f>
        <v>3 место</v>
      </c>
      <c r="AH804" s="28" t="str">
        <f aca="false">F804&amp;"; "&amp;TEXT(D804,"ДД.ММ.ГГГГ")&amp;"-"&amp;TEXT(E804,"ДД.ММ.ГГГГ")&amp;"; "&amp;I804&amp;"; "&amp;CHAR(10)&amp;AE804&amp;"; "&amp;AF804&amp;"; "&amp;AG804</f>
        <v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63,5 кг.; 3 место</v>
      </c>
      <c r="AI804" s="29" t="n">
        <f aca="false">IF(A804=0,0,1)</f>
        <v>1</v>
      </c>
      <c r="AJ804" s="1" t="str">
        <f aca="false">AE804</f>
        <v>Юниоры 16-17 лет</v>
      </c>
      <c r="AK804" s="1" t="n">
        <f aca="false">V804</f>
        <v>63.5</v>
      </c>
      <c r="AL804" s="1" t="str">
        <f aca="false">AF804</f>
        <v>весовая категория 63,5 кг.</v>
      </c>
      <c r="AM804" s="28" t="str">
        <f aca="false">IF(N804=0," ",DATEDIF(N804,$AM$1,"y") &amp; " г. " &amp; DATEDIF(X804,$AM$1,"ym") &amp; " мес. ")</f>
        <v>17 г. 4 мес. </v>
      </c>
      <c r="AN804" s="28" t="str">
        <f aca="false">LEFT(AM804,2)</f>
        <v>17</v>
      </c>
    </row>
    <row r="805" customFormat="false" ht="13.8" hidden="false" customHeight="false" outlineLevel="0" collapsed="false">
      <c r="A805" s="37" t="s">
        <v>507</v>
      </c>
      <c r="B805" s="37" t="s">
        <v>348</v>
      </c>
      <c r="C805" s="25" t="n">
        <v>41826</v>
      </c>
      <c r="D805" s="38" t="n">
        <v>44264</v>
      </c>
      <c r="E805" s="38" t="n">
        <v>44270</v>
      </c>
      <c r="F805" s="37" t="s">
        <v>1686</v>
      </c>
      <c r="G805" s="37" t="s">
        <v>1687</v>
      </c>
      <c r="H805" s="37" t="s">
        <v>1382</v>
      </c>
      <c r="I805" s="37" t="s">
        <v>1383</v>
      </c>
      <c r="J805" s="37" t="s">
        <v>1384</v>
      </c>
      <c r="K805" s="37" t="s">
        <v>1385</v>
      </c>
      <c r="L805" s="21" t="s">
        <v>45</v>
      </c>
      <c r="M805" s="22" t="s">
        <v>1727</v>
      </c>
      <c r="N805" s="24" t="s">
        <v>1728</v>
      </c>
      <c r="O805" s="25" t="n">
        <v>2</v>
      </c>
      <c r="P805" s="22" t="s">
        <v>49</v>
      </c>
      <c r="Q805" s="22" t="s">
        <v>519</v>
      </c>
      <c r="R805" s="22" t="s">
        <v>1399</v>
      </c>
      <c r="S805" s="22" t="s">
        <v>1400</v>
      </c>
      <c r="T805" s="22" t="s">
        <v>634</v>
      </c>
      <c r="U805" s="25" t="s">
        <v>227</v>
      </c>
      <c r="V805" s="25" t="n">
        <v>63.5</v>
      </c>
      <c r="W805" s="25" t="s">
        <v>354</v>
      </c>
      <c r="X805" s="25" t="n">
        <v>1</v>
      </c>
      <c r="Y805" s="25" t="n">
        <v>0</v>
      </c>
      <c r="Z805" s="25" t="n">
        <v>7</v>
      </c>
      <c r="AA805" s="26" t="str">
        <f aca="false">IF(N805=0," ",DATEDIF(N805,$D805,"y") &amp; " г. " &amp; DATEDIF(N805,$D805,"ym") &amp; " мес. ")</f>
        <v>17 г. 2 мес. </v>
      </c>
      <c r="AB805" s="27" t="str">
        <f aca="false">LEFT(AA805,2)</f>
        <v>17</v>
      </c>
      <c r="AC805" s="28" t="str">
        <f aca="false">IF(N805=0," ",DATEDIF(N805,'Отбор на ЧР 2021'!$AC$1,"y") &amp; " г. " &amp; DATEDIF(N805,'Отбор на ЧР 2021'!$AC$1,"ym") &amp; " мес. ")</f>
        <v>17 г. 4 мес. </v>
      </c>
      <c r="AD805" s="28" t="str">
        <f aca="false">LEFT(AC805,2)</f>
        <v>17</v>
      </c>
      <c r="AE805" s="28" t="str">
        <f aca="false">IF(W805=0,0,INDEX('Возраст, спорт. дисц.'!$A$2:$B$50,MATCH(W805,'Возраст, спорт. дисц.'!$B$2:$B$54,0),1))</f>
        <v>Юниоры 16-17 лет</v>
      </c>
      <c r="AF805" s="28" t="str">
        <f aca="false">"весовая категория "&amp;V805&amp;" кг."</f>
        <v>весовая категория 63,5 кг.</v>
      </c>
      <c r="AG805" s="29" t="str">
        <f aca="false">IF(U805="б/м",U805,U805&amp;" место")</f>
        <v>4 место</v>
      </c>
      <c r="AH805" s="28" t="str">
        <f aca="false">F805&amp;"; "&amp;TEXT(D805,"ДД.ММ.ГГГГ")&amp;"-"&amp;TEXT(E805,"ДД.ММ.ГГГГ")&amp;"; "&amp;I805&amp;"; "&amp;CHAR(10)&amp;AE805&amp;"; "&amp;AF805&amp;"; "&amp;AG805</f>
        <v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63,5 кг.; 4 место</v>
      </c>
      <c r="AI805" s="29" t="n">
        <f aca="false">IF(A805=0,0,1)</f>
        <v>1</v>
      </c>
      <c r="AJ805" s="1" t="str">
        <f aca="false">AE805</f>
        <v>Юниоры 16-17 лет</v>
      </c>
      <c r="AK805" s="1" t="n">
        <f aca="false">V805</f>
        <v>63.5</v>
      </c>
      <c r="AL805" s="1" t="str">
        <f aca="false">AF805</f>
        <v>весовая категория 63,5 кг.</v>
      </c>
      <c r="AM805" s="28" t="str">
        <f aca="false">IF(N805=0," ",DATEDIF(N805,$AM$1,"y") &amp; " г. " &amp; DATEDIF(X805,$AM$1,"ym") &amp; " мес. ")</f>
        <v>17 г. 4 мес. </v>
      </c>
      <c r="AN805" s="28" t="str">
        <f aca="false">LEFT(AM805,2)</f>
        <v>17</v>
      </c>
    </row>
    <row r="806" customFormat="false" ht="13.8" hidden="false" customHeight="false" outlineLevel="0" collapsed="false">
      <c r="A806" s="37" t="s">
        <v>507</v>
      </c>
      <c r="B806" s="37" t="s">
        <v>348</v>
      </c>
      <c r="C806" s="25" t="n">
        <v>41826</v>
      </c>
      <c r="D806" s="38" t="n">
        <v>44264</v>
      </c>
      <c r="E806" s="38" t="n">
        <v>44270</v>
      </c>
      <c r="F806" s="37" t="s">
        <v>1686</v>
      </c>
      <c r="G806" s="37" t="s">
        <v>1687</v>
      </c>
      <c r="H806" s="37" t="s">
        <v>1382</v>
      </c>
      <c r="I806" s="37" t="s">
        <v>1383</v>
      </c>
      <c r="J806" s="37" t="s">
        <v>1384</v>
      </c>
      <c r="K806" s="37" t="s">
        <v>1385</v>
      </c>
      <c r="L806" s="21" t="s">
        <v>45</v>
      </c>
      <c r="M806" s="22" t="s">
        <v>1729</v>
      </c>
      <c r="N806" s="24" t="s">
        <v>1730</v>
      </c>
      <c r="O806" s="25" t="n">
        <v>1</v>
      </c>
      <c r="P806" s="22" t="s">
        <v>49</v>
      </c>
      <c r="Q806" s="22" t="s">
        <v>50</v>
      </c>
      <c r="R806" s="22" t="s">
        <v>148</v>
      </c>
      <c r="S806" s="22" t="s">
        <v>149</v>
      </c>
      <c r="T806" s="22" t="s">
        <v>1731</v>
      </c>
      <c r="U806" s="25" t="s">
        <v>54</v>
      </c>
      <c r="V806" s="25" t="n">
        <v>67</v>
      </c>
      <c r="W806" s="25" t="s">
        <v>354</v>
      </c>
      <c r="X806" s="25" t="n">
        <v>3</v>
      </c>
      <c r="Y806" s="25" t="n">
        <v>3</v>
      </c>
      <c r="Z806" s="25" t="n">
        <v>7</v>
      </c>
      <c r="AA806" s="26" t="str">
        <f aca="false">IF(N806=0," ",DATEDIF(N806,$D806,"y") &amp; " г. " &amp; DATEDIF(N806,$D806,"ym") &amp; " мес. ")</f>
        <v>16 г. 11 мес. </v>
      </c>
      <c r="AB806" s="27" t="str">
        <f aca="false">LEFT(AA806,2)</f>
        <v>16</v>
      </c>
      <c r="AC806" s="28" t="str">
        <f aca="false">IF(N806=0," ",DATEDIF(N806,'Отбор на ЧР 2021'!$AC$1,"y") &amp; " г. " &amp; DATEDIF(N806,'Отбор на ЧР 2021'!$AC$1,"ym") &amp; " мес. ")</f>
        <v>17 г. 1 мес. </v>
      </c>
      <c r="AD806" s="28" t="str">
        <f aca="false">LEFT(AC806,2)</f>
        <v>17</v>
      </c>
      <c r="AE806" s="28" t="str">
        <f aca="false">IF(W806=0,0,INDEX('Возраст, спорт. дисц.'!$A$2:$B$50,MATCH(W806,'Возраст, спорт. дисц.'!$B$2:$B$54,0),1))</f>
        <v>Юниоры 16-17 лет</v>
      </c>
      <c r="AF806" s="28" t="str">
        <f aca="false">"весовая категория "&amp;V806&amp;" кг."</f>
        <v>весовая категория 67 кг.</v>
      </c>
      <c r="AG806" s="29" t="str">
        <f aca="false">IF(U806="б/м",U806,U806&amp;" место")</f>
        <v>1 место</v>
      </c>
      <c r="AH806" s="28" t="str">
        <f aca="false">F806&amp;"; "&amp;TEXT(D806,"ДД.ММ.ГГГГ")&amp;"-"&amp;TEXT(E806,"ДД.ММ.ГГГГ")&amp;"; "&amp;I806&amp;"; "&amp;CHAR(10)&amp;AE806&amp;"; "&amp;AF806&amp;"; "&amp;AG806</f>
        <v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67 кг.; 1 место</v>
      </c>
      <c r="AI806" s="29" t="n">
        <f aca="false">IF(A806=0,0,1)</f>
        <v>1</v>
      </c>
      <c r="AJ806" s="1" t="str">
        <f aca="false">AE806</f>
        <v>Юниоры 16-17 лет</v>
      </c>
      <c r="AK806" s="1" t="n">
        <f aca="false">V806</f>
        <v>67</v>
      </c>
      <c r="AL806" s="1" t="str">
        <f aca="false">AF806</f>
        <v>весовая категория 67 кг.</v>
      </c>
      <c r="AM806" s="28" t="str">
        <f aca="false">IF(N806=0," ",DATEDIF(N806,$AM$1,"y") &amp; " г. " &amp; DATEDIF(X806,$AM$1,"ym") &amp; " мес. ")</f>
        <v>17 г. 4 мес. </v>
      </c>
      <c r="AN806" s="28" t="str">
        <f aca="false">LEFT(AM806,2)</f>
        <v>17</v>
      </c>
    </row>
    <row r="807" customFormat="false" ht="13.8" hidden="false" customHeight="false" outlineLevel="0" collapsed="false">
      <c r="A807" s="37" t="s">
        <v>507</v>
      </c>
      <c r="B807" s="37" t="s">
        <v>348</v>
      </c>
      <c r="C807" s="25" t="n">
        <v>41826</v>
      </c>
      <c r="D807" s="38" t="n">
        <v>44264</v>
      </c>
      <c r="E807" s="38" t="n">
        <v>44270</v>
      </c>
      <c r="F807" s="37" t="s">
        <v>1686</v>
      </c>
      <c r="G807" s="37" t="s">
        <v>1687</v>
      </c>
      <c r="H807" s="37" t="s">
        <v>1382</v>
      </c>
      <c r="I807" s="37" t="s">
        <v>1383</v>
      </c>
      <c r="J807" s="37" t="s">
        <v>1384</v>
      </c>
      <c r="K807" s="37" t="s">
        <v>1385</v>
      </c>
      <c r="L807" s="21" t="s">
        <v>45</v>
      </c>
      <c r="M807" s="22" t="s">
        <v>1732</v>
      </c>
      <c r="N807" s="24" t="s">
        <v>1733</v>
      </c>
      <c r="O807" s="25" t="n">
        <v>2</v>
      </c>
      <c r="P807" s="22" t="s">
        <v>115</v>
      </c>
      <c r="Q807" s="22" t="s">
        <v>116</v>
      </c>
      <c r="R807" s="22" t="s">
        <v>189</v>
      </c>
      <c r="S807" s="22" t="s">
        <v>406</v>
      </c>
      <c r="T807" s="22" t="s">
        <v>407</v>
      </c>
      <c r="U807" s="25" t="s">
        <v>63</v>
      </c>
      <c r="V807" s="25" t="n">
        <v>67</v>
      </c>
      <c r="W807" s="25" t="s">
        <v>354</v>
      </c>
      <c r="X807" s="25" t="n">
        <v>3</v>
      </c>
      <c r="Y807" s="25" t="n">
        <v>2</v>
      </c>
      <c r="Z807" s="25" t="n">
        <v>7</v>
      </c>
      <c r="AA807" s="26" t="str">
        <f aca="false">IF(N807=0," ",DATEDIF(N807,$D807,"y") &amp; " г. " &amp; DATEDIF(N807,$D807,"ym") &amp; " мес. ")</f>
        <v>16 г. 9 мес. </v>
      </c>
      <c r="AB807" s="27" t="str">
        <f aca="false">LEFT(AA807,2)</f>
        <v>16</v>
      </c>
      <c r="AC807" s="28" t="str">
        <f aca="false">IF(N807=0," ",DATEDIF(N807,'Отбор на ЧР 2021'!$AC$1,"y") &amp; " г. " &amp; DATEDIF(N807,'Отбор на ЧР 2021'!$AC$1,"ym") &amp; " мес. ")</f>
        <v>16 г. 11 мес. </v>
      </c>
      <c r="AD807" s="28" t="str">
        <f aca="false">LEFT(AC807,2)</f>
        <v>16</v>
      </c>
      <c r="AE807" s="28" t="str">
        <f aca="false">IF(W807=0,0,INDEX('Возраст, спорт. дисц.'!$A$2:$B$50,MATCH(W807,'Возраст, спорт. дисц.'!$B$2:$B$54,0),1))</f>
        <v>Юниоры 16-17 лет</v>
      </c>
      <c r="AF807" s="28" t="str">
        <f aca="false">"весовая категория "&amp;V807&amp;" кг."</f>
        <v>весовая категория 67 кг.</v>
      </c>
      <c r="AG807" s="29" t="str">
        <f aca="false">IF(U807="б/м",U807,U807&amp;" место")</f>
        <v>2 место</v>
      </c>
      <c r="AH807" s="28" t="str">
        <f aca="false">F807&amp;"; "&amp;TEXT(D807,"ДД.ММ.ГГГГ")&amp;"-"&amp;TEXT(E807,"ДД.ММ.ГГГГ")&amp;"; "&amp;I807&amp;"; "&amp;CHAR(10)&amp;AE807&amp;"; "&amp;AF807&amp;"; "&amp;AG807</f>
        <v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67 кг.; 2 место</v>
      </c>
      <c r="AI807" s="29" t="n">
        <f aca="false">IF(A807=0,0,1)</f>
        <v>1</v>
      </c>
      <c r="AJ807" s="1" t="str">
        <f aca="false">AE807</f>
        <v>Юниоры 16-17 лет</v>
      </c>
      <c r="AK807" s="1" t="n">
        <f aca="false">V807</f>
        <v>67</v>
      </c>
      <c r="AL807" s="1" t="str">
        <f aca="false">AF807</f>
        <v>весовая категория 67 кг.</v>
      </c>
      <c r="AM807" s="28" t="str">
        <f aca="false">IF(N807=0," ",DATEDIF(N807,$AM$1,"y") &amp; " г. " &amp; DATEDIF(X807,$AM$1,"ym") &amp; " мес. ")</f>
        <v>16 г. 4 мес. </v>
      </c>
      <c r="AN807" s="28" t="str">
        <f aca="false">LEFT(AM807,2)</f>
        <v>16</v>
      </c>
    </row>
    <row r="808" customFormat="false" ht="13.8" hidden="false" customHeight="false" outlineLevel="0" collapsed="false">
      <c r="A808" s="37" t="s">
        <v>507</v>
      </c>
      <c r="B808" s="37" t="s">
        <v>348</v>
      </c>
      <c r="C808" s="25" t="n">
        <v>41826</v>
      </c>
      <c r="D808" s="38" t="n">
        <v>44264</v>
      </c>
      <c r="E808" s="38" t="n">
        <v>44270</v>
      </c>
      <c r="F808" s="37" t="s">
        <v>1686</v>
      </c>
      <c r="G808" s="37" t="s">
        <v>1687</v>
      </c>
      <c r="H808" s="37" t="s">
        <v>1382</v>
      </c>
      <c r="I808" s="37" t="s">
        <v>1383</v>
      </c>
      <c r="J808" s="37" t="s">
        <v>1384</v>
      </c>
      <c r="K808" s="37" t="s">
        <v>1385</v>
      </c>
      <c r="L808" s="21" t="s">
        <v>45</v>
      </c>
      <c r="M808" s="22" t="s">
        <v>1734</v>
      </c>
      <c r="N808" s="24" t="s">
        <v>1735</v>
      </c>
      <c r="O808" s="25" t="n">
        <v>1</v>
      </c>
      <c r="P808" s="22" t="s">
        <v>49</v>
      </c>
      <c r="Q808" s="22" t="s">
        <v>50</v>
      </c>
      <c r="R808" s="22" t="s">
        <v>148</v>
      </c>
      <c r="S808" s="22" t="s">
        <v>149</v>
      </c>
      <c r="T808" s="22" t="s">
        <v>150</v>
      </c>
      <c r="U808" s="25" t="s">
        <v>70</v>
      </c>
      <c r="V808" s="25" t="n">
        <v>67</v>
      </c>
      <c r="W808" s="25" t="s">
        <v>354</v>
      </c>
      <c r="X808" s="25" t="n">
        <v>2</v>
      </c>
      <c r="Y808" s="25" t="n">
        <v>1</v>
      </c>
      <c r="Z808" s="25" t="n">
        <v>7</v>
      </c>
      <c r="AA808" s="26" t="str">
        <f aca="false">IF(N808=0," ",DATEDIF(N808,$D808,"y") &amp; " г. " &amp; DATEDIF(N808,$D808,"ym") &amp; " мес. ")</f>
        <v>17 г. 5 мес. </v>
      </c>
      <c r="AB808" s="27" t="str">
        <f aca="false">LEFT(AA808,2)</f>
        <v>17</v>
      </c>
      <c r="AC808" s="28" t="str">
        <f aca="false">IF(N808=0," ",DATEDIF(N808,'Отбор на ЧР 2021'!$AC$1,"y") &amp; " г. " &amp; DATEDIF(N808,'Отбор на ЧР 2021'!$AC$1,"ym") &amp; " мес. ")</f>
        <v>17 г. 7 мес. </v>
      </c>
      <c r="AD808" s="28" t="str">
        <f aca="false">LEFT(AC808,2)</f>
        <v>17</v>
      </c>
      <c r="AE808" s="28" t="str">
        <f aca="false">IF(W808=0,0,INDEX('Возраст, спорт. дисц.'!$A$2:$B$50,MATCH(W808,'Возраст, спорт. дисц.'!$B$2:$B$54,0),1))</f>
        <v>Юниоры 16-17 лет</v>
      </c>
      <c r="AF808" s="28" t="str">
        <f aca="false">"весовая категория "&amp;V808&amp;" кг."</f>
        <v>весовая категория 67 кг.</v>
      </c>
      <c r="AG808" s="29" t="str">
        <f aca="false">IF(U808="б/м",U808,U808&amp;" место")</f>
        <v>3 место</v>
      </c>
      <c r="AH808" s="28" t="str">
        <f aca="false">F808&amp;"; "&amp;TEXT(D808,"ДД.ММ.ГГГГ")&amp;"-"&amp;TEXT(E808,"ДД.ММ.ГГГГ")&amp;"; "&amp;I808&amp;"; "&amp;CHAR(10)&amp;AE808&amp;"; "&amp;AF808&amp;"; "&amp;AG808</f>
        <v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67 кг.; 3 место</v>
      </c>
      <c r="AI808" s="29" t="n">
        <f aca="false">IF(A808=0,0,1)</f>
        <v>1</v>
      </c>
      <c r="AJ808" s="1" t="str">
        <f aca="false">AE808</f>
        <v>Юниоры 16-17 лет</v>
      </c>
      <c r="AK808" s="1" t="n">
        <f aca="false">V808</f>
        <v>67</v>
      </c>
      <c r="AL808" s="1" t="str">
        <f aca="false">AF808</f>
        <v>весовая категория 67 кг.</v>
      </c>
      <c r="AM808" s="28" t="str">
        <f aca="false">IF(N808=0," ",DATEDIF(N808,$AM$1,"y") &amp; " г. " &amp; DATEDIF(X808,$AM$1,"ym") &amp; " мес. ")</f>
        <v>17 г. 4 мес. </v>
      </c>
      <c r="AN808" s="28" t="str">
        <f aca="false">LEFT(AM808,2)</f>
        <v>17</v>
      </c>
    </row>
    <row r="809" customFormat="false" ht="13.8" hidden="false" customHeight="false" outlineLevel="0" collapsed="false">
      <c r="A809" s="37" t="s">
        <v>507</v>
      </c>
      <c r="B809" s="37" t="s">
        <v>348</v>
      </c>
      <c r="C809" s="25" t="n">
        <v>41826</v>
      </c>
      <c r="D809" s="38" t="n">
        <v>44264</v>
      </c>
      <c r="E809" s="38" t="n">
        <v>44270</v>
      </c>
      <c r="F809" s="37" t="s">
        <v>1686</v>
      </c>
      <c r="G809" s="37" t="s">
        <v>1687</v>
      </c>
      <c r="H809" s="37" t="s">
        <v>1382</v>
      </c>
      <c r="I809" s="37" t="s">
        <v>1383</v>
      </c>
      <c r="J809" s="37" t="s">
        <v>1384</v>
      </c>
      <c r="K809" s="37" t="s">
        <v>1385</v>
      </c>
      <c r="L809" s="21" t="s">
        <v>45</v>
      </c>
      <c r="M809" s="22" t="s">
        <v>1736</v>
      </c>
      <c r="N809" s="24" t="s">
        <v>1737</v>
      </c>
      <c r="O809" s="25" t="n">
        <v>1</v>
      </c>
      <c r="P809" s="22" t="s">
        <v>115</v>
      </c>
      <c r="Q809" s="22" t="s">
        <v>1422</v>
      </c>
      <c r="R809" s="22" t="s">
        <v>1738</v>
      </c>
      <c r="S809" s="22" t="s">
        <v>1739</v>
      </c>
      <c r="T809" s="22" t="s">
        <v>1740</v>
      </c>
      <c r="U809" s="25" t="s">
        <v>227</v>
      </c>
      <c r="V809" s="25" t="n">
        <v>67</v>
      </c>
      <c r="W809" s="25" t="s">
        <v>354</v>
      </c>
      <c r="X809" s="25" t="n">
        <v>1</v>
      </c>
      <c r="Y809" s="25" t="n">
        <v>0</v>
      </c>
      <c r="Z809" s="25" t="n">
        <v>7</v>
      </c>
      <c r="AA809" s="26" t="str">
        <f aca="false">IF(N809=0," ",DATEDIF(N809,$D809,"y") &amp; " г. " &amp; DATEDIF(N809,$D809,"ym") &amp; " мес. ")</f>
        <v>15 г. 10 мес. </v>
      </c>
      <c r="AB809" s="27" t="str">
        <f aca="false">LEFT(AA809,2)</f>
        <v>15</v>
      </c>
      <c r="AC809" s="28" t="str">
        <f aca="false">IF(N809=0," ",DATEDIF(N809,'Отбор на ЧР 2021'!$AC$1,"y") &amp; " г. " &amp; DATEDIF(N809,'Отбор на ЧР 2021'!$AC$1,"ym") &amp; " мес. ")</f>
        <v>16 г. 0 мес. </v>
      </c>
      <c r="AD809" s="28" t="str">
        <f aca="false">LEFT(AC809,2)</f>
        <v>16</v>
      </c>
      <c r="AE809" s="28" t="str">
        <f aca="false">IF(W809=0,0,INDEX('Возраст, спорт. дисц.'!$A$2:$B$50,MATCH(W809,'Возраст, спорт. дисц.'!$B$2:$B$54,0),1))</f>
        <v>Юниоры 16-17 лет</v>
      </c>
      <c r="AF809" s="28" t="str">
        <f aca="false">"весовая категория "&amp;V809&amp;" кг."</f>
        <v>весовая категория 67 кг.</v>
      </c>
      <c r="AG809" s="29" t="str">
        <f aca="false">IF(U809="б/м",U809,U809&amp;" место")</f>
        <v>4 место</v>
      </c>
      <c r="AH809" s="28" t="str">
        <f aca="false">F809&amp;"; "&amp;TEXT(D809,"ДД.ММ.ГГГГ")&amp;"-"&amp;TEXT(E809,"ДД.ММ.ГГГГ")&amp;"; "&amp;I809&amp;"; "&amp;CHAR(10)&amp;AE809&amp;"; "&amp;AF809&amp;"; "&amp;AG809</f>
        <v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67 кг.; 4 место</v>
      </c>
      <c r="AI809" s="29" t="n">
        <f aca="false">IF(A809=0,0,1)</f>
        <v>1</v>
      </c>
      <c r="AJ809" s="1" t="str">
        <f aca="false">AE809</f>
        <v>Юниоры 16-17 лет</v>
      </c>
      <c r="AK809" s="1" t="n">
        <f aca="false">V809</f>
        <v>67</v>
      </c>
      <c r="AL809" s="1" t="str">
        <f aca="false">AF809</f>
        <v>весовая категория 67 кг.</v>
      </c>
      <c r="AM809" s="28" t="str">
        <f aca="false">IF(N809=0," ",DATEDIF(N809,$AM$1,"y") &amp; " г. " &amp; DATEDIF(X809,$AM$1,"ym") &amp; " мес. ")</f>
        <v>16 г. 4 мес. </v>
      </c>
      <c r="AN809" s="28" t="str">
        <f aca="false">LEFT(AM809,2)</f>
        <v>16</v>
      </c>
    </row>
    <row r="810" customFormat="false" ht="13.8" hidden="false" customHeight="false" outlineLevel="0" collapsed="false">
      <c r="A810" s="37" t="s">
        <v>507</v>
      </c>
      <c r="B810" s="37" t="s">
        <v>348</v>
      </c>
      <c r="C810" s="25" t="n">
        <v>41826</v>
      </c>
      <c r="D810" s="38" t="n">
        <v>44264</v>
      </c>
      <c r="E810" s="38" t="n">
        <v>44270</v>
      </c>
      <c r="F810" s="37" t="s">
        <v>1686</v>
      </c>
      <c r="G810" s="37" t="s">
        <v>1687</v>
      </c>
      <c r="H810" s="37" t="s">
        <v>1382</v>
      </c>
      <c r="I810" s="37" t="s">
        <v>1383</v>
      </c>
      <c r="J810" s="37" t="s">
        <v>1384</v>
      </c>
      <c r="K810" s="37" t="s">
        <v>1385</v>
      </c>
      <c r="L810" s="21" t="s">
        <v>45</v>
      </c>
      <c r="M810" s="22" t="s">
        <v>1741</v>
      </c>
      <c r="N810" s="24" t="s">
        <v>1742</v>
      </c>
      <c r="O810" s="25" t="s">
        <v>48</v>
      </c>
      <c r="P810" s="22" t="s">
        <v>115</v>
      </c>
      <c r="Q810" s="22" t="s">
        <v>1422</v>
      </c>
      <c r="R810" s="22" t="s">
        <v>1423</v>
      </c>
      <c r="S810" s="22" t="s">
        <v>1743</v>
      </c>
      <c r="T810" s="22" t="s">
        <v>1744</v>
      </c>
      <c r="U810" s="25" t="s">
        <v>54</v>
      </c>
      <c r="V810" s="25" t="n">
        <v>71</v>
      </c>
      <c r="W810" s="25" t="s">
        <v>354</v>
      </c>
      <c r="X810" s="25" t="n">
        <v>3</v>
      </c>
      <c r="Y810" s="25" t="n">
        <v>3</v>
      </c>
      <c r="Z810" s="25" t="n">
        <v>8</v>
      </c>
      <c r="AA810" s="26" t="str">
        <f aca="false">IF(N810=0," ",DATEDIF(N810,$D810,"y") &amp; " г. " &amp; DATEDIF(N810,$D810,"ym") &amp; " мес. ")</f>
        <v>17 г. 2 мес. </v>
      </c>
      <c r="AB810" s="27" t="str">
        <f aca="false">LEFT(AA810,2)</f>
        <v>17</v>
      </c>
      <c r="AC810" s="28" t="str">
        <f aca="false">IF(N810=0," ",DATEDIF(N810,'Отбор на ЧР 2021'!$AC$1,"y") &amp; " г. " &amp; DATEDIF(N810,'Отбор на ЧР 2021'!$AC$1,"ym") &amp; " мес. ")</f>
        <v>17 г. 4 мес. </v>
      </c>
      <c r="AD810" s="28" t="str">
        <f aca="false">LEFT(AC810,2)</f>
        <v>17</v>
      </c>
      <c r="AE810" s="28" t="str">
        <f aca="false">IF(W810=0,0,INDEX('Возраст, спорт. дисц.'!$A$2:$B$50,MATCH(W810,'Возраст, спорт. дисц.'!$B$2:$B$54,0),1))</f>
        <v>Юниоры 16-17 лет</v>
      </c>
      <c r="AF810" s="28" t="str">
        <f aca="false">"весовая категория "&amp;V810&amp;" кг."</f>
        <v>весовая категория 71 кг.</v>
      </c>
      <c r="AG810" s="29" t="str">
        <f aca="false">IF(U810="б/м",U810,U810&amp;" место")</f>
        <v>1 место</v>
      </c>
      <c r="AH810" s="28" t="str">
        <f aca="false">F810&amp;"; "&amp;TEXT(D810,"ДД.ММ.ГГГГ")&amp;"-"&amp;TEXT(E810,"ДД.ММ.ГГГГ")&amp;"; "&amp;I810&amp;"; "&amp;CHAR(10)&amp;AE810&amp;"; "&amp;AF810&amp;"; "&amp;AG810</f>
        <v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71 кг.; 1 место</v>
      </c>
      <c r="AI810" s="29" t="n">
        <f aca="false">IF(A810=0,0,1)</f>
        <v>1</v>
      </c>
      <c r="AJ810" s="1" t="str">
        <f aca="false">AE810</f>
        <v>Юниоры 16-17 лет</v>
      </c>
      <c r="AK810" s="1" t="n">
        <f aca="false">V810</f>
        <v>71</v>
      </c>
      <c r="AL810" s="1" t="str">
        <f aca="false">AF810</f>
        <v>весовая категория 71 кг.</v>
      </c>
      <c r="AM810" s="28" t="str">
        <f aca="false">IF(N810=0," ",DATEDIF(N810,$AM$1,"y") &amp; " г. " &amp; DATEDIF(X810,$AM$1,"ym") &amp; " мес. ")</f>
        <v>17 г. 4 мес. </v>
      </c>
      <c r="AN810" s="28" t="str">
        <f aca="false">LEFT(AM810,2)</f>
        <v>17</v>
      </c>
    </row>
    <row r="811" customFormat="false" ht="13.8" hidden="false" customHeight="false" outlineLevel="0" collapsed="false">
      <c r="A811" s="37" t="s">
        <v>507</v>
      </c>
      <c r="B811" s="37" t="s">
        <v>348</v>
      </c>
      <c r="C811" s="25" t="n">
        <v>41826</v>
      </c>
      <c r="D811" s="38" t="n">
        <v>44264</v>
      </c>
      <c r="E811" s="38" t="n">
        <v>44270</v>
      </c>
      <c r="F811" s="37" t="s">
        <v>1686</v>
      </c>
      <c r="G811" s="37" t="s">
        <v>1687</v>
      </c>
      <c r="H811" s="37" t="s">
        <v>1382</v>
      </c>
      <c r="I811" s="37" t="s">
        <v>1383</v>
      </c>
      <c r="J811" s="37" t="s">
        <v>1384</v>
      </c>
      <c r="K811" s="37" t="s">
        <v>1385</v>
      </c>
      <c r="L811" s="21" t="s">
        <v>45</v>
      </c>
      <c r="M811" s="22" t="s">
        <v>664</v>
      </c>
      <c r="N811" s="24" t="s">
        <v>665</v>
      </c>
      <c r="O811" s="25" t="s">
        <v>48</v>
      </c>
      <c r="P811" s="22" t="s">
        <v>115</v>
      </c>
      <c r="Q811" s="22" t="s">
        <v>116</v>
      </c>
      <c r="R811" s="22" t="s">
        <v>189</v>
      </c>
      <c r="S811" s="22" t="s">
        <v>406</v>
      </c>
      <c r="T811" s="22" t="s">
        <v>666</v>
      </c>
      <c r="U811" s="25" t="s">
        <v>63</v>
      </c>
      <c r="V811" s="25" t="n">
        <v>71</v>
      </c>
      <c r="W811" s="25" t="s">
        <v>354</v>
      </c>
      <c r="X811" s="25" t="n">
        <v>3</v>
      </c>
      <c r="Y811" s="25" t="n">
        <v>2</v>
      </c>
      <c r="Z811" s="25" t="n">
        <v>8</v>
      </c>
      <c r="AA811" s="26" t="str">
        <f aca="false">IF(N811=0," ",DATEDIF(N811,$D811,"y") &amp; " г. " &amp; DATEDIF(N811,$D811,"ym") &amp; " мес. ")</f>
        <v>17 г. 0 мес. </v>
      </c>
      <c r="AB811" s="27" t="str">
        <f aca="false">LEFT(AA811,2)</f>
        <v>17</v>
      </c>
      <c r="AC811" s="28" t="str">
        <f aca="false">IF(N811=0," ",DATEDIF(N811,'Отбор на ЧР 2021'!$AC$1,"y") &amp; " г. " &amp; DATEDIF(N811,'Отбор на ЧР 2021'!$AC$1,"ym") &amp; " мес. ")</f>
        <v>17 г. 2 мес. </v>
      </c>
      <c r="AD811" s="28" t="str">
        <f aca="false">LEFT(AC811,2)</f>
        <v>17</v>
      </c>
      <c r="AE811" s="28" t="str">
        <f aca="false">IF(W811=0,0,INDEX('Возраст, спорт. дисц.'!$A$2:$B$50,MATCH(W811,'Возраст, спорт. дисц.'!$B$2:$B$54,0),1))</f>
        <v>Юниоры 16-17 лет</v>
      </c>
      <c r="AF811" s="28" t="str">
        <f aca="false">"весовая категория "&amp;V811&amp;" кг."</f>
        <v>весовая категория 71 кг.</v>
      </c>
      <c r="AG811" s="29" t="str">
        <f aca="false">IF(U811="б/м",U811,U811&amp;" место")</f>
        <v>2 место</v>
      </c>
      <c r="AH811" s="28" t="str">
        <f aca="false">F811&amp;"; "&amp;TEXT(D811,"ДД.ММ.ГГГГ")&amp;"-"&amp;TEXT(E811,"ДД.ММ.ГГГГ")&amp;"; "&amp;I811&amp;"; "&amp;CHAR(10)&amp;AE811&amp;"; "&amp;AF811&amp;"; "&amp;AG811</f>
        <v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71 кг.; 2 место</v>
      </c>
      <c r="AI811" s="29" t="n">
        <f aca="false">IF(A811=0,0,1)</f>
        <v>1</v>
      </c>
      <c r="AJ811" s="1" t="str">
        <f aca="false">AE811</f>
        <v>Юниоры 16-17 лет</v>
      </c>
      <c r="AK811" s="1" t="n">
        <f aca="false">V811</f>
        <v>71</v>
      </c>
      <c r="AL811" s="1" t="str">
        <f aca="false">AF811</f>
        <v>весовая категория 71 кг.</v>
      </c>
      <c r="AM811" s="28" t="str">
        <f aca="false">IF(N811=0," ",DATEDIF(N811,$AM$1,"y") &amp; " г. " &amp; DATEDIF(X811,$AM$1,"ym") &amp; " мес. ")</f>
        <v>17 г. 4 мес. </v>
      </c>
      <c r="AN811" s="28" t="str">
        <f aca="false">LEFT(AM811,2)</f>
        <v>17</v>
      </c>
    </row>
    <row r="812" customFormat="false" ht="13.8" hidden="false" customHeight="false" outlineLevel="0" collapsed="false">
      <c r="A812" s="37" t="s">
        <v>507</v>
      </c>
      <c r="B812" s="37" t="s">
        <v>348</v>
      </c>
      <c r="C812" s="25" t="n">
        <v>41826</v>
      </c>
      <c r="D812" s="38" t="n">
        <v>44264</v>
      </c>
      <c r="E812" s="38" t="n">
        <v>44270</v>
      </c>
      <c r="F812" s="37" t="s">
        <v>1686</v>
      </c>
      <c r="G812" s="37" t="s">
        <v>1687</v>
      </c>
      <c r="H812" s="37" t="s">
        <v>1382</v>
      </c>
      <c r="I812" s="37" t="s">
        <v>1383</v>
      </c>
      <c r="J812" s="37" t="s">
        <v>1384</v>
      </c>
      <c r="K812" s="37" t="s">
        <v>1385</v>
      </c>
      <c r="L812" s="21" t="s">
        <v>45</v>
      </c>
      <c r="M812" s="22" t="s">
        <v>1745</v>
      </c>
      <c r="N812" s="24" t="s">
        <v>390</v>
      </c>
      <c r="O812" s="25" t="n">
        <v>1</v>
      </c>
      <c r="P812" s="22" t="s">
        <v>49</v>
      </c>
      <c r="Q812" s="22" t="s">
        <v>536</v>
      </c>
      <c r="R812" s="22" t="s">
        <v>1395</v>
      </c>
      <c r="S812" s="22" t="s">
        <v>1396</v>
      </c>
      <c r="T812" s="22" t="s">
        <v>1397</v>
      </c>
      <c r="U812" s="25" t="s">
        <v>70</v>
      </c>
      <c r="V812" s="25" t="n">
        <v>71</v>
      </c>
      <c r="W812" s="25" t="s">
        <v>354</v>
      </c>
      <c r="X812" s="25" t="n">
        <v>2</v>
      </c>
      <c r="Y812" s="25" t="n">
        <v>1</v>
      </c>
      <c r="Z812" s="25" t="n">
        <v>8</v>
      </c>
      <c r="AA812" s="26" t="str">
        <f aca="false">IF(N812=0," ",DATEDIF(N812,$D812,"y") &amp; " г. " &amp; DATEDIF(N812,$D812,"ym") &amp; " мес. ")</f>
        <v>17 г. 8 мес. </v>
      </c>
      <c r="AB812" s="27" t="str">
        <f aca="false">LEFT(AA812,2)</f>
        <v>17</v>
      </c>
      <c r="AC812" s="28" t="str">
        <f aca="false">IF(N812=0," ",DATEDIF(N812,'Отбор на ЧР 2021'!$AC$1,"y") &amp; " г. " &amp; DATEDIF(N812,'Отбор на ЧР 2021'!$AC$1,"ym") &amp; " мес. ")</f>
        <v>17 г. 10 мес. </v>
      </c>
      <c r="AD812" s="28" t="str">
        <f aca="false">LEFT(AC812,2)</f>
        <v>17</v>
      </c>
      <c r="AE812" s="28" t="str">
        <f aca="false">IF(W812=0,0,INDEX('Возраст, спорт. дисц.'!$A$2:$B$50,MATCH(W812,'Возраст, спорт. дисц.'!$B$2:$B$54,0),1))</f>
        <v>Юниоры 16-17 лет</v>
      </c>
      <c r="AF812" s="28" t="str">
        <f aca="false">"весовая категория "&amp;V812&amp;" кг."</f>
        <v>весовая категория 71 кг.</v>
      </c>
      <c r="AG812" s="29" t="str">
        <f aca="false">IF(U812="б/м",U812,U812&amp;" место")</f>
        <v>3 место</v>
      </c>
      <c r="AH812" s="28" t="str">
        <f aca="false">F812&amp;"; "&amp;TEXT(D812,"ДД.ММ.ГГГГ")&amp;"-"&amp;TEXT(E812,"ДД.ММ.ГГГГ")&amp;"; "&amp;I812&amp;"; "&amp;CHAR(10)&amp;AE812&amp;"; "&amp;AF812&amp;"; "&amp;AG812</f>
        <v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71 кг.; 3 место</v>
      </c>
      <c r="AI812" s="29" t="n">
        <f aca="false">IF(A812=0,0,1)</f>
        <v>1</v>
      </c>
      <c r="AJ812" s="1" t="str">
        <f aca="false">AE812</f>
        <v>Юниоры 16-17 лет</v>
      </c>
      <c r="AK812" s="1" t="n">
        <f aca="false">V812</f>
        <v>71</v>
      </c>
      <c r="AL812" s="1" t="str">
        <f aca="false">AF812</f>
        <v>весовая категория 71 кг.</v>
      </c>
      <c r="AM812" s="28" t="str">
        <f aca="false">IF(N812=0," ",DATEDIF(N812,$AM$1,"y") &amp; " г. " &amp; DATEDIF(X812,$AM$1,"ym") &amp; " мес. ")</f>
        <v>17 г. 4 мес. </v>
      </c>
      <c r="AN812" s="28" t="str">
        <f aca="false">LEFT(AM812,2)</f>
        <v>17</v>
      </c>
    </row>
    <row r="813" customFormat="false" ht="13.8" hidden="false" customHeight="false" outlineLevel="0" collapsed="false">
      <c r="A813" s="37" t="s">
        <v>507</v>
      </c>
      <c r="B813" s="37" t="s">
        <v>348</v>
      </c>
      <c r="C813" s="25" t="n">
        <v>41826</v>
      </c>
      <c r="D813" s="38" t="n">
        <v>44264</v>
      </c>
      <c r="E813" s="38" t="n">
        <v>44270</v>
      </c>
      <c r="F813" s="37" t="s">
        <v>1686</v>
      </c>
      <c r="G813" s="37" t="s">
        <v>1687</v>
      </c>
      <c r="H813" s="37" t="s">
        <v>1382</v>
      </c>
      <c r="I813" s="37" t="s">
        <v>1383</v>
      </c>
      <c r="J813" s="37" t="s">
        <v>1384</v>
      </c>
      <c r="K813" s="37" t="s">
        <v>1385</v>
      </c>
      <c r="L813" s="21" t="s">
        <v>45</v>
      </c>
      <c r="M813" s="22" t="s">
        <v>1746</v>
      </c>
      <c r="N813" s="24" t="s">
        <v>1747</v>
      </c>
      <c r="O813" s="25" t="n">
        <v>1</v>
      </c>
      <c r="P813" s="22" t="s">
        <v>49</v>
      </c>
      <c r="Q813" s="22" t="s">
        <v>50</v>
      </c>
      <c r="R813" s="22" t="s">
        <v>854</v>
      </c>
      <c r="S813" s="22" t="s">
        <v>52</v>
      </c>
      <c r="T813" s="22" t="s">
        <v>1389</v>
      </c>
      <c r="U813" s="25" t="s">
        <v>70</v>
      </c>
      <c r="V813" s="25" t="n">
        <v>71</v>
      </c>
      <c r="W813" s="25" t="s">
        <v>354</v>
      </c>
      <c r="X813" s="25" t="n">
        <v>2</v>
      </c>
      <c r="Y813" s="25" t="n">
        <v>1</v>
      </c>
      <c r="Z813" s="25" t="n">
        <v>8</v>
      </c>
      <c r="AA813" s="26" t="str">
        <f aca="false">IF(N813=0," ",DATEDIF(N813,$D813,"y") &amp; " г. " &amp; DATEDIF(N813,$D813,"ym") &amp; " мес. ")</f>
        <v>16 г. 6 мес. </v>
      </c>
      <c r="AB813" s="27" t="str">
        <f aca="false">LEFT(AA813,2)</f>
        <v>16</v>
      </c>
      <c r="AC813" s="28" t="str">
        <f aca="false">IF(N813=0," ",DATEDIF(N813,'Отбор на ЧР 2021'!$AC$1,"y") &amp; " г. " &amp; DATEDIF(N813,'Отбор на ЧР 2021'!$AC$1,"ym") &amp; " мес. ")</f>
        <v>16 г. 8 мес. </v>
      </c>
      <c r="AD813" s="28" t="str">
        <f aca="false">LEFT(AC813,2)</f>
        <v>16</v>
      </c>
      <c r="AE813" s="28" t="str">
        <f aca="false">IF(W813=0,0,INDEX('Возраст, спорт. дисц.'!$A$2:$B$50,MATCH(W813,'Возраст, спорт. дисц.'!$B$2:$B$54,0),1))</f>
        <v>Юниоры 16-17 лет</v>
      </c>
      <c r="AF813" s="28" t="str">
        <f aca="false">"весовая категория "&amp;V813&amp;" кг."</f>
        <v>весовая категория 71 кг.</v>
      </c>
      <c r="AG813" s="29" t="str">
        <f aca="false">IF(U813="б/м",U813,U813&amp;" место")</f>
        <v>3 место</v>
      </c>
      <c r="AH813" s="28" t="str">
        <f aca="false">F813&amp;"; "&amp;TEXT(D813,"ДД.ММ.ГГГГ")&amp;"-"&amp;TEXT(E813,"ДД.ММ.ГГГГ")&amp;"; "&amp;I813&amp;"; "&amp;CHAR(10)&amp;AE813&amp;"; "&amp;AF813&amp;"; "&amp;AG813</f>
        <v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71 кг.; 3 место</v>
      </c>
      <c r="AI813" s="29" t="n">
        <f aca="false">IF(A813=0,0,1)</f>
        <v>1</v>
      </c>
      <c r="AJ813" s="1" t="str">
        <f aca="false">AE813</f>
        <v>Юниоры 16-17 лет</v>
      </c>
      <c r="AK813" s="1" t="n">
        <f aca="false">V813</f>
        <v>71</v>
      </c>
      <c r="AL813" s="1" t="str">
        <f aca="false">AF813</f>
        <v>весовая категория 71 кг.</v>
      </c>
      <c r="AM813" s="28" t="str">
        <f aca="false">IF(N813=0," ",DATEDIF(N813,$AM$1,"y") &amp; " г. " &amp; DATEDIF(X813,$AM$1,"ym") &amp; " мес. ")</f>
        <v>16 г. 4 мес. </v>
      </c>
      <c r="AN813" s="28" t="str">
        <f aca="false">LEFT(AM813,2)</f>
        <v>16</v>
      </c>
    </row>
    <row r="814" customFormat="false" ht="13.8" hidden="false" customHeight="false" outlineLevel="0" collapsed="false">
      <c r="A814" s="37" t="s">
        <v>507</v>
      </c>
      <c r="B814" s="37" t="s">
        <v>348</v>
      </c>
      <c r="C814" s="25" t="n">
        <v>41826</v>
      </c>
      <c r="D814" s="38" t="n">
        <v>44264</v>
      </c>
      <c r="E814" s="38" t="n">
        <v>44270</v>
      </c>
      <c r="F814" s="37" t="s">
        <v>1686</v>
      </c>
      <c r="G814" s="37" t="s">
        <v>1687</v>
      </c>
      <c r="H814" s="37" t="s">
        <v>1382</v>
      </c>
      <c r="I814" s="37" t="s">
        <v>1383</v>
      </c>
      <c r="J814" s="37" t="s">
        <v>1384</v>
      </c>
      <c r="K814" s="37" t="s">
        <v>1385</v>
      </c>
      <c r="L814" s="21" t="s">
        <v>45</v>
      </c>
      <c r="M814" s="22" t="s">
        <v>1748</v>
      </c>
      <c r="N814" s="24" t="s">
        <v>1749</v>
      </c>
      <c r="O814" s="25" t="n">
        <v>2</v>
      </c>
      <c r="P814" s="22" t="s">
        <v>49</v>
      </c>
      <c r="Q814" s="22" t="s">
        <v>519</v>
      </c>
      <c r="R814" s="22" t="s">
        <v>1399</v>
      </c>
      <c r="S814" s="22" t="s">
        <v>1722</v>
      </c>
      <c r="T814" s="22" t="s">
        <v>1401</v>
      </c>
      <c r="U814" s="25" t="s">
        <v>54</v>
      </c>
      <c r="V814" s="25" t="n">
        <v>75</v>
      </c>
      <c r="W814" s="25" t="s">
        <v>354</v>
      </c>
      <c r="X814" s="25" t="n">
        <v>2</v>
      </c>
      <c r="Y814" s="25" t="n">
        <v>2</v>
      </c>
      <c r="Z814" s="25" t="n">
        <v>4</v>
      </c>
      <c r="AA814" s="26" t="str">
        <f aca="false">IF(N814=0," ",DATEDIF(N814,$D814,"y") &amp; " г. " &amp; DATEDIF(N814,$D814,"ym") &amp; " мес. ")</f>
        <v>16 г. 2 мес. </v>
      </c>
      <c r="AB814" s="27" t="str">
        <f aca="false">LEFT(AA814,2)</f>
        <v>16</v>
      </c>
      <c r="AC814" s="28" t="str">
        <f aca="false">IF(N814=0," ",DATEDIF(N814,'Отбор на ЧР 2021'!$AC$1,"y") &amp; " г. " &amp; DATEDIF(N814,'Отбор на ЧР 2021'!$AC$1,"ym") &amp; " мес. ")</f>
        <v>16 г. 4 мес. </v>
      </c>
      <c r="AD814" s="28" t="str">
        <f aca="false">LEFT(AC814,2)</f>
        <v>16</v>
      </c>
      <c r="AE814" s="28" t="str">
        <f aca="false">IF(W814=0,0,INDEX('Возраст, спорт. дисц.'!$A$2:$B$50,MATCH(W814,'Возраст, спорт. дисц.'!$B$2:$B$54,0),1))</f>
        <v>Юниоры 16-17 лет</v>
      </c>
      <c r="AF814" s="28" t="str">
        <f aca="false">"весовая категория "&amp;V814&amp;" кг."</f>
        <v>весовая категория 75 кг.</v>
      </c>
      <c r="AG814" s="29" t="str">
        <f aca="false">IF(U814="б/м",U814,U814&amp;" место")</f>
        <v>1 место</v>
      </c>
      <c r="AH814" s="28" t="str">
        <f aca="false">F814&amp;"; "&amp;TEXT(D814,"ДД.ММ.ГГГГ")&amp;"-"&amp;TEXT(E814,"ДД.ММ.ГГГГ")&amp;"; "&amp;I814&amp;"; "&amp;CHAR(10)&amp;AE814&amp;"; "&amp;AF814&amp;"; "&amp;AG814</f>
        <v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75 кг.; 1 место</v>
      </c>
      <c r="AI814" s="29" t="n">
        <f aca="false">IF(A814=0,0,1)</f>
        <v>1</v>
      </c>
      <c r="AJ814" s="1" t="str">
        <f aca="false">AE814</f>
        <v>Юниоры 16-17 лет</v>
      </c>
      <c r="AK814" s="1" t="n">
        <f aca="false">V814</f>
        <v>75</v>
      </c>
      <c r="AL814" s="1" t="str">
        <f aca="false">AF814</f>
        <v>весовая категория 75 кг.</v>
      </c>
      <c r="AM814" s="28" t="str">
        <f aca="false">IF(N814=0," ",DATEDIF(N814,$AM$1,"y") &amp; " г. " &amp; DATEDIF(X814,$AM$1,"ym") &amp; " мес. ")</f>
        <v>16 г. 4 мес. </v>
      </c>
      <c r="AN814" s="28" t="str">
        <f aca="false">LEFT(AM814,2)</f>
        <v>16</v>
      </c>
    </row>
    <row r="815" customFormat="false" ht="13.8" hidden="false" customHeight="false" outlineLevel="0" collapsed="false">
      <c r="A815" s="37" t="s">
        <v>507</v>
      </c>
      <c r="B815" s="37" t="s">
        <v>348</v>
      </c>
      <c r="C815" s="25" t="n">
        <v>41826</v>
      </c>
      <c r="D815" s="38" t="n">
        <v>44264</v>
      </c>
      <c r="E815" s="38" t="n">
        <v>44270</v>
      </c>
      <c r="F815" s="37" t="s">
        <v>1686</v>
      </c>
      <c r="G815" s="37" t="s">
        <v>1687</v>
      </c>
      <c r="H815" s="37" t="s">
        <v>1382</v>
      </c>
      <c r="I815" s="37" t="s">
        <v>1383</v>
      </c>
      <c r="J815" s="37" t="s">
        <v>1384</v>
      </c>
      <c r="K815" s="37" t="s">
        <v>1385</v>
      </c>
      <c r="L815" s="21" t="s">
        <v>45</v>
      </c>
      <c r="M815" s="22" t="s">
        <v>1750</v>
      </c>
      <c r="N815" s="24" t="s">
        <v>1751</v>
      </c>
      <c r="O815" s="25" t="n">
        <v>2</v>
      </c>
      <c r="P815" s="22" t="s">
        <v>115</v>
      </c>
      <c r="Q815" s="22" t="s">
        <v>116</v>
      </c>
      <c r="R815" s="22" t="s">
        <v>117</v>
      </c>
      <c r="S815" s="22" t="s">
        <v>238</v>
      </c>
      <c r="T815" s="22" t="s">
        <v>1752</v>
      </c>
      <c r="U815" s="25" t="s">
        <v>63</v>
      </c>
      <c r="V815" s="25" t="n">
        <v>75</v>
      </c>
      <c r="W815" s="25" t="s">
        <v>354</v>
      </c>
      <c r="X815" s="25" t="n">
        <v>2</v>
      </c>
      <c r="Y815" s="25" t="n">
        <v>1</v>
      </c>
      <c r="Z815" s="25" t="n">
        <v>4</v>
      </c>
      <c r="AA815" s="26" t="str">
        <f aca="false">IF(N815=0," ",DATEDIF(N815,$D815,"y") &amp; " г. " &amp; DATEDIF(N815,$D815,"ym") &amp; " мес. ")</f>
        <v>17 г. 2 мес. </v>
      </c>
      <c r="AB815" s="27" t="str">
        <f aca="false">LEFT(AA815,2)</f>
        <v>17</v>
      </c>
      <c r="AC815" s="28" t="str">
        <f aca="false">IF(N815=0," ",DATEDIF(N815,'Отбор на ЧР 2021'!$AC$1,"y") &amp; " г. " &amp; DATEDIF(N815,'Отбор на ЧР 2021'!$AC$1,"ym") &amp; " мес. ")</f>
        <v>17 г. 4 мес. </v>
      </c>
      <c r="AD815" s="28" t="str">
        <f aca="false">LEFT(AC815,2)</f>
        <v>17</v>
      </c>
      <c r="AE815" s="28" t="str">
        <f aca="false">IF(W815=0,0,INDEX('Возраст, спорт. дисц.'!$A$2:$B$50,MATCH(W815,'Возраст, спорт. дисц.'!$B$2:$B$54,0),1))</f>
        <v>Юниоры 16-17 лет</v>
      </c>
      <c r="AF815" s="28" t="str">
        <f aca="false">"весовая категория "&amp;V815&amp;" кг."</f>
        <v>весовая категория 75 кг.</v>
      </c>
      <c r="AG815" s="29" t="str">
        <f aca="false">IF(U815="б/м",U815,U815&amp;" место")</f>
        <v>2 место</v>
      </c>
      <c r="AH815" s="28" t="str">
        <f aca="false">F815&amp;"; "&amp;TEXT(D815,"ДД.ММ.ГГГГ")&amp;"-"&amp;TEXT(E815,"ДД.ММ.ГГГГ")&amp;"; "&amp;I815&amp;"; "&amp;CHAR(10)&amp;AE815&amp;"; "&amp;AF815&amp;"; "&amp;AG815</f>
        <v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75 кг.; 2 место</v>
      </c>
      <c r="AI815" s="29" t="n">
        <f aca="false">IF(A815=0,0,1)</f>
        <v>1</v>
      </c>
      <c r="AJ815" s="1" t="str">
        <f aca="false">AE815</f>
        <v>Юниоры 16-17 лет</v>
      </c>
      <c r="AK815" s="1" t="n">
        <f aca="false">V815</f>
        <v>75</v>
      </c>
      <c r="AL815" s="1" t="str">
        <f aca="false">AF815</f>
        <v>весовая категория 75 кг.</v>
      </c>
      <c r="AM815" s="28" t="str">
        <f aca="false">IF(N815=0," ",DATEDIF(N815,$AM$1,"y") &amp; " г. " &amp; DATEDIF(X815,$AM$1,"ym") &amp; " мес. ")</f>
        <v>17 г. 4 мес. </v>
      </c>
      <c r="AN815" s="28" t="str">
        <f aca="false">LEFT(AM815,2)</f>
        <v>17</v>
      </c>
    </row>
    <row r="816" customFormat="false" ht="13.8" hidden="false" customHeight="false" outlineLevel="0" collapsed="false">
      <c r="A816" s="37" t="s">
        <v>507</v>
      </c>
      <c r="B816" s="37" t="s">
        <v>348</v>
      </c>
      <c r="C816" s="25" t="n">
        <v>41826</v>
      </c>
      <c r="D816" s="38" t="n">
        <v>44264</v>
      </c>
      <c r="E816" s="38" t="n">
        <v>44270</v>
      </c>
      <c r="F816" s="37" t="s">
        <v>1686</v>
      </c>
      <c r="G816" s="37" t="s">
        <v>1687</v>
      </c>
      <c r="H816" s="37" t="s">
        <v>1382</v>
      </c>
      <c r="I816" s="37" t="s">
        <v>1383</v>
      </c>
      <c r="J816" s="37" t="s">
        <v>1384</v>
      </c>
      <c r="K816" s="37" t="s">
        <v>1385</v>
      </c>
      <c r="L816" s="21" t="s">
        <v>45</v>
      </c>
      <c r="M816" s="22" t="s">
        <v>1753</v>
      </c>
      <c r="N816" s="24" t="s">
        <v>1754</v>
      </c>
      <c r="O816" s="25" t="n">
        <v>1</v>
      </c>
      <c r="P816" s="22" t="s">
        <v>49</v>
      </c>
      <c r="Q816" s="22" t="s">
        <v>50</v>
      </c>
      <c r="R816" s="22" t="s">
        <v>1755</v>
      </c>
      <c r="S816" s="22" t="s">
        <v>1756</v>
      </c>
      <c r="T816" s="22" t="s">
        <v>1757</v>
      </c>
      <c r="U816" s="25" t="s">
        <v>70</v>
      </c>
      <c r="V816" s="25" t="n">
        <v>75</v>
      </c>
      <c r="W816" s="25" t="s">
        <v>354</v>
      </c>
      <c r="X816" s="25" t="n">
        <v>1</v>
      </c>
      <c r="Y816" s="25" t="n">
        <v>0</v>
      </c>
      <c r="Z816" s="25" t="n">
        <v>4</v>
      </c>
      <c r="AA816" s="26" t="str">
        <f aca="false">IF(N816=0," ",DATEDIF(N816,$D816,"y") &amp; " г. " &amp; DATEDIF(N816,$D816,"ym") &amp; " мес. ")</f>
        <v>16 г. 9 мес. </v>
      </c>
      <c r="AB816" s="27" t="str">
        <f aca="false">LEFT(AA816,2)</f>
        <v>16</v>
      </c>
      <c r="AC816" s="28" t="str">
        <f aca="false">IF(N816=0," ",DATEDIF(N816,'Отбор на ЧР 2021'!$AC$1,"y") &amp; " г. " &amp; DATEDIF(N816,'Отбор на ЧР 2021'!$AC$1,"ym") &amp; " мес. ")</f>
        <v>16 г. 11 мес. </v>
      </c>
      <c r="AD816" s="28" t="str">
        <f aca="false">LEFT(AC816,2)</f>
        <v>16</v>
      </c>
      <c r="AE816" s="28" t="str">
        <f aca="false">IF(W816=0,0,INDEX('Возраст, спорт. дисц.'!$A$2:$B$50,MATCH(W816,'Возраст, спорт. дисц.'!$B$2:$B$54,0),1))</f>
        <v>Юниоры 16-17 лет</v>
      </c>
      <c r="AF816" s="28" t="str">
        <f aca="false">"весовая категория "&amp;V816&amp;" кг."</f>
        <v>весовая категория 75 кг.</v>
      </c>
      <c r="AG816" s="29" t="str">
        <f aca="false">IF(U816="б/м",U816,U816&amp;" место")</f>
        <v>3 место</v>
      </c>
      <c r="AH816" s="28" t="str">
        <f aca="false">F816&amp;"; "&amp;TEXT(D816,"ДД.ММ.ГГГГ")&amp;"-"&amp;TEXT(E816,"ДД.ММ.ГГГГ")&amp;"; "&amp;I816&amp;"; "&amp;CHAR(10)&amp;AE816&amp;"; "&amp;AF816&amp;"; "&amp;AG816</f>
        <v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75 кг.; 3 место</v>
      </c>
      <c r="AI816" s="29" t="n">
        <f aca="false">IF(A816=0,0,1)</f>
        <v>1</v>
      </c>
      <c r="AJ816" s="1" t="str">
        <f aca="false">AE816</f>
        <v>Юниоры 16-17 лет</v>
      </c>
      <c r="AK816" s="1" t="n">
        <f aca="false">V816</f>
        <v>75</v>
      </c>
      <c r="AL816" s="1" t="str">
        <f aca="false">AF816</f>
        <v>весовая категория 75 кг.</v>
      </c>
      <c r="AM816" s="28" t="str">
        <f aca="false">IF(N816=0," ",DATEDIF(N816,$AM$1,"y") &amp; " г. " &amp; DATEDIF(X816,$AM$1,"ym") &amp; " мес. ")</f>
        <v>16 г. 4 мес. </v>
      </c>
      <c r="AN816" s="28" t="str">
        <f aca="false">LEFT(AM816,2)</f>
        <v>16</v>
      </c>
    </row>
    <row r="817" customFormat="false" ht="13.8" hidden="false" customHeight="false" outlineLevel="0" collapsed="false">
      <c r="A817" s="37" t="s">
        <v>507</v>
      </c>
      <c r="B817" s="37" t="s">
        <v>348</v>
      </c>
      <c r="C817" s="25" t="n">
        <v>41826</v>
      </c>
      <c r="D817" s="38" t="n">
        <v>44264</v>
      </c>
      <c r="E817" s="38" t="n">
        <v>44270</v>
      </c>
      <c r="F817" s="37" t="s">
        <v>1686</v>
      </c>
      <c r="G817" s="37" t="s">
        <v>1687</v>
      </c>
      <c r="H817" s="37" t="s">
        <v>1382</v>
      </c>
      <c r="I817" s="37" t="s">
        <v>1383</v>
      </c>
      <c r="J817" s="37" t="s">
        <v>1384</v>
      </c>
      <c r="K817" s="37" t="s">
        <v>1385</v>
      </c>
      <c r="L817" s="21" t="s">
        <v>45</v>
      </c>
      <c r="M817" s="22" t="s">
        <v>1758</v>
      </c>
      <c r="N817" s="24" t="s">
        <v>1759</v>
      </c>
      <c r="O817" s="25" t="n">
        <v>1</v>
      </c>
      <c r="P817" s="22" t="s">
        <v>49</v>
      </c>
      <c r="Q817" s="22" t="s">
        <v>50</v>
      </c>
      <c r="R817" s="22" t="s">
        <v>153</v>
      </c>
      <c r="S817" s="22" t="s">
        <v>154</v>
      </c>
      <c r="T817" s="22" t="s">
        <v>197</v>
      </c>
      <c r="U817" s="25" t="s">
        <v>70</v>
      </c>
      <c r="V817" s="25" t="n">
        <v>75</v>
      </c>
      <c r="W817" s="25" t="s">
        <v>354</v>
      </c>
      <c r="X817" s="25" t="n">
        <v>1</v>
      </c>
      <c r="Y817" s="25" t="n">
        <v>0</v>
      </c>
      <c r="Z817" s="25" t="n">
        <v>4</v>
      </c>
      <c r="AA817" s="26" t="str">
        <f aca="false">IF(N817=0," ",DATEDIF(N817,$D817,"y") &amp; " г. " &amp; DATEDIF(N817,$D817,"ym") &amp; " мес. ")</f>
        <v>16 г. 7 мес. </v>
      </c>
      <c r="AB817" s="27" t="str">
        <f aca="false">LEFT(AA817,2)</f>
        <v>16</v>
      </c>
      <c r="AC817" s="28" t="str">
        <f aca="false">IF(N817=0," ",DATEDIF(N817,'Отбор на ЧР 2021'!$AC$1,"y") &amp; " г. " &amp; DATEDIF(N817,'Отбор на ЧР 2021'!$AC$1,"ym") &amp; " мес. ")</f>
        <v>16 г. 9 мес. </v>
      </c>
      <c r="AD817" s="28" t="str">
        <f aca="false">LEFT(AC817,2)</f>
        <v>16</v>
      </c>
      <c r="AE817" s="28" t="str">
        <f aca="false">IF(W817=0,0,INDEX('Возраст, спорт. дисц.'!$A$2:$B$50,MATCH(W817,'Возраст, спорт. дисц.'!$B$2:$B$54,0),1))</f>
        <v>Юниоры 16-17 лет</v>
      </c>
      <c r="AF817" s="28" t="str">
        <f aca="false">"весовая категория "&amp;V817&amp;" кг."</f>
        <v>весовая категория 75 кг.</v>
      </c>
      <c r="AG817" s="29" t="str">
        <f aca="false">IF(U817="б/м",U817,U817&amp;" место")</f>
        <v>3 место</v>
      </c>
      <c r="AH817" s="28" t="str">
        <f aca="false">F817&amp;"; "&amp;TEXT(D817,"ДД.ММ.ГГГГ")&amp;"-"&amp;TEXT(E817,"ДД.ММ.ГГГГ")&amp;"; "&amp;I817&amp;"; "&amp;CHAR(10)&amp;AE817&amp;"; "&amp;AF817&amp;"; "&amp;AG817</f>
        <v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75 кг.; 3 место</v>
      </c>
      <c r="AI817" s="29" t="n">
        <f aca="false">IF(A817=0,0,1)</f>
        <v>1</v>
      </c>
      <c r="AJ817" s="1" t="str">
        <f aca="false">AE817</f>
        <v>Юниоры 16-17 лет</v>
      </c>
      <c r="AK817" s="1" t="n">
        <f aca="false">V817</f>
        <v>75</v>
      </c>
      <c r="AL817" s="1" t="str">
        <f aca="false">AF817</f>
        <v>весовая категория 75 кг.</v>
      </c>
      <c r="AM817" s="28" t="str">
        <f aca="false">IF(N817=0," ",DATEDIF(N817,$AM$1,"y") &amp; " г. " &amp; DATEDIF(X817,$AM$1,"ym") &amp; " мес. ")</f>
        <v>16 г. 4 мес. </v>
      </c>
      <c r="AN817" s="28" t="str">
        <f aca="false">LEFT(AM817,2)</f>
        <v>16</v>
      </c>
    </row>
    <row r="818" customFormat="false" ht="13.8" hidden="false" customHeight="false" outlineLevel="0" collapsed="false">
      <c r="A818" s="37" t="s">
        <v>507</v>
      </c>
      <c r="B818" s="37" t="s">
        <v>348</v>
      </c>
      <c r="C818" s="25" t="n">
        <v>41826</v>
      </c>
      <c r="D818" s="38" t="n">
        <v>44264</v>
      </c>
      <c r="E818" s="38" t="n">
        <v>44270</v>
      </c>
      <c r="F818" s="37" t="s">
        <v>1686</v>
      </c>
      <c r="G818" s="37" t="s">
        <v>1687</v>
      </c>
      <c r="H818" s="37" t="s">
        <v>1382</v>
      </c>
      <c r="I818" s="37" t="s">
        <v>1383</v>
      </c>
      <c r="J818" s="37" t="s">
        <v>1384</v>
      </c>
      <c r="K818" s="37" t="s">
        <v>1385</v>
      </c>
      <c r="L818" s="21" t="s">
        <v>45</v>
      </c>
      <c r="M818" s="22" t="s">
        <v>404</v>
      </c>
      <c r="N818" s="24" t="s">
        <v>405</v>
      </c>
      <c r="O818" s="25" t="s">
        <v>48</v>
      </c>
      <c r="P818" s="22" t="s">
        <v>115</v>
      </c>
      <c r="Q818" s="22" t="s">
        <v>116</v>
      </c>
      <c r="R818" s="22" t="s">
        <v>189</v>
      </c>
      <c r="S818" s="22" t="s">
        <v>406</v>
      </c>
      <c r="T818" s="22" t="s">
        <v>407</v>
      </c>
      <c r="U818" s="25" t="s">
        <v>54</v>
      </c>
      <c r="V818" s="25" t="n">
        <v>81</v>
      </c>
      <c r="W818" s="25" t="s">
        <v>354</v>
      </c>
      <c r="X818" s="25" t="n">
        <v>2</v>
      </c>
      <c r="Y818" s="25" t="n">
        <v>2</v>
      </c>
      <c r="Z818" s="25" t="n">
        <v>6</v>
      </c>
      <c r="AA818" s="26" t="str">
        <f aca="false">IF(N818=0," ",DATEDIF(N818,$D818,"y") &amp; " г. " &amp; DATEDIF(N818,$D818,"ym") &amp; " мес. ")</f>
        <v>16 г. 6 мес. </v>
      </c>
      <c r="AB818" s="27" t="str">
        <f aca="false">LEFT(AA818,2)</f>
        <v>16</v>
      </c>
      <c r="AC818" s="28" t="str">
        <f aca="false">IF(N818=0," ",DATEDIF(N818,'Отбор на ЧР 2021'!$AC$1,"y") &amp; " г. " &amp; DATEDIF(N818,'Отбор на ЧР 2021'!$AC$1,"ym") &amp; " мес. ")</f>
        <v>16 г. 8 мес. </v>
      </c>
      <c r="AD818" s="28" t="str">
        <f aca="false">LEFT(AC818,2)</f>
        <v>16</v>
      </c>
      <c r="AE818" s="28" t="str">
        <f aca="false">IF(W818=0,0,INDEX('Возраст, спорт. дисц.'!$A$2:$B$50,MATCH(W818,'Возраст, спорт. дисц.'!$B$2:$B$54,0),1))</f>
        <v>Юниоры 16-17 лет</v>
      </c>
      <c r="AF818" s="28" t="str">
        <f aca="false">"весовая категория "&amp;V818&amp;" кг."</f>
        <v>весовая категория 81 кг.</v>
      </c>
      <c r="AG818" s="29" t="str">
        <f aca="false">IF(U818="б/м",U818,U818&amp;" место")</f>
        <v>1 место</v>
      </c>
      <c r="AH818" s="28" t="str">
        <f aca="false">F818&amp;"; "&amp;TEXT(D818,"ДД.ММ.ГГГГ")&amp;"-"&amp;TEXT(E818,"ДД.ММ.ГГГГ")&amp;"; "&amp;I818&amp;"; "&amp;CHAR(10)&amp;AE818&amp;"; "&amp;AF818&amp;"; "&amp;AG818</f>
        <v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81 кг.; 1 место</v>
      </c>
      <c r="AI818" s="29" t="n">
        <f aca="false">IF(A818=0,0,1)</f>
        <v>1</v>
      </c>
      <c r="AJ818" s="1" t="str">
        <f aca="false">AE818</f>
        <v>Юниоры 16-17 лет</v>
      </c>
      <c r="AK818" s="1" t="n">
        <f aca="false">V818</f>
        <v>81</v>
      </c>
      <c r="AL818" s="1" t="str">
        <f aca="false">AF818</f>
        <v>весовая категория 81 кг.</v>
      </c>
      <c r="AM818" s="28" t="str">
        <f aca="false">IF(N818=0," ",DATEDIF(N818,$AM$1,"y") &amp; " г. " &amp; DATEDIF(X818,$AM$1,"ym") &amp; " мес. ")</f>
        <v>16 г. 4 мес. </v>
      </c>
      <c r="AN818" s="28" t="str">
        <f aca="false">LEFT(AM818,2)</f>
        <v>16</v>
      </c>
    </row>
    <row r="819" customFormat="false" ht="13.8" hidden="false" customHeight="false" outlineLevel="0" collapsed="false">
      <c r="A819" s="37" t="s">
        <v>507</v>
      </c>
      <c r="B819" s="37" t="s">
        <v>348</v>
      </c>
      <c r="C819" s="25" t="n">
        <v>41826</v>
      </c>
      <c r="D819" s="38" t="n">
        <v>44264</v>
      </c>
      <c r="E819" s="38" t="n">
        <v>44270</v>
      </c>
      <c r="F819" s="37" t="s">
        <v>1686</v>
      </c>
      <c r="G819" s="37" t="s">
        <v>1687</v>
      </c>
      <c r="H819" s="37" t="s">
        <v>1382</v>
      </c>
      <c r="I819" s="37" t="s">
        <v>1383</v>
      </c>
      <c r="J819" s="37" t="s">
        <v>1384</v>
      </c>
      <c r="K819" s="37" t="s">
        <v>1385</v>
      </c>
      <c r="L819" s="21" t="s">
        <v>45</v>
      </c>
      <c r="M819" s="22" t="s">
        <v>1760</v>
      </c>
      <c r="N819" s="24" t="s">
        <v>1761</v>
      </c>
      <c r="O819" s="25" t="n">
        <v>2</v>
      </c>
      <c r="P819" s="22" t="s">
        <v>115</v>
      </c>
      <c r="Q819" s="22" t="s">
        <v>116</v>
      </c>
      <c r="R819" s="22" t="s">
        <v>189</v>
      </c>
      <c r="S819" s="22" t="s">
        <v>1762</v>
      </c>
      <c r="T819" s="22" t="s">
        <v>1763</v>
      </c>
      <c r="U819" s="25" t="s">
        <v>63</v>
      </c>
      <c r="V819" s="25" t="n">
        <v>81</v>
      </c>
      <c r="W819" s="25" t="s">
        <v>354</v>
      </c>
      <c r="X819" s="25" t="n">
        <v>3</v>
      </c>
      <c r="Y819" s="25" t="n">
        <v>2</v>
      </c>
      <c r="Z819" s="25" t="n">
        <v>6</v>
      </c>
      <c r="AA819" s="26" t="str">
        <f aca="false">IF(N819=0," ",DATEDIF(N819,$D819,"y") &amp; " г. " &amp; DATEDIF(N819,$D819,"ym") &amp; " мес. ")</f>
        <v>16 г. 3 мес. </v>
      </c>
      <c r="AB819" s="27" t="str">
        <f aca="false">LEFT(AA819,2)</f>
        <v>16</v>
      </c>
      <c r="AC819" s="28" t="str">
        <f aca="false">IF(N819=0," ",DATEDIF(N819,'Отбор на ЧР 2021'!$AC$1,"y") &amp; " г. " &amp; DATEDIF(N819,'Отбор на ЧР 2021'!$AC$1,"ym") &amp; " мес. ")</f>
        <v>16 г. 5 мес. </v>
      </c>
      <c r="AD819" s="28" t="str">
        <f aca="false">LEFT(AC819,2)</f>
        <v>16</v>
      </c>
      <c r="AE819" s="28" t="str">
        <f aca="false">IF(W819=0,0,INDEX('Возраст, спорт. дисц.'!$A$2:$B$50,MATCH(W819,'Возраст, спорт. дисц.'!$B$2:$B$54,0),1))</f>
        <v>Юниоры 16-17 лет</v>
      </c>
      <c r="AF819" s="28" t="str">
        <f aca="false">"весовая категория "&amp;V819&amp;" кг."</f>
        <v>весовая категория 81 кг.</v>
      </c>
      <c r="AG819" s="29" t="str">
        <f aca="false">IF(U819="б/м",U819,U819&amp;" место")</f>
        <v>2 место</v>
      </c>
      <c r="AH819" s="28" t="str">
        <f aca="false">F819&amp;"; "&amp;TEXT(D819,"ДД.ММ.ГГГГ")&amp;"-"&amp;TEXT(E819,"ДД.ММ.ГГГГ")&amp;"; "&amp;I819&amp;"; "&amp;CHAR(10)&amp;AE819&amp;"; "&amp;AF819&amp;"; "&amp;AG819</f>
        <v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81 кг.; 2 место</v>
      </c>
      <c r="AI819" s="29" t="n">
        <f aca="false">IF(A819=0,0,1)</f>
        <v>1</v>
      </c>
      <c r="AJ819" s="1" t="str">
        <f aca="false">AE819</f>
        <v>Юниоры 16-17 лет</v>
      </c>
      <c r="AK819" s="1" t="n">
        <f aca="false">V819</f>
        <v>81</v>
      </c>
      <c r="AL819" s="1" t="str">
        <f aca="false">AF819</f>
        <v>весовая категория 81 кг.</v>
      </c>
      <c r="AM819" s="28" t="str">
        <f aca="false">IF(N819=0," ",DATEDIF(N819,$AM$1,"y") &amp; " г. " &amp; DATEDIF(X819,$AM$1,"ym") &amp; " мес. ")</f>
        <v>16 г. 4 мес. </v>
      </c>
      <c r="AN819" s="28" t="str">
        <f aca="false">LEFT(AM819,2)</f>
        <v>16</v>
      </c>
    </row>
    <row r="820" customFormat="false" ht="13.8" hidden="false" customHeight="false" outlineLevel="0" collapsed="false">
      <c r="A820" s="37" t="s">
        <v>507</v>
      </c>
      <c r="B820" s="37" t="s">
        <v>348</v>
      </c>
      <c r="C820" s="25" t="n">
        <v>41826</v>
      </c>
      <c r="D820" s="38" t="n">
        <v>44264</v>
      </c>
      <c r="E820" s="38" t="n">
        <v>44270</v>
      </c>
      <c r="F820" s="37" t="s">
        <v>1686</v>
      </c>
      <c r="G820" s="37" t="s">
        <v>1687</v>
      </c>
      <c r="H820" s="37" t="s">
        <v>1382</v>
      </c>
      <c r="I820" s="37" t="s">
        <v>1383</v>
      </c>
      <c r="J820" s="37" t="s">
        <v>1384</v>
      </c>
      <c r="K820" s="37" t="s">
        <v>1385</v>
      </c>
      <c r="L820" s="21" t="s">
        <v>45</v>
      </c>
      <c r="M820" s="22" t="s">
        <v>1764</v>
      </c>
      <c r="N820" s="24" t="s">
        <v>1728</v>
      </c>
      <c r="O820" s="25" t="n">
        <v>1</v>
      </c>
      <c r="P820" s="22" t="s">
        <v>49</v>
      </c>
      <c r="Q820" s="22" t="s">
        <v>50</v>
      </c>
      <c r="R820" s="22" t="s">
        <v>51</v>
      </c>
      <c r="S820" s="22" t="s">
        <v>462</v>
      </c>
      <c r="T820" s="22" t="s">
        <v>329</v>
      </c>
      <c r="U820" s="25" t="s">
        <v>70</v>
      </c>
      <c r="V820" s="25" t="n">
        <v>81</v>
      </c>
      <c r="W820" s="25" t="s">
        <v>354</v>
      </c>
      <c r="X820" s="25" t="n">
        <v>2</v>
      </c>
      <c r="Y820" s="25" t="n">
        <v>1</v>
      </c>
      <c r="Z820" s="25" t="n">
        <v>6</v>
      </c>
      <c r="AA820" s="26" t="str">
        <f aca="false">IF(N820=0," ",DATEDIF(N820,$D820,"y") &amp; " г. " &amp; DATEDIF(N820,$D820,"ym") &amp; " мес. ")</f>
        <v>17 г. 2 мес. </v>
      </c>
      <c r="AB820" s="27" t="str">
        <f aca="false">LEFT(AA820,2)</f>
        <v>17</v>
      </c>
      <c r="AC820" s="28" t="str">
        <f aca="false">IF(N820=0," ",DATEDIF(N820,'Отбор на ЧР 2021'!$AC$1,"y") &amp; " г. " &amp; DATEDIF(N820,'Отбор на ЧР 2021'!$AC$1,"ym") &amp; " мес. ")</f>
        <v>17 г. 4 мес. </v>
      </c>
      <c r="AD820" s="28" t="str">
        <f aca="false">LEFT(AC820,2)</f>
        <v>17</v>
      </c>
      <c r="AE820" s="28" t="str">
        <f aca="false">IF(W820=0,0,INDEX('Возраст, спорт. дисц.'!$A$2:$B$50,MATCH(W820,'Возраст, спорт. дисц.'!$B$2:$B$54,0),1))</f>
        <v>Юниоры 16-17 лет</v>
      </c>
      <c r="AF820" s="28" t="str">
        <f aca="false">"весовая категория "&amp;V820&amp;" кг."</f>
        <v>весовая категория 81 кг.</v>
      </c>
      <c r="AG820" s="29" t="str">
        <f aca="false">IF(U820="б/м",U820,U820&amp;" место")</f>
        <v>3 место</v>
      </c>
      <c r="AH820" s="28" t="str">
        <f aca="false">F820&amp;"; "&amp;TEXT(D820,"ДД.ММ.ГГГГ")&amp;"-"&amp;TEXT(E820,"ДД.ММ.ГГГГ")&amp;"; "&amp;I820&amp;"; "&amp;CHAR(10)&amp;AE820&amp;"; "&amp;AF820&amp;"; "&amp;AG820</f>
        <v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81 кг.; 3 место</v>
      </c>
      <c r="AI820" s="29" t="n">
        <f aca="false">IF(A820=0,0,1)</f>
        <v>1</v>
      </c>
      <c r="AJ820" s="1" t="str">
        <f aca="false">AE820</f>
        <v>Юниоры 16-17 лет</v>
      </c>
      <c r="AK820" s="1" t="n">
        <f aca="false">V820</f>
        <v>81</v>
      </c>
      <c r="AL820" s="1" t="str">
        <f aca="false">AF820</f>
        <v>весовая категория 81 кг.</v>
      </c>
      <c r="AM820" s="28" t="str">
        <f aca="false">IF(N820=0," ",DATEDIF(N820,$AM$1,"y") &amp; " г. " &amp; DATEDIF(X820,$AM$1,"ym") &amp; " мес. ")</f>
        <v>17 г. 4 мес. </v>
      </c>
      <c r="AN820" s="28" t="str">
        <f aca="false">LEFT(AM820,2)</f>
        <v>17</v>
      </c>
    </row>
    <row r="821" customFormat="false" ht="13.8" hidden="false" customHeight="false" outlineLevel="0" collapsed="false">
      <c r="A821" s="37" t="s">
        <v>507</v>
      </c>
      <c r="B821" s="37" t="s">
        <v>348</v>
      </c>
      <c r="C821" s="25" t="n">
        <v>41826</v>
      </c>
      <c r="D821" s="38" t="n">
        <v>44264</v>
      </c>
      <c r="E821" s="38" t="n">
        <v>44270</v>
      </c>
      <c r="F821" s="37" t="s">
        <v>1686</v>
      </c>
      <c r="G821" s="37" t="s">
        <v>1687</v>
      </c>
      <c r="H821" s="37" t="s">
        <v>1382</v>
      </c>
      <c r="I821" s="37" t="s">
        <v>1383</v>
      </c>
      <c r="J821" s="37" t="s">
        <v>1384</v>
      </c>
      <c r="K821" s="37" t="s">
        <v>1385</v>
      </c>
      <c r="L821" s="21" t="s">
        <v>45</v>
      </c>
      <c r="M821" s="22" t="s">
        <v>1765</v>
      </c>
      <c r="N821" s="24" t="s">
        <v>358</v>
      </c>
      <c r="O821" s="25" t="n">
        <v>1</v>
      </c>
      <c r="P821" s="22" t="s">
        <v>49</v>
      </c>
      <c r="Q821" s="22" t="s">
        <v>50</v>
      </c>
      <c r="R821" s="22" t="s">
        <v>1755</v>
      </c>
      <c r="S821" s="22" t="s">
        <v>1756</v>
      </c>
      <c r="T821" s="22" t="s">
        <v>1766</v>
      </c>
      <c r="U821" s="25" t="s">
        <v>70</v>
      </c>
      <c r="V821" s="25" t="n">
        <v>81</v>
      </c>
      <c r="W821" s="25" t="s">
        <v>354</v>
      </c>
      <c r="X821" s="25" t="n">
        <v>1</v>
      </c>
      <c r="Y821" s="25" t="n">
        <v>0</v>
      </c>
      <c r="Z821" s="25" t="n">
        <v>6</v>
      </c>
      <c r="AA821" s="26" t="str">
        <f aca="false">IF(N821=0," ",DATEDIF(N821,$D821,"y") &amp; " г. " &amp; DATEDIF(N821,$D821,"ym") &amp; " мес. ")</f>
        <v>17 г. 8 мес. </v>
      </c>
      <c r="AB821" s="27" t="str">
        <f aca="false">LEFT(AA821,2)</f>
        <v>17</v>
      </c>
      <c r="AC821" s="28" t="str">
        <f aca="false">IF(N821=0," ",DATEDIF(N821,'Отбор на ЧР 2021'!$AC$1,"y") &amp; " г. " &amp; DATEDIF(N821,'Отбор на ЧР 2021'!$AC$1,"ym") &amp; " мес. ")</f>
        <v>17 г. 10 мес. </v>
      </c>
      <c r="AD821" s="28" t="str">
        <f aca="false">LEFT(AC821,2)</f>
        <v>17</v>
      </c>
      <c r="AE821" s="28" t="str">
        <f aca="false">IF(W821=0,0,INDEX('Возраст, спорт. дисц.'!$A$2:$B$50,MATCH(W821,'Возраст, спорт. дисц.'!$B$2:$B$54,0),1))</f>
        <v>Юниоры 16-17 лет</v>
      </c>
      <c r="AF821" s="28" t="str">
        <f aca="false">"весовая категория "&amp;V821&amp;" кг."</f>
        <v>весовая категория 81 кг.</v>
      </c>
      <c r="AG821" s="29" t="str">
        <f aca="false">IF(U821="б/м",U821,U821&amp;" место")</f>
        <v>3 место</v>
      </c>
      <c r="AH821" s="28" t="str">
        <f aca="false">F821&amp;"; "&amp;TEXT(D821,"ДД.ММ.ГГГГ")&amp;"-"&amp;TEXT(E821,"ДД.ММ.ГГГГ")&amp;"; "&amp;I821&amp;"; "&amp;CHAR(10)&amp;AE821&amp;"; "&amp;AF821&amp;"; "&amp;AG821</f>
        <v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81 кг.; 3 место</v>
      </c>
      <c r="AI821" s="29" t="n">
        <f aca="false">IF(A821=0,0,1)</f>
        <v>1</v>
      </c>
      <c r="AJ821" s="1" t="str">
        <f aca="false">AE821</f>
        <v>Юниоры 16-17 лет</v>
      </c>
      <c r="AK821" s="1" t="n">
        <f aca="false">V821</f>
        <v>81</v>
      </c>
      <c r="AL821" s="1" t="str">
        <f aca="false">AF821</f>
        <v>весовая категория 81 кг.</v>
      </c>
      <c r="AM821" s="28" t="str">
        <f aca="false">IF(N821=0," ",DATEDIF(N821,$AM$1,"y") &amp; " г. " &amp; DATEDIF(X821,$AM$1,"ym") &amp; " мес. ")</f>
        <v>17 г. 4 мес. </v>
      </c>
      <c r="AN821" s="28" t="str">
        <f aca="false">LEFT(AM821,2)</f>
        <v>17</v>
      </c>
    </row>
    <row r="822" customFormat="false" ht="13.8" hidden="false" customHeight="false" outlineLevel="0" collapsed="false">
      <c r="A822" s="37" t="s">
        <v>507</v>
      </c>
      <c r="B822" s="37" t="s">
        <v>348</v>
      </c>
      <c r="C822" s="25" t="n">
        <v>41826</v>
      </c>
      <c r="D822" s="38" t="n">
        <v>44264</v>
      </c>
      <c r="E822" s="38" t="n">
        <v>44270</v>
      </c>
      <c r="F822" s="37" t="s">
        <v>1686</v>
      </c>
      <c r="G822" s="37" t="s">
        <v>1687</v>
      </c>
      <c r="H822" s="37" t="s">
        <v>1382</v>
      </c>
      <c r="I822" s="37" t="s">
        <v>1383</v>
      </c>
      <c r="J822" s="37" t="s">
        <v>1384</v>
      </c>
      <c r="K822" s="37" t="s">
        <v>1385</v>
      </c>
      <c r="L822" s="21" t="s">
        <v>45</v>
      </c>
      <c r="M822" s="22" t="s">
        <v>1767</v>
      </c>
      <c r="N822" s="24" t="s">
        <v>1768</v>
      </c>
      <c r="O822" s="25" t="n">
        <v>1</v>
      </c>
      <c r="P822" s="22" t="s">
        <v>115</v>
      </c>
      <c r="Q822" s="22" t="s">
        <v>116</v>
      </c>
      <c r="R822" s="22" t="s">
        <v>117</v>
      </c>
      <c r="S822" s="22" t="s">
        <v>118</v>
      </c>
      <c r="T822" s="22" t="s">
        <v>280</v>
      </c>
      <c r="U822" s="25" t="s">
        <v>54</v>
      </c>
      <c r="V822" s="25" t="n">
        <v>86</v>
      </c>
      <c r="W822" s="25" t="s">
        <v>354</v>
      </c>
      <c r="X822" s="25" t="n">
        <v>3</v>
      </c>
      <c r="Y822" s="25" t="n">
        <v>3</v>
      </c>
      <c r="Z822" s="25" t="n">
        <v>6</v>
      </c>
      <c r="AA822" s="26" t="str">
        <f aca="false">IF(N822=0," ",DATEDIF(N822,$D822,"y") &amp; " г. " &amp; DATEDIF(N822,$D822,"ym") &amp; " мес. ")</f>
        <v>17 г. 3 мес. </v>
      </c>
      <c r="AB822" s="27" t="str">
        <f aca="false">LEFT(AA822,2)</f>
        <v>17</v>
      </c>
      <c r="AC822" s="28" t="str">
        <f aca="false">IF(N822=0," ",DATEDIF(N822,'Отбор на ЧР 2021'!$AC$1,"y") &amp; " г. " &amp; DATEDIF(N822,'Отбор на ЧР 2021'!$AC$1,"ym") &amp; " мес. ")</f>
        <v>17 г. 5 мес. </v>
      </c>
      <c r="AD822" s="28" t="str">
        <f aca="false">LEFT(AC822,2)</f>
        <v>17</v>
      </c>
      <c r="AE822" s="28" t="str">
        <f aca="false">IF(W822=0,0,INDEX('Возраст, спорт. дисц.'!$A$2:$B$50,MATCH(W822,'Возраст, спорт. дисц.'!$B$2:$B$54,0),1))</f>
        <v>Юниоры 16-17 лет</v>
      </c>
      <c r="AF822" s="28" t="str">
        <f aca="false">"весовая категория "&amp;V822&amp;" кг."</f>
        <v>весовая категория 86 кг.</v>
      </c>
      <c r="AG822" s="29" t="str">
        <f aca="false">IF(U822="б/м",U822,U822&amp;" место")</f>
        <v>1 место</v>
      </c>
      <c r="AH822" s="28" t="str">
        <f aca="false">F822&amp;"; "&amp;TEXT(D822,"ДД.ММ.ГГГГ")&amp;"-"&amp;TEXT(E822,"ДД.ММ.ГГГГ")&amp;"; "&amp;I822&amp;"; "&amp;CHAR(10)&amp;AE822&amp;"; "&amp;AF822&amp;"; "&amp;AG822</f>
        <v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86 кг.; 1 место</v>
      </c>
      <c r="AI822" s="29" t="n">
        <f aca="false">IF(A822=0,0,1)</f>
        <v>1</v>
      </c>
      <c r="AJ822" s="1" t="str">
        <f aca="false">AE822</f>
        <v>Юниоры 16-17 лет</v>
      </c>
      <c r="AK822" s="1" t="n">
        <f aca="false">V822</f>
        <v>86</v>
      </c>
      <c r="AL822" s="1" t="str">
        <f aca="false">AF822</f>
        <v>весовая категория 86 кг.</v>
      </c>
      <c r="AM822" s="28" t="str">
        <f aca="false">IF(N822=0," ",DATEDIF(N822,$AM$1,"y") &amp; " г. " &amp; DATEDIF(X822,$AM$1,"ym") &amp; " мес. ")</f>
        <v>17 г. 4 мес. </v>
      </c>
      <c r="AN822" s="28" t="str">
        <f aca="false">LEFT(AM822,2)</f>
        <v>17</v>
      </c>
    </row>
    <row r="823" customFormat="false" ht="13.8" hidden="false" customHeight="false" outlineLevel="0" collapsed="false">
      <c r="A823" s="37" t="s">
        <v>507</v>
      </c>
      <c r="B823" s="37" t="s">
        <v>348</v>
      </c>
      <c r="C823" s="25" t="n">
        <v>41826</v>
      </c>
      <c r="D823" s="38" t="n">
        <v>44264</v>
      </c>
      <c r="E823" s="38" t="n">
        <v>44270</v>
      </c>
      <c r="F823" s="37" t="s">
        <v>1686</v>
      </c>
      <c r="G823" s="37" t="s">
        <v>1687</v>
      </c>
      <c r="H823" s="37" t="s">
        <v>1382</v>
      </c>
      <c r="I823" s="37" t="s">
        <v>1383</v>
      </c>
      <c r="J823" s="37" t="s">
        <v>1384</v>
      </c>
      <c r="K823" s="37" t="s">
        <v>1385</v>
      </c>
      <c r="L823" s="21" t="s">
        <v>45</v>
      </c>
      <c r="M823" s="22" t="s">
        <v>408</v>
      </c>
      <c r="N823" s="24" t="s">
        <v>409</v>
      </c>
      <c r="O823" s="25" t="n">
        <v>2</v>
      </c>
      <c r="P823" s="22" t="s">
        <v>115</v>
      </c>
      <c r="Q823" s="22" t="s">
        <v>116</v>
      </c>
      <c r="R823" s="22" t="s">
        <v>117</v>
      </c>
      <c r="S823" s="22" t="s">
        <v>1769</v>
      </c>
      <c r="T823" s="22" t="s">
        <v>1770</v>
      </c>
      <c r="U823" s="25" t="s">
        <v>63</v>
      </c>
      <c r="V823" s="25" t="n">
        <v>86</v>
      </c>
      <c r="W823" s="25" t="s">
        <v>354</v>
      </c>
      <c r="X823" s="25" t="n">
        <v>2</v>
      </c>
      <c r="Y823" s="25" t="n">
        <v>1</v>
      </c>
      <c r="Z823" s="25" t="n">
        <v>6</v>
      </c>
      <c r="AA823" s="26" t="str">
        <f aca="false">IF(N823=0," ",DATEDIF(N823,$D823,"y") &amp; " г. " &amp; DATEDIF(N823,$D823,"ym") &amp; " мес. ")</f>
        <v>17 г. 0 мес. </v>
      </c>
      <c r="AB823" s="27" t="str">
        <f aca="false">LEFT(AA823,2)</f>
        <v>17</v>
      </c>
      <c r="AC823" s="28" t="str">
        <f aca="false">IF(N823=0," ",DATEDIF(N823,'Отбор на ЧР 2021'!$AC$1,"y") &amp; " г. " &amp; DATEDIF(N823,'Отбор на ЧР 2021'!$AC$1,"ym") &amp; " мес. ")</f>
        <v>17 г. 2 мес. </v>
      </c>
      <c r="AD823" s="28" t="str">
        <f aca="false">LEFT(AC823,2)</f>
        <v>17</v>
      </c>
      <c r="AE823" s="28" t="str">
        <f aca="false">IF(W823=0,0,INDEX('Возраст, спорт. дисц.'!$A$2:$B$50,MATCH(W823,'Возраст, спорт. дисц.'!$B$2:$B$54,0),1))</f>
        <v>Юниоры 16-17 лет</v>
      </c>
      <c r="AF823" s="28" t="str">
        <f aca="false">"весовая категория "&amp;V823&amp;" кг."</f>
        <v>весовая категория 86 кг.</v>
      </c>
      <c r="AG823" s="29" t="str">
        <f aca="false">IF(U823="б/м",U823,U823&amp;" место")</f>
        <v>2 место</v>
      </c>
      <c r="AH823" s="28" t="str">
        <f aca="false">F823&amp;"; "&amp;TEXT(D823,"ДД.ММ.ГГГГ")&amp;"-"&amp;TEXT(E823,"ДД.ММ.ГГГГ")&amp;"; "&amp;I823&amp;"; "&amp;CHAR(10)&amp;AE823&amp;"; "&amp;AF823&amp;"; "&amp;AG823</f>
        <v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86 кг.; 2 место</v>
      </c>
      <c r="AI823" s="29" t="n">
        <f aca="false">IF(A823=0,0,1)</f>
        <v>1</v>
      </c>
      <c r="AJ823" s="1" t="str">
        <f aca="false">AE823</f>
        <v>Юниоры 16-17 лет</v>
      </c>
      <c r="AK823" s="1" t="n">
        <f aca="false">V823</f>
        <v>86</v>
      </c>
      <c r="AL823" s="1" t="str">
        <f aca="false">AF823</f>
        <v>весовая категория 86 кг.</v>
      </c>
      <c r="AM823" s="28" t="str">
        <f aca="false">IF(N823=0," ",DATEDIF(N823,$AM$1,"y") &amp; " г. " &amp; DATEDIF(X823,$AM$1,"ym") &amp; " мес. ")</f>
        <v>17 г. 4 мес. </v>
      </c>
      <c r="AN823" s="28" t="str">
        <f aca="false">LEFT(AM823,2)</f>
        <v>17</v>
      </c>
    </row>
    <row r="824" customFormat="false" ht="13.8" hidden="false" customHeight="false" outlineLevel="0" collapsed="false">
      <c r="A824" s="37" t="s">
        <v>507</v>
      </c>
      <c r="B824" s="37" t="s">
        <v>348</v>
      </c>
      <c r="C824" s="25" t="n">
        <v>41826</v>
      </c>
      <c r="D824" s="38" t="n">
        <v>44264</v>
      </c>
      <c r="E824" s="38" t="n">
        <v>44270</v>
      </c>
      <c r="F824" s="37" t="s">
        <v>1686</v>
      </c>
      <c r="G824" s="37" t="s">
        <v>1687</v>
      </c>
      <c r="H824" s="37" t="s">
        <v>1382</v>
      </c>
      <c r="I824" s="37" t="s">
        <v>1383</v>
      </c>
      <c r="J824" s="37" t="s">
        <v>1384</v>
      </c>
      <c r="K824" s="37" t="s">
        <v>1385</v>
      </c>
      <c r="L824" s="21" t="s">
        <v>45</v>
      </c>
      <c r="M824" s="22" t="s">
        <v>1771</v>
      </c>
      <c r="N824" s="24" t="n">
        <v>38172</v>
      </c>
      <c r="O824" s="25" t="s">
        <v>48</v>
      </c>
      <c r="P824" s="22" t="s">
        <v>49</v>
      </c>
      <c r="Q824" s="22" t="s">
        <v>50</v>
      </c>
      <c r="R824" s="22" t="s">
        <v>1772</v>
      </c>
      <c r="S824" s="22" t="s">
        <v>1773</v>
      </c>
      <c r="T824" s="22" t="s">
        <v>1774</v>
      </c>
      <c r="U824" s="25" t="s">
        <v>70</v>
      </c>
      <c r="V824" s="25" t="n">
        <v>86</v>
      </c>
      <c r="W824" s="25" t="s">
        <v>354</v>
      </c>
      <c r="X824" s="25" t="n">
        <v>2</v>
      </c>
      <c r="Y824" s="25" t="n">
        <v>1</v>
      </c>
      <c r="Z824" s="25" t="n">
        <v>6</v>
      </c>
      <c r="AA824" s="26" t="str">
        <f aca="false">IF(N824=0," ",DATEDIF(N824,$D824,"y") &amp; " г. " &amp; DATEDIF(N824,$D824,"ym") &amp; " мес. ")</f>
        <v>16 г. 8 мес. </v>
      </c>
      <c r="AB824" s="27" t="str">
        <f aca="false">LEFT(AA824,2)</f>
        <v>16</v>
      </c>
      <c r="AC824" s="28" t="str">
        <f aca="false">IF(N824=0," ",DATEDIF(N824,'Отбор на ЧР 2021'!$AC$1,"y") &amp; " г. " &amp; DATEDIF(N824,'Отбор на ЧР 2021'!$AC$1,"ym") &amp; " мес. ")</f>
        <v>16 г. 10 мес. </v>
      </c>
      <c r="AD824" s="28" t="str">
        <f aca="false">LEFT(AC824,2)</f>
        <v>16</v>
      </c>
      <c r="AE824" s="28" t="str">
        <f aca="false">IF(W824=0,0,INDEX('Возраст, спорт. дисц.'!$A$2:$B$50,MATCH(W824,'Возраст, спорт. дисц.'!$B$2:$B$54,0),1))</f>
        <v>Юниоры 16-17 лет</v>
      </c>
      <c r="AF824" s="28" t="str">
        <f aca="false">"весовая категория "&amp;V824&amp;" кг."</f>
        <v>весовая категория 86 кг.</v>
      </c>
      <c r="AG824" s="29" t="str">
        <f aca="false">IF(U824="б/м",U824,U824&amp;" место")</f>
        <v>3 место</v>
      </c>
      <c r="AH824" s="28" t="str">
        <f aca="false">F824&amp;"; "&amp;TEXT(D824,"ДД.ММ.ГГГГ")&amp;"-"&amp;TEXT(E824,"ДД.ММ.ГГГГ")&amp;"; "&amp;I824&amp;"; "&amp;CHAR(10)&amp;AE824&amp;"; "&amp;AF824&amp;"; "&amp;AG824</f>
        <v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86 кг.; 3 место</v>
      </c>
      <c r="AI824" s="29" t="n">
        <f aca="false">IF(A824=0,0,1)</f>
        <v>1</v>
      </c>
      <c r="AJ824" s="1" t="str">
        <f aca="false">AE824</f>
        <v>Юниоры 16-17 лет</v>
      </c>
      <c r="AK824" s="1" t="n">
        <f aca="false">V824</f>
        <v>86</v>
      </c>
      <c r="AL824" s="1" t="str">
        <f aca="false">AF824</f>
        <v>весовая категория 86 кг.</v>
      </c>
      <c r="AM824" s="28" t="str">
        <f aca="false">IF(N824=0," ",DATEDIF(N824,$AM$1,"y") &amp; " г. " &amp; DATEDIF(X824,$AM$1,"ym") &amp; " мес. ")</f>
        <v>16 г. 4 мес. </v>
      </c>
      <c r="AN824" s="28" t="str">
        <f aca="false">LEFT(AM824,2)</f>
        <v>16</v>
      </c>
    </row>
    <row r="825" customFormat="false" ht="13.8" hidden="false" customHeight="false" outlineLevel="0" collapsed="false">
      <c r="A825" s="37" t="s">
        <v>507</v>
      </c>
      <c r="B825" s="37" t="s">
        <v>348</v>
      </c>
      <c r="C825" s="25" t="n">
        <v>41826</v>
      </c>
      <c r="D825" s="38" t="n">
        <v>44264</v>
      </c>
      <c r="E825" s="38" t="n">
        <v>44270</v>
      </c>
      <c r="F825" s="37" t="s">
        <v>1686</v>
      </c>
      <c r="G825" s="37" t="s">
        <v>1687</v>
      </c>
      <c r="H825" s="37" t="s">
        <v>1382</v>
      </c>
      <c r="I825" s="37" t="s">
        <v>1383</v>
      </c>
      <c r="J825" s="37" t="s">
        <v>1384</v>
      </c>
      <c r="K825" s="37" t="s">
        <v>1385</v>
      </c>
      <c r="L825" s="21" t="s">
        <v>45</v>
      </c>
      <c r="M825" s="22" t="s">
        <v>1775</v>
      </c>
      <c r="N825" s="24" t="s">
        <v>1776</v>
      </c>
      <c r="O825" s="25" t="s">
        <v>48</v>
      </c>
      <c r="P825" s="22" t="s">
        <v>49</v>
      </c>
      <c r="Q825" s="22" t="s">
        <v>50</v>
      </c>
      <c r="R825" s="22" t="s">
        <v>1755</v>
      </c>
      <c r="S825" s="22" t="s">
        <v>1756</v>
      </c>
      <c r="T825" s="22" t="s">
        <v>1777</v>
      </c>
      <c r="U825" s="25" t="s">
        <v>227</v>
      </c>
      <c r="V825" s="25" t="n">
        <v>86</v>
      </c>
      <c r="W825" s="25" t="s">
        <v>354</v>
      </c>
      <c r="X825" s="25" t="n">
        <v>1</v>
      </c>
      <c r="Y825" s="25" t="n">
        <v>0</v>
      </c>
      <c r="Z825" s="25" t="n">
        <v>6</v>
      </c>
      <c r="AA825" s="26" t="str">
        <f aca="false">IF(N825=0," ",DATEDIF(N825,$D825,"y") &amp; " г. " &amp; DATEDIF(N825,$D825,"ym") &amp; " мес. ")</f>
        <v>16 г. 1 мес. </v>
      </c>
      <c r="AB825" s="27" t="str">
        <f aca="false">LEFT(AA825,2)</f>
        <v>16</v>
      </c>
      <c r="AC825" s="28" t="str">
        <f aca="false">IF(N825=0," ",DATEDIF(N825,'Отбор на ЧР 2021'!$AC$1,"y") &amp; " г. " &amp; DATEDIF(N825,'Отбор на ЧР 2021'!$AC$1,"ym") &amp; " мес. ")</f>
        <v>16 г. 3 мес. </v>
      </c>
      <c r="AD825" s="28" t="str">
        <f aca="false">LEFT(AC825,2)</f>
        <v>16</v>
      </c>
      <c r="AE825" s="28" t="str">
        <f aca="false">IF(W825=0,0,INDEX('Возраст, спорт. дисц.'!$A$2:$B$50,MATCH(W825,'Возраст, спорт. дисц.'!$B$2:$B$54,0),1))</f>
        <v>Юниоры 16-17 лет</v>
      </c>
      <c r="AF825" s="28" t="str">
        <f aca="false">"весовая категория "&amp;V825&amp;" кг."</f>
        <v>весовая категория 86 кг.</v>
      </c>
      <c r="AG825" s="29" t="str">
        <f aca="false">IF(U825="б/м",U825,U825&amp;" место")</f>
        <v>4 место</v>
      </c>
      <c r="AH825" s="28" t="str">
        <f aca="false">F825&amp;"; "&amp;TEXT(D825,"ДД.ММ.ГГГГ")&amp;"-"&amp;TEXT(E825,"ДД.ММ.ГГГГ")&amp;"; "&amp;I825&amp;"; "&amp;CHAR(10)&amp;AE825&amp;"; "&amp;AF825&amp;"; "&amp;AG825</f>
        <v>Первенство Северо-Кавказского федерального округа и Южного  федерального округа по тайскому боксу; 09.03.2021-15.03.2021; г. Каспийск; 
Юниоры 16-17 лет; весовая категория 86 кг.; 4 место</v>
      </c>
      <c r="AI825" s="29" t="n">
        <f aca="false">IF(A825=0,0,1)</f>
        <v>1</v>
      </c>
      <c r="AJ825" s="1" t="str">
        <f aca="false">AE825</f>
        <v>Юниоры 16-17 лет</v>
      </c>
      <c r="AK825" s="1" t="n">
        <f aca="false">V825</f>
        <v>86</v>
      </c>
      <c r="AL825" s="1" t="str">
        <f aca="false">AF825</f>
        <v>весовая категория 86 кг.</v>
      </c>
      <c r="AM825" s="28" t="str">
        <f aca="false">IF(N825=0," ",DATEDIF(N825,$AM$1,"y") &amp; " г. " &amp; DATEDIF(X825,$AM$1,"ym") &amp; " мес. ")</f>
        <v>16 г. 4 мес. </v>
      </c>
      <c r="AN825" s="28" t="str">
        <f aca="false">LEFT(AM825,2)</f>
        <v>16</v>
      </c>
    </row>
    <row r="826" customFormat="false" ht="13.8" hidden="false" customHeight="false" outlineLevel="0" collapsed="false">
      <c r="A826" s="37" t="s">
        <v>507</v>
      </c>
      <c r="B826" s="37" t="s">
        <v>348</v>
      </c>
      <c r="C826" s="25" t="n">
        <v>41827</v>
      </c>
      <c r="D826" s="38" t="n">
        <v>44273</v>
      </c>
      <c r="E826" s="38" t="n">
        <v>44277</v>
      </c>
      <c r="F826" s="37" t="s">
        <v>1778</v>
      </c>
      <c r="G826" s="37" t="s">
        <v>1779</v>
      </c>
      <c r="H826" s="37" t="s">
        <v>1444</v>
      </c>
      <c r="I826" s="37" t="s">
        <v>243</v>
      </c>
      <c r="J826" s="37" t="s">
        <v>1445</v>
      </c>
      <c r="K826" s="37" t="s">
        <v>1446</v>
      </c>
      <c r="L826" s="21" t="s">
        <v>45</v>
      </c>
      <c r="M826" s="22" t="s">
        <v>1780</v>
      </c>
      <c r="N826" s="24" t="s">
        <v>1781</v>
      </c>
      <c r="O826" s="25" t="s">
        <v>48</v>
      </c>
      <c r="P826" s="22" t="s">
        <v>108</v>
      </c>
      <c r="Q826" s="22" t="s">
        <v>344</v>
      </c>
      <c r="R826" s="22" t="s">
        <v>1482</v>
      </c>
      <c r="S826" s="22" t="s">
        <v>1483</v>
      </c>
      <c r="T826" s="22" t="s">
        <v>1782</v>
      </c>
      <c r="U826" s="25" t="s">
        <v>54</v>
      </c>
      <c r="V826" s="25" t="n">
        <v>54</v>
      </c>
      <c r="W826" s="25" t="s">
        <v>354</v>
      </c>
      <c r="X826" s="25" t="n">
        <v>3</v>
      </c>
      <c r="Y826" s="25" t="n">
        <v>3</v>
      </c>
      <c r="Z826" s="25" t="n">
        <v>8</v>
      </c>
      <c r="AA826" s="26" t="str">
        <f aca="false">IF(N826=0," ",DATEDIF(N826,$D826,"y") &amp; " г. " &amp; DATEDIF(N826,$D826,"ym") &amp; " мес. ")</f>
        <v>17 г. 3 мес. </v>
      </c>
      <c r="AB826" s="27" t="str">
        <f aca="false">LEFT(AA826,2)</f>
        <v>17</v>
      </c>
      <c r="AC826" s="28" t="str">
        <f aca="false">IF(N826=0," ",DATEDIF(N826,'Отбор на ЧР 2021'!$AC$1,"y") &amp; " г. " &amp; DATEDIF(N826,'Отбор на ЧР 2021'!$AC$1,"ym") &amp; " мес. ")</f>
        <v>17 г. 5 мес. </v>
      </c>
      <c r="AD826" s="28" t="str">
        <f aca="false">LEFT(AC826,2)</f>
        <v>17</v>
      </c>
      <c r="AE826" s="28" t="str">
        <f aca="false">IF(W826=0,0,INDEX('Возраст, спорт. дисц.'!$A$2:$B$50,MATCH(W826,'Возраст, спорт. дисц.'!$B$2:$B$54,0),1))</f>
        <v>Юниоры 16-17 лет</v>
      </c>
      <c r="AF826" s="28" t="str">
        <f aca="false">"весовая категория "&amp;V826&amp;" кг."</f>
        <v>весовая категория 54 кг.</v>
      </c>
      <c r="AG826" s="29" t="str">
        <f aca="false">IF(U826="б/м",U826,U826&amp;" место")</f>
        <v>1 место</v>
      </c>
      <c r="AH826" s="28" t="str">
        <f aca="false">F826&amp;"; "&amp;TEXT(D826,"ДД.ММ.ГГГГ")&amp;"-"&amp;TEXT(E826,"ДД.ММ.ГГГГ")&amp;"; "&amp;I826&amp;"; "&amp;CHAR(10)&amp;AE826&amp;"; "&amp;AF826&amp;"; "&amp;AG826</f>
        <v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54 кг.; 1 место</v>
      </c>
      <c r="AI826" s="29" t="n">
        <f aca="false">IF(A826=0,0,1)</f>
        <v>1</v>
      </c>
      <c r="AJ826" s="1" t="str">
        <f aca="false">AE826</f>
        <v>Юниоры 16-17 лет</v>
      </c>
      <c r="AK826" s="1" t="n">
        <f aca="false">V826</f>
        <v>54</v>
      </c>
      <c r="AL826" s="1" t="str">
        <f aca="false">AF826</f>
        <v>весовая категория 54 кг.</v>
      </c>
      <c r="AM826" s="28" t="str">
        <f aca="false">IF(N826=0," ",DATEDIF(N826,$AM$1,"y") &amp; " г. " &amp; DATEDIF(X826,$AM$1,"ym") &amp; " мес. ")</f>
        <v>17 г. 4 мес. </v>
      </c>
      <c r="AN826" s="28" t="str">
        <f aca="false">LEFT(AM826,2)</f>
        <v>17</v>
      </c>
    </row>
    <row r="827" customFormat="false" ht="13.8" hidden="false" customHeight="false" outlineLevel="0" collapsed="false">
      <c r="A827" s="37" t="s">
        <v>507</v>
      </c>
      <c r="B827" s="37" t="s">
        <v>348</v>
      </c>
      <c r="C827" s="25" t="n">
        <v>41827</v>
      </c>
      <c r="D827" s="38" t="n">
        <v>44273</v>
      </c>
      <c r="E827" s="38" t="n">
        <v>44277</v>
      </c>
      <c r="F827" s="37" t="s">
        <v>1778</v>
      </c>
      <c r="G827" s="37" t="s">
        <v>1779</v>
      </c>
      <c r="H827" s="37" t="s">
        <v>1444</v>
      </c>
      <c r="I827" s="37" t="s">
        <v>243</v>
      </c>
      <c r="J827" s="37" t="s">
        <v>1445</v>
      </c>
      <c r="K827" s="37" t="s">
        <v>1446</v>
      </c>
      <c r="L827" s="21" t="s">
        <v>45</v>
      </c>
      <c r="M827" s="22" t="s">
        <v>559</v>
      </c>
      <c r="N827" s="24" t="s">
        <v>1783</v>
      </c>
      <c r="O827" s="25" t="n">
        <v>1</v>
      </c>
      <c r="P827" s="22" t="s">
        <v>101</v>
      </c>
      <c r="Q827" s="22" t="s">
        <v>560</v>
      </c>
      <c r="R827" s="22" t="s">
        <v>561</v>
      </c>
      <c r="S827" s="22" t="s">
        <v>1784</v>
      </c>
      <c r="T827" s="22" t="s">
        <v>1785</v>
      </c>
      <c r="U827" s="25" t="s">
        <v>63</v>
      </c>
      <c r="V827" s="25" t="n">
        <v>54</v>
      </c>
      <c r="W827" s="25" t="s">
        <v>354</v>
      </c>
      <c r="X827" s="25" t="n">
        <v>3</v>
      </c>
      <c r="Y827" s="25" t="n">
        <v>2</v>
      </c>
      <c r="Z827" s="25" t="n">
        <v>8</v>
      </c>
      <c r="AA827" s="26" t="str">
        <f aca="false">IF(N827=0," ",DATEDIF(N827,$D827,"y") &amp; " г. " &amp; DATEDIF(N827,$D827,"ym") &amp; " мес. ")</f>
        <v>17 г. 7 мес. </v>
      </c>
      <c r="AB827" s="27" t="str">
        <f aca="false">LEFT(AA827,2)</f>
        <v>17</v>
      </c>
      <c r="AC827" s="28" t="str">
        <f aca="false">IF(N827=0," ",DATEDIF(N827,'Отбор на ЧР 2021'!$AC$1,"y") &amp; " г. " &amp; DATEDIF(N827,'Отбор на ЧР 2021'!$AC$1,"ym") &amp; " мес. ")</f>
        <v>17 г. 9 мес. </v>
      </c>
      <c r="AD827" s="28" t="str">
        <f aca="false">LEFT(AC827,2)</f>
        <v>17</v>
      </c>
      <c r="AE827" s="28" t="str">
        <f aca="false">IF(W827=0,0,INDEX('Возраст, спорт. дисц.'!$A$2:$B$50,MATCH(W827,'Возраст, спорт. дисц.'!$B$2:$B$54,0),1))</f>
        <v>Юниоры 16-17 лет</v>
      </c>
      <c r="AF827" s="28" t="str">
        <f aca="false">"весовая категория "&amp;V827&amp;" кг."</f>
        <v>весовая категория 54 кг.</v>
      </c>
      <c r="AG827" s="29" t="str">
        <f aca="false">IF(U827="б/м",U827,U827&amp;" место")</f>
        <v>2 место</v>
      </c>
      <c r="AH827" s="28" t="str">
        <f aca="false">F827&amp;"; "&amp;TEXT(D827,"ДД.ММ.ГГГГ")&amp;"-"&amp;TEXT(E827,"ДД.ММ.ГГГГ")&amp;"; "&amp;I827&amp;"; "&amp;CHAR(10)&amp;AE827&amp;"; "&amp;AF827&amp;"; "&amp;AG827</f>
        <v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54 кг.; 2 место</v>
      </c>
      <c r="AI827" s="29" t="n">
        <f aca="false">IF(A827=0,0,1)</f>
        <v>1</v>
      </c>
      <c r="AJ827" s="1" t="str">
        <f aca="false">AE827</f>
        <v>Юниоры 16-17 лет</v>
      </c>
      <c r="AK827" s="1" t="n">
        <f aca="false">V827</f>
        <v>54</v>
      </c>
      <c r="AL827" s="1" t="str">
        <f aca="false">AF827</f>
        <v>весовая категория 54 кг.</v>
      </c>
      <c r="AM827" s="28" t="str">
        <f aca="false">IF(N827=0," ",DATEDIF(N827,$AM$1,"y") &amp; " г. " &amp; DATEDIF(X827,$AM$1,"ym") &amp; " мес. ")</f>
        <v>17 г. 4 мес. </v>
      </c>
      <c r="AN827" s="28" t="str">
        <f aca="false">LEFT(AM827,2)</f>
        <v>17</v>
      </c>
    </row>
    <row r="828" customFormat="false" ht="13.8" hidden="false" customHeight="false" outlineLevel="0" collapsed="false">
      <c r="A828" s="37" t="s">
        <v>507</v>
      </c>
      <c r="B828" s="37" t="s">
        <v>348</v>
      </c>
      <c r="C828" s="25" t="n">
        <v>41827</v>
      </c>
      <c r="D828" s="38" t="n">
        <v>44273</v>
      </c>
      <c r="E828" s="38" t="n">
        <v>44277</v>
      </c>
      <c r="F828" s="37" t="s">
        <v>1778</v>
      </c>
      <c r="G828" s="37" t="s">
        <v>1779</v>
      </c>
      <c r="H828" s="37" t="s">
        <v>1444</v>
      </c>
      <c r="I828" s="37" t="s">
        <v>243</v>
      </c>
      <c r="J828" s="37" t="s">
        <v>1445</v>
      </c>
      <c r="K828" s="37" t="s">
        <v>1446</v>
      </c>
      <c r="L828" s="21" t="s">
        <v>45</v>
      </c>
      <c r="M828" s="22" t="s">
        <v>1786</v>
      </c>
      <c r="N828" s="24" t="s">
        <v>1787</v>
      </c>
      <c r="O828" s="25" t="n">
        <v>2</v>
      </c>
      <c r="P828" s="22" t="s">
        <v>101</v>
      </c>
      <c r="Q828" s="22" t="s">
        <v>560</v>
      </c>
      <c r="R828" s="22" t="s">
        <v>561</v>
      </c>
      <c r="S828" s="22" t="s">
        <v>1788</v>
      </c>
      <c r="T828" s="22" t="s">
        <v>1789</v>
      </c>
      <c r="U828" s="25" t="s">
        <v>70</v>
      </c>
      <c r="V828" s="25" t="n">
        <v>54</v>
      </c>
      <c r="W828" s="25" t="s">
        <v>354</v>
      </c>
      <c r="X828" s="25" t="n">
        <v>2</v>
      </c>
      <c r="Y828" s="25" t="n">
        <v>1</v>
      </c>
      <c r="Z828" s="25" t="n">
        <v>8</v>
      </c>
      <c r="AA828" s="26" t="str">
        <f aca="false">IF(N828=0," ",DATEDIF(N828,$D828,"y") &amp; " г. " &amp; DATEDIF(N828,$D828,"ym") &amp; " мес. ")</f>
        <v>16 г. 3 мес. </v>
      </c>
      <c r="AB828" s="27" t="str">
        <f aca="false">LEFT(AA828,2)</f>
        <v>16</v>
      </c>
      <c r="AC828" s="28" t="str">
        <f aca="false">IF(N828=0," ",DATEDIF(N828,'Отбор на ЧР 2021'!$AC$1,"y") &amp; " г. " &amp; DATEDIF(N828,'Отбор на ЧР 2021'!$AC$1,"ym") &amp; " мес. ")</f>
        <v>16 г. 5 мес. </v>
      </c>
      <c r="AD828" s="28" t="str">
        <f aca="false">LEFT(AC828,2)</f>
        <v>16</v>
      </c>
      <c r="AE828" s="28" t="str">
        <f aca="false">IF(W828=0,0,INDEX('Возраст, спорт. дисц.'!$A$2:$B$50,MATCH(W828,'Возраст, спорт. дисц.'!$B$2:$B$54,0),1))</f>
        <v>Юниоры 16-17 лет</v>
      </c>
      <c r="AF828" s="28" t="str">
        <f aca="false">"весовая категория "&amp;V828&amp;" кг."</f>
        <v>весовая категория 54 кг.</v>
      </c>
      <c r="AG828" s="29" t="str">
        <f aca="false">IF(U828="б/м",U828,U828&amp;" место")</f>
        <v>3 место</v>
      </c>
      <c r="AH828" s="28" t="str">
        <f aca="false">F828&amp;"; "&amp;TEXT(D828,"ДД.ММ.ГГГГ")&amp;"-"&amp;TEXT(E828,"ДД.ММ.ГГГГ")&amp;"; "&amp;I828&amp;"; "&amp;CHAR(10)&amp;AE828&amp;"; "&amp;AF828&amp;"; "&amp;AG828</f>
        <v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54 кг.; 3 место</v>
      </c>
      <c r="AI828" s="29" t="n">
        <f aca="false">IF(A828=0,0,1)</f>
        <v>1</v>
      </c>
      <c r="AJ828" s="1" t="str">
        <f aca="false">AE828</f>
        <v>Юниоры 16-17 лет</v>
      </c>
      <c r="AK828" s="1" t="n">
        <f aca="false">V828</f>
        <v>54</v>
      </c>
      <c r="AL828" s="1" t="str">
        <f aca="false">AF828</f>
        <v>весовая категория 54 кг.</v>
      </c>
      <c r="AM828" s="28" t="str">
        <f aca="false">IF(N828=0," ",DATEDIF(N828,$AM$1,"y") &amp; " г. " &amp; DATEDIF(X828,$AM$1,"ym") &amp; " мес. ")</f>
        <v>16 г. 4 мес. </v>
      </c>
      <c r="AN828" s="28" t="str">
        <f aca="false">LEFT(AM828,2)</f>
        <v>16</v>
      </c>
    </row>
    <row r="829" customFormat="false" ht="13.8" hidden="false" customHeight="false" outlineLevel="0" collapsed="false">
      <c r="A829" s="37" t="s">
        <v>507</v>
      </c>
      <c r="B829" s="37" t="s">
        <v>348</v>
      </c>
      <c r="C829" s="25" t="n">
        <v>41827</v>
      </c>
      <c r="D829" s="38" t="n">
        <v>44273</v>
      </c>
      <c r="E829" s="38" t="n">
        <v>44277</v>
      </c>
      <c r="F829" s="37" t="s">
        <v>1778</v>
      </c>
      <c r="G829" s="37" t="s">
        <v>1779</v>
      </c>
      <c r="H829" s="37" t="s">
        <v>1444</v>
      </c>
      <c r="I829" s="37" t="s">
        <v>243</v>
      </c>
      <c r="J829" s="37" t="s">
        <v>1445</v>
      </c>
      <c r="K829" s="37" t="s">
        <v>1446</v>
      </c>
      <c r="L829" s="21" t="s">
        <v>45</v>
      </c>
      <c r="M829" s="22" t="s">
        <v>1790</v>
      </c>
      <c r="N829" s="24" t="s">
        <v>1791</v>
      </c>
      <c r="O829" s="25" t="n">
        <v>1</v>
      </c>
      <c r="P829" s="22" t="s">
        <v>108</v>
      </c>
      <c r="Q829" s="22" t="s">
        <v>242</v>
      </c>
      <c r="R829" s="22" t="s">
        <v>556</v>
      </c>
      <c r="S829" s="22" t="s">
        <v>244</v>
      </c>
      <c r="T829" s="22" t="s">
        <v>245</v>
      </c>
      <c r="U829" s="25" t="s">
        <v>70</v>
      </c>
      <c r="V829" s="25" t="n">
        <v>54</v>
      </c>
      <c r="W829" s="25" t="s">
        <v>354</v>
      </c>
      <c r="X829" s="25" t="n">
        <v>2</v>
      </c>
      <c r="Y829" s="25" t="n">
        <v>1</v>
      </c>
      <c r="Z829" s="25" t="n">
        <v>8</v>
      </c>
      <c r="AA829" s="26" t="str">
        <f aca="false">IF(N829=0," ",DATEDIF(N829,$D829,"y") &amp; " г. " &amp; DATEDIF(N829,$D829,"ym") &amp; " мес. ")</f>
        <v>16 г. 1 мес. </v>
      </c>
      <c r="AB829" s="27" t="str">
        <f aca="false">LEFT(AA829,2)</f>
        <v>16</v>
      </c>
      <c r="AC829" s="28" t="str">
        <f aca="false">IF(N829=0," ",DATEDIF(N829,'Отбор на ЧР 2021'!$AC$1,"y") &amp; " г. " &amp; DATEDIF(N829,'Отбор на ЧР 2021'!$AC$1,"ym") &amp; " мес. ")</f>
        <v>16 г. 3 мес. </v>
      </c>
      <c r="AD829" s="28" t="str">
        <f aca="false">LEFT(AC829,2)</f>
        <v>16</v>
      </c>
      <c r="AE829" s="28" t="str">
        <f aca="false">IF(W829=0,0,INDEX('Возраст, спорт. дисц.'!$A$2:$B$50,MATCH(W829,'Возраст, спорт. дисц.'!$B$2:$B$54,0),1))</f>
        <v>Юниоры 16-17 лет</v>
      </c>
      <c r="AF829" s="28" t="str">
        <f aca="false">"весовая категория "&amp;V829&amp;" кг."</f>
        <v>весовая категория 54 кг.</v>
      </c>
      <c r="AG829" s="29" t="str">
        <f aca="false">IF(U829="б/м",U829,U829&amp;" место")</f>
        <v>3 место</v>
      </c>
      <c r="AH829" s="28" t="str">
        <f aca="false">F829&amp;"; "&amp;TEXT(D829,"ДД.ММ.ГГГГ")&amp;"-"&amp;TEXT(E829,"ДД.ММ.ГГГГ")&amp;"; "&amp;I829&amp;"; "&amp;CHAR(10)&amp;AE829&amp;"; "&amp;AF829&amp;"; "&amp;AG829</f>
        <v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54 кг.; 3 место</v>
      </c>
      <c r="AI829" s="29" t="n">
        <f aca="false">IF(A829=0,0,1)</f>
        <v>1</v>
      </c>
      <c r="AJ829" s="1" t="str">
        <f aca="false">AE829</f>
        <v>Юниоры 16-17 лет</v>
      </c>
      <c r="AK829" s="1" t="n">
        <f aca="false">V829</f>
        <v>54</v>
      </c>
      <c r="AL829" s="1" t="str">
        <f aca="false">AF829</f>
        <v>весовая категория 54 кг.</v>
      </c>
      <c r="AM829" s="28" t="str">
        <f aca="false">IF(N829=0," ",DATEDIF(N829,$AM$1,"y") &amp; " г. " &amp; DATEDIF(X829,$AM$1,"ym") &amp; " мес. ")</f>
        <v>16 г. 4 мес. </v>
      </c>
      <c r="AN829" s="28" t="str">
        <f aca="false">LEFT(AM829,2)</f>
        <v>16</v>
      </c>
    </row>
    <row r="830" customFormat="false" ht="13.8" hidden="false" customHeight="false" outlineLevel="0" collapsed="false">
      <c r="A830" s="37" t="s">
        <v>507</v>
      </c>
      <c r="B830" s="37" t="s">
        <v>348</v>
      </c>
      <c r="C830" s="25" t="n">
        <v>41827</v>
      </c>
      <c r="D830" s="38" t="n">
        <v>44273</v>
      </c>
      <c r="E830" s="38" t="n">
        <v>44277</v>
      </c>
      <c r="F830" s="37" t="s">
        <v>1778</v>
      </c>
      <c r="G830" s="37" t="s">
        <v>1779</v>
      </c>
      <c r="H830" s="37" t="s">
        <v>1444</v>
      </c>
      <c r="I830" s="37" t="s">
        <v>243</v>
      </c>
      <c r="J830" s="37" t="s">
        <v>1445</v>
      </c>
      <c r="K830" s="37" t="s">
        <v>1446</v>
      </c>
      <c r="L830" s="21" t="s">
        <v>45</v>
      </c>
      <c r="M830" s="22" t="s">
        <v>1792</v>
      </c>
      <c r="N830" s="24" t="s">
        <v>1793</v>
      </c>
      <c r="O830" s="25" t="n">
        <v>2</v>
      </c>
      <c r="P830" s="22" t="s">
        <v>108</v>
      </c>
      <c r="Q830" s="22" t="s">
        <v>344</v>
      </c>
      <c r="R830" s="22" t="s">
        <v>575</v>
      </c>
      <c r="S830" s="22" t="s">
        <v>1069</v>
      </c>
      <c r="T830" s="22" t="s">
        <v>1470</v>
      </c>
      <c r="U830" s="25" t="s">
        <v>54</v>
      </c>
      <c r="V830" s="25" t="n">
        <v>57</v>
      </c>
      <c r="W830" s="25" t="s">
        <v>354</v>
      </c>
      <c r="X830" s="25" t="n">
        <v>3</v>
      </c>
      <c r="Y830" s="25" t="n">
        <v>3</v>
      </c>
      <c r="Z830" s="25" t="n">
        <v>9</v>
      </c>
      <c r="AA830" s="26" t="str">
        <f aca="false">IF(N830=0," ",DATEDIF(N830,$D830,"y") &amp; " г. " &amp; DATEDIF(N830,$D830,"ym") &amp; " мес. ")</f>
        <v>16 г. 6 мес. </v>
      </c>
      <c r="AB830" s="27" t="str">
        <f aca="false">LEFT(AA830,2)</f>
        <v>16</v>
      </c>
      <c r="AC830" s="28" t="str">
        <f aca="false">IF(N830=0," ",DATEDIF(N830,'Отбор на ЧР 2021'!$AC$1,"y") &amp; " г. " &amp; DATEDIF(N830,'Отбор на ЧР 2021'!$AC$1,"ym") &amp; " мес. ")</f>
        <v>16 г. 8 мес. </v>
      </c>
      <c r="AD830" s="28" t="str">
        <f aca="false">LEFT(AC830,2)</f>
        <v>16</v>
      </c>
      <c r="AE830" s="28" t="str">
        <f aca="false">IF(W830=0,0,INDEX('Возраст, спорт. дисц.'!$A$2:$B$50,MATCH(W830,'Возраст, спорт. дисц.'!$B$2:$B$54,0),1))</f>
        <v>Юниоры 16-17 лет</v>
      </c>
      <c r="AF830" s="28" t="str">
        <f aca="false">"весовая категория "&amp;V830&amp;" кг."</f>
        <v>весовая категория 57 кг.</v>
      </c>
      <c r="AG830" s="29" t="str">
        <f aca="false">IF(U830="б/м",U830,U830&amp;" место")</f>
        <v>1 место</v>
      </c>
      <c r="AH830" s="28" t="str">
        <f aca="false">F830&amp;"; "&amp;TEXT(D830,"ДД.ММ.ГГГГ")&amp;"-"&amp;TEXT(E830,"ДД.ММ.ГГГГ")&amp;"; "&amp;I830&amp;"; "&amp;CHAR(10)&amp;AE830&amp;"; "&amp;AF830&amp;"; "&amp;AG830</f>
        <v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57 кг.; 1 место</v>
      </c>
      <c r="AI830" s="29" t="n">
        <f aca="false">IF(A830=0,0,1)</f>
        <v>1</v>
      </c>
      <c r="AJ830" s="1" t="str">
        <f aca="false">AE830</f>
        <v>Юниоры 16-17 лет</v>
      </c>
      <c r="AK830" s="1" t="n">
        <f aca="false">V830</f>
        <v>57</v>
      </c>
      <c r="AL830" s="1" t="str">
        <f aca="false">AF830</f>
        <v>весовая категория 57 кг.</v>
      </c>
      <c r="AM830" s="28" t="str">
        <f aca="false">IF(N830=0," ",DATEDIF(N830,$AM$1,"y") &amp; " г. " &amp; DATEDIF(X830,$AM$1,"ym") &amp; " мес. ")</f>
        <v>16 г. 4 мес. </v>
      </c>
      <c r="AN830" s="28" t="str">
        <f aca="false">LEFT(AM830,2)</f>
        <v>16</v>
      </c>
    </row>
    <row r="831" customFormat="false" ht="13.8" hidden="false" customHeight="false" outlineLevel="0" collapsed="false">
      <c r="A831" s="37" t="s">
        <v>507</v>
      </c>
      <c r="B831" s="37" t="s">
        <v>348</v>
      </c>
      <c r="C831" s="25" t="n">
        <v>41827</v>
      </c>
      <c r="D831" s="38" t="n">
        <v>44273</v>
      </c>
      <c r="E831" s="38" t="n">
        <v>44277</v>
      </c>
      <c r="F831" s="37" t="s">
        <v>1778</v>
      </c>
      <c r="G831" s="37" t="s">
        <v>1779</v>
      </c>
      <c r="H831" s="37" t="s">
        <v>1444</v>
      </c>
      <c r="I831" s="37" t="s">
        <v>243</v>
      </c>
      <c r="J831" s="37" t="s">
        <v>1445</v>
      </c>
      <c r="K831" s="37" t="s">
        <v>1446</v>
      </c>
      <c r="L831" s="21" t="s">
        <v>45</v>
      </c>
      <c r="M831" s="22" t="s">
        <v>1794</v>
      </c>
      <c r="N831" s="24" t="s">
        <v>1795</v>
      </c>
      <c r="O831" s="25" t="n">
        <v>1</v>
      </c>
      <c r="P831" s="22" t="s">
        <v>101</v>
      </c>
      <c r="Q831" s="22" t="s">
        <v>140</v>
      </c>
      <c r="R831" s="22" t="s">
        <v>141</v>
      </c>
      <c r="S831" s="22" t="s">
        <v>1796</v>
      </c>
      <c r="T831" s="22" t="s">
        <v>1085</v>
      </c>
      <c r="U831" s="25" t="s">
        <v>63</v>
      </c>
      <c r="V831" s="25" t="n">
        <v>57</v>
      </c>
      <c r="W831" s="25" t="s">
        <v>354</v>
      </c>
      <c r="X831" s="25" t="n">
        <v>4</v>
      </c>
      <c r="Y831" s="25" t="n">
        <v>3</v>
      </c>
      <c r="Z831" s="25" t="n">
        <v>9</v>
      </c>
      <c r="AA831" s="26" t="str">
        <f aca="false">IF(N831=0," ",DATEDIF(N831,$D831,"y") &amp; " г. " &amp; DATEDIF(N831,$D831,"ym") &amp; " мес. ")</f>
        <v>17 г. 2 мес. </v>
      </c>
      <c r="AB831" s="27" t="str">
        <f aca="false">LEFT(AA831,2)</f>
        <v>17</v>
      </c>
      <c r="AC831" s="28" t="str">
        <f aca="false">IF(N831=0," ",DATEDIF(N831,'Отбор на ЧР 2021'!$AC$1,"y") &amp; " г. " &amp; DATEDIF(N831,'Отбор на ЧР 2021'!$AC$1,"ym") &amp; " мес. ")</f>
        <v>17 г. 4 мес. </v>
      </c>
      <c r="AD831" s="28" t="str">
        <f aca="false">LEFT(AC831,2)</f>
        <v>17</v>
      </c>
      <c r="AE831" s="28" t="str">
        <f aca="false">IF(W831=0,0,INDEX('Возраст, спорт. дисц.'!$A$2:$B$50,MATCH(W831,'Возраст, спорт. дисц.'!$B$2:$B$54,0),1))</f>
        <v>Юниоры 16-17 лет</v>
      </c>
      <c r="AF831" s="28" t="str">
        <f aca="false">"весовая категория "&amp;V831&amp;" кг."</f>
        <v>весовая категория 57 кг.</v>
      </c>
      <c r="AG831" s="29" t="str">
        <f aca="false">IF(U831="б/м",U831,U831&amp;" место")</f>
        <v>2 место</v>
      </c>
      <c r="AH831" s="28" t="str">
        <f aca="false">F831&amp;"; "&amp;TEXT(D831,"ДД.ММ.ГГГГ")&amp;"-"&amp;TEXT(E831,"ДД.ММ.ГГГГ")&amp;"; "&amp;I831&amp;"; "&amp;CHAR(10)&amp;AE831&amp;"; "&amp;AF831&amp;"; "&amp;AG831</f>
        <v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57 кг.; 2 место</v>
      </c>
      <c r="AI831" s="29" t="n">
        <f aca="false">IF(A831=0,0,1)</f>
        <v>1</v>
      </c>
      <c r="AJ831" s="1" t="str">
        <f aca="false">AE831</f>
        <v>Юниоры 16-17 лет</v>
      </c>
      <c r="AK831" s="1" t="n">
        <f aca="false">V831</f>
        <v>57</v>
      </c>
      <c r="AL831" s="1" t="str">
        <f aca="false">AF831</f>
        <v>весовая категория 57 кг.</v>
      </c>
      <c r="AM831" s="28" t="str">
        <f aca="false">IF(N831=0," ",DATEDIF(N831,$AM$1,"y") &amp; " г. " &amp; DATEDIF(X831,$AM$1,"ym") &amp; " мес. ")</f>
        <v>17 г. 4 мес. </v>
      </c>
      <c r="AN831" s="28" t="str">
        <f aca="false">LEFT(AM831,2)</f>
        <v>17</v>
      </c>
    </row>
    <row r="832" customFormat="false" ht="13.8" hidden="false" customHeight="false" outlineLevel="0" collapsed="false">
      <c r="A832" s="37" t="s">
        <v>507</v>
      </c>
      <c r="B832" s="37" t="s">
        <v>348</v>
      </c>
      <c r="C832" s="25" t="n">
        <v>41827</v>
      </c>
      <c r="D832" s="38" t="n">
        <v>44273</v>
      </c>
      <c r="E832" s="38" t="n">
        <v>44277</v>
      </c>
      <c r="F832" s="37" t="s">
        <v>1778</v>
      </c>
      <c r="G832" s="37" t="s">
        <v>1779</v>
      </c>
      <c r="H832" s="37" t="s">
        <v>1444</v>
      </c>
      <c r="I832" s="37" t="s">
        <v>243</v>
      </c>
      <c r="J832" s="37" t="s">
        <v>1445</v>
      </c>
      <c r="K832" s="37" t="s">
        <v>1446</v>
      </c>
      <c r="L832" s="21" t="s">
        <v>45</v>
      </c>
      <c r="M832" s="22" t="s">
        <v>1797</v>
      </c>
      <c r="N832" s="24" t="s">
        <v>1798</v>
      </c>
      <c r="O832" s="25" t="n">
        <v>1</v>
      </c>
      <c r="P832" s="22" t="s">
        <v>101</v>
      </c>
      <c r="Q832" s="22" t="s">
        <v>1475</v>
      </c>
      <c r="R832" s="22" t="s">
        <v>1476</v>
      </c>
      <c r="S832" s="22" t="s">
        <v>1799</v>
      </c>
      <c r="T832" s="22" t="s">
        <v>1800</v>
      </c>
      <c r="U832" s="25" t="s">
        <v>70</v>
      </c>
      <c r="V832" s="25" t="n">
        <v>57</v>
      </c>
      <c r="W832" s="25" t="s">
        <v>354</v>
      </c>
      <c r="X832" s="25" t="n">
        <v>2</v>
      </c>
      <c r="Y832" s="25" t="n">
        <v>1</v>
      </c>
      <c r="Z832" s="25" t="n">
        <v>9</v>
      </c>
      <c r="AA832" s="26" t="str">
        <f aca="false">IF(N832=0," ",DATEDIF(N832,$D832,"y") &amp; " г. " &amp; DATEDIF(N832,$D832,"ym") &amp; " мес. ")</f>
        <v>17 г. 7 мес. </v>
      </c>
      <c r="AB832" s="27" t="str">
        <f aca="false">LEFT(AA832,2)</f>
        <v>17</v>
      </c>
      <c r="AC832" s="28" t="str">
        <f aca="false">IF(N832=0," ",DATEDIF(N832,'Отбор на ЧР 2021'!$AC$1,"y") &amp; " г. " &amp; DATEDIF(N832,'Отбор на ЧР 2021'!$AC$1,"ym") &amp; " мес. ")</f>
        <v>17 г. 9 мес. </v>
      </c>
      <c r="AD832" s="28" t="str">
        <f aca="false">LEFT(AC832,2)</f>
        <v>17</v>
      </c>
      <c r="AE832" s="28" t="str">
        <f aca="false">IF(W832=0,0,INDEX('Возраст, спорт. дисц.'!$A$2:$B$50,MATCH(W832,'Возраст, спорт. дисц.'!$B$2:$B$54,0),1))</f>
        <v>Юниоры 16-17 лет</v>
      </c>
      <c r="AF832" s="28" t="str">
        <f aca="false">"весовая категория "&amp;V832&amp;" кг."</f>
        <v>весовая категория 57 кг.</v>
      </c>
      <c r="AG832" s="29" t="str">
        <f aca="false">IF(U832="б/м",U832,U832&amp;" место")</f>
        <v>3 место</v>
      </c>
      <c r="AH832" s="28" t="str">
        <f aca="false">F832&amp;"; "&amp;TEXT(D832,"ДД.ММ.ГГГГ")&amp;"-"&amp;TEXT(E832,"ДД.ММ.ГГГГ")&amp;"; "&amp;I832&amp;"; "&amp;CHAR(10)&amp;AE832&amp;"; "&amp;AF832&amp;"; "&amp;AG832</f>
        <v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57 кг.; 3 место</v>
      </c>
      <c r="AI832" s="29" t="n">
        <f aca="false">IF(A832=0,0,1)</f>
        <v>1</v>
      </c>
      <c r="AJ832" s="1" t="str">
        <f aca="false">AE832</f>
        <v>Юниоры 16-17 лет</v>
      </c>
      <c r="AK832" s="1" t="n">
        <f aca="false">V832</f>
        <v>57</v>
      </c>
      <c r="AL832" s="1" t="str">
        <f aca="false">AF832</f>
        <v>весовая категория 57 кг.</v>
      </c>
      <c r="AM832" s="28" t="str">
        <f aca="false">IF(N832=0," ",DATEDIF(N832,$AM$1,"y") &amp; " г. " &amp; DATEDIF(X832,$AM$1,"ym") &amp; " мес. ")</f>
        <v>17 г. 4 мес. </v>
      </c>
      <c r="AN832" s="28" t="str">
        <f aca="false">LEFT(AM832,2)</f>
        <v>17</v>
      </c>
    </row>
    <row r="833" customFormat="false" ht="13.8" hidden="false" customHeight="false" outlineLevel="0" collapsed="false">
      <c r="A833" s="37" t="s">
        <v>507</v>
      </c>
      <c r="B833" s="37" t="s">
        <v>348</v>
      </c>
      <c r="C833" s="25" t="n">
        <v>41827</v>
      </c>
      <c r="D833" s="38" t="n">
        <v>44273</v>
      </c>
      <c r="E833" s="38" t="n">
        <v>44277</v>
      </c>
      <c r="F833" s="37" t="s">
        <v>1778</v>
      </c>
      <c r="G833" s="37" t="s">
        <v>1779</v>
      </c>
      <c r="H833" s="37" t="s">
        <v>1444</v>
      </c>
      <c r="I833" s="37" t="s">
        <v>243</v>
      </c>
      <c r="J833" s="37" t="s">
        <v>1445</v>
      </c>
      <c r="K833" s="37" t="s">
        <v>1446</v>
      </c>
      <c r="L833" s="21" t="s">
        <v>45</v>
      </c>
      <c r="M833" s="22" t="s">
        <v>1801</v>
      </c>
      <c r="N833" s="24" t="s">
        <v>1802</v>
      </c>
      <c r="O833" s="25" t="n">
        <v>2</v>
      </c>
      <c r="P833" s="22" t="s">
        <v>101</v>
      </c>
      <c r="Q833" s="22" t="s">
        <v>1475</v>
      </c>
      <c r="R833" s="22" t="s">
        <v>1803</v>
      </c>
      <c r="S833" s="22" t="s">
        <v>1804</v>
      </c>
      <c r="T833" s="22" t="s">
        <v>1805</v>
      </c>
      <c r="U833" s="25" t="s">
        <v>70</v>
      </c>
      <c r="V833" s="25" t="n">
        <v>57</v>
      </c>
      <c r="W833" s="25" t="s">
        <v>354</v>
      </c>
      <c r="X833" s="25" t="n">
        <v>2</v>
      </c>
      <c r="Y833" s="25" t="n">
        <v>1</v>
      </c>
      <c r="Z833" s="25" t="n">
        <v>9</v>
      </c>
      <c r="AA833" s="26" t="str">
        <f aca="false">IF(N833=0," ",DATEDIF(N833,$D833,"y") &amp; " г. " &amp; DATEDIF(N833,$D833,"ym") &amp; " мес. ")</f>
        <v>16 г. 7 мес. </v>
      </c>
      <c r="AB833" s="27" t="str">
        <f aca="false">LEFT(AA833,2)</f>
        <v>16</v>
      </c>
      <c r="AC833" s="28" t="str">
        <f aca="false">IF(N833=0," ",DATEDIF(N833,'Отбор на ЧР 2021'!$AC$1,"y") &amp; " г. " &amp; DATEDIF(N833,'Отбор на ЧР 2021'!$AC$1,"ym") &amp; " мес. ")</f>
        <v>16 г. 9 мес. </v>
      </c>
      <c r="AD833" s="28" t="str">
        <f aca="false">LEFT(AC833,2)</f>
        <v>16</v>
      </c>
      <c r="AE833" s="28" t="str">
        <f aca="false">IF(W833=0,0,INDEX('Возраст, спорт. дисц.'!$A$2:$B$50,MATCH(W833,'Возраст, спорт. дисц.'!$B$2:$B$54,0),1))</f>
        <v>Юниоры 16-17 лет</v>
      </c>
      <c r="AF833" s="28" t="str">
        <f aca="false">"весовая категория "&amp;V833&amp;" кг."</f>
        <v>весовая категория 57 кг.</v>
      </c>
      <c r="AG833" s="29" t="str">
        <f aca="false">IF(U833="б/м",U833,U833&amp;" место")</f>
        <v>3 место</v>
      </c>
      <c r="AH833" s="28" t="str">
        <f aca="false">F833&amp;"; "&amp;TEXT(D833,"ДД.ММ.ГГГГ")&amp;"-"&amp;TEXT(E833,"ДД.ММ.ГГГГ")&amp;"; "&amp;I833&amp;"; "&amp;CHAR(10)&amp;AE833&amp;"; "&amp;AF833&amp;"; "&amp;AG833</f>
        <v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57 кг.; 3 место</v>
      </c>
      <c r="AI833" s="29" t="n">
        <f aca="false">IF(A833=0,0,1)</f>
        <v>1</v>
      </c>
      <c r="AJ833" s="1" t="str">
        <f aca="false">AE833</f>
        <v>Юниоры 16-17 лет</v>
      </c>
      <c r="AK833" s="1" t="n">
        <f aca="false">V833</f>
        <v>57</v>
      </c>
      <c r="AL833" s="1" t="str">
        <f aca="false">AF833</f>
        <v>весовая категория 57 кг.</v>
      </c>
      <c r="AM833" s="28" t="str">
        <f aca="false">IF(N833=0," ",DATEDIF(N833,$AM$1,"y") &amp; " г. " &amp; DATEDIF(X833,$AM$1,"ym") &amp; " мес. ")</f>
        <v>16 г. 4 мес. </v>
      </c>
      <c r="AN833" s="28" t="str">
        <f aca="false">LEFT(AM833,2)</f>
        <v>16</v>
      </c>
    </row>
    <row r="834" customFormat="false" ht="13.8" hidden="false" customHeight="false" outlineLevel="0" collapsed="false">
      <c r="A834" s="37" t="s">
        <v>507</v>
      </c>
      <c r="B834" s="37" t="s">
        <v>348</v>
      </c>
      <c r="C834" s="25" t="n">
        <v>41827</v>
      </c>
      <c r="D834" s="38" t="n">
        <v>44273</v>
      </c>
      <c r="E834" s="38" t="n">
        <v>44277</v>
      </c>
      <c r="F834" s="37" t="s">
        <v>1778</v>
      </c>
      <c r="G834" s="37" t="s">
        <v>1779</v>
      </c>
      <c r="H834" s="37" t="s">
        <v>1444</v>
      </c>
      <c r="I834" s="37" t="s">
        <v>243</v>
      </c>
      <c r="J834" s="37" t="s">
        <v>1445</v>
      </c>
      <c r="K834" s="37" t="s">
        <v>1446</v>
      </c>
      <c r="L834" s="21" t="s">
        <v>45</v>
      </c>
      <c r="M834" s="22" t="s">
        <v>1806</v>
      </c>
      <c r="N834" s="24" t="s">
        <v>1807</v>
      </c>
      <c r="O834" s="25" t="n">
        <v>1</v>
      </c>
      <c r="P834" s="22" t="s">
        <v>101</v>
      </c>
      <c r="Q834" s="22" t="s">
        <v>579</v>
      </c>
      <c r="R834" s="22" t="s">
        <v>580</v>
      </c>
      <c r="S834" s="22" t="s">
        <v>1449</v>
      </c>
      <c r="T834" s="22" t="s">
        <v>972</v>
      </c>
      <c r="U834" s="25" t="s">
        <v>54</v>
      </c>
      <c r="V834" s="25" t="n">
        <v>60</v>
      </c>
      <c r="W834" s="25" t="s">
        <v>354</v>
      </c>
      <c r="X834" s="25" t="n">
        <v>4</v>
      </c>
      <c r="Y834" s="25" t="n">
        <v>4</v>
      </c>
      <c r="Z834" s="25" t="n">
        <v>9</v>
      </c>
      <c r="AA834" s="26" t="str">
        <f aca="false">IF(N834=0," ",DATEDIF(N834,$D834,"y") &amp; " г. " &amp; DATEDIF(N834,$D834,"ym") &amp; " мес. ")</f>
        <v>17 г. 5 мес. </v>
      </c>
      <c r="AB834" s="27" t="str">
        <f aca="false">LEFT(AA834,2)</f>
        <v>17</v>
      </c>
      <c r="AC834" s="28" t="str">
        <f aca="false">IF(N834=0," ",DATEDIF(N834,'Отбор на ЧР 2021'!$AC$1,"y") &amp; " г. " &amp; DATEDIF(N834,'Отбор на ЧР 2021'!$AC$1,"ym") &amp; " мес. ")</f>
        <v>17 г. 7 мес. </v>
      </c>
      <c r="AD834" s="28" t="str">
        <f aca="false">LEFT(AC834,2)</f>
        <v>17</v>
      </c>
      <c r="AE834" s="28" t="str">
        <f aca="false">IF(W834=0,0,INDEX('Возраст, спорт. дисц.'!$A$2:$B$50,MATCH(W834,'Возраст, спорт. дисц.'!$B$2:$B$54,0),1))</f>
        <v>Юниоры 16-17 лет</v>
      </c>
      <c r="AF834" s="28" t="str">
        <f aca="false">"весовая категория "&amp;V834&amp;" кг."</f>
        <v>весовая категория 60 кг.</v>
      </c>
      <c r="AG834" s="29" t="str">
        <f aca="false">IF(U834="б/м",U834,U834&amp;" место")</f>
        <v>1 место</v>
      </c>
      <c r="AH834" s="28" t="str">
        <f aca="false">F834&amp;"; "&amp;TEXT(D834,"ДД.ММ.ГГГГ")&amp;"-"&amp;TEXT(E834,"ДД.ММ.ГГГГ")&amp;"; "&amp;I834&amp;"; "&amp;CHAR(10)&amp;AE834&amp;"; "&amp;AF834&amp;"; "&amp;AG834</f>
        <v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60 кг.; 1 место</v>
      </c>
      <c r="AI834" s="29" t="n">
        <f aca="false">IF(A834=0,0,1)</f>
        <v>1</v>
      </c>
      <c r="AJ834" s="1" t="str">
        <f aca="false">AE834</f>
        <v>Юниоры 16-17 лет</v>
      </c>
      <c r="AK834" s="1" t="n">
        <f aca="false">V834</f>
        <v>60</v>
      </c>
      <c r="AL834" s="1" t="str">
        <f aca="false">AF834</f>
        <v>весовая категория 60 кг.</v>
      </c>
      <c r="AM834" s="28" t="str">
        <f aca="false">IF(N834=0," ",DATEDIF(N834,$AM$1,"y") &amp; " г. " &amp; DATEDIF(X834,$AM$1,"ym") &amp; " мес. ")</f>
        <v>17 г. 4 мес. </v>
      </c>
      <c r="AN834" s="28" t="str">
        <f aca="false">LEFT(AM834,2)</f>
        <v>17</v>
      </c>
    </row>
    <row r="835" customFormat="false" ht="13.8" hidden="false" customHeight="false" outlineLevel="0" collapsed="false">
      <c r="A835" s="37" t="s">
        <v>507</v>
      </c>
      <c r="B835" s="37" t="s">
        <v>348</v>
      </c>
      <c r="C835" s="25" t="n">
        <v>41827</v>
      </c>
      <c r="D835" s="38" t="n">
        <v>44273</v>
      </c>
      <c r="E835" s="38" t="n">
        <v>44277</v>
      </c>
      <c r="F835" s="37" t="s">
        <v>1778</v>
      </c>
      <c r="G835" s="37" t="s">
        <v>1779</v>
      </c>
      <c r="H835" s="37" t="s">
        <v>1444</v>
      </c>
      <c r="I835" s="37" t="s">
        <v>243</v>
      </c>
      <c r="J835" s="37" t="s">
        <v>1445</v>
      </c>
      <c r="K835" s="37" t="s">
        <v>1446</v>
      </c>
      <c r="L835" s="21" t="s">
        <v>45</v>
      </c>
      <c r="M835" s="22" t="s">
        <v>1808</v>
      </c>
      <c r="N835" s="24" t="s">
        <v>1809</v>
      </c>
      <c r="O835" s="25" t="n">
        <v>2</v>
      </c>
      <c r="P835" s="22" t="s">
        <v>101</v>
      </c>
      <c r="Q835" s="22" t="s">
        <v>1810</v>
      </c>
      <c r="R835" s="22" t="s">
        <v>1811</v>
      </c>
      <c r="S835" s="22" t="s">
        <v>1812</v>
      </c>
      <c r="T835" s="22" t="s">
        <v>1813</v>
      </c>
      <c r="U835" s="25" t="s">
        <v>63</v>
      </c>
      <c r="V835" s="25" t="n">
        <v>60</v>
      </c>
      <c r="W835" s="25" t="s">
        <v>354</v>
      </c>
      <c r="X835" s="25" t="n">
        <v>3</v>
      </c>
      <c r="Y835" s="25" t="n">
        <v>2</v>
      </c>
      <c r="Z835" s="25" t="n">
        <v>9</v>
      </c>
      <c r="AA835" s="26" t="str">
        <f aca="false">IF(N835=0," ",DATEDIF(N835,$D835,"y") &amp; " г. " &amp; DATEDIF(N835,$D835,"ym") &amp; " мес. ")</f>
        <v>17 г. 2 мес. </v>
      </c>
      <c r="AB835" s="27" t="str">
        <f aca="false">LEFT(AA835,2)</f>
        <v>17</v>
      </c>
      <c r="AC835" s="28" t="str">
        <f aca="false">IF(N835=0," ",DATEDIF(N835,'Отбор на ЧР 2021'!$AC$1,"y") &amp; " г. " &amp; DATEDIF(N835,'Отбор на ЧР 2021'!$AC$1,"ym") &amp; " мес. ")</f>
        <v>17 г. 3 мес. </v>
      </c>
      <c r="AD835" s="28" t="str">
        <f aca="false">LEFT(AC835,2)</f>
        <v>17</v>
      </c>
      <c r="AE835" s="28" t="str">
        <f aca="false">IF(W835=0,0,INDEX('Возраст, спорт. дисц.'!$A$2:$B$50,MATCH(W835,'Возраст, спорт. дисц.'!$B$2:$B$54,0),1))</f>
        <v>Юниоры 16-17 лет</v>
      </c>
      <c r="AF835" s="28" t="str">
        <f aca="false">"весовая категория "&amp;V835&amp;" кг."</f>
        <v>весовая категория 60 кг.</v>
      </c>
      <c r="AG835" s="29" t="str">
        <f aca="false">IF(U835="б/м",U835,U835&amp;" место")</f>
        <v>2 место</v>
      </c>
      <c r="AH835" s="28" t="str">
        <f aca="false">F835&amp;"; "&amp;TEXT(D835,"ДД.ММ.ГГГГ")&amp;"-"&amp;TEXT(E835,"ДД.ММ.ГГГГ")&amp;"; "&amp;I835&amp;"; "&amp;CHAR(10)&amp;AE835&amp;"; "&amp;AF835&amp;"; "&amp;AG835</f>
        <v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60 кг.; 2 место</v>
      </c>
      <c r="AI835" s="29" t="n">
        <f aca="false">IF(A835=0,0,1)</f>
        <v>1</v>
      </c>
      <c r="AJ835" s="1" t="str">
        <f aca="false">AE835</f>
        <v>Юниоры 16-17 лет</v>
      </c>
      <c r="AK835" s="1" t="n">
        <f aca="false">V835</f>
        <v>60</v>
      </c>
      <c r="AL835" s="1" t="str">
        <f aca="false">AF835</f>
        <v>весовая категория 60 кг.</v>
      </c>
      <c r="AM835" s="28" t="str">
        <f aca="false">IF(N835=0," ",DATEDIF(N835,$AM$1,"y") &amp; " г. " &amp; DATEDIF(X835,$AM$1,"ym") &amp; " мес. ")</f>
        <v>17 г. 4 мес. </v>
      </c>
      <c r="AN835" s="28" t="str">
        <f aca="false">LEFT(AM835,2)</f>
        <v>17</v>
      </c>
    </row>
    <row r="836" customFormat="false" ht="13.8" hidden="false" customHeight="false" outlineLevel="0" collapsed="false">
      <c r="A836" s="37" t="s">
        <v>507</v>
      </c>
      <c r="B836" s="37" t="s">
        <v>348</v>
      </c>
      <c r="C836" s="25" t="n">
        <v>41827</v>
      </c>
      <c r="D836" s="38" t="n">
        <v>44273</v>
      </c>
      <c r="E836" s="38" t="n">
        <v>44277</v>
      </c>
      <c r="F836" s="37" t="s">
        <v>1778</v>
      </c>
      <c r="G836" s="37" t="s">
        <v>1779</v>
      </c>
      <c r="H836" s="37" t="s">
        <v>1444</v>
      </c>
      <c r="I836" s="37" t="s">
        <v>243</v>
      </c>
      <c r="J836" s="37" t="s">
        <v>1445</v>
      </c>
      <c r="K836" s="37" t="s">
        <v>1446</v>
      </c>
      <c r="L836" s="21" t="s">
        <v>45</v>
      </c>
      <c r="M836" s="22" t="s">
        <v>1814</v>
      </c>
      <c r="N836" s="24" t="s">
        <v>1759</v>
      </c>
      <c r="O836" s="25" t="n">
        <v>2</v>
      </c>
      <c r="P836" s="22" t="s">
        <v>108</v>
      </c>
      <c r="Q836" s="22" t="s">
        <v>242</v>
      </c>
      <c r="R836" s="22" t="s">
        <v>556</v>
      </c>
      <c r="S836" s="22" t="s">
        <v>244</v>
      </c>
      <c r="T836" s="22" t="s">
        <v>1815</v>
      </c>
      <c r="U836" s="25" t="s">
        <v>70</v>
      </c>
      <c r="V836" s="25" t="n">
        <v>60</v>
      </c>
      <c r="W836" s="25" t="s">
        <v>354</v>
      </c>
      <c r="X836" s="25" t="n">
        <v>2</v>
      </c>
      <c r="Y836" s="25" t="n">
        <v>1</v>
      </c>
      <c r="Z836" s="25" t="n">
        <v>9</v>
      </c>
      <c r="AA836" s="26" t="str">
        <f aca="false">IF(N836=0," ",DATEDIF(N836,$D836,"y") &amp; " г. " &amp; DATEDIF(N836,$D836,"ym") &amp; " мес. ")</f>
        <v>16 г. 7 мес. </v>
      </c>
      <c r="AB836" s="27" t="str">
        <f aca="false">LEFT(AA836,2)</f>
        <v>16</v>
      </c>
      <c r="AC836" s="28" t="str">
        <f aca="false">IF(N836=0," ",DATEDIF(N836,'Отбор на ЧР 2021'!$AC$1,"y") &amp; " г. " &amp; DATEDIF(N836,'Отбор на ЧР 2021'!$AC$1,"ym") &amp; " мес. ")</f>
        <v>16 г. 9 мес. </v>
      </c>
      <c r="AD836" s="28" t="str">
        <f aca="false">LEFT(AC836,2)</f>
        <v>16</v>
      </c>
      <c r="AE836" s="28" t="str">
        <f aca="false">IF(W836=0,0,INDEX('Возраст, спорт. дисц.'!$A$2:$B$50,MATCH(W836,'Возраст, спорт. дисц.'!$B$2:$B$54,0),1))</f>
        <v>Юниоры 16-17 лет</v>
      </c>
      <c r="AF836" s="28" t="str">
        <f aca="false">"весовая категория "&amp;V836&amp;" кг."</f>
        <v>весовая категория 60 кг.</v>
      </c>
      <c r="AG836" s="29" t="str">
        <f aca="false">IF(U836="б/м",U836,U836&amp;" место")</f>
        <v>3 место</v>
      </c>
      <c r="AH836" s="28" t="str">
        <f aca="false">F836&amp;"; "&amp;TEXT(D836,"ДД.ММ.ГГГГ")&amp;"-"&amp;TEXT(E836,"ДД.ММ.ГГГГ")&amp;"; "&amp;I836&amp;"; "&amp;CHAR(10)&amp;AE836&amp;"; "&amp;AF836&amp;"; "&amp;AG836</f>
        <v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60 кг.; 3 место</v>
      </c>
      <c r="AI836" s="29" t="n">
        <f aca="false">IF(A836=0,0,1)</f>
        <v>1</v>
      </c>
      <c r="AJ836" s="1" t="str">
        <f aca="false">AE836</f>
        <v>Юниоры 16-17 лет</v>
      </c>
      <c r="AK836" s="1" t="n">
        <f aca="false">V836</f>
        <v>60</v>
      </c>
      <c r="AL836" s="1" t="str">
        <f aca="false">AF836</f>
        <v>весовая категория 60 кг.</v>
      </c>
      <c r="AM836" s="28" t="str">
        <f aca="false">IF(N836=0," ",DATEDIF(N836,$AM$1,"y") &amp; " г. " &amp; DATEDIF(X836,$AM$1,"ym") &amp; " мес. ")</f>
        <v>16 г. 4 мес. </v>
      </c>
      <c r="AN836" s="28" t="str">
        <f aca="false">LEFT(AM836,2)</f>
        <v>16</v>
      </c>
    </row>
    <row r="837" customFormat="false" ht="13.8" hidden="false" customHeight="false" outlineLevel="0" collapsed="false">
      <c r="A837" s="37" t="s">
        <v>507</v>
      </c>
      <c r="B837" s="37" t="s">
        <v>348</v>
      </c>
      <c r="C837" s="25" t="n">
        <v>41827</v>
      </c>
      <c r="D837" s="38" t="n">
        <v>44273</v>
      </c>
      <c r="E837" s="38" t="n">
        <v>44277</v>
      </c>
      <c r="F837" s="37" t="s">
        <v>1778</v>
      </c>
      <c r="G837" s="37" t="s">
        <v>1779</v>
      </c>
      <c r="H837" s="37" t="s">
        <v>1444</v>
      </c>
      <c r="I837" s="37" t="s">
        <v>243</v>
      </c>
      <c r="J837" s="37" t="s">
        <v>1445</v>
      </c>
      <c r="K837" s="37" t="s">
        <v>1446</v>
      </c>
      <c r="L837" s="21" t="s">
        <v>45</v>
      </c>
      <c r="M837" s="22" t="s">
        <v>1816</v>
      </c>
      <c r="N837" s="24" t="s">
        <v>1817</v>
      </c>
      <c r="O837" s="25" t="n">
        <v>2</v>
      </c>
      <c r="P837" s="22" t="s">
        <v>108</v>
      </c>
      <c r="Q837" s="22" t="s">
        <v>242</v>
      </c>
      <c r="R837" s="22" t="s">
        <v>556</v>
      </c>
      <c r="S837" s="22" t="s">
        <v>244</v>
      </c>
      <c r="T837" s="22" t="s">
        <v>1460</v>
      </c>
      <c r="U837" s="25" t="s">
        <v>70</v>
      </c>
      <c r="V837" s="25" t="n">
        <v>60</v>
      </c>
      <c r="W837" s="25" t="s">
        <v>354</v>
      </c>
      <c r="X837" s="25" t="n">
        <v>2</v>
      </c>
      <c r="Y837" s="25" t="n">
        <v>1</v>
      </c>
      <c r="Z837" s="25" t="n">
        <v>9</v>
      </c>
      <c r="AA837" s="26" t="str">
        <f aca="false">IF(N837=0," ",DATEDIF(N837,$D837,"y") &amp; " г. " &amp; DATEDIF(N837,$D837,"ym") &amp; " мес. ")</f>
        <v>16 г. 9 мес. </v>
      </c>
      <c r="AB837" s="27" t="str">
        <f aca="false">LEFT(AA837,2)</f>
        <v>16</v>
      </c>
      <c r="AC837" s="28" t="str">
        <f aca="false">IF(N837=0," ",DATEDIF(N837,'Отбор на ЧР 2021'!$AC$1,"y") &amp; " г. " &amp; DATEDIF(N837,'Отбор на ЧР 2021'!$AC$1,"ym") &amp; " мес. ")</f>
        <v>16 г. 11 мес. </v>
      </c>
      <c r="AD837" s="28" t="str">
        <f aca="false">LEFT(AC837,2)</f>
        <v>16</v>
      </c>
      <c r="AE837" s="28" t="str">
        <f aca="false">IF(W837=0,0,INDEX('Возраст, спорт. дисц.'!$A$2:$B$50,MATCH(W837,'Возраст, спорт. дисц.'!$B$2:$B$54,0),1))</f>
        <v>Юниоры 16-17 лет</v>
      </c>
      <c r="AF837" s="28" t="str">
        <f aca="false">"весовая категория "&amp;V837&amp;" кг."</f>
        <v>весовая категория 60 кг.</v>
      </c>
      <c r="AG837" s="29" t="str">
        <f aca="false">IF(U837="б/м",U837,U837&amp;" место")</f>
        <v>3 место</v>
      </c>
      <c r="AH837" s="28" t="str">
        <f aca="false">F837&amp;"; "&amp;TEXT(D837,"ДД.ММ.ГГГГ")&amp;"-"&amp;TEXT(E837,"ДД.ММ.ГГГГ")&amp;"; "&amp;I837&amp;"; "&amp;CHAR(10)&amp;AE837&amp;"; "&amp;AF837&amp;"; "&amp;AG837</f>
        <v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60 кг.; 3 место</v>
      </c>
      <c r="AI837" s="29" t="n">
        <f aca="false">IF(A837=0,0,1)</f>
        <v>1</v>
      </c>
      <c r="AJ837" s="1" t="str">
        <f aca="false">AE837</f>
        <v>Юниоры 16-17 лет</v>
      </c>
      <c r="AK837" s="1" t="n">
        <f aca="false">V837</f>
        <v>60</v>
      </c>
      <c r="AL837" s="1" t="str">
        <f aca="false">AF837</f>
        <v>весовая категория 60 кг.</v>
      </c>
      <c r="AM837" s="28" t="str">
        <f aca="false">IF(N837=0," ",DATEDIF(N837,$AM$1,"y") &amp; " г. " &amp; DATEDIF(X837,$AM$1,"ym") &amp; " мес. ")</f>
        <v>16 г. 4 мес. </v>
      </c>
      <c r="AN837" s="28" t="str">
        <f aca="false">LEFT(AM837,2)</f>
        <v>16</v>
      </c>
    </row>
    <row r="838" customFormat="false" ht="13.8" hidden="false" customHeight="false" outlineLevel="0" collapsed="false">
      <c r="A838" s="37" t="s">
        <v>507</v>
      </c>
      <c r="B838" s="37" t="s">
        <v>348</v>
      </c>
      <c r="C838" s="25" t="n">
        <v>41827</v>
      </c>
      <c r="D838" s="38" t="n">
        <v>44273</v>
      </c>
      <c r="E838" s="38" t="n">
        <v>44277</v>
      </c>
      <c r="F838" s="37" t="s">
        <v>1778</v>
      </c>
      <c r="G838" s="37" t="s">
        <v>1779</v>
      </c>
      <c r="H838" s="37" t="s">
        <v>1444</v>
      </c>
      <c r="I838" s="37" t="s">
        <v>243</v>
      </c>
      <c r="J838" s="37" t="s">
        <v>1445</v>
      </c>
      <c r="K838" s="37" t="s">
        <v>1446</v>
      </c>
      <c r="L838" s="21" t="s">
        <v>45</v>
      </c>
      <c r="M838" s="22" t="s">
        <v>1818</v>
      </c>
      <c r="N838" s="24" t="s">
        <v>1819</v>
      </c>
      <c r="O838" s="25" t="n">
        <v>1</v>
      </c>
      <c r="P838" s="22" t="s">
        <v>101</v>
      </c>
      <c r="Q838" s="22" t="s">
        <v>579</v>
      </c>
      <c r="R838" s="22" t="s">
        <v>580</v>
      </c>
      <c r="S838" s="22" t="s">
        <v>1449</v>
      </c>
      <c r="T838" s="22" t="s">
        <v>972</v>
      </c>
      <c r="U838" s="25" t="s">
        <v>54</v>
      </c>
      <c r="V838" s="25" t="n">
        <v>63.5</v>
      </c>
      <c r="W838" s="25" t="s">
        <v>354</v>
      </c>
      <c r="X838" s="25" t="n">
        <v>3</v>
      </c>
      <c r="Y838" s="25" t="n">
        <v>3</v>
      </c>
      <c r="Z838" s="25" t="n">
        <v>8</v>
      </c>
      <c r="AA838" s="26" t="str">
        <f aca="false">IF(N838=0," ",DATEDIF(N838,$D838,"y") &amp; " г. " &amp; DATEDIF(N838,$D838,"ym") &amp; " мес. ")</f>
        <v>16 г. 9 мес. </v>
      </c>
      <c r="AB838" s="27" t="str">
        <f aca="false">LEFT(AA838,2)</f>
        <v>16</v>
      </c>
      <c r="AC838" s="28" t="str">
        <f aca="false">IF(N838=0," ",DATEDIF(N838,'Отбор на ЧР 2021'!$AC$1,"y") &amp; " г. " &amp; DATEDIF(N838,'Отбор на ЧР 2021'!$AC$1,"ym") &amp; " мес. ")</f>
        <v>16 г. 10 мес. </v>
      </c>
      <c r="AD838" s="28" t="str">
        <f aca="false">LEFT(AC838,2)</f>
        <v>16</v>
      </c>
      <c r="AE838" s="28" t="str">
        <f aca="false">IF(W838=0,0,INDEX('Возраст, спорт. дисц.'!$A$2:$B$50,MATCH(W838,'Возраст, спорт. дисц.'!$B$2:$B$54,0),1))</f>
        <v>Юниоры 16-17 лет</v>
      </c>
      <c r="AF838" s="28" t="str">
        <f aca="false">"весовая категория "&amp;V838&amp;" кг."</f>
        <v>весовая категория 63,5 кг.</v>
      </c>
      <c r="AG838" s="29" t="str">
        <f aca="false">IF(U838="б/м",U838,U838&amp;" место")</f>
        <v>1 место</v>
      </c>
      <c r="AH838" s="28" t="str">
        <f aca="false">F838&amp;"; "&amp;TEXT(D838,"ДД.ММ.ГГГГ")&amp;"-"&amp;TEXT(E838,"ДД.ММ.ГГГГ")&amp;"; "&amp;I838&amp;"; "&amp;CHAR(10)&amp;AE838&amp;"; "&amp;AF838&amp;"; "&amp;AG838</f>
        <v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63,5 кг.; 1 место</v>
      </c>
      <c r="AI838" s="29" t="n">
        <f aca="false">IF(A838=0,0,1)</f>
        <v>1</v>
      </c>
      <c r="AJ838" s="1" t="str">
        <f aca="false">AE838</f>
        <v>Юниоры 16-17 лет</v>
      </c>
      <c r="AK838" s="1" t="n">
        <f aca="false">V838</f>
        <v>63.5</v>
      </c>
      <c r="AL838" s="1" t="str">
        <f aca="false">AF838</f>
        <v>весовая категория 63,5 кг.</v>
      </c>
      <c r="AM838" s="28" t="str">
        <f aca="false">IF(N838=0," ",DATEDIF(N838,$AM$1,"y") &amp; " г. " &amp; DATEDIF(X838,$AM$1,"ym") &amp; " мес. ")</f>
        <v>16 г. 4 мес. </v>
      </c>
      <c r="AN838" s="28" t="str">
        <f aca="false">LEFT(AM838,2)</f>
        <v>16</v>
      </c>
    </row>
    <row r="839" customFormat="false" ht="13.8" hidden="false" customHeight="false" outlineLevel="0" collapsed="false">
      <c r="A839" s="37" t="s">
        <v>507</v>
      </c>
      <c r="B839" s="37" t="s">
        <v>348</v>
      </c>
      <c r="C839" s="25" t="n">
        <v>41827</v>
      </c>
      <c r="D839" s="38" t="n">
        <v>44273</v>
      </c>
      <c r="E839" s="38" t="n">
        <v>44277</v>
      </c>
      <c r="F839" s="37" t="s">
        <v>1778</v>
      </c>
      <c r="G839" s="37" t="s">
        <v>1779</v>
      </c>
      <c r="H839" s="37" t="s">
        <v>1444</v>
      </c>
      <c r="I839" s="37" t="s">
        <v>243</v>
      </c>
      <c r="J839" s="37" t="s">
        <v>1445</v>
      </c>
      <c r="K839" s="37" t="s">
        <v>1446</v>
      </c>
      <c r="L839" s="21" t="s">
        <v>45</v>
      </c>
      <c r="M839" s="22" t="s">
        <v>1820</v>
      </c>
      <c r="N839" s="24" t="s">
        <v>1821</v>
      </c>
      <c r="O839" s="25" t="n">
        <v>1</v>
      </c>
      <c r="P839" s="22" t="s">
        <v>108</v>
      </c>
      <c r="Q839" s="22" t="s">
        <v>344</v>
      </c>
      <c r="R839" s="22" t="s">
        <v>1482</v>
      </c>
      <c r="S839" s="22" t="s">
        <v>1483</v>
      </c>
      <c r="T839" s="22" t="s">
        <v>1782</v>
      </c>
      <c r="U839" s="25" t="s">
        <v>63</v>
      </c>
      <c r="V839" s="25" t="n">
        <v>63.5</v>
      </c>
      <c r="W839" s="25" t="s">
        <v>354</v>
      </c>
      <c r="X839" s="25" t="n">
        <v>3</v>
      </c>
      <c r="Y839" s="25" t="n">
        <v>2</v>
      </c>
      <c r="Z839" s="25" t="n">
        <v>8</v>
      </c>
      <c r="AA839" s="26" t="str">
        <f aca="false">IF(N839=0," ",DATEDIF(N839,$D839,"y") &amp; " г. " &amp; DATEDIF(N839,$D839,"ym") &amp; " мес. ")</f>
        <v>16 г. 8 мес. </v>
      </c>
      <c r="AB839" s="27" t="str">
        <f aca="false">LEFT(AA839,2)</f>
        <v>16</v>
      </c>
      <c r="AC839" s="28" t="str">
        <f aca="false">IF(N839=0," ",DATEDIF(N839,'Отбор на ЧР 2021'!$AC$1,"y") &amp; " г. " &amp; DATEDIF(N839,'Отбор на ЧР 2021'!$AC$1,"ym") &amp; " мес. ")</f>
        <v>16 г. 10 мес. </v>
      </c>
      <c r="AD839" s="28" t="str">
        <f aca="false">LEFT(AC839,2)</f>
        <v>16</v>
      </c>
      <c r="AE839" s="28" t="str">
        <f aca="false">IF(W839=0,0,INDEX('Возраст, спорт. дисц.'!$A$2:$B$50,MATCH(W839,'Возраст, спорт. дисц.'!$B$2:$B$54,0),1))</f>
        <v>Юниоры 16-17 лет</v>
      </c>
      <c r="AF839" s="28" t="str">
        <f aca="false">"весовая категория "&amp;V839&amp;" кг."</f>
        <v>весовая категория 63,5 кг.</v>
      </c>
      <c r="AG839" s="29" t="str">
        <f aca="false">IF(U839="б/м",U839,U839&amp;" место")</f>
        <v>2 место</v>
      </c>
      <c r="AH839" s="28" t="str">
        <f aca="false">F839&amp;"; "&amp;TEXT(D839,"ДД.ММ.ГГГГ")&amp;"-"&amp;TEXT(E839,"ДД.ММ.ГГГГ")&amp;"; "&amp;I839&amp;"; "&amp;CHAR(10)&amp;AE839&amp;"; "&amp;AF839&amp;"; "&amp;AG839</f>
        <v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63,5 кг.; 2 место</v>
      </c>
      <c r="AI839" s="29" t="n">
        <f aca="false">IF(A839=0,0,1)</f>
        <v>1</v>
      </c>
      <c r="AJ839" s="1" t="str">
        <f aca="false">AE839</f>
        <v>Юниоры 16-17 лет</v>
      </c>
      <c r="AK839" s="1" t="n">
        <f aca="false">V839</f>
        <v>63.5</v>
      </c>
      <c r="AL839" s="1" t="str">
        <f aca="false">AF839</f>
        <v>весовая категория 63,5 кг.</v>
      </c>
      <c r="AM839" s="28" t="str">
        <f aca="false">IF(N839=0," ",DATEDIF(N839,$AM$1,"y") &amp; " г. " &amp; DATEDIF(X839,$AM$1,"ym") &amp; " мес. ")</f>
        <v>16 г. 4 мес. </v>
      </c>
      <c r="AN839" s="28" t="str">
        <f aca="false">LEFT(AM839,2)</f>
        <v>16</v>
      </c>
    </row>
    <row r="840" customFormat="false" ht="13.8" hidden="false" customHeight="false" outlineLevel="0" collapsed="false">
      <c r="A840" s="37" t="s">
        <v>507</v>
      </c>
      <c r="B840" s="37" t="s">
        <v>348</v>
      </c>
      <c r="C840" s="25" t="n">
        <v>41827</v>
      </c>
      <c r="D840" s="38" t="n">
        <v>44273</v>
      </c>
      <c r="E840" s="38" t="n">
        <v>44277</v>
      </c>
      <c r="F840" s="37" t="s">
        <v>1778</v>
      </c>
      <c r="G840" s="37" t="s">
        <v>1779</v>
      </c>
      <c r="H840" s="37" t="s">
        <v>1444</v>
      </c>
      <c r="I840" s="37" t="s">
        <v>243</v>
      </c>
      <c r="J840" s="37" t="s">
        <v>1445</v>
      </c>
      <c r="K840" s="37" t="s">
        <v>1446</v>
      </c>
      <c r="L840" s="21" t="s">
        <v>45</v>
      </c>
      <c r="M840" s="22" t="s">
        <v>1822</v>
      </c>
      <c r="N840" s="24" t="s">
        <v>1721</v>
      </c>
      <c r="O840" s="25" t="n">
        <v>2</v>
      </c>
      <c r="P840" s="22" t="s">
        <v>108</v>
      </c>
      <c r="Q840" s="22" t="s">
        <v>109</v>
      </c>
      <c r="R840" s="22" t="s">
        <v>1823</v>
      </c>
      <c r="S840" s="22" t="s">
        <v>324</v>
      </c>
      <c r="T840" s="22" t="s">
        <v>325</v>
      </c>
      <c r="U840" s="25" t="s">
        <v>70</v>
      </c>
      <c r="V840" s="25" t="n">
        <v>63.5</v>
      </c>
      <c r="W840" s="25" t="s">
        <v>354</v>
      </c>
      <c r="X840" s="25" t="n">
        <v>2</v>
      </c>
      <c r="Y840" s="25" t="n">
        <v>1</v>
      </c>
      <c r="Z840" s="25" t="n">
        <v>8</v>
      </c>
      <c r="AA840" s="26" t="str">
        <f aca="false">IF(N840=0," ",DATEDIF(N840,$D840,"y") &amp; " г. " &amp; DATEDIF(N840,$D840,"ym") &amp; " мес. ")</f>
        <v>17 г. 10 мес. </v>
      </c>
      <c r="AB840" s="27" t="str">
        <f aca="false">LEFT(AA840,2)</f>
        <v>17</v>
      </c>
      <c r="AC840" s="28" t="str">
        <f aca="false">IF(N840=0," ",DATEDIF(N840,'Отбор на ЧР 2021'!$AC$1,"y") &amp; " г. " &amp; DATEDIF(N840,'Отбор на ЧР 2021'!$AC$1,"ym") &amp; " мес. ")</f>
        <v>17 г. 11 мес. </v>
      </c>
      <c r="AD840" s="28" t="str">
        <f aca="false">LEFT(AC840,2)</f>
        <v>17</v>
      </c>
      <c r="AE840" s="28" t="str">
        <f aca="false">IF(W840=0,0,INDEX('Возраст, спорт. дисц.'!$A$2:$B$50,MATCH(W840,'Возраст, спорт. дисц.'!$B$2:$B$54,0),1))</f>
        <v>Юниоры 16-17 лет</v>
      </c>
      <c r="AF840" s="28" t="str">
        <f aca="false">"весовая категория "&amp;V840&amp;" кг."</f>
        <v>весовая категория 63,5 кг.</v>
      </c>
      <c r="AG840" s="29" t="str">
        <f aca="false">IF(U840="б/м",U840,U840&amp;" место")</f>
        <v>3 место</v>
      </c>
      <c r="AH840" s="28" t="str">
        <f aca="false">F840&amp;"; "&amp;TEXT(D840,"ДД.ММ.ГГГГ")&amp;"-"&amp;TEXT(E840,"ДД.ММ.ГГГГ")&amp;"; "&amp;I840&amp;"; "&amp;CHAR(10)&amp;AE840&amp;"; "&amp;AF840&amp;"; "&amp;AG840</f>
        <v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63,5 кг.; 3 место</v>
      </c>
      <c r="AI840" s="29" t="n">
        <f aca="false">IF(A840=0,0,1)</f>
        <v>1</v>
      </c>
      <c r="AJ840" s="1" t="str">
        <f aca="false">AE840</f>
        <v>Юниоры 16-17 лет</v>
      </c>
      <c r="AK840" s="1" t="n">
        <f aca="false">V840</f>
        <v>63.5</v>
      </c>
      <c r="AL840" s="1" t="str">
        <f aca="false">AF840</f>
        <v>весовая категория 63,5 кг.</v>
      </c>
      <c r="AM840" s="28" t="str">
        <f aca="false">IF(N840=0," ",DATEDIF(N840,$AM$1,"y") &amp; " г. " &amp; DATEDIF(X840,$AM$1,"ym") &amp; " мес. ")</f>
        <v>17 г. 4 мес. </v>
      </c>
      <c r="AN840" s="28" t="str">
        <f aca="false">LEFT(AM840,2)</f>
        <v>17</v>
      </c>
    </row>
    <row r="841" customFormat="false" ht="13.8" hidden="false" customHeight="false" outlineLevel="0" collapsed="false">
      <c r="A841" s="37" t="s">
        <v>507</v>
      </c>
      <c r="B841" s="37" t="s">
        <v>348</v>
      </c>
      <c r="C841" s="25" t="n">
        <v>41827</v>
      </c>
      <c r="D841" s="38" t="n">
        <v>44273</v>
      </c>
      <c r="E841" s="38" t="n">
        <v>44277</v>
      </c>
      <c r="F841" s="37" t="s">
        <v>1778</v>
      </c>
      <c r="G841" s="37" t="s">
        <v>1779</v>
      </c>
      <c r="H841" s="37" t="s">
        <v>1444</v>
      </c>
      <c r="I841" s="37" t="s">
        <v>243</v>
      </c>
      <c r="J841" s="37" t="s">
        <v>1445</v>
      </c>
      <c r="K841" s="37" t="s">
        <v>1446</v>
      </c>
      <c r="L841" s="21" t="s">
        <v>45</v>
      </c>
      <c r="M841" s="22" t="s">
        <v>1824</v>
      </c>
      <c r="N841" s="24" t="s">
        <v>1825</v>
      </c>
      <c r="O841" s="25" t="n">
        <v>2</v>
      </c>
      <c r="P841" s="22" t="s">
        <v>108</v>
      </c>
      <c r="Q841" s="22" t="s">
        <v>109</v>
      </c>
      <c r="R841" s="22" t="s">
        <v>110</v>
      </c>
      <c r="S841" s="22" t="s">
        <v>324</v>
      </c>
      <c r="T841" s="22" t="s">
        <v>1509</v>
      </c>
      <c r="U841" s="25" t="s">
        <v>70</v>
      </c>
      <c r="V841" s="25" t="n">
        <v>63.5</v>
      </c>
      <c r="W841" s="25" t="s">
        <v>354</v>
      </c>
      <c r="X841" s="25" t="n">
        <v>2</v>
      </c>
      <c r="Y841" s="25" t="n">
        <v>1</v>
      </c>
      <c r="Z841" s="25" t="n">
        <v>8</v>
      </c>
      <c r="AA841" s="26" t="str">
        <f aca="false">IF(N841=0," ",DATEDIF(N841,$D841,"y") &amp; " г. " &amp; DATEDIF(N841,$D841,"ym") &amp; " мес. ")</f>
        <v>16 г. 5 мес. </v>
      </c>
      <c r="AB841" s="27" t="str">
        <f aca="false">LEFT(AA841,2)</f>
        <v>16</v>
      </c>
      <c r="AC841" s="28" t="str">
        <f aca="false">IF(N841=0," ",DATEDIF(N841,'Отбор на ЧР 2021'!$AC$1,"y") &amp; " г. " &amp; DATEDIF(N841,'Отбор на ЧР 2021'!$AC$1,"ym") &amp; " мес. ")</f>
        <v>16 г. 6 мес. </v>
      </c>
      <c r="AD841" s="28" t="str">
        <f aca="false">LEFT(AC841,2)</f>
        <v>16</v>
      </c>
      <c r="AE841" s="28" t="str">
        <f aca="false">IF(W841=0,0,INDEX('Возраст, спорт. дисц.'!$A$2:$B$50,MATCH(W841,'Возраст, спорт. дисц.'!$B$2:$B$54,0),1))</f>
        <v>Юниоры 16-17 лет</v>
      </c>
      <c r="AF841" s="28" t="str">
        <f aca="false">"весовая категория "&amp;V841&amp;" кг."</f>
        <v>весовая категория 63,5 кг.</v>
      </c>
      <c r="AG841" s="29" t="str">
        <f aca="false">IF(U841="б/м",U841,U841&amp;" место")</f>
        <v>3 место</v>
      </c>
      <c r="AH841" s="28" t="str">
        <f aca="false">F841&amp;"; "&amp;TEXT(D841,"ДД.ММ.ГГГГ")&amp;"-"&amp;TEXT(E841,"ДД.ММ.ГГГГ")&amp;"; "&amp;I841&amp;"; "&amp;CHAR(10)&amp;AE841&amp;"; "&amp;AF841&amp;"; "&amp;AG841</f>
        <v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63,5 кг.; 3 место</v>
      </c>
      <c r="AI841" s="29" t="n">
        <f aca="false">IF(A841=0,0,1)</f>
        <v>1</v>
      </c>
      <c r="AJ841" s="1" t="str">
        <f aca="false">AE841</f>
        <v>Юниоры 16-17 лет</v>
      </c>
      <c r="AK841" s="1" t="n">
        <f aca="false">V841</f>
        <v>63.5</v>
      </c>
      <c r="AL841" s="1" t="str">
        <f aca="false">AF841</f>
        <v>весовая категория 63,5 кг.</v>
      </c>
      <c r="AM841" s="28" t="str">
        <f aca="false">IF(N841=0," ",DATEDIF(N841,$AM$1,"y") &amp; " г. " &amp; DATEDIF(X841,$AM$1,"ym") &amp; " мес. ")</f>
        <v>16 г. 4 мес. </v>
      </c>
      <c r="AN841" s="28" t="str">
        <f aca="false">LEFT(AM841,2)</f>
        <v>16</v>
      </c>
    </row>
    <row r="842" customFormat="false" ht="13.8" hidden="false" customHeight="false" outlineLevel="0" collapsed="false">
      <c r="A842" s="37" t="s">
        <v>507</v>
      </c>
      <c r="B842" s="37" t="s">
        <v>348</v>
      </c>
      <c r="C842" s="25" t="n">
        <v>41827</v>
      </c>
      <c r="D842" s="38" t="n">
        <v>44273</v>
      </c>
      <c r="E842" s="38" t="n">
        <v>44277</v>
      </c>
      <c r="F842" s="37" t="s">
        <v>1778</v>
      </c>
      <c r="G842" s="37" t="s">
        <v>1779</v>
      </c>
      <c r="H842" s="37" t="s">
        <v>1444</v>
      </c>
      <c r="I842" s="37" t="s">
        <v>243</v>
      </c>
      <c r="J842" s="37" t="s">
        <v>1445</v>
      </c>
      <c r="K842" s="37" t="s">
        <v>1446</v>
      </c>
      <c r="L842" s="21" t="s">
        <v>45</v>
      </c>
      <c r="M842" s="22" t="s">
        <v>1826</v>
      </c>
      <c r="N842" s="24" t="s">
        <v>1827</v>
      </c>
      <c r="O842" s="25" t="n">
        <v>2</v>
      </c>
      <c r="P842" s="22" t="s">
        <v>101</v>
      </c>
      <c r="Q842" s="22" t="s">
        <v>1810</v>
      </c>
      <c r="R842" s="22" t="s">
        <v>1811</v>
      </c>
      <c r="S842" s="22" t="s">
        <v>1812</v>
      </c>
      <c r="T842" s="22" t="s">
        <v>1813</v>
      </c>
      <c r="U842" s="25" t="s">
        <v>63</v>
      </c>
      <c r="V842" s="25" t="n">
        <v>67</v>
      </c>
      <c r="W842" s="25" t="s">
        <v>354</v>
      </c>
      <c r="X842" s="25" t="n">
        <v>3</v>
      </c>
      <c r="Y842" s="25" t="n">
        <v>2</v>
      </c>
      <c r="Z842" s="25" t="n">
        <v>7</v>
      </c>
      <c r="AA842" s="26" t="str">
        <f aca="false">IF(N842=0," ",DATEDIF(N842,$D842,"y") &amp; " г. " &amp; DATEDIF(N842,$D842,"ym") &amp; " мес. ")</f>
        <v>16 г. 2 мес. </v>
      </c>
      <c r="AB842" s="27" t="str">
        <f aca="false">LEFT(AA842,2)</f>
        <v>16</v>
      </c>
      <c r="AC842" s="28" t="str">
        <f aca="false">IF(N842=0," ",DATEDIF(N842,'Отбор на ЧР 2021'!$AC$1,"y") &amp; " г. " &amp; DATEDIF(N842,'Отбор на ЧР 2021'!$AC$1,"ym") &amp; " мес. ")</f>
        <v>16 г. 4 мес. </v>
      </c>
      <c r="AD842" s="28" t="str">
        <f aca="false">LEFT(AC842,2)</f>
        <v>16</v>
      </c>
      <c r="AE842" s="28" t="str">
        <f aca="false">IF(W842=0,0,INDEX('Возраст, спорт. дисц.'!$A$2:$B$50,MATCH(W842,'Возраст, спорт. дисц.'!$B$2:$B$54,0),1))</f>
        <v>Юниоры 16-17 лет</v>
      </c>
      <c r="AF842" s="28" t="str">
        <f aca="false">"весовая категория "&amp;V842&amp;" кг."</f>
        <v>весовая категория 67 кг.</v>
      </c>
      <c r="AG842" s="29" t="str">
        <f aca="false">IF(U842="б/м",U842,U842&amp;" место")</f>
        <v>2 место</v>
      </c>
      <c r="AH842" s="28" t="str">
        <f aca="false">F842&amp;"; "&amp;TEXT(D842,"ДД.ММ.ГГГГ")&amp;"-"&amp;TEXT(E842,"ДД.ММ.ГГГГ")&amp;"; "&amp;I842&amp;"; "&amp;CHAR(10)&amp;AE842&amp;"; "&amp;AF842&amp;"; "&amp;AG842</f>
        <v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67 кг.; 2 место</v>
      </c>
      <c r="AI842" s="29" t="n">
        <f aca="false">IF(A842=0,0,1)</f>
        <v>1</v>
      </c>
      <c r="AJ842" s="1" t="str">
        <f aca="false">AE842</f>
        <v>Юниоры 16-17 лет</v>
      </c>
      <c r="AK842" s="1" t="n">
        <f aca="false">V842</f>
        <v>67</v>
      </c>
      <c r="AL842" s="1" t="str">
        <f aca="false">AF842</f>
        <v>весовая категория 67 кг.</v>
      </c>
      <c r="AM842" s="28" t="str">
        <f aca="false">IF(N842=0," ",DATEDIF(N842,$AM$1,"y") &amp; " г. " &amp; DATEDIF(X842,$AM$1,"ym") &amp; " мес. ")</f>
        <v>16 г. 4 мес. </v>
      </c>
      <c r="AN842" s="28" t="str">
        <f aca="false">LEFT(AM842,2)</f>
        <v>16</v>
      </c>
    </row>
    <row r="843" customFormat="false" ht="13.8" hidden="false" customHeight="false" outlineLevel="0" collapsed="false">
      <c r="A843" s="37" t="s">
        <v>507</v>
      </c>
      <c r="B843" s="37" t="s">
        <v>348</v>
      </c>
      <c r="C843" s="25" t="n">
        <v>41827</v>
      </c>
      <c r="D843" s="38" t="n">
        <v>44273</v>
      </c>
      <c r="E843" s="38" t="n">
        <v>44277</v>
      </c>
      <c r="F843" s="37" t="s">
        <v>1778</v>
      </c>
      <c r="G843" s="37" t="s">
        <v>1779</v>
      </c>
      <c r="H843" s="37" t="s">
        <v>1444</v>
      </c>
      <c r="I843" s="37" t="s">
        <v>243</v>
      </c>
      <c r="J843" s="37" t="s">
        <v>1445</v>
      </c>
      <c r="K843" s="37" t="s">
        <v>1446</v>
      </c>
      <c r="L843" s="21" t="s">
        <v>45</v>
      </c>
      <c r="M843" s="22" t="s">
        <v>1828</v>
      </c>
      <c r="N843" s="24" t="s">
        <v>1829</v>
      </c>
      <c r="O843" s="25" t="n">
        <v>2</v>
      </c>
      <c r="P843" s="22" t="s">
        <v>108</v>
      </c>
      <c r="Q843" s="22" t="s">
        <v>242</v>
      </c>
      <c r="R843" s="22" t="s">
        <v>556</v>
      </c>
      <c r="S843" s="22" t="s">
        <v>1830</v>
      </c>
      <c r="T843" s="22" t="s">
        <v>1831</v>
      </c>
      <c r="U843" s="25" t="s">
        <v>70</v>
      </c>
      <c r="V843" s="25" t="n">
        <v>67</v>
      </c>
      <c r="W843" s="25" t="s">
        <v>354</v>
      </c>
      <c r="X843" s="25" t="n">
        <v>2</v>
      </c>
      <c r="Y843" s="25" t="n">
        <v>1</v>
      </c>
      <c r="Z843" s="25" t="n">
        <v>7</v>
      </c>
      <c r="AA843" s="26" t="str">
        <f aca="false">IF(N843=0," ",DATEDIF(N843,$D843,"y") &amp; " г. " &amp; DATEDIF(N843,$D843,"ym") &amp; " мес. ")</f>
        <v>17 г. 8 мес. </v>
      </c>
      <c r="AB843" s="27" t="str">
        <f aca="false">LEFT(AA843,2)</f>
        <v>17</v>
      </c>
      <c r="AC843" s="28" t="str">
        <f aca="false">IF(N843=0," ",DATEDIF(N843,'Отбор на ЧР 2021'!$AC$1,"y") &amp; " г. " &amp; DATEDIF(N843,'Отбор на ЧР 2021'!$AC$1,"ym") &amp; " мес. ")</f>
        <v>17 г. 10 мес. </v>
      </c>
      <c r="AD843" s="28" t="str">
        <f aca="false">LEFT(AC843,2)</f>
        <v>17</v>
      </c>
      <c r="AE843" s="28" t="str">
        <f aca="false">IF(W843=0,0,INDEX('Возраст, спорт. дисц.'!$A$2:$B$50,MATCH(W843,'Возраст, спорт. дисц.'!$B$2:$B$54,0),1))</f>
        <v>Юниоры 16-17 лет</v>
      </c>
      <c r="AF843" s="28" t="str">
        <f aca="false">"весовая категория "&amp;V843&amp;" кг."</f>
        <v>весовая категория 67 кг.</v>
      </c>
      <c r="AG843" s="29" t="str">
        <f aca="false">IF(U843="б/м",U843,U843&amp;" место")</f>
        <v>3 место</v>
      </c>
      <c r="AH843" s="28" t="str">
        <f aca="false">F843&amp;"; "&amp;TEXT(D843,"ДД.ММ.ГГГГ")&amp;"-"&amp;TEXT(E843,"ДД.ММ.ГГГГ")&amp;"; "&amp;I843&amp;"; "&amp;CHAR(10)&amp;AE843&amp;"; "&amp;AF843&amp;"; "&amp;AG843</f>
        <v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67 кг.; 3 место</v>
      </c>
      <c r="AI843" s="29" t="n">
        <f aca="false">IF(A843=0,0,1)</f>
        <v>1</v>
      </c>
      <c r="AJ843" s="1" t="str">
        <f aca="false">AE843</f>
        <v>Юниоры 16-17 лет</v>
      </c>
      <c r="AK843" s="1" t="n">
        <f aca="false">V843</f>
        <v>67</v>
      </c>
      <c r="AL843" s="1" t="str">
        <f aca="false">AF843</f>
        <v>весовая категория 67 кг.</v>
      </c>
      <c r="AM843" s="28" t="str">
        <f aca="false">IF(N843=0," ",DATEDIF(N843,$AM$1,"y") &amp; " г. " &amp; DATEDIF(X843,$AM$1,"ym") &amp; " мес. ")</f>
        <v>17 г. 4 мес. </v>
      </c>
      <c r="AN843" s="28" t="str">
        <f aca="false">LEFT(AM843,2)</f>
        <v>17</v>
      </c>
    </row>
    <row r="844" customFormat="false" ht="13.8" hidden="false" customHeight="false" outlineLevel="0" collapsed="false">
      <c r="A844" s="37" t="s">
        <v>507</v>
      </c>
      <c r="B844" s="37" t="s">
        <v>348</v>
      </c>
      <c r="C844" s="25" t="n">
        <v>41827</v>
      </c>
      <c r="D844" s="38" t="n">
        <v>44273</v>
      </c>
      <c r="E844" s="38" t="n">
        <v>44277</v>
      </c>
      <c r="F844" s="37" t="s">
        <v>1778</v>
      </c>
      <c r="G844" s="37" t="s">
        <v>1779</v>
      </c>
      <c r="H844" s="37" t="s">
        <v>1444</v>
      </c>
      <c r="I844" s="37" t="s">
        <v>243</v>
      </c>
      <c r="J844" s="37" t="s">
        <v>1445</v>
      </c>
      <c r="K844" s="37" t="s">
        <v>1446</v>
      </c>
      <c r="L844" s="21" t="s">
        <v>45</v>
      </c>
      <c r="M844" s="22" t="s">
        <v>1832</v>
      </c>
      <c r="N844" s="24" t="s">
        <v>1833</v>
      </c>
      <c r="O844" s="25" t="n">
        <v>2</v>
      </c>
      <c r="P844" s="22" t="s">
        <v>108</v>
      </c>
      <c r="Q844" s="22" t="s">
        <v>242</v>
      </c>
      <c r="R844" s="22" t="s">
        <v>1834</v>
      </c>
      <c r="S844" s="22" t="s">
        <v>1835</v>
      </c>
      <c r="T844" s="22" t="s">
        <v>1836</v>
      </c>
      <c r="U844" s="25" t="s">
        <v>227</v>
      </c>
      <c r="V844" s="25" t="n">
        <v>67</v>
      </c>
      <c r="W844" s="25" t="s">
        <v>354</v>
      </c>
      <c r="X844" s="25" t="n">
        <v>1</v>
      </c>
      <c r="Y844" s="25" t="n">
        <v>0</v>
      </c>
      <c r="Z844" s="25" t="n">
        <v>7</v>
      </c>
      <c r="AA844" s="26" t="str">
        <f aca="false">IF(N844=0," ",DATEDIF(N844,$D844,"y") &amp; " г. " &amp; DATEDIF(N844,$D844,"ym") &amp; " мес. ")</f>
        <v>16 г. 2 мес. </v>
      </c>
      <c r="AB844" s="27" t="str">
        <f aca="false">LEFT(AA844,2)</f>
        <v>16</v>
      </c>
      <c r="AC844" s="28" t="str">
        <f aca="false">IF(N844=0," ",DATEDIF(N844,'Отбор на ЧР 2021'!$AC$1,"y") &amp; " г. " &amp; DATEDIF(N844,'Отбор на ЧР 2021'!$AC$1,"ym") &amp; " мес. ")</f>
        <v>16 г. 4 мес. </v>
      </c>
      <c r="AD844" s="28" t="str">
        <f aca="false">LEFT(AC844,2)</f>
        <v>16</v>
      </c>
      <c r="AE844" s="28" t="str">
        <f aca="false">IF(W844=0,0,INDEX('Возраст, спорт. дисц.'!$A$2:$B$50,MATCH(W844,'Возраст, спорт. дисц.'!$B$2:$B$54,0),1))</f>
        <v>Юниоры 16-17 лет</v>
      </c>
      <c r="AF844" s="28" t="str">
        <f aca="false">"весовая категория "&amp;V844&amp;" кг."</f>
        <v>весовая категория 67 кг.</v>
      </c>
      <c r="AG844" s="29" t="str">
        <f aca="false">IF(U844="б/м",U844,U844&amp;" место")</f>
        <v>4 место</v>
      </c>
      <c r="AH844" s="28" t="str">
        <f aca="false">F844&amp;"; "&amp;TEXT(D844,"ДД.ММ.ГГГГ")&amp;"-"&amp;TEXT(E844,"ДД.ММ.ГГГГ")&amp;"; "&amp;I844&amp;"; "&amp;CHAR(10)&amp;AE844&amp;"; "&amp;AF844&amp;"; "&amp;AG844</f>
        <v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67 кг.; 4 место</v>
      </c>
      <c r="AI844" s="29" t="n">
        <f aca="false">IF(A844=0,0,1)</f>
        <v>1</v>
      </c>
      <c r="AJ844" s="1" t="str">
        <f aca="false">AE844</f>
        <v>Юниоры 16-17 лет</v>
      </c>
      <c r="AK844" s="1" t="n">
        <f aca="false">V844</f>
        <v>67</v>
      </c>
      <c r="AL844" s="1" t="str">
        <f aca="false">AF844</f>
        <v>весовая категория 67 кг.</v>
      </c>
      <c r="AM844" s="28" t="str">
        <f aca="false">IF(N844=0," ",DATEDIF(N844,$AM$1,"y") &amp; " г. " &amp; DATEDIF(X844,$AM$1,"ym") &amp; " мес. ")</f>
        <v>16 г. 4 мес. </v>
      </c>
      <c r="AN844" s="28" t="str">
        <f aca="false">LEFT(AM844,2)</f>
        <v>16</v>
      </c>
    </row>
    <row r="845" customFormat="false" ht="13.8" hidden="false" customHeight="false" outlineLevel="0" collapsed="false">
      <c r="A845" s="37" t="s">
        <v>507</v>
      </c>
      <c r="B845" s="37" t="s">
        <v>348</v>
      </c>
      <c r="C845" s="25" t="n">
        <v>41827</v>
      </c>
      <c r="D845" s="38" t="n">
        <v>44273</v>
      </c>
      <c r="E845" s="38" t="n">
        <v>44277</v>
      </c>
      <c r="F845" s="37" t="s">
        <v>1778</v>
      </c>
      <c r="G845" s="37" t="s">
        <v>1779</v>
      </c>
      <c r="H845" s="37" t="s">
        <v>1444</v>
      </c>
      <c r="I845" s="37" t="s">
        <v>243</v>
      </c>
      <c r="J845" s="37" t="s">
        <v>1445</v>
      </c>
      <c r="K845" s="37" t="s">
        <v>1446</v>
      </c>
      <c r="L845" s="21" t="s">
        <v>45</v>
      </c>
      <c r="M845" s="22" t="s">
        <v>1837</v>
      </c>
      <c r="N845" s="24" t="s">
        <v>644</v>
      </c>
      <c r="O845" s="25" t="n">
        <v>2</v>
      </c>
      <c r="P845" s="22" t="s">
        <v>108</v>
      </c>
      <c r="Q845" s="22" t="s">
        <v>109</v>
      </c>
      <c r="R845" s="22" t="s">
        <v>110</v>
      </c>
      <c r="S845" s="22" t="s">
        <v>1838</v>
      </c>
      <c r="T845" s="22" t="s">
        <v>1839</v>
      </c>
      <c r="U845" s="25" t="s">
        <v>54</v>
      </c>
      <c r="V845" s="25" t="n">
        <v>71</v>
      </c>
      <c r="W845" s="25" t="s">
        <v>354</v>
      </c>
      <c r="X845" s="25" t="n">
        <v>3</v>
      </c>
      <c r="Y845" s="25" t="n">
        <v>3</v>
      </c>
      <c r="Z845" s="25" t="n">
        <v>7</v>
      </c>
      <c r="AA845" s="26" t="str">
        <f aca="false">IF(N845=0," ",DATEDIF(N845,$D845,"y") &amp; " г. " &amp; DATEDIF(N845,$D845,"ym") &amp; " мес. ")</f>
        <v>16 г. 10 мес. </v>
      </c>
      <c r="AB845" s="27" t="str">
        <f aca="false">LEFT(AA845,2)</f>
        <v>16</v>
      </c>
      <c r="AC845" s="28" t="str">
        <f aca="false">IF(N845=0," ",DATEDIF(N845,'Отбор на ЧР 2021'!$AC$1,"y") &amp; " г. " &amp; DATEDIF(N845,'Отбор на ЧР 2021'!$AC$1,"ym") &amp; " мес. ")</f>
        <v>17 г. 0 мес. </v>
      </c>
      <c r="AD845" s="28" t="str">
        <f aca="false">LEFT(AC845,2)</f>
        <v>17</v>
      </c>
      <c r="AE845" s="28" t="str">
        <f aca="false">IF(W845=0,0,INDEX('Возраст, спорт. дисц.'!$A$2:$B$50,MATCH(W845,'Возраст, спорт. дисц.'!$B$2:$B$54,0),1))</f>
        <v>Юниоры 16-17 лет</v>
      </c>
      <c r="AF845" s="28" t="str">
        <f aca="false">"весовая категория "&amp;V845&amp;" кг."</f>
        <v>весовая категория 71 кг.</v>
      </c>
      <c r="AG845" s="29" t="str">
        <f aca="false">IF(U845="б/м",U845,U845&amp;" место")</f>
        <v>1 место</v>
      </c>
      <c r="AH845" s="28" t="str">
        <f aca="false">F845&amp;"; "&amp;TEXT(D845,"ДД.ММ.ГГГГ")&amp;"-"&amp;TEXT(E845,"ДД.ММ.ГГГГ")&amp;"; "&amp;I845&amp;"; "&amp;CHAR(10)&amp;AE845&amp;"; "&amp;AF845&amp;"; "&amp;AG845</f>
        <v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71 кг.; 1 место</v>
      </c>
      <c r="AI845" s="29" t="n">
        <f aca="false">IF(A845=0,0,1)</f>
        <v>1</v>
      </c>
      <c r="AJ845" s="1" t="str">
        <f aca="false">AE845</f>
        <v>Юниоры 16-17 лет</v>
      </c>
      <c r="AK845" s="1" t="n">
        <f aca="false">V845</f>
        <v>71</v>
      </c>
      <c r="AL845" s="1" t="str">
        <f aca="false">AF845</f>
        <v>весовая категория 71 кг.</v>
      </c>
      <c r="AM845" s="28" t="str">
        <f aca="false">IF(N845=0," ",DATEDIF(N845,$AM$1,"y") &amp; " г. " &amp; DATEDIF(X845,$AM$1,"ym") &amp; " мес. ")</f>
        <v>17 г. 4 мес. </v>
      </c>
      <c r="AN845" s="28" t="str">
        <f aca="false">LEFT(AM845,2)</f>
        <v>17</v>
      </c>
    </row>
    <row r="846" customFormat="false" ht="13.8" hidden="false" customHeight="false" outlineLevel="0" collapsed="false">
      <c r="A846" s="37" t="s">
        <v>507</v>
      </c>
      <c r="B846" s="37" t="s">
        <v>348</v>
      </c>
      <c r="C846" s="25" t="n">
        <v>41827</v>
      </c>
      <c r="D846" s="38" t="n">
        <v>44273</v>
      </c>
      <c r="E846" s="38" t="n">
        <v>44277</v>
      </c>
      <c r="F846" s="37" t="s">
        <v>1778</v>
      </c>
      <c r="G846" s="37" t="s">
        <v>1779</v>
      </c>
      <c r="H846" s="37" t="s">
        <v>1444</v>
      </c>
      <c r="I846" s="37" t="s">
        <v>243</v>
      </c>
      <c r="J846" s="37" t="s">
        <v>1445</v>
      </c>
      <c r="K846" s="37" t="s">
        <v>1446</v>
      </c>
      <c r="L846" s="21" t="s">
        <v>45</v>
      </c>
      <c r="M846" s="22" t="s">
        <v>1840</v>
      </c>
      <c r="N846" s="24" t="n">
        <v>38171</v>
      </c>
      <c r="O846" s="25" t="n">
        <v>1</v>
      </c>
      <c r="P846" s="22" t="s">
        <v>101</v>
      </c>
      <c r="Q846" s="22" t="s">
        <v>876</v>
      </c>
      <c r="R846" s="22" t="s">
        <v>877</v>
      </c>
      <c r="S846" s="22" t="s">
        <v>1841</v>
      </c>
      <c r="T846" s="22" t="s">
        <v>1842</v>
      </c>
      <c r="U846" s="25" t="s">
        <v>63</v>
      </c>
      <c r="V846" s="25" t="n">
        <v>71</v>
      </c>
      <c r="W846" s="25" t="s">
        <v>354</v>
      </c>
      <c r="X846" s="25" t="n">
        <v>3</v>
      </c>
      <c r="Y846" s="25" t="n">
        <v>2</v>
      </c>
      <c r="Z846" s="25" t="n">
        <v>7</v>
      </c>
      <c r="AA846" s="26" t="str">
        <f aca="false">IF(N846=0," ",DATEDIF(N846,$D846,"y") &amp; " г. " &amp; DATEDIF(N846,$D846,"ym") &amp; " мес. ")</f>
        <v>16 г. 8 мес. </v>
      </c>
      <c r="AB846" s="27" t="str">
        <f aca="false">LEFT(AA846,2)</f>
        <v>16</v>
      </c>
      <c r="AC846" s="28" t="str">
        <f aca="false">IF(N846=0," ",DATEDIF(N846,'Отбор на ЧР 2021'!$AC$1,"y") &amp; " г. " &amp; DATEDIF(N846,'Отбор на ЧР 2021'!$AC$1,"ym") &amp; " мес. ")</f>
        <v>16 г. 10 мес. </v>
      </c>
      <c r="AD846" s="28" t="str">
        <f aca="false">LEFT(AC846,2)</f>
        <v>16</v>
      </c>
      <c r="AE846" s="28" t="str">
        <f aca="false">IF(W846=0,0,INDEX('Возраст, спорт. дисц.'!$A$2:$B$50,MATCH(W846,'Возраст, спорт. дисц.'!$B$2:$B$54,0),1))</f>
        <v>Юниоры 16-17 лет</v>
      </c>
      <c r="AF846" s="28" t="str">
        <f aca="false">"весовая категория "&amp;V846&amp;" кг."</f>
        <v>весовая категория 71 кг.</v>
      </c>
      <c r="AG846" s="29" t="str">
        <f aca="false">IF(U846="б/м",U846,U846&amp;" место")</f>
        <v>2 место</v>
      </c>
      <c r="AH846" s="28" t="str">
        <f aca="false">F846&amp;"; "&amp;TEXT(D846,"ДД.ММ.ГГГГ")&amp;"-"&amp;TEXT(E846,"ДД.ММ.ГГГГ")&amp;"; "&amp;I846&amp;"; "&amp;CHAR(10)&amp;AE846&amp;"; "&amp;AF846&amp;"; "&amp;AG846</f>
        <v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71 кг.; 2 место</v>
      </c>
      <c r="AI846" s="29" t="n">
        <f aca="false">IF(A846=0,0,1)</f>
        <v>1</v>
      </c>
      <c r="AJ846" s="1" t="str">
        <f aca="false">AE846</f>
        <v>Юниоры 16-17 лет</v>
      </c>
      <c r="AK846" s="1" t="n">
        <f aca="false">V846</f>
        <v>71</v>
      </c>
      <c r="AL846" s="1" t="str">
        <f aca="false">AF846</f>
        <v>весовая категория 71 кг.</v>
      </c>
      <c r="AM846" s="28" t="str">
        <f aca="false">IF(N846=0," ",DATEDIF(N846,$AM$1,"y") &amp; " г. " &amp; DATEDIF(X846,$AM$1,"ym") &amp; " мес. ")</f>
        <v>16 г. 4 мес. </v>
      </c>
      <c r="AN846" s="28" t="str">
        <f aca="false">LEFT(AM846,2)</f>
        <v>16</v>
      </c>
    </row>
    <row r="847" customFormat="false" ht="13.8" hidden="false" customHeight="false" outlineLevel="0" collapsed="false">
      <c r="A847" s="37" t="s">
        <v>507</v>
      </c>
      <c r="B847" s="37" t="s">
        <v>348</v>
      </c>
      <c r="C847" s="25" t="n">
        <v>41827</v>
      </c>
      <c r="D847" s="38" t="n">
        <v>44273</v>
      </c>
      <c r="E847" s="38" t="n">
        <v>44277</v>
      </c>
      <c r="F847" s="37" t="s">
        <v>1778</v>
      </c>
      <c r="G847" s="37" t="s">
        <v>1779</v>
      </c>
      <c r="H847" s="37" t="s">
        <v>1444</v>
      </c>
      <c r="I847" s="37" t="s">
        <v>243</v>
      </c>
      <c r="J847" s="37" t="s">
        <v>1445</v>
      </c>
      <c r="K847" s="37" t="s">
        <v>1446</v>
      </c>
      <c r="L847" s="21" t="s">
        <v>45</v>
      </c>
      <c r="M847" s="22" t="s">
        <v>1843</v>
      </c>
      <c r="N847" s="24" t="s">
        <v>405</v>
      </c>
      <c r="O847" s="25" t="n">
        <v>2</v>
      </c>
      <c r="P847" s="22" t="s">
        <v>108</v>
      </c>
      <c r="Q847" s="22" t="s">
        <v>109</v>
      </c>
      <c r="R847" s="22" t="s">
        <v>110</v>
      </c>
      <c r="S847" s="22" t="s">
        <v>1838</v>
      </c>
      <c r="T847" s="22" t="s">
        <v>1839</v>
      </c>
      <c r="U847" s="25" t="s">
        <v>70</v>
      </c>
      <c r="V847" s="25" t="n">
        <v>71</v>
      </c>
      <c r="W847" s="25" t="s">
        <v>354</v>
      </c>
      <c r="X847" s="25" t="n">
        <v>2</v>
      </c>
      <c r="Y847" s="25" t="n">
        <v>1</v>
      </c>
      <c r="Z847" s="25" t="n">
        <v>7</v>
      </c>
      <c r="AA847" s="26" t="str">
        <f aca="false">IF(N847=0," ",DATEDIF(N847,$D847,"y") &amp; " г. " &amp; DATEDIF(N847,$D847,"ym") &amp; " мес. ")</f>
        <v>16 г. 6 мес. </v>
      </c>
      <c r="AB847" s="27" t="str">
        <f aca="false">LEFT(AA847,2)</f>
        <v>16</v>
      </c>
      <c r="AC847" s="28" t="str">
        <f aca="false">IF(N847=0," ",DATEDIF(N847,'Отбор на ЧР 2021'!$AC$1,"y") &amp; " г. " &amp; DATEDIF(N847,'Отбор на ЧР 2021'!$AC$1,"ym") &amp; " мес. ")</f>
        <v>16 г. 8 мес. </v>
      </c>
      <c r="AD847" s="28" t="str">
        <f aca="false">LEFT(AC847,2)</f>
        <v>16</v>
      </c>
      <c r="AE847" s="28" t="str">
        <f aca="false">IF(W847=0,0,INDEX('Возраст, спорт. дисц.'!$A$2:$B$50,MATCH(W847,'Возраст, спорт. дисц.'!$B$2:$B$54,0),1))</f>
        <v>Юниоры 16-17 лет</v>
      </c>
      <c r="AF847" s="28" t="str">
        <f aca="false">"весовая категория "&amp;V847&amp;" кг."</f>
        <v>весовая категория 71 кг.</v>
      </c>
      <c r="AG847" s="29" t="str">
        <f aca="false">IF(U847="б/м",U847,U847&amp;" место")</f>
        <v>3 место</v>
      </c>
      <c r="AH847" s="28" t="str">
        <f aca="false">F847&amp;"; "&amp;TEXT(D847,"ДД.ММ.ГГГГ")&amp;"-"&amp;TEXT(E847,"ДД.ММ.ГГГГ")&amp;"; "&amp;I847&amp;"; "&amp;CHAR(10)&amp;AE847&amp;"; "&amp;AF847&amp;"; "&amp;AG847</f>
        <v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71 кг.; 3 место</v>
      </c>
      <c r="AI847" s="29" t="n">
        <f aca="false">IF(A847=0,0,1)</f>
        <v>1</v>
      </c>
      <c r="AJ847" s="1" t="str">
        <f aca="false">AE847</f>
        <v>Юниоры 16-17 лет</v>
      </c>
      <c r="AK847" s="1" t="n">
        <f aca="false">V847</f>
        <v>71</v>
      </c>
      <c r="AL847" s="1" t="str">
        <f aca="false">AF847</f>
        <v>весовая категория 71 кг.</v>
      </c>
      <c r="AM847" s="28" t="str">
        <f aca="false">IF(N847=0," ",DATEDIF(N847,$AM$1,"y") &amp; " г. " &amp; DATEDIF(X847,$AM$1,"ym") &amp; " мес. ")</f>
        <v>16 г. 4 мес. </v>
      </c>
      <c r="AN847" s="28" t="str">
        <f aca="false">LEFT(AM847,2)</f>
        <v>16</v>
      </c>
    </row>
    <row r="848" customFormat="false" ht="13.8" hidden="false" customHeight="false" outlineLevel="0" collapsed="false">
      <c r="A848" s="37" t="s">
        <v>507</v>
      </c>
      <c r="B848" s="37" t="s">
        <v>348</v>
      </c>
      <c r="C848" s="25" t="n">
        <v>41827</v>
      </c>
      <c r="D848" s="38" t="n">
        <v>44273</v>
      </c>
      <c r="E848" s="38" t="n">
        <v>44277</v>
      </c>
      <c r="F848" s="37" t="s">
        <v>1778</v>
      </c>
      <c r="G848" s="37" t="s">
        <v>1779</v>
      </c>
      <c r="H848" s="37" t="s">
        <v>1444</v>
      </c>
      <c r="I848" s="37" t="s">
        <v>243</v>
      </c>
      <c r="J848" s="37" t="s">
        <v>1445</v>
      </c>
      <c r="K848" s="37" t="s">
        <v>1446</v>
      </c>
      <c r="L848" s="21" t="s">
        <v>45</v>
      </c>
      <c r="M848" s="22" t="s">
        <v>1844</v>
      </c>
      <c r="N848" s="24" t="s">
        <v>1845</v>
      </c>
      <c r="O848" s="25" t="n">
        <v>2</v>
      </c>
      <c r="P848" s="22" t="s">
        <v>101</v>
      </c>
      <c r="Q848" s="22" t="s">
        <v>750</v>
      </c>
      <c r="R848" s="22" t="s">
        <v>1846</v>
      </c>
      <c r="S848" s="22" t="s">
        <v>1847</v>
      </c>
      <c r="T848" s="22" t="s">
        <v>1848</v>
      </c>
      <c r="U848" s="25" t="s">
        <v>227</v>
      </c>
      <c r="V848" s="25" t="n">
        <v>71</v>
      </c>
      <c r="W848" s="25" t="s">
        <v>354</v>
      </c>
      <c r="X848" s="25" t="n">
        <v>1</v>
      </c>
      <c r="Y848" s="25" t="n">
        <v>0</v>
      </c>
      <c r="Z848" s="25" t="n">
        <v>7</v>
      </c>
      <c r="AA848" s="26" t="str">
        <f aca="false">IF(N848=0," ",DATEDIF(N848,$D848,"y") &amp; " г. " &amp; DATEDIF(N848,$D848,"ym") &amp; " мес. ")</f>
        <v>17 г. 2 мес. </v>
      </c>
      <c r="AB848" s="27" t="str">
        <f aca="false">LEFT(AA848,2)</f>
        <v>17</v>
      </c>
      <c r="AC848" s="28" t="str">
        <f aca="false">IF(N848=0," ",DATEDIF(N848,'Отбор на ЧР 2021'!$AC$1,"y") &amp; " г. " &amp; DATEDIF(N848,'Отбор на ЧР 2021'!$AC$1,"ym") &amp; " мес. ")</f>
        <v>17 г. 4 мес. </v>
      </c>
      <c r="AD848" s="28" t="str">
        <f aca="false">LEFT(AC848,2)</f>
        <v>17</v>
      </c>
      <c r="AE848" s="28" t="str">
        <f aca="false">IF(W848=0,0,INDEX('Возраст, спорт. дисц.'!$A$2:$B$50,MATCH(W848,'Возраст, спорт. дисц.'!$B$2:$B$54,0),1))</f>
        <v>Юниоры 16-17 лет</v>
      </c>
      <c r="AF848" s="28" t="str">
        <f aca="false">"весовая категория "&amp;V848&amp;" кг."</f>
        <v>весовая категория 71 кг.</v>
      </c>
      <c r="AG848" s="29" t="str">
        <f aca="false">IF(U848="б/м",U848,U848&amp;" место")</f>
        <v>4 место</v>
      </c>
      <c r="AH848" s="28" t="str">
        <f aca="false">F848&amp;"; "&amp;TEXT(D848,"ДД.ММ.ГГГГ")&amp;"-"&amp;TEXT(E848,"ДД.ММ.ГГГГ")&amp;"; "&amp;I848&amp;"; "&amp;CHAR(10)&amp;AE848&amp;"; "&amp;AF848&amp;"; "&amp;AG848</f>
        <v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71 кг.; 4 место</v>
      </c>
      <c r="AI848" s="29" t="n">
        <f aca="false">IF(A848=0,0,1)</f>
        <v>1</v>
      </c>
      <c r="AJ848" s="1" t="str">
        <f aca="false">AE848</f>
        <v>Юниоры 16-17 лет</v>
      </c>
      <c r="AK848" s="1" t="n">
        <f aca="false">V848</f>
        <v>71</v>
      </c>
      <c r="AL848" s="1" t="str">
        <f aca="false">AF848</f>
        <v>весовая категория 71 кг.</v>
      </c>
      <c r="AM848" s="28" t="str">
        <f aca="false">IF(N848=0," ",DATEDIF(N848,$AM$1,"y") &amp; " г. " &amp; DATEDIF(X848,$AM$1,"ym") &amp; " мес. ")</f>
        <v>17 г. 4 мес. </v>
      </c>
      <c r="AN848" s="28" t="str">
        <f aca="false">LEFT(AM848,2)</f>
        <v>17</v>
      </c>
    </row>
    <row r="849" customFormat="false" ht="13.8" hidden="false" customHeight="false" outlineLevel="0" collapsed="false">
      <c r="A849" s="37" t="s">
        <v>507</v>
      </c>
      <c r="B849" s="37" t="s">
        <v>348</v>
      </c>
      <c r="C849" s="25" t="n">
        <v>41827</v>
      </c>
      <c r="D849" s="38" t="n">
        <v>44273</v>
      </c>
      <c r="E849" s="38" t="n">
        <v>44277</v>
      </c>
      <c r="F849" s="37" t="s">
        <v>1778</v>
      </c>
      <c r="G849" s="37" t="s">
        <v>1779</v>
      </c>
      <c r="H849" s="37" t="s">
        <v>1444</v>
      </c>
      <c r="I849" s="37" t="s">
        <v>243</v>
      </c>
      <c r="J849" s="37" t="s">
        <v>1445</v>
      </c>
      <c r="K849" s="37" t="s">
        <v>1446</v>
      </c>
      <c r="L849" s="21" t="s">
        <v>45</v>
      </c>
      <c r="M849" s="22" t="s">
        <v>1849</v>
      </c>
      <c r="N849" s="24" t="s">
        <v>1850</v>
      </c>
      <c r="O849" s="25" t="s">
        <v>48</v>
      </c>
      <c r="P849" s="22" t="s">
        <v>108</v>
      </c>
      <c r="Q849" s="22" t="s">
        <v>344</v>
      </c>
      <c r="R849" s="22" t="s">
        <v>945</v>
      </c>
      <c r="S849" s="22" t="s">
        <v>1069</v>
      </c>
      <c r="T849" s="22" t="s">
        <v>1496</v>
      </c>
      <c r="U849" s="25" t="s">
        <v>54</v>
      </c>
      <c r="V849" s="25" t="n">
        <v>75</v>
      </c>
      <c r="W849" s="25" t="s">
        <v>354</v>
      </c>
      <c r="X849" s="25" t="n">
        <v>2</v>
      </c>
      <c r="Y849" s="25" t="n">
        <v>2</v>
      </c>
      <c r="Z849" s="25" t="n">
        <v>5</v>
      </c>
      <c r="AA849" s="26" t="str">
        <f aca="false">IF(N849=0," ",DATEDIF(N849,$D849,"y") &amp; " г. " &amp; DATEDIF(N849,$D849,"ym") &amp; " мес. ")</f>
        <v>17 г. 4 мес. </v>
      </c>
      <c r="AB849" s="27" t="str">
        <f aca="false">LEFT(AA849,2)</f>
        <v>17</v>
      </c>
      <c r="AC849" s="28" t="str">
        <f aca="false">IF(N849=0," ",DATEDIF(N849,'Отбор на ЧР 2021'!$AC$1,"y") &amp; " г. " &amp; DATEDIF(N849,'Отбор на ЧР 2021'!$AC$1,"ym") &amp; " мес. ")</f>
        <v>17 г. 6 мес. </v>
      </c>
      <c r="AD849" s="28" t="str">
        <f aca="false">LEFT(AC849,2)</f>
        <v>17</v>
      </c>
      <c r="AE849" s="28" t="str">
        <f aca="false">IF(W849=0,0,INDEX('Возраст, спорт. дисц.'!$A$2:$B$50,MATCH(W849,'Возраст, спорт. дисц.'!$B$2:$B$54,0),1))</f>
        <v>Юниоры 16-17 лет</v>
      </c>
      <c r="AF849" s="28" t="str">
        <f aca="false">"весовая категория "&amp;V849&amp;" кг."</f>
        <v>весовая категория 75 кг.</v>
      </c>
      <c r="AG849" s="29" t="str">
        <f aca="false">IF(U849="б/м",U849,U849&amp;" место")</f>
        <v>1 место</v>
      </c>
      <c r="AH849" s="28" t="str">
        <f aca="false">F849&amp;"; "&amp;TEXT(D849,"ДД.ММ.ГГГГ")&amp;"-"&amp;TEXT(E849,"ДД.ММ.ГГГГ")&amp;"; "&amp;I849&amp;"; "&amp;CHAR(10)&amp;AE849&amp;"; "&amp;AF849&amp;"; "&amp;AG849</f>
        <v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75 кг.; 1 место</v>
      </c>
      <c r="AI849" s="29" t="n">
        <f aca="false">IF(A849=0,0,1)</f>
        <v>1</v>
      </c>
      <c r="AJ849" s="1" t="str">
        <f aca="false">AE849</f>
        <v>Юниоры 16-17 лет</v>
      </c>
      <c r="AK849" s="1" t="n">
        <f aca="false">V849</f>
        <v>75</v>
      </c>
      <c r="AL849" s="1" t="str">
        <f aca="false">AF849</f>
        <v>весовая категория 75 кг.</v>
      </c>
      <c r="AM849" s="28" t="str">
        <f aca="false">IF(N849=0," ",DATEDIF(N849,$AM$1,"y") &amp; " г. " &amp; DATEDIF(X849,$AM$1,"ym") &amp; " мес. ")</f>
        <v>17 г. 4 мес. </v>
      </c>
      <c r="AN849" s="28" t="str">
        <f aca="false">LEFT(AM849,2)</f>
        <v>17</v>
      </c>
    </row>
    <row r="850" customFormat="false" ht="13.8" hidden="false" customHeight="false" outlineLevel="0" collapsed="false">
      <c r="A850" s="37" t="s">
        <v>507</v>
      </c>
      <c r="B850" s="37" t="s">
        <v>348</v>
      </c>
      <c r="C850" s="25" t="n">
        <v>41827</v>
      </c>
      <c r="D850" s="38" t="n">
        <v>44273</v>
      </c>
      <c r="E850" s="38" t="n">
        <v>44277</v>
      </c>
      <c r="F850" s="37" t="s">
        <v>1778</v>
      </c>
      <c r="G850" s="37" t="s">
        <v>1779</v>
      </c>
      <c r="H850" s="37" t="s">
        <v>1444</v>
      </c>
      <c r="I850" s="37" t="s">
        <v>243</v>
      </c>
      <c r="J850" s="37" t="s">
        <v>1445</v>
      </c>
      <c r="K850" s="37" t="s">
        <v>1446</v>
      </c>
      <c r="L850" s="21" t="s">
        <v>45</v>
      </c>
      <c r="M850" s="22" t="s">
        <v>1851</v>
      </c>
      <c r="N850" s="24" t="s">
        <v>1852</v>
      </c>
      <c r="O850" s="25" t="n">
        <v>1</v>
      </c>
      <c r="P850" s="22" t="s">
        <v>101</v>
      </c>
      <c r="Q850" s="22" t="s">
        <v>876</v>
      </c>
      <c r="R850" s="22" t="s">
        <v>877</v>
      </c>
      <c r="S850" s="22" t="s">
        <v>1841</v>
      </c>
      <c r="T850" s="22" t="s">
        <v>1842</v>
      </c>
      <c r="U850" s="25" t="s">
        <v>63</v>
      </c>
      <c r="V850" s="25" t="n">
        <v>75</v>
      </c>
      <c r="W850" s="25" t="s">
        <v>354</v>
      </c>
      <c r="X850" s="25" t="n">
        <v>2</v>
      </c>
      <c r="Y850" s="25" t="n">
        <v>1</v>
      </c>
      <c r="Z850" s="25" t="n">
        <v>5</v>
      </c>
      <c r="AA850" s="26" t="str">
        <f aca="false">IF(N850=0," ",DATEDIF(N850,$D850,"y") &amp; " г. " &amp; DATEDIF(N850,$D850,"ym") &amp; " мес. ")</f>
        <v>16 г. 9 мес. </v>
      </c>
      <c r="AB850" s="27" t="str">
        <f aca="false">LEFT(AA850,2)</f>
        <v>16</v>
      </c>
      <c r="AC850" s="28" t="str">
        <f aca="false">IF(N850=0," ",DATEDIF(N850,'Отбор на ЧР 2021'!$AC$1,"y") &amp; " г. " &amp; DATEDIF(N850,'Отбор на ЧР 2021'!$AC$1,"ym") &amp; " мес. ")</f>
        <v>16 г. 11 мес. </v>
      </c>
      <c r="AD850" s="28" t="str">
        <f aca="false">LEFT(AC850,2)</f>
        <v>16</v>
      </c>
      <c r="AE850" s="28" t="str">
        <f aca="false">IF(W850=0,0,INDEX('Возраст, спорт. дисц.'!$A$2:$B$50,MATCH(W850,'Возраст, спорт. дисц.'!$B$2:$B$54,0),1))</f>
        <v>Юниоры 16-17 лет</v>
      </c>
      <c r="AF850" s="28" t="str">
        <f aca="false">"весовая категория "&amp;V850&amp;" кг."</f>
        <v>весовая категория 75 кг.</v>
      </c>
      <c r="AG850" s="29" t="str">
        <f aca="false">IF(U850="б/м",U850,U850&amp;" место")</f>
        <v>2 место</v>
      </c>
      <c r="AH850" s="28" t="str">
        <f aca="false">F850&amp;"; "&amp;TEXT(D850,"ДД.ММ.ГГГГ")&amp;"-"&amp;TEXT(E850,"ДД.ММ.ГГГГ")&amp;"; "&amp;I850&amp;"; "&amp;CHAR(10)&amp;AE850&amp;"; "&amp;AF850&amp;"; "&amp;AG850</f>
        <v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75 кг.; 2 место</v>
      </c>
      <c r="AI850" s="29" t="n">
        <f aca="false">IF(A850=0,0,1)</f>
        <v>1</v>
      </c>
      <c r="AJ850" s="1" t="str">
        <f aca="false">AE850</f>
        <v>Юниоры 16-17 лет</v>
      </c>
      <c r="AK850" s="1" t="n">
        <f aca="false">V850</f>
        <v>75</v>
      </c>
      <c r="AL850" s="1" t="str">
        <f aca="false">AF850</f>
        <v>весовая категория 75 кг.</v>
      </c>
      <c r="AM850" s="28" t="str">
        <f aca="false">IF(N850=0," ",DATEDIF(N850,$AM$1,"y") &amp; " г. " &amp; DATEDIF(X850,$AM$1,"ym") &amp; " мес. ")</f>
        <v>16 г. 4 мес. </v>
      </c>
      <c r="AN850" s="28" t="str">
        <f aca="false">LEFT(AM850,2)</f>
        <v>16</v>
      </c>
    </row>
    <row r="851" customFormat="false" ht="13.8" hidden="false" customHeight="false" outlineLevel="0" collapsed="false">
      <c r="A851" s="37" t="s">
        <v>507</v>
      </c>
      <c r="B851" s="37" t="s">
        <v>348</v>
      </c>
      <c r="C851" s="25" t="n">
        <v>41827</v>
      </c>
      <c r="D851" s="38" t="n">
        <v>44273</v>
      </c>
      <c r="E851" s="38" t="n">
        <v>44277</v>
      </c>
      <c r="F851" s="37" t="s">
        <v>1778</v>
      </c>
      <c r="G851" s="37" t="s">
        <v>1779</v>
      </c>
      <c r="H851" s="37" t="s">
        <v>1444</v>
      </c>
      <c r="I851" s="37" t="s">
        <v>243</v>
      </c>
      <c r="J851" s="37" t="s">
        <v>1445</v>
      </c>
      <c r="K851" s="37" t="s">
        <v>1446</v>
      </c>
      <c r="L851" s="21" t="s">
        <v>45</v>
      </c>
      <c r="M851" s="22" t="s">
        <v>1853</v>
      </c>
      <c r="N851" s="24" t="s">
        <v>1615</v>
      </c>
      <c r="O851" s="25" t="n">
        <v>2</v>
      </c>
      <c r="P851" s="22" t="s">
        <v>101</v>
      </c>
      <c r="Q851" s="22" t="s">
        <v>750</v>
      </c>
      <c r="R851" s="22" t="s">
        <v>1846</v>
      </c>
      <c r="S851" s="22" t="s">
        <v>1847</v>
      </c>
      <c r="T851" s="22" t="s">
        <v>1848</v>
      </c>
      <c r="U851" s="25" t="s">
        <v>70</v>
      </c>
      <c r="V851" s="25" t="n">
        <v>75</v>
      </c>
      <c r="W851" s="25" t="s">
        <v>354</v>
      </c>
      <c r="X851" s="25" t="n">
        <v>2</v>
      </c>
      <c r="Y851" s="25" t="n">
        <v>1</v>
      </c>
      <c r="Z851" s="25" t="n">
        <v>5</v>
      </c>
      <c r="AA851" s="26" t="str">
        <f aca="false">IF(N851=0," ",DATEDIF(N851,$D851,"y") &amp; " г. " &amp; DATEDIF(N851,$D851,"ym") &amp; " мес. ")</f>
        <v>16 г. 3 мес. </v>
      </c>
      <c r="AB851" s="27" t="str">
        <f aca="false">LEFT(AA851,2)</f>
        <v>16</v>
      </c>
      <c r="AC851" s="28" t="str">
        <f aca="false">IF(N851=0," ",DATEDIF(N851,'Отбор на ЧР 2021'!$AC$1,"y") &amp; " г. " &amp; DATEDIF(N851,'Отбор на ЧР 2021'!$AC$1,"ym") &amp; " мес. ")</f>
        <v>16 г. 5 мес. </v>
      </c>
      <c r="AD851" s="28" t="str">
        <f aca="false">LEFT(AC851,2)</f>
        <v>16</v>
      </c>
      <c r="AE851" s="28" t="str">
        <f aca="false">IF(W851=0,0,INDEX('Возраст, спорт. дисц.'!$A$2:$B$50,MATCH(W851,'Возраст, спорт. дисц.'!$B$2:$B$54,0),1))</f>
        <v>Юниоры 16-17 лет</v>
      </c>
      <c r="AF851" s="28" t="str">
        <f aca="false">"весовая категория "&amp;V851&amp;" кг."</f>
        <v>весовая категория 75 кг.</v>
      </c>
      <c r="AG851" s="29" t="str">
        <f aca="false">IF(U851="б/м",U851,U851&amp;" место")</f>
        <v>3 место</v>
      </c>
      <c r="AH851" s="28" t="str">
        <f aca="false">F851&amp;"; "&amp;TEXT(D851,"ДД.ММ.ГГГГ")&amp;"-"&amp;TEXT(E851,"ДД.ММ.ГГГГ")&amp;"; "&amp;I851&amp;"; "&amp;CHAR(10)&amp;AE851&amp;"; "&amp;AF851&amp;"; "&amp;AG851</f>
        <v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75 кг.; 3 место</v>
      </c>
      <c r="AI851" s="29" t="n">
        <f aca="false">IF(A851=0,0,1)</f>
        <v>1</v>
      </c>
      <c r="AJ851" s="1" t="str">
        <f aca="false">AE851</f>
        <v>Юниоры 16-17 лет</v>
      </c>
      <c r="AK851" s="1" t="n">
        <f aca="false">V851</f>
        <v>75</v>
      </c>
      <c r="AL851" s="1" t="str">
        <f aca="false">AF851</f>
        <v>весовая категория 75 кг.</v>
      </c>
      <c r="AM851" s="28" t="str">
        <f aca="false">IF(N851=0," ",DATEDIF(N851,$AM$1,"y") &amp; " г. " &amp; DATEDIF(X851,$AM$1,"ym") &amp; " мес. ")</f>
        <v>16 г. 4 мес. </v>
      </c>
      <c r="AN851" s="28" t="str">
        <f aca="false">LEFT(AM851,2)</f>
        <v>16</v>
      </c>
    </row>
    <row r="852" customFormat="false" ht="13.8" hidden="false" customHeight="false" outlineLevel="0" collapsed="false">
      <c r="A852" s="37" t="s">
        <v>507</v>
      </c>
      <c r="B852" s="37" t="s">
        <v>348</v>
      </c>
      <c r="C852" s="25" t="n">
        <v>41827</v>
      </c>
      <c r="D852" s="38" t="n">
        <v>44273</v>
      </c>
      <c r="E852" s="38" t="n">
        <v>44277</v>
      </c>
      <c r="F852" s="37" t="s">
        <v>1778</v>
      </c>
      <c r="G852" s="37" t="s">
        <v>1779</v>
      </c>
      <c r="H852" s="37" t="s">
        <v>1444</v>
      </c>
      <c r="I852" s="37" t="s">
        <v>243</v>
      </c>
      <c r="J852" s="37" t="s">
        <v>1445</v>
      </c>
      <c r="K852" s="37" t="s">
        <v>1446</v>
      </c>
      <c r="L852" s="21" t="s">
        <v>45</v>
      </c>
      <c r="M852" s="22" t="s">
        <v>1854</v>
      </c>
      <c r="N852" s="24" t="s">
        <v>1795</v>
      </c>
      <c r="O852" s="25" t="n">
        <v>2</v>
      </c>
      <c r="P852" s="22" t="s">
        <v>101</v>
      </c>
      <c r="Q852" s="22" t="s">
        <v>1020</v>
      </c>
      <c r="R852" s="22" t="s">
        <v>1021</v>
      </c>
      <c r="S852" s="22" t="s">
        <v>1519</v>
      </c>
      <c r="T852" s="22" t="s">
        <v>1023</v>
      </c>
      <c r="U852" s="25" t="s">
        <v>227</v>
      </c>
      <c r="V852" s="25" t="n">
        <v>75</v>
      </c>
      <c r="W852" s="25" t="s">
        <v>354</v>
      </c>
      <c r="X852" s="25" t="n">
        <v>1</v>
      </c>
      <c r="Y852" s="25" t="n">
        <v>0</v>
      </c>
      <c r="Z852" s="25" t="n">
        <v>5</v>
      </c>
      <c r="AA852" s="26" t="str">
        <f aca="false">IF(N852=0," ",DATEDIF(N852,$D852,"y") &amp; " г. " &amp; DATEDIF(N852,$D852,"ym") &amp; " мес. ")</f>
        <v>17 г. 2 мес. </v>
      </c>
      <c r="AB852" s="27" t="str">
        <f aca="false">LEFT(AA852,2)</f>
        <v>17</v>
      </c>
      <c r="AC852" s="28" t="str">
        <f aca="false">IF(N852=0," ",DATEDIF(N852,'Отбор на ЧР 2021'!$AC$1,"y") &amp; " г. " &amp; DATEDIF(N852,'Отбор на ЧР 2021'!$AC$1,"ym") &amp; " мес. ")</f>
        <v>17 г. 4 мес. </v>
      </c>
      <c r="AD852" s="28" t="str">
        <f aca="false">LEFT(AC852,2)</f>
        <v>17</v>
      </c>
      <c r="AE852" s="28" t="str">
        <f aca="false">IF(W852=0,0,INDEX('Возраст, спорт. дисц.'!$A$2:$B$50,MATCH(W852,'Возраст, спорт. дисц.'!$B$2:$B$54,0),1))</f>
        <v>Юниоры 16-17 лет</v>
      </c>
      <c r="AF852" s="28" t="str">
        <f aca="false">"весовая категория "&amp;V852&amp;" кг."</f>
        <v>весовая категория 75 кг.</v>
      </c>
      <c r="AG852" s="29" t="str">
        <f aca="false">IF(U852="б/м",U852,U852&amp;" место")</f>
        <v>4 место</v>
      </c>
      <c r="AH852" s="28" t="str">
        <f aca="false">F852&amp;"; "&amp;TEXT(D852,"ДД.ММ.ГГГГ")&amp;"-"&amp;TEXT(E852,"ДД.ММ.ГГГГ")&amp;"; "&amp;I852&amp;"; "&amp;CHAR(10)&amp;AE852&amp;"; "&amp;AF852&amp;"; "&amp;AG852</f>
        <v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75 кг.; 4 место</v>
      </c>
      <c r="AI852" s="29" t="n">
        <f aca="false">IF(A852=0,0,1)</f>
        <v>1</v>
      </c>
      <c r="AJ852" s="1" t="str">
        <f aca="false">AE852</f>
        <v>Юниоры 16-17 лет</v>
      </c>
      <c r="AK852" s="1" t="n">
        <f aca="false">V852</f>
        <v>75</v>
      </c>
      <c r="AL852" s="1" t="str">
        <f aca="false">AF852</f>
        <v>весовая категория 75 кг.</v>
      </c>
      <c r="AM852" s="28" t="str">
        <f aca="false">IF(N852=0," ",DATEDIF(N852,$AM$1,"y") &amp; " г. " &amp; DATEDIF(X852,$AM$1,"ym") &amp; " мес. ")</f>
        <v>17 г. 4 мес. </v>
      </c>
      <c r="AN852" s="28" t="str">
        <f aca="false">LEFT(AM852,2)</f>
        <v>17</v>
      </c>
    </row>
    <row r="853" customFormat="false" ht="13.8" hidden="false" customHeight="false" outlineLevel="0" collapsed="false">
      <c r="A853" s="37" t="s">
        <v>507</v>
      </c>
      <c r="B853" s="37" t="s">
        <v>348</v>
      </c>
      <c r="C853" s="25" t="n">
        <v>41827</v>
      </c>
      <c r="D853" s="38" t="n">
        <v>44273</v>
      </c>
      <c r="E853" s="38" t="n">
        <v>44277</v>
      </c>
      <c r="F853" s="37" t="s">
        <v>1778</v>
      </c>
      <c r="G853" s="37" t="s">
        <v>1779</v>
      </c>
      <c r="H853" s="37" t="s">
        <v>1444</v>
      </c>
      <c r="I853" s="37" t="s">
        <v>243</v>
      </c>
      <c r="J853" s="37" t="s">
        <v>1445</v>
      </c>
      <c r="K853" s="37" t="s">
        <v>1446</v>
      </c>
      <c r="L853" s="21" t="s">
        <v>45</v>
      </c>
      <c r="M853" s="22" t="s">
        <v>1855</v>
      </c>
      <c r="N853" s="24" t="s">
        <v>1856</v>
      </c>
      <c r="O853" s="25" t="n">
        <v>2</v>
      </c>
      <c r="P853" s="22" t="s">
        <v>101</v>
      </c>
      <c r="Q853" s="22" t="s">
        <v>876</v>
      </c>
      <c r="R853" s="22" t="s">
        <v>1857</v>
      </c>
      <c r="S853" s="22" t="s">
        <v>1858</v>
      </c>
      <c r="T853" s="22" t="s">
        <v>1859</v>
      </c>
      <c r="U853" s="25" t="s">
        <v>54</v>
      </c>
      <c r="V853" s="25" t="n">
        <v>81</v>
      </c>
      <c r="W853" s="25" t="s">
        <v>354</v>
      </c>
      <c r="X853" s="25" t="n">
        <v>0</v>
      </c>
      <c r="Y853" s="25" t="n">
        <v>0</v>
      </c>
      <c r="Z853" s="25" t="n">
        <v>1</v>
      </c>
      <c r="AA853" s="26" t="str">
        <f aca="false">IF(N853=0," ",DATEDIF(N853,$D853,"y") &amp; " г. " &amp; DATEDIF(N853,$D853,"ym") &amp; " мес. ")</f>
        <v>16 г. 3 мес. </v>
      </c>
      <c r="AB853" s="27" t="str">
        <f aca="false">LEFT(AA853,2)</f>
        <v>16</v>
      </c>
      <c r="AC853" s="28" t="str">
        <f aca="false">IF(N853=0," ",DATEDIF(N853,'Отбор на ЧР 2021'!$AC$1,"y") &amp; " г. " &amp; DATEDIF(N853,'Отбор на ЧР 2021'!$AC$1,"ym") &amp; " мес. ")</f>
        <v>16 г. 4 мес. </v>
      </c>
      <c r="AD853" s="28" t="str">
        <f aca="false">LEFT(AC853,2)</f>
        <v>16</v>
      </c>
      <c r="AE853" s="28" t="str">
        <f aca="false">IF(W853=0,0,INDEX('Возраст, спорт. дисц.'!$A$2:$B$50,MATCH(W853,'Возраст, спорт. дисц.'!$B$2:$B$54,0),1))</f>
        <v>Юниоры 16-17 лет</v>
      </c>
      <c r="AF853" s="28" t="str">
        <f aca="false">"весовая категория "&amp;V853&amp;" кг."</f>
        <v>весовая категория 81 кг.</v>
      </c>
      <c r="AG853" s="29" t="str">
        <f aca="false">IF(U853="б/м",U853,U853&amp;" место")</f>
        <v>1 место</v>
      </c>
      <c r="AH853" s="28" t="str">
        <f aca="false">F853&amp;"; "&amp;TEXT(D853,"ДД.ММ.ГГГГ")&amp;"-"&amp;TEXT(E853,"ДД.ММ.ГГГГ")&amp;"; "&amp;I853&amp;"; "&amp;CHAR(10)&amp;AE853&amp;"; "&amp;AF853&amp;"; "&amp;AG853</f>
        <v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81 кг.; 1 место</v>
      </c>
      <c r="AI853" s="29" t="n">
        <f aca="false">IF(A853=0,0,1)</f>
        <v>1</v>
      </c>
      <c r="AJ853" s="1" t="str">
        <f aca="false">AE853</f>
        <v>Юниоры 16-17 лет</v>
      </c>
      <c r="AK853" s="1" t="n">
        <f aca="false">V853</f>
        <v>81</v>
      </c>
      <c r="AL853" s="1" t="str">
        <f aca="false">AF853</f>
        <v>весовая категория 81 кг.</v>
      </c>
      <c r="AM853" s="28" t="str">
        <f aca="false">IF(N853=0," ",DATEDIF(N853,$AM$1,"y") &amp; " г. " &amp; DATEDIF(X853,$AM$1,"ym") &amp; " мес. ")</f>
        <v>16 г. 4 мес. </v>
      </c>
      <c r="AN853" s="28" t="str">
        <f aca="false">LEFT(AM853,2)</f>
        <v>16</v>
      </c>
    </row>
    <row r="854" customFormat="false" ht="13.8" hidden="false" customHeight="false" outlineLevel="0" collapsed="false">
      <c r="A854" s="37" t="s">
        <v>507</v>
      </c>
      <c r="B854" s="37" t="s">
        <v>348</v>
      </c>
      <c r="C854" s="25" t="n">
        <v>41827</v>
      </c>
      <c r="D854" s="38" t="n">
        <v>44273</v>
      </c>
      <c r="E854" s="38" t="n">
        <v>44277</v>
      </c>
      <c r="F854" s="37" t="s">
        <v>1778</v>
      </c>
      <c r="G854" s="37" t="s">
        <v>1779</v>
      </c>
      <c r="H854" s="37" t="s">
        <v>1444</v>
      </c>
      <c r="I854" s="37" t="s">
        <v>243</v>
      </c>
      <c r="J854" s="37" t="s">
        <v>1445</v>
      </c>
      <c r="K854" s="37" t="s">
        <v>1446</v>
      </c>
      <c r="L854" s="21" t="s">
        <v>45</v>
      </c>
      <c r="M854" s="22" t="s">
        <v>1860</v>
      </c>
      <c r="N854" s="24" t="s">
        <v>1393</v>
      </c>
      <c r="O854" s="25" t="n">
        <v>2</v>
      </c>
      <c r="P854" s="22" t="s">
        <v>101</v>
      </c>
      <c r="Q854" s="22" t="s">
        <v>876</v>
      </c>
      <c r="R854" s="22" t="s">
        <v>877</v>
      </c>
      <c r="S854" s="22" t="s">
        <v>1861</v>
      </c>
      <c r="T854" s="22" t="s">
        <v>1862</v>
      </c>
      <c r="U854" s="25" t="s">
        <v>54</v>
      </c>
      <c r="V854" s="25" t="n">
        <v>86</v>
      </c>
      <c r="W854" s="25" t="s">
        <v>354</v>
      </c>
      <c r="X854" s="25" t="n">
        <v>0</v>
      </c>
      <c r="Y854" s="25" t="n">
        <v>0</v>
      </c>
      <c r="Z854" s="25" t="n">
        <v>1</v>
      </c>
      <c r="AA854" s="26" t="str">
        <f aca="false">IF(N854=0," ",DATEDIF(N854,$D854,"y") &amp; " г. " &amp; DATEDIF(N854,$D854,"ym") &amp; " мес. ")</f>
        <v>17 г. 8 мес. </v>
      </c>
      <c r="AB854" s="27" t="str">
        <f aca="false">LEFT(AA854,2)</f>
        <v>17</v>
      </c>
      <c r="AC854" s="28" t="str">
        <f aca="false">IF(N854=0," ",DATEDIF(N854,'Отбор на ЧР 2021'!$AC$1,"y") &amp; " г. " &amp; DATEDIF(N854,'Отбор на ЧР 2021'!$AC$1,"ym") &amp; " мес. ")</f>
        <v>17 г. 9 мес. </v>
      </c>
      <c r="AD854" s="28" t="str">
        <f aca="false">LEFT(AC854,2)</f>
        <v>17</v>
      </c>
      <c r="AE854" s="28" t="str">
        <f aca="false">IF(W854=0,0,INDEX('Возраст, спорт. дисц.'!$A$2:$B$50,MATCH(W854,'Возраст, спорт. дисц.'!$B$2:$B$54,0),1))</f>
        <v>Юниоры 16-17 лет</v>
      </c>
      <c r="AF854" s="28" t="str">
        <f aca="false">"весовая категория "&amp;V854&amp;" кг."</f>
        <v>весовая категория 86 кг.</v>
      </c>
      <c r="AG854" s="29" t="str">
        <f aca="false">IF(U854="б/м",U854,U854&amp;" место")</f>
        <v>1 место</v>
      </c>
      <c r="AH854" s="28" t="str">
        <f aca="false">F854&amp;"; "&amp;TEXT(D854,"ДД.ММ.ГГГГ")&amp;"-"&amp;TEXT(E854,"ДД.ММ.ГГГГ")&amp;"; "&amp;I854&amp;"; "&amp;CHAR(10)&amp;AE854&amp;"; "&amp;AF854&amp;"; "&amp;AG854</f>
        <v>Первенство Приволжского Федерального округа и Уральского Федерального округа по тайскому боксу; 18.03.2021-22.03.2021; г. Челябинск; 
Юниоры 16-17 лет; весовая категория 86 кг.; 1 место</v>
      </c>
      <c r="AI854" s="29" t="n">
        <f aca="false">IF(A854=0,0,1)</f>
        <v>1</v>
      </c>
      <c r="AJ854" s="1" t="str">
        <f aca="false">AE854</f>
        <v>Юниоры 16-17 лет</v>
      </c>
      <c r="AK854" s="1" t="n">
        <f aca="false">V854</f>
        <v>86</v>
      </c>
      <c r="AL854" s="1" t="str">
        <f aca="false">AF854</f>
        <v>весовая категория 86 кг.</v>
      </c>
      <c r="AM854" s="28" t="str">
        <f aca="false">IF(N854=0," ",DATEDIF(N854,$AM$1,"y") &amp; " г. " &amp; DATEDIF(X854,$AM$1,"ym") &amp; " мес. ")</f>
        <v>17 г. 4 мес. </v>
      </c>
      <c r="AN854" s="28" t="str">
        <f aca="false">LEFT(AM854,2)</f>
        <v>17</v>
      </c>
    </row>
    <row r="855" customFormat="false" ht="14.4" hidden="false" customHeight="false" outlineLevel="0" collapsed="false">
      <c r="A855" s="37" t="s">
        <v>507</v>
      </c>
      <c r="B855" s="37" t="s">
        <v>348</v>
      </c>
      <c r="C855" s="25" t="n">
        <v>41825</v>
      </c>
      <c r="D855" s="38" t="n">
        <v>44251</v>
      </c>
      <c r="E855" s="38" t="n">
        <v>44256</v>
      </c>
      <c r="F855" s="37" t="s">
        <v>1536</v>
      </c>
      <c r="G855" s="37" t="s">
        <v>1537</v>
      </c>
      <c r="H855" s="37" t="s">
        <v>1208</v>
      </c>
      <c r="I855" s="37" t="s">
        <v>625</v>
      </c>
      <c r="J855" s="37" t="s">
        <v>1209</v>
      </c>
      <c r="K855" s="37" t="s">
        <v>1210</v>
      </c>
      <c r="L855" s="21" t="s">
        <v>45</v>
      </c>
      <c r="M855" s="22" t="s">
        <v>889</v>
      </c>
      <c r="N855" s="24" t="n">
        <v>38928</v>
      </c>
      <c r="O855" s="25" t="s">
        <v>48</v>
      </c>
      <c r="P855" s="22" t="s">
        <v>58</v>
      </c>
      <c r="Q855" s="22" t="s">
        <v>59</v>
      </c>
      <c r="R855" s="22" t="s">
        <v>445</v>
      </c>
      <c r="S855" s="22" t="s">
        <v>1211</v>
      </c>
      <c r="T855" s="22" t="s">
        <v>617</v>
      </c>
      <c r="U855" s="25" t="s">
        <v>54</v>
      </c>
      <c r="V855" s="25" t="n">
        <v>38</v>
      </c>
      <c r="W855" s="25" t="s">
        <v>726</v>
      </c>
      <c r="X855" s="25" t="n">
        <v>1</v>
      </c>
      <c r="Y855" s="25" t="n">
        <v>1</v>
      </c>
      <c r="Z855" s="25" t="n">
        <v>3</v>
      </c>
      <c r="AA855" s="26" t="str">
        <f aca="false">IF(N855=0," ",DATEDIF(N855,$D855,"y") &amp; " г. " &amp; DATEDIF(N855,$D855,"ym") &amp; " мес. ")</f>
        <v>14 г. 6 мес. </v>
      </c>
      <c r="AB855" s="27" t="str">
        <f aca="false">LEFT(AA855,2)</f>
        <v>14</v>
      </c>
      <c r="AC855" s="28" t="str">
        <f aca="false">IF(N855=0," ",DATEDIF(N855,'Отбор на ЧР 2021'!$AC$1,"y") &amp; " г. " &amp; DATEDIF(N855,'Отбор на ЧР 2021'!$AC$1,"ym") &amp; " мес. ")</f>
        <v>14 г. 9 мес. </v>
      </c>
      <c r="AD855" s="28" t="str">
        <f aca="false">LEFT(AC855,2)</f>
        <v>14</v>
      </c>
      <c r="AE855" s="28" t="str">
        <f aca="false">IF(W855=0,0,INDEX('Возраст, спорт. дисц.'!$A$2:$B$50,MATCH(W855,'Возраст, спорт. дисц.'!$B$2:$B$54,0),1))</f>
        <v>Юноши 14-15 лет</v>
      </c>
      <c r="AF855" s="28" t="str">
        <f aca="false">"весовая категория "&amp;V855&amp;" кг."</f>
        <v>весовая категория 38 кг.</v>
      </c>
      <c r="AG855" s="29" t="str">
        <f aca="false">IF(U855="б/м",U855,U855&amp;" место")</f>
        <v>1 место</v>
      </c>
      <c r="AH855" s="28" t="str">
        <f aca="false">F855&amp;"; "&amp;TEXT(D855,"ДД.ММ.ГГГГ")&amp;"-"&amp;TEXT(E855,"ДД.ММ.ГГГГ")&amp;"; "&amp;I855&amp;"; "&amp;CHAR(10)&amp;AE855&amp;"; "&amp;AF855&amp;"; "&amp;AG855</f>
        <v>Первенство Сибирского федерального округа; 24.02.2021-01.03.2021; г. Красноярск; 
Юноши 14-15 лет; весовая категория 38 кг.; 1 место</v>
      </c>
      <c r="AI855" s="29" t="n">
        <f aca="false">IF(A855=0,0,1)</f>
        <v>1</v>
      </c>
      <c r="AJ855" s="1" t="str">
        <f aca="false">AE855</f>
        <v>Юноши 14-15 лет</v>
      </c>
      <c r="AK855" s="1" t="n">
        <f aca="false">V855</f>
        <v>38</v>
      </c>
      <c r="AL855" s="1" t="str">
        <f aca="false">AF855</f>
        <v>весовая категория 38 кг.</v>
      </c>
      <c r="AM855" s="28" t="str">
        <f aca="false">IF(N855=0," ",DATEDIF(N855,$AM$1,"y") &amp; " г. " &amp; DATEDIF(X855,$AM$1,"ym") &amp; " мес. ")</f>
        <v>14 г. 4 мес. </v>
      </c>
      <c r="AN855" s="28" t="str">
        <f aca="false">LEFT(AM855,2)</f>
        <v>14</v>
      </c>
    </row>
    <row r="856" customFormat="false" ht="14.4" hidden="false" customHeight="false" outlineLevel="0" collapsed="false">
      <c r="A856" s="37" t="s">
        <v>507</v>
      </c>
      <c r="B856" s="37" t="s">
        <v>348</v>
      </c>
      <c r="C856" s="25" t="n">
        <v>41825</v>
      </c>
      <c r="D856" s="38" t="n">
        <v>44251</v>
      </c>
      <c r="E856" s="38" t="n">
        <v>44256</v>
      </c>
      <c r="F856" s="37" t="s">
        <v>1536</v>
      </c>
      <c r="G856" s="37" t="s">
        <v>1537</v>
      </c>
      <c r="H856" s="37" t="s">
        <v>1208</v>
      </c>
      <c r="I856" s="37" t="s">
        <v>625</v>
      </c>
      <c r="J856" s="37" t="s">
        <v>1209</v>
      </c>
      <c r="K856" s="37" t="s">
        <v>1210</v>
      </c>
      <c r="L856" s="21" t="s">
        <v>45</v>
      </c>
      <c r="M856" s="22" t="s">
        <v>733</v>
      </c>
      <c r="N856" s="24" t="n">
        <v>38801</v>
      </c>
      <c r="O856" s="25" t="n">
        <v>1</v>
      </c>
      <c r="P856" s="22" t="s">
        <v>58</v>
      </c>
      <c r="Q856" s="22" t="s">
        <v>704</v>
      </c>
      <c r="R856" s="22" t="s">
        <v>735</v>
      </c>
      <c r="S856" s="22" t="s">
        <v>1863</v>
      </c>
      <c r="T856" s="22" t="s">
        <v>1864</v>
      </c>
      <c r="U856" s="25" t="s">
        <v>63</v>
      </c>
      <c r="V856" s="25" t="n">
        <v>38</v>
      </c>
      <c r="W856" s="25" t="s">
        <v>726</v>
      </c>
      <c r="X856" s="25" t="n">
        <v>2</v>
      </c>
      <c r="Y856" s="25" t="n">
        <v>1</v>
      </c>
      <c r="Z856" s="25" t="n">
        <v>3</v>
      </c>
      <c r="AA856" s="26" t="str">
        <f aca="false">IF(N856=0," ",DATEDIF(N856,$D856,"y") &amp; " г. " &amp; DATEDIF(N856,$D856,"ym") &amp; " мес. ")</f>
        <v>14 г. 10 мес. </v>
      </c>
      <c r="AB856" s="27" t="str">
        <f aca="false">LEFT(AA856,2)</f>
        <v>14</v>
      </c>
      <c r="AC856" s="28" t="str">
        <f aca="false">IF(N856=0," ",DATEDIF(N856,'Отбор на ЧР 2021'!$AC$1,"y") &amp; " г. " &amp; DATEDIF(N856,'Отбор на ЧР 2021'!$AC$1,"ym") &amp; " мес. ")</f>
        <v>15 г. 1 мес. </v>
      </c>
      <c r="AD856" s="28" t="str">
        <f aca="false">LEFT(AC856,2)</f>
        <v>15</v>
      </c>
      <c r="AE856" s="28" t="str">
        <f aca="false">IF(W856=0,0,INDEX('Возраст, спорт. дисц.'!$A$2:$B$50,MATCH(W856,'Возраст, спорт. дисц.'!$B$2:$B$54,0),1))</f>
        <v>Юноши 14-15 лет</v>
      </c>
      <c r="AF856" s="28" t="str">
        <f aca="false">"весовая категория "&amp;V856&amp;" кг."</f>
        <v>весовая категория 38 кг.</v>
      </c>
      <c r="AG856" s="29" t="str">
        <f aca="false">IF(U856="б/м",U856,U856&amp;" место")</f>
        <v>2 место</v>
      </c>
      <c r="AH856" s="28" t="str">
        <f aca="false">F856&amp;"; "&amp;TEXT(D856,"ДД.ММ.ГГГГ")&amp;"-"&amp;TEXT(E856,"ДД.ММ.ГГГГ")&amp;"; "&amp;I856&amp;"; "&amp;CHAR(10)&amp;AE856&amp;"; "&amp;AF856&amp;"; "&amp;AG856</f>
        <v>Первенство Сибирского федерального округа; 24.02.2021-01.03.2021; г. Красноярск; 
Юноши 14-15 лет; весовая категория 38 кг.; 2 место</v>
      </c>
      <c r="AI856" s="29" t="n">
        <f aca="false">IF(A856=0,0,1)</f>
        <v>1</v>
      </c>
      <c r="AJ856" s="1" t="str">
        <f aca="false">AE856</f>
        <v>Юноши 14-15 лет</v>
      </c>
      <c r="AK856" s="1" t="n">
        <f aca="false">V856</f>
        <v>38</v>
      </c>
      <c r="AL856" s="1" t="str">
        <f aca="false">AF856</f>
        <v>весовая категория 38 кг.</v>
      </c>
      <c r="AM856" s="28" t="str">
        <f aca="false">IF(N856=0," ",DATEDIF(N856,$AM$1,"y") &amp; " г. " &amp; DATEDIF(X856,$AM$1,"ym") &amp; " мес. ")</f>
        <v>15 г. 4 мес. </v>
      </c>
      <c r="AN856" s="28" t="str">
        <f aca="false">LEFT(AM856,2)</f>
        <v>15</v>
      </c>
    </row>
    <row r="857" customFormat="false" ht="14.4" hidden="false" customHeight="false" outlineLevel="0" collapsed="false">
      <c r="A857" s="37" t="s">
        <v>507</v>
      </c>
      <c r="B857" s="37" t="s">
        <v>348</v>
      </c>
      <c r="C857" s="25" t="n">
        <v>41825</v>
      </c>
      <c r="D857" s="38" t="n">
        <v>44251</v>
      </c>
      <c r="E857" s="38" t="n">
        <v>44256</v>
      </c>
      <c r="F857" s="37" t="s">
        <v>1536</v>
      </c>
      <c r="G857" s="37" t="s">
        <v>1537</v>
      </c>
      <c r="H857" s="37" t="s">
        <v>1208</v>
      </c>
      <c r="I857" s="37" t="s">
        <v>625</v>
      </c>
      <c r="J857" s="37" t="s">
        <v>1209</v>
      </c>
      <c r="K857" s="37" t="s">
        <v>1210</v>
      </c>
      <c r="L857" s="21" t="s">
        <v>45</v>
      </c>
      <c r="M857" s="22" t="s">
        <v>1865</v>
      </c>
      <c r="N857" s="24" t="n">
        <v>38977</v>
      </c>
      <c r="O857" s="25" t="n">
        <v>1</v>
      </c>
      <c r="P857" s="22" t="s">
        <v>58</v>
      </c>
      <c r="Q857" s="22" t="s">
        <v>59</v>
      </c>
      <c r="R857" s="22" t="s">
        <v>60</v>
      </c>
      <c r="S857" s="22" t="s">
        <v>1217</v>
      </c>
      <c r="T857" s="22" t="s">
        <v>609</v>
      </c>
      <c r="U857" s="25" t="s">
        <v>70</v>
      </c>
      <c r="V857" s="25" t="n">
        <v>38</v>
      </c>
      <c r="W857" s="25" t="s">
        <v>726</v>
      </c>
      <c r="X857" s="25" t="n">
        <v>1</v>
      </c>
      <c r="Y857" s="25" t="n">
        <v>0</v>
      </c>
      <c r="Z857" s="25" t="n">
        <v>3</v>
      </c>
      <c r="AA857" s="26" t="str">
        <f aca="false">IF(N857=0," ",DATEDIF(N857,$D857,"y") &amp; " г. " &amp; DATEDIF(N857,$D857,"ym") &amp; " мес. ")</f>
        <v>14 г. 5 мес. </v>
      </c>
      <c r="AB857" s="27" t="str">
        <f aca="false">LEFT(AA857,2)</f>
        <v>14</v>
      </c>
      <c r="AC857" s="28" t="str">
        <f aca="false">IF(N857=0," ",DATEDIF(N857,'Отбор на ЧР 2021'!$AC$1,"y") &amp; " г. " &amp; DATEDIF(N857,'Отбор на ЧР 2021'!$AC$1,"ym") &amp; " мес. ")</f>
        <v>14 г. 7 мес. </v>
      </c>
      <c r="AD857" s="28" t="str">
        <f aca="false">LEFT(AC857,2)</f>
        <v>14</v>
      </c>
      <c r="AE857" s="28" t="str">
        <f aca="false">IF(W857=0,0,INDEX('Возраст, спорт. дисц.'!$A$2:$B$50,MATCH(W857,'Возраст, спорт. дисц.'!$B$2:$B$54,0),1))</f>
        <v>Юноши 14-15 лет</v>
      </c>
      <c r="AF857" s="28" t="str">
        <f aca="false">"весовая категория "&amp;V857&amp;" кг."</f>
        <v>весовая категория 38 кг.</v>
      </c>
      <c r="AG857" s="29" t="str">
        <f aca="false">IF(U857="б/м",U857,U857&amp;" место")</f>
        <v>3 место</v>
      </c>
      <c r="AH857" s="28" t="str">
        <f aca="false">F857&amp;"; "&amp;TEXT(D857,"ДД.ММ.ГГГГ")&amp;"-"&amp;TEXT(E857,"ДД.ММ.ГГГГ")&amp;"; "&amp;I857&amp;"; "&amp;CHAR(10)&amp;AE857&amp;"; "&amp;AF857&amp;"; "&amp;AG857</f>
        <v>Первенство Сибирского федерального округа; 24.02.2021-01.03.2021; г. Красноярск; 
Юноши 14-15 лет; весовая категория 38 кг.; 3 место</v>
      </c>
      <c r="AI857" s="29" t="n">
        <f aca="false">IF(A857=0,0,1)</f>
        <v>1</v>
      </c>
      <c r="AJ857" s="1" t="str">
        <f aca="false">AE857</f>
        <v>Юноши 14-15 лет</v>
      </c>
      <c r="AK857" s="1" t="n">
        <f aca="false">V857</f>
        <v>38</v>
      </c>
      <c r="AL857" s="1" t="str">
        <f aca="false">AF857</f>
        <v>весовая категория 38 кг.</v>
      </c>
      <c r="AM857" s="28" t="str">
        <f aca="false">IF(N857=0," ",DATEDIF(N857,$AM$1,"y") &amp; " г. " &amp; DATEDIF(X857,$AM$1,"ym") &amp; " мес. ")</f>
        <v>14 г. 4 мес. </v>
      </c>
      <c r="AN857" s="28" t="str">
        <f aca="false">LEFT(AM857,2)</f>
        <v>14</v>
      </c>
    </row>
    <row r="858" customFormat="false" ht="14.4" hidden="false" customHeight="false" outlineLevel="0" collapsed="false">
      <c r="A858" s="37" t="s">
        <v>507</v>
      </c>
      <c r="B858" s="37" t="s">
        <v>348</v>
      </c>
      <c r="C858" s="25" t="n">
        <v>41825</v>
      </c>
      <c r="D858" s="38" t="n">
        <v>44251</v>
      </c>
      <c r="E858" s="38" t="n">
        <v>44256</v>
      </c>
      <c r="F858" s="37" t="s">
        <v>1536</v>
      </c>
      <c r="G858" s="37" t="s">
        <v>1537</v>
      </c>
      <c r="H858" s="37" t="s">
        <v>1208</v>
      </c>
      <c r="I858" s="37" t="s">
        <v>625</v>
      </c>
      <c r="J858" s="37" t="s">
        <v>1209</v>
      </c>
      <c r="K858" s="37" t="s">
        <v>1210</v>
      </c>
      <c r="L858" s="21" t="s">
        <v>45</v>
      </c>
      <c r="M858" s="22" t="s">
        <v>892</v>
      </c>
      <c r="N858" s="24" t="n">
        <v>38995</v>
      </c>
      <c r="O858" s="25" t="s">
        <v>48</v>
      </c>
      <c r="P858" s="22" t="s">
        <v>58</v>
      </c>
      <c r="Q858" s="22" t="s">
        <v>59</v>
      </c>
      <c r="R858" s="22" t="s">
        <v>445</v>
      </c>
      <c r="S858" s="22" t="s">
        <v>1211</v>
      </c>
      <c r="T858" s="22" t="s">
        <v>617</v>
      </c>
      <c r="U858" s="25" t="s">
        <v>54</v>
      </c>
      <c r="V858" s="25" t="n">
        <v>40</v>
      </c>
      <c r="W858" s="25" t="s">
        <v>726</v>
      </c>
      <c r="X858" s="25" t="n">
        <v>2</v>
      </c>
      <c r="Y858" s="25" t="n">
        <v>2</v>
      </c>
      <c r="Z858" s="25" t="n">
        <v>3</v>
      </c>
      <c r="AA858" s="26" t="str">
        <f aca="false">IF(N858=0," ",DATEDIF(N858,$D858,"y") &amp; " г. " &amp; DATEDIF(N858,$D858,"ym") &amp; " мес. ")</f>
        <v>14 г. 4 мес. </v>
      </c>
      <c r="AB858" s="27" t="str">
        <f aca="false">LEFT(AA858,2)</f>
        <v>14</v>
      </c>
      <c r="AC858" s="28" t="str">
        <f aca="false">IF(N858=0," ",DATEDIF(N858,'Отбор на ЧР 2021'!$AC$1,"y") &amp; " г. " &amp; DATEDIF(N858,'Отбор на ЧР 2021'!$AC$1,"ym") &amp; " мес. ")</f>
        <v>14 г. 7 мес. </v>
      </c>
      <c r="AD858" s="28" t="str">
        <f aca="false">LEFT(AC858,2)</f>
        <v>14</v>
      </c>
      <c r="AE858" s="28" t="str">
        <f aca="false">IF(W858=0,0,INDEX('Возраст, спорт. дисц.'!$A$2:$B$50,MATCH(W858,'Возраст, спорт. дисц.'!$B$2:$B$54,0),1))</f>
        <v>Юноши 14-15 лет</v>
      </c>
      <c r="AF858" s="28" t="str">
        <f aca="false">"весовая категория "&amp;V858&amp;" кг."</f>
        <v>весовая категория 40 кг.</v>
      </c>
      <c r="AG858" s="29" t="str">
        <f aca="false">IF(U858="б/м",U858,U858&amp;" место")</f>
        <v>1 место</v>
      </c>
      <c r="AH858" s="28" t="str">
        <f aca="false">F858&amp;"; "&amp;TEXT(D858,"ДД.ММ.ГГГГ")&amp;"-"&amp;TEXT(E858,"ДД.ММ.ГГГГ")&amp;"; "&amp;I858&amp;"; "&amp;CHAR(10)&amp;AE858&amp;"; "&amp;AF858&amp;"; "&amp;AG858</f>
        <v>Первенство Сибирского федерального округа; 24.02.2021-01.03.2021; г. Красноярск; 
Юноши 14-15 лет; весовая категория 40 кг.; 1 место</v>
      </c>
      <c r="AI858" s="29" t="n">
        <f aca="false">IF(A858=0,0,1)</f>
        <v>1</v>
      </c>
      <c r="AJ858" s="1" t="str">
        <f aca="false">AE858</f>
        <v>Юноши 14-15 лет</v>
      </c>
      <c r="AK858" s="1" t="n">
        <f aca="false">V858</f>
        <v>40</v>
      </c>
      <c r="AL858" s="1" t="str">
        <f aca="false">AF858</f>
        <v>весовая категория 40 кг.</v>
      </c>
      <c r="AM858" s="28" t="str">
        <f aca="false">IF(N858=0," ",DATEDIF(N858,$AM$1,"y") &amp; " г. " &amp; DATEDIF(X858,$AM$1,"ym") &amp; " мес. ")</f>
        <v>14 г. 4 мес. </v>
      </c>
      <c r="AN858" s="28" t="str">
        <f aca="false">LEFT(AM858,2)</f>
        <v>14</v>
      </c>
    </row>
    <row r="859" customFormat="false" ht="14.4" hidden="false" customHeight="false" outlineLevel="0" collapsed="false">
      <c r="A859" s="37" t="s">
        <v>507</v>
      </c>
      <c r="B859" s="37" t="s">
        <v>348</v>
      </c>
      <c r="C859" s="25" t="n">
        <v>41825</v>
      </c>
      <c r="D859" s="38" t="n">
        <v>44251</v>
      </c>
      <c r="E859" s="38" t="n">
        <v>44256</v>
      </c>
      <c r="F859" s="37" t="s">
        <v>1536</v>
      </c>
      <c r="G859" s="37" t="s">
        <v>1537</v>
      </c>
      <c r="H859" s="37" t="s">
        <v>1208</v>
      </c>
      <c r="I859" s="37" t="s">
        <v>625</v>
      </c>
      <c r="J859" s="37" t="s">
        <v>1209</v>
      </c>
      <c r="K859" s="37" t="s">
        <v>1210</v>
      </c>
      <c r="L859" s="21" t="s">
        <v>45</v>
      </c>
      <c r="M859" s="22" t="s">
        <v>1866</v>
      </c>
      <c r="N859" s="24" t="n">
        <v>39122</v>
      </c>
      <c r="O859" s="25" t="n">
        <v>1</v>
      </c>
      <c r="P859" s="22" t="s">
        <v>58</v>
      </c>
      <c r="Q859" s="22" t="s">
        <v>704</v>
      </c>
      <c r="R859" s="22" t="s">
        <v>1241</v>
      </c>
      <c r="S859" s="22" t="s">
        <v>1867</v>
      </c>
      <c r="T859" s="22" t="s">
        <v>1868</v>
      </c>
      <c r="U859" s="25" t="s">
        <v>63</v>
      </c>
      <c r="V859" s="25" t="n">
        <v>40</v>
      </c>
      <c r="W859" s="25" t="s">
        <v>726</v>
      </c>
      <c r="X859" s="25" t="n">
        <v>1</v>
      </c>
      <c r="Y859" s="25" t="n">
        <v>0</v>
      </c>
      <c r="Z859" s="25" t="n">
        <v>3</v>
      </c>
      <c r="AA859" s="26" t="str">
        <f aca="false">IF(N859=0," ",DATEDIF(N859,$D859,"y") &amp; " г. " &amp; DATEDIF(N859,$D859,"ym") &amp; " мес. ")</f>
        <v>14 г. 0 мес. </v>
      </c>
      <c r="AB859" s="27" t="str">
        <f aca="false">LEFT(AA859,2)</f>
        <v>14</v>
      </c>
      <c r="AC859" s="28" t="str">
        <f aca="false">IF(N859=0," ",DATEDIF(N859,'Отбор на ЧР 2021'!$AC$1,"y") &amp; " г. " &amp; DATEDIF(N859,'Отбор на ЧР 2021'!$AC$1,"ym") &amp; " мес. ")</f>
        <v>14 г. 3 мес. </v>
      </c>
      <c r="AD859" s="28" t="str">
        <f aca="false">LEFT(AC859,2)</f>
        <v>14</v>
      </c>
      <c r="AE859" s="28" t="str">
        <f aca="false">IF(W859=0,0,INDEX('Возраст, спорт. дисц.'!$A$2:$B$50,MATCH(W859,'Возраст, спорт. дисц.'!$B$2:$B$54,0),1))</f>
        <v>Юноши 14-15 лет</v>
      </c>
      <c r="AF859" s="28" t="str">
        <f aca="false">"весовая категория "&amp;V859&amp;" кг."</f>
        <v>весовая категория 40 кг.</v>
      </c>
      <c r="AG859" s="29" t="str">
        <f aca="false">IF(U859="б/м",U859,U859&amp;" место")</f>
        <v>2 место</v>
      </c>
      <c r="AH859" s="28" t="str">
        <f aca="false">F859&amp;"; "&amp;TEXT(D859,"ДД.ММ.ГГГГ")&amp;"-"&amp;TEXT(E859,"ДД.ММ.ГГГГ")&amp;"; "&amp;I859&amp;"; "&amp;CHAR(10)&amp;AE859&amp;"; "&amp;AF859&amp;"; "&amp;AG859</f>
        <v>Первенство Сибирского федерального округа; 24.02.2021-01.03.2021; г. Красноярск; 
Юноши 14-15 лет; весовая категория 40 кг.; 2 место</v>
      </c>
      <c r="AI859" s="29" t="n">
        <f aca="false">IF(A859=0,0,1)</f>
        <v>1</v>
      </c>
      <c r="AJ859" s="1" t="str">
        <f aca="false">AE859</f>
        <v>Юноши 14-15 лет</v>
      </c>
      <c r="AK859" s="1" t="n">
        <f aca="false">V859</f>
        <v>40</v>
      </c>
      <c r="AL859" s="1" t="str">
        <f aca="false">AF859</f>
        <v>весовая категория 40 кг.</v>
      </c>
      <c r="AM859" s="28" t="str">
        <f aca="false">IF(N859=0," ",DATEDIF(N859,$AM$1,"y") &amp; " г. " &amp; DATEDIF(X859,$AM$1,"ym") &amp; " мес. ")</f>
        <v>14 г. 4 мес. </v>
      </c>
      <c r="AN859" s="28" t="str">
        <f aca="false">LEFT(AM859,2)</f>
        <v>14</v>
      </c>
    </row>
    <row r="860" customFormat="false" ht="14.4" hidden="false" customHeight="false" outlineLevel="0" collapsed="false">
      <c r="A860" s="37" t="s">
        <v>507</v>
      </c>
      <c r="B860" s="37" t="s">
        <v>348</v>
      </c>
      <c r="C860" s="25" t="n">
        <v>41825</v>
      </c>
      <c r="D860" s="38" t="n">
        <v>44251</v>
      </c>
      <c r="E860" s="38" t="n">
        <v>44256</v>
      </c>
      <c r="F860" s="37" t="s">
        <v>1536</v>
      </c>
      <c r="G860" s="37" t="s">
        <v>1537</v>
      </c>
      <c r="H860" s="37" t="s">
        <v>1208</v>
      </c>
      <c r="I860" s="37" t="s">
        <v>625</v>
      </c>
      <c r="J860" s="37" t="s">
        <v>1209</v>
      </c>
      <c r="K860" s="37" t="s">
        <v>1210</v>
      </c>
      <c r="L860" s="21" t="s">
        <v>45</v>
      </c>
      <c r="M860" s="22" t="s">
        <v>1869</v>
      </c>
      <c r="N860" s="24" t="n">
        <v>38948</v>
      </c>
      <c r="O860" s="25" t="n">
        <v>1</v>
      </c>
      <c r="P860" s="22" t="s">
        <v>58</v>
      </c>
      <c r="Q860" s="22" t="s">
        <v>175</v>
      </c>
      <c r="R860" s="22"/>
      <c r="S860" s="22" t="s">
        <v>1555</v>
      </c>
      <c r="T860" s="22" t="s">
        <v>1870</v>
      </c>
      <c r="U860" s="25" t="s">
        <v>70</v>
      </c>
      <c r="V860" s="25" t="n">
        <v>40</v>
      </c>
      <c r="W860" s="25" t="s">
        <v>726</v>
      </c>
      <c r="X860" s="25" t="n">
        <v>1</v>
      </c>
      <c r="Y860" s="25" t="n">
        <v>0</v>
      </c>
      <c r="Z860" s="25" t="n">
        <v>3</v>
      </c>
      <c r="AA860" s="26" t="str">
        <f aca="false">IF(N860=0," ",DATEDIF(N860,$D860,"y") &amp; " г. " &amp; DATEDIF(N860,$D860,"ym") &amp; " мес. ")</f>
        <v>14 г. 6 мес. </v>
      </c>
      <c r="AB860" s="27" t="str">
        <f aca="false">LEFT(AA860,2)</f>
        <v>14</v>
      </c>
      <c r="AC860" s="28" t="str">
        <f aca="false">IF(N860=0," ",DATEDIF(N860,'Отбор на ЧР 2021'!$AC$1,"y") &amp; " г. " &amp; DATEDIF(N860,'Отбор на ЧР 2021'!$AC$1,"ym") &amp; " мес. ")</f>
        <v>14 г. 8 мес. </v>
      </c>
      <c r="AD860" s="28" t="str">
        <f aca="false">LEFT(AC860,2)</f>
        <v>14</v>
      </c>
      <c r="AE860" s="28" t="str">
        <f aca="false">IF(W860=0,0,INDEX('Возраст, спорт. дисц.'!$A$2:$B$50,MATCH(W860,'Возраст, спорт. дисц.'!$B$2:$B$54,0),1))</f>
        <v>Юноши 14-15 лет</v>
      </c>
      <c r="AF860" s="28" t="str">
        <f aca="false">"весовая категория "&amp;V860&amp;" кг."</f>
        <v>весовая категория 40 кг.</v>
      </c>
      <c r="AG860" s="29" t="str">
        <f aca="false">IF(U860="б/м",U860,U860&amp;" место")</f>
        <v>3 место</v>
      </c>
      <c r="AH860" s="28" t="str">
        <f aca="false">F860&amp;"; "&amp;TEXT(D860,"ДД.ММ.ГГГГ")&amp;"-"&amp;TEXT(E860,"ДД.ММ.ГГГГ")&amp;"; "&amp;I860&amp;"; "&amp;CHAR(10)&amp;AE860&amp;"; "&amp;AF860&amp;"; "&amp;AG860</f>
        <v>Первенство Сибирского федерального округа; 24.02.2021-01.03.2021; г. Красноярск; 
Юноши 14-15 лет; весовая категория 40 кг.; 3 место</v>
      </c>
      <c r="AI860" s="29" t="n">
        <f aca="false">IF(A860=0,0,1)</f>
        <v>1</v>
      </c>
      <c r="AJ860" s="1" t="str">
        <f aca="false">AE860</f>
        <v>Юноши 14-15 лет</v>
      </c>
      <c r="AK860" s="1" t="n">
        <f aca="false">V860</f>
        <v>40</v>
      </c>
      <c r="AL860" s="1" t="str">
        <f aca="false">AF860</f>
        <v>весовая категория 40 кг.</v>
      </c>
      <c r="AM860" s="28" t="str">
        <f aca="false">IF(N860=0," ",DATEDIF(N860,$AM$1,"y") &amp; " г. " &amp; DATEDIF(X860,$AM$1,"ym") &amp; " мес. ")</f>
        <v>14 г. 4 мес. </v>
      </c>
      <c r="AN860" s="28" t="str">
        <f aca="false">LEFT(AM860,2)</f>
        <v>14</v>
      </c>
    </row>
    <row r="861" customFormat="false" ht="14.4" hidden="false" customHeight="false" outlineLevel="0" collapsed="false">
      <c r="A861" s="37" t="s">
        <v>507</v>
      </c>
      <c r="B861" s="37" t="s">
        <v>348</v>
      </c>
      <c r="C861" s="25" t="n">
        <v>41825</v>
      </c>
      <c r="D861" s="38" t="n">
        <v>44251</v>
      </c>
      <c r="E861" s="38" t="n">
        <v>44256</v>
      </c>
      <c r="F861" s="37" t="s">
        <v>1536</v>
      </c>
      <c r="G861" s="37" t="s">
        <v>1537</v>
      </c>
      <c r="H861" s="37" t="s">
        <v>1208</v>
      </c>
      <c r="I861" s="37" t="s">
        <v>625</v>
      </c>
      <c r="J861" s="37" t="s">
        <v>1209</v>
      </c>
      <c r="K861" s="37" t="s">
        <v>1210</v>
      </c>
      <c r="L861" s="21" t="s">
        <v>45</v>
      </c>
      <c r="M861" s="39" t="s">
        <v>1871</v>
      </c>
      <c r="N861" s="24" t="n">
        <v>38906</v>
      </c>
      <c r="O861" s="25" t="n">
        <v>1</v>
      </c>
      <c r="P861" s="22" t="s">
        <v>58</v>
      </c>
      <c r="Q861" s="22" t="s">
        <v>704</v>
      </c>
      <c r="R861" s="22" t="s">
        <v>769</v>
      </c>
      <c r="S861" s="22" t="s">
        <v>1872</v>
      </c>
      <c r="T861" s="22" t="s">
        <v>1873</v>
      </c>
      <c r="U861" s="25" t="s">
        <v>54</v>
      </c>
      <c r="V861" s="25" t="n">
        <v>42</v>
      </c>
      <c r="W861" s="25" t="s">
        <v>726</v>
      </c>
      <c r="X861" s="25" t="n">
        <v>3</v>
      </c>
      <c r="Y861" s="25" t="n">
        <v>3</v>
      </c>
      <c r="Z861" s="25" t="n">
        <v>7</v>
      </c>
      <c r="AA861" s="26" t="str">
        <f aca="false">IF(N861=0," ",DATEDIF(N861,$D861,"y") &amp; " г. " &amp; DATEDIF(N861,$D861,"ym") &amp; " мес. ")</f>
        <v>14 г. 7 мес. </v>
      </c>
      <c r="AB861" s="27" t="str">
        <f aca="false">LEFT(AA861,2)</f>
        <v>14</v>
      </c>
      <c r="AC861" s="28" t="str">
        <f aca="false">IF(N861=0," ",DATEDIF(N861,'Отбор на ЧР 2021'!$AC$1,"y") &amp; " г. " &amp; DATEDIF(N861,'Отбор на ЧР 2021'!$AC$1,"ym") &amp; " мес. ")</f>
        <v>14 г. 10 мес. </v>
      </c>
      <c r="AD861" s="28" t="str">
        <f aca="false">LEFT(AC861,2)</f>
        <v>14</v>
      </c>
      <c r="AE861" s="28" t="str">
        <f aca="false">IF(W861=0,0,INDEX('Возраст, спорт. дисц.'!$A$2:$B$50,MATCH(W861,'Возраст, спорт. дисц.'!$B$2:$B$54,0),1))</f>
        <v>Юноши 14-15 лет</v>
      </c>
      <c r="AF861" s="28" t="str">
        <f aca="false">"весовая категория "&amp;V861&amp;" кг."</f>
        <v>весовая категория 42 кг.</v>
      </c>
      <c r="AG861" s="29" t="str">
        <f aca="false">IF(U861="б/м",U861,U861&amp;" место")</f>
        <v>1 место</v>
      </c>
      <c r="AH861" s="28" t="str">
        <f aca="false">F861&amp;"; "&amp;TEXT(D861,"ДД.ММ.ГГГГ")&amp;"-"&amp;TEXT(E861,"ДД.ММ.ГГГГ")&amp;"; "&amp;I861&amp;"; "&amp;CHAR(10)&amp;AE861&amp;"; "&amp;AF861&amp;"; "&amp;AG861</f>
        <v>Первенство Сибирского федерального округа; 24.02.2021-01.03.2021; г. Красноярск; 
Юноши 14-15 лет; весовая категория 42 кг.; 1 место</v>
      </c>
      <c r="AI861" s="29" t="n">
        <f aca="false">IF(A861=0,0,1)</f>
        <v>1</v>
      </c>
      <c r="AJ861" s="1" t="str">
        <f aca="false">AE861</f>
        <v>Юноши 14-15 лет</v>
      </c>
      <c r="AK861" s="1" t="n">
        <f aca="false">V861</f>
        <v>42</v>
      </c>
      <c r="AL861" s="1" t="str">
        <f aca="false">AF861</f>
        <v>весовая категория 42 кг.</v>
      </c>
      <c r="AM861" s="28" t="str">
        <f aca="false">IF(N861=0," ",DATEDIF(N861,$AM$1,"y") &amp; " г. " &amp; DATEDIF(X861,$AM$1,"ym") &amp; " мес. ")</f>
        <v>14 г. 4 мес. </v>
      </c>
      <c r="AN861" s="28" t="str">
        <f aca="false">LEFT(AM861,2)</f>
        <v>14</v>
      </c>
    </row>
    <row r="862" customFormat="false" ht="14.4" hidden="false" customHeight="false" outlineLevel="0" collapsed="false">
      <c r="A862" s="37" t="s">
        <v>507</v>
      </c>
      <c r="B862" s="37" t="s">
        <v>348</v>
      </c>
      <c r="C862" s="25" t="n">
        <v>41825</v>
      </c>
      <c r="D862" s="38" t="n">
        <v>44251</v>
      </c>
      <c r="E862" s="38" t="n">
        <v>44256</v>
      </c>
      <c r="F862" s="37" t="s">
        <v>1536</v>
      </c>
      <c r="G862" s="37" t="s">
        <v>1537</v>
      </c>
      <c r="H862" s="37" t="s">
        <v>1208</v>
      </c>
      <c r="I862" s="37" t="s">
        <v>625</v>
      </c>
      <c r="J862" s="37" t="s">
        <v>1209</v>
      </c>
      <c r="K862" s="37" t="s">
        <v>1210</v>
      </c>
      <c r="L862" s="21" t="s">
        <v>45</v>
      </c>
      <c r="M862" s="22" t="s">
        <v>1874</v>
      </c>
      <c r="N862" s="24" t="n">
        <v>38987</v>
      </c>
      <c r="O862" s="25" t="n">
        <v>2</v>
      </c>
      <c r="P862" s="22" t="s">
        <v>58</v>
      </c>
      <c r="Q862" s="22" t="s">
        <v>175</v>
      </c>
      <c r="R862" s="22" t="s">
        <v>176</v>
      </c>
      <c r="S862" s="22" t="s">
        <v>1875</v>
      </c>
      <c r="T862" s="22" t="s">
        <v>1876</v>
      </c>
      <c r="U862" s="25" t="s">
        <v>63</v>
      </c>
      <c r="V862" s="25" t="n">
        <v>42</v>
      </c>
      <c r="W862" s="25" t="s">
        <v>726</v>
      </c>
      <c r="X862" s="25" t="n">
        <v>3</v>
      </c>
      <c r="Y862" s="25" t="n">
        <v>2</v>
      </c>
      <c r="Z862" s="25" t="n">
        <v>7</v>
      </c>
      <c r="AA862" s="26" t="str">
        <f aca="false">IF(N862=0," ",DATEDIF(N862,$D862,"y") &amp; " г. " &amp; DATEDIF(N862,$D862,"ym") &amp; " мес. ")</f>
        <v>14 г. 4 мес. </v>
      </c>
      <c r="AB862" s="27" t="str">
        <f aca="false">LEFT(AA862,2)</f>
        <v>14</v>
      </c>
      <c r="AC862" s="28" t="str">
        <f aca="false">IF(N862=0," ",DATEDIF(N862,'Отбор на ЧР 2021'!$AC$1,"y") &amp; " г. " &amp; DATEDIF(N862,'Отбор на ЧР 2021'!$AC$1,"ym") &amp; " мес. ")</f>
        <v>14 г. 7 мес. </v>
      </c>
      <c r="AD862" s="28" t="str">
        <f aca="false">LEFT(AC862,2)</f>
        <v>14</v>
      </c>
      <c r="AE862" s="28" t="str">
        <f aca="false">IF(W862=0,0,INDEX('Возраст, спорт. дисц.'!$A$2:$B$50,MATCH(W862,'Возраст, спорт. дисц.'!$B$2:$B$54,0),1))</f>
        <v>Юноши 14-15 лет</v>
      </c>
      <c r="AF862" s="28" t="str">
        <f aca="false">"весовая категория "&amp;V862&amp;" кг."</f>
        <v>весовая категория 42 кг.</v>
      </c>
      <c r="AG862" s="29" t="str">
        <f aca="false">IF(U862="б/м",U862,U862&amp;" место")</f>
        <v>2 место</v>
      </c>
      <c r="AH862" s="28" t="str">
        <f aca="false">F862&amp;"; "&amp;TEXT(D862,"ДД.ММ.ГГГГ")&amp;"-"&amp;TEXT(E862,"ДД.ММ.ГГГГ")&amp;"; "&amp;I862&amp;"; "&amp;CHAR(10)&amp;AE862&amp;"; "&amp;AF862&amp;"; "&amp;AG862</f>
        <v>Первенство Сибирского федерального округа; 24.02.2021-01.03.2021; г. Красноярск; 
Юноши 14-15 лет; весовая категория 42 кг.; 2 место</v>
      </c>
      <c r="AI862" s="29" t="n">
        <f aca="false">IF(A862=0,0,1)</f>
        <v>1</v>
      </c>
      <c r="AJ862" s="1" t="str">
        <f aca="false">AE862</f>
        <v>Юноши 14-15 лет</v>
      </c>
      <c r="AK862" s="1" t="n">
        <f aca="false">V862</f>
        <v>42</v>
      </c>
      <c r="AL862" s="1" t="str">
        <f aca="false">AF862</f>
        <v>весовая категория 42 кг.</v>
      </c>
      <c r="AM862" s="28" t="str">
        <f aca="false">IF(N862=0," ",DATEDIF(N862,$AM$1,"y") &amp; " г. " &amp; DATEDIF(X862,$AM$1,"ym") &amp; " мес. ")</f>
        <v>14 г. 4 мес. </v>
      </c>
      <c r="AN862" s="28" t="str">
        <f aca="false">LEFT(AM862,2)</f>
        <v>14</v>
      </c>
    </row>
    <row r="863" customFormat="false" ht="14.4" hidden="false" customHeight="false" outlineLevel="0" collapsed="false">
      <c r="A863" s="37" t="s">
        <v>507</v>
      </c>
      <c r="B863" s="37" t="s">
        <v>348</v>
      </c>
      <c r="C863" s="25" t="n">
        <v>41825</v>
      </c>
      <c r="D863" s="38" t="n">
        <v>44251</v>
      </c>
      <c r="E863" s="38" t="n">
        <v>44256</v>
      </c>
      <c r="F863" s="37" t="s">
        <v>1536</v>
      </c>
      <c r="G863" s="37" t="s">
        <v>1537</v>
      </c>
      <c r="H863" s="37" t="s">
        <v>1208</v>
      </c>
      <c r="I863" s="37" t="s">
        <v>625</v>
      </c>
      <c r="J863" s="37" t="s">
        <v>1209</v>
      </c>
      <c r="K863" s="37" t="s">
        <v>1210</v>
      </c>
      <c r="L863" s="21" t="s">
        <v>45</v>
      </c>
      <c r="M863" s="22" t="s">
        <v>1877</v>
      </c>
      <c r="N863" s="24" t="n">
        <v>39062</v>
      </c>
      <c r="O863" s="25" t="n">
        <v>1</v>
      </c>
      <c r="P863" s="22" t="s">
        <v>58</v>
      </c>
      <c r="Q863" s="22" t="s">
        <v>704</v>
      </c>
      <c r="R863" s="22" t="s">
        <v>1548</v>
      </c>
      <c r="S863" s="22" t="s">
        <v>1549</v>
      </c>
      <c r="T863" s="22" t="s">
        <v>1878</v>
      </c>
      <c r="U863" s="25" t="s">
        <v>70</v>
      </c>
      <c r="V863" s="25" t="n">
        <v>42</v>
      </c>
      <c r="W863" s="25" t="s">
        <v>726</v>
      </c>
      <c r="X863" s="25" t="n">
        <v>2</v>
      </c>
      <c r="Y863" s="25" t="n">
        <v>1</v>
      </c>
      <c r="Z863" s="25" t="n">
        <v>7</v>
      </c>
      <c r="AA863" s="26" t="str">
        <f aca="false">IF(N863=0," ",DATEDIF(N863,$D863,"y") &amp; " г. " &amp; DATEDIF(N863,$D863,"ym") &amp; " мес. ")</f>
        <v>14 г. 2 мес. </v>
      </c>
      <c r="AB863" s="27" t="str">
        <f aca="false">LEFT(AA863,2)</f>
        <v>14</v>
      </c>
      <c r="AC863" s="28" t="str">
        <f aca="false">IF(N863=0," ",DATEDIF(N863,'Отбор на ЧР 2021'!$AC$1,"y") &amp; " г. " &amp; DATEDIF(N863,'Отбор на ЧР 2021'!$AC$1,"ym") &amp; " мес. ")</f>
        <v>14 г. 5 мес. </v>
      </c>
      <c r="AD863" s="28" t="str">
        <f aca="false">LEFT(AC863,2)</f>
        <v>14</v>
      </c>
      <c r="AE863" s="28" t="str">
        <f aca="false">IF(W863=0,0,INDEX('Возраст, спорт. дисц.'!$A$2:$B$50,MATCH(W863,'Возраст, спорт. дисц.'!$B$2:$B$54,0),1))</f>
        <v>Юноши 14-15 лет</v>
      </c>
      <c r="AF863" s="28" t="str">
        <f aca="false">"весовая категория "&amp;V863&amp;" кг."</f>
        <v>весовая категория 42 кг.</v>
      </c>
      <c r="AG863" s="29" t="str">
        <f aca="false">IF(U863="б/м",U863,U863&amp;" место")</f>
        <v>3 место</v>
      </c>
      <c r="AH863" s="28" t="str">
        <f aca="false">F863&amp;"; "&amp;TEXT(D863,"ДД.ММ.ГГГГ")&amp;"-"&amp;TEXT(E863,"ДД.ММ.ГГГГ")&amp;"; "&amp;I863&amp;"; "&amp;CHAR(10)&amp;AE863&amp;"; "&amp;AF863&amp;"; "&amp;AG863</f>
        <v>Первенство Сибирского федерального округа; 24.02.2021-01.03.2021; г. Красноярск; 
Юноши 14-15 лет; весовая категория 42 кг.; 3 место</v>
      </c>
      <c r="AI863" s="29" t="n">
        <f aca="false">IF(A863=0,0,1)</f>
        <v>1</v>
      </c>
      <c r="AJ863" s="1" t="str">
        <f aca="false">AE863</f>
        <v>Юноши 14-15 лет</v>
      </c>
      <c r="AK863" s="1" t="n">
        <f aca="false">V863</f>
        <v>42</v>
      </c>
      <c r="AL863" s="1" t="str">
        <f aca="false">AF863</f>
        <v>весовая категория 42 кг.</v>
      </c>
      <c r="AM863" s="28" t="str">
        <f aca="false">IF(N863=0," ",DATEDIF(N863,$AM$1,"y") &amp; " г. " &amp; DATEDIF(X863,$AM$1,"ym") &amp; " мес. ")</f>
        <v>14 г. 4 мес. </v>
      </c>
      <c r="AN863" s="28" t="str">
        <f aca="false">LEFT(AM863,2)</f>
        <v>14</v>
      </c>
    </row>
    <row r="864" customFormat="false" ht="14.4" hidden="false" customHeight="false" outlineLevel="0" collapsed="false">
      <c r="A864" s="37" t="s">
        <v>507</v>
      </c>
      <c r="B864" s="37" t="s">
        <v>348</v>
      </c>
      <c r="C864" s="25" t="n">
        <v>41825</v>
      </c>
      <c r="D864" s="38" t="n">
        <v>44251</v>
      </c>
      <c r="E864" s="38" t="n">
        <v>44256</v>
      </c>
      <c r="F864" s="37" t="s">
        <v>1536</v>
      </c>
      <c r="G864" s="37" t="s">
        <v>1537</v>
      </c>
      <c r="H864" s="37" t="s">
        <v>1208</v>
      </c>
      <c r="I864" s="37" t="s">
        <v>625</v>
      </c>
      <c r="J864" s="37" t="s">
        <v>1209</v>
      </c>
      <c r="K864" s="37" t="s">
        <v>1210</v>
      </c>
      <c r="L864" s="21" t="s">
        <v>45</v>
      </c>
      <c r="M864" s="22" t="s">
        <v>1879</v>
      </c>
      <c r="N864" s="24" t="n">
        <v>38807</v>
      </c>
      <c r="O864" s="25" t="n">
        <v>1</v>
      </c>
      <c r="P864" s="22" t="s">
        <v>58</v>
      </c>
      <c r="Q864" s="22" t="s">
        <v>651</v>
      </c>
      <c r="R864" s="22" t="s">
        <v>652</v>
      </c>
      <c r="S864" s="22" t="s">
        <v>1880</v>
      </c>
      <c r="T864" s="22" t="s">
        <v>1881</v>
      </c>
      <c r="U864" s="25" t="s">
        <v>70</v>
      </c>
      <c r="V864" s="25" t="n">
        <v>42</v>
      </c>
      <c r="W864" s="25" t="s">
        <v>726</v>
      </c>
      <c r="X864" s="25" t="n">
        <v>1</v>
      </c>
      <c r="Y864" s="25" t="n">
        <v>0</v>
      </c>
      <c r="Z864" s="25" t="n">
        <v>7</v>
      </c>
      <c r="AA864" s="26" t="str">
        <f aca="false">IF(N864=0," ",DATEDIF(N864,$D864,"y") &amp; " г. " &amp; DATEDIF(N864,$D864,"ym") &amp; " мес. ")</f>
        <v>14 г. 10 мес. </v>
      </c>
      <c r="AB864" s="27" t="str">
        <f aca="false">LEFT(AA864,2)</f>
        <v>14</v>
      </c>
      <c r="AC864" s="28" t="str">
        <f aca="false">IF(N864=0," ",DATEDIF(N864,'Отбор на ЧР 2021'!$AC$1,"y") &amp; " г. " &amp; DATEDIF(N864,'Отбор на ЧР 2021'!$AC$1,"ym") &amp; " мес. ")</f>
        <v>15 г. 1 мес. </v>
      </c>
      <c r="AD864" s="28" t="str">
        <f aca="false">LEFT(AC864,2)</f>
        <v>15</v>
      </c>
      <c r="AE864" s="28" t="str">
        <f aca="false">IF(W864=0,0,INDEX('Возраст, спорт. дисц.'!$A$2:$B$50,MATCH(W864,'Возраст, спорт. дисц.'!$B$2:$B$54,0),1))</f>
        <v>Юноши 14-15 лет</v>
      </c>
      <c r="AF864" s="28" t="str">
        <f aca="false">"весовая категория "&amp;V864&amp;" кг."</f>
        <v>весовая категория 42 кг.</v>
      </c>
      <c r="AG864" s="29" t="str">
        <f aca="false">IF(U864="б/м",U864,U864&amp;" место")</f>
        <v>3 место</v>
      </c>
      <c r="AH864" s="28" t="str">
        <f aca="false">F864&amp;"; "&amp;TEXT(D864,"ДД.ММ.ГГГГ")&amp;"-"&amp;TEXT(E864,"ДД.ММ.ГГГГ")&amp;"; "&amp;I864&amp;"; "&amp;CHAR(10)&amp;AE864&amp;"; "&amp;AF864&amp;"; "&amp;AG864</f>
        <v>Первенство Сибирского федерального округа; 24.02.2021-01.03.2021; г. Красноярск; 
Юноши 14-15 лет; весовая категория 42 кг.; 3 место</v>
      </c>
      <c r="AI864" s="29" t="n">
        <f aca="false">IF(A864=0,0,1)</f>
        <v>1</v>
      </c>
      <c r="AJ864" s="1" t="str">
        <f aca="false">AE864</f>
        <v>Юноши 14-15 лет</v>
      </c>
      <c r="AK864" s="1" t="n">
        <f aca="false">V864</f>
        <v>42</v>
      </c>
      <c r="AL864" s="1" t="str">
        <f aca="false">AF864</f>
        <v>весовая категория 42 кг.</v>
      </c>
      <c r="AM864" s="28" t="str">
        <f aca="false">IF(N864=0," ",DATEDIF(N864,$AM$1,"y") &amp; " г. " &amp; DATEDIF(X864,$AM$1,"ym") &amp; " мес. ")</f>
        <v>15 г. 4 мес. </v>
      </c>
      <c r="AN864" s="28" t="str">
        <f aca="false">LEFT(AM864,2)</f>
        <v>15</v>
      </c>
    </row>
    <row r="865" customFormat="false" ht="14.4" hidden="false" customHeight="false" outlineLevel="0" collapsed="false">
      <c r="A865" s="37" t="s">
        <v>507</v>
      </c>
      <c r="B865" s="37" t="s">
        <v>348</v>
      </c>
      <c r="C865" s="25" t="n">
        <v>41825</v>
      </c>
      <c r="D865" s="38" t="n">
        <v>44251</v>
      </c>
      <c r="E865" s="38" t="n">
        <v>44256</v>
      </c>
      <c r="F865" s="37" t="s">
        <v>1536</v>
      </c>
      <c r="G865" s="37" t="s">
        <v>1537</v>
      </c>
      <c r="H865" s="37" t="s">
        <v>1208</v>
      </c>
      <c r="I865" s="37" t="s">
        <v>625</v>
      </c>
      <c r="J865" s="37" t="s">
        <v>1209</v>
      </c>
      <c r="K865" s="37" t="s">
        <v>1210</v>
      </c>
      <c r="L865" s="21" t="s">
        <v>45</v>
      </c>
      <c r="M865" s="22" t="s">
        <v>900</v>
      </c>
      <c r="N865" s="24" t="n">
        <v>38552</v>
      </c>
      <c r="O865" s="25" t="s">
        <v>48</v>
      </c>
      <c r="P865" s="22" t="s">
        <v>58</v>
      </c>
      <c r="Q865" s="22" t="s">
        <v>59</v>
      </c>
      <c r="R865" s="22" t="s">
        <v>60</v>
      </c>
      <c r="S865" s="22" t="s">
        <v>1217</v>
      </c>
      <c r="T865" s="22" t="s">
        <v>623</v>
      </c>
      <c r="U865" s="25" t="s">
        <v>54</v>
      </c>
      <c r="V865" s="25" t="n">
        <v>45</v>
      </c>
      <c r="W865" s="25" t="s">
        <v>726</v>
      </c>
      <c r="X865" s="25" t="n">
        <v>2</v>
      </c>
      <c r="Y865" s="25" t="n">
        <v>2</v>
      </c>
      <c r="Z865" s="25" t="n">
        <v>4</v>
      </c>
      <c r="AA865" s="26" t="str">
        <f aca="false">IF(N865=0," ",DATEDIF(N865,$D865,"y") &amp; " г. " &amp; DATEDIF(N865,$D865,"ym") &amp; " мес. ")</f>
        <v>15 г. 7 мес. </v>
      </c>
      <c r="AB865" s="27" t="str">
        <f aca="false">LEFT(AA865,2)</f>
        <v>15</v>
      </c>
      <c r="AC865" s="28" t="str">
        <f aca="false">IF(N865=0," ",DATEDIF(N865,'Отбор на ЧР 2021'!$AC$1,"y") &amp; " г. " &amp; DATEDIF(N865,'Отбор на ЧР 2021'!$AC$1,"ym") &amp; " мес. ")</f>
        <v>15 г. 9 мес. </v>
      </c>
      <c r="AD865" s="28" t="str">
        <f aca="false">LEFT(AC865,2)</f>
        <v>15</v>
      </c>
      <c r="AE865" s="28" t="str">
        <f aca="false">IF(W865=0,0,INDEX('Возраст, спорт. дисц.'!$A$2:$B$50,MATCH(W865,'Возраст, спорт. дисц.'!$B$2:$B$54,0),1))</f>
        <v>Юноши 14-15 лет</v>
      </c>
      <c r="AF865" s="28" t="str">
        <f aca="false">"весовая категория "&amp;V865&amp;" кг."</f>
        <v>весовая категория 45 кг.</v>
      </c>
      <c r="AG865" s="29" t="str">
        <f aca="false">IF(U865="б/м",U865,U865&amp;" место")</f>
        <v>1 место</v>
      </c>
      <c r="AH865" s="28" t="str">
        <f aca="false">F865&amp;"; "&amp;TEXT(D865,"ДД.ММ.ГГГГ")&amp;"-"&amp;TEXT(E865,"ДД.ММ.ГГГГ")&amp;"; "&amp;I865&amp;"; "&amp;CHAR(10)&amp;AE865&amp;"; "&amp;AF865&amp;"; "&amp;AG865</f>
        <v>Первенство Сибирского федерального округа; 24.02.2021-01.03.2021; г. Красноярск; 
Юноши 14-15 лет; весовая категория 45 кг.; 1 место</v>
      </c>
      <c r="AI865" s="29" t="n">
        <f aca="false">IF(A865=0,0,1)</f>
        <v>1</v>
      </c>
      <c r="AJ865" s="1" t="str">
        <f aca="false">AE865</f>
        <v>Юноши 14-15 лет</v>
      </c>
      <c r="AK865" s="1" t="n">
        <f aca="false">V865</f>
        <v>45</v>
      </c>
      <c r="AL865" s="1" t="str">
        <f aca="false">AF865</f>
        <v>весовая категория 45 кг.</v>
      </c>
      <c r="AM865" s="28" t="str">
        <f aca="false">IF(N865=0," ",DATEDIF(N865,$AM$1,"y") &amp; " г. " &amp; DATEDIF(X865,$AM$1,"ym") &amp; " мес. ")</f>
        <v>15 г. 4 мес. </v>
      </c>
      <c r="AN865" s="28" t="str">
        <f aca="false">LEFT(AM865,2)</f>
        <v>15</v>
      </c>
    </row>
    <row r="866" customFormat="false" ht="14.4" hidden="false" customHeight="false" outlineLevel="0" collapsed="false">
      <c r="A866" s="37" t="s">
        <v>507</v>
      </c>
      <c r="B866" s="37" t="s">
        <v>348</v>
      </c>
      <c r="C866" s="25" t="n">
        <v>41825</v>
      </c>
      <c r="D866" s="38" t="n">
        <v>44251</v>
      </c>
      <c r="E866" s="38" t="n">
        <v>44256</v>
      </c>
      <c r="F866" s="37" t="s">
        <v>1536</v>
      </c>
      <c r="G866" s="37" t="s">
        <v>1537</v>
      </c>
      <c r="H866" s="37" t="s">
        <v>1208</v>
      </c>
      <c r="I866" s="37" t="s">
        <v>625</v>
      </c>
      <c r="J866" s="37" t="s">
        <v>1209</v>
      </c>
      <c r="K866" s="37" t="s">
        <v>1210</v>
      </c>
      <c r="L866" s="21" t="s">
        <v>45</v>
      </c>
      <c r="M866" s="39" t="s">
        <v>1882</v>
      </c>
      <c r="N866" s="24" t="n">
        <v>39023</v>
      </c>
      <c r="O866" s="25" t="n">
        <v>1</v>
      </c>
      <c r="P866" s="22" t="s">
        <v>58</v>
      </c>
      <c r="Q866" s="22" t="s">
        <v>704</v>
      </c>
      <c r="R866" s="22" t="s">
        <v>769</v>
      </c>
      <c r="S866" s="22" t="s">
        <v>1552</v>
      </c>
      <c r="T866" s="22" t="s">
        <v>1553</v>
      </c>
      <c r="U866" s="25" t="s">
        <v>63</v>
      </c>
      <c r="V866" s="25" t="n">
        <v>45</v>
      </c>
      <c r="W866" s="25" t="s">
        <v>726</v>
      </c>
      <c r="X866" s="25" t="n">
        <v>2</v>
      </c>
      <c r="Y866" s="25" t="n">
        <v>1</v>
      </c>
      <c r="Z866" s="25" t="n">
        <v>4</v>
      </c>
      <c r="AA866" s="26" t="str">
        <f aca="false">IF(N866=0," ",DATEDIF(N866,$D866,"y") &amp; " г. " &amp; DATEDIF(N866,$D866,"ym") &amp; " мес. ")</f>
        <v>14 г. 3 мес. </v>
      </c>
      <c r="AB866" s="27" t="str">
        <f aca="false">LEFT(AA866,2)</f>
        <v>14</v>
      </c>
      <c r="AC866" s="28" t="str">
        <f aca="false">IF(N866=0," ",DATEDIF(N866,'Отбор на ЧР 2021'!$AC$1,"y") &amp; " г. " &amp; DATEDIF(N866,'Отбор на ЧР 2021'!$AC$1,"ym") &amp; " мес. ")</f>
        <v>14 г. 6 мес. </v>
      </c>
      <c r="AD866" s="28" t="str">
        <f aca="false">LEFT(AC866,2)</f>
        <v>14</v>
      </c>
      <c r="AE866" s="28" t="str">
        <f aca="false">IF(W866=0,0,INDEX('Возраст, спорт. дисц.'!$A$2:$B$50,MATCH(W866,'Возраст, спорт. дисц.'!$B$2:$B$54,0),1))</f>
        <v>Юноши 14-15 лет</v>
      </c>
      <c r="AF866" s="28" t="str">
        <f aca="false">"весовая категория "&amp;V866&amp;" кг."</f>
        <v>весовая категория 45 кг.</v>
      </c>
      <c r="AG866" s="29" t="str">
        <f aca="false">IF(U866="б/м",U866,U866&amp;" место")</f>
        <v>2 место</v>
      </c>
      <c r="AH866" s="28" t="str">
        <f aca="false">F866&amp;"; "&amp;TEXT(D866,"ДД.ММ.ГГГГ")&amp;"-"&amp;TEXT(E866,"ДД.ММ.ГГГГ")&amp;"; "&amp;I866&amp;"; "&amp;CHAR(10)&amp;AE866&amp;"; "&amp;AF866&amp;"; "&amp;AG866</f>
        <v>Первенство Сибирского федерального округа; 24.02.2021-01.03.2021; г. Красноярск; 
Юноши 14-15 лет; весовая категория 45 кг.; 2 место</v>
      </c>
      <c r="AI866" s="29" t="n">
        <f aca="false">IF(A866=0,0,1)</f>
        <v>1</v>
      </c>
      <c r="AJ866" s="1" t="str">
        <f aca="false">AE866</f>
        <v>Юноши 14-15 лет</v>
      </c>
      <c r="AK866" s="1" t="n">
        <f aca="false">V866</f>
        <v>45</v>
      </c>
      <c r="AL866" s="1" t="str">
        <f aca="false">AF866</f>
        <v>весовая категория 45 кг.</v>
      </c>
      <c r="AM866" s="28" t="str">
        <f aca="false">IF(N866=0," ",DATEDIF(N866,$AM$1,"y") &amp; " г. " &amp; DATEDIF(X866,$AM$1,"ym") &amp; " мес. ")</f>
        <v>14 г. 4 мес. </v>
      </c>
      <c r="AN866" s="28" t="str">
        <f aca="false">LEFT(AM866,2)</f>
        <v>14</v>
      </c>
    </row>
    <row r="867" customFormat="false" ht="14.4" hidden="false" customHeight="false" outlineLevel="0" collapsed="false">
      <c r="A867" s="37" t="s">
        <v>507</v>
      </c>
      <c r="B867" s="37" t="s">
        <v>348</v>
      </c>
      <c r="C867" s="25" t="n">
        <v>41825</v>
      </c>
      <c r="D867" s="38" t="n">
        <v>44251</v>
      </c>
      <c r="E867" s="38" t="n">
        <v>44256</v>
      </c>
      <c r="F867" s="37" t="s">
        <v>1536</v>
      </c>
      <c r="G867" s="37" t="s">
        <v>1537</v>
      </c>
      <c r="H867" s="37" t="s">
        <v>1208</v>
      </c>
      <c r="I867" s="37" t="s">
        <v>625</v>
      </c>
      <c r="J867" s="37" t="s">
        <v>1209</v>
      </c>
      <c r="K867" s="37" t="s">
        <v>1210</v>
      </c>
      <c r="L867" s="21" t="s">
        <v>45</v>
      </c>
      <c r="M867" s="22" t="s">
        <v>1883</v>
      </c>
      <c r="N867" s="24" t="n">
        <v>38831</v>
      </c>
      <c r="O867" s="25" t="s">
        <v>48</v>
      </c>
      <c r="P867" s="22" t="s">
        <v>58</v>
      </c>
      <c r="Q867" s="22" t="s">
        <v>59</v>
      </c>
      <c r="R867" s="22" t="s">
        <v>60</v>
      </c>
      <c r="S867" s="22" t="s">
        <v>1217</v>
      </c>
      <c r="T867" s="22" t="s">
        <v>609</v>
      </c>
      <c r="U867" s="25" t="s">
        <v>70</v>
      </c>
      <c r="V867" s="25" t="n">
        <v>45</v>
      </c>
      <c r="W867" s="25" t="s">
        <v>726</v>
      </c>
      <c r="X867" s="25" t="n">
        <v>1</v>
      </c>
      <c r="Y867" s="25" t="n">
        <v>0</v>
      </c>
      <c r="Z867" s="25" t="n">
        <v>4</v>
      </c>
      <c r="AA867" s="26" t="str">
        <f aca="false">IF(N867=0," ",DATEDIF(N867,$D867,"y") &amp; " г. " &amp; DATEDIF(N867,$D867,"ym") &amp; " мес. ")</f>
        <v>14 г. 10 мес. </v>
      </c>
      <c r="AB867" s="27" t="str">
        <f aca="false">LEFT(AA867,2)</f>
        <v>14</v>
      </c>
      <c r="AC867" s="28" t="str">
        <f aca="false">IF(N867=0," ",DATEDIF(N867,'Отбор на ЧР 2021'!$AC$1,"y") &amp; " г. " &amp; DATEDIF(N867,'Отбор на ЧР 2021'!$AC$1,"ym") &amp; " мес. ")</f>
        <v>15 г. 0 мес. </v>
      </c>
      <c r="AD867" s="28" t="str">
        <f aca="false">LEFT(AC867,2)</f>
        <v>15</v>
      </c>
      <c r="AE867" s="28" t="str">
        <f aca="false">IF(W867=0,0,INDEX('Возраст, спорт. дисц.'!$A$2:$B$50,MATCH(W867,'Возраст, спорт. дисц.'!$B$2:$B$54,0),1))</f>
        <v>Юноши 14-15 лет</v>
      </c>
      <c r="AF867" s="28" t="str">
        <f aca="false">"весовая категория "&amp;V867&amp;" кг."</f>
        <v>весовая категория 45 кг.</v>
      </c>
      <c r="AG867" s="29" t="str">
        <f aca="false">IF(U867="б/м",U867,U867&amp;" место")</f>
        <v>3 место</v>
      </c>
      <c r="AH867" s="28" t="str">
        <f aca="false">F867&amp;"; "&amp;TEXT(D867,"ДД.ММ.ГГГГ")&amp;"-"&amp;TEXT(E867,"ДД.ММ.ГГГГ")&amp;"; "&amp;I867&amp;"; "&amp;CHAR(10)&amp;AE867&amp;"; "&amp;AF867&amp;"; "&amp;AG867</f>
        <v>Первенство Сибирского федерального округа; 24.02.2021-01.03.2021; г. Красноярск; 
Юноши 14-15 лет; весовая категория 45 кг.; 3 место</v>
      </c>
      <c r="AI867" s="29" t="n">
        <f aca="false">IF(A867=0,0,1)</f>
        <v>1</v>
      </c>
      <c r="AJ867" s="1" t="str">
        <f aca="false">AE867</f>
        <v>Юноши 14-15 лет</v>
      </c>
      <c r="AK867" s="1" t="n">
        <f aca="false">V867</f>
        <v>45</v>
      </c>
      <c r="AL867" s="1" t="str">
        <f aca="false">AF867</f>
        <v>весовая категория 45 кг.</v>
      </c>
      <c r="AM867" s="28" t="str">
        <f aca="false">IF(N867=0," ",DATEDIF(N867,$AM$1,"y") &amp; " г. " &amp; DATEDIF(X867,$AM$1,"ym") &amp; " мес. ")</f>
        <v>15 г. 4 мес. </v>
      </c>
      <c r="AN867" s="28" t="str">
        <f aca="false">LEFT(AM867,2)</f>
        <v>15</v>
      </c>
    </row>
    <row r="868" customFormat="false" ht="14.4" hidden="false" customHeight="false" outlineLevel="0" collapsed="false">
      <c r="A868" s="37" t="s">
        <v>507</v>
      </c>
      <c r="B868" s="37" t="s">
        <v>348</v>
      </c>
      <c r="C868" s="25" t="n">
        <v>41825</v>
      </c>
      <c r="D868" s="38" t="n">
        <v>44251</v>
      </c>
      <c r="E868" s="38" t="n">
        <v>44256</v>
      </c>
      <c r="F868" s="37" t="s">
        <v>1536</v>
      </c>
      <c r="G868" s="37" t="s">
        <v>1537</v>
      </c>
      <c r="H868" s="37" t="s">
        <v>1208</v>
      </c>
      <c r="I868" s="37" t="s">
        <v>625</v>
      </c>
      <c r="J868" s="37" t="s">
        <v>1209</v>
      </c>
      <c r="K868" s="37" t="s">
        <v>1210</v>
      </c>
      <c r="L868" s="21" t="s">
        <v>45</v>
      </c>
      <c r="M868" s="22" t="s">
        <v>1884</v>
      </c>
      <c r="N868" s="24" t="n">
        <v>39016</v>
      </c>
      <c r="O868" s="25" t="n">
        <v>2</v>
      </c>
      <c r="P868" s="22" t="s">
        <v>58</v>
      </c>
      <c r="Q868" s="22" t="s">
        <v>686</v>
      </c>
      <c r="R868" s="22" t="s">
        <v>1544</v>
      </c>
      <c r="S868" s="22" t="s">
        <v>1545</v>
      </c>
      <c r="T868" s="22" t="s">
        <v>1546</v>
      </c>
      <c r="U868" s="25" t="s">
        <v>70</v>
      </c>
      <c r="V868" s="25" t="n">
        <v>45</v>
      </c>
      <c r="W868" s="25" t="s">
        <v>726</v>
      </c>
      <c r="X868" s="25" t="n">
        <v>1</v>
      </c>
      <c r="Y868" s="25" t="n">
        <v>0</v>
      </c>
      <c r="Z868" s="25" t="n">
        <v>4</v>
      </c>
      <c r="AA868" s="26" t="str">
        <f aca="false">IF(N868=0," ",DATEDIF(N868,$D868,"y") &amp; " г. " &amp; DATEDIF(N868,$D868,"ym") &amp; " мес. ")</f>
        <v>14 г. 3 мес. </v>
      </c>
      <c r="AB868" s="27" t="str">
        <f aca="false">LEFT(AA868,2)</f>
        <v>14</v>
      </c>
      <c r="AC868" s="28" t="str">
        <f aca="false">IF(N868=0," ",DATEDIF(N868,'Отбор на ЧР 2021'!$AC$1,"y") &amp; " г. " &amp; DATEDIF(N868,'Отбор на ЧР 2021'!$AC$1,"ym") &amp; " мес. ")</f>
        <v>14 г. 6 мес. </v>
      </c>
      <c r="AD868" s="28" t="str">
        <f aca="false">LEFT(AC868,2)</f>
        <v>14</v>
      </c>
      <c r="AE868" s="28" t="str">
        <f aca="false">IF(W868=0,0,INDEX('Возраст, спорт. дисц.'!$A$2:$B$50,MATCH(W868,'Возраст, спорт. дисц.'!$B$2:$B$54,0),1))</f>
        <v>Юноши 14-15 лет</v>
      </c>
      <c r="AF868" s="28" t="str">
        <f aca="false">"весовая категория "&amp;V868&amp;" кг."</f>
        <v>весовая категория 45 кг.</v>
      </c>
      <c r="AG868" s="29" t="str">
        <f aca="false">IF(U868="б/м",U868,U868&amp;" место")</f>
        <v>3 место</v>
      </c>
      <c r="AH868" s="28" t="str">
        <f aca="false">F868&amp;"; "&amp;TEXT(D868,"ДД.ММ.ГГГГ")&amp;"-"&amp;TEXT(E868,"ДД.ММ.ГГГГ")&amp;"; "&amp;I868&amp;"; "&amp;CHAR(10)&amp;AE868&amp;"; "&amp;AF868&amp;"; "&amp;AG868</f>
        <v>Первенство Сибирского федерального округа; 24.02.2021-01.03.2021; г. Красноярск; 
Юноши 14-15 лет; весовая категория 45 кг.; 3 место</v>
      </c>
      <c r="AI868" s="29" t="n">
        <f aca="false">IF(A868=0,0,1)</f>
        <v>1</v>
      </c>
      <c r="AJ868" s="1" t="str">
        <f aca="false">AE868</f>
        <v>Юноши 14-15 лет</v>
      </c>
      <c r="AK868" s="1" t="n">
        <f aca="false">V868</f>
        <v>45</v>
      </c>
      <c r="AL868" s="1" t="str">
        <f aca="false">AF868</f>
        <v>весовая категория 45 кг.</v>
      </c>
      <c r="AM868" s="28" t="str">
        <f aca="false">IF(N868=0," ",DATEDIF(N868,$AM$1,"y") &amp; " г. " &amp; DATEDIF(X868,$AM$1,"ym") &amp; " мес. ")</f>
        <v>14 г. 4 мес. </v>
      </c>
      <c r="AN868" s="28" t="str">
        <f aca="false">LEFT(AM868,2)</f>
        <v>14</v>
      </c>
    </row>
    <row r="869" customFormat="false" ht="14.4" hidden="false" customHeight="false" outlineLevel="0" collapsed="false">
      <c r="A869" s="37" t="s">
        <v>507</v>
      </c>
      <c r="B869" s="37" t="s">
        <v>348</v>
      </c>
      <c r="C869" s="25" t="n">
        <v>41825</v>
      </c>
      <c r="D869" s="38" t="n">
        <v>44251</v>
      </c>
      <c r="E869" s="38" t="n">
        <v>44256</v>
      </c>
      <c r="F869" s="37" t="s">
        <v>1536</v>
      </c>
      <c r="G869" s="37" t="s">
        <v>1537</v>
      </c>
      <c r="H869" s="37" t="s">
        <v>1208</v>
      </c>
      <c r="I869" s="37" t="s">
        <v>625</v>
      </c>
      <c r="J869" s="37" t="s">
        <v>1209</v>
      </c>
      <c r="K869" s="37" t="s">
        <v>1210</v>
      </c>
      <c r="L869" s="21" t="s">
        <v>45</v>
      </c>
      <c r="M869" s="22" t="s">
        <v>901</v>
      </c>
      <c r="N869" s="24" t="n">
        <v>38552</v>
      </c>
      <c r="O869" s="25" t="s">
        <v>48</v>
      </c>
      <c r="P869" s="22" t="s">
        <v>58</v>
      </c>
      <c r="Q869" s="22" t="s">
        <v>59</v>
      </c>
      <c r="R869" s="22" t="s">
        <v>60</v>
      </c>
      <c r="S869" s="22" t="s">
        <v>1217</v>
      </c>
      <c r="T869" s="22" t="s">
        <v>623</v>
      </c>
      <c r="U869" s="25" t="s">
        <v>54</v>
      </c>
      <c r="V869" s="25" t="n">
        <v>48</v>
      </c>
      <c r="W869" s="25" t="s">
        <v>726</v>
      </c>
      <c r="X869" s="25" t="n">
        <v>3</v>
      </c>
      <c r="Y869" s="25" t="n">
        <v>3</v>
      </c>
      <c r="Z869" s="25" t="n">
        <v>10</v>
      </c>
      <c r="AA869" s="26" t="str">
        <f aca="false">IF(N869=0," ",DATEDIF(N869,$D869,"y") &amp; " г. " &amp; DATEDIF(N869,$D869,"ym") &amp; " мес. ")</f>
        <v>15 г. 7 мес. </v>
      </c>
      <c r="AB869" s="27" t="str">
        <f aca="false">LEFT(AA869,2)</f>
        <v>15</v>
      </c>
      <c r="AC869" s="28" t="str">
        <f aca="false">IF(N869=0," ",DATEDIF(N869,'Отбор на ЧР 2021'!$AC$1,"y") &amp; " г. " &amp; DATEDIF(N869,'Отбор на ЧР 2021'!$AC$1,"ym") &amp; " мес. ")</f>
        <v>15 г. 9 мес. </v>
      </c>
      <c r="AD869" s="28" t="str">
        <f aca="false">LEFT(AC869,2)</f>
        <v>15</v>
      </c>
      <c r="AE869" s="28" t="str">
        <f aca="false">IF(W869=0,0,INDEX('Возраст, спорт. дисц.'!$A$2:$B$50,MATCH(W869,'Возраст, спорт. дисц.'!$B$2:$B$54,0),1))</f>
        <v>Юноши 14-15 лет</v>
      </c>
      <c r="AF869" s="28" t="str">
        <f aca="false">"весовая категория "&amp;V869&amp;" кг."</f>
        <v>весовая категория 48 кг.</v>
      </c>
      <c r="AG869" s="29" t="str">
        <f aca="false">IF(U869="б/м",U869,U869&amp;" место")</f>
        <v>1 место</v>
      </c>
      <c r="AH869" s="28" t="str">
        <f aca="false">F869&amp;"; "&amp;TEXT(D869,"ДД.ММ.ГГГГ")&amp;"-"&amp;TEXT(E869,"ДД.ММ.ГГГГ")&amp;"; "&amp;I869&amp;"; "&amp;CHAR(10)&amp;AE869&amp;"; "&amp;AF869&amp;"; "&amp;AG869</f>
        <v>Первенство Сибирского федерального округа; 24.02.2021-01.03.2021; г. Красноярск; 
Юноши 14-15 лет; весовая категория 48 кг.; 1 место</v>
      </c>
      <c r="AI869" s="29" t="n">
        <f aca="false">IF(A869=0,0,1)</f>
        <v>1</v>
      </c>
      <c r="AJ869" s="1" t="str">
        <f aca="false">AE869</f>
        <v>Юноши 14-15 лет</v>
      </c>
      <c r="AK869" s="1" t="n">
        <f aca="false">V869</f>
        <v>48</v>
      </c>
      <c r="AL869" s="1" t="str">
        <f aca="false">AF869</f>
        <v>весовая категория 48 кг.</v>
      </c>
      <c r="AM869" s="28" t="str">
        <f aca="false">IF(N869=0," ",DATEDIF(N869,$AM$1,"y") &amp; " г. " &amp; DATEDIF(X869,$AM$1,"ym") &amp; " мес. ")</f>
        <v>15 г. 4 мес. </v>
      </c>
      <c r="AN869" s="28" t="str">
        <f aca="false">LEFT(AM869,2)</f>
        <v>15</v>
      </c>
    </row>
    <row r="870" customFormat="false" ht="14.4" hidden="false" customHeight="false" outlineLevel="0" collapsed="false">
      <c r="A870" s="37" t="s">
        <v>507</v>
      </c>
      <c r="B870" s="37" t="s">
        <v>348</v>
      </c>
      <c r="C870" s="25" t="n">
        <v>41825</v>
      </c>
      <c r="D870" s="38" t="n">
        <v>44251</v>
      </c>
      <c r="E870" s="38" t="n">
        <v>44256</v>
      </c>
      <c r="F870" s="37" t="s">
        <v>1536</v>
      </c>
      <c r="G870" s="37" t="s">
        <v>1537</v>
      </c>
      <c r="H870" s="37" t="s">
        <v>1208</v>
      </c>
      <c r="I870" s="37" t="s">
        <v>625</v>
      </c>
      <c r="J870" s="37" t="s">
        <v>1209</v>
      </c>
      <c r="K870" s="37" t="s">
        <v>1210</v>
      </c>
      <c r="L870" s="21" t="s">
        <v>45</v>
      </c>
      <c r="M870" s="22" t="s">
        <v>1885</v>
      </c>
      <c r="N870" s="24" t="n">
        <v>38820</v>
      </c>
      <c r="O870" s="25" t="n">
        <v>1</v>
      </c>
      <c r="P870" s="22" t="s">
        <v>58</v>
      </c>
      <c r="Q870" s="22" t="s">
        <v>59</v>
      </c>
      <c r="R870" s="22" t="s">
        <v>445</v>
      </c>
      <c r="S870" s="22" t="s">
        <v>1211</v>
      </c>
      <c r="T870" s="22" t="s">
        <v>1222</v>
      </c>
      <c r="U870" s="25" t="s">
        <v>63</v>
      </c>
      <c r="V870" s="25" t="n">
        <v>48</v>
      </c>
      <c r="W870" s="25" t="s">
        <v>726</v>
      </c>
      <c r="X870" s="25" t="n">
        <v>3</v>
      </c>
      <c r="Y870" s="25" t="n">
        <v>2</v>
      </c>
      <c r="Z870" s="25" t="n">
        <v>10</v>
      </c>
      <c r="AA870" s="26" t="str">
        <f aca="false">IF(N870=0," ",DATEDIF(N870,$D870,"y") &amp; " г. " &amp; DATEDIF(N870,$D870,"ym") &amp; " мес. ")</f>
        <v>14 г. 10 мес. </v>
      </c>
      <c r="AB870" s="27" t="str">
        <f aca="false">LEFT(AA870,2)</f>
        <v>14</v>
      </c>
      <c r="AC870" s="28" t="str">
        <f aca="false">IF(N870=0," ",DATEDIF(N870,'Отбор на ЧР 2021'!$AC$1,"y") &amp; " г. " &amp; DATEDIF(N870,'Отбор на ЧР 2021'!$AC$1,"ym") &amp; " мес. ")</f>
        <v>15 г. 0 мес. </v>
      </c>
      <c r="AD870" s="28" t="str">
        <f aca="false">LEFT(AC870,2)</f>
        <v>15</v>
      </c>
      <c r="AE870" s="28" t="str">
        <f aca="false">IF(W870=0,0,INDEX('Возраст, спорт. дисц.'!$A$2:$B$50,MATCH(W870,'Возраст, спорт. дисц.'!$B$2:$B$54,0),1))</f>
        <v>Юноши 14-15 лет</v>
      </c>
      <c r="AF870" s="28" t="str">
        <f aca="false">"весовая категория "&amp;V870&amp;" кг."</f>
        <v>весовая категория 48 кг.</v>
      </c>
      <c r="AG870" s="29" t="str">
        <f aca="false">IF(U870="б/м",U870,U870&amp;" место")</f>
        <v>2 место</v>
      </c>
      <c r="AH870" s="28" t="str">
        <f aca="false">F870&amp;"; "&amp;TEXT(D870,"ДД.ММ.ГГГГ")&amp;"-"&amp;TEXT(E870,"ДД.ММ.ГГГГ")&amp;"; "&amp;I870&amp;"; "&amp;CHAR(10)&amp;AE870&amp;"; "&amp;AF870&amp;"; "&amp;AG870</f>
        <v>Первенство Сибирского федерального округа; 24.02.2021-01.03.2021; г. Красноярск; 
Юноши 14-15 лет; весовая категория 48 кг.; 2 место</v>
      </c>
      <c r="AI870" s="29" t="n">
        <f aca="false">IF(A870=0,0,1)</f>
        <v>1</v>
      </c>
      <c r="AJ870" s="1" t="str">
        <f aca="false">AE870</f>
        <v>Юноши 14-15 лет</v>
      </c>
      <c r="AK870" s="1" t="n">
        <f aca="false">V870</f>
        <v>48</v>
      </c>
      <c r="AL870" s="1" t="str">
        <f aca="false">AF870</f>
        <v>весовая категория 48 кг.</v>
      </c>
      <c r="AM870" s="28" t="str">
        <f aca="false">IF(N870=0," ",DATEDIF(N870,$AM$1,"y") &amp; " г. " &amp; DATEDIF(X870,$AM$1,"ym") &amp; " мес. ")</f>
        <v>15 г. 4 мес. </v>
      </c>
      <c r="AN870" s="28" t="str">
        <f aca="false">LEFT(AM870,2)</f>
        <v>15</v>
      </c>
    </row>
    <row r="871" customFormat="false" ht="14.4" hidden="false" customHeight="false" outlineLevel="0" collapsed="false">
      <c r="A871" s="37" t="s">
        <v>507</v>
      </c>
      <c r="B871" s="37" t="s">
        <v>348</v>
      </c>
      <c r="C871" s="25" t="n">
        <v>41825</v>
      </c>
      <c r="D871" s="38" t="n">
        <v>44251</v>
      </c>
      <c r="E871" s="38" t="n">
        <v>44256</v>
      </c>
      <c r="F871" s="37" t="s">
        <v>1536</v>
      </c>
      <c r="G871" s="37" t="s">
        <v>1537</v>
      </c>
      <c r="H871" s="37" t="s">
        <v>1208</v>
      </c>
      <c r="I871" s="37" t="s">
        <v>625</v>
      </c>
      <c r="J871" s="37" t="s">
        <v>1209</v>
      </c>
      <c r="K871" s="37" t="s">
        <v>1210</v>
      </c>
      <c r="L871" s="21" t="s">
        <v>45</v>
      </c>
      <c r="M871" s="22" t="s">
        <v>1886</v>
      </c>
      <c r="N871" s="24" t="n">
        <v>38718</v>
      </c>
      <c r="O871" s="25" t="n">
        <v>1</v>
      </c>
      <c r="P871" s="22" t="s">
        <v>58</v>
      </c>
      <c r="Q871" s="22" t="s">
        <v>704</v>
      </c>
      <c r="R871" s="22" t="s">
        <v>769</v>
      </c>
      <c r="S871" s="22" t="s">
        <v>1552</v>
      </c>
      <c r="T871" s="22" t="s">
        <v>1553</v>
      </c>
      <c r="U871" s="25" t="s">
        <v>70</v>
      </c>
      <c r="V871" s="25" t="n">
        <v>48</v>
      </c>
      <c r="W871" s="25" t="s">
        <v>726</v>
      </c>
      <c r="X871" s="25" t="n">
        <v>2</v>
      </c>
      <c r="Y871" s="25" t="n">
        <v>1</v>
      </c>
      <c r="Z871" s="25" t="n">
        <v>10</v>
      </c>
      <c r="AA871" s="26" t="str">
        <f aca="false">IF(N871=0," ",DATEDIF(N871,$D871,"y") &amp; " г. " &amp; DATEDIF(N871,$D871,"ym") &amp; " мес. ")</f>
        <v>15 г. 1 мес. </v>
      </c>
      <c r="AB871" s="27" t="str">
        <f aca="false">LEFT(AA871,2)</f>
        <v>15</v>
      </c>
      <c r="AC871" s="28" t="str">
        <f aca="false">IF(N871=0," ",DATEDIF(N871,'Отбор на ЧР 2021'!$AC$1,"y") &amp; " г. " &amp; DATEDIF(N871,'Отбор на ЧР 2021'!$AC$1,"ym") &amp; " мес. ")</f>
        <v>15 г. 4 мес. </v>
      </c>
      <c r="AD871" s="28" t="str">
        <f aca="false">LEFT(AC871,2)</f>
        <v>15</v>
      </c>
      <c r="AE871" s="28" t="str">
        <f aca="false">IF(W871=0,0,INDEX('Возраст, спорт. дисц.'!$A$2:$B$50,MATCH(W871,'Возраст, спорт. дисц.'!$B$2:$B$54,0),1))</f>
        <v>Юноши 14-15 лет</v>
      </c>
      <c r="AF871" s="28" t="str">
        <f aca="false">"весовая категория "&amp;V871&amp;" кг."</f>
        <v>весовая категория 48 кг.</v>
      </c>
      <c r="AG871" s="29" t="str">
        <f aca="false">IF(U871="б/м",U871,U871&amp;" место")</f>
        <v>3 место</v>
      </c>
      <c r="AH871" s="28" t="str">
        <f aca="false">F871&amp;"; "&amp;TEXT(D871,"ДД.ММ.ГГГГ")&amp;"-"&amp;TEXT(E871,"ДД.ММ.ГГГГ")&amp;"; "&amp;I871&amp;"; "&amp;CHAR(10)&amp;AE871&amp;"; "&amp;AF871&amp;"; "&amp;AG871</f>
        <v>Первенство Сибирского федерального округа; 24.02.2021-01.03.2021; г. Красноярск; 
Юноши 14-15 лет; весовая категория 48 кг.; 3 место</v>
      </c>
      <c r="AI871" s="29" t="n">
        <f aca="false">IF(A871=0,0,1)</f>
        <v>1</v>
      </c>
      <c r="AJ871" s="1" t="str">
        <f aca="false">AE871</f>
        <v>Юноши 14-15 лет</v>
      </c>
      <c r="AK871" s="1" t="n">
        <f aca="false">V871</f>
        <v>48</v>
      </c>
      <c r="AL871" s="1" t="str">
        <f aca="false">AF871</f>
        <v>весовая категория 48 кг.</v>
      </c>
      <c r="AM871" s="28" t="str">
        <f aca="false">IF(N871=0," ",DATEDIF(N871,$AM$1,"y") &amp; " г. " &amp; DATEDIF(X871,$AM$1,"ym") &amp; " мес. ")</f>
        <v>15 г. 4 мес. </v>
      </c>
      <c r="AN871" s="28" t="str">
        <f aca="false">LEFT(AM871,2)</f>
        <v>15</v>
      </c>
    </row>
    <row r="872" customFormat="false" ht="14.4" hidden="false" customHeight="false" outlineLevel="0" collapsed="false">
      <c r="A872" s="37" t="s">
        <v>507</v>
      </c>
      <c r="B872" s="37" t="s">
        <v>348</v>
      </c>
      <c r="C872" s="25" t="n">
        <v>41825</v>
      </c>
      <c r="D872" s="38" t="n">
        <v>44251</v>
      </c>
      <c r="E872" s="38" t="n">
        <v>44256</v>
      </c>
      <c r="F872" s="37" t="s">
        <v>1536</v>
      </c>
      <c r="G872" s="37" t="s">
        <v>1537</v>
      </c>
      <c r="H872" s="37" t="s">
        <v>1208</v>
      </c>
      <c r="I872" s="37" t="s">
        <v>625</v>
      </c>
      <c r="J872" s="37" t="s">
        <v>1209</v>
      </c>
      <c r="K872" s="37" t="s">
        <v>1210</v>
      </c>
      <c r="L872" s="21" t="s">
        <v>45</v>
      </c>
      <c r="M872" s="22" t="s">
        <v>1887</v>
      </c>
      <c r="N872" s="24" t="n">
        <v>39185</v>
      </c>
      <c r="O872" s="25" t="n">
        <v>2</v>
      </c>
      <c r="P872" s="22" t="s">
        <v>58</v>
      </c>
      <c r="Q872" s="22" t="s">
        <v>651</v>
      </c>
      <c r="R872" s="22" t="s">
        <v>652</v>
      </c>
      <c r="S872" s="22" t="s">
        <v>1880</v>
      </c>
      <c r="T872" s="22" t="s">
        <v>1888</v>
      </c>
      <c r="U872" s="25" t="s">
        <v>70</v>
      </c>
      <c r="V872" s="25" t="n">
        <v>48</v>
      </c>
      <c r="W872" s="25" t="s">
        <v>726</v>
      </c>
      <c r="X872" s="25" t="n">
        <v>3</v>
      </c>
      <c r="Y872" s="25" t="n">
        <v>2</v>
      </c>
      <c r="Z872" s="25" t="n">
        <v>10</v>
      </c>
      <c r="AA872" s="26" t="str">
        <f aca="false">IF(N872=0," ",DATEDIF(N872,$D872,"y") &amp; " г. " &amp; DATEDIF(N872,$D872,"ym") &amp; " мес. ")</f>
        <v>13 г. 10 мес. </v>
      </c>
      <c r="AB872" s="27" t="str">
        <f aca="false">LEFT(AA872,2)</f>
        <v>13</v>
      </c>
      <c r="AC872" s="28" t="str">
        <f aca="false">IF(N872=0," ",DATEDIF(N872,'Отбор на ЧР 2021'!$AC$1,"y") &amp; " г. " &amp; DATEDIF(N872,'Отбор на ЧР 2021'!$AC$1,"ym") &amp; " мес. ")</f>
        <v>14 г. 0 мес. </v>
      </c>
      <c r="AD872" s="28" t="str">
        <f aca="false">LEFT(AC872,2)</f>
        <v>14</v>
      </c>
      <c r="AE872" s="28" t="str">
        <f aca="false">IF(W872=0,0,INDEX('Возраст, спорт. дисц.'!$A$2:$B$50,MATCH(W872,'Возраст, спорт. дисц.'!$B$2:$B$54,0),1))</f>
        <v>Юноши 14-15 лет</v>
      </c>
      <c r="AF872" s="28" t="str">
        <f aca="false">"весовая категория "&amp;V872&amp;" кг."</f>
        <v>весовая категория 48 кг.</v>
      </c>
      <c r="AG872" s="29" t="str">
        <f aca="false">IF(U872="б/м",U872,U872&amp;" место")</f>
        <v>3 место</v>
      </c>
      <c r="AH872" s="28" t="str">
        <f aca="false">F872&amp;"; "&amp;TEXT(D872,"ДД.ММ.ГГГГ")&amp;"-"&amp;TEXT(E872,"ДД.ММ.ГГГГ")&amp;"; "&amp;I872&amp;"; "&amp;CHAR(10)&amp;AE872&amp;"; "&amp;AF872&amp;"; "&amp;AG872</f>
        <v>Первенство Сибирского федерального округа; 24.02.2021-01.03.2021; г. Красноярск; 
Юноши 14-15 лет; весовая категория 48 кг.; 3 место</v>
      </c>
      <c r="AI872" s="29" t="n">
        <f aca="false">IF(A872=0,0,1)</f>
        <v>1</v>
      </c>
      <c r="AJ872" s="1" t="str">
        <f aca="false">AE872</f>
        <v>Юноши 14-15 лет</v>
      </c>
      <c r="AK872" s="1" t="n">
        <f aca="false">V872</f>
        <v>48</v>
      </c>
      <c r="AL872" s="1" t="str">
        <f aca="false">AF872</f>
        <v>весовая категория 48 кг.</v>
      </c>
      <c r="AM872" s="28" t="str">
        <f aca="false">IF(N872=0," ",DATEDIF(N872,$AM$1,"y") &amp; " г. " &amp; DATEDIF(X872,$AM$1,"ym") &amp; " мес. ")</f>
        <v>14 г. 4 мес. </v>
      </c>
      <c r="AN872" s="28" t="str">
        <f aca="false">LEFT(AM872,2)</f>
        <v>14</v>
      </c>
    </row>
    <row r="873" customFormat="false" ht="14.4" hidden="false" customHeight="false" outlineLevel="0" collapsed="false">
      <c r="A873" s="37" t="s">
        <v>507</v>
      </c>
      <c r="B873" s="37" t="s">
        <v>348</v>
      </c>
      <c r="C873" s="25" t="n">
        <v>41825</v>
      </c>
      <c r="D873" s="38" t="n">
        <v>44251</v>
      </c>
      <c r="E873" s="38" t="n">
        <v>44256</v>
      </c>
      <c r="F873" s="37" t="s">
        <v>1536</v>
      </c>
      <c r="G873" s="37" t="s">
        <v>1537</v>
      </c>
      <c r="H873" s="37" t="s">
        <v>1208</v>
      </c>
      <c r="I873" s="37" t="s">
        <v>625</v>
      </c>
      <c r="J873" s="37" t="s">
        <v>1209</v>
      </c>
      <c r="K873" s="37" t="s">
        <v>1210</v>
      </c>
      <c r="L873" s="21" t="s">
        <v>45</v>
      </c>
      <c r="M873" s="22" t="s">
        <v>903</v>
      </c>
      <c r="N873" s="24" t="n">
        <v>38763</v>
      </c>
      <c r="O873" s="25" t="n">
        <v>1</v>
      </c>
      <c r="P873" s="22" t="s">
        <v>58</v>
      </c>
      <c r="Q873" s="22" t="s">
        <v>59</v>
      </c>
      <c r="R873" s="22" t="s">
        <v>1246</v>
      </c>
      <c r="S873" s="22" t="s">
        <v>1247</v>
      </c>
      <c r="T873" s="22" t="s">
        <v>1889</v>
      </c>
      <c r="U873" s="25" t="s">
        <v>54</v>
      </c>
      <c r="V873" s="25" t="n">
        <v>51</v>
      </c>
      <c r="W873" s="25" t="s">
        <v>726</v>
      </c>
      <c r="X873" s="25" t="n">
        <v>3</v>
      </c>
      <c r="Y873" s="25" t="n">
        <v>3</v>
      </c>
      <c r="Z873" s="25" t="n">
        <v>8</v>
      </c>
      <c r="AA873" s="26" t="str">
        <f aca="false">IF(N873=0," ",DATEDIF(N873,$D873,"y") &amp; " г. " &amp; DATEDIF(N873,$D873,"ym") &amp; " мес. ")</f>
        <v>15 г. 0 мес. </v>
      </c>
      <c r="AB873" s="27" t="str">
        <f aca="false">LEFT(AA873,2)</f>
        <v>15</v>
      </c>
      <c r="AC873" s="28" t="str">
        <f aca="false">IF(N873=0," ",DATEDIF(N873,'Отбор на ЧР 2021'!$AC$1,"y") &amp; " г. " &amp; DATEDIF(N873,'Отбор на ЧР 2021'!$AC$1,"ym") &amp; " мес. ")</f>
        <v>15 г. 2 мес. </v>
      </c>
      <c r="AD873" s="28" t="str">
        <f aca="false">LEFT(AC873,2)</f>
        <v>15</v>
      </c>
      <c r="AE873" s="28" t="str">
        <f aca="false">IF(W873=0,0,INDEX('Возраст, спорт. дисц.'!$A$2:$B$50,MATCH(W873,'Возраст, спорт. дисц.'!$B$2:$B$54,0),1))</f>
        <v>Юноши 14-15 лет</v>
      </c>
      <c r="AF873" s="28" t="str">
        <f aca="false">"весовая категория "&amp;V873&amp;" кг."</f>
        <v>весовая категория 51 кг.</v>
      </c>
      <c r="AG873" s="29" t="str">
        <f aca="false">IF(U873="б/м",U873,U873&amp;" место")</f>
        <v>1 место</v>
      </c>
      <c r="AH873" s="28" t="str">
        <f aca="false">F873&amp;"; "&amp;TEXT(D873,"ДД.ММ.ГГГГ")&amp;"-"&amp;TEXT(E873,"ДД.ММ.ГГГГ")&amp;"; "&amp;I873&amp;"; "&amp;CHAR(10)&amp;AE873&amp;"; "&amp;AF873&amp;"; "&amp;AG873</f>
        <v>Первенство Сибирского федерального округа; 24.02.2021-01.03.2021; г. Красноярск; 
Юноши 14-15 лет; весовая категория 51 кг.; 1 место</v>
      </c>
      <c r="AI873" s="29" t="n">
        <f aca="false">IF(A873=0,0,1)</f>
        <v>1</v>
      </c>
      <c r="AJ873" s="1" t="str">
        <f aca="false">AE873</f>
        <v>Юноши 14-15 лет</v>
      </c>
      <c r="AK873" s="1" t="n">
        <f aca="false">V873</f>
        <v>51</v>
      </c>
      <c r="AL873" s="1" t="str">
        <f aca="false">AF873</f>
        <v>весовая категория 51 кг.</v>
      </c>
      <c r="AM873" s="28" t="str">
        <f aca="false">IF(N873=0," ",DATEDIF(N873,$AM$1,"y") &amp; " г. " &amp; DATEDIF(X873,$AM$1,"ym") &amp; " мес. ")</f>
        <v>15 г. 4 мес. </v>
      </c>
      <c r="AN873" s="28" t="str">
        <f aca="false">LEFT(AM873,2)</f>
        <v>15</v>
      </c>
    </row>
    <row r="874" customFormat="false" ht="14.4" hidden="false" customHeight="false" outlineLevel="0" collapsed="false">
      <c r="A874" s="37" t="s">
        <v>507</v>
      </c>
      <c r="B874" s="37" t="s">
        <v>348</v>
      </c>
      <c r="C874" s="25" t="n">
        <v>41825</v>
      </c>
      <c r="D874" s="38" t="n">
        <v>44251</v>
      </c>
      <c r="E874" s="38" t="n">
        <v>44256</v>
      </c>
      <c r="F874" s="37" t="s">
        <v>1536</v>
      </c>
      <c r="G874" s="37" t="s">
        <v>1537</v>
      </c>
      <c r="H874" s="37" t="s">
        <v>1208</v>
      </c>
      <c r="I874" s="37" t="s">
        <v>625</v>
      </c>
      <c r="J874" s="37" t="s">
        <v>1209</v>
      </c>
      <c r="K874" s="37" t="s">
        <v>1210</v>
      </c>
      <c r="L874" s="21" t="s">
        <v>45</v>
      </c>
      <c r="M874" s="22" t="s">
        <v>1890</v>
      </c>
      <c r="N874" s="24" t="n">
        <v>38753</v>
      </c>
      <c r="O874" s="25" t="n">
        <v>1</v>
      </c>
      <c r="P874" s="22" t="s">
        <v>58</v>
      </c>
      <c r="Q874" s="22" t="s">
        <v>704</v>
      </c>
      <c r="R874" s="22" t="s">
        <v>1241</v>
      </c>
      <c r="S874" s="22" t="s">
        <v>1242</v>
      </c>
      <c r="T874" s="22" t="s">
        <v>1243</v>
      </c>
      <c r="U874" s="25" t="s">
        <v>63</v>
      </c>
      <c r="V874" s="25" t="n">
        <v>51</v>
      </c>
      <c r="W874" s="25" t="s">
        <v>726</v>
      </c>
      <c r="X874" s="25" t="n">
        <v>3</v>
      </c>
      <c r="Y874" s="25" t="n">
        <v>2</v>
      </c>
      <c r="Z874" s="25" t="n">
        <v>8</v>
      </c>
      <c r="AA874" s="26" t="str">
        <f aca="false">IF(N874=0," ",DATEDIF(N874,$D874,"y") &amp; " г. " &amp; DATEDIF(N874,$D874,"ym") &amp; " мес. ")</f>
        <v>15 г. 0 мес. </v>
      </c>
      <c r="AB874" s="27" t="str">
        <f aca="false">LEFT(AA874,2)</f>
        <v>15</v>
      </c>
      <c r="AC874" s="28" t="str">
        <f aca="false">IF(N874=0," ",DATEDIF(N874,'Отбор на ЧР 2021'!$AC$1,"y") &amp; " г. " &amp; DATEDIF(N874,'Отбор на ЧР 2021'!$AC$1,"ym") &amp; " мес. ")</f>
        <v>15 г. 3 мес. </v>
      </c>
      <c r="AD874" s="28" t="str">
        <f aca="false">LEFT(AC874,2)</f>
        <v>15</v>
      </c>
      <c r="AE874" s="28" t="str">
        <f aca="false">IF(W874=0,0,INDEX('Возраст, спорт. дисц.'!$A$2:$B$50,MATCH(W874,'Возраст, спорт. дисц.'!$B$2:$B$54,0),1))</f>
        <v>Юноши 14-15 лет</v>
      </c>
      <c r="AF874" s="28" t="str">
        <f aca="false">"весовая категория "&amp;V874&amp;" кг."</f>
        <v>весовая категория 51 кг.</v>
      </c>
      <c r="AG874" s="29" t="str">
        <f aca="false">IF(U874="б/м",U874,U874&amp;" место")</f>
        <v>2 место</v>
      </c>
      <c r="AH874" s="28" t="str">
        <f aca="false">F874&amp;"; "&amp;TEXT(D874,"ДД.ММ.ГГГГ")&amp;"-"&amp;TEXT(E874,"ДД.ММ.ГГГГ")&amp;"; "&amp;I874&amp;"; "&amp;CHAR(10)&amp;AE874&amp;"; "&amp;AF874&amp;"; "&amp;AG874</f>
        <v>Первенство Сибирского федерального округа; 24.02.2021-01.03.2021; г. Красноярск; 
Юноши 14-15 лет; весовая категория 51 кг.; 2 место</v>
      </c>
      <c r="AI874" s="29" t="n">
        <f aca="false">IF(A874=0,0,1)</f>
        <v>1</v>
      </c>
      <c r="AJ874" s="1" t="str">
        <f aca="false">AE874</f>
        <v>Юноши 14-15 лет</v>
      </c>
      <c r="AK874" s="1" t="n">
        <f aca="false">V874</f>
        <v>51</v>
      </c>
      <c r="AL874" s="1" t="str">
        <f aca="false">AF874</f>
        <v>весовая категория 51 кг.</v>
      </c>
      <c r="AM874" s="28" t="str">
        <f aca="false">IF(N874=0," ",DATEDIF(N874,$AM$1,"y") &amp; " г. " &amp; DATEDIF(X874,$AM$1,"ym") &amp; " мес. ")</f>
        <v>15 г. 4 мес. </v>
      </c>
      <c r="AN874" s="28" t="str">
        <f aca="false">LEFT(AM874,2)</f>
        <v>15</v>
      </c>
    </row>
    <row r="875" customFormat="false" ht="14.4" hidden="false" customHeight="false" outlineLevel="0" collapsed="false">
      <c r="A875" s="37" t="s">
        <v>507</v>
      </c>
      <c r="B875" s="37" t="s">
        <v>348</v>
      </c>
      <c r="C875" s="25" t="n">
        <v>41825</v>
      </c>
      <c r="D875" s="38" t="n">
        <v>44251</v>
      </c>
      <c r="E875" s="38" t="n">
        <v>44256</v>
      </c>
      <c r="F875" s="37" t="s">
        <v>1536</v>
      </c>
      <c r="G875" s="37" t="s">
        <v>1537</v>
      </c>
      <c r="H875" s="37" t="s">
        <v>1208</v>
      </c>
      <c r="I875" s="37" t="s">
        <v>625</v>
      </c>
      <c r="J875" s="37" t="s">
        <v>1209</v>
      </c>
      <c r="K875" s="37" t="s">
        <v>1210</v>
      </c>
      <c r="L875" s="21" t="s">
        <v>45</v>
      </c>
      <c r="M875" s="22" t="s">
        <v>1891</v>
      </c>
      <c r="N875" s="24" t="n">
        <v>38817</v>
      </c>
      <c r="O875" s="25" t="s">
        <v>48</v>
      </c>
      <c r="P875" s="22" t="s">
        <v>58</v>
      </c>
      <c r="Q875" s="22" t="s">
        <v>59</v>
      </c>
      <c r="R875" s="22" t="s">
        <v>60</v>
      </c>
      <c r="S875" s="22" t="s">
        <v>1217</v>
      </c>
      <c r="T875" s="22" t="s">
        <v>619</v>
      </c>
      <c r="U875" s="25" t="s">
        <v>70</v>
      </c>
      <c r="V875" s="25" t="n">
        <v>51</v>
      </c>
      <c r="W875" s="25" t="s">
        <v>726</v>
      </c>
      <c r="X875" s="25" t="n">
        <v>2</v>
      </c>
      <c r="Y875" s="25" t="n">
        <v>1</v>
      </c>
      <c r="Z875" s="25" t="n">
        <v>8</v>
      </c>
      <c r="AA875" s="26" t="str">
        <f aca="false">IF(N875=0," ",DATEDIF(N875,$D875,"y") &amp; " г. " &amp; DATEDIF(N875,$D875,"ym") &amp; " мес. ")</f>
        <v>14 г. 10 мес. </v>
      </c>
      <c r="AB875" s="27" t="str">
        <f aca="false">LEFT(AA875,2)</f>
        <v>14</v>
      </c>
      <c r="AC875" s="28" t="str">
        <f aca="false">IF(N875=0," ",DATEDIF(N875,'Отбор на ЧР 2021'!$AC$1,"y") &amp; " г. " &amp; DATEDIF(N875,'Отбор на ЧР 2021'!$AC$1,"ym") &amp; " мес. ")</f>
        <v>15 г. 1 мес. </v>
      </c>
      <c r="AD875" s="28" t="str">
        <f aca="false">LEFT(AC875,2)</f>
        <v>15</v>
      </c>
      <c r="AE875" s="28" t="str">
        <f aca="false">IF(W875=0,0,INDEX('Возраст, спорт. дисц.'!$A$2:$B$50,MATCH(W875,'Возраст, спорт. дисц.'!$B$2:$B$54,0),1))</f>
        <v>Юноши 14-15 лет</v>
      </c>
      <c r="AF875" s="28" t="str">
        <f aca="false">"весовая категория "&amp;V875&amp;" кг."</f>
        <v>весовая категория 51 кг.</v>
      </c>
      <c r="AG875" s="29" t="str">
        <f aca="false">IF(U875="б/м",U875,U875&amp;" место")</f>
        <v>3 место</v>
      </c>
      <c r="AH875" s="28" t="str">
        <f aca="false">F875&amp;"; "&amp;TEXT(D875,"ДД.ММ.ГГГГ")&amp;"-"&amp;TEXT(E875,"ДД.ММ.ГГГГ")&amp;"; "&amp;I875&amp;"; "&amp;CHAR(10)&amp;AE875&amp;"; "&amp;AF875&amp;"; "&amp;AG875</f>
        <v>Первенство Сибирского федерального округа; 24.02.2021-01.03.2021; г. Красноярск; 
Юноши 14-15 лет; весовая категория 51 кг.; 3 место</v>
      </c>
      <c r="AI875" s="29" t="n">
        <f aca="false">IF(A875=0,0,1)</f>
        <v>1</v>
      </c>
      <c r="AJ875" s="1" t="str">
        <f aca="false">AE875</f>
        <v>Юноши 14-15 лет</v>
      </c>
      <c r="AK875" s="1" t="n">
        <f aca="false">V875</f>
        <v>51</v>
      </c>
      <c r="AL875" s="1" t="str">
        <f aca="false">AF875</f>
        <v>весовая категория 51 кг.</v>
      </c>
      <c r="AM875" s="28" t="str">
        <f aca="false">IF(N875=0," ",DATEDIF(N875,$AM$1,"y") &amp; " г. " &amp; DATEDIF(X875,$AM$1,"ym") &amp; " мес. ")</f>
        <v>15 г. 4 мес. </v>
      </c>
      <c r="AN875" s="28" t="str">
        <f aca="false">LEFT(AM875,2)</f>
        <v>15</v>
      </c>
    </row>
    <row r="876" customFormat="false" ht="14.4" hidden="false" customHeight="false" outlineLevel="0" collapsed="false">
      <c r="A876" s="37" t="s">
        <v>507</v>
      </c>
      <c r="B876" s="37" t="s">
        <v>348</v>
      </c>
      <c r="C876" s="25" t="n">
        <v>41825</v>
      </c>
      <c r="D876" s="38" t="n">
        <v>44251</v>
      </c>
      <c r="E876" s="38" t="n">
        <v>44256</v>
      </c>
      <c r="F876" s="37" t="s">
        <v>1536</v>
      </c>
      <c r="G876" s="37" t="s">
        <v>1537</v>
      </c>
      <c r="H876" s="37" t="s">
        <v>1208</v>
      </c>
      <c r="I876" s="37" t="s">
        <v>625</v>
      </c>
      <c r="J876" s="37" t="s">
        <v>1209</v>
      </c>
      <c r="K876" s="37" t="s">
        <v>1210</v>
      </c>
      <c r="L876" s="21" t="s">
        <v>45</v>
      </c>
      <c r="M876" s="22" t="s">
        <v>787</v>
      </c>
      <c r="N876" s="24" t="n">
        <v>39003</v>
      </c>
      <c r="O876" s="25" t="n">
        <v>1</v>
      </c>
      <c r="P876" s="22" t="s">
        <v>58</v>
      </c>
      <c r="Q876" s="22" t="s">
        <v>651</v>
      </c>
      <c r="R876" s="22" t="s">
        <v>1236</v>
      </c>
      <c r="S876" s="22" t="s">
        <v>1867</v>
      </c>
      <c r="T876" s="22" t="s">
        <v>1892</v>
      </c>
      <c r="U876" s="25" t="s">
        <v>70</v>
      </c>
      <c r="V876" s="25" t="n">
        <v>51</v>
      </c>
      <c r="W876" s="25" t="s">
        <v>726</v>
      </c>
      <c r="X876" s="25" t="n">
        <v>2</v>
      </c>
      <c r="Y876" s="25" t="n">
        <v>1</v>
      </c>
      <c r="Z876" s="25" t="n">
        <v>8</v>
      </c>
      <c r="AA876" s="26" t="str">
        <f aca="false">IF(N876=0," ",DATEDIF(N876,$D876,"y") &amp; " г. " &amp; DATEDIF(N876,$D876,"ym") &amp; " мес. ")</f>
        <v>14 г. 4 мес. </v>
      </c>
      <c r="AB876" s="27" t="str">
        <f aca="false">LEFT(AA876,2)</f>
        <v>14</v>
      </c>
      <c r="AC876" s="28" t="str">
        <f aca="false">IF(N876=0," ",DATEDIF(N876,'Отбор на ЧР 2021'!$AC$1,"y") &amp; " г. " &amp; DATEDIF(N876,'Отбор на ЧР 2021'!$AC$1,"ym") &amp; " мес. ")</f>
        <v>14 г. 6 мес. </v>
      </c>
      <c r="AD876" s="28" t="str">
        <f aca="false">LEFT(AC876,2)</f>
        <v>14</v>
      </c>
      <c r="AE876" s="28" t="str">
        <f aca="false">IF(W876=0,0,INDEX('Возраст, спорт. дисц.'!$A$2:$B$50,MATCH(W876,'Возраст, спорт. дисц.'!$B$2:$B$54,0),1))</f>
        <v>Юноши 14-15 лет</v>
      </c>
      <c r="AF876" s="28" t="str">
        <f aca="false">"весовая категория "&amp;V876&amp;" кг."</f>
        <v>весовая категория 51 кг.</v>
      </c>
      <c r="AG876" s="29" t="str">
        <f aca="false">IF(U876="б/м",U876,U876&amp;" место")</f>
        <v>3 место</v>
      </c>
      <c r="AH876" s="28" t="str">
        <f aca="false">F876&amp;"; "&amp;TEXT(D876,"ДД.ММ.ГГГГ")&amp;"-"&amp;TEXT(E876,"ДД.ММ.ГГГГ")&amp;"; "&amp;I876&amp;"; "&amp;CHAR(10)&amp;AE876&amp;"; "&amp;AF876&amp;"; "&amp;AG876</f>
        <v>Первенство Сибирского федерального округа; 24.02.2021-01.03.2021; г. Красноярск; 
Юноши 14-15 лет; весовая категория 51 кг.; 3 место</v>
      </c>
      <c r="AI876" s="29" t="n">
        <f aca="false">IF(A876=0,0,1)</f>
        <v>1</v>
      </c>
      <c r="AJ876" s="1" t="str">
        <f aca="false">AE876</f>
        <v>Юноши 14-15 лет</v>
      </c>
      <c r="AK876" s="1" t="n">
        <f aca="false">V876</f>
        <v>51</v>
      </c>
      <c r="AL876" s="1" t="str">
        <f aca="false">AF876</f>
        <v>весовая категория 51 кг.</v>
      </c>
      <c r="AM876" s="28" t="str">
        <f aca="false">IF(N876=0," ",DATEDIF(N876,$AM$1,"y") &amp; " г. " &amp; DATEDIF(X876,$AM$1,"ym") &amp; " мес. ")</f>
        <v>14 г. 4 мес. </v>
      </c>
      <c r="AN876" s="28" t="str">
        <f aca="false">LEFT(AM876,2)</f>
        <v>14</v>
      </c>
    </row>
    <row r="877" customFormat="false" ht="14.4" hidden="false" customHeight="false" outlineLevel="0" collapsed="false">
      <c r="A877" s="37" t="s">
        <v>507</v>
      </c>
      <c r="B877" s="37" t="s">
        <v>348</v>
      </c>
      <c r="C877" s="25" t="n">
        <v>41825</v>
      </c>
      <c r="D877" s="38" t="n">
        <v>44251</v>
      </c>
      <c r="E877" s="38" t="n">
        <v>44256</v>
      </c>
      <c r="F877" s="37" t="s">
        <v>1536</v>
      </c>
      <c r="G877" s="37" t="s">
        <v>1537</v>
      </c>
      <c r="H877" s="37" t="s">
        <v>1208</v>
      </c>
      <c r="I877" s="37" t="s">
        <v>625</v>
      </c>
      <c r="J877" s="37" t="s">
        <v>1209</v>
      </c>
      <c r="K877" s="37" t="s">
        <v>1210</v>
      </c>
      <c r="L877" s="21" t="s">
        <v>45</v>
      </c>
      <c r="M877" s="22" t="s">
        <v>813</v>
      </c>
      <c r="N877" s="24" t="n">
        <v>38731</v>
      </c>
      <c r="O877" s="25" t="s">
        <v>48</v>
      </c>
      <c r="P877" s="22" t="s">
        <v>58</v>
      </c>
      <c r="Q877" s="22" t="s">
        <v>362</v>
      </c>
      <c r="R877" s="22" t="s">
        <v>363</v>
      </c>
      <c r="S877" s="22" t="s">
        <v>1893</v>
      </c>
      <c r="T877" s="22" t="s">
        <v>1894</v>
      </c>
      <c r="U877" s="25" t="s">
        <v>63</v>
      </c>
      <c r="V877" s="25" t="n">
        <v>54</v>
      </c>
      <c r="W877" s="25" t="s">
        <v>726</v>
      </c>
      <c r="X877" s="25" t="n">
        <v>3</v>
      </c>
      <c r="Y877" s="25" t="n">
        <v>2</v>
      </c>
      <c r="Z877" s="25" t="n">
        <v>10</v>
      </c>
      <c r="AA877" s="26" t="str">
        <f aca="false">IF(N877=0," ",DATEDIF(N877,$D877,"y") &amp; " г. " &amp; DATEDIF(N877,$D877,"ym") &amp; " мес. ")</f>
        <v>15 г. 1 мес. </v>
      </c>
      <c r="AB877" s="27" t="str">
        <f aca="false">LEFT(AA877,2)</f>
        <v>15</v>
      </c>
      <c r="AC877" s="28" t="str">
        <f aca="false">IF(N877=0," ",DATEDIF(N877,'Отбор на ЧР 2021'!$AC$1,"y") &amp; " г. " &amp; DATEDIF(N877,'Отбор на ЧР 2021'!$AC$1,"ym") &amp; " мес. ")</f>
        <v>15 г. 3 мес. </v>
      </c>
      <c r="AD877" s="28" t="str">
        <f aca="false">LEFT(AC877,2)</f>
        <v>15</v>
      </c>
      <c r="AE877" s="28" t="str">
        <f aca="false">IF(W877=0,0,INDEX('Возраст, спорт. дисц.'!$A$2:$B$50,MATCH(W877,'Возраст, спорт. дисц.'!$B$2:$B$54,0),1))</f>
        <v>Юноши 14-15 лет</v>
      </c>
      <c r="AF877" s="28" t="str">
        <f aca="false">"весовая категория "&amp;V877&amp;" кг."</f>
        <v>весовая категория 54 кг.</v>
      </c>
      <c r="AG877" s="29" t="str">
        <f aca="false">IF(U877="б/м",U877,U877&amp;" место")</f>
        <v>2 место</v>
      </c>
      <c r="AH877" s="28" t="str">
        <f aca="false">F877&amp;"; "&amp;TEXT(D877,"ДД.ММ.ГГГГ")&amp;"-"&amp;TEXT(E877,"ДД.ММ.ГГГГ")&amp;"; "&amp;I877&amp;"; "&amp;CHAR(10)&amp;AE877&amp;"; "&amp;AF877&amp;"; "&amp;AG877</f>
        <v>Первенство Сибирского федерального округа; 24.02.2021-01.03.2021; г. Красноярск; 
Юноши 14-15 лет; весовая категория 54 кг.; 2 место</v>
      </c>
      <c r="AI877" s="29" t="n">
        <f aca="false">IF(A877=0,0,1)</f>
        <v>1</v>
      </c>
      <c r="AJ877" s="1" t="str">
        <f aca="false">AE877</f>
        <v>Юноши 14-15 лет</v>
      </c>
      <c r="AK877" s="1" t="n">
        <f aca="false">V877</f>
        <v>54</v>
      </c>
      <c r="AL877" s="1" t="str">
        <f aca="false">AF877</f>
        <v>весовая категория 54 кг.</v>
      </c>
      <c r="AM877" s="28" t="str">
        <f aca="false">IF(N877=0," ",DATEDIF(N877,$AM$1,"y") &amp; " г. " &amp; DATEDIF(X877,$AM$1,"ym") &amp; " мес. ")</f>
        <v>15 г. 4 мес. </v>
      </c>
      <c r="AN877" s="28" t="str">
        <f aca="false">LEFT(AM877,2)</f>
        <v>15</v>
      </c>
    </row>
    <row r="878" customFormat="false" ht="14.4" hidden="false" customHeight="false" outlineLevel="0" collapsed="false">
      <c r="A878" s="37" t="s">
        <v>507</v>
      </c>
      <c r="B878" s="37" t="s">
        <v>348</v>
      </c>
      <c r="C878" s="25" t="n">
        <v>41825</v>
      </c>
      <c r="D878" s="38" t="n">
        <v>44251</v>
      </c>
      <c r="E878" s="38" t="n">
        <v>44256</v>
      </c>
      <c r="F878" s="37" t="s">
        <v>1536</v>
      </c>
      <c r="G878" s="37" t="s">
        <v>1537</v>
      </c>
      <c r="H878" s="37" t="s">
        <v>1208</v>
      </c>
      <c r="I878" s="37" t="s">
        <v>625</v>
      </c>
      <c r="J878" s="37" t="s">
        <v>1209</v>
      </c>
      <c r="K878" s="37" t="s">
        <v>1210</v>
      </c>
      <c r="L878" s="21" t="s">
        <v>45</v>
      </c>
      <c r="M878" s="22" t="s">
        <v>1895</v>
      </c>
      <c r="N878" s="24" t="n">
        <v>38927</v>
      </c>
      <c r="O878" s="25" t="n">
        <v>2</v>
      </c>
      <c r="P878" s="22" t="s">
        <v>58</v>
      </c>
      <c r="Q878" s="22" t="s">
        <v>651</v>
      </c>
      <c r="R878" s="22" t="s">
        <v>652</v>
      </c>
      <c r="S878" s="22" t="s">
        <v>1896</v>
      </c>
      <c r="T878" s="22" t="s">
        <v>1897</v>
      </c>
      <c r="U878" s="25" t="s">
        <v>70</v>
      </c>
      <c r="V878" s="25" t="n">
        <v>54</v>
      </c>
      <c r="W878" s="25" t="s">
        <v>726</v>
      </c>
      <c r="X878" s="25" t="n">
        <v>3</v>
      </c>
      <c r="Y878" s="25" t="n">
        <v>2</v>
      </c>
      <c r="Z878" s="25" t="n">
        <v>10</v>
      </c>
      <c r="AA878" s="26" t="str">
        <f aca="false">IF(N878=0," ",DATEDIF(N878,$D878,"y") &amp; " г. " &amp; DATEDIF(N878,$D878,"ym") &amp; " мес. ")</f>
        <v>14 г. 6 мес. </v>
      </c>
      <c r="AB878" s="27" t="str">
        <f aca="false">LEFT(AA878,2)</f>
        <v>14</v>
      </c>
      <c r="AC878" s="28" t="str">
        <f aca="false">IF(N878=0," ",DATEDIF(N878,'Отбор на ЧР 2021'!$AC$1,"y") &amp; " г. " &amp; DATEDIF(N878,'Отбор на ЧР 2021'!$AC$1,"ym") &amp; " мес. ")</f>
        <v>14 г. 9 мес. </v>
      </c>
      <c r="AD878" s="28" t="str">
        <f aca="false">LEFT(AC878,2)</f>
        <v>14</v>
      </c>
      <c r="AE878" s="28" t="str">
        <f aca="false">IF(W878=0,0,INDEX('Возраст, спорт. дисц.'!$A$2:$B$50,MATCH(W878,'Возраст, спорт. дисц.'!$B$2:$B$54,0),1))</f>
        <v>Юноши 14-15 лет</v>
      </c>
      <c r="AF878" s="28" t="str">
        <f aca="false">"весовая категория "&amp;V878&amp;" кг."</f>
        <v>весовая категория 54 кг.</v>
      </c>
      <c r="AG878" s="29" t="str">
        <f aca="false">IF(U878="б/м",U878,U878&amp;" место")</f>
        <v>3 место</v>
      </c>
      <c r="AH878" s="28" t="str">
        <f aca="false">F878&amp;"; "&amp;TEXT(D878,"ДД.ММ.ГГГГ")&amp;"-"&amp;TEXT(E878,"ДД.ММ.ГГГГ")&amp;"; "&amp;I878&amp;"; "&amp;CHAR(10)&amp;AE878&amp;"; "&amp;AF878&amp;"; "&amp;AG878</f>
        <v>Первенство Сибирского федерального округа; 24.02.2021-01.03.2021; г. Красноярск; 
Юноши 14-15 лет; весовая категория 54 кг.; 3 место</v>
      </c>
      <c r="AI878" s="29" t="n">
        <f aca="false">IF(A878=0,0,1)</f>
        <v>1</v>
      </c>
      <c r="AJ878" s="1" t="str">
        <f aca="false">AE878</f>
        <v>Юноши 14-15 лет</v>
      </c>
      <c r="AK878" s="1" t="n">
        <f aca="false">V878</f>
        <v>54</v>
      </c>
      <c r="AL878" s="1" t="str">
        <f aca="false">AF878</f>
        <v>весовая категория 54 кг.</v>
      </c>
      <c r="AM878" s="28" t="str">
        <f aca="false">IF(N878=0," ",DATEDIF(N878,$AM$1,"y") &amp; " г. " &amp; DATEDIF(X878,$AM$1,"ym") &amp; " мес. ")</f>
        <v>14 г. 4 мес. </v>
      </c>
      <c r="AN878" s="28" t="str">
        <f aca="false">LEFT(AM878,2)</f>
        <v>14</v>
      </c>
    </row>
    <row r="879" customFormat="false" ht="14.4" hidden="false" customHeight="false" outlineLevel="0" collapsed="false">
      <c r="A879" s="37" t="s">
        <v>507</v>
      </c>
      <c r="B879" s="37" t="s">
        <v>348</v>
      </c>
      <c r="C879" s="25" t="n">
        <v>41825</v>
      </c>
      <c r="D879" s="38" t="n">
        <v>44251</v>
      </c>
      <c r="E879" s="38" t="n">
        <v>44256</v>
      </c>
      <c r="F879" s="37" t="s">
        <v>1536</v>
      </c>
      <c r="G879" s="37" t="s">
        <v>1537</v>
      </c>
      <c r="H879" s="37" t="s">
        <v>1208</v>
      </c>
      <c r="I879" s="37" t="s">
        <v>625</v>
      </c>
      <c r="J879" s="37" t="s">
        <v>1209</v>
      </c>
      <c r="K879" s="37" t="s">
        <v>1210</v>
      </c>
      <c r="L879" s="21" t="s">
        <v>45</v>
      </c>
      <c r="M879" s="22" t="s">
        <v>801</v>
      </c>
      <c r="N879" s="24" t="n">
        <v>38831</v>
      </c>
      <c r="O879" s="25" t="n">
        <v>2</v>
      </c>
      <c r="P879" s="22" t="s">
        <v>58</v>
      </c>
      <c r="Q879" s="22" t="s">
        <v>175</v>
      </c>
      <c r="R879" s="22"/>
      <c r="S879" s="22" t="s">
        <v>1555</v>
      </c>
      <c r="T879" s="22" t="s">
        <v>1898</v>
      </c>
      <c r="U879" s="25" t="s">
        <v>70</v>
      </c>
      <c r="V879" s="25" t="n">
        <v>54</v>
      </c>
      <c r="W879" s="25" t="s">
        <v>726</v>
      </c>
      <c r="X879" s="25" t="n">
        <v>2</v>
      </c>
      <c r="Y879" s="25" t="n">
        <v>1</v>
      </c>
      <c r="Z879" s="25" t="n">
        <v>10</v>
      </c>
      <c r="AA879" s="26" t="str">
        <f aca="false">IF(N879=0," ",DATEDIF(N879,$D879,"y") &amp; " г. " &amp; DATEDIF(N879,$D879,"ym") &amp; " мес. ")</f>
        <v>14 г. 10 мес. </v>
      </c>
      <c r="AB879" s="27" t="str">
        <f aca="false">LEFT(AA879,2)</f>
        <v>14</v>
      </c>
      <c r="AC879" s="28" t="str">
        <f aca="false">IF(N879=0," ",DATEDIF(N879,'Отбор на ЧР 2021'!$AC$1,"y") &amp; " г. " &amp; DATEDIF(N879,'Отбор на ЧР 2021'!$AC$1,"ym") &amp; " мес. ")</f>
        <v>15 г. 0 мес. </v>
      </c>
      <c r="AD879" s="28" t="str">
        <f aca="false">LEFT(AC879,2)</f>
        <v>15</v>
      </c>
      <c r="AE879" s="28" t="str">
        <f aca="false">IF(W879=0,0,INDEX('Возраст, спорт. дисц.'!$A$2:$B$50,MATCH(W879,'Возраст, спорт. дисц.'!$B$2:$B$54,0),1))</f>
        <v>Юноши 14-15 лет</v>
      </c>
      <c r="AF879" s="28" t="str">
        <f aca="false">"весовая категория "&amp;V879&amp;" кг."</f>
        <v>весовая категория 54 кг.</v>
      </c>
      <c r="AG879" s="29" t="str">
        <f aca="false">IF(U879="б/м",U879,U879&amp;" место")</f>
        <v>3 место</v>
      </c>
      <c r="AH879" s="28" t="str">
        <f aca="false">F879&amp;"; "&amp;TEXT(D879,"ДД.ММ.ГГГГ")&amp;"-"&amp;TEXT(E879,"ДД.ММ.ГГГГ")&amp;"; "&amp;I879&amp;"; "&amp;CHAR(10)&amp;AE879&amp;"; "&amp;AF879&amp;"; "&amp;AG879</f>
        <v>Первенство Сибирского федерального округа; 24.02.2021-01.03.2021; г. Красноярск; 
Юноши 14-15 лет; весовая категория 54 кг.; 3 место</v>
      </c>
      <c r="AI879" s="29" t="n">
        <f aca="false">IF(A879=0,0,1)</f>
        <v>1</v>
      </c>
      <c r="AJ879" s="1" t="str">
        <f aca="false">AE879</f>
        <v>Юноши 14-15 лет</v>
      </c>
      <c r="AK879" s="1" t="n">
        <f aca="false">V879</f>
        <v>54</v>
      </c>
      <c r="AL879" s="1" t="str">
        <f aca="false">AF879</f>
        <v>весовая категория 54 кг.</v>
      </c>
      <c r="AM879" s="28" t="str">
        <f aca="false">IF(N879=0," ",DATEDIF(N879,$AM$1,"y") &amp; " г. " &amp; DATEDIF(X879,$AM$1,"ym") &amp; " мес. ")</f>
        <v>15 г. 4 мес. </v>
      </c>
      <c r="AN879" s="28" t="str">
        <f aca="false">LEFT(AM879,2)</f>
        <v>15</v>
      </c>
    </row>
    <row r="880" customFormat="false" ht="14.4" hidden="false" customHeight="false" outlineLevel="0" collapsed="false">
      <c r="A880" s="37" t="s">
        <v>507</v>
      </c>
      <c r="B880" s="37" t="s">
        <v>348</v>
      </c>
      <c r="C880" s="25" t="n">
        <v>41825</v>
      </c>
      <c r="D880" s="38" t="n">
        <v>44251</v>
      </c>
      <c r="E880" s="38" t="n">
        <v>44256</v>
      </c>
      <c r="F880" s="37" t="s">
        <v>1536</v>
      </c>
      <c r="G880" s="37" t="s">
        <v>1537</v>
      </c>
      <c r="H880" s="37" t="s">
        <v>1208</v>
      </c>
      <c r="I880" s="37" t="s">
        <v>625</v>
      </c>
      <c r="J880" s="37" t="s">
        <v>1209</v>
      </c>
      <c r="K880" s="37" t="s">
        <v>1210</v>
      </c>
      <c r="L880" s="21" t="s">
        <v>45</v>
      </c>
      <c r="M880" s="22" t="s">
        <v>905</v>
      </c>
      <c r="N880" s="24" t="n">
        <v>38931</v>
      </c>
      <c r="O880" s="25" t="n">
        <v>1</v>
      </c>
      <c r="P880" s="22" t="s">
        <v>58</v>
      </c>
      <c r="Q880" s="22" t="s">
        <v>59</v>
      </c>
      <c r="R880" s="22" t="s">
        <v>60</v>
      </c>
      <c r="S880" s="22" t="s">
        <v>1217</v>
      </c>
      <c r="T880" s="22" t="s">
        <v>616</v>
      </c>
      <c r="U880" s="25" t="s">
        <v>54</v>
      </c>
      <c r="V880" s="25" t="n">
        <v>57</v>
      </c>
      <c r="W880" s="25" t="s">
        <v>726</v>
      </c>
      <c r="X880" s="25" t="n">
        <v>3</v>
      </c>
      <c r="Y880" s="25" t="n">
        <v>3</v>
      </c>
      <c r="Z880" s="25" t="n">
        <v>8</v>
      </c>
      <c r="AA880" s="26" t="str">
        <f aca="false">IF(N880=0," ",DATEDIF(N880,$D880,"y") &amp; " г. " &amp; DATEDIF(N880,$D880,"ym") &amp; " мес. ")</f>
        <v>14 г. 6 мес. </v>
      </c>
      <c r="AB880" s="27" t="str">
        <f aca="false">LEFT(AA880,2)</f>
        <v>14</v>
      </c>
      <c r="AC880" s="28" t="str">
        <f aca="false">IF(N880=0," ",DATEDIF(N880,'Отбор на ЧР 2021'!$AC$1,"y") &amp; " г. " &amp; DATEDIF(N880,'Отбор на ЧР 2021'!$AC$1,"ym") &amp; " мес. ")</f>
        <v>14 г. 9 мес. </v>
      </c>
      <c r="AD880" s="28" t="str">
        <f aca="false">LEFT(AC880,2)</f>
        <v>14</v>
      </c>
      <c r="AE880" s="28" t="str">
        <f aca="false">IF(W880=0,0,INDEX('Возраст, спорт. дисц.'!$A$2:$B$50,MATCH(W880,'Возраст, спорт. дисц.'!$B$2:$B$54,0),1))</f>
        <v>Юноши 14-15 лет</v>
      </c>
      <c r="AF880" s="28" t="str">
        <f aca="false">"весовая категория "&amp;V880&amp;" кг."</f>
        <v>весовая категория 57 кг.</v>
      </c>
      <c r="AG880" s="29" t="str">
        <f aca="false">IF(U880="б/м",U880,U880&amp;" место")</f>
        <v>1 место</v>
      </c>
      <c r="AH880" s="28" t="str">
        <f aca="false">F880&amp;"; "&amp;TEXT(D880,"ДД.ММ.ГГГГ")&amp;"-"&amp;TEXT(E880,"ДД.ММ.ГГГГ")&amp;"; "&amp;I880&amp;"; "&amp;CHAR(10)&amp;AE880&amp;"; "&amp;AF880&amp;"; "&amp;AG880</f>
        <v>Первенство Сибирского федерального округа; 24.02.2021-01.03.2021; г. Красноярск; 
Юноши 14-15 лет; весовая категория 57 кг.; 1 место</v>
      </c>
      <c r="AI880" s="29" t="n">
        <f aca="false">IF(A880=0,0,1)</f>
        <v>1</v>
      </c>
      <c r="AJ880" s="1" t="str">
        <f aca="false">AE880</f>
        <v>Юноши 14-15 лет</v>
      </c>
      <c r="AK880" s="1" t="n">
        <f aca="false">V880</f>
        <v>57</v>
      </c>
      <c r="AL880" s="1" t="str">
        <f aca="false">AF880</f>
        <v>весовая категория 57 кг.</v>
      </c>
      <c r="AM880" s="28" t="str">
        <f aca="false">IF(N880=0," ",DATEDIF(N880,$AM$1,"y") &amp; " г. " &amp; DATEDIF(X880,$AM$1,"ym") &amp; " мес. ")</f>
        <v>14 г. 4 мес. </v>
      </c>
      <c r="AN880" s="28" t="str">
        <f aca="false">LEFT(AM880,2)</f>
        <v>14</v>
      </c>
    </row>
    <row r="881" customFormat="false" ht="14.4" hidden="false" customHeight="false" outlineLevel="0" collapsed="false">
      <c r="A881" s="37" t="s">
        <v>507</v>
      </c>
      <c r="B881" s="37" t="s">
        <v>348</v>
      </c>
      <c r="C881" s="25" t="n">
        <v>41825</v>
      </c>
      <c r="D881" s="38" t="n">
        <v>44251</v>
      </c>
      <c r="E881" s="38" t="n">
        <v>44256</v>
      </c>
      <c r="F881" s="37" t="s">
        <v>1536</v>
      </c>
      <c r="G881" s="37" t="s">
        <v>1537</v>
      </c>
      <c r="H881" s="37" t="s">
        <v>1208</v>
      </c>
      <c r="I881" s="37" t="s">
        <v>625</v>
      </c>
      <c r="J881" s="37" t="s">
        <v>1209</v>
      </c>
      <c r="K881" s="37" t="s">
        <v>1210</v>
      </c>
      <c r="L881" s="21" t="s">
        <v>45</v>
      </c>
      <c r="M881" s="22" t="s">
        <v>1899</v>
      </c>
      <c r="N881" s="24" t="n">
        <v>38562</v>
      </c>
      <c r="O881" s="25" t="n">
        <v>2</v>
      </c>
      <c r="P881" s="22" t="s">
        <v>58</v>
      </c>
      <c r="Q881" s="22" t="s">
        <v>651</v>
      </c>
      <c r="R881" s="22" t="s">
        <v>652</v>
      </c>
      <c r="S881" s="22" t="s">
        <v>1896</v>
      </c>
      <c r="T881" s="22" t="s">
        <v>1897</v>
      </c>
      <c r="U881" s="25" t="s">
        <v>63</v>
      </c>
      <c r="V881" s="25" t="n">
        <v>57</v>
      </c>
      <c r="W881" s="25" t="s">
        <v>726</v>
      </c>
      <c r="X881" s="25" t="n">
        <v>3</v>
      </c>
      <c r="Y881" s="25" t="n">
        <v>2</v>
      </c>
      <c r="Z881" s="25" t="n">
        <v>8</v>
      </c>
      <c r="AA881" s="26" t="str">
        <f aca="false">IF(N881=0," ",DATEDIF(N881,$D881,"y") &amp; " г. " &amp; DATEDIF(N881,$D881,"ym") &amp; " мес. ")</f>
        <v>15 г. 6 мес. </v>
      </c>
      <c r="AB881" s="27" t="str">
        <f aca="false">LEFT(AA881,2)</f>
        <v>15</v>
      </c>
      <c r="AC881" s="28" t="str">
        <f aca="false">IF(N881=0," ",DATEDIF(N881,'Отбор на ЧР 2021'!$AC$1,"y") &amp; " г. " &amp; DATEDIF(N881,'Отбор на ЧР 2021'!$AC$1,"ym") &amp; " мес. ")</f>
        <v>15 г. 9 мес. </v>
      </c>
      <c r="AD881" s="28" t="str">
        <f aca="false">LEFT(AC881,2)</f>
        <v>15</v>
      </c>
      <c r="AE881" s="28" t="str">
        <f aca="false">IF(W881=0,0,INDEX('Возраст, спорт. дисц.'!$A$2:$B$50,MATCH(W881,'Возраст, спорт. дисц.'!$B$2:$B$54,0),1))</f>
        <v>Юноши 14-15 лет</v>
      </c>
      <c r="AF881" s="28" t="str">
        <f aca="false">"весовая категория "&amp;V881&amp;" кг."</f>
        <v>весовая категория 57 кг.</v>
      </c>
      <c r="AG881" s="29" t="str">
        <f aca="false">IF(U881="б/м",U881,U881&amp;" место")</f>
        <v>2 место</v>
      </c>
      <c r="AH881" s="28" t="str">
        <f aca="false">F881&amp;"; "&amp;TEXT(D881,"ДД.ММ.ГГГГ")&amp;"-"&amp;TEXT(E881,"ДД.ММ.ГГГГ")&amp;"; "&amp;I881&amp;"; "&amp;CHAR(10)&amp;AE881&amp;"; "&amp;AF881&amp;"; "&amp;AG881</f>
        <v>Первенство Сибирского федерального округа; 24.02.2021-01.03.2021; г. Красноярск; 
Юноши 14-15 лет; весовая категория 57 кг.; 2 место</v>
      </c>
      <c r="AI881" s="29" t="n">
        <f aca="false">IF(A881=0,0,1)</f>
        <v>1</v>
      </c>
      <c r="AJ881" s="1" t="str">
        <f aca="false">AE881</f>
        <v>Юноши 14-15 лет</v>
      </c>
      <c r="AK881" s="1" t="n">
        <f aca="false">V881</f>
        <v>57</v>
      </c>
      <c r="AL881" s="1" t="str">
        <f aca="false">AF881</f>
        <v>весовая категория 57 кг.</v>
      </c>
      <c r="AM881" s="28" t="str">
        <f aca="false">IF(N881=0," ",DATEDIF(N881,$AM$1,"y") &amp; " г. " &amp; DATEDIF(X881,$AM$1,"ym") &amp; " мес. ")</f>
        <v>15 г. 4 мес. </v>
      </c>
      <c r="AN881" s="28" t="str">
        <f aca="false">LEFT(AM881,2)</f>
        <v>15</v>
      </c>
    </row>
    <row r="882" customFormat="false" ht="14.4" hidden="false" customHeight="false" outlineLevel="0" collapsed="false">
      <c r="A882" s="37" t="s">
        <v>507</v>
      </c>
      <c r="B882" s="37" t="s">
        <v>348</v>
      </c>
      <c r="C882" s="25" t="n">
        <v>41825</v>
      </c>
      <c r="D882" s="38" t="n">
        <v>44251</v>
      </c>
      <c r="E882" s="38" t="n">
        <v>44256</v>
      </c>
      <c r="F882" s="37" t="s">
        <v>1536</v>
      </c>
      <c r="G882" s="37" t="s">
        <v>1537</v>
      </c>
      <c r="H882" s="37" t="s">
        <v>1208</v>
      </c>
      <c r="I882" s="37" t="s">
        <v>625</v>
      </c>
      <c r="J882" s="37" t="s">
        <v>1209</v>
      </c>
      <c r="K882" s="37" t="s">
        <v>1210</v>
      </c>
      <c r="L882" s="21" t="s">
        <v>45</v>
      </c>
      <c r="M882" s="22" t="s">
        <v>1900</v>
      </c>
      <c r="N882" s="24" t="n">
        <v>38892</v>
      </c>
      <c r="O882" s="25" t="n">
        <v>2</v>
      </c>
      <c r="P882" s="22" t="s">
        <v>58</v>
      </c>
      <c r="Q882" s="22" t="s">
        <v>175</v>
      </c>
      <c r="R882" s="22"/>
      <c r="S882" s="22" t="s">
        <v>1555</v>
      </c>
      <c r="T882" s="22" t="s">
        <v>1901</v>
      </c>
      <c r="U882" s="25" t="s">
        <v>70</v>
      </c>
      <c r="V882" s="25" t="n">
        <v>57</v>
      </c>
      <c r="W882" s="25" t="s">
        <v>726</v>
      </c>
      <c r="X882" s="25" t="n">
        <v>2</v>
      </c>
      <c r="Y882" s="25" t="n">
        <v>1</v>
      </c>
      <c r="Z882" s="25" t="n">
        <v>8</v>
      </c>
      <c r="AA882" s="26" t="str">
        <f aca="false">IF(N882=0," ",DATEDIF(N882,$D882,"y") &amp; " г. " &amp; DATEDIF(N882,$D882,"ym") &amp; " мес. ")</f>
        <v>14 г. 8 мес. </v>
      </c>
      <c r="AB882" s="27" t="str">
        <f aca="false">LEFT(AA882,2)</f>
        <v>14</v>
      </c>
      <c r="AC882" s="28" t="str">
        <f aca="false">IF(N882=0," ",DATEDIF(N882,'Отбор на ЧР 2021'!$AC$1,"y") &amp; " г. " &amp; DATEDIF(N882,'Отбор на ЧР 2021'!$AC$1,"ym") &amp; " мес. ")</f>
        <v>14 г. 10 мес. </v>
      </c>
      <c r="AD882" s="28" t="str">
        <f aca="false">LEFT(AC882,2)</f>
        <v>14</v>
      </c>
      <c r="AE882" s="28" t="str">
        <f aca="false">IF(W882=0,0,INDEX('Возраст, спорт. дисц.'!$A$2:$B$50,MATCH(W882,'Возраст, спорт. дисц.'!$B$2:$B$54,0),1))</f>
        <v>Юноши 14-15 лет</v>
      </c>
      <c r="AF882" s="28" t="str">
        <f aca="false">"весовая категория "&amp;V882&amp;" кг."</f>
        <v>весовая категория 57 кг.</v>
      </c>
      <c r="AG882" s="29" t="str">
        <f aca="false">IF(U882="б/м",U882,U882&amp;" место")</f>
        <v>3 место</v>
      </c>
      <c r="AH882" s="28" t="str">
        <f aca="false">F882&amp;"; "&amp;TEXT(D882,"ДД.ММ.ГГГГ")&amp;"-"&amp;TEXT(E882,"ДД.ММ.ГГГГ")&amp;"; "&amp;I882&amp;"; "&amp;CHAR(10)&amp;AE882&amp;"; "&amp;AF882&amp;"; "&amp;AG882</f>
        <v>Первенство Сибирского федерального округа; 24.02.2021-01.03.2021; г. Красноярск; 
Юноши 14-15 лет; весовая категория 57 кг.; 3 место</v>
      </c>
      <c r="AI882" s="29" t="n">
        <f aca="false">IF(A882=0,0,1)</f>
        <v>1</v>
      </c>
      <c r="AJ882" s="1" t="str">
        <f aca="false">AE882</f>
        <v>Юноши 14-15 лет</v>
      </c>
      <c r="AK882" s="1" t="n">
        <f aca="false">V882</f>
        <v>57</v>
      </c>
      <c r="AL882" s="1" t="str">
        <f aca="false">AF882</f>
        <v>весовая категория 57 кг.</v>
      </c>
      <c r="AM882" s="28" t="str">
        <f aca="false">IF(N882=0," ",DATEDIF(N882,$AM$1,"y") &amp; " г. " &amp; DATEDIF(X882,$AM$1,"ym") &amp; " мес. ")</f>
        <v>14 г. 4 мес. </v>
      </c>
      <c r="AN882" s="28" t="str">
        <f aca="false">LEFT(AM882,2)</f>
        <v>14</v>
      </c>
    </row>
    <row r="883" customFormat="false" ht="14.4" hidden="false" customHeight="false" outlineLevel="0" collapsed="false">
      <c r="A883" s="37" t="s">
        <v>507</v>
      </c>
      <c r="B883" s="37" t="s">
        <v>348</v>
      </c>
      <c r="C883" s="25" t="n">
        <v>41825</v>
      </c>
      <c r="D883" s="38" t="n">
        <v>44251</v>
      </c>
      <c r="E883" s="38" t="n">
        <v>44256</v>
      </c>
      <c r="F883" s="37" t="s">
        <v>1536</v>
      </c>
      <c r="G883" s="37" t="s">
        <v>1537</v>
      </c>
      <c r="H883" s="37" t="s">
        <v>1208</v>
      </c>
      <c r="I883" s="37" t="s">
        <v>625</v>
      </c>
      <c r="J883" s="37" t="s">
        <v>1209</v>
      </c>
      <c r="K883" s="37" t="s">
        <v>1210</v>
      </c>
      <c r="L883" s="21" t="s">
        <v>45</v>
      </c>
      <c r="M883" s="22" t="s">
        <v>1902</v>
      </c>
      <c r="N883" s="24" t="n">
        <v>38966</v>
      </c>
      <c r="O883" s="25" t="n">
        <v>2</v>
      </c>
      <c r="P883" s="22" t="s">
        <v>58</v>
      </c>
      <c r="Q883" s="22" t="s">
        <v>651</v>
      </c>
      <c r="R883" s="22" t="s">
        <v>652</v>
      </c>
      <c r="S883" s="22" t="s">
        <v>1896</v>
      </c>
      <c r="T883" s="22" t="s">
        <v>1897</v>
      </c>
      <c r="U883" s="25" t="s">
        <v>70</v>
      </c>
      <c r="V883" s="25" t="n">
        <v>57</v>
      </c>
      <c r="W883" s="25" t="s">
        <v>726</v>
      </c>
      <c r="X883" s="25" t="n">
        <v>2</v>
      </c>
      <c r="Y883" s="25" t="n">
        <v>1</v>
      </c>
      <c r="Z883" s="25" t="n">
        <v>8</v>
      </c>
      <c r="AA883" s="26" t="str">
        <f aca="false">IF(N883=0," ",DATEDIF(N883,$D883,"y") &amp; " г. " &amp; DATEDIF(N883,$D883,"ym") &amp; " мес. ")</f>
        <v>14 г. 5 мес. </v>
      </c>
      <c r="AB883" s="27" t="str">
        <f aca="false">LEFT(AA883,2)</f>
        <v>14</v>
      </c>
      <c r="AC883" s="28" t="str">
        <f aca="false">IF(N883=0," ",DATEDIF(N883,'Отбор на ЧР 2021'!$AC$1,"y") &amp; " г. " &amp; DATEDIF(N883,'Отбор на ЧР 2021'!$AC$1,"ym") &amp; " мес. ")</f>
        <v>14 г. 8 мес. </v>
      </c>
      <c r="AD883" s="28" t="str">
        <f aca="false">LEFT(AC883,2)</f>
        <v>14</v>
      </c>
      <c r="AE883" s="28" t="str">
        <f aca="false">IF(W883=0,0,INDEX('Возраст, спорт. дисц.'!$A$2:$B$50,MATCH(W883,'Возраст, спорт. дисц.'!$B$2:$B$54,0),1))</f>
        <v>Юноши 14-15 лет</v>
      </c>
      <c r="AF883" s="28" t="str">
        <f aca="false">"весовая категория "&amp;V883&amp;" кг."</f>
        <v>весовая категория 57 кг.</v>
      </c>
      <c r="AG883" s="29" t="str">
        <f aca="false">IF(U883="б/м",U883,U883&amp;" место")</f>
        <v>3 место</v>
      </c>
      <c r="AH883" s="28" t="str">
        <f aca="false">F883&amp;"; "&amp;TEXT(D883,"ДД.ММ.ГГГГ")&amp;"-"&amp;TEXT(E883,"ДД.ММ.ГГГГ")&amp;"; "&amp;I883&amp;"; "&amp;CHAR(10)&amp;AE883&amp;"; "&amp;AF883&amp;"; "&amp;AG883</f>
        <v>Первенство Сибирского федерального округа; 24.02.2021-01.03.2021; г. Красноярск; 
Юноши 14-15 лет; весовая категория 57 кг.; 3 место</v>
      </c>
      <c r="AI883" s="29" t="n">
        <f aca="false">IF(A883=0,0,1)</f>
        <v>1</v>
      </c>
      <c r="AJ883" s="1" t="str">
        <f aca="false">AE883</f>
        <v>Юноши 14-15 лет</v>
      </c>
      <c r="AK883" s="1" t="n">
        <f aca="false">V883</f>
        <v>57</v>
      </c>
      <c r="AL883" s="1" t="str">
        <f aca="false">AF883</f>
        <v>весовая категория 57 кг.</v>
      </c>
      <c r="AM883" s="28" t="str">
        <f aca="false">IF(N883=0," ",DATEDIF(N883,$AM$1,"y") &amp; " г. " &amp; DATEDIF(X883,$AM$1,"ym") &amp; " мес. ")</f>
        <v>14 г. 4 мес. </v>
      </c>
      <c r="AN883" s="28" t="str">
        <f aca="false">LEFT(AM883,2)</f>
        <v>14</v>
      </c>
    </row>
    <row r="884" customFormat="false" ht="14.4" hidden="false" customHeight="false" outlineLevel="0" collapsed="false">
      <c r="A884" s="37" t="s">
        <v>507</v>
      </c>
      <c r="B884" s="37" t="s">
        <v>348</v>
      </c>
      <c r="C884" s="25" t="n">
        <v>41825</v>
      </c>
      <c r="D884" s="38" t="n">
        <v>44251</v>
      </c>
      <c r="E884" s="38" t="n">
        <v>44256</v>
      </c>
      <c r="F884" s="37" t="s">
        <v>1536</v>
      </c>
      <c r="G884" s="37" t="s">
        <v>1537</v>
      </c>
      <c r="H884" s="37" t="s">
        <v>1208</v>
      </c>
      <c r="I884" s="37" t="s">
        <v>625</v>
      </c>
      <c r="J884" s="37" t="s">
        <v>1209</v>
      </c>
      <c r="K884" s="37" t="s">
        <v>1210</v>
      </c>
      <c r="L884" s="21" t="s">
        <v>45</v>
      </c>
      <c r="M884" s="22" t="s">
        <v>1903</v>
      </c>
      <c r="N884" s="24" t="n">
        <v>38545</v>
      </c>
      <c r="O884" s="25" t="n">
        <v>1</v>
      </c>
      <c r="P884" s="22" t="s">
        <v>58</v>
      </c>
      <c r="Q884" s="22" t="s">
        <v>59</v>
      </c>
      <c r="R884" s="22" t="s">
        <v>445</v>
      </c>
      <c r="S884" s="22" t="s">
        <v>1211</v>
      </c>
      <c r="T884" s="22" t="s">
        <v>1212</v>
      </c>
      <c r="U884" s="25" t="s">
        <v>54</v>
      </c>
      <c r="V884" s="25" t="n">
        <v>60</v>
      </c>
      <c r="W884" s="25" t="s">
        <v>726</v>
      </c>
      <c r="X884" s="25" t="n">
        <v>3</v>
      </c>
      <c r="Y884" s="25" t="n">
        <v>3</v>
      </c>
      <c r="Z884" s="25" t="n">
        <v>8</v>
      </c>
      <c r="AA884" s="26" t="str">
        <f aca="false">IF(N884=0," ",DATEDIF(N884,$D884,"y") &amp; " г. " &amp; DATEDIF(N884,$D884,"ym") &amp; " мес. ")</f>
        <v>15 г. 7 мес. </v>
      </c>
      <c r="AB884" s="27" t="str">
        <f aca="false">LEFT(AA884,2)</f>
        <v>15</v>
      </c>
      <c r="AC884" s="28" t="str">
        <f aca="false">IF(N884=0," ",DATEDIF(N884,'Отбор на ЧР 2021'!$AC$1,"y") &amp; " г. " &amp; DATEDIF(N884,'Отбор на ЧР 2021'!$AC$1,"ym") &amp; " мес. ")</f>
        <v>15 г. 9 мес. </v>
      </c>
      <c r="AD884" s="28" t="str">
        <f aca="false">LEFT(AC884,2)</f>
        <v>15</v>
      </c>
      <c r="AE884" s="28" t="str">
        <f aca="false">IF(W884=0,0,INDEX('Возраст, спорт. дисц.'!$A$2:$B$50,MATCH(W884,'Возраст, спорт. дисц.'!$B$2:$B$54,0),1))</f>
        <v>Юноши 14-15 лет</v>
      </c>
      <c r="AF884" s="28" t="str">
        <f aca="false">"весовая категория "&amp;V884&amp;" кг."</f>
        <v>весовая категория 60 кг.</v>
      </c>
      <c r="AG884" s="29" t="str">
        <f aca="false">IF(U884="б/м",U884,U884&amp;" место")</f>
        <v>1 место</v>
      </c>
      <c r="AH884" s="28" t="str">
        <f aca="false">F884&amp;"; "&amp;TEXT(D884,"ДД.ММ.ГГГГ")&amp;"-"&amp;TEXT(E884,"ДД.ММ.ГГГГ")&amp;"; "&amp;I884&amp;"; "&amp;CHAR(10)&amp;AE884&amp;"; "&amp;AF884&amp;"; "&amp;AG884</f>
        <v>Первенство Сибирского федерального округа; 24.02.2021-01.03.2021; г. Красноярск; 
Юноши 14-15 лет; весовая категория 60 кг.; 1 место</v>
      </c>
      <c r="AI884" s="29" t="n">
        <f aca="false">IF(A884=0,0,1)</f>
        <v>1</v>
      </c>
      <c r="AJ884" s="1" t="str">
        <f aca="false">AE884</f>
        <v>Юноши 14-15 лет</v>
      </c>
      <c r="AK884" s="1" t="n">
        <f aca="false">V884</f>
        <v>60</v>
      </c>
      <c r="AL884" s="1" t="str">
        <f aca="false">AF884</f>
        <v>весовая категория 60 кг.</v>
      </c>
      <c r="AM884" s="28" t="str">
        <f aca="false">IF(N884=0," ",DATEDIF(N884,$AM$1,"y") &amp; " г. " &amp; DATEDIF(X884,$AM$1,"ym") &amp; " мес. ")</f>
        <v>15 г. 4 мес. </v>
      </c>
      <c r="AN884" s="28" t="str">
        <f aca="false">LEFT(AM884,2)</f>
        <v>15</v>
      </c>
    </row>
    <row r="885" customFormat="false" ht="14.4" hidden="false" customHeight="false" outlineLevel="0" collapsed="false">
      <c r="A885" s="37" t="s">
        <v>507</v>
      </c>
      <c r="B885" s="37" t="s">
        <v>348</v>
      </c>
      <c r="C885" s="25" t="n">
        <v>41825</v>
      </c>
      <c r="D885" s="38" t="n">
        <v>44251</v>
      </c>
      <c r="E885" s="38" t="n">
        <v>44256</v>
      </c>
      <c r="F885" s="37" t="s">
        <v>1536</v>
      </c>
      <c r="G885" s="37" t="s">
        <v>1537</v>
      </c>
      <c r="H885" s="37" t="s">
        <v>1208</v>
      </c>
      <c r="I885" s="37" t="s">
        <v>625</v>
      </c>
      <c r="J885" s="37" t="s">
        <v>1209</v>
      </c>
      <c r="K885" s="37" t="s">
        <v>1210</v>
      </c>
      <c r="L885" s="21" t="s">
        <v>45</v>
      </c>
      <c r="M885" s="22" t="s">
        <v>1904</v>
      </c>
      <c r="N885" s="24" t="n">
        <v>38940</v>
      </c>
      <c r="O885" s="25" t="n">
        <v>2</v>
      </c>
      <c r="P885" s="22" t="s">
        <v>58</v>
      </c>
      <c r="Q885" s="22" t="s">
        <v>175</v>
      </c>
      <c r="R885" s="22" t="s">
        <v>994</v>
      </c>
      <c r="S885" s="22"/>
      <c r="T885" s="22" t="s">
        <v>1905</v>
      </c>
      <c r="U885" s="25" t="s">
        <v>70</v>
      </c>
      <c r="V885" s="25" t="n">
        <v>60</v>
      </c>
      <c r="W885" s="25" t="s">
        <v>726</v>
      </c>
      <c r="X885" s="25" t="n">
        <v>2</v>
      </c>
      <c r="Y885" s="25" t="n">
        <v>1</v>
      </c>
      <c r="Z885" s="25" t="n">
        <v>8</v>
      </c>
      <c r="AA885" s="26" t="str">
        <f aca="false">IF(N885=0," ",DATEDIF(N885,$D885,"y") &amp; " г. " &amp; DATEDIF(N885,$D885,"ym") &amp; " мес. ")</f>
        <v>14 г. 6 мес. </v>
      </c>
      <c r="AB885" s="27" t="str">
        <f aca="false">LEFT(AA885,2)</f>
        <v>14</v>
      </c>
      <c r="AC885" s="28" t="str">
        <f aca="false">IF(N885=0," ",DATEDIF(N885,'Отбор на ЧР 2021'!$AC$1,"y") &amp; " г. " &amp; DATEDIF(N885,'Отбор на ЧР 2021'!$AC$1,"ym") &amp; " мес. ")</f>
        <v>14 г. 9 мес. </v>
      </c>
      <c r="AD885" s="28" t="str">
        <f aca="false">LEFT(AC885,2)</f>
        <v>14</v>
      </c>
      <c r="AE885" s="28" t="str">
        <f aca="false">IF(W885=0,0,INDEX('Возраст, спорт. дисц.'!$A$2:$B$50,MATCH(W885,'Возраст, спорт. дисц.'!$B$2:$B$54,0),1))</f>
        <v>Юноши 14-15 лет</v>
      </c>
      <c r="AF885" s="28" t="str">
        <f aca="false">"весовая категория "&amp;V885&amp;" кг."</f>
        <v>весовая категория 60 кг.</v>
      </c>
      <c r="AG885" s="29" t="str">
        <f aca="false">IF(U885="б/м",U885,U885&amp;" место")</f>
        <v>3 место</v>
      </c>
      <c r="AH885" s="28" t="str">
        <f aca="false">F885&amp;"; "&amp;TEXT(D885,"ДД.ММ.ГГГГ")&amp;"-"&amp;TEXT(E885,"ДД.ММ.ГГГГ")&amp;"; "&amp;I885&amp;"; "&amp;CHAR(10)&amp;AE885&amp;"; "&amp;AF885&amp;"; "&amp;AG885</f>
        <v>Первенство Сибирского федерального округа; 24.02.2021-01.03.2021; г. Красноярск; 
Юноши 14-15 лет; весовая категория 60 кг.; 3 место</v>
      </c>
      <c r="AI885" s="29" t="n">
        <f aca="false">IF(A885=0,0,1)</f>
        <v>1</v>
      </c>
      <c r="AJ885" s="1" t="str">
        <f aca="false">AE885</f>
        <v>Юноши 14-15 лет</v>
      </c>
      <c r="AK885" s="1" t="n">
        <f aca="false">V885</f>
        <v>60</v>
      </c>
      <c r="AL885" s="1" t="str">
        <f aca="false">AF885</f>
        <v>весовая категория 60 кг.</v>
      </c>
      <c r="AM885" s="28" t="str">
        <f aca="false">IF(N885=0," ",DATEDIF(N885,$AM$1,"y") &amp; " г. " &amp; DATEDIF(X885,$AM$1,"ym") &amp; " мес. ")</f>
        <v>14 г. 4 мес. </v>
      </c>
      <c r="AN885" s="28" t="str">
        <f aca="false">LEFT(AM885,2)</f>
        <v>14</v>
      </c>
    </row>
    <row r="886" customFormat="false" ht="14.4" hidden="false" customHeight="false" outlineLevel="0" collapsed="false">
      <c r="A886" s="37" t="s">
        <v>507</v>
      </c>
      <c r="B886" s="37" t="s">
        <v>348</v>
      </c>
      <c r="C886" s="25" t="n">
        <v>41825</v>
      </c>
      <c r="D886" s="38" t="n">
        <v>44251</v>
      </c>
      <c r="E886" s="38" t="n">
        <v>44256</v>
      </c>
      <c r="F886" s="37" t="s">
        <v>1536</v>
      </c>
      <c r="G886" s="37" t="s">
        <v>1537</v>
      </c>
      <c r="H886" s="37" t="s">
        <v>1208</v>
      </c>
      <c r="I886" s="37" t="s">
        <v>625</v>
      </c>
      <c r="J886" s="37" t="s">
        <v>1209</v>
      </c>
      <c r="K886" s="37" t="s">
        <v>1210</v>
      </c>
      <c r="L886" s="21" t="s">
        <v>45</v>
      </c>
      <c r="M886" s="22" t="s">
        <v>1906</v>
      </c>
      <c r="N886" s="24" t="n">
        <v>38604</v>
      </c>
      <c r="O886" s="25" t="n">
        <v>2</v>
      </c>
      <c r="P886" s="22" t="s">
        <v>58</v>
      </c>
      <c r="Q886" s="22" t="s">
        <v>175</v>
      </c>
      <c r="R886" s="22" t="s">
        <v>176</v>
      </c>
      <c r="S886" s="22" t="s">
        <v>1585</v>
      </c>
      <c r="T886" s="22" t="s">
        <v>1234</v>
      </c>
      <c r="U886" s="25" t="s">
        <v>70</v>
      </c>
      <c r="V886" s="25" t="n">
        <v>60</v>
      </c>
      <c r="W886" s="25" t="s">
        <v>726</v>
      </c>
      <c r="X886" s="25" t="n">
        <v>2</v>
      </c>
      <c r="Y886" s="25" t="n">
        <v>1</v>
      </c>
      <c r="Z886" s="25" t="n">
        <v>8</v>
      </c>
      <c r="AA886" s="26" t="str">
        <f aca="false">IF(N886=0," ",DATEDIF(N886,$D886,"y") &amp; " г. " &amp; DATEDIF(N886,$D886,"ym") &amp; " мес. ")</f>
        <v>15 г. 5 мес. </v>
      </c>
      <c r="AB886" s="27" t="str">
        <f aca="false">LEFT(AA886,2)</f>
        <v>15</v>
      </c>
      <c r="AC886" s="28" t="str">
        <f aca="false">IF(N886=0," ",DATEDIF(N886,'Отбор на ЧР 2021'!$AC$1,"y") &amp; " г. " &amp; DATEDIF(N886,'Отбор на ЧР 2021'!$AC$1,"ym") &amp; " мес. ")</f>
        <v>15 г. 8 мес. </v>
      </c>
      <c r="AD886" s="28" t="str">
        <f aca="false">LEFT(AC886,2)</f>
        <v>15</v>
      </c>
      <c r="AE886" s="28" t="str">
        <f aca="false">IF(W886=0,0,INDEX('Возраст, спорт. дисц.'!$A$2:$B$50,MATCH(W886,'Возраст, спорт. дисц.'!$B$2:$B$54,0),1))</f>
        <v>Юноши 14-15 лет</v>
      </c>
      <c r="AF886" s="28" t="str">
        <f aca="false">"весовая категория "&amp;V886&amp;" кг."</f>
        <v>весовая категория 60 кг.</v>
      </c>
      <c r="AG886" s="29" t="str">
        <f aca="false">IF(U886="б/м",U886,U886&amp;" место")</f>
        <v>3 место</v>
      </c>
      <c r="AH886" s="28" t="str">
        <f aca="false">F886&amp;"; "&amp;TEXT(D886,"ДД.ММ.ГГГГ")&amp;"-"&amp;TEXT(E886,"ДД.ММ.ГГГГ")&amp;"; "&amp;I886&amp;"; "&amp;CHAR(10)&amp;AE886&amp;"; "&amp;AF886&amp;"; "&amp;AG886</f>
        <v>Первенство Сибирского федерального округа; 24.02.2021-01.03.2021; г. Красноярск; 
Юноши 14-15 лет; весовая категория 60 кг.; 3 место</v>
      </c>
      <c r="AI886" s="29" t="n">
        <f aca="false">IF(A886=0,0,1)</f>
        <v>1</v>
      </c>
      <c r="AJ886" s="1" t="str">
        <f aca="false">AE886</f>
        <v>Юноши 14-15 лет</v>
      </c>
      <c r="AK886" s="1" t="n">
        <f aca="false">V886</f>
        <v>60</v>
      </c>
      <c r="AL886" s="1" t="str">
        <f aca="false">AF886</f>
        <v>весовая категория 60 кг.</v>
      </c>
      <c r="AM886" s="28" t="str">
        <f aca="false">IF(N886=0," ",DATEDIF(N886,$AM$1,"y") &amp; " г. " &amp; DATEDIF(X886,$AM$1,"ym") &amp; " мес. ")</f>
        <v>15 г. 4 мес. </v>
      </c>
      <c r="AN886" s="28" t="str">
        <f aca="false">LEFT(AM886,2)</f>
        <v>15</v>
      </c>
    </row>
    <row r="887" customFormat="false" ht="14.4" hidden="false" customHeight="false" outlineLevel="0" collapsed="false">
      <c r="A887" s="37" t="s">
        <v>507</v>
      </c>
      <c r="B887" s="37" t="s">
        <v>348</v>
      </c>
      <c r="C887" s="25" t="n">
        <v>41825</v>
      </c>
      <c r="D887" s="38" t="n">
        <v>44251</v>
      </c>
      <c r="E887" s="38" t="n">
        <v>44256</v>
      </c>
      <c r="F887" s="37" t="s">
        <v>1536</v>
      </c>
      <c r="G887" s="37" t="s">
        <v>1537</v>
      </c>
      <c r="H887" s="37" t="s">
        <v>1208</v>
      </c>
      <c r="I887" s="37" t="s">
        <v>625</v>
      </c>
      <c r="J887" s="37" t="s">
        <v>1209</v>
      </c>
      <c r="K887" s="37" t="s">
        <v>1210</v>
      </c>
      <c r="L887" s="21" t="s">
        <v>45</v>
      </c>
      <c r="M887" s="22" t="s">
        <v>1124</v>
      </c>
      <c r="N887" s="24" t="n">
        <v>39166</v>
      </c>
      <c r="O887" s="25" t="n">
        <v>2</v>
      </c>
      <c r="P887" s="22" t="s">
        <v>58</v>
      </c>
      <c r="Q887" s="22" t="s">
        <v>59</v>
      </c>
      <c r="R887" s="22" t="s">
        <v>60</v>
      </c>
      <c r="S887" s="22" t="s">
        <v>1217</v>
      </c>
      <c r="T887" s="22" t="s">
        <v>609</v>
      </c>
      <c r="U887" s="25" t="s">
        <v>54</v>
      </c>
      <c r="V887" s="25" t="n">
        <v>63.5</v>
      </c>
      <c r="W887" s="25" t="s">
        <v>726</v>
      </c>
      <c r="X887" s="25" t="n">
        <v>3</v>
      </c>
      <c r="Y887" s="25" t="n">
        <v>3</v>
      </c>
      <c r="Z887" s="25" t="n">
        <v>8</v>
      </c>
      <c r="AA887" s="26" t="str">
        <f aca="false">IF(N887=0," ",DATEDIF(N887,$D887,"y") &amp; " г. " &amp; DATEDIF(N887,$D887,"ym") &amp; " мес. ")</f>
        <v>13 г. 10 мес. </v>
      </c>
      <c r="AB887" s="27" t="str">
        <f aca="false">LEFT(AA887,2)</f>
        <v>13</v>
      </c>
      <c r="AC887" s="28" t="str">
        <f aca="false">IF(N887=0," ",DATEDIF(N887,'Отбор на ЧР 2021'!$AC$1,"y") &amp; " г. " &amp; DATEDIF(N887,'Отбор на ЧР 2021'!$AC$1,"ym") &amp; " мес. ")</f>
        <v>14 г. 1 мес. </v>
      </c>
      <c r="AD887" s="28" t="str">
        <f aca="false">LEFT(AC887,2)</f>
        <v>14</v>
      </c>
      <c r="AE887" s="28" t="str">
        <f aca="false">IF(W887=0,0,INDEX('Возраст, спорт. дисц.'!$A$2:$B$50,MATCH(W887,'Возраст, спорт. дисц.'!$B$2:$B$54,0),1))</f>
        <v>Юноши 14-15 лет</v>
      </c>
      <c r="AF887" s="28" t="str">
        <f aca="false">"весовая категория "&amp;V887&amp;" кг."</f>
        <v>весовая категория 63,5 кг.</v>
      </c>
      <c r="AG887" s="29" t="str">
        <f aca="false">IF(U887="б/м",U887,U887&amp;" место")</f>
        <v>1 место</v>
      </c>
      <c r="AH887" s="28" t="str">
        <f aca="false">F887&amp;"; "&amp;TEXT(D887,"ДД.ММ.ГГГГ")&amp;"-"&amp;TEXT(E887,"ДД.ММ.ГГГГ")&amp;"; "&amp;I887&amp;"; "&amp;CHAR(10)&amp;AE887&amp;"; "&amp;AF887&amp;"; "&amp;AG887</f>
        <v>Первенство Сибирского федерального округа; 24.02.2021-01.03.2021; г. Красноярск; 
Юноши 14-15 лет; весовая категория 63,5 кг.; 1 место</v>
      </c>
      <c r="AI887" s="29" t="n">
        <f aca="false">IF(A887=0,0,1)</f>
        <v>1</v>
      </c>
      <c r="AJ887" s="1" t="str">
        <f aca="false">AE887</f>
        <v>Юноши 14-15 лет</v>
      </c>
      <c r="AK887" s="1" t="n">
        <f aca="false">V887</f>
        <v>63.5</v>
      </c>
      <c r="AL887" s="1" t="str">
        <f aca="false">AF887</f>
        <v>весовая категория 63,5 кг.</v>
      </c>
      <c r="AM887" s="28" t="str">
        <f aca="false">IF(N887=0," ",DATEDIF(N887,$AM$1,"y") &amp; " г. " &amp; DATEDIF(X887,$AM$1,"ym") &amp; " мес. ")</f>
        <v>14 г. 4 мес. </v>
      </c>
      <c r="AN887" s="28" t="str">
        <f aca="false">LEFT(AM887,2)</f>
        <v>14</v>
      </c>
    </row>
    <row r="888" customFormat="false" ht="14.4" hidden="false" customHeight="false" outlineLevel="0" collapsed="false">
      <c r="A888" s="37" t="s">
        <v>507</v>
      </c>
      <c r="B888" s="37" t="s">
        <v>348</v>
      </c>
      <c r="C888" s="25" t="n">
        <v>41825</v>
      </c>
      <c r="D888" s="38" t="n">
        <v>44251</v>
      </c>
      <c r="E888" s="38" t="n">
        <v>44256</v>
      </c>
      <c r="F888" s="37" t="s">
        <v>1536</v>
      </c>
      <c r="G888" s="37" t="s">
        <v>1537</v>
      </c>
      <c r="H888" s="37" t="s">
        <v>1208</v>
      </c>
      <c r="I888" s="37" t="s">
        <v>625</v>
      </c>
      <c r="J888" s="37" t="s">
        <v>1209</v>
      </c>
      <c r="K888" s="37" t="s">
        <v>1210</v>
      </c>
      <c r="L888" s="21" t="s">
        <v>45</v>
      </c>
      <c r="M888" s="22" t="s">
        <v>1907</v>
      </c>
      <c r="N888" s="24" t="n">
        <v>38552</v>
      </c>
      <c r="O888" s="25" t="n">
        <v>2</v>
      </c>
      <c r="P888" s="22" t="s">
        <v>58</v>
      </c>
      <c r="Q888" s="22" t="s">
        <v>651</v>
      </c>
      <c r="R888" s="22" t="s">
        <v>652</v>
      </c>
      <c r="S888" s="22" t="s">
        <v>1880</v>
      </c>
      <c r="T888" s="22" t="s">
        <v>1888</v>
      </c>
      <c r="U888" s="25" t="s">
        <v>63</v>
      </c>
      <c r="V888" s="25" t="n">
        <v>63.5</v>
      </c>
      <c r="W888" s="25" t="s">
        <v>726</v>
      </c>
      <c r="X888" s="25" t="n">
        <v>3</v>
      </c>
      <c r="Y888" s="25" t="n">
        <v>2</v>
      </c>
      <c r="Z888" s="25" t="n">
        <v>8</v>
      </c>
      <c r="AA888" s="26" t="str">
        <f aca="false">IF(N888=0," ",DATEDIF(N888,$D888,"y") &amp; " г. " &amp; DATEDIF(N888,$D888,"ym") &amp; " мес. ")</f>
        <v>15 г. 7 мес. </v>
      </c>
      <c r="AB888" s="27" t="str">
        <f aca="false">LEFT(AA888,2)</f>
        <v>15</v>
      </c>
      <c r="AC888" s="28" t="str">
        <f aca="false">IF(N888=0," ",DATEDIF(N888,'Отбор на ЧР 2021'!$AC$1,"y") &amp; " г. " &amp; DATEDIF(N888,'Отбор на ЧР 2021'!$AC$1,"ym") &amp; " мес. ")</f>
        <v>15 г. 9 мес. </v>
      </c>
      <c r="AD888" s="28" t="str">
        <f aca="false">LEFT(AC888,2)</f>
        <v>15</v>
      </c>
      <c r="AE888" s="28" t="str">
        <f aca="false">IF(W888=0,0,INDEX('Возраст, спорт. дисц.'!$A$2:$B$50,MATCH(W888,'Возраст, спорт. дисц.'!$B$2:$B$54,0),1))</f>
        <v>Юноши 14-15 лет</v>
      </c>
      <c r="AF888" s="28" t="str">
        <f aca="false">"весовая категория "&amp;V888&amp;" кг."</f>
        <v>весовая категория 63,5 кг.</v>
      </c>
      <c r="AG888" s="29" t="str">
        <f aca="false">IF(U888="б/м",U888,U888&amp;" место")</f>
        <v>2 место</v>
      </c>
      <c r="AH888" s="28" t="str">
        <f aca="false">F888&amp;"; "&amp;TEXT(D888,"ДД.ММ.ГГГГ")&amp;"-"&amp;TEXT(E888,"ДД.ММ.ГГГГ")&amp;"; "&amp;I888&amp;"; "&amp;CHAR(10)&amp;AE888&amp;"; "&amp;AF888&amp;"; "&amp;AG888</f>
        <v>Первенство Сибирского федерального округа; 24.02.2021-01.03.2021; г. Красноярск; 
Юноши 14-15 лет; весовая категория 63,5 кг.; 2 место</v>
      </c>
      <c r="AI888" s="29" t="n">
        <f aca="false">IF(A888=0,0,1)</f>
        <v>1</v>
      </c>
      <c r="AJ888" s="1" t="str">
        <f aca="false">AE888</f>
        <v>Юноши 14-15 лет</v>
      </c>
      <c r="AK888" s="1" t="n">
        <f aca="false">V888</f>
        <v>63.5</v>
      </c>
      <c r="AL888" s="1" t="str">
        <f aca="false">AF888</f>
        <v>весовая категория 63,5 кг.</v>
      </c>
      <c r="AM888" s="28" t="str">
        <f aca="false">IF(N888=0," ",DATEDIF(N888,$AM$1,"y") &amp; " г. " &amp; DATEDIF(X888,$AM$1,"ym") &amp; " мес. ")</f>
        <v>15 г. 4 мес. </v>
      </c>
      <c r="AN888" s="28" t="str">
        <f aca="false">LEFT(AM888,2)</f>
        <v>15</v>
      </c>
    </row>
    <row r="889" customFormat="false" ht="14.4" hidden="false" customHeight="false" outlineLevel="0" collapsed="false">
      <c r="A889" s="37" t="s">
        <v>507</v>
      </c>
      <c r="B889" s="37" t="s">
        <v>348</v>
      </c>
      <c r="C889" s="25" t="n">
        <v>41825</v>
      </c>
      <c r="D889" s="38" t="n">
        <v>44251</v>
      </c>
      <c r="E889" s="38" t="n">
        <v>44256</v>
      </c>
      <c r="F889" s="37" t="s">
        <v>1536</v>
      </c>
      <c r="G889" s="37" t="s">
        <v>1537</v>
      </c>
      <c r="H889" s="37" t="s">
        <v>1208</v>
      </c>
      <c r="I889" s="37" t="s">
        <v>625</v>
      </c>
      <c r="J889" s="37" t="s">
        <v>1209</v>
      </c>
      <c r="K889" s="37" t="s">
        <v>1210</v>
      </c>
      <c r="L889" s="21" t="s">
        <v>45</v>
      </c>
      <c r="M889" s="22" t="s">
        <v>1908</v>
      </c>
      <c r="N889" s="24" t="n">
        <v>38687</v>
      </c>
      <c r="O889" s="25" t="n">
        <v>2</v>
      </c>
      <c r="P889" s="22" t="s">
        <v>58</v>
      </c>
      <c r="Q889" s="22" t="s">
        <v>59</v>
      </c>
      <c r="R889" s="22" t="s">
        <v>445</v>
      </c>
      <c r="S889" s="22" t="s">
        <v>1239</v>
      </c>
      <c r="T889" s="22" t="s">
        <v>630</v>
      </c>
      <c r="U889" s="25" t="s">
        <v>70</v>
      </c>
      <c r="V889" s="25" t="n">
        <v>63.5</v>
      </c>
      <c r="W889" s="25" t="s">
        <v>726</v>
      </c>
      <c r="X889" s="25" t="n">
        <v>2</v>
      </c>
      <c r="Y889" s="25" t="n">
        <v>1</v>
      </c>
      <c r="Z889" s="25" t="n">
        <v>8</v>
      </c>
      <c r="AA889" s="26" t="str">
        <f aca="false">IF(N889=0," ",DATEDIF(N889,$D889,"y") &amp; " г. " &amp; DATEDIF(N889,$D889,"ym") &amp; " мес. ")</f>
        <v>15 г. 2 мес. </v>
      </c>
      <c r="AB889" s="27" t="str">
        <f aca="false">LEFT(AA889,2)</f>
        <v>15</v>
      </c>
      <c r="AC889" s="28" t="str">
        <f aca="false">IF(N889=0," ",DATEDIF(N889,'Отбор на ЧР 2021'!$AC$1,"y") &amp; " г. " &amp; DATEDIF(N889,'Отбор на ЧР 2021'!$AC$1,"ym") &amp; " мес. ")</f>
        <v>15 г. 5 мес. </v>
      </c>
      <c r="AD889" s="28" t="str">
        <f aca="false">LEFT(AC889,2)</f>
        <v>15</v>
      </c>
      <c r="AE889" s="28" t="str">
        <f aca="false">IF(W889=0,0,INDEX('Возраст, спорт. дисц.'!$A$2:$B$50,MATCH(W889,'Возраст, спорт. дисц.'!$B$2:$B$54,0),1))</f>
        <v>Юноши 14-15 лет</v>
      </c>
      <c r="AF889" s="28" t="str">
        <f aca="false">"весовая категория "&amp;V889&amp;" кг."</f>
        <v>весовая категория 63,5 кг.</v>
      </c>
      <c r="AG889" s="29" t="str">
        <f aca="false">IF(U889="б/м",U889,U889&amp;" место")</f>
        <v>3 место</v>
      </c>
      <c r="AH889" s="28" t="str">
        <f aca="false">F889&amp;"; "&amp;TEXT(D889,"ДД.ММ.ГГГГ")&amp;"-"&amp;TEXT(E889,"ДД.ММ.ГГГГ")&amp;"; "&amp;I889&amp;"; "&amp;CHAR(10)&amp;AE889&amp;"; "&amp;AF889&amp;"; "&amp;AG889</f>
        <v>Первенство Сибирского федерального округа; 24.02.2021-01.03.2021; г. Красноярск; 
Юноши 14-15 лет; весовая категория 63,5 кг.; 3 место</v>
      </c>
      <c r="AI889" s="29" t="n">
        <f aca="false">IF(A889=0,0,1)</f>
        <v>1</v>
      </c>
      <c r="AJ889" s="1" t="str">
        <f aca="false">AE889</f>
        <v>Юноши 14-15 лет</v>
      </c>
      <c r="AK889" s="1" t="n">
        <f aca="false">V889</f>
        <v>63.5</v>
      </c>
      <c r="AL889" s="1" t="str">
        <f aca="false">AF889</f>
        <v>весовая категория 63,5 кг.</v>
      </c>
      <c r="AM889" s="28" t="str">
        <f aca="false">IF(N889=0," ",DATEDIF(N889,$AM$1,"y") &amp; " г. " &amp; DATEDIF(X889,$AM$1,"ym") &amp; " мес. ")</f>
        <v>15 г. 4 мес. </v>
      </c>
      <c r="AN889" s="28" t="str">
        <f aca="false">LEFT(AM889,2)</f>
        <v>15</v>
      </c>
    </row>
    <row r="890" customFormat="false" ht="14.4" hidden="false" customHeight="false" outlineLevel="0" collapsed="false">
      <c r="A890" s="37" t="s">
        <v>507</v>
      </c>
      <c r="B890" s="37" t="s">
        <v>348</v>
      </c>
      <c r="C890" s="25" t="n">
        <v>41825</v>
      </c>
      <c r="D890" s="38" t="n">
        <v>44251</v>
      </c>
      <c r="E890" s="38" t="n">
        <v>44256</v>
      </c>
      <c r="F890" s="37" t="s">
        <v>1536</v>
      </c>
      <c r="G890" s="37" t="s">
        <v>1537</v>
      </c>
      <c r="H890" s="37" t="s">
        <v>1208</v>
      </c>
      <c r="I890" s="37" t="s">
        <v>625</v>
      </c>
      <c r="J890" s="37" t="s">
        <v>1209</v>
      </c>
      <c r="K890" s="37" t="s">
        <v>1210</v>
      </c>
      <c r="L890" s="21" t="s">
        <v>45</v>
      </c>
      <c r="M890" s="22" t="s">
        <v>857</v>
      </c>
      <c r="N890" s="24" t="n">
        <v>38558</v>
      </c>
      <c r="O890" s="25" t="s">
        <v>48</v>
      </c>
      <c r="P890" s="22" t="s">
        <v>58</v>
      </c>
      <c r="Q890" s="22" t="s">
        <v>59</v>
      </c>
      <c r="R890" s="22" t="s">
        <v>1246</v>
      </c>
      <c r="S890" s="22" t="s">
        <v>1247</v>
      </c>
      <c r="T890" s="22" t="s">
        <v>1889</v>
      </c>
      <c r="U890" s="25" t="s">
        <v>54</v>
      </c>
      <c r="V890" s="25" t="n">
        <v>67</v>
      </c>
      <c r="W890" s="25" t="s">
        <v>726</v>
      </c>
      <c r="X890" s="25" t="n">
        <v>3</v>
      </c>
      <c r="Y890" s="25" t="n">
        <v>3</v>
      </c>
      <c r="Z890" s="25" t="n">
        <v>7</v>
      </c>
      <c r="AA890" s="26" t="str">
        <f aca="false">IF(N890=0," ",DATEDIF(N890,$D890,"y") &amp; " г. " &amp; DATEDIF(N890,$D890,"ym") &amp; " мес. ")</f>
        <v>15 г. 6 мес. </v>
      </c>
      <c r="AB890" s="27" t="str">
        <f aca="false">LEFT(AA890,2)</f>
        <v>15</v>
      </c>
      <c r="AC890" s="28" t="str">
        <f aca="false">IF(N890=0," ",DATEDIF(N890,'Отбор на ЧР 2021'!$AC$1,"y") &amp; " г. " &amp; DATEDIF(N890,'Отбор на ЧР 2021'!$AC$1,"ym") &amp; " мес. ")</f>
        <v>15 г. 9 мес. </v>
      </c>
      <c r="AD890" s="28" t="str">
        <f aca="false">LEFT(AC890,2)</f>
        <v>15</v>
      </c>
      <c r="AE890" s="28" t="str">
        <f aca="false">IF(W890=0,0,INDEX('Возраст, спорт. дисц.'!$A$2:$B$50,MATCH(W890,'Возраст, спорт. дисц.'!$B$2:$B$54,0),1))</f>
        <v>Юноши 14-15 лет</v>
      </c>
      <c r="AF890" s="28" t="str">
        <f aca="false">"весовая категория "&amp;V890&amp;" кг."</f>
        <v>весовая категория 67 кг.</v>
      </c>
      <c r="AG890" s="29" t="str">
        <f aca="false">IF(U890="б/м",U890,U890&amp;" место")</f>
        <v>1 место</v>
      </c>
      <c r="AH890" s="28" t="str">
        <f aca="false">F890&amp;"; "&amp;TEXT(D890,"ДД.ММ.ГГГГ")&amp;"-"&amp;TEXT(E890,"ДД.ММ.ГГГГ")&amp;"; "&amp;I890&amp;"; "&amp;CHAR(10)&amp;AE890&amp;"; "&amp;AF890&amp;"; "&amp;AG890</f>
        <v>Первенство Сибирского федерального округа; 24.02.2021-01.03.2021; г. Красноярск; 
Юноши 14-15 лет; весовая категория 67 кг.; 1 место</v>
      </c>
      <c r="AI890" s="29" t="n">
        <f aca="false">IF(A890=0,0,1)</f>
        <v>1</v>
      </c>
      <c r="AJ890" s="1" t="str">
        <f aca="false">AE890</f>
        <v>Юноши 14-15 лет</v>
      </c>
      <c r="AK890" s="1" t="n">
        <f aca="false">V890</f>
        <v>67</v>
      </c>
      <c r="AL890" s="1" t="str">
        <f aca="false">AF890</f>
        <v>весовая категория 67 кг.</v>
      </c>
      <c r="AM890" s="28" t="str">
        <f aca="false">IF(N890=0," ",DATEDIF(N890,$AM$1,"y") &amp; " г. " &amp; DATEDIF(X890,$AM$1,"ym") &amp; " мес. ")</f>
        <v>15 г. 4 мес. </v>
      </c>
      <c r="AN890" s="28" t="str">
        <f aca="false">LEFT(AM890,2)</f>
        <v>15</v>
      </c>
    </row>
    <row r="891" customFormat="false" ht="14.4" hidden="false" customHeight="false" outlineLevel="0" collapsed="false">
      <c r="A891" s="37" t="s">
        <v>507</v>
      </c>
      <c r="B891" s="37" t="s">
        <v>348</v>
      </c>
      <c r="C891" s="25" t="n">
        <v>41825</v>
      </c>
      <c r="D891" s="38" t="n">
        <v>44251</v>
      </c>
      <c r="E891" s="38" t="n">
        <v>44256</v>
      </c>
      <c r="F891" s="37" t="s">
        <v>1536</v>
      </c>
      <c r="G891" s="37" t="s">
        <v>1537</v>
      </c>
      <c r="H891" s="37" t="s">
        <v>1208</v>
      </c>
      <c r="I891" s="37" t="s">
        <v>625</v>
      </c>
      <c r="J891" s="37" t="s">
        <v>1209</v>
      </c>
      <c r="K891" s="37" t="s">
        <v>1210</v>
      </c>
      <c r="L891" s="21" t="s">
        <v>45</v>
      </c>
      <c r="M891" s="22" t="s">
        <v>1909</v>
      </c>
      <c r="N891" s="24" t="n">
        <v>38583</v>
      </c>
      <c r="O891" s="25" t="n">
        <v>1</v>
      </c>
      <c r="P891" s="22" t="s">
        <v>58</v>
      </c>
      <c r="Q891" s="22" t="s">
        <v>59</v>
      </c>
      <c r="R891" s="22" t="s">
        <v>445</v>
      </c>
      <c r="S891" s="22" t="s">
        <v>1211</v>
      </c>
      <c r="T891" s="22" t="s">
        <v>1222</v>
      </c>
      <c r="U891" s="25" t="s">
        <v>63</v>
      </c>
      <c r="V891" s="25" t="n">
        <v>67</v>
      </c>
      <c r="W891" s="25" t="s">
        <v>726</v>
      </c>
      <c r="X891" s="25" t="n">
        <v>3</v>
      </c>
      <c r="Y891" s="25" t="n">
        <v>2</v>
      </c>
      <c r="Z891" s="25" t="n">
        <v>7</v>
      </c>
      <c r="AA891" s="26" t="str">
        <f aca="false">IF(N891=0," ",DATEDIF(N891,$D891,"y") &amp; " г. " &amp; DATEDIF(N891,$D891,"ym") &amp; " мес. ")</f>
        <v>15 г. 6 мес. </v>
      </c>
      <c r="AB891" s="27" t="str">
        <f aca="false">LEFT(AA891,2)</f>
        <v>15</v>
      </c>
      <c r="AC891" s="28" t="str">
        <f aca="false">IF(N891=0," ",DATEDIF(N891,'Отбор на ЧР 2021'!$AC$1,"y") &amp; " г. " &amp; DATEDIF(N891,'Отбор на ЧР 2021'!$AC$1,"ym") &amp; " мес. ")</f>
        <v>15 г. 8 мес. </v>
      </c>
      <c r="AD891" s="28" t="str">
        <f aca="false">LEFT(AC891,2)</f>
        <v>15</v>
      </c>
      <c r="AE891" s="28" t="str">
        <f aca="false">IF(W891=0,0,INDEX('Возраст, спорт. дисц.'!$A$2:$B$50,MATCH(W891,'Возраст, спорт. дисц.'!$B$2:$B$54,0),1))</f>
        <v>Юноши 14-15 лет</v>
      </c>
      <c r="AF891" s="28" t="str">
        <f aca="false">"весовая категория "&amp;V891&amp;" кг."</f>
        <v>весовая категория 67 кг.</v>
      </c>
      <c r="AG891" s="29" t="str">
        <f aca="false">IF(U891="б/м",U891,U891&amp;" место")</f>
        <v>2 место</v>
      </c>
      <c r="AH891" s="28" t="str">
        <f aca="false">F891&amp;"; "&amp;TEXT(D891,"ДД.ММ.ГГГГ")&amp;"-"&amp;TEXT(E891,"ДД.ММ.ГГГГ")&amp;"; "&amp;I891&amp;"; "&amp;CHAR(10)&amp;AE891&amp;"; "&amp;AF891&amp;"; "&amp;AG891</f>
        <v>Первенство Сибирского федерального округа; 24.02.2021-01.03.2021; г. Красноярск; 
Юноши 14-15 лет; весовая категория 67 кг.; 2 место</v>
      </c>
      <c r="AI891" s="29" t="n">
        <f aca="false">IF(A891=0,0,1)</f>
        <v>1</v>
      </c>
      <c r="AJ891" s="1" t="str">
        <f aca="false">AE891</f>
        <v>Юноши 14-15 лет</v>
      </c>
      <c r="AK891" s="1" t="n">
        <f aca="false">V891</f>
        <v>67</v>
      </c>
      <c r="AL891" s="1" t="str">
        <f aca="false">AF891</f>
        <v>весовая категория 67 кг.</v>
      </c>
      <c r="AM891" s="28" t="str">
        <f aca="false">IF(N891=0," ",DATEDIF(N891,$AM$1,"y") &amp; " г. " &amp; DATEDIF(X891,$AM$1,"ym") &amp; " мес. ")</f>
        <v>15 г. 4 мес. </v>
      </c>
      <c r="AN891" s="28" t="str">
        <f aca="false">LEFT(AM891,2)</f>
        <v>15</v>
      </c>
    </row>
    <row r="892" customFormat="false" ht="14.4" hidden="false" customHeight="false" outlineLevel="0" collapsed="false">
      <c r="A892" s="37" t="s">
        <v>507</v>
      </c>
      <c r="B892" s="37" t="s">
        <v>348</v>
      </c>
      <c r="C892" s="25" t="n">
        <v>41825</v>
      </c>
      <c r="D892" s="38" t="n">
        <v>44251</v>
      </c>
      <c r="E892" s="38" t="n">
        <v>44256</v>
      </c>
      <c r="F892" s="37" t="s">
        <v>1536</v>
      </c>
      <c r="G892" s="37" t="s">
        <v>1537</v>
      </c>
      <c r="H892" s="37" t="s">
        <v>1208</v>
      </c>
      <c r="I892" s="37" t="s">
        <v>625</v>
      </c>
      <c r="J892" s="37" t="s">
        <v>1209</v>
      </c>
      <c r="K892" s="37" t="s">
        <v>1210</v>
      </c>
      <c r="L892" s="21" t="s">
        <v>45</v>
      </c>
      <c r="M892" s="22" t="s">
        <v>1910</v>
      </c>
      <c r="N892" s="24" t="n">
        <v>38525</v>
      </c>
      <c r="O892" s="25" t="n">
        <v>2</v>
      </c>
      <c r="P892" s="22" t="s">
        <v>58</v>
      </c>
      <c r="Q892" s="22" t="s">
        <v>651</v>
      </c>
      <c r="R892" s="22" t="s">
        <v>652</v>
      </c>
      <c r="S892" s="22" t="s">
        <v>1880</v>
      </c>
      <c r="T892" s="22" t="s">
        <v>1888</v>
      </c>
      <c r="U892" s="25" t="s">
        <v>70</v>
      </c>
      <c r="V892" s="25" t="n">
        <v>67</v>
      </c>
      <c r="W892" s="25" t="s">
        <v>726</v>
      </c>
      <c r="X892" s="25" t="n">
        <v>2</v>
      </c>
      <c r="Y892" s="25" t="n">
        <v>1</v>
      </c>
      <c r="Z892" s="25" t="n">
        <v>7</v>
      </c>
      <c r="AA892" s="26" t="str">
        <f aca="false">IF(N892=0," ",DATEDIF(N892,$D892,"y") &amp; " г. " &amp; DATEDIF(N892,$D892,"ym") &amp; " мес. ")</f>
        <v>15 г. 8 мес. </v>
      </c>
      <c r="AB892" s="27" t="str">
        <f aca="false">LEFT(AA892,2)</f>
        <v>15</v>
      </c>
      <c r="AC892" s="28" t="str">
        <f aca="false">IF(N892=0," ",DATEDIF(N892,'Отбор на ЧР 2021'!$AC$1,"y") &amp; " г. " &amp; DATEDIF(N892,'Отбор на ЧР 2021'!$AC$1,"ym") &amp; " мес. ")</f>
        <v>15 г. 10 мес. </v>
      </c>
      <c r="AD892" s="28" t="str">
        <f aca="false">LEFT(AC892,2)</f>
        <v>15</v>
      </c>
      <c r="AE892" s="28" t="str">
        <f aca="false">IF(W892=0,0,INDEX('Возраст, спорт. дисц.'!$A$2:$B$50,MATCH(W892,'Возраст, спорт. дисц.'!$B$2:$B$54,0),1))</f>
        <v>Юноши 14-15 лет</v>
      </c>
      <c r="AF892" s="28" t="str">
        <f aca="false">"весовая категория "&amp;V892&amp;" кг."</f>
        <v>весовая категория 67 кг.</v>
      </c>
      <c r="AG892" s="29" t="str">
        <f aca="false">IF(U892="б/м",U892,U892&amp;" место")</f>
        <v>3 место</v>
      </c>
      <c r="AH892" s="28" t="str">
        <f aca="false">F892&amp;"; "&amp;TEXT(D892,"ДД.ММ.ГГГГ")&amp;"-"&amp;TEXT(E892,"ДД.ММ.ГГГГ")&amp;"; "&amp;I892&amp;"; "&amp;CHAR(10)&amp;AE892&amp;"; "&amp;AF892&amp;"; "&amp;AG892</f>
        <v>Первенство Сибирского федерального округа; 24.02.2021-01.03.2021; г. Красноярск; 
Юноши 14-15 лет; весовая категория 67 кг.; 3 место</v>
      </c>
      <c r="AI892" s="29" t="n">
        <f aca="false">IF(A892=0,0,1)</f>
        <v>1</v>
      </c>
      <c r="AJ892" s="1" t="str">
        <f aca="false">AE892</f>
        <v>Юноши 14-15 лет</v>
      </c>
      <c r="AK892" s="1" t="n">
        <f aca="false">V892</f>
        <v>67</v>
      </c>
      <c r="AL892" s="1" t="str">
        <f aca="false">AF892</f>
        <v>весовая категория 67 кг.</v>
      </c>
      <c r="AM892" s="28" t="str">
        <f aca="false">IF(N892=0," ",DATEDIF(N892,$AM$1,"y") &amp; " г. " &amp; DATEDIF(X892,$AM$1,"ym") &amp; " мес. ")</f>
        <v>15 г. 4 мес. </v>
      </c>
      <c r="AN892" s="28" t="str">
        <f aca="false">LEFT(AM892,2)</f>
        <v>15</v>
      </c>
    </row>
    <row r="893" customFormat="false" ht="14.4" hidden="false" customHeight="false" outlineLevel="0" collapsed="false">
      <c r="A893" s="37" t="s">
        <v>507</v>
      </c>
      <c r="B893" s="37" t="s">
        <v>348</v>
      </c>
      <c r="C893" s="25" t="n">
        <v>41825</v>
      </c>
      <c r="D893" s="38" t="n">
        <v>44251</v>
      </c>
      <c r="E893" s="38" t="n">
        <v>44256</v>
      </c>
      <c r="F893" s="37" t="s">
        <v>1536</v>
      </c>
      <c r="G893" s="37" t="s">
        <v>1537</v>
      </c>
      <c r="H893" s="37" t="s">
        <v>1208</v>
      </c>
      <c r="I893" s="37" t="s">
        <v>625</v>
      </c>
      <c r="J893" s="37" t="s">
        <v>1209</v>
      </c>
      <c r="K893" s="37" t="s">
        <v>1210</v>
      </c>
      <c r="L893" s="21" t="s">
        <v>45</v>
      </c>
      <c r="M893" s="22" t="s">
        <v>837</v>
      </c>
      <c r="N893" s="24" t="n">
        <v>38604</v>
      </c>
      <c r="O893" s="25" t="n">
        <v>1</v>
      </c>
      <c r="P893" s="22" t="s">
        <v>58</v>
      </c>
      <c r="Q893" s="22" t="s">
        <v>362</v>
      </c>
      <c r="R893" s="22" t="s">
        <v>363</v>
      </c>
      <c r="S893" s="22" t="s">
        <v>1911</v>
      </c>
      <c r="T893" s="22" t="s">
        <v>1912</v>
      </c>
      <c r="U893" s="25" t="s">
        <v>70</v>
      </c>
      <c r="V893" s="25" t="n">
        <v>67</v>
      </c>
      <c r="W893" s="25" t="s">
        <v>726</v>
      </c>
      <c r="X893" s="25" t="n">
        <v>1</v>
      </c>
      <c r="Y893" s="25" t="n">
        <v>0</v>
      </c>
      <c r="Z893" s="25" t="n">
        <v>7</v>
      </c>
      <c r="AA893" s="26" t="str">
        <f aca="false">IF(N893=0," ",DATEDIF(N893,$D893,"y") &amp; " г. " &amp; DATEDIF(N893,$D893,"ym") &amp; " мес. ")</f>
        <v>15 г. 5 мес. </v>
      </c>
      <c r="AB893" s="27" t="str">
        <f aca="false">LEFT(AA893,2)</f>
        <v>15</v>
      </c>
      <c r="AC893" s="28" t="str">
        <f aca="false">IF(N893=0," ",DATEDIF(N893,'Отбор на ЧР 2021'!$AC$1,"y") &amp; " г. " &amp; DATEDIF(N893,'Отбор на ЧР 2021'!$AC$1,"ym") &amp; " мес. ")</f>
        <v>15 г. 8 мес. </v>
      </c>
      <c r="AD893" s="28" t="str">
        <f aca="false">LEFT(AC893,2)</f>
        <v>15</v>
      </c>
      <c r="AE893" s="28" t="str">
        <f aca="false">IF(W893=0,0,INDEX('Возраст, спорт. дисц.'!$A$2:$B$50,MATCH(W893,'Возраст, спорт. дисц.'!$B$2:$B$54,0),1))</f>
        <v>Юноши 14-15 лет</v>
      </c>
      <c r="AF893" s="28" t="str">
        <f aca="false">"весовая категория "&amp;V893&amp;" кг."</f>
        <v>весовая категория 67 кг.</v>
      </c>
      <c r="AG893" s="29" t="str">
        <f aca="false">IF(U893="б/м",U893,U893&amp;" место")</f>
        <v>3 место</v>
      </c>
      <c r="AH893" s="28" t="str">
        <f aca="false">F893&amp;"; "&amp;TEXT(D893,"ДД.ММ.ГГГГ")&amp;"-"&amp;TEXT(E893,"ДД.ММ.ГГГГ")&amp;"; "&amp;I893&amp;"; "&amp;CHAR(10)&amp;AE893&amp;"; "&amp;AF893&amp;"; "&amp;AG893</f>
        <v>Первенство Сибирского федерального округа; 24.02.2021-01.03.2021; г. Красноярск; 
Юноши 14-15 лет; весовая категория 67 кг.; 3 место</v>
      </c>
      <c r="AI893" s="29" t="n">
        <f aca="false">IF(A893=0,0,1)</f>
        <v>1</v>
      </c>
      <c r="AJ893" s="1" t="str">
        <f aca="false">AE893</f>
        <v>Юноши 14-15 лет</v>
      </c>
      <c r="AK893" s="1" t="n">
        <f aca="false">V893</f>
        <v>67</v>
      </c>
      <c r="AL893" s="1" t="str">
        <f aca="false">AF893</f>
        <v>весовая категория 67 кг.</v>
      </c>
      <c r="AM893" s="28" t="str">
        <f aca="false">IF(N893=0," ",DATEDIF(N893,$AM$1,"y") &amp; " г. " &amp; DATEDIF(X893,$AM$1,"ym") &amp; " мес. ")</f>
        <v>15 г. 4 мес. </v>
      </c>
      <c r="AN893" s="28" t="str">
        <f aca="false">LEFT(AM893,2)</f>
        <v>15</v>
      </c>
    </row>
    <row r="894" customFormat="false" ht="14.4" hidden="false" customHeight="false" outlineLevel="0" collapsed="false">
      <c r="A894" s="37" t="s">
        <v>507</v>
      </c>
      <c r="B894" s="37" t="s">
        <v>348</v>
      </c>
      <c r="C894" s="25" t="n">
        <v>41825</v>
      </c>
      <c r="D894" s="38" t="n">
        <v>44251</v>
      </c>
      <c r="E894" s="38" t="n">
        <v>44256</v>
      </c>
      <c r="F894" s="37" t="s">
        <v>1536</v>
      </c>
      <c r="G894" s="37" t="s">
        <v>1537</v>
      </c>
      <c r="H894" s="37" t="s">
        <v>1208</v>
      </c>
      <c r="I894" s="37" t="s">
        <v>625</v>
      </c>
      <c r="J894" s="37" t="s">
        <v>1209</v>
      </c>
      <c r="K894" s="37" t="s">
        <v>1210</v>
      </c>
      <c r="L894" s="21" t="s">
        <v>45</v>
      </c>
      <c r="M894" s="22" t="s">
        <v>863</v>
      </c>
      <c r="N894" s="24" t="n">
        <v>38855</v>
      </c>
      <c r="O894" s="25" t="n">
        <v>1</v>
      </c>
      <c r="P894" s="22" t="s">
        <v>58</v>
      </c>
      <c r="Q894" s="22" t="s">
        <v>59</v>
      </c>
      <c r="R894" s="22" t="s">
        <v>60</v>
      </c>
      <c r="S894" s="22" t="s">
        <v>1217</v>
      </c>
      <c r="T894" s="22" t="s">
        <v>1913</v>
      </c>
      <c r="U894" s="25" t="s">
        <v>54</v>
      </c>
      <c r="V894" s="25" t="n">
        <v>71</v>
      </c>
      <c r="W894" s="25" t="s">
        <v>726</v>
      </c>
      <c r="X894" s="25" t="n">
        <v>1</v>
      </c>
      <c r="Y894" s="25" t="n">
        <v>1</v>
      </c>
      <c r="Z894" s="25" t="n">
        <v>3</v>
      </c>
      <c r="AA894" s="26" t="str">
        <f aca="false">IF(N894=0," ",DATEDIF(N894,$D894,"y") &amp; " г. " &amp; DATEDIF(N894,$D894,"ym") &amp; " мес. ")</f>
        <v>14 г. 9 мес. </v>
      </c>
      <c r="AB894" s="27" t="str">
        <f aca="false">LEFT(AA894,2)</f>
        <v>14</v>
      </c>
      <c r="AC894" s="28" t="str">
        <f aca="false">IF(N894=0," ",DATEDIF(N894,'Отбор на ЧР 2021'!$AC$1,"y") &amp; " г. " &amp; DATEDIF(N894,'Отбор на ЧР 2021'!$AC$1,"ym") &amp; " мес. ")</f>
        <v>14 г. 11 мес. </v>
      </c>
      <c r="AD894" s="28" t="str">
        <f aca="false">LEFT(AC894,2)</f>
        <v>14</v>
      </c>
      <c r="AE894" s="28" t="str">
        <f aca="false">IF(W894=0,0,INDEX('Возраст, спорт. дисц.'!$A$2:$B$50,MATCH(W894,'Возраст, спорт. дисц.'!$B$2:$B$54,0),1))</f>
        <v>Юноши 14-15 лет</v>
      </c>
      <c r="AF894" s="28" t="str">
        <f aca="false">"весовая категория "&amp;V894&amp;" кг."</f>
        <v>весовая категория 71 кг.</v>
      </c>
      <c r="AG894" s="29" t="str">
        <f aca="false">IF(U894="б/м",U894,U894&amp;" место")</f>
        <v>1 место</v>
      </c>
      <c r="AH894" s="28" t="str">
        <f aca="false">F894&amp;"; "&amp;TEXT(D894,"ДД.ММ.ГГГГ")&amp;"-"&amp;TEXT(E894,"ДД.ММ.ГГГГ")&amp;"; "&amp;I894&amp;"; "&amp;CHAR(10)&amp;AE894&amp;"; "&amp;AF894&amp;"; "&amp;AG894</f>
        <v>Первенство Сибирского федерального округа; 24.02.2021-01.03.2021; г. Красноярск; 
Юноши 14-15 лет; весовая категория 71 кг.; 1 место</v>
      </c>
      <c r="AI894" s="29" t="n">
        <f aca="false">IF(A894=0,0,1)</f>
        <v>1</v>
      </c>
      <c r="AJ894" s="1" t="str">
        <f aca="false">AE894</f>
        <v>Юноши 14-15 лет</v>
      </c>
      <c r="AK894" s="1" t="n">
        <f aca="false">V894</f>
        <v>71</v>
      </c>
      <c r="AL894" s="1" t="str">
        <f aca="false">AF894</f>
        <v>весовая категория 71 кг.</v>
      </c>
      <c r="AM894" s="28" t="str">
        <f aca="false">IF(N894=0," ",DATEDIF(N894,$AM$1,"y") &amp; " г. " &amp; DATEDIF(X894,$AM$1,"ym") &amp; " мес. ")</f>
        <v>14 г. 4 мес. </v>
      </c>
      <c r="AN894" s="28" t="str">
        <f aca="false">LEFT(AM894,2)</f>
        <v>14</v>
      </c>
    </row>
    <row r="895" customFormat="false" ht="14.4" hidden="false" customHeight="false" outlineLevel="0" collapsed="false">
      <c r="A895" s="37" t="s">
        <v>507</v>
      </c>
      <c r="B895" s="37" t="s">
        <v>348</v>
      </c>
      <c r="C895" s="25" t="n">
        <v>41825</v>
      </c>
      <c r="D895" s="38" t="n">
        <v>44251</v>
      </c>
      <c r="E895" s="38" t="n">
        <v>44256</v>
      </c>
      <c r="F895" s="37" t="s">
        <v>1536</v>
      </c>
      <c r="G895" s="37" t="s">
        <v>1537</v>
      </c>
      <c r="H895" s="37" t="s">
        <v>1208</v>
      </c>
      <c r="I895" s="37" t="s">
        <v>625</v>
      </c>
      <c r="J895" s="37" t="s">
        <v>1209</v>
      </c>
      <c r="K895" s="37" t="s">
        <v>1210</v>
      </c>
      <c r="L895" s="21" t="s">
        <v>45</v>
      </c>
      <c r="M895" s="22" t="s">
        <v>1914</v>
      </c>
      <c r="N895" s="24" t="n">
        <v>38547</v>
      </c>
      <c r="O895" s="25" t="n">
        <v>1</v>
      </c>
      <c r="P895" s="22" t="s">
        <v>58</v>
      </c>
      <c r="Q895" s="22" t="s">
        <v>59</v>
      </c>
      <c r="R895" s="22" t="s">
        <v>60</v>
      </c>
      <c r="S895" s="22" t="s">
        <v>1217</v>
      </c>
      <c r="T895" s="22" t="s">
        <v>1913</v>
      </c>
      <c r="U895" s="25" t="s">
        <v>63</v>
      </c>
      <c r="V895" s="25" t="n">
        <v>71</v>
      </c>
      <c r="W895" s="25" t="s">
        <v>726</v>
      </c>
      <c r="X895" s="25" t="n">
        <v>2</v>
      </c>
      <c r="Y895" s="25" t="n">
        <v>1</v>
      </c>
      <c r="Z895" s="25" t="n">
        <v>3</v>
      </c>
      <c r="AA895" s="26" t="str">
        <f aca="false">IF(N895=0," ",DATEDIF(N895,$D895,"y") &amp; " г. " &amp; DATEDIF(N895,$D895,"ym") &amp; " мес. ")</f>
        <v>15 г. 7 мес. </v>
      </c>
      <c r="AB895" s="27" t="str">
        <f aca="false">LEFT(AA895,2)</f>
        <v>15</v>
      </c>
      <c r="AC895" s="28" t="str">
        <f aca="false">IF(N895=0," ",DATEDIF(N895,'Отбор на ЧР 2021'!$AC$1,"y") &amp; " г. " &amp; DATEDIF(N895,'Отбор на ЧР 2021'!$AC$1,"ym") &amp; " мес. ")</f>
        <v>15 г. 9 мес. </v>
      </c>
      <c r="AD895" s="28" t="str">
        <f aca="false">LEFT(AC895,2)</f>
        <v>15</v>
      </c>
      <c r="AE895" s="28" t="str">
        <f aca="false">IF(W895=0,0,INDEX('Возраст, спорт. дисц.'!$A$2:$B$50,MATCH(W895,'Возраст, спорт. дисц.'!$B$2:$B$54,0),1))</f>
        <v>Юноши 14-15 лет</v>
      </c>
      <c r="AF895" s="28" t="str">
        <f aca="false">"весовая категория "&amp;V895&amp;" кг."</f>
        <v>весовая категория 71 кг.</v>
      </c>
      <c r="AG895" s="29" t="str">
        <f aca="false">IF(U895="б/м",U895,U895&amp;" место")</f>
        <v>2 место</v>
      </c>
      <c r="AH895" s="28" t="str">
        <f aca="false">F895&amp;"; "&amp;TEXT(D895,"ДД.ММ.ГГГГ")&amp;"-"&amp;TEXT(E895,"ДД.ММ.ГГГГ")&amp;"; "&amp;I895&amp;"; "&amp;CHAR(10)&amp;AE895&amp;"; "&amp;AF895&amp;"; "&amp;AG895</f>
        <v>Первенство Сибирского федерального округа; 24.02.2021-01.03.2021; г. Красноярск; 
Юноши 14-15 лет; весовая категория 71 кг.; 2 место</v>
      </c>
      <c r="AI895" s="29" t="n">
        <f aca="false">IF(A895=0,0,1)</f>
        <v>1</v>
      </c>
      <c r="AJ895" s="1" t="str">
        <f aca="false">AE895</f>
        <v>Юноши 14-15 лет</v>
      </c>
      <c r="AK895" s="1" t="n">
        <f aca="false">V895</f>
        <v>71</v>
      </c>
      <c r="AL895" s="1" t="str">
        <f aca="false">AF895</f>
        <v>весовая категория 71 кг.</v>
      </c>
      <c r="AM895" s="28" t="str">
        <f aca="false">IF(N895=0," ",DATEDIF(N895,$AM$1,"y") &amp; " г. " &amp; DATEDIF(X895,$AM$1,"ym") &amp; " мес. ")</f>
        <v>15 г. 4 мес. </v>
      </c>
      <c r="AN895" s="28" t="str">
        <f aca="false">LEFT(AM895,2)</f>
        <v>15</v>
      </c>
    </row>
    <row r="896" customFormat="false" ht="14.4" hidden="false" customHeight="false" outlineLevel="0" collapsed="false">
      <c r="A896" s="37" t="s">
        <v>507</v>
      </c>
      <c r="B896" s="37" t="s">
        <v>348</v>
      </c>
      <c r="C896" s="25" t="n">
        <v>41825</v>
      </c>
      <c r="D896" s="38" t="n">
        <v>44251</v>
      </c>
      <c r="E896" s="38" t="n">
        <v>44256</v>
      </c>
      <c r="F896" s="37" t="s">
        <v>1536</v>
      </c>
      <c r="G896" s="37" t="s">
        <v>1537</v>
      </c>
      <c r="H896" s="37" t="s">
        <v>1208</v>
      </c>
      <c r="I896" s="37" t="s">
        <v>625</v>
      </c>
      <c r="J896" s="37" t="s">
        <v>1209</v>
      </c>
      <c r="K896" s="37" t="s">
        <v>1210</v>
      </c>
      <c r="L896" s="21" t="s">
        <v>45</v>
      </c>
      <c r="M896" s="22" t="s">
        <v>1915</v>
      </c>
      <c r="N896" s="24" t="n">
        <v>38637</v>
      </c>
      <c r="O896" s="25" t="n">
        <v>1</v>
      </c>
      <c r="P896" s="22" t="s">
        <v>58</v>
      </c>
      <c r="Q896" s="22" t="s">
        <v>59</v>
      </c>
      <c r="R896" s="22" t="s">
        <v>445</v>
      </c>
      <c r="S896" s="22" t="s">
        <v>1211</v>
      </c>
      <c r="T896" s="22" t="s">
        <v>1222</v>
      </c>
      <c r="U896" s="25" t="s">
        <v>54</v>
      </c>
      <c r="V896" s="25" t="n">
        <v>75</v>
      </c>
      <c r="W896" s="25" t="s">
        <v>726</v>
      </c>
      <c r="X896" s="25" t="n">
        <v>2</v>
      </c>
      <c r="Y896" s="25" t="n">
        <v>2</v>
      </c>
      <c r="Z896" s="25" t="n">
        <v>4</v>
      </c>
      <c r="AA896" s="26" t="str">
        <f aca="false">IF(N896=0," ",DATEDIF(N896,$D896,"y") &amp; " г. " &amp; DATEDIF(N896,$D896,"ym") &amp; " мес. ")</f>
        <v>15 г. 4 мес. </v>
      </c>
      <c r="AB896" s="27" t="str">
        <f aca="false">LEFT(AA896,2)</f>
        <v>15</v>
      </c>
      <c r="AC896" s="28" t="str">
        <f aca="false">IF(N896=0," ",DATEDIF(N896,'Отбор на ЧР 2021'!$AC$1,"y") &amp; " г. " &amp; DATEDIF(N896,'Отбор на ЧР 2021'!$AC$1,"ym") &amp; " мес. ")</f>
        <v>15 г. 6 мес. </v>
      </c>
      <c r="AD896" s="28" t="str">
        <f aca="false">LEFT(AC896,2)</f>
        <v>15</v>
      </c>
      <c r="AE896" s="28" t="str">
        <f aca="false">IF(W896=0,0,INDEX('Возраст, спорт. дисц.'!$A$2:$B$50,MATCH(W896,'Возраст, спорт. дисц.'!$B$2:$B$54,0),1))</f>
        <v>Юноши 14-15 лет</v>
      </c>
      <c r="AF896" s="28" t="str">
        <f aca="false">"весовая категория "&amp;V896&amp;" кг."</f>
        <v>весовая категория 75 кг.</v>
      </c>
      <c r="AG896" s="29" t="str">
        <f aca="false">IF(U896="б/м",U896,U896&amp;" место")</f>
        <v>1 место</v>
      </c>
      <c r="AH896" s="28" t="str">
        <f aca="false">F896&amp;"; "&amp;TEXT(D896,"ДД.ММ.ГГГГ")&amp;"-"&amp;TEXT(E896,"ДД.ММ.ГГГГ")&amp;"; "&amp;I896&amp;"; "&amp;CHAR(10)&amp;AE896&amp;"; "&amp;AF896&amp;"; "&amp;AG896</f>
        <v>Первенство Сибирского федерального округа; 24.02.2021-01.03.2021; г. Красноярск; 
Юноши 14-15 лет; весовая категория 75 кг.; 1 место</v>
      </c>
      <c r="AI896" s="29" t="n">
        <f aca="false">IF(A896=0,0,1)</f>
        <v>1</v>
      </c>
      <c r="AJ896" s="1" t="str">
        <f aca="false">AE896</f>
        <v>Юноши 14-15 лет</v>
      </c>
      <c r="AK896" s="1" t="n">
        <f aca="false">V896</f>
        <v>75</v>
      </c>
      <c r="AL896" s="1" t="str">
        <f aca="false">AF896</f>
        <v>весовая категория 75 кг.</v>
      </c>
      <c r="AM896" s="28" t="str">
        <f aca="false">IF(N896=0," ",DATEDIF(N896,$AM$1,"y") &amp; " г. " &amp; DATEDIF(X896,$AM$1,"ym") &amp; " мес. ")</f>
        <v>15 г. 4 мес. </v>
      </c>
      <c r="AN896" s="28" t="str">
        <f aca="false">LEFT(AM896,2)</f>
        <v>15</v>
      </c>
    </row>
    <row r="897" customFormat="false" ht="14.4" hidden="false" customHeight="false" outlineLevel="0" collapsed="false">
      <c r="A897" s="37" t="s">
        <v>507</v>
      </c>
      <c r="B897" s="37" t="s">
        <v>348</v>
      </c>
      <c r="C897" s="25" t="n">
        <v>41825</v>
      </c>
      <c r="D897" s="38" t="n">
        <v>44251</v>
      </c>
      <c r="E897" s="38" t="n">
        <v>44256</v>
      </c>
      <c r="F897" s="37" t="s">
        <v>1536</v>
      </c>
      <c r="G897" s="37" t="s">
        <v>1537</v>
      </c>
      <c r="H897" s="37" t="s">
        <v>1208</v>
      </c>
      <c r="I897" s="37" t="s">
        <v>625</v>
      </c>
      <c r="J897" s="37" t="s">
        <v>1209</v>
      </c>
      <c r="K897" s="37" t="s">
        <v>1210</v>
      </c>
      <c r="L897" s="21" t="s">
        <v>45</v>
      </c>
      <c r="M897" s="22" t="s">
        <v>887</v>
      </c>
      <c r="N897" s="24" t="n">
        <v>38673</v>
      </c>
      <c r="O897" s="25" t="n">
        <v>1</v>
      </c>
      <c r="P897" s="22" t="s">
        <v>58</v>
      </c>
      <c r="Q897" s="22" t="s">
        <v>59</v>
      </c>
      <c r="R897" s="22" t="s">
        <v>60</v>
      </c>
      <c r="S897" s="22" t="s">
        <v>1217</v>
      </c>
      <c r="T897" s="22" t="s">
        <v>616</v>
      </c>
      <c r="U897" s="25" t="s">
        <v>63</v>
      </c>
      <c r="V897" s="25" t="n">
        <v>75</v>
      </c>
      <c r="W897" s="25" t="s">
        <v>726</v>
      </c>
      <c r="X897" s="25" t="n">
        <v>2</v>
      </c>
      <c r="Y897" s="25" t="n">
        <v>1</v>
      </c>
      <c r="Z897" s="25" t="n">
        <v>4</v>
      </c>
      <c r="AA897" s="26" t="str">
        <f aca="false">IF(N897=0," ",DATEDIF(N897,$D897,"y") &amp; " г. " &amp; DATEDIF(N897,$D897,"ym") &amp; " мес. ")</f>
        <v>15 г. 3 мес. </v>
      </c>
      <c r="AB897" s="27" t="str">
        <f aca="false">LEFT(AA897,2)</f>
        <v>15</v>
      </c>
      <c r="AC897" s="28" t="str">
        <f aca="false">IF(N897=0," ",DATEDIF(N897,'Отбор на ЧР 2021'!$AC$1,"y") &amp; " г. " &amp; DATEDIF(N897,'Отбор на ЧР 2021'!$AC$1,"ym") &amp; " мес. ")</f>
        <v>15 г. 5 мес. </v>
      </c>
      <c r="AD897" s="28" t="str">
        <f aca="false">LEFT(AC897,2)</f>
        <v>15</v>
      </c>
      <c r="AE897" s="28" t="str">
        <f aca="false">IF(W897=0,0,INDEX('Возраст, спорт. дисц.'!$A$2:$B$50,MATCH(W897,'Возраст, спорт. дисц.'!$B$2:$B$54,0),1))</f>
        <v>Юноши 14-15 лет</v>
      </c>
      <c r="AF897" s="28" t="str">
        <f aca="false">"весовая категория "&amp;V897&amp;" кг."</f>
        <v>весовая категория 75 кг.</v>
      </c>
      <c r="AG897" s="29" t="str">
        <f aca="false">IF(U897="б/м",U897,U897&amp;" место")</f>
        <v>2 место</v>
      </c>
      <c r="AH897" s="28" t="str">
        <f aca="false">F897&amp;"; "&amp;TEXT(D897,"ДД.ММ.ГГГГ")&amp;"-"&amp;TEXT(E897,"ДД.ММ.ГГГГ")&amp;"; "&amp;I897&amp;"; "&amp;CHAR(10)&amp;AE897&amp;"; "&amp;AF897&amp;"; "&amp;AG897</f>
        <v>Первенство Сибирского федерального округа; 24.02.2021-01.03.2021; г. Красноярск; 
Юноши 14-15 лет; весовая категория 75 кг.; 2 место</v>
      </c>
      <c r="AI897" s="29" t="n">
        <f aca="false">IF(A897=0,0,1)</f>
        <v>1</v>
      </c>
      <c r="AJ897" s="1" t="str">
        <f aca="false">AE897</f>
        <v>Юноши 14-15 лет</v>
      </c>
      <c r="AK897" s="1" t="n">
        <f aca="false">V897</f>
        <v>75</v>
      </c>
      <c r="AL897" s="1" t="str">
        <f aca="false">AF897</f>
        <v>весовая категория 75 кг.</v>
      </c>
      <c r="AM897" s="28" t="str">
        <f aca="false">IF(N897=0," ",DATEDIF(N897,$AM$1,"y") &amp; " г. " &amp; DATEDIF(X897,$AM$1,"ym") &amp; " мес. ")</f>
        <v>15 г. 4 мес. </v>
      </c>
      <c r="AN897" s="28" t="str">
        <f aca="false">LEFT(AM897,2)</f>
        <v>15</v>
      </c>
    </row>
    <row r="898" customFormat="false" ht="14.4" hidden="false" customHeight="false" outlineLevel="0" collapsed="false">
      <c r="A898" s="37" t="s">
        <v>507</v>
      </c>
      <c r="B898" s="37" t="s">
        <v>348</v>
      </c>
      <c r="C898" s="25" t="n">
        <v>41825</v>
      </c>
      <c r="D898" s="38" t="n">
        <v>44251</v>
      </c>
      <c r="E898" s="38" t="n">
        <v>44256</v>
      </c>
      <c r="F898" s="37" t="s">
        <v>1536</v>
      </c>
      <c r="G898" s="37" t="s">
        <v>1537</v>
      </c>
      <c r="H898" s="37" t="s">
        <v>1208</v>
      </c>
      <c r="I898" s="37" t="s">
        <v>625</v>
      </c>
      <c r="J898" s="37" t="s">
        <v>1209</v>
      </c>
      <c r="K898" s="37" t="s">
        <v>1210</v>
      </c>
      <c r="L898" s="21" t="s">
        <v>45</v>
      </c>
      <c r="M898" s="22" t="s">
        <v>1916</v>
      </c>
      <c r="N898" s="24" t="n">
        <v>38816</v>
      </c>
      <c r="O898" s="25" t="n">
        <v>3</v>
      </c>
      <c r="P898" s="22" t="s">
        <v>58</v>
      </c>
      <c r="Q898" s="22" t="s">
        <v>175</v>
      </c>
      <c r="R898" s="22"/>
      <c r="S898" s="22" t="s">
        <v>1555</v>
      </c>
      <c r="T898" s="22" t="s">
        <v>1870</v>
      </c>
      <c r="U898" s="25" t="s">
        <v>70</v>
      </c>
      <c r="V898" s="25" t="n">
        <v>75</v>
      </c>
      <c r="W898" s="25" t="s">
        <v>726</v>
      </c>
      <c r="X898" s="25" t="n">
        <v>1</v>
      </c>
      <c r="Y898" s="25" t="n">
        <v>0</v>
      </c>
      <c r="Z898" s="25" t="n">
        <v>4</v>
      </c>
      <c r="AA898" s="26" t="str">
        <f aca="false">IF(N898=0," ",DATEDIF(N898,$D898,"y") &amp; " г. " &amp; DATEDIF(N898,$D898,"ym") &amp; " мес. ")</f>
        <v>14 г. 10 мес. </v>
      </c>
      <c r="AB898" s="27" t="str">
        <f aca="false">LEFT(AA898,2)</f>
        <v>14</v>
      </c>
      <c r="AC898" s="28" t="str">
        <f aca="false">IF(N898=0," ",DATEDIF(N898,'Отбор на ЧР 2021'!$AC$1,"y") &amp; " г. " &amp; DATEDIF(N898,'Отбор на ЧР 2021'!$AC$1,"ym") &amp; " мес. ")</f>
        <v>15 г. 1 мес. </v>
      </c>
      <c r="AD898" s="28" t="str">
        <f aca="false">LEFT(AC898,2)</f>
        <v>15</v>
      </c>
      <c r="AE898" s="28" t="str">
        <f aca="false">IF(W898=0,0,INDEX('Возраст, спорт. дисц.'!$A$2:$B$50,MATCH(W898,'Возраст, спорт. дисц.'!$B$2:$B$54,0),1))</f>
        <v>Юноши 14-15 лет</v>
      </c>
      <c r="AF898" s="28" t="str">
        <f aca="false">"весовая категория "&amp;V898&amp;" кг."</f>
        <v>весовая категория 75 кг.</v>
      </c>
      <c r="AG898" s="29" t="str">
        <f aca="false">IF(U898="б/м",U898,U898&amp;" место")</f>
        <v>3 место</v>
      </c>
      <c r="AH898" s="28" t="str">
        <f aca="false">F898&amp;"; "&amp;TEXT(D898,"ДД.ММ.ГГГГ")&amp;"-"&amp;TEXT(E898,"ДД.ММ.ГГГГ")&amp;"; "&amp;I898&amp;"; "&amp;CHAR(10)&amp;AE898&amp;"; "&amp;AF898&amp;"; "&amp;AG898</f>
        <v>Первенство Сибирского федерального округа; 24.02.2021-01.03.2021; г. Красноярск; 
Юноши 14-15 лет; весовая категория 75 кг.; 3 место</v>
      </c>
      <c r="AI898" s="29" t="n">
        <f aca="false">IF(A898=0,0,1)</f>
        <v>1</v>
      </c>
      <c r="AJ898" s="1" t="str">
        <f aca="false">AE898</f>
        <v>Юноши 14-15 лет</v>
      </c>
      <c r="AK898" s="1" t="n">
        <f aca="false">V898</f>
        <v>75</v>
      </c>
      <c r="AL898" s="1" t="str">
        <f aca="false">AF898</f>
        <v>весовая категория 75 кг.</v>
      </c>
      <c r="AM898" s="28" t="str">
        <f aca="false">IF(N898=0," ",DATEDIF(N898,$AM$1,"y") &amp; " г. " &amp; DATEDIF(X898,$AM$1,"ym") &amp; " мес. ")</f>
        <v>15 г. 4 мес. </v>
      </c>
      <c r="AN898" s="28" t="str">
        <f aca="false">LEFT(AM898,2)</f>
        <v>15</v>
      </c>
    </row>
    <row r="899" customFormat="false" ht="14.4" hidden="false" customHeight="false" outlineLevel="0" collapsed="false">
      <c r="A899" s="37" t="s">
        <v>507</v>
      </c>
      <c r="B899" s="37" t="s">
        <v>348</v>
      </c>
      <c r="C899" s="25" t="n">
        <v>41828</v>
      </c>
      <c r="D899" s="38" t="n">
        <v>44255</v>
      </c>
      <c r="E899" s="38" t="n">
        <v>44261</v>
      </c>
      <c r="F899" s="37" t="s">
        <v>1592</v>
      </c>
      <c r="G899" s="37" t="s">
        <v>1593</v>
      </c>
      <c r="H899" s="37" t="s">
        <v>1257</v>
      </c>
      <c r="I899" s="37" t="s">
        <v>1258</v>
      </c>
      <c r="J899" s="37" t="s">
        <v>1259</v>
      </c>
      <c r="K899" s="37" t="s">
        <v>1260</v>
      </c>
      <c r="L899" s="21" t="s">
        <v>45</v>
      </c>
      <c r="M899" s="22" t="s">
        <v>1917</v>
      </c>
      <c r="N899" s="24" t="s">
        <v>1918</v>
      </c>
      <c r="O899" s="25" t="n">
        <v>2</v>
      </c>
      <c r="P899" s="22" t="s">
        <v>94</v>
      </c>
      <c r="Q899" s="22" t="s">
        <v>259</v>
      </c>
      <c r="R899" s="22" t="s">
        <v>463</v>
      </c>
      <c r="S899" s="22" t="s">
        <v>1919</v>
      </c>
      <c r="T899" s="22" t="s">
        <v>1920</v>
      </c>
      <c r="U899" s="25" t="s">
        <v>54</v>
      </c>
      <c r="V899" s="25" t="n">
        <v>40</v>
      </c>
      <c r="W899" s="25" t="s">
        <v>726</v>
      </c>
      <c r="X899" s="25" t="n">
        <v>2</v>
      </c>
      <c r="Y899" s="25" t="n">
        <v>2</v>
      </c>
      <c r="Z899" s="25" t="n">
        <v>5</v>
      </c>
      <c r="AA899" s="26" t="str">
        <f aca="false">IF(N899=0," ",DATEDIF(N899,$D899,"y") &amp; " г. " &amp; DATEDIF(N899,$D899,"ym") &amp; " мес. ")</f>
        <v>14 г. 5 мес. </v>
      </c>
      <c r="AB899" s="27" t="str">
        <f aca="false">LEFT(AA899,2)</f>
        <v>14</v>
      </c>
      <c r="AC899" s="28" t="str">
        <f aca="false">IF(N899=0," ",DATEDIF(N899,'Отбор на ЧР 2021'!$AC$1,"y") &amp; " г. " &amp; DATEDIF(N899,'Отбор на ЧР 2021'!$AC$1,"ym") &amp; " мес. ")</f>
        <v>14 г. 7 мес. </v>
      </c>
      <c r="AD899" s="28" t="str">
        <f aca="false">LEFT(AC899,2)</f>
        <v>14</v>
      </c>
      <c r="AE899" s="28" t="str">
        <f aca="false">IF(W899=0,0,INDEX('Возраст, спорт. дисц.'!$A$2:$B$50,MATCH(W899,'Возраст, спорт. дисц.'!$B$2:$B$54,0),1))</f>
        <v>Юноши 14-15 лет</v>
      </c>
      <c r="AF899" s="28" t="str">
        <f aca="false">"весовая категория "&amp;V899&amp;" кг."</f>
        <v>весовая категория 40 кг.</v>
      </c>
      <c r="AG899" s="29" t="str">
        <f aca="false">IF(U899="б/м",U899,U899&amp;" место")</f>
        <v>1 место</v>
      </c>
      <c r="AH899" s="28" t="str">
        <f aca="false">F899&amp;"; "&amp;TEXT(D899,"ДД.ММ.ГГГГ")&amp;"-"&amp;TEXT(E899,"ДД.ММ.ГГГГ")&amp;"; "&amp;I899&amp;"; "&amp;CHAR(10)&amp;AE899&amp;"; "&amp;AF899&amp;"; "&amp;AG899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40 кг.; 1 место</v>
      </c>
      <c r="AI899" s="29" t="n">
        <f aca="false">IF(A899=0,0,1)</f>
        <v>1</v>
      </c>
      <c r="AJ899" s="1" t="str">
        <f aca="false">AE899</f>
        <v>Юноши 14-15 лет</v>
      </c>
      <c r="AK899" s="1" t="n">
        <f aca="false">V899</f>
        <v>40</v>
      </c>
      <c r="AL899" s="1" t="str">
        <f aca="false">AF899</f>
        <v>весовая категория 40 кг.</v>
      </c>
      <c r="AM899" s="28" t="str">
        <f aca="false">IF(N899=0," ",DATEDIF(N899,$AM$1,"y") &amp; " г. " &amp; DATEDIF(X899,$AM$1,"ym") &amp; " мес. ")</f>
        <v>14 г. 4 мес. </v>
      </c>
      <c r="AN899" s="28" t="str">
        <f aca="false">LEFT(AM899,2)</f>
        <v>14</v>
      </c>
    </row>
    <row r="900" customFormat="false" ht="14.4" hidden="false" customHeight="false" outlineLevel="0" collapsed="false">
      <c r="A900" s="37" t="s">
        <v>507</v>
      </c>
      <c r="B900" s="37" t="s">
        <v>348</v>
      </c>
      <c r="C900" s="25" t="n">
        <v>41828</v>
      </c>
      <c r="D900" s="38" t="n">
        <v>44255</v>
      </c>
      <c r="E900" s="38" t="n">
        <v>44261</v>
      </c>
      <c r="F900" s="37" t="s">
        <v>1592</v>
      </c>
      <c r="G900" s="37" t="s">
        <v>1593</v>
      </c>
      <c r="H900" s="37" t="s">
        <v>1257</v>
      </c>
      <c r="I900" s="37" t="s">
        <v>1258</v>
      </c>
      <c r="J900" s="37" t="s">
        <v>1259</v>
      </c>
      <c r="K900" s="37" t="s">
        <v>1260</v>
      </c>
      <c r="L900" s="21" t="s">
        <v>45</v>
      </c>
      <c r="M900" s="22" t="s">
        <v>1921</v>
      </c>
      <c r="N900" s="24" t="s">
        <v>1119</v>
      </c>
      <c r="O900" s="25" t="n">
        <v>3</v>
      </c>
      <c r="P900" s="22" t="s">
        <v>84</v>
      </c>
      <c r="Q900" s="22" t="s">
        <v>85</v>
      </c>
      <c r="R900" s="22" t="s">
        <v>86</v>
      </c>
      <c r="S900" s="22" t="s">
        <v>87</v>
      </c>
      <c r="T900" s="22" t="s">
        <v>981</v>
      </c>
      <c r="U900" s="25" t="s">
        <v>63</v>
      </c>
      <c r="V900" s="25" t="n">
        <v>40</v>
      </c>
      <c r="W900" s="25" t="s">
        <v>726</v>
      </c>
      <c r="X900" s="25" t="n">
        <v>3</v>
      </c>
      <c r="Y900" s="25" t="n">
        <v>2</v>
      </c>
      <c r="Z900" s="25" t="n">
        <v>5</v>
      </c>
      <c r="AA900" s="26" t="str">
        <f aca="false">IF(N900=0," ",DATEDIF(N900,$D900,"y") &amp; " г. " &amp; DATEDIF(N900,$D900,"ym") &amp; " мес. ")</f>
        <v>14 г. 0 мес. </v>
      </c>
      <c r="AB900" s="27" t="str">
        <f aca="false">LEFT(AA900,2)</f>
        <v>14</v>
      </c>
      <c r="AC900" s="28" t="str">
        <f aca="false">IF(N900=0," ",DATEDIF(N900,'Отбор на ЧР 2021'!$AC$1,"y") &amp; " г. " &amp; DATEDIF(N900,'Отбор на ЧР 2021'!$AC$1,"ym") &amp; " мес. ")</f>
        <v>14 г. 3 мес. </v>
      </c>
      <c r="AD900" s="28" t="str">
        <f aca="false">LEFT(AC900,2)</f>
        <v>14</v>
      </c>
      <c r="AE900" s="28" t="str">
        <f aca="false">IF(W900=0,0,INDEX('Возраст, спорт. дисц.'!$A$2:$B$50,MATCH(W900,'Возраст, спорт. дисц.'!$B$2:$B$54,0),1))</f>
        <v>Юноши 14-15 лет</v>
      </c>
      <c r="AF900" s="28" t="str">
        <f aca="false">"весовая категория "&amp;V900&amp;" кг."</f>
        <v>весовая категория 40 кг.</v>
      </c>
      <c r="AG900" s="29" t="str">
        <f aca="false">IF(U900="б/м",U900,U900&amp;" место")</f>
        <v>2 место</v>
      </c>
      <c r="AH900" s="28" t="str">
        <f aca="false">F900&amp;"; "&amp;TEXT(D900,"ДД.ММ.ГГГГ")&amp;"-"&amp;TEXT(E900,"ДД.ММ.ГГГГ")&amp;"; "&amp;I900&amp;"; "&amp;CHAR(10)&amp;AE900&amp;"; "&amp;AF900&amp;"; "&amp;AG900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40 кг.; 2 место</v>
      </c>
      <c r="AI900" s="29" t="n">
        <f aca="false">IF(A900=0,0,1)</f>
        <v>1</v>
      </c>
      <c r="AJ900" s="1" t="str">
        <f aca="false">AE900</f>
        <v>Юноши 14-15 лет</v>
      </c>
      <c r="AK900" s="1" t="n">
        <f aca="false">V900</f>
        <v>40</v>
      </c>
      <c r="AL900" s="1" t="str">
        <f aca="false">AF900</f>
        <v>весовая категория 40 кг.</v>
      </c>
      <c r="AM900" s="28" t="str">
        <f aca="false">IF(N900=0," ",DATEDIF(N900,$AM$1,"y") &amp; " г. " &amp; DATEDIF(X900,$AM$1,"ym") &amp; " мес. ")</f>
        <v>14 г. 4 мес. </v>
      </c>
      <c r="AN900" s="28" t="str">
        <f aca="false">LEFT(AM900,2)</f>
        <v>14</v>
      </c>
    </row>
    <row r="901" customFormat="false" ht="14.4" hidden="false" customHeight="false" outlineLevel="0" collapsed="false">
      <c r="A901" s="37" t="s">
        <v>507</v>
      </c>
      <c r="B901" s="37" t="s">
        <v>348</v>
      </c>
      <c r="C901" s="25" t="n">
        <v>41828</v>
      </c>
      <c r="D901" s="38" t="n">
        <v>44255</v>
      </c>
      <c r="E901" s="38" t="n">
        <v>44261</v>
      </c>
      <c r="F901" s="37" t="s">
        <v>1592</v>
      </c>
      <c r="G901" s="37" t="s">
        <v>1593</v>
      </c>
      <c r="H901" s="37" t="s">
        <v>1257</v>
      </c>
      <c r="I901" s="37" t="s">
        <v>1258</v>
      </c>
      <c r="J901" s="37" t="s">
        <v>1259</v>
      </c>
      <c r="K901" s="37" t="s">
        <v>1260</v>
      </c>
      <c r="L901" s="21" t="s">
        <v>45</v>
      </c>
      <c r="M901" s="22" t="s">
        <v>1922</v>
      </c>
      <c r="N901" s="24" t="s">
        <v>1923</v>
      </c>
      <c r="O901" s="25" t="n">
        <v>2</v>
      </c>
      <c r="P901" s="22" t="s">
        <v>94</v>
      </c>
      <c r="Q901" s="22" t="s">
        <v>95</v>
      </c>
      <c r="R901" s="22" t="s">
        <v>1630</v>
      </c>
      <c r="S901" s="22" t="s">
        <v>1631</v>
      </c>
      <c r="T901" s="22" t="s">
        <v>1632</v>
      </c>
      <c r="U901" s="25" t="s">
        <v>70</v>
      </c>
      <c r="V901" s="25" t="n">
        <v>40</v>
      </c>
      <c r="W901" s="25" t="s">
        <v>726</v>
      </c>
      <c r="X901" s="25" t="n">
        <v>1</v>
      </c>
      <c r="Y901" s="25" t="n">
        <v>0</v>
      </c>
      <c r="Z901" s="25" t="n">
        <v>5</v>
      </c>
      <c r="AA901" s="26" t="str">
        <f aca="false">IF(N901=0," ",DATEDIF(N901,$D901,"y") &amp; " г. " &amp; DATEDIF(N901,$D901,"ym") &amp; " мес. ")</f>
        <v>14 г. 0 мес. </v>
      </c>
      <c r="AB901" s="27" t="str">
        <f aca="false">LEFT(AA901,2)</f>
        <v>14</v>
      </c>
      <c r="AC901" s="28" t="str">
        <f aca="false">IF(N901=0," ",DATEDIF(N901,'Отбор на ЧР 2021'!$AC$1,"y") &amp; " г. " &amp; DATEDIF(N901,'Отбор на ЧР 2021'!$AC$1,"ym") &amp; " мес. ")</f>
        <v>14 г. 3 мес. </v>
      </c>
      <c r="AD901" s="28" t="str">
        <f aca="false">LEFT(AC901,2)</f>
        <v>14</v>
      </c>
      <c r="AE901" s="28" t="str">
        <f aca="false">IF(W901=0,0,INDEX('Возраст, спорт. дисц.'!$A$2:$B$50,MATCH(W901,'Возраст, спорт. дисц.'!$B$2:$B$54,0),1))</f>
        <v>Юноши 14-15 лет</v>
      </c>
      <c r="AF901" s="28" t="str">
        <f aca="false">"весовая категория "&amp;V901&amp;" кг."</f>
        <v>весовая категория 40 кг.</v>
      </c>
      <c r="AG901" s="29" t="str">
        <f aca="false">IF(U901="б/м",U901,U901&amp;" место")</f>
        <v>3 место</v>
      </c>
      <c r="AH901" s="28" t="str">
        <f aca="false">F901&amp;"; "&amp;TEXT(D901,"ДД.ММ.ГГГГ")&amp;"-"&amp;TEXT(E901,"ДД.ММ.ГГГГ")&amp;"; "&amp;I901&amp;"; "&amp;CHAR(10)&amp;AE901&amp;"; "&amp;AF901&amp;"; "&amp;AG901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40 кг.; 3 место</v>
      </c>
      <c r="AI901" s="29" t="n">
        <f aca="false">IF(A901=0,0,1)</f>
        <v>1</v>
      </c>
      <c r="AJ901" s="1" t="str">
        <f aca="false">AE901</f>
        <v>Юноши 14-15 лет</v>
      </c>
      <c r="AK901" s="1" t="n">
        <f aca="false">V901</f>
        <v>40</v>
      </c>
      <c r="AL901" s="1" t="str">
        <f aca="false">AF901</f>
        <v>весовая категория 40 кг.</v>
      </c>
      <c r="AM901" s="28" t="str">
        <f aca="false">IF(N901=0," ",DATEDIF(N901,$AM$1,"y") &amp; " г. " &amp; DATEDIF(X901,$AM$1,"ym") &amp; " мес. ")</f>
        <v>14 г. 4 мес. </v>
      </c>
      <c r="AN901" s="28" t="str">
        <f aca="false">LEFT(AM901,2)</f>
        <v>14</v>
      </c>
    </row>
    <row r="902" customFormat="false" ht="14.4" hidden="false" customHeight="false" outlineLevel="0" collapsed="false">
      <c r="A902" s="37" t="s">
        <v>507</v>
      </c>
      <c r="B902" s="37" t="s">
        <v>348</v>
      </c>
      <c r="C902" s="25" t="n">
        <v>41828</v>
      </c>
      <c r="D902" s="38" t="n">
        <v>44255</v>
      </c>
      <c r="E902" s="38" t="n">
        <v>44261</v>
      </c>
      <c r="F902" s="37" t="s">
        <v>1592</v>
      </c>
      <c r="G902" s="37" t="s">
        <v>1593</v>
      </c>
      <c r="H902" s="37" t="s">
        <v>1257</v>
      </c>
      <c r="I902" s="37" t="s">
        <v>1258</v>
      </c>
      <c r="J902" s="37" t="s">
        <v>1259</v>
      </c>
      <c r="K902" s="37" t="s">
        <v>1260</v>
      </c>
      <c r="L902" s="21" t="s">
        <v>45</v>
      </c>
      <c r="M902" s="22" t="s">
        <v>1924</v>
      </c>
      <c r="N902" s="24" t="s">
        <v>1925</v>
      </c>
      <c r="O902" s="25" t="n">
        <v>2</v>
      </c>
      <c r="P902" s="22" t="s">
        <v>84</v>
      </c>
      <c r="Q902" s="22" t="s">
        <v>122</v>
      </c>
      <c r="R902" s="22" t="s">
        <v>214</v>
      </c>
      <c r="S902" s="22" t="s">
        <v>215</v>
      </c>
      <c r="T902" s="22" t="s">
        <v>216</v>
      </c>
      <c r="U902" s="25" t="s">
        <v>70</v>
      </c>
      <c r="V902" s="25" t="n">
        <v>40</v>
      </c>
      <c r="W902" s="25" t="s">
        <v>726</v>
      </c>
      <c r="X902" s="25" t="n">
        <v>1</v>
      </c>
      <c r="Y902" s="25" t="n">
        <v>0</v>
      </c>
      <c r="Z902" s="25" t="n">
        <v>5</v>
      </c>
      <c r="AA902" s="26" t="str">
        <f aca="false">IF(N902=0," ",DATEDIF(N902,$D902,"y") &amp; " г. " &amp; DATEDIF(N902,$D902,"ym") &amp; " мес. ")</f>
        <v>14 г. 0 мес. </v>
      </c>
      <c r="AB902" s="27" t="str">
        <f aca="false">LEFT(AA902,2)</f>
        <v>14</v>
      </c>
      <c r="AC902" s="28" t="str">
        <f aca="false">IF(N902=0," ",DATEDIF(N902,'Отбор на ЧР 2021'!$AC$1,"y") &amp; " г. " &amp; DATEDIF(N902,'Отбор на ЧР 2021'!$AC$1,"ym") &amp; " мес. ")</f>
        <v>14 г. 3 мес. </v>
      </c>
      <c r="AD902" s="28" t="str">
        <f aca="false">LEFT(AC902,2)</f>
        <v>14</v>
      </c>
      <c r="AE902" s="28" t="str">
        <f aca="false">IF(W902=0,0,INDEX('Возраст, спорт. дисц.'!$A$2:$B$50,MATCH(W902,'Возраст, спорт. дисц.'!$B$2:$B$54,0),1))</f>
        <v>Юноши 14-15 лет</v>
      </c>
      <c r="AF902" s="28" t="str">
        <f aca="false">"весовая категория "&amp;V902&amp;" кг."</f>
        <v>весовая категория 40 кг.</v>
      </c>
      <c r="AG902" s="29" t="str">
        <f aca="false">IF(U902="б/м",U902,U902&amp;" место")</f>
        <v>3 место</v>
      </c>
      <c r="AH902" s="28" t="str">
        <f aca="false">F902&amp;"; "&amp;TEXT(D902,"ДД.ММ.ГГГГ")&amp;"-"&amp;TEXT(E902,"ДД.ММ.ГГГГ")&amp;"; "&amp;I902&amp;"; "&amp;CHAR(10)&amp;AE902&amp;"; "&amp;AF902&amp;"; "&amp;AG902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40 кг.; 3 место</v>
      </c>
      <c r="AI902" s="29" t="n">
        <f aca="false">IF(A902=0,0,1)</f>
        <v>1</v>
      </c>
      <c r="AJ902" s="1" t="str">
        <f aca="false">AE902</f>
        <v>Юноши 14-15 лет</v>
      </c>
      <c r="AK902" s="1" t="n">
        <f aca="false">V902</f>
        <v>40</v>
      </c>
      <c r="AL902" s="1" t="str">
        <f aca="false">AF902</f>
        <v>весовая категория 40 кг.</v>
      </c>
      <c r="AM902" s="28" t="str">
        <f aca="false">IF(N902=0," ",DATEDIF(N902,$AM$1,"y") &amp; " г. " &amp; DATEDIF(X902,$AM$1,"ym") &amp; " мес. ")</f>
        <v>14 г. 4 мес. </v>
      </c>
      <c r="AN902" s="28" t="str">
        <f aca="false">LEFT(AM902,2)</f>
        <v>14</v>
      </c>
    </row>
    <row r="903" customFormat="false" ht="14.4" hidden="false" customHeight="false" outlineLevel="0" collapsed="false">
      <c r="A903" s="37" t="s">
        <v>507</v>
      </c>
      <c r="B903" s="37" t="s">
        <v>348</v>
      </c>
      <c r="C903" s="25" t="n">
        <v>41828</v>
      </c>
      <c r="D903" s="38" t="n">
        <v>44255</v>
      </c>
      <c r="E903" s="38" t="n">
        <v>44261</v>
      </c>
      <c r="F903" s="37" t="s">
        <v>1592</v>
      </c>
      <c r="G903" s="37" t="s">
        <v>1593</v>
      </c>
      <c r="H903" s="37" t="s">
        <v>1257</v>
      </c>
      <c r="I903" s="37" t="s">
        <v>1258</v>
      </c>
      <c r="J903" s="37" t="s">
        <v>1259</v>
      </c>
      <c r="K903" s="37" t="s">
        <v>1260</v>
      </c>
      <c r="L903" s="21" t="s">
        <v>45</v>
      </c>
      <c r="M903" s="22" t="s">
        <v>1926</v>
      </c>
      <c r="N903" s="24" t="s">
        <v>1927</v>
      </c>
      <c r="O903" s="25" t="n">
        <v>3</v>
      </c>
      <c r="P903" s="22" t="s">
        <v>84</v>
      </c>
      <c r="Q903" s="22" t="s">
        <v>85</v>
      </c>
      <c r="R903" s="22" t="s">
        <v>86</v>
      </c>
      <c r="S903" s="22" t="s">
        <v>186</v>
      </c>
      <c r="T903" s="22" t="s">
        <v>981</v>
      </c>
      <c r="U903" s="25" t="s">
        <v>54</v>
      </c>
      <c r="V903" s="25" t="n">
        <v>42</v>
      </c>
      <c r="W903" s="25" t="s">
        <v>726</v>
      </c>
      <c r="X903" s="25" t="n">
        <v>2</v>
      </c>
      <c r="Y903" s="25" t="n">
        <v>2</v>
      </c>
      <c r="Z903" s="25" t="n">
        <v>4</v>
      </c>
      <c r="AA903" s="26" t="str">
        <f aca="false">IF(N903=0," ",DATEDIF(N903,$D903,"y") &amp; " г. " &amp; DATEDIF(N903,$D903,"ym") &amp; " мес. ")</f>
        <v>14 г. 3 мес. </v>
      </c>
      <c r="AB903" s="27" t="str">
        <f aca="false">LEFT(AA903,2)</f>
        <v>14</v>
      </c>
      <c r="AC903" s="28" t="str">
        <f aca="false">IF(N903=0," ",DATEDIF(N903,'Отбор на ЧР 2021'!$AC$1,"y") &amp; " г. " &amp; DATEDIF(N903,'Отбор на ЧР 2021'!$AC$1,"ym") &amp; " мес. ")</f>
        <v>14 г. 6 мес. </v>
      </c>
      <c r="AD903" s="28" t="str">
        <f aca="false">LEFT(AC903,2)</f>
        <v>14</v>
      </c>
      <c r="AE903" s="28" t="str">
        <f aca="false">IF(W903=0,0,INDEX('Возраст, спорт. дисц.'!$A$2:$B$50,MATCH(W903,'Возраст, спорт. дисц.'!$B$2:$B$54,0),1))</f>
        <v>Юноши 14-15 лет</v>
      </c>
      <c r="AF903" s="28" t="str">
        <f aca="false">"весовая категория "&amp;V903&amp;" кг."</f>
        <v>весовая категория 42 кг.</v>
      </c>
      <c r="AG903" s="29" t="str">
        <f aca="false">IF(U903="б/м",U903,U903&amp;" место")</f>
        <v>1 место</v>
      </c>
      <c r="AH903" s="28" t="str">
        <f aca="false">F903&amp;"; "&amp;TEXT(D903,"ДД.ММ.ГГГГ")&amp;"-"&amp;TEXT(E903,"ДД.ММ.ГГГГ")&amp;"; "&amp;I903&amp;"; "&amp;CHAR(10)&amp;AE903&amp;"; "&amp;AF903&amp;"; "&amp;AG903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42 кг.; 1 место</v>
      </c>
      <c r="AI903" s="29" t="n">
        <f aca="false">IF(A903=0,0,1)</f>
        <v>1</v>
      </c>
      <c r="AJ903" s="1" t="str">
        <f aca="false">AE903</f>
        <v>Юноши 14-15 лет</v>
      </c>
      <c r="AK903" s="1" t="n">
        <f aca="false">V903</f>
        <v>42</v>
      </c>
      <c r="AL903" s="1" t="str">
        <f aca="false">AF903</f>
        <v>весовая категория 42 кг.</v>
      </c>
      <c r="AM903" s="28" t="str">
        <f aca="false">IF(N903=0," ",DATEDIF(N903,$AM$1,"y") &amp; " г. " &amp; DATEDIF(X903,$AM$1,"ym") &amp; " мес. ")</f>
        <v>14 г. 4 мес. </v>
      </c>
      <c r="AN903" s="28" t="str">
        <f aca="false">LEFT(AM903,2)</f>
        <v>14</v>
      </c>
    </row>
    <row r="904" customFormat="false" ht="14.4" hidden="false" customHeight="false" outlineLevel="0" collapsed="false">
      <c r="A904" s="37" t="s">
        <v>507</v>
      </c>
      <c r="B904" s="37" t="s">
        <v>348</v>
      </c>
      <c r="C904" s="25" t="n">
        <v>41828</v>
      </c>
      <c r="D904" s="38" t="n">
        <v>44255</v>
      </c>
      <c r="E904" s="38" t="n">
        <v>44261</v>
      </c>
      <c r="F904" s="37" t="s">
        <v>1592</v>
      </c>
      <c r="G904" s="37" t="s">
        <v>1593</v>
      </c>
      <c r="H904" s="37" t="s">
        <v>1257</v>
      </c>
      <c r="I904" s="37" t="s">
        <v>1258</v>
      </c>
      <c r="J904" s="37" t="s">
        <v>1259</v>
      </c>
      <c r="K904" s="37" t="s">
        <v>1260</v>
      </c>
      <c r="L904" s="21" t="s">
        <v>45</v>
      </c>
      <c r="M904" s="22" t="s">
        <v>1044</v>
      </c>
      <c r="N904" s="24" t="s">
        <v>1045</v>
      </c>
      <c r="O904" s="25" t="n">
        <v>3</v>
      </c>
      <c r="P904" s="22" t="s">
        <v>101</v>
      </c>
      <c r="Q904" s="22" t="s">
        <v>102</v>
      </c>
      <c r="R904" s="22" t="s">
        <v>164</v>
      </c>
      <c r="S904" s="22" t="s">
        <v>165</v>
      </c>
      <c r="T904" s="22" t="s">
        <v>1033</v>
      </c>
      <c r="U904" s="25" t="s">
        <v>63</v>
      </c>
      <c r="V904" s="25" t="n">
        <v>42</v>
      </c>
      <c r="W904" s="25" t="s">
        <v>726</v>
      </c>
      <c r="X904" s="25" t="n">
        <v>2</v>
      </c>
      <c r="Y904" s="25" t="n">
        <v>1</v>
      </c>
      <c r="Z904" s="25" t="n">
        <v>4</v>
      </c>
      <c r="AA904" s="26" t="str">
        <f aca="false">IF(N904=0," ",DATEDIF(N904,$D904,"y") &amp; " г. " &amp; DATEDIF(N904,$D904,"ym") &amp; " мес. ")</f>
        <v>14 г. 1 мес. </v>
      </c>
      <c r="AB904" s="27" t="str">
        <f aca="false">LEFT(AA904,2)</f>
        <v>14</v>
      </c>
      <c r="AC904" s="28" t="str">
        <f aca="false">IF(N904=0," ",DATEDIF(N904,'Отбор на ЧР 2021'!$AC$1,"y") &amp; " г. " &amp; DATEDIF(N904,'Отбор на ЧР 2021'!$AC$1,"ym") &amp; " мес. ")</f>
        <v>14 г. 3 мес. </v>
      </c>
      <c r="AD904" s="28" t="str">
        <f aca="false">LEFT(AC904,2)</f>
        <v>14</v>
      </c>
      <c r="AE904" s="28" t="str">
        <f aca="false">IF(W904=0,0,INDEX('Возраст, спорт. дисц.'!$A$2:$B$50,MATCH(W904,'Возраст, спорт. дисц.'!$B$2:$B$54,0),1))</f>
        <v>Юноши 14-15 лет</v>
      </c>
      <c r="AF904" s="28" t="str">
        <f aca="false">"весовая категория "&amp;V904&amp;" кг."</f>
        <v>весовая категория 42 кг.</v>
      </c>
      <c r="AG904" s="29" t="str">
        <f aca="false">IF(U904="б/м",U904,U904&amp;" место")</f>
        <v>2 место</v>
      </c>
      <c r="AH904" s="28" t="str">
        <f aca="false">F904&amp;"; "&amp;TEXT(D904,"ДД.ММ.ГГГГ")&amp;"-"&amp;TEXT(E904,"ДД.ММ.ГГГГ")&amp;"; "&amp;I904&amp;"; "&amp;CHAR(10)&amp;AE904&amp;"; "&amp;AF904&amp;"; "&amp;AG904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42 кг.; 2 место</v>
      </c>
      <c r="AI904" s="29" t="n">
        <f aca="false">IF(A904=0,0,1)</f>
        <v>1</v>
      </c>
      <c r="AJ904" s="1" t="str">
        <f aca="false">AE904</f>
        <v>Юноши 14-15 лет</v>
      </c>
      <c r="AK904" s="1" t="n">
        <f aca="false">V904</f>
        <v>42</v>
      </c>
      <c r="AL904" s="1" t="str">
        <f aca="false">AF904</f>
        <v>весовая категория 42 кг.</v>
      </c>
      <c r="AM904" s="28" t="str">
        <f aca="false">IF(N904=0," ",DATEDIF(N904,$AM$1,"y") &amp; " г. " &amp; DATEDIF(X904,$AM$1,"ym") &amp; " мес. ")</f>
        <v>14 г. 4 мес. </v>
      </c>
      <c r="AN904" s="28" t="str">
        <f aca="false">LEFT(AM904,2)</f>
        <v>14</v>
      </c>
    </row>
    <row r="905" customFormat="false" ht="14.4" hidden="false" customHeight="false" outlineLevel="0" collapsed="false">
      <c r="A905" s="37" t="s">
        <v>507</v>
      </c>
      <c r="B905" s="37" t="s">
        <v>348</v>
      </c>
      <c r="C905" s="25" t="n">
        <v>41828</v>
      </c>
      <c r="D905" s="38" t="n">
        <v>44255</v>
      </c>
      <c r="E905" s="38" t="n">
        <v>44261</v>
      </c>
      <c r="F905" s="37" t="s">
        <v>1592</v>
      </c>
      <c r="G905" s="37" t="s">
        <v>1593</v>
      </c>
      <c r="H905" s="37" t="s">
        <v>1257</v>
      </c>
      <c r="I905" s="37" t="s">
        <v>1258</v>
      </c>
      <c r="J905" s="37" t="s">
        <v>1259</v>
      </c>
      <c r="K905" s="37" t="s">
        <v>1260</v>
      </c>
      <c r="L905" s="21" t="s">
        <v>45</v>
      </c>
      <c r="M905" s="22" t="s">
        <v>1928</v>
      </c>
      <c r="N905" s="24" t="s">
        <v>1929</v>
      </c>
      <c r="O905" s="25" t="n">
        <v>1</v>
      </c>
      <c r="P905" s="22" t="s">
        <v>84</v>
      </c>
      <c r="Q905" s="22" t="s">
        <v>122</v>
      </c>
      <c r="R905" s="22" t="s">
        <v>214</v>
      </c>
      <c r="S905" s="22" t="s">
        <v>215</v>
      </c>
      <c r="T905" s="22" t="s">
        <v>216</v>
      </c>
      <c r="U905" s="25" t="s">
        <v>70</v>
      </c>
      <c r="V905" s="25" t="n">
        <v>42</v>
      </c>
      <c r="W905" s="25" t="s">
        <v>726</v>
      </c>
      <c r="X905" s="25" t="n">
        <v>1</v>
      </c>
      <c r="Y905" s="25" t="n">
        <v>0</v>
      </c>
      <c r="Z905" s="25" t="n">
        <v>4</v>
      </c>
      <c r="AA905" s="26" t="str">
        <f aca="false">IF(N905=0," ",DATEDIF(N905,$D905,"y") &amp; " г. " &amp; DATEDIF(N905,$D905,"ym") &amp; " мес. ")</f>
        <v>15 г. 2 мес. </v>
      </c>
      <c r="AB905" s="27" t="str">
        <f aca="false">LEFT(AA905,2)</f>
        <v>15</v>
      </c>
      <c r="AC905" s="28" t="str">
        <f aca="false">IF(N905=0," ",DATEDIF(N905,'Отбор на ЧР 2021'!$AC$1,"y") &amp; " г. " &amp; DATEDIF(N905,'Отбор на ЧР 2021'!$AC$1,"ym") &amp; " мес. ")</f>
        <v>15 г. 4 мес. </v>
      </c>
      <c r="AD905" s="28" t="str">
        <f aca="false">LEFT(AC905,2)</f>
        <v>15</v>
      </c>
      <c r="AE905" s="28" t="str">
        <f aca="false">IF(W905=0,0,INDEX('Возраст, спорт. дисц.'!$A$2:$B$50,MATCH(W905,'Возраст, спорт. дисц.'!$B$2:$B$54,0),1))</f>
        <v>Юноши 14-15 лет</v>
      </c>
      <c r="AF905" s="28" t="str">
        <f aca="false">"весовая категория "&amp;V905&amp;" кг."</f>
        <v>весовая категория 42 кг.</v>
      </c>
      <c r="AG905" s="29" t="str">
        <f aca="false">IF(U905="б/м",U905,U905&amp;" место")</f>
        <v>3 место</v>
      </c>
      <c r="AH905" s="28" t="str">
        <f aca="false">F905&amp;"; "&amp;TEXT(D905,"ДД.ММ.ГГГГ")&amp;"-"&amp;TEXT(E905,"ДД.ММ.ГГГГ")&amp;"; "&amp;I905&amp;"; "&amp;CHAR(10)&amp;AE905&amp;"; "&amp;AF905&amp;"; "&amp;AG905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42 кг.; 3 место</v>
      </c>
      <c r="AI905" s="29" t="n">
        <f aca="false">IF(A905=0,0,1)</f>
        <v>1</v>
      </c>
      <c r="AJ905" s="1" t="str">
        <f aca="false">AE905</f>
        <v>Юноши 14-15 лет</v>
      </c>
      <c r="AK905" s="1" t="n">
        <f aca="false">V905</f>
        <v>42</v>
      </c>
      <c r="AL905" s="1" t="str">
        <f aca="false">AF905</f>
        <v>весовая категория 42 кг.</v>
      </c>
      <c r="AM905" s="28" t="str">
        <f aca="false">IF(N905=0," ",DATEDIF(N905,$AM$1,"y") &amp; " г. " &amp; DATEDIF(X905,$AM$1,"ym") &amp; " мес. ")</f>
        <v>15 г. 4 мес. </v>
      </c>
      <c r="AN905" s="28" t="str">
        <f aca="false">LEFT(AM905,2)</f>
        <v>15</v>
      </c>
    </row>
    <row r="906" customFormat="false" ht="14.4" hidden="false" customHeight="false" outlineLevel="0" collapsed="false">
      <c r="A906" s="37" t="s">
        <v>507</v>
      </c>
      <c r="B906" s="37" t="s">
        <v>348</v>
      </c>
      <c r="C906" s="25" t="n">
        <v>41828</v>
      </c>
      <c r="D906" s="38" t="n">
        <v>44255</v>
      </c>
      <c r="E906" s="38" t="n">
        <v>44261</v>
      </c>
      <c r="F906" s="37" t="s">
        <v>1592</v>
      </c>
      <c r="G906" s="37" t="s">
        <v>1593</v>
      </c>
      <c r="H906" s="37" t="s">
        <v>1257</v>
      </c>
      <c r="I906" s="37" t="s">
        <v>1258</v>
      </c>
      <c r="J906" s="37" t="s">
        <v>1259</v>
      </c>
      <c r="K906" s="37" t="s">
        <v>1260</v>
      </c>
      <c r="L906" s="21" t="s">
        <v>45</v>
      </c>
      <c r="M906" s="22" t="s">
        <v>1930</v>
      </c>
      <c r="N906" s="24" t="s">
        <v>1931</v>
      </c>
      <c r="O906" s="25" t="n">
        <v>3</v>
      </c>
      <c r="P906" s="22" t="s">
        <v>101</v>
      </c>
      <c r="Q906" s="22" t="s">
        <v>102</v>
      </c>
      <c r="R906" s="22" t="s">
        <v>164</v>
      </c>
      <c r="S906" s="22" t="s">
        <v>391</v>
      </c>
      <c r="T906" s="22" t="s">
        <v>1932</v>
      </c>
      <c r="U906" s="25" t="s">
        <v>70</v>
      </c>
      <c r="V906" s="25" t="n">
        <v>42</v>
      </c>
      <c r="W906" s="25" t="s">
        <v>726</v>
      </c>
      <c r="X906" s="25" t="n">
        <v>1</v>
      </c>
      <c r="Y906" s="25" t="n">
        <v>0</v>
      </c>
      <c r="Z906" s="25" t="n">
        <v>4</v>
      </c>
      <c r="AA906" s="26" t="str">
        <f aca="false">IF(N906=0," ",DATEDIF(N906,$D906,"y") &amp; " г. " &amp; DATEDIF(N906,$D906,"ym") &amp; " мес. ")</f>
        <v>14 г. 8 мес. </v>
      </c>
      <c r="AB906" s="27" t="str">
        <f aca="false">LEFT(AA906,2)</f>
        <v>14</v>
      </c>
      <c r="AC906" s="28" t="str">
        <f aca="false">IF(N906=0," ",DATEDIF(N906,'Отбор на ЧР 2021'!$AC$1,"y") &amp; " г. " &amp; DATEDIF(N906,'Отбор на ЧР 2021'!$AC$1,"ym") &amp; " мес. ")</f>
        <v>14 г. 11 мес. </v>
      </c>
      <c r="AD906" s="28" t="str">
        <f aca="false">LEFT(AC906,2)</f>
        <v>14</v>
      </c>
      <c r="AE906" s="28" t="str">
        <f aca="false">IF(W906=0,0,INDEX('Возраст, спорт. дисц.'!$A$2:$B$50,MATCH(W906,'Возраст, спорт. дисц.'!$B$2:$B$54,0),1))</f>
        <v>Юноши 14-15 лет</v>
      </c>
      <c r="AF906" s="28" t="str">
        <f aca="false">"весовая категория "&amp;V906&amp;" кг."</f>
        <v>весовая категория 42 кг.</v>
      </c>
      <c r="AG906" s="29" t="str">
        <f aca="false">IF(U906="б/м",U906,U906&amp;" место")</f>
        <v>3 место</v>
      </c>
      <c r="AH906" s="28" t="str">
        <f aca="false">F906&amp;"; "&amp;TEXT(D906,"ДД.ММ.ГГГГ")&amp;"-"&amp;TEXT(E906,"ДД.ММ.ГГГГ")&amp;"; "&amp;I906&amp;"; "&amp;CHAR(10)&amp;AE906&amp;"; "&amp;AF906&amp;"; "&amp;AG906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42 кг.; 3 место</v>
      </c>
      <c r="AI906" s="29" t="n">
        <f aca="false">IF(A906=0,0,1)</f>
        <v>1</v>
      </c>
      <c r="AJ906" s="1" t="str">
        <f aca="false">AE906</f>
        <v>Юноши 14-15 лет</v>
      </c>
      <c r="AK906" s="1" t="n">
        <f aca="false">V906</f>
        <v>42</v>
      </c>
      <c r="AL906" s="1" t="str">
        <f aca="false">AF906</f>
        <v>весовая категория 42 кг.</v>
      </c>
      <c r="AM906" s="28" t="str">
        <f aca="false">IF(N906=0," ",DATEDIF(N906,$AM$1,"y") &amp; " г. " &amp; DATEDIF(X906,$AM$1,"ym") &amp; " мес. ")</f>
        <v>14 г. 4 мес. </v>
      </c>
      <c r="AN906" s="28" t="str">
        <f aca="false">LEFT(AM906,2)</f>
        <v>14</v>
      </c>
    </row>
    <row r="907" customFormat="false" ht="14.4" hidden="false" customHeight="false" outlineLevel="0" collapsed="false">
      <c r="A907" s="37" t="s">
        <v>507</v>
      </c>
      <c r="B907" s="37" t="s">
        <v>348</v>
      </c>
      <c r="C907" s="25" t="n">
        <v>41828</v>
      </c>
      <c r="D907" s="38" t="n">
        <v>44255</v>
      </c>
      <c r="E907" s="38" t="n">
        <v>44261</v>
      </c>
      <c r="F907" s="37" t="s">
        <v>1592</v>
      </c>
      <c r="G907" s="37" t="s">
        <v>1593</v>
      </c>
      <c r="H907" s="37" t="s">
        <v>1257</v>
      </c>
      <c r="I907" s="37" t="s">
        <v>1258</v>
      </c>
      <c r="J907" s="37" t="s">
        <v>1259</v>
      </c>
      <c r="K907" s="37" t="s">
        <v>1260</v>
      </c>
      <c r="L907" s="21" t="s">
        <v>45</v>
      </c>
      <c r="M907" s="22" t="s">
        <v>1933</v>
      </c>
      <c r="N907" s="24" t="s">
        <v>1934</v>
      </c>
      <c r="O907" s="25" t="n">
        <v>3</v>
      </c>
      <c r="P907" s="22" t="s">
        <v>84</v>
      </c>
      <c r="Q907" s="22" t="s">
        <v>85</v>
      </c>
      <c r="R907" s="22" t="s">
        <v>86</v>
      </c>
      <c r="S907" s="22" t="s">
        <v>186</v>
      </c>
      <c r="T907" s="22" t="s">
        <v>1128</v>
      </c>
      <c r="U907" s="25" t="s">
        <v>54</v>
      </c>
      <c r="V907" s="25" t="n">
        <v>45</v>
      </c>
      <c r="W907" s="25" t="s">
        <v>726</v>
      </c>
      <c r="X907" s="25" t="n">
        <v>3</v>
      </c>
      <c r="Y907" s="25" t="n">
        <v>3</v>
      </c>
      <c r="Z907" s="25" t="n">
        <v>8</v>
      </c>
      <c r="AA907" s="26" t="str">
        <f aca="false">IF(N907=0," ",DATEDIF(N907,$D907,"y") &amp; " г. " &amp; DATEDIF(N907,$D907,"ym") &amp; " мес. ")</f>
        <v>14 г. 0 мес. </v>
      </c>
      <c r="AB907" s="27" t="str">
        <f aca="false">LEFT(AA907,2)</f>
        <v>14</v>
      </c>
      <c r="AC907" s="28" t="str">
        <f aca="false">IF(N907=0," ",DATEDIF(N907,'Отбор на ЧР 2021'!$AC$1,"y") &amp; " г. " &amp; DATEDIF(N907,'Отбор на ЧР 2021'!$AC$1,"ym") &amp; " мес. ")</f>
        <v>14 г. 3 мес. </v>
      </c>
      <c r="AD907" s="28" t="str">
        <f aca="false">LEFT(AC907,2)</f>
        <v>14</v>
      </c>
      <c r="AE907" s="28" t="str">
        <f aca="false">IF(W907=0,0,INDEX('Возраст, спорт. дисц.'!$A$2:$B$50,MATCH(W907,'Возраст, спорт. дисц.'!$B$2:$B$54,0),1))</f>
        <v>Юноши 14-15 лет</v>
      </c>
      <c r="AF907" s="28" t="str">
        <f aca="false">"весовая категория "&amp;V907&amp;" кг."</f>
        <v>весовая категория 45 кг.</v>
      </c>
      <c r="AG907" s="29" t="str">
        <f aca="false">IF(U907="б/м",U907,U907&amp;" место")</f>
        <v>1 место</v>
      </c>
      <c r="AH907" s="28" t="str">
        <f aca="false">F907&amp;"; "&amp;TEXT(D907,"ДД.ММ.ГГГГ")&amp;"-"&amp;TEXT(E907,"ДД.ММ.ГГГГ")&amp;"; "&amp;I907&amp;"; "&amp;CHAR(10)&amp;AE907&amp;"; "&amp;AF907&amp;"; "&amp;AG907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45 кг.; 1 место</v>
      </c>
      <c r="AI907" s="29" t="n">
        <f aca="false">IF(A907=0,0,1)</f>
        <v>1</v>
      </c>
      <c r="AJ907" s="1" t="str">
        <f aca="false">AE907</f>
        <v>Юноши 14-15 лет</v>
      </c>
      <c r="AK907" s="1" t="n">
        <f aca="false">V907</f>
        <v>45</v>
      </c>
      <c r="AL907" s="1" t="str">
        <f aca="false">AF907</f>
        <v>весовая категория 45 кг.</v>
      </c>
      <c r="AM907" s="28" t="str">
        <f aca="false">IF(N907=0," ",DATEDIF(N907,$AM$1,"y") &amp; " г. " &amp; DATEDIF(X907,$AM$1,"ym") &amp; " мес. ")</f>
        <v>14 г. 4 мес. </v>
      </c>
      <c r="AN907" s="28" t="str">
        <f aca="false">LEFT(AM907,2)</f>
        <v>14</v>
      </c>
    </row>
    <row r="908" customFormat="false" ht="14.4" hidden="false" customHeight="false" outlineLevel="0" collapsed="false">
      <c r="A908" s="37" t="s">
        <v>507</v>
      </c>
      <c r="B908" s="37" t="s">
        <v>348</v>
      </c>
      <c r="C908" s="25" t="n">
        <v>41828</v>
      </c>
      <c r="D908" s="38" t="n">
        <v>44255</v>
      </c>
      <c r="E908" s="38" t="n">
        <v>44261</v>
      </c>
      <c r="F908" s="37" t="s">
        <v>1592</v>
      </c>
      <c r="G908" s="37" t="s">
        <v>1593</v>
      </c>
      <c r="H908" s="37" t="s">
        <v>1257</v>
      </c>
      <c r="I908" s="37" t="s">
        <v>1258</v>
      </c>
      <c r="J908" s="37" t="s">
        <v>1259</v>
      </c>
      <c r="K908" s="37" t="s">
        <v>1260</v>
      </c>
      <c r="L908" s="21" t="s">
        <v>45</v>
      </c>
      <c r="M908" s="22" t="s">
        <v>1935</v>
      </c>
      <c r="N908" s="24" t="s">
        <v>1936</v>
      </c>
      <c r="O908" s="25" t="n">
        <v>2</v>
      </c>
      <c r="P908" s="22" t="s">
        <v>101</v>
      </c>
      <c r="Q908" s="22" t="s">
        <v>102</v>
      </c>
      <c r="R908" s="22" t="s">
        <v>164</v>
      </c>
      <c r="S908" s="22" t="s">
        <v>391</v>
      </c>
      <c r="T908" s="22" t="s">
        <v>392</v>
      </c>
      <c r="U908" s="25" t="s">
        <v>63</v>
      </c>
      <c r="V908" s="25" t="n">
        <v>45</v>
      </c>
      <c r="W908" s="25" t="s">
        <v>726</v>
      </c>
      <c r="X908" s="25" t="n">
        <v>3</v>
      </c>
      <c r="Y908" s="25" t="n">
        <v>2</v>
      </c>
      <c r="Z908" s="25" t="n">
        <v>8</v>
      </c>
      <c r="AA908" s="26" t="str">
        <f aca="false">IF(N908=0," ",DATEDIF(N908,$D908,"y") &amp; " г. " &amp; DATEDIF(N908,$D908,"ym") &amp; " мес. ")</f>
        <v>15 г. 1 мес. </v>
      </c>
      <c r="AB908" s="27" t="str">
        <f aca="false">LEFT(AA908,2)</f>
        <v>15</v>
      </c>
      <c r="AC908" s="28" t="str">
        <f aca="false">IF(N908=0," ",DATEDIF(N908,'Отбор на ЧР 2021'!$AC$1,"y") &amp; " г. " &amp; DATEDIF(N908,'Отбор на ЧР 2021'!$AC$1,"ym") &amp; " мес. ")</f>
        <v>15 г. 3 мес. </v>
      </c>
      <c r="AD908" s="28" t="str">
        <f aca="false">LEFT(AC908,2)</f>
        <v>15</v>
      </c>
      <c r="AE908" s="28" t="str">
        <f aca="false">IF(W908=0,0,INDEX('Возраст, спорт. дисц.'!$A$2:$B$50,MATCH(W908,'Возраст, спорт. дисц.'!$B$2:$B$54,0),1))</f>
        <v>Юноши 14-15 лет</v>
      </c>
      <c r="AF908" s="28" t="str">
        <f aca="false">"весовая категория "&amp;V908&amp;" кг."</f>
        <v>весовая категория 45 кг.</v>
      </c>
      <c r="AG908" s="29" t="str">
        <f aca="false">IF(U908="б/м",U908,U908&amp;" место")</f>
        <v>2 место</v>
      </c>
      <c r="AH908" s="28" t="str">
        <f aca="false">F908&amp;"; "&amp;TEXT(D908,"ДД.ММ.ГГГГ")&amp;"-"&amp;TEXT(E908,"ДД.ММ.ГГГГ")&amp;"; "&amp;I908&amp;"; "&amp;CHAR(10)&amp;AE908&amp;"; "&amp;AF908&amp;"; "&amp;AG908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45 кг.; 2 место</v>
      </c>
      <c r="AI908" s="29" t="n">
        <f aca="false">IF(A908=0,0,1)</f>
        <v>1</v>
      </c>
      <c r="AJ908" s="1" t="str">
        <f aca="false">AE908</f>
        <v>Юноши 14-15 лет</v>
      </c>
      <c r="AK908" s="1" t="n">
        <f aca="false">V908</f>
        <v>45</v>
      </c>
      <c r="AL908" s="1" t="str">
        <f aca="false">AF908</f>
        <v>весовая категория 45 кг.</v>
      </c>
      <c r="AM908" s="28" t="str">
        <f aca="false">IF(N908=0," ",DATEDIF(N908,$AM$1,"y") &amp; " г. " &amp; DATEDIF(X908,$AM$1,"ym") &amp; " мес. ")</f>
        <v>15 г. 4 мес. </v>
      </c>
      <c r="AN908" s="28" t="str">
        <f aca="false">LEFT(AM908,2)</f>
        <v>15</v>
      </c>
    </row>
    <row r="909" customFormat="false" ht="14.4" hidden="false" customHeight="false" outlineLevel="0" collapsed="false">
      <c r="A909" s="37" t="s">
        <v>507</v>
      </c>
      <c r="B909" s="37" t="s">
        <v>348</v>
      </c>
      <c r="C909" s="25" t="n">
        <v>41828</v>
      </c>
      <c r="D909" s="38" t="n">
        <v>44255</v>
      </c>
      <c r="E909" s="38" t="n">
        <v>44261</v>
      </c>
      <c r="F909" s="37" t="s">
        <v>1592</v>
      </c>
      <c r="G909" s="37" t="s">
        <v>1593</v>
      </c>
      <c r="H909" s="37" t="s">
        <v>1257</v>
      </c>
      <c r="I909" s="37" t="s">
        <v>1258</v>
      </c>
      <c r="J909" s="37" t="s">
        <v>1259</v>
      </c>
      <c r="K909" s="37" t="s">
        <v>1260</v>
      </c>
      <c r="L909" s="21" t="s">
        <v>45</v>
      </c>
      <c r="M909" s="22" t="s">
        <v>1937</v>
      </c>
      <c r="N909" s="24" t="s">
        <v>1938</v>
      </c>
      <c r="O909" s="25" t="n">
        <v>3</v>
      </c>
      <c r="P909" s="22" t="s">
        <v>101</v>
      </c>
      <c r="Q909" s="22" t="s">
        <v>102</v>
      </c>
      <c r="R909" s="22" t="s">
        <v>181</v>
      </c>
      <c r="S909" s="22" t="s">
        <v>182</v>
      </c>
      <c r="T909" s="22" t="s">
        <v>1283</v>
      </c>
      <c r="U909" s="25" t="s">
        <v>70</v>
      </c>
      <c r="V909" s="25" t="n">
        <v>45</v>
      </c>
      <c r="W909" s="25" t="s">
        <v>726</v>
      </c>
      <c r="X909" s="25" t="n">
        <v>2</v>
      </c>
      <c r="Y909" s="25" t="n">
        <v>1</v>
      </c>
      <c r="Z909" s="25" t="n">
        <v>8</v>
      </c>
      <c r="AA909" s="26" t="str">
        <f aca="false">IF(N909=0," ",DATEDIF(N909,$D909,"y") &amp; " г. " &amp; DATEDIF(N909,$D909,"ym") &amp; " мес. ")</f>
        <v>14 г. 7 мес. </v>
      </c>
      <c r="AB909" s="27" t="str">
        <f aca="false">LEFT(AA909,2)</f>
        <v>14</v>
      </c>
      <c r="AC909" s="28" t="str">
        <f aca="false">IF(N909=0," ",DATEDIF(N909,'Отбор на ЧР 2021'!$AC$1,"y") &amp; " г. " &amp; DATEDIF(N909,'Отбор на ЧР 2021'!$AC$1,"ym") &amp; " мес. ")</f>
        <v>14 г. 10 мес. </v>
      </c>
      <c r="AD909" s="28" t="str">
        <f aca="false">LEFT(AC909,2)</f>
        <v>14</v>
      </c>
      <c r="AE909" s="28" t="str">
        <f aca="false">IF(W909=0,0,INDEX('Возраст, спорт. дисц.'!$A$2:$B$50,MATCH(W909,'Возраст, спорт. дисц.'!$B$2:$B$54,0),1))</f>
        <v>Юноши 14-15 лет</v>
      </c>
      <c r="AF909" s="28" t="str">
        <f aca="false">"весовая категория "&amp;V909&amp;" кг."</f>
        <v>весовая категория 45 кг.</v>
      </c>
      <c r="AG909" s="29" t="str">
        <f aca="false">IF(U909="б/м",U909,U909&amp;" место")</f>
        <v>3 место</v>
      </c>
      <c r="AH909" s="28" t="str">
        <f aca="false">F909&amp;"; "&amp;TEXT(D909,"ДД.ММ.ГГГГ")&amp;"-"&amp;TEXT(E909,"ДД.ММ.ГГГГ")&amp;"; "&amp;I909&amp;"; "&amp;CHAR(10)&amp;AE909&amp;"; "&amp;AF909&amp;"; "&amp;AG909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45 кг.; 3 место</v>
      </c>
      <c r="AI909" s="29" t="n">
        <f aca="false">IF(A909=0,0,1)</f>
        <v>1</v>
      </c>
      <c r="AJ909" s="1" t="str">
        <f aca="false">AE909</f>
        <v>Юноши 14-15 лет</v>
      </c>
      <c r="AK909" s="1" t="n">
        <f aca="false">V909</f>
        <v>45</v>
      </c>
      <c r="AL909" s="1" t="str">
        <f aca="false">AF909</f>
        <v>весовая категория 45 кг.</v>
      </c>
      <c r="AM909" s="28" t="str">
        <f aca="false">IF(N909=0," ",DATEDIF(N909,$AM$1,"y") &amp; " г. " &amp; DATEDIF(X909,$AM$1,"ym") &amp; " мес. ")</f>
        <v>14 г. 4 мес. </v>
      </c>
      <c r="AN909" s="28" t="str">
        <f aca="false">LEFT(AM909,2)</f>
        <v>14</v>
      </c>
    </row>
    <row r="910" customFormat="false" ht="14.4" hidden="false" customHeight="false" outlineLevel="0" collapsed="false">
      <c r="A910" s="37" t="s">
        <v>507</v>
      </c>
      <c r="B910" s="37" t="s">
        <v>348</v>
      </c>
      <c r="C910" s="25" t="n">
        <v>41828</v>
      </c>
      <c r="D910" s="38" t="n">
        <v>44255</v>
      </c>
      <c r="E910" s="38" t="n">
        <v>44261</v>
      </c>
      <c r="F910" s="37" t="s">
        <v>1592</v>
      </c>
      <c r="G910" s="37" t="s">
        <v>1593</v>
      </c>
      <c r="H910" s="37" t="s">
        <v>1257</v>
      </c>
      <c r="I910" s="37" t="s">
        <v>1258</v>
      </c>
      <c r="J910" s="37" t="s">
        <v>1259</v>
      </c>
      <c r="K910" s="37" t="s">
        <v>1260</v>
      </c>
      <c r="L910" s="21" t="s">
        <v>45</v>
      </c>
      <c r="M910" s="22" t="s">
        <v>776</v>
      </c>
      <c r="N910" s="24" t="s">
        <v>777</v>
      </c>
      <c r="O910" s="25" t="n">
        <v>1</v>
      </c>
      <c r="P910" s="22" t="s">
        <v>94</v>
      </c>
      <c r="Q910" s="22" t="s">
        <v>259</v>
      </c>
      <c r="R910" s="22" t="s">
        <v>463</v>
      </c>
      <c r="S910" s="22" t="s">
        <v>778</v>
      </c>
      <c r="T910" s="22" t="s">
        <v>779</v>
      </c>
      <c r="U910" s="25" t="s">
        <v>54</v>
      </c>
      <c r="V910" s="25" t="n">
        <v>48</v>
      </c>
      <c r="W910" s="25" t="s">
        <v>726</v>
      </c>
      <c r="X910" s="25" t="n">
        <v>4</v>
      </c>
      <c r="Y910" s="25" t="n">
        <v>4</v>
      </c>
      <c r="Z910" s="25" t="n">
        <v>11</v>
      </c>
      <c r="AA910" s="26" t="str">
        <f aca="false">IF(N910=0," ",DATEDIF(N910,$D910,"y") &amp; " г. " &amp; DATEDIF(N910,$D910,"ym") &amp; " мес. ")</f>
        <v>15 г. 4 мес. </v>
      </c>
      <c r="AB910" s="27" t="str">
        <f aca="false">LEFT(AA910,2)</f>
        <v>15</v>
      </c>
      <c r="AC910" s="28" t="str">
        <f aca="false">IF(N910=0," ",DATEDIF(N910,'Отбор на ЧР 2021'!$AC$1,"y") &amp; " г. " &amp; DATEDIF(N910,'Отбор на ЧР 2021'!$AC$1,"ym") &amp; " мес. ")</f>
        <v>15 г. 7 мес. </v>
      </c>
      <c r="AD910" s="28" t="str">
        <f aca="false">LEFT(AC910,2)</f>
        <v>15</v>
      </c>
      <c r="AE910" s="28" t="str">
        <f aca="false">IF(W910=0,0,INDEX('Возраст, спорт. дисц.'!$A$2:$B$50,MATCH(W910,'Возраст, спорт. дисц.'!$B$2:$B$54,0),1))</f>
        <v>Юноши 14-15 лет</v>
      </c>
      <c r="AF910" s="28" t="str">
        <f aca="false">"весовая категория "&amp;V910&amp;" кг."</f>
        <v>весовая категория 48 кг.</v>
      </c>
      <c r="AG910" s="29" t="str">
        <f aca="false">IF(U910="б/м",U910,U910&amp;" место")</f>
        <v>1 место</v>
      </c>
      <c r="AH910" s="28" t="str">
        <f aca="false">F910&amp;"; "&amp;TEXT(D910,"ДД.ММ.ГГГГ")&amp;"-"&amp;TEXT(E910,"ДД.ММ.ГГГГ")&amp;"; "&amp;I910&amp;"; "&amp;CHAR(10)&amp;AE910&amp;"; "&amp;AF910&amp;"; "&amp;AG910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48 кг.; 1 место</v>
      </c>
      <c r="AI910" s="29" t="n">
        <f aca="false">IF(A910=0,0,1)</f>
        <v>1</v>
      </c>
      <c r="AJ910" s="1" t="str">
        <f aca="false">AE910</f>
        <v>Юноши 14-15 лет</v>
      </c>
      <c r="AK910" s="1" t="n">
        <f aca="false">V910</f>
        <v>48</v>
      </c>
      <c r="AL910" s="1" t="str">
        <f aca="false">AF910</f>
        <v>весовая категория 48 кг.</v>
      </c>
      <c r="AM910" s="28" t="str">
        <f aca="false">IF(N910=0," ",DATEDIF(N910,$AM$1,"y") &amp; " г. " &amp; DATEDIF(X910,$AM$1,"ym") &amp; " мес. ")</f>
        <v>15 г. 4 мес. </v>
      </c>
      <c r="AN910" s="28" t="str">
        <f aca="false">LEFT(AM910,2)</f>
        <v>15</v>
      </c>
    </row>
    <row r="911" customFormat="false" ht="14.4" hidden="false" customHeight="false" outlineLevel="0" collapsed="false">
      <c r="A911" s="37" t="s">
        <v>507</v>
      </c>
      <c r="B911" s="37" t="s">
        <v>348</v>
      </c>
      <c r="C911" s="25" t="n">
        <v>41828</v>
      </c>
      <c r="D911" s="38" t="n">
        <v>44255</v>
      </c>
      <c r="E911" s="38" t="n">
        <v>44261</v>
      </c>
      <c r="F911" s="37" t="s">
        <v>1592</v>
      </c>
      <c r="G911" s="37" t="s">
        <v>1593</v>
      </c>
      <c r="H911" s="37" t="s">
        <v>1257</v>
      </c>
      <c r="I911" s="37" t="s">
        <v>1258</v>
      </c>
      <c r="J911" s="37" t="s">
        <v>1259</v>
      </c>
      <c r="K911" s="37" t="s">
        <v>1260</v>
      </c>
      <c r="L911" s="21" t="s">
        <v>45</v>
      </c>
      <c r="M911" s="22" t="s">
        <v>1939</v>
      </c>
      <c r="N911" s="24" t="s">
        <v>1940</v>
      </c>
      <c r="O911" s="25" t="n">
        <v>3</v>
      </c>
      <c r="P911" s="22" t="s">
        <v>101</v>
      </c>
      <c r="Q911" s="22" t="s">
        <v>102</v>
      </c>
      <c r="R911" s="22" t="s">
        <v>181</v>
      </c>
      <c r="S911" s="22" t="s">
        <v>182</v>
      </c>
      <c r="T911" s="22" t="s">
        <v>1283</v>
      </c>
      <c r="U911" s="25" t="s">
        <v>63</v>
      </c>
      <c r="V911" s="25" t="n">
        <v>48</v>
      </c>
      <c r="W911" s="25" t="s">
        <v>726</v>
      </c>
      <c r="X911" s="25" t="n">
        <v>3</v>
      </c>
      <c r="Y911" s="25" t="n">
        <v>2</v>
      </c>
      <c r="Z911" s="25" t="n">
        <v>11</v>
      </c>
      <c r="AA911" s="26" t="str">
        <f aca="false">IF(N911=0," ",DATEDIF(N911,$D911,"y") &amp; " г. " &amp; DATEDIF(N911,$D911,"ym") &amp; " мес. ")</f>
        <v>14 г. 7 мес. </v>
      </c>
      <c r="AB911" s="27" t="str">
        <f aca="false">LEFT(AA911,2)</f>
        <v>14</v>
      </c>
      <c r="AC911" s="28" t="str">
        <f aca="false">IF(N911=0," ",DATEDIF(N911,'Отбор на ЧР 2021'!$AC$1,"y") &amp; " г. " &amp; DATEDIF(N911,'Отбор на ЧР 2021'!$AC$1,"ym") &amp; " мес. ")</f>
        <v>14 г. 10 мес. </v>
      </c>
      <c r="AD911" s="28" t="str">
        <f aca="false">LEFT(AC911,2)</f>
        <v>14</v>
      </c>
      <c r="AE911" s="28" t="str">
        <f aca="false">IF(W911=0,0,INDEX('Возраст, спорт. дисц.'!$A$2:$B$50,MATCH(W911,'Возраст, спорт. дисц.'!$B$2:$B$54,0),1))</f>
        <v>Юноши 14-15 лет</v>
      </c>
      <c r="AF911" s="28" t="str">
        <f aca="false">"весовая категория "&amp;V911&amp;" кг."</f>
        <v>весовая категория 48 кг.</v>
      </c>
      <c r="AG911" s="29" t="str">
        <f aca="false">IF(U911="б/м",U911,U911&amp;" место")</f>
        <v>2 место</v>
      </c>
      <c r="AH911" s="28" t="str">
        <f aca="false">F911&amp;"; "&amp;TEXT(D911,"ДД.ММ.ГГГГ")&amp;"-"&amp;TEXT(E911,"ДД.ММ.ГГГГ")&amp;"; "&amp;I911&amp;"; "&amp;CHAR(10)&amp;AE911&amp;"; "&amp;AF911&amp;"; "&amp;AG911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48 кг.; 2 место</v>
      </c>
      <c r="AI911" s="29" t="n">
        <f aca="false">IF(A911=0,0,1)</f>
        <v>1</v>
      </c>
      <c r="AJ911" s="1" t="str">
        <f aca="false">AE911</f>
        <v>Юноши 14-15 лет</v>
      </c>
      <c r="AK911" s="1" t="n">
        <f aca="false">V911</f>
        <v>48</v>
      </c>
      <c r="AL911" s="1" t="str">
        <f aca="false">AF911</f>
        <v>весовая категория 48 кг.</v>
      </c>
      <c r="AM911" s="28" t="str">
        <f aca="false">IF(N911=0," ",DATEDIF(N911,$AM$1,"y") &amp; " г. " &amp; DATEDIF(X911,$AM$1,"ym") &amp; " мес. ")</f>
        <v>14 г. 4 мес. </v>
      </c>
      <c r="AN911" s="28" t="str">
        <f aca="false">LEFT(AM911,2)</f>
        <v>14</v>
      </c>
    </row>
    <row r="912" customFormat="false" ht="14.4" hidden="false" customHeight="false" outlineLevel="0" collapsed="false">
      <c r="A912" s="37" t="s">
        <v>507</v>
      </c>
      <c r="B912" s="37" t="s">
        <v>348</v>
      </c>
      <c r="C912" s="25" t="n">
        <v>41828</v>
      </c>
      <c r="D912" s="38" t="n">
        <v>44255</v>
      </c>
      <c r="E912" s="38" t="n">
        <v>44261</v>
      </c>
      <c r="F912" s="37" t="s">
        <v>1592</v>
      </c>
      <c r="G912" s="37" t="s">
        <v>1593</v>
      </c>
      <c r="H912" s="37" t="s">
        <v>1257</v>
      </c>
      <c r="I912" s="37" t="s">
        <v>1258</v>
      </c>
      <c r="J912" s="37" t="s">
        <v>1259</v>
      </c>
      <c r="K912" s="37" t="s">
        <v>1260</v>
      </c>
      <c r="L912" s="21" t="s">
        <v>45</v>
      </c>
      <c r="M912" s="22" t="s">
        <v>772</v>
      </c>
      <c r="N912" s="24" t="s">
        <v>773</v>
      </c>
      <c r="O912" s="25" t="n">
        <v>3</v>
      </c>
      <c r="P912" s="22" t="s">
        <v>101</v>
      </c>
      <c r="Q912" s="22" t="s">
        <v>102</v>
      </c>
      <c r="R912" s="22" t="s">
        <v>181</v>
      </c>
      <c r="S912" s="22" t="s">
        <v>182</v>
      </c>
      <c r="T912" s="22" t="s">
        <v>775</v>
      </c>
      <c r="U912" s="25" t="s">
        <v>70</v>
      </c>
      <c r="V912" s="25" t="n">
        <v>48</v>
      </c>
      <c r="W912" s="25" t="s">
        <v>726</v>
      </c>
      <c r="X912" s="25" t="n">
        <v>3</v>
      </c>
      <c r="Y912" s="25" t="n">
        <v>2</v>
      </c>
      <c r="Z912" s="25" t="n">
        <v>11</v>
      </c>
      <c r="AA912" s="26" t="str">
        <f aca="false">IF(N912=0," ",DATEDIF(N912,$D912,"y") &amp; " г. " &amp; DATEDIF(N912,$D912,"ym") &amp; " мес. ")</f>
        <v>14 г. 3 мес. </v>
      </c>
      <c r="AB912" s="27" t="str">
        <f aca="false">LEFT(AA912,2)</f>
        <v>14</v>
      </c>
      <c r="AC912" s="28" t="str">
        <f aca="false">IF(N912=0," ",DATEDIF(N912,'Отбор на ЧР 2021'!$AC$1,"y") &amp; " г. " &amp; DATEDIF(N912,'Отбор на ЧР 2021'!$AC$1,"ym") &amp; " мес. ")</f>
        <v>14 г. 5 мес. </v>
      </c>
      <c r="AD912" s="28" t="str">
        <f aca="false">LEFT(AC912,2)</f>
        <v>14</v>
      </c>
      <c r="AE912" s="28" t="str">
        <f aca="false">IF(W912=0,0,INDEX('Возраст, спорт. дисц.'!$A$2:$B$50,MATCH(W912,'Возраст, спорт. дисц.'!$B$2:$B$54,0),1))</f>
        <v>Юноши 14-15 лет</v>
      </c>
      <c r="AF912" s="28" t="str">
        <f aca="false">"весовая категория "&amp;V912&amp;" кг."</f>
        <v>весовая категория 48 кг.</v>
      </c>
      <c r="AG912" s="29" t="str">
        <f aca="false">IF(U912="б/м",U912,U912&amp;" место")</f>
        <v>3 место</v>
      </c>
      <c r="AH912" s="28" t="str">
        <f aca="false">F912&amp;"; "&amp;TEXT(D912,"ДД.ММ.ГГГГ")&amp;"-"&amp;TEXT(E912,"ДД.ММ.ГГГГ")&amp;"; "&amp;I912&amp;"; "&amp;CHAR(10)&amp;AE912&amp;"; "&amp;AF912&amp;"; "&amp;AG912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48 кг.; 3 место</v>
      </c>
      <c r="AI912" s="29" t="n">
        <f aca="false">IF(A912=0,0,1)</f>
        <v>1</v>
      </c>
      <c r="AJ912" s="1" t="str">
        <f aca="false">AE912</f>
        <v>Юноши 14-15 лет</v>
      </c>
      <c r="AK912" s="1" t="n">
        <f aca="false">V912</f>
        <v>48</v>
      </c>
      <c r="AL912" s="1" t="str">
        <f aca="false">AF912</f>
        <v>весовая категория 48 кг.</v>
      </c>
      <c r="AM912" s="28" t="str">
        <f aca="false">IF(N912=0," ",DATEDIF(N912,$AM$1,"y") &amp; " г. " &amp; DATEDIF(X912,$AM$1,"ym") &amp; " мес. ")</f>
        <v>14 г. 4 мес. </v>
      </c>
      <c r="AN912" s="28" t="str">
        <f aca="false">LEFT(AM912,2)</f>
        <v>14</v>
      </c>
    </row>
    <row r="913" customFormat="false" ht="14.4" hidden="false" customHeight="false" outlineLevel="0" collapsed="false">
      <c r="A913" s="37" t="s">
        <v>507</v>
      </c>
      <c r="B913" s="37" t="s">
        <v>348</v>
      </c>
      <c r="C913" s="25" t="n">
        <v>41828</v>
      </c>
      <c r="D913" s="38" t="n">
        <v>44255</v>
      </c>
      <c r="E913" s="38" t="n">
        <v>44261</v>
      </c>
      <c r="F913" s="37" t="s">
        <v>1592</v>
      </c>
      <c r="G913" s="37" t="s">
        <v>1593</v>
      </c>
      <c r="H913" s="37" t="s">
        <v>1257</v>
      </c>
      <c r="I913" s="37" t="s">
        <v>1258</v>
      </c>
      <c r="J913" s="37" t="s">
        <v>1259</v>
      </c>
      <c r="K913" s="37" t="s">
        <v>1260</v>
      </c>
      <c r="L913" s="21" t="s">
        <v>45</v>
      </c>
      <c r="M913" s="22" t="s">
        <v>1941</v>
      </c>
      <c r="N913" s="24" t="s">
        <v>1942</v>
      </c>
      <c r="O913" s="25" t="n">
        <v>3</v>
      </c>
      <c r="P913" s="22" t="s">
        <v>84</v>
      </c>
      <c r="Q913" s="22" t="s">
        <v>85</v>
      </c>
      <c r="R913" s="22" t="s">
        <v>86</v>
      </c>
      <c r="S913" s="22" t="s">
        <v>87</v>
      </c>
      <c r="T913" s="22" t="s">
        <v>1943</v>
      </c>
      <c r="U913" s="25" t="s">
        <v>70</v>
      </c>
      <c r="V913" s="25" t="n">
        <v>48</v>
      </c>
      <c r="W913" s="25" t="s">
        <v>726</v>
      </c>
      <c r="X913" s="25" t="n">
        <v>2</v>
      </c>
      <c r="Y913" s="25" t="n">
        <v>1</v>
      </c>
      <c r="Z913" s="25" t="n">
        <v>11</v>
      </c>
      <c r="AA913" s="26" t="str">
        <f aca="false">IF(N913=0," ",DATEDIF(N913,$D913,"y") &amp; " г. " &amp; DATEDIF(N913,$D913,"ym") &amp; " мес. ")</f>
        <v>14 г. 1 мес. </v>
      </c>
      <c r="AB913" s="27" t="str">
        <f aca="false">LEFT(AA913,2)</f>
        <v>14</v>
      </c>
      <c r="AC913" s="28" t="str">
        <f aca="false">IF(N913=0," ",DATEDIF(N913,'Отбор на ЧР 2021'!$AC$1,"y") &amp; " г. " &amp; DATEDIF(N913,'Отбор на ЧР 2021'!$AC$1,"ym") &amp; " мес. ")</f>
        <v>14 г. 4 мес. </v>
      </c>
      <c r="AD913" s="28" t="str">
        <f aca="false">LEFT(AC913,2)</f>
        <v>14</v>
      </c>
      <c r="AE913" s="28" t="str">
        <f aca="false">IF(W913=0,0,INDEX('Возраст, спорт. дисц.'!$A$2:$B$50,MATCH(W913,'Возраст, спорт. дисц.'!$B$2:$B$54,0),1))</f>
        <v>Юноши 14-15 лет</v>
      </c>
      <c r="AF913" s="28" t="str">
        <f aca="false">"весовая категория "&amp;V913&amp;" кг."</f>
        <v>весовая категория 48 кг.</v>
      </c>
      <c r="AG913" s="29" t="str">
        <f aca="false">IF(U913="б/м",U913,U913&amp;" место")</f>
        <v>3 место</v>
      </c>
      <c r="AH913" s="28" t="str">
        <f aca="false">F913&amp;"; "&amp;TEXT(D913,"ДД.ММ.ГГГГ")&amp;"-"&amp;TEXT(E913,"ДД.ММ.ГГГГ")&amp;"; "&amp;I913&amp;"; "&amp;CHAR(10)&amp;AE913&amp;"; "&amp;AF913&amp;"; "&amp;AG913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48 кг.; 3 место</v>
      </c>
      <c r="AI913" s="29" t="n">
        <f aca="false">IF(A913=0,0,1)</f>
        <v>1</v>
      </c>
      <c r="AJ913" s="1" t="str">
        <f aca="false">AE913</f>
        <v>Юноши 14-15 лет</v>
      </c>
      <c r="AK913" s="1" t="n">
        <f aca="false">V913</f>
        <v>48</v>
      </c>
      <c r="AL913" s="1" t="str">
        <f aca="false">AF913</f>
        <v>весовая категория 48 кг.</v>
      </c>
      <c r="AM913" s="28" t="str">
        <f aca="false">IF(N913=0," ",DATEDIF(N913,$AM$1,"y") &amp; " г. " &amp; DATEDIF(X913,$AM$1,"ym") &amp; " мес. ")</f>
        <v>14 г. 4 мес. </v>
      </c>
      <c r="AN913" s="28" t="str">
        <f aca="false">LEFT(AM913,2)</f>
        <v>14</v>
      </c>
    </row>
    <row r="914" customFormat="false" ht="14.4" hidden="false" customHeight="false" outlineLevel="0" collapsed="false">
      <c r="A914" s="37" t="s">
        <v>507</v>
      </c>
      <c r="B914" s="37" t="s">
        <v>348</v>
      </c>
      <c r="C914" s="25" t="n">
        <v>41828</v>
      </c>
      <c r="D914" s="38" t="n">
        <v>44255</v>
      </c>
      <c r="E914" s="38" t="n">
        <v>44261</v>
      </c>
      <c r="F914" s="37" t="s">
        <v>1592</v>
      </c>
      <c r="G914" s="37" t="s">
        <v>1593</v>
      </c>
      <c r="H914" s="37" t="s">
        <v>1257</v>
      </c>
      <c r="I914" s="37" t="s">
        <v>1258</v>
      </c>
      <c r="J914" s="37" t="s">
        <v>1259</v>
      </c>
      <c r="K914" s="37" t="s">
        <v>1260</v>
      </c>
      <c r="L914" s="21" t="s">
        <v>45</v>
      </c>
      <c r="M914" s="22" t="s">
        <v>1944</v>
      </c>
      <c r="N914" s="24" t="s">
        <v>1945</v>
      </c>
      <c r="O914" s="25" t="n">
        <v>1</v>
      </c>
      <c r="P914" s="22" t="s">
        <v>94</v>
      </c>
      <c r="Q914" s="22" t="s">
        <v>259</v>
      </c>
      <c r="R914" s="22" t="s">
        <v>463</v>
      </c>
      <c r="S914" s="22" t="s">
        <v>778</v>
      </c>
      <c r="T914" s="22" t="s">
        <v>779</v>
      </c>
      <c r="U914" s="25" t="s">
        <v>54</v>
      </c>
      <c r="V914" s="25" t="n">
        <v>51</v>
      </c>
      <c r="W914" s="25" t="s">
        <v>726</v>
      </c>
      <c r="X914" s="25" t="n">
        <v>3</v>
      </c>
      <c r="Y914" s="25" t="n">
        <v>3</v>
      </c>
      <c r="Z914" s="25" t="n">
        <v>9</v>
      </c>
      <c r="AA914" s="26" t="str">
        <f aca="false">IF(N914=0," ",DATEDIF(N914,$D914,"y") &amp; " г. " &amp; DATEDIF(N914,$D914,"ym") &amp; " мес. ")</f>
        <v>15 г. 3 мес. </v>
      </c>
      <c r="AB914" s="27" t="str">
        <f aca="false">LEFT(AA914,2)</f>
        <v>15</v>
      </c>
      <c r="AC914" s="28" t="str">
        <f aca="false">IF(N914=0," ",DATEDIF(N914,'Отбор на ЧР 2021'!$AC$1,"y") &amp; " г. " &amp; DATEDIF(N914,'Отбор на ЧР 2021'!$AC$1,"ym") &amp; " мес. ")</f>
        <v>15 г. 5 мес. </v>
      </c>
      <c r="AD914" s="28" t="str">
        <f aca="false">LEFT(AC914,2)</f>
        <v>15</v>
      </c>
      <c r="AE914" s="28" t="str">
        <f aca="false">IF(W914=0,0,INDEX('Возраст, спорт. дисц.'!$A$2:$B$50,MATCH(W914,'Возраст, спорт. дисц.'!$B$2:$B$54,0),1))</f>
        <v>Юноши 14-15 лет</v>
      </c>
      <c r="AF914" s="28" t="str">
        <f aca="false">"весовая категория "&amp;V914&amp;" кг."</f>
        <v>весовая категория 51 кг.</v>
      </c>
      <c r="AG914" s="29" t="str">
        <f aca="false">IF(U914="б/м",U914,U914&amp;" место")</f>
        <v>1 место</v>
      </c>
      <c r="AH914" s="28" t="str">
        <f aca="false">F914&amp;"; "&amp;TEXT(D914,"ДД.ММ.ГГГГ")&amp;"-"&amp;TEXT(E914,"ДД.ММ.ГГГГ")&amp;"; "&amp;I914&amp;"; "&amp;CHAR(10)&amp;AE914&amp;"; "&amp;AF914&amp;"; "&amp;AG914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51 кг.; 1 место</v>
      </c>
      <c r="AI914" s="29" t="n">
        <f aca="false">IF(A914=0,0,1)</f>
        <v>1</v>
      </c>
      <c r="AJ914" s="1" t="str">
        <f aca="false">AE914</f>
        <v>Юноши 14-15 лет</v>
      </c>
      <c r="AK914" s="1" t="n">
        <f aca="false">V914</f>
        <v>51</v>
      </c>
      <c r="AL914" s="1" t="str">
        <f aca="false">AF914</f>
        <v>весовая категория 51 кг.</v>
      </c>
      <c r="AM914" s="28" t="str">
        <f aca="false">IF(N914=0," ",DATEDIF(N914,$AM$1,"y") &amp; " г. " &amp; DATEDIF(X914,$AM$1,"ym") &amp; " мес. ")</f>
        <v>15 г. 4 мес. </v>
      </c>
      <c r="AN914" s="28" t="str">
        <f aca="false">LEFT(AM914,2)</f>
        <v>15</v>
      </c>
    </row>
    <row r="915" customFormat="false" ht="14.4" hidden="false" customHeight="false" outlineLevel="0" collapsed="false">
      <c r="A915" s="37" t="s">
        <v>507</v>
      </c>
      <c r="B915" s="37" t="s">
        <v>348</v>
      </c>
      <c r="C915" s="25" t="n">
        <v>41828</v>
      </c>
      <c r="D915" s="38" t="n">
        <v>44255</v>
      </c>
      <c r="E915" s="38" t="n">
        <v>44261</v>
      </c>
      <c r="F915" s="37" t="s">
        <v>1592</v>
      </c>
      <c r="G915" s="37" t="s">
        <v>1593</v>
      </c>
      <c r="H915" s="37" t="s">
        <v>1257</v>
      </c>
      <c r="I915" s="37" t="s">
        <v>1258</v>
      </c>
      <c r="J915" s="37" t="s">
        <v>1259</v>
      </c>
      <c r="K915" s="37" t="s">
        <v>1260</v>
      </c>
      <c r="L915" s="21" t="s">
        <v>45</v>
      </c>
      <c r="M915" s="22" t="s">
        <v>795</v>
      </c>
      <c r="N915" s="24" t="s">
        <v>796</v>
      </c>
      <c r="O915" s="25" t="n">
        <v>1</v>
      </c>
      <c r="P915" s="22" t="s">
        <v>94</v>
      </c>
      <c r="Q915" s="22" t="s">
        <v>797</v>
      </c>
      <c r="R915" s="22" t="s">
        <v>798</v>
      </c>
      <c r="S915" s="22" t="s">
        <v>799</v>
      </c>
      <c r="T915" s="22" t="s">
        <v>800</v>
      </c>
      <c r="U915" s="25" t="s">
        <v>63</v>
      </c>
      <c r="V915" s="25" t="n">
        <v>51</v>
      </c>
      <c r="W915" s="25" t="s">
        <v>726</v>
      </c>
      <c r="X915" s="25" t="n">
        <v>3</v>
      </c>
      <c r="Y915" s="25" t="n">
        <v>2</v>
      </c>
      <c r="Z915" s="25" t="n">
        <v>9</v>
      </c>
      <c r="AA915" s="26" t="str">
        <f aca="false">IF(N915=0," ",DATEDIF(N915,$D915,"y") &amp; " г. " &amp; DATEDIF(N915,$D915,"ym") &amp; " мес. ")</f>
        <v>15 г. 7 мес. </v>
      </c>
      <c r="AB915" s="27" t="str">
        <f aca="false">LEFT(AA915,2)</f>
        <v>15</v>
      </c>
      <c r="AC915" s="28" t="str">
        <f aca="false">IF(N915=0," ",DATEDIF(N915,'Отбор на ЧР 2021'!$AC$1,"y") &amp; " г. " &amp; DATEDIF(N915,'Отбор на ЧР 2021'!$AC$1,"ym") &amp; " мес. ")</f>
        <v>15 г. 9 мес. </v>
      </c>
      <c r="AD915" s="28" t="str">
        <f aca="false">LEFT(AC915,2)</f>
        <v>15</v>
      </c>
      <c r="AE915" s="28" t="str">
        <f aca="false">IF(W915=0,0,INDEX('Возраст, спорт. дисц.'!$A$2:$B$50,MATCH(W915,'Возраст, спорт. дисц.'!$B$2:$B$54,0),1))</f>
        <v>Юноши 14-15 лет</v>
      </c>
      <c r="AF915" s="28" t="str">
        <f aca="false">"весовая категория "&amp;V915&amp;" кг."</f>
        <v>весовая категория 51 кг.</v>
      </c>
      <c r="AG915" s="29" t="str">
        <f aca="false">IF(U915="б/м",U915,U915&amp;" место")</f>
        <v>2 место</v>
      </c>
      <c r="AH915" s="28" t="str">
        <f aca="false">F915&amp;"; "&amp;TEXT(D915,"ДД.ММ.ГГГГ")&amp;"-"&amp;TEXT(E915,"ДД.ММ.ГГГГ")&amp;"; "&amp;I915&amp;"; "&amp;CHAR(10)&amp;AE915&amp;"; "&amp;AF915&amp;"; "&amp;AG915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51 кг.; 2 место</v>
      </c>
      <c r="AI915" s="29" t="n">
        <f aca="false">IF(A915=0,0,1)</f>
        <v>1</v>
      </c>
      <c r="AJ915" s="1" t="str">
        <f aca="false">AE915</f>
        <v>Юноши 14-15 лет</v>
      </c>
      <c r="AK915" s="1" t="n">
        <f aca="false">V915</f>
        <v>51</v>
      </c>
      <c r="AL915" s="1" t="str">
        <f aca="false">AF915</f>
        <v>весовая категория 51 кг.</v>
      </c>
      <c r="AM915" s="28" t="str">
        <f aca="false">IF(N915=0," ",DATEDIF(N915,$AM$1,"y") &amp; " г. " &amp; DATEDIF(X915,$AM$1,"ym") &amp; " мес. ")</f>
        <v>15 г. 4 мес. </v>
      </c>
      <c r="AN915" s="28" t="str">
        <f aca="false">LEFT(AM915,2)</f>
        <v>15</v>
      </c>
    </row>
    <row r="916" customFormat="false" ht="14.4" hidden="false" customHeight="false" outlineLevel="0" collapsed="false">
      <c r="A916" s="37" t="s">
        <v>507</v>
      </c>
      <c r="B916" s="37" t="s">
        <v>348</v>
      </c>
      <c r="C916" s="25" t="n">
        <v>41828</v>
      </c>
      <c r="D916" s="38" t="n">
        <v>44255</v>
      </c>
      <c r="E916" s="38" t="n">
        <v>44261</v>
      </c>
      <c r="F916" s="37" t="s">
        <v>1592</v>
      </c>
      <c r="G916" s="37" t="s">
        <v>1593</v>
      </c>
      <c r="H916" s="37" t="s">
        <v>1257</v>
      </c>
      <c r="I916" s="37" t="s">
        <v>1258</v>
      </c>
      <c r="J916" s="37" t="s">
        <v>1259</v>
      </c>
      <c r="K916" s="37" t="s">
        <v>1260</v>
      </c>
      <c r="L916" s="21" t="s">
        <v>45</v>
      </c>
      <c r="M916" s="22" t="s">
        <v>1946</v>
      </c>
      <c r="N916" s="24" t="s">
        <v>1947</v>
      </c>
      <c r="O916" s="25" t="n">
        <v>3</v>
      </c>
      <c r="P916" s="22" t="s">
        <v>101</v>
      </c>
      <c r="Q916" s="22" t="s">
        <v>102</v>
      </c>
      <c r="R916" s="22" t="s">
        <v>181</v>
      </c>
      <c r="S916" s="22" t="s">
        <v>182</v>
      </c>
      <c r="T916" s="22" t="s">
        <v>371</v>
      </c>
      <c r="U916" s="25" t="s">
        <v>70</v>
      </c>
      <c r="V916" s="25" t="n">
        <v>51</v>
      </c>
      <c r="W916" s="25" t="s">
        <v>726</v>
      </c>
      <c r="X916" s="25" t="n">
        <v>2</v>
      </c>
      <c r="Y916" s="25" t="n">
        <v>1</v>
      </c>
      <c r="Z916" s="25" t="n">
        <v>9</v>
      </c>
      <c r="AA916" s="26" t="str">
        <f aca="false">IF(N916=0," ",DATEDIF(N916,$D916,"y") &amp; " г. " &amp; DATEDIF(N916,$D916,"ym") &amp; " мес. ")</f>
        <v>15 г. 0 мес. </v>
      </c>
      <c r="AB916" s="27" t="str">
        <f aca="false">LEFT(AA916,2)</f>
        <v>15</v>
      </c>
      <c r="AC916" s="28" t="str">
        <f aca="false">IF(N916=0," ",DATEDIF(N916,'Отбор на ЧР 2021'!$AC$1,"y") &amp; " г. " &amp; DATEDIF(N916,'Отбор на ЧР 2021'!$AC$1,"ym") &amp; " мес. ")</f>
        <v>15 г. 2 мес. </v>
      </c>
      <c r="AD916" s="28" t="str">
        <f aca="false">LEFT(AC916,2)</f>
        <v>15</v>
      </c>
      <c r="AE916" s="28" t="str">
        <f aca="false">IF(W916=0,0,INDEX('Возраст, спорт. дисц.'!$A$2:$B$50,MATCH(W916,'Возраст, спорт. дисц.'!$B$2:$B$54,0),1))</f>
        <v>Юноши 14-15 лет</v>
      </c>
      <c r="AF916" s="28" t="str">
        <f aca="false">"весовая категория "&amp;V916&amp;" кг."</f>
        <v>весовая категория 51 кг.</v>
      </c>
      <c r="AG916" s="29" t="str">
        <f aca="false">IF(U916="б/м",U916,U916&amp;" место")</f>
        <v>3 место</v>
      </c>
      <c r="AH916" s="28" t="str">
        <f aca="false">F916&amp;"; "&amp;TEXT(D916,"ДД.ММ.ГГГГ")&amp;"-"&amp;TEXT(E916,"ДД.ММ.ГГГГ")&amp;"; "&amp;I916&amp;"; "&amp;CHAR(10)&amp;AE916&amp;"; "&amp;AF916&amp;"; "&amp;AG916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51 кг.; 3 место</v>
      </c>
      <c r="AI916" s="29" t="n">
        <f aca="false">IF(A916=0,0,1)</f>
        <v>1</v>
      </c>
      <c r="AJ916" s="1" t="str">
        <f aca="false">AE916</f>
        <v>Юноши 14-15 лет</v>
      </c>
      <c r="AK916" s="1" t="n">
        <f aca="false">V916</f>
        <v>51</v>
      </c>
      <c r="AL916" s="1" t="str">
        <f aca="false">AF916</f>
        <v>весовая категория 51 кг.</v>
      </c>
      <c r="AM916" s="28" t="str">
        <f aca="false">IF(N916=0," ",DATEDIF(N916,$AM$1,"y") &amp; " г. " &amp; DATEDIF(X916,$AM$1,"ym") &amp; " мес. ")</f>
        <v>15 г. 4 мес. </v>
      </c>
      <c r="AN916" s="28" t="str">
        <f aca="false">LEFT(AM916,2)</f>
        <v>15</v>
      </c>
    </row>
    <row r="917" customFormat="false" ht="14.4" hidden="false" customHeight="false" outlineLevel="0" collapsed="false">
      <c r="A917" s="37" t="s">
        <v>507</v>
      </c>
      <c r="B917" s="37" t="s">
        <v>348</v>
      </c>
      <c r="C917" s="25" t="n">
        <v>41828</v>
      </c>
      <c r="D917" s="38" t="n">
        <v>44255</v>
      </c>
      <c r="E917" s="38" t="n">
        <v>44261</v>
      </c>
      <c r="F917" s="37" t="s">
        <v>1592</v>
      </c>
      <c r="G917" s="37" t="s">
        <v>1593</v>
      </c>
      <c r="H917" s="37" t="s">
        <v>1257</v>
      </c>
      <c r="I917" s="37" t="s">
        <v>1258</v>
      </c>
      <c r="J917" s="37" t="s">
        <v>1259</v>
      </c>
      <c r="K917" s="37" t="s">
        <v>1260</v>
      </c>
      <c r="L917" s="21" t="s">
        <v>45</v>
      </c>
      <c r="M917" s="22" t="s">
        <v>1948</v>
      </c>
      <c r="N917" s="24" t="s">
        <v>842</v>
      </c>
      <c r="O917" s="25" t="n">
        <v>2</v>
      </c>
      <c r="P917" s="22" t="s">
        <v>101</v>
      </c>
      <c r="Q917" s="22" t="s">
        <v>102</v>
      </c>
      <c r="R917" s="22" t="s">
        <v>181</v>
      </c>
      <c r="S917" s="22" t="s">
        <v>182</v>
      </c>
      <c r="T917" s="22" t="s">
        <v>1283</v>
      </c>
      <c r="U917" s="25" t="s">
        <v>70</v>
      </c>
      <c r="V917" s="25" t="n">
        <v>51</v>
      </c>
      <c r="W917" s="25" t="s">
        <v>726</v>
      </c>
      <c r="X917" s="25" t="n">
        <v>2</v>
      </c>
      <c r="Y917" s="25" t="n">
        <v>1</v>
      </c>
      <c r="Z917" s="25" t="n">
        <v>9</v>
      </c>
      <c r="AA917" s="26" t="str">
        <f aca="false">IF(N917=0," ",DATEDIF(N917,$D917,"y") &amp; " г. " &amp; DATEDIF(N917,$D917,"ym") &amp; " мес. ")</f>
        <v>15 г. 4 мес. </v>
      </c>
      <c r="AB917" s="27" t="str">
        <f aca="false">LEFT(AA917,2)</f>
        <v>15</v>
      </c>
      <c r="AC917" s="28" t="str">
        <f aca="false">IF(N917=0," ",DATEDIF(N917,'Отбор на ЧР 2021'!$AC$1,"y") &amp; " г. " &amp; DATEDIF(N917,'Отбор на ЧР 2021'!$AC$1,"ym") &amp; " мес. ")</f>
        <v>15 г. 6 мес. </v>
      </c>
      <c r="AD917" s="28" t="str">
        <f aca="false">LEFT(AC917,2)</f>
        <v>15</v>
      </c>
      <c r="AE917" s="28" t="str">
        <f aca="false">IF(W917=0,0,INDEX('Возраст, спорт. дисц.'!$A$2:$B$50,MATCH(W917,'Возраст, спорт. дисц.'!$B$2:$B$54,0),1))</f>
        <v>Юноши 14-15 лет</v>
      </c>
      <c r="AF917" s="28" t="str">
        <f aca="false">"весовая категория "&amp;V917&amp;" кг."</f>
        <v>весовая категория 51 кг.</v>
      </c>
      <c r="AG917" s="29" t="str">
        <f aca="false">IF(U917="б/м",U917,U917&amp;" место")</f>
        <v>3 место</v>
      </c>
      <c r="AH917" s="28" t="str">
        <f aca="false">F917&amp;"; "&amp;TEXT(D917,"ДД.ММ.ГГГГ")&amp;"-"&amp;TEXT(E917,"ДД.ММ.ГГГГ")&amp;"; "&amp;I917&amp;"; "&amp;CHAR(10)&amp;AE917&amp;"; "&amp;AF917&amp;"; "&amp;AG917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51 кг.; 3 место</v>
      </c>
      <c r="AI917" s="29" t="n">
        <f aca="false">IF(A917=0,0,1)</f>
        <v>1</v>
      </c>
      <c r="AJ917" s="1" t="str">
        <f aca="false">AE917</f>
        <v>Юноши 14-15 лет</v>
      </c>
      <c r="AK917" s="1" t="n">
        <f aca="false">V917</f>
        <v>51</v>
      </c>
      <c r="AL917" s="1" t="str">
        <f aca="false">AF917</f>
        <v>весовая категория 51 кг.</v>
      </c>
      <c r="AM917" s="28" t="str">
        <f aca="false">IF(N917=0," ",DATEDIF(N917,$AM$1,"y") &amp; " г. " &amp; DATEDIF(X917,$AM$1,"ym") &amp; " мес. ")</f>
        <v>15 г. 4 мес. </v>
      </c>
      <c r="AN917" s="28" t="str">
        <f aca="false">LEFT(AM917,2)</f>
        <v>15</v>
      </c>
    </row>
    <row r="918" customFormat="false" ht="14.4" hidden="false" customHeight="false" outlineLevel="0" collapsed="false">
      <c r="A918" s="37" t="s">
        <v>507</v>
      </c>
      <c r="B918" s="37" t="s">
        <v>348</v>
      </c>
      <c r="C918" s="25" t="n">
        <v>41828</v>
      </c>
      <c r="D918" s="38" t="n">
        <v>44255</v>
      </c>
      <c r="E918" s="38" t="n">
        <v>44261</v>
      </c>
      <c r="F918" s="37" t="s">
        <v>1592</v>
      </c>
      <c r="G918" s="37" t="s">
        <v>1593</v>
      </c>
      <c r="H918" s="37" t="s">
        <v>1257</v>
      </c>
      <c r="I918" s="37" t="s">
        <v>1258</v>
      </c>
      <c r="J918" s="37" t="s">
        <v>1259</v>
      </c>
      <c r="K918" s="37" t="s">
        <v>1260</v>
      </c>
      <c r="L918" s="21" t="s">
        <v>45</v>
      </c>
      <c r="M918" s="22" t="s">
        <v>1949</v>
      </c>
      <c r="N918" s="24" t="s">
        <v>1950</v>
      </c>
      <c r="O918" s="25" t="n">
        <v>2</v>
      </c>
      <c r="P918" s="22" t="s">
        <v>84</v>
      </c>
      <c r="Q918" s="22" t="s">
        <v>85</v>
      </c>
      <c r="R918" s="22" t="s">
        <v>86</v>
      </c>
      <c r="S918" s="22" t="s">
        <v>186</v>
      </c>
      <c r="T918" s="22" t="s">
        <v>1951</v>
      </c>
      <c r="U918" s="25" t="s">
        <v>54</v>
      </c>
      <c r="V918" s="25" t="n">
        <v>54</v>
      </c>
      <c r="W918" s="25" t="s">
        <v>726</v>
      </c>
      <c r="X918" s="25" t="n">
        <v>2</v>
      </c>
      <c r="Y918" s="25" t="n">
        <v>1</v>
      </c>
      <c r="Z918" s="25" t="n">
        <v>8</v>
      </c>
      <c r="AA918" s="26" t="str">
        <f aca="false">IF(N918=0," ",DATEDIF(N918,$D918,"y") &amp; " г. " &amp; DATEDIF(N918,$D918,"ym") &amp; " мес. ")</f>
        <v>14 г. 10 мес. </v>
      </c>
      <c r="AB918" s="27" t="str">
        <f aca="false">LEFT(AA918,2)</f>
        <v>14</v>
      </c>
      <c r="AC918" s="28" t="str">
        <f aca="false">IF(N918=0," ",DATEDIF(N918,'Отбор на ЧР 2021'!$AC$1,"y") &amp; " г. " &amp; DATEDIF(N918,'Отбор на ЧР 2021'!$AC$1,"ym") &amp; " мес. ")</f>
        <v>15 г. 1 мес. </v>
      </c>
      <c r="AD918" s="28" t="str">
        <f aca="false">LEFT(AC918,2)</f>
        <v>15</v>
      </c>
      <c r="AE918" s="28" t="str">
        <f aca="false">IF(W918=0,0,INDEX('Возраст, спорт. дисц.'!$A$2:$B$50,MATCH(W918,'Возраст, спорт. дисц.'!$B$2:$B$54,0),1))</f>
        <v>Юноши 14-15 лет</v>
      </c>
      <c r="AF918" s="28" t="str">
        <f aca="false">"весовая категория "&amp;V918&amp;" кг."</f>
        <v>весовая категория 54 кг.</v>
      </c>
      <c r="AG918" s="29" t="str">
        <f aca="false">IF(U918="б/м",U918,U918&amp;" место")</f>
        <v>1 место</v>
      </c>
      <c r="AH918" s="28" t="str">
        <f aca="false">F918&amp;"; "&amp;TEXT(D918,"ДД.ММ.ГГГГ")&amp;"-"&amp;TEXT(E918,"ДД.ММ.ГГГГ")&amp;"; "&amp;I918&amp;"; "&amp;CHAR(10)&amp;AE918&amp;"; "&amp;AF918&amp;"; "&amp;AG918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54 кг.; 1 место</v>
      </c>
      <c r="AI918" s="29" t="n">
        <f aca="false">IF(A918=0,0,1)</f>
        <v>1</v>
      </c>
      <c r="AJ918" s="1" t="str">
        <f aca="false">AE918</f>
        <v>Юноши 14-15 лет</v>
      </c>
      <c r="AK918" s="1" t="n">
        <f aca="false">V918</f>
        <v>54</v>
      </c>
      <c r="AL918" s="1" t="str">
        <f aca="false">AF918</f>
        <v>весовая категория 54 кг.</v>
      </c>
      <c r="AM918" s="28" t="str">
        <f aca="false">IF(N918=0," ",DATEDIF(N918,$AM$1,"y") &amp; " г. " &amp; DATEDIF(X918,$AM$1,"ym") &amp; " мес. ")</f>
        <v>15 г. 4 мес. </v>
      </c>
      <c r="AN918" s="28" t="str">
        <f aca="false">LEFT(AM918,2)</f>
        <v>15</v>
      </c>
    </row>
    <row r="919" customFormat="false" ht="14.4" hidden="false" customHeight="false" outlineLevel="0" collapsed="false">
      <c r="A919" s="37" t="s">
        <v>507</v>
      </c>
      <c r="B919" s="37" t="s">
        <v>348</v>
      </c>
      <c r="C919" s="25" t="n">
        <v>41828</v>
      </c>
      <c r="D919" s="38" t="n">
        <v>44255</v>
      </c>
      <c r="E919" s="38" t="n">
        <v>44261</v>
      </c>
      <c r="F919" s="37" t="s">
        <v>1592</v>
      </c>
      <c r="G919" s="37" t="s">
        <v>1593</v>
      </c>
      <c r="H919" s="37" t="s">
        <v>1257</v>
      </c>
      <c r="I919" s="37" t="s">
        <v>1258</v>
      </c>
      <c r="J919" s="37" t="s">
        <v>1259</v>
      </c>
      <c r="K919" s="37" t="s">
        <v>1260</v>
      </c>
      <c r="L919" s="21" t="s">
        <v>45</v>
      </c>
      <c r="M919" s="22" t="s">
        <v>1952</v>
      </c>
      <c r="N919" s="24" t="s">
        <v>1953</v>
      </c>
      <c r="O919" s="25" t="n">
        <v>2</v>
      </c>
      <c r="P919" s="22" t="s">
        <v>84</v>
      </c>
      <c r="Q919" s="22" t="s">
        <v>122</v>
      </c>
      <c r="R919" s="22" t="s">
        <v>1954</v>
      </c>
      <c r="S919" s="22" t="s">
        <v>1955</v>
      </c>
      <c r="T919" s="22" t="s">
        <v>1956</v>
      </c>
      <c r="U919" s="25" t="s">
        <v>63</v>
      </c>
      <c r="V919" s="25" t="n">
        <v>54</v>
      </c>
      <c r="W919" s="25" t="s">
        <v>726</v>
      </c>
      <c r="X919" s="25" t="n">
        <v>2</v>
      </c>
      <c r="Y919" s="25" t="n">
        <v>1</v>
      </c>
      <c r="Z919" s="25" t="n">
        <v>8</v>
      </c>
      <c r="AA919" s="26" t="str">
        <f aca="false">IF(N919=0," ",DATEDIF(N919,$D919,"y") &amp; " г. " &amp; DATEDIF(N919,$D919,"ym") &amp; " мес. ")</f>
        <v>15 г. 7 мес. </v>
      </c>
      <c r="AB919" s="27" t="str">
        <f aca="false">LEFT(AA919,2)</f>
        <v>15</v>
      </c>
      <c r="AC919" s="28" t="str">
        <f aca="false">IF(N919=0," ",DATEDIF(N919,'Отбор на ЧР 2021'!$AC$1,"y") &amp; " г. " &amp; DATEDIF(N919,'Отбор на ЧР 2021'!$AC$1,"ym") &amp; " мес. ")</f>
        <v>15 г. 9 мес. </v>
      </c>
      <c r="AD919" s="28" t="str">
        <f aca="false">LEFT(AC919,2)</f>
        <v>15</v>
      </c>
      <c r="AE919" s="28" t="str">
        <f aca="false">IF(W919=0,0,INDEX('Возраст, спорт. дисц.'!$A$2:$B$50,MATCH(W919,'Возраст, спорт. дисц.'!$B$2:$B$54,0),1))</f>
        <v>Юноши 14-15 лет</v>
      </c>
      <c r="AF919" s="28" t="str">
        <f aca="false">"весовая категория "&amp;V919&amp;" кг."</f>
        <v>весовая категория 54 кг.</v>
      </c>
      <c r="AG919" s="29" t="str">
        <f aca="false">IF(U919="б/м",U919,U919&amp;" место")</f>
        <v>2 место</v>
      </c>
      <c r="AH919" s="28" t="str">
        <f aca="false">F919&amp;"; "&amp;TEXT(D919,"ДД.ММ.ГГГГ")&amp;"-"&amp;TEXT(E919,"ДД.ММ.ГГГГ")&amp;"; "&amp;I919&amp;"; "&amp;CHAR(10)&amp;AE919&amp;"; "&amp;AF919&amp;"; "&amp;AG919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54 кг.; 2 место</v>
      </c>
      <c r="AI919" s="29" t="n">
        <f aca="false">IF(A919=0,0,1)</f>
        <v>1</v>
      </c>
      <c r="AJ919" s="1" t="str">
        <f aca="false">AE919</f>
        <v>Юноши 14-15 лет</v>
      </c>
      <c r="AK919" s="1" t="n">
        <f aca="false">V919</f>
        <v>54</v>
      </c>
      <c r="AL919" s="1" t="str">
        <f aca="false">AF919</f>
        <v>весовая категория 54 кг.</v>
      </c>
      <c r="AM919" s="28" t="str">
        <f aca="false">IF(N919=0," ",DATEDIF(N919,$AM$1,"y") &amp; " г. " &amp; DATEDIF(X919,$AM$1,"ym") &amp; " мес. ")</f>
        <v>15 г. 4 мес. </v>
      </c>
      <c r="AN919" s="28" t="str">
        <f aca="false">LEFT(AM919,2)</f>
        <v>15</v>
      </c>
    </row>
    <row r="920" customFormat="false" ht="14.4" hidden="false" customHeight="false" outlineLevel="0" collapsed="false">
      <c r="A920" s="37" t="s">
        <v>507</v>
      </c>
      <c r="B920" s="37" t="s">
        <v>348</v>
      </c>
      <c r="C920" s="25" t="n">
        <v>41828</v>
      </c>
      <c r="D920" s="38" t="n">
        <v>44255</v>
      </c>
      <c r="E920" s="38" t="n">
        <v>44261</v>
      </c>
      <c r="F920" s="37" t="s">
        <v>1592</v>
      </c>
      <c r="G920" s="37" t="s">
        <v>1593</v>
      </c>
      <c r="H920" s="37" t="s">
        <v>1257</v>
      </c>
      <c r="I920" s="37" t="s">
        <v>1258</v>
      </c>
      <c r="J920" s="37" t="s">
        <v>1259</v>
      </c>
      <c r="K920" s="37" t="s">
        <v>1260</v>
      </c>
      <c r="L920" s="21" t="s">
        <v>45</v>
      </c>
      <c r="M920" s="22" t="s">
        <v>1957</v>
      </c>
      <c r="N920" s="24" t="s">
        <v>1958</v>
      </c>
      <c r="O920" s="25" t="n">
        <v>3</v>
      </c>
      <c r="P920" s="22" t="s">
        <v>84</v>
      </c>
      <c r="Q920" s="22" t="s">
        <v>85</v>
      </c>
      <c r="R920" s="22" t="s">
        <v>86</v>
      </c>
      <c r="S920" s="22" t="s">
        <v>87</v>
      </c>
      <c r="T920" s="22" t="s">
        <v>1959</v>
      </c>
      <c r="U920" s="25" t="s">
        <v>70</v>
      </c>
      <c r="V920" s="25" t="n">
        <v>54</v>
      </c>
      <c r="W920" s="25" t="s">
        <v>726</v>
      </c>
      <c r="X920" s="25" t="n">
        <v>1</v>
      </c>
      <c r="Y920" s="25" t="n">
        <v>0</v>
      </c>
      <c r="Z920" s="25" t="n">
        <v>8</v>
      </c>
      <c r="AA920" s="26" t="str">
        <f aca="false">IF(N920=0," ",DATEDIF(N920,$D920,"y") &amp; " г. " &amp; DATEDIF(N920,$D920,"ym") &amp; " мес. ")</f>
        <v>15 г. 2 мес. </v>
      </c>
      <c r="AB920" s="27" t="str">
        <f aca="false">LEFT(AA920,2)</f>
        <v>15</v>
      </c>
      <c r="AC920" s="28" t="str">
        <f aca="false">IF(N920=0," ",DATEDIF(N920,'Отбор на ЧР 2021'!$AC$1,"y") &amp; " г. " &amp; DATEDIF(N920,'Отбор на ЧР 2021'!$AC$1,"ym") &amp; " мес. ")</f>
        <v>15 г. 4 мес. </v>
      </c>
      <c r="AD920" s="28" t="str">
        <f aca="false">LEFT(AC920,2)</f>
        <v>15</v>
      </c>
      <c r="AE920" s="28" t="str">
        <f aca="false">IF(W920=0,0,INDEX('Возраст, спорт. дисц.'!$A$2:$B$50,MATCH(W920,'Возраст, спорт. дисц.'!$B$2:$B$54,0),1))</f>
        <v>Юноши 14-15 лет</v>
      </c>
      <c r="AF920" s="28" t="str">
        <f aca="false">"весовая категория "&amp;V920&amp;" кг."</f>
        <v>весовая категория 54 кг.</v>
      </c>
      <c r="AG920" s="29" t="str">
        <f aca="false">IF(U920="б/м",U920,U920&amp;" место")</f>
        <v>3 место</v>
      </c>
      <c r="AH920" s="28" t="str">
        <f aca="false">F920&amp;"; "&amp;TEXT(D920,"ДД.ММ.ГГГГ")&amp;"-"&amp;TEXT(E920,"ДД.ММ.ГГГГ")&amp;"; "&amp;I920&amp;"; "&amp;CHAR(10)&amp;AE920&amp;"; "&amp;AF920&amp;"; "&amp;AG920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54 кг.; 3 место</v>
      </c>
      <c r="AI920" s="29" t="n">
        <f aca="false">IF(A920=0,0,1)</f>
        <v>1</v>
      </c>
      <c r="AJ920" s="1" t="str">
        <f aca="false">AE920</f>
        <v>Юноши 14-15 лет</v>
      </c>
      <c r="AK920" s="1" t="n">
        <f aca="false">V920</f>
        <v>54</v>
      </c>
      <c r="AL920" s="1" t="str">
        <f aca="false">AF920</f>
        <v>весовая категория 54 кг.</v>
      </c>
      <c r="AM920" s="28" t="str">
        <f aca="false">IF(N920=0," ",DATEDIF(N920,$AM$1,"y") &amp; " г. " &amp; DATEDIF(X920,$AM$1,"ym") &amp; " мес. ")</f>
        <v>15 г. 4 мес. </v>
      </c>
      <c r="AN920" s="28" t="str">
        <f aca="false">LEFT(AM920,2)</f>
        <v>15</v>
      </c>
    </row>
    <row r="921" customFormat="false" ht="14.4" hidden="false" customHeight="false" outlineLevel="0" collapsed="false">
      <c r="A921" s="37" t="s">
        <v>507</v>
      </c>
      <c r="B921" s="37" t="s">
        <v>348</v>
      </c>
      <c r="C921" s="25" t="n">
        <v>41828</v>
      </c>
      <c r="D921" s="38" t="n">
        <v>44255</v>
      </c>
      <c r="E921" s="38" t="n">
        <v>44261</v>
      </c>
      <c r="F921" s="37" t="s">
        <v>1592</v>
      </c>
      <c r="G921" s="37" t="s">
        <v>1593</v>
      </c>
      <c r="H921" s="37" t="s">
        <v>1257</v>
      </c>
      <c r="I921" s="37" t="s">
        <v>1258</v>
      </c>
      <c r="J921" s="37" t="s">
        <v>1259</v>
      </c>
      <c r="K921" s="37" t="s">
        <v>1260</v>
      </c>
      <c r="L921" s="21" t="s">
        <v>45</v>
      </c>
      <c r="M921" s="22" t="s">
        <v>1960</v>
      </c>
      <c r="N921" s="24" t="s">
        <v>1961</v>
      </c>
      <c r="O921" s="25" t="n">
        <v>3</v>
      </c>
      <c r="P921" s="22" t="s">
        <v>101</v>
      </c>
      <c r="Q921" s="22" t="s">
        <v>102</v>
      </c>
      <c r="R921" s="22" t="s">
        <v>181</v>
      </c>
      <c r="S921" s="22" t="s">
        <v>182</v>
      </c>
      <c r="T921" s="22" t="s">
        <v>1283</v>
      </c>
      <c r="U921" s="25" t="s">
        <v>70</v>
      </c>
      <c r="V921" s="25" t="n">
        <v>54</v>
      </c>
      <c r="W921" s="25" t="s">
        <v>726</v>
      </c>
      <c r="X921" s="25" t="n">
        <v>1</v>
      </c>
      <c r="Y921" s="25" t="n">
        <v>0</v>
      </c>
      <c r="Z921" s="25" t="n">
        <v>8</v>
      </c>
      <c r="AA921" s="26" t="str">
        <f aca="false">IF(N921=0," ",DATEDIF(N921,$D921,"y") &amp; " г. " &amp; DATEDIF(N921,$D921,"ym") &amp; " мес. ")</f>
        <v>14 г. 8 мес. </v>
      </c>
      <c r="AB921" s="27" t="str">
        <f aca="false">LEFT(AA921,2)</f>
        <v>14</v>
      </c>
      <c r="AC921" s="28" t="str">
        <f aca="false">IF(N921=0," ",DATEDIF(N921,'Отбор на ЧР 2021'!$AC$1,"y") &amp; " г. " &amp; DATEDIF(N921,'Отбор на ЧР 2021'!$AC$1,"ym") &amp; " мес. ")</f>
        <v>14 г. 11 мес. </v>
      </c>
      <c r="AD921" s="28" t="str">
        <f aca="false">LEFT(AC921,2)</f>
        <v>14</v>
      </c>
      <c r="AE921" s="28" t="str">
        <f aca="false">IF(W921=0,0,INDEX('Возраст, спорт. дисц.'!$A$2:$B$50,MATCH(W921,'Возраст, спорт. дисц.'!$B$2:$B$54,0),1))</f>
        <v>Юноши 14-15 лет</v>
      </c>
      <c r="AF921" s="28" t="str">
        <f aca="false">"весовая категория "&amp;V921&amp;" кг."</f>
        <v>весовая категория 54 кг.</v>
      </c>
      <c r="AG921" s="29" t="str">
        <f aca="false">IF(U921="б/м",U921,U921&amp;" место")</f>
        <v>3 место</v>
      </c>
      <c r="AH921" s="28" t="str">
        <f aca="false">F921&amp;"; "&amp;TEXT(D921,"ДД.ММ.ГГГГ")&amp;"-"&amp;TEXT(E921,"ДД.ММ.ГГГГ")&amp;"; "&amp;I921&amp;"; "&amp;CHAR(10)&amp;AE921&amp;"; "&amp;AF921&amp;"; "&amp;AG921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54 кг.; 3 место</v>
      </c>
      <c r="AI921" s="29" t="n">
        <f aca="false">IF(A921=0,0,1)</f>
        <v>1</v>
      </c>
      <c r="AJ921" s="1" t="str">
        <f aca="false">AE921</f>
        <v>Юноши 14-15 лет</v>
      </c>
      <c r="AK921" s="1" t="n">
        <f aca="false">V921</f>
        <v>54</v>
      </c>
      <c r="AL921" s="1" t="str">
        <f aca="false">AF921</f>
        <v>весовая категория 54 кг.</v>
      </c>
      <c r="AM921" s="28" t="str">
        <f aca="false">IF(N921=0," ",DATEDIF(N921,$AM$1,"y") &amp; " г. " &amp; DATEDIF(X921,$AM$1,"ym") &amp; " мес. ")</f>
        <v>14 г. 4 мес. </v>
      </c>
      <c r="AN921" s="28" t="str">
        <f aca="false">LEFT(AM921,2)</f>
        <v>14</v>
      </c>
    </row>
    <row r="922" customFormat="false" ht="14.4" hidden="false" customHeight="false" outlineLevel="0" collapsed="false">
      <c r="A922" s="37" t="s">
        <v>507</v>
      </c>
      <c r="B922" s="37" t="s">
        <v>348</v>
      </c>
      <c r="C922" s="25" t="n">
        <v>41828</v>
      </c>
      <c r="D922" s="38" t="n">
        <v>44255</v>
      </c>
      <c r="E922" s="38" t="n">
        <v>44261</v>
      </c>
      <c r="F922" s="37" t="s">
        <v>1592</v>
      </c>
      <c r="G922" s="37" t="s">
        <v>1593</v>
      </c>
      <c r="H922" s="37" t="s">
        <v>1257</v>
      </c>
      <c r="I922" s="37" t="s">
        <v>1258</v>
      </c>
      <c r="J922" s="37" t="s">
        <v>1259</v>
      </c>
      <c r="K922" s="37" t="s">
        <v>1260</v>
      </c>
      <c r="L922" s="21" t="s">
        <v>45</v>
      </c>
      <c r="M922" s="22" t="s">
        <v>824</v>
      </c>
      <c r="N922" s="24" t="s">
        <v>825</v>
      </c>
      <c r="O922" s="25" t="n">
        <v>3</v>
      </c>
      <c r="P922" s="22" t="s">
        <v>101</v>
      </c>
      <c r="Q922" s="22" t="s">
        <v>102</v>
      </c>
      <c r="R922" s="22" t="s">
        <v>723</v>
      </c>
      <c r="S922" s="22" t="s">
        <v>826</v>
      </c>
      <c r="T922" s="22" t="s">
        <v>827</v>
      </c>
      <c r="U922" s="25" t="s">
        <v>54</v>
      </c>
      <c r="V922" s="25" t="n">
        <v>57</v>
      </c>
      <c r="W922" s="25" t="s">
        <v>726</v>
      </c>
      <c r="X922" s="25" t="n">
        <v>3</v>
      </c>
      <c r="Y922" s="25" t="n">
        <v>3</v>
      </c>
      <c r="Z922" s="25" t="n">
        <v>11</v>
      </c>
      <c r="AA922" s="26" t="str">
        <f aca="false">IF(N922=0," ",DATEDIF(N922,$D922,"y") &amp; " г. " &amp; DATEDIF(N922,$D922,"ym") &amp; " мес. ")</f>
        <v>15 г. 9 мес. </v>
      </c>
      <c r="AB922" s="27" t="str">
        <f aca="false">LEFT(AA922,2)</f>
        <v>15</v>
      </c>
      <c r="AC922" s="28" t="str">
        <f aca="false">IF(N922=0," ",DATEDIF(N922,'Отбор на ЧР 2021'!$AC$1,"y") &amp; " г. " &amp; DATEDIF(N922,'Отбор на ЧР 2021'!$AC$1,"ym") &amp; " мес. ")</f>
        <v>15 г. 11 мес. </v>
      </c>
      <c r="AD922" s="28" t="str">
        <f aca="false">LEFT(AC922,2)</f>
        <v>15</v>
      </c>
      <c r="AE922" s="28" t="str">
        <f aca="false">IF(W922=0,0,INDEX('Возраст, спорт. дисц.'!$A$2:$B$50,MATCH(W922,'Возраст, спорт. дисц.'!$B$2:$B$54,0),1))</f>
        <v>Юноши 14-15 лет</v>
      </c>
      <c r="AF922" s="28" t="str">
        <f aca="false">"весовая категория "&amp;V922&amp;" кг."</f>
        <v>весовая категория 57 кг.</v>
      </c>
      <c r="AG922" s="29" t="str">
        <f aca="false">IF(U922="б/м",U922,U922&amp;" место")</f>
        <v>1 место</v>
      </c>
      <c r="AH922" s="28" t="str">
        <f aca="false">F922&amp;"; "&amp;TEXT(D922,"ДД.ММ.ГГГГ")&amp;"-"&amp;TEXT(E922,"ДД.ММ.ГГГГ")&amp;"; "&amp;I922&amp;"; "&amp;CHAR(10)&amp;AE922&amp;"; "&amp;AF922&amp;"; "&amp;AG922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57 кг.; 1 место</v>
      </c>
      <c r="AI922" s="29" t="n">
        <f aca="false">IF(A922=0,0,1)</f>
        <v>1</v>
      </c>
      <c r="AJ922" s="1" t="str">
        <f aca="false">AE922</f>
        <v>Юноши 14-15 лет</v>
      </c>
      <c r="AK922" s="1" t="n">
        <f aca="false">V922</f>
        <v>57</v>
      </c>
      <c r="AL922" s="1" t="str">
        <f aca="false">AF922</f>
        <v>весовая категория 57 кг.</v>
      </c>
      <c r="AM922" s="28" t="str">
        <f aca="false">IF(N922=0," ",DATEDIF(N922,$AM$1,"y") &amp; " г. " &amp; DATEDIF(X922,$AM$1,"ym") &amp; " мес. ")</f>
        <v>15 г. 4 мес. </v>
      </c>
      <c r="AN922" s="28" t="str">
        <f aca="false">LEFT(AM922,2)</f>
        <v>15</v>
      </c>
    </row>
    <row r="923" customFormat="false" ht="14.4" hidden="false" customHeight="false" outlineLevel="0" collapsed="false">
      <c r="A923" s="37" t="s">
        <v>507</v>
      </c>
      <c r="B923" s="37" t="s">
        <v>348</v>
      </c>
      <c r="C923" s="25" t="n">
        <v>41828</v>
      </c>
      <c r="D923" s="38" t="n">
        <v>44255</v>
      </c>
      <c r="E923" s="38" t="n">
        <v>44261</v>
      </c>
      <c r="F923" s="37" t="s">
        <v>1592</v>
      </c>
      <c r="G923" s="37" t="s">
        <v>1593</v>
      </c>
      <c r="H923" s="37" t="s">
        <v>1257</v>
      </c>
      <c r="I923" s="37" t="s">
        <v>1258</v>
      </c>
      <c r="J923" s="37" t="s">
        <v>1259</v>
      </c>
      <c r="K923" s="37" t="s">
        <v>1260</v>
      </c>
      <c r="L923" s="21" t="s">
        <v>45</v>
      </c>
      <c r="M923" s="22" t="s">
        <v>1962</v>
      </c>
      <c r="N923" s="24" t="s">
        <v>773</v>
      </c>
      <c r="O923" s="25" t="n">
        <v>2</v>
      </c>
      <c r="P923" s="22" t="s">
        <v>84</v>
      </c>
      <c r="Q923" s="22" t="s">
        <v>85</v>
      </c>
      <c r="R923" s="22" t="s">
        <v>86</v>
      </c>
      <c r="S923" s="22" t="s">
        <v>186</v>
      </c>
      <c r="T923" s="22" t="s">
        <v>1963</v>
      </c>
      <c r="U923" s="25" t="s">
        <v>63</v>
      </c>
      <c r="V923" s="25" t="n">
        <v>57</v>
      </c>
      <c r="W923" s="25" t="s">
        <v>726</v>
      </c>
      <c r="X923" s="25" t="n">
        <v>4</v>
      </c>
      <c r="Y923" s="25" t="n">
        <v>3</v>
      </c>
      <c r="Z923" s="25" t="n">
        <v>11</v>
      </c>
      <c r="AA923" s="26" t="str">
        <f aca="false">IF(N923=0," ",DATEDIF(N923,$D923,"y") &amp; " г. " &amp; DATEDIF(N923,$D923,"ym") &amp; " мес. ")</f>
        <v>14 г. 3 мес. </v>
      </c>
      <c r="AB923" s="27" t="str">
        <f aca="false">LEFT(AA923,2)</f>
        <v>14</v>
      </c>
      <c r="AC923" s="28" t="str">
        <f aca="false">IF(N923=0," ",DATEDIF(N923,'Отбор на ЧР 2021'!$AC$1,"y") &amp; " г. " &amp; DATEDIF(N923,'Отбор на ЧР 2021'!$AC$1,"ym") &amp; " мес. ")</f>
        <v>14 г. 5 мес. </v>
      </c>
      <c r="AD923" s="28" t="str">
        <f aca="false">LEFT(AC923,2)</f>
        <v>14</v>
      </c>
      <c r="AE923" s="28" t="str">
        <f aca="false">IF(W923=0,0,INDEX('Возраст, спорт. дисц.'!$A$2:$B$50,MATCH(W923,'Возраст, спорт. дисц.'!$B$2:$B$54,0),1))</f>
        <v>Юноши 14-15 лет</v>
      </c>
      <c r="AF923" s="28" t="str">
        <f aca="false">"весовая категория "&amp;V923&amp;" кг."</f>
        <v>весовая категория 57 кг.</v>
      </c>
      <c r="AG923" s="29" t="str">
        <f aca="false">IF(U923="б/м",U923,U923&amp;" место")</f>
        <v>2 место</v>
      </c>
      <c r="AH923" s="28" t="str">
        <f aca="false">F923&amp;"; "&amp;TEXT(D923,"ДД.ММ.ГГГГ")&amp;"-"&amp;TEXT(E923,"ДД.ММ.ГГГГ")&amp;"; "&amp;I923&amp;"; "&amp;CHAR(10)&amp;AE923&amp;"; "&amp;AF923&amp;"; "&amp;AG923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57 кг.; 2 место</v>
      </c>
      <c r="AI923" s="29" t="n">
        <f aca="false">IF(A923=0,0,1)</f>
        <v>1</v>
      </c>
      <c r="AJ923" s="1" t="str">
        <f aca="false">AE923</f>
        <v>Юноши 14-15 лет</v>
      </c>
      <c r="AK923" s="1" t="n">
        <f aca="false">V923</f>
        <v>57</v>
      </c>
      <c r="AL923" s="1" t="str">
        <f aca="false">AF923</f>
        <v>весовая категория 57 кг.</v>
      </c>
      <c r="AM923" s="28" t="str">
        <f aca="false">IF(N923=0," ",DATEDIF(N923,$AM$1,"y") &amp; " г. " &amp; DATEDIF(X923,$AM$1,"ym") &amp; " мес. ")</f>
        <v>14 г. 4 мес. </v>
      </c>
      <c r="AN923" s="28" t="str">
        <f aca="false">LEFT(AM923,2)</f>
        <v>14</v>
      </c>
    </row>
    <row r="924" customFormat="false" ht="14.4" hidden="false" customHeight="false" outlineLevel="0" collapsed="false">
      <c r="A924" s="37" t="s">
        <v>507</v>
      </c>
      <c r="B924" s="37" t="s">
        <v>348</v>
      </c>
      <c r="C924" s="25" t="n">
        <v>41828</v>
      </c>
      <c r="D924" s="38" t="n">
        <v>44255</v>
      </c>
      <c r="E924" s="38" t="n">
        <v>44261</v>
      </c>
      <c r="F924" s="37" t="s">
        <v>1592</v>
      </c>
      <c r="G924" s="37" t="s">
        <v>1593</v>
      </c>
      <c r="H924" s="37" t="s">
        <v>1257</v>
      </c>
      <c r="I924" s="37" t="s">
        <v>1258</v>
      </c>
      <c r="J924" s="37" t="s">
        <v>1259</v>
      </c>
      <c r="K924" s="37" t="s">
        <v>1260</v>
      </c>
      <c r="L924" s="21" t="s">
        <v>45</v>
      </c>
      <c r="M924" s="22" t="s">
        <v>1964</v>
      </c>
      <c r="N924" s="24" t="s">
        <v>1965</v>
      </c>
      <c r="O924" s="25" t="n">
        <v>3</v>
      </c>
      <c r="P924" s="22" t="s">
        <v>84</v>
      </c>
      <c r="Q924" s="22" t="s">
        <v>85</v>
      </c>
      <c r="R924" s="22" t="s">
        <v>86</v>
      </c>
      <c r="S924" s="22" t="s">
        <v>87</v>
      </c>
      <c r="T924" s="22" t="s">
        <v>981</v>
      </c>
      <c r="U924" s="25" t="s">
        <v>70</v>
      </c>
      <c r="V924" s="25" t="n">
        <v>57</v>
      </c>
      <c r="W924" s="25" t="s">
        <v>726</v>
      </c>
      <c r="X924" s="25" t="n">
        <v>2</v>
      </c>
      <c r="Y924" s="25" t="n">
        <v>1</v>
      </c>
      <c r="Z924" s="25" t="n">
        <v>11</v>
      </c>
      <c r="AA924" s="26" t="str">
        <f aca="false">IF(N924=0," ",DATEDIF(N924,$D924,"y") &amp; " г. " &amp; DATEDIF(N924,$D924,"ym") &amp; " мес. ")</f>
        <v>15 г. 1 мес. </v>
      </c>
      <c r="AB924" s="27" t="str">
        <f aca="false">LEFT(AA924,2)</f>
        <v>15</v>
      </c>
      <c r="AC924" s="28" t="str">
        <f aca="false">IF(N924=0," ",DATEDIF(N924,'Отбор на ЧР 2021'!$AC$1,"y") &amp; " г. " &amp; DATEDIF(N924,'Отбор на ЧР 2021'!$AC$1,"ym") &amp; " мес. ")</f>
        <v>15 г. 3 мес. </v>
      </c>
      <c r="AD924" s="28" t="str">
        <f aca="false">LEFT(AC924,2)</f>
        <v>15</v>
      </c>
      <c r="AE924" s="28" t="str">
        <f aca="false">IF(W924=0,0,INDEX('Возраст, спорт. дисц.'!$A$2:$B$50,MATCH(W924,'Возраст, спорт. дисц.'!$B$2:$B$54,0),1))</f>
        <v>Юноши 14-15 лет</v>
      </c>
      <c r="AF924" s="28" t="str">
        <f aca="false">"весовая категория "&amp;V924&amp;" кг."</f>
        <v>весовая категория 57 кг.</v>
      </c>
      <c r="AG924" s="29" t="str">
        <f aca="false">IF(U924="б/м",U924,U924&amp;" место")</f>
        <v>3 место</v>
      </c>
      <c r="AH924" s="28" t="str">
        <f aca="false">F924&amp;"; "&amp;TEXT(D924,"ДД.ММ.ГГГГ")&amp;"-"&amp;TEXT(E924,"ДД.ММ.ГГГГ")&amp;"; "&amp;I924&amp;"; "&amp;CHAR(10)&amp;AE924&amp;"; "&amp;AF924&amp;"; "&amp;AG924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57 кг.; 3 место</v>
      </c>
      <c r="AI924" s="29" t="n">
        <f aca="false">IF(A924=0,0,1)</f>
        <v>1</v>
      </c>
      <c r="AJ924" s="1" t="str">
        <f aca="false">AE924</f>
        <v>Юноши 14-15 лет</v>
      </c>
      <c r="AK924" s="1" t="n">
        <f aca="false">V924</f>
        <v>57</v>
      </c>
      <c r="AL924" s="1" t="str">
        <f aca="false">AF924</f>
        <v>весовая категория 57 кг.</v>
      </c>
      <c r="AM924" s="28" t="str">
        <f aca="false">IF(N924=0," ",DATEDIF(N924,$AM$1,"y") &amp; " г. " &amp; DATEDIF(X924,$AM$1,"ym") &amp; " мес. ")</f>
        <v>15 г. 4 мес. </v>
      </c>
      <c r="AN924" s="28" t="str">
        <f aca="false">LEFT(AM924,2)</f>
        <v>15</v>
      </c>
    </row>
    <row r="925" customFormat="false" ht="14.4" hidden="false" customHeight="false" outlineLevel="0" collapsed="false">
      <c r="A925" s="37" t="s">
        <v>507</v>
      </c>
      <c r="B925" s="37" t="s">
        <v>348</v>
      </c>
      <c r="C925" s="25" t="n">
        <v>41828</v>
      </c>
      <c r="D925" s="38" t="n">
        <v>44255</v>
      </c>
      <c r="E925" s="38" t="n">
        <v>44261</v>
      </c>
      <c r="F925" s="37" t="s">
        <v>1592</v>
      </c>
      <c r="G925" s="37" t="s">
        <v>1593</v>
      </c>
      <c r="H925" s="37" t="s">
        <v>1257</v>
      </c>
      <c r="I925" s="37" t="s">
        <v>1258</v>
      </c>
      <c r="J925" s="37" t="s">
        <v>1259</v>
      </c>
      <c r="K925" s="37" t="s">
        <v>1260</v>
      </c>
      <c r="L925" s="21" t="s">
        <v>45</v>
      </c>
      <c r="M925" s="22" t="s">
        <v>1966</v>
      </c>
      <c r="N925" s="24" t="s">
        <v>1967</v>
      </c>
      <c r="O925" s="25" t="n">
        <v>2</v>
      </c>
      <c r="P925" s="22" t="s">
        <v>84</v>
      </c>
      <c r="Q925" s="22" t="s">
        <v>122</v>
      </c>
      <c r="R925" s="22" t="s">
        <v>1968</v>
      </c>
      <c r="S925" s="22" t="s">
        <v>1969</v>
      </c>
      <c r="T925" s="22" t="s">
        <v>1970</v>
      </c>
      <c r="U925" s="25" t="s">
        <v>70</v>
      </c>
      <c r="V925" s="25" t="n">
        <v>57</v>
      </c>
      <c r="W925" s="25" t="s">
        <v>726</v>
      </c>
      <c r="X925" s="25" t="n">
        <v>2</v>
      </c>
      <c r="Y925" s="25" t="n">
        <v>1</v>
      </c>
      <c r="Z925" s="25" t="n">
        <v>11</v>
      </c>
      <c r="AA925" s="26" t="str">
        <f aca="false">IF(N925=0," ",DATEDIF(N925,$D925,"y") &amp; " г. " &amp; DATEDIF(N925,$D925,"ym") &amp; " мес. ")</f>
        <v>14 г. 8 мес. </v>
      </c>
      <c r="AB925" s="27" t="str">
        <f aca="false">LEFT(AA925,2)</f>
        <v>14</v>
      </c>
      <c r="AC925" s="28" t="str">
        <f aca="false">IF(N925=0," ",DATEDIF(N925,'Отбор на ЧР 2021'!$AC$1,"y") &amp; " г. " &amp; DATEDIF(N925,'Отбор на ЧР 2021'!$AC$1,"ym") &amp; " мес. ")</f>
        <v>14 г. 11 мес. </v>
      </c>
      <c r="AD925" s="28" t="str">
        <f aca="false">LEFT(AC925,2)</f>
        <v>14</v>
      </c>
      <c r="AE925" s="28" t="str">
        <f aca="false">IF(W925=0,0,INDEX('Возраст, спорт. дисц.'!$A$2:$B$50,MATCH(W925,'Возраст, спорт. дисц.'!$B$2:$B$54,0),1))</f>
        <v>Юноши 14-15 лет</v>
      </c>
      <c r="AF925" s="28" t="str">
        <f aca="false">"весовая категория "&amp;V925&amp;" кг."</f>
        <v>весовая категория 57 кг.</v>
      </c>
      <c r="AG925" s="29" t="str">
        <f aca="false">IF(U925="б/м",U925,U925&amp;" место")</f>
        <v>3 место</v>
      </c>
      <c r="AH925" s="28" t="str">
        <f aca="false">F925&amp;"; "&amp;TEXT(D925,"ДД.ММ.ГГГГ")&amp;"-"&amp;TEXT(E925,"ДД.ММ.ГГГГ")&amp;"; "&amp;I925&amp;"; "&amp;CHAR(10)&amp;AE925&amp;"; "&amp;AF925&amp;"; "&amp;AG925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57 кг.; 3 место</v>
      </c>
      <c r="AI925" s="29" t="n">
        <f aca="false">IF(A925=0,0,1)</f>
        <v>1</v>
      </c>
      <c r="AJ925" s="1" t="str">
        <f aca="false">AE925</f>
        <v>Юноши 14-15 лет</v>
      </c>
      <c r="AK925" s="1" t="n">
        <f aca="false">V925</f>
        <v>57</v>
      </c>
      <c r="AL925" s="1" t="str">
        <f aca="false">AF925</f>
        <v>весовая категория 57 кг.</v>
      </c>
      <c r="AM925" s="28" t="str">
        <f aca="false">IF(N925=0," ",DATEDIF(N925,$AM$1,"y") &amp; " г. " &amp; DATEDIF(X925,$AM$1,"ym") &amp; " мес. ")</f>
        <v>14 г. 4 мес. </v>
      </c>
      <c r="AN925" s="28" t="str">
        <f aca="false">LEFT(AM925,2)</f>
        <v>14</v>
      </c>
    </row>
    <row r="926" customFormat="false" ht="14.4" hidden="false" customHeight="false" outlineLevel="0" collapsed="false">
      <c r="A926" s="37" t="s">
        <v>507</v>
      </c>
      <c r="B926" s="37" t="s">
        <v>348</v>
      </c>
      <c r="C926" s="25" t="n">
        <v>41828</v>
      </c>
      <c r="D926" s="38" t="n">
        <v>44255</v>
      </c>
      <c r="E926" s="38" t="n">
        <v>44261</v>
      </c>
      <c r="F926" s="37" t="s">
        <v>1592</v>
      </c>
      <c r="G926" s="37" t="s">
        <v>1593</v>
      </c>
      <c r="H926" s="37" t="s">
        <v>1257</v>
      </c>
      <c r="I926" s="37" t="s">
        <v>1258</v>
      </c>
      <c r="J926" s="37" t="s">
        <v>1259</v>
      </c>
      <c r="K926" s="37" t="s">
        <v>1260</v>
      </c>
      <c r="L926" s="21" t="s">
        <v>45</v>
      </c>
      <c r="M926" s="22" t="s">
        <v>1187</v>
      </c>
      <c r="N926" s="24" t="s">
        <v>1188</v>
      </c>
      <c r="O926" s="25" t="n">
        <v>1</v>
      </c>
      <c r="P926" s="22" t="s">
        <v>84</v>
      </c>
      <c r="Q926" s="22" t="s">
        <v>1189</v>
      </c>
      <c r="R926" s="22" t="s">
        <v>1190</v>
      </c>
      <c r="S926" s="22" t="s">
        <v>1191</v>
      </c>
      <c r="T926" s="22" t="s">
        <v>1192</v>
      </c>
      <c r="U926" s="25" t="s">
        <v>54</v>
      </c>
      <c r="V926" s="25" t="n">
        <v>60</v>
      </c>
      <c r="W926" s="25" t="s">
        <v>726</v>
      </c>
      <c r="X926" s="25" t="n">
        <v>3</v>
      </c>
      <c r="Y926" s="25" t="n">
        <v>3</v>
      </c>
      <c r="Z926" s="25" t="n">
        <v>7</v>
      </c>
      <c r="AA926" s="26" t="str">
        <f aca="false">IF(N926=0," ",DATEDIF(N926,$D926,"y") &amp; " г. " &amp; DATEDIF(N926,$D926,"ym") &amp; " мес. ")</f>
        <v>14 г. 10 мес. </v>
      </c>
      <c r="AB926" s="27" t="str">
        <f aca="false">LEFT(AA926,2)</f>
        <v>14</v>
      </c>
      <c r="AC926" s="28" t="str">
        <f aca="false">IF(N926=0," ",DATEDIF(N926,'Отбор на ЧР 2021'!$AC$1,"y") &amp; " г. " &amp; DATEDIF(N926,'Отбор на ЧР 2021'!$AC$1,"ym") &amp; " мес. ")</f>
        <v>15 г. 1 мес. </v>
      </c>
      <c r="AD926" s="28" t="str">
        <f aca="false">LEFT(AC926,2)</f>
        <v>15</v>
      </c>
      <c r="AE926" s="28" t="str">
        <f aca="false">IF(W926=0,0,INDEX('Возраст, спорт. дисц.'!$A$2:$B$50,MATCH(W926,'Возраст, спорт. дисц.'!$B$2:$B$54,0),1))</f>
        <v>Юноши 14-15 лет</v>
      </c>
      <c r="AF926" s="28" t="str">
        <f aca="false">"весовая категория "&amp;V926&amp;" кг."</f>
        <v>весовая категория 60 кг.</v>
      </c>
      <c r="AG926" s="29" t="str">
        <f aca="false">IF(U926="б/м",U926,U926&amp;" место")</f>
        <v>1 место</v>
      </c>
      <c r="AH926" s="28" t="str">
        <f aca="false">F926&amp;"; "&amp;TEXT(D926,"ДД.ММ.ГГГГ")&amp;"-"&amp;TEXT(E926,"ДД.ММ.ГГГГ")&amp;"; "&amp;I926&amp;"; "&amp;CHAR(10)&amp;AE926&amp;"; "&amp;AF926&amp;"; "&amp;AG926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60 кг.; 1 место</v>
      </c>
      <c r="AI926" s="29" t="n">
        <f aca="false">IF(A926=0,0,1)</f>
        <v>1</v>
      </c>
      <c r="AJ926" s="1" t="str">
        <f aca="false">AE926</f>
        <v>Юноши 14-15 лет</v>
      </c>
      <c r="AK926" s="1" t="n">
        <f aca="false">V926</f>
        <v>60</v>
      </c>
      <c r="AL926" s="1" t="str">
        <f aca="false">AF926</f>
        <v>весовая категория 60 кг.</v>
      </c>
      <c r="AM926" s="28" t="str">
        <f aca="false">IF(N926=0," ",DATEDIF(N926,$AM$1,"y") &amp; " г. " &amp; DATEDIF(X926,$AM$1,"ym") &amp; " мес. ")</f>
        <v>15 г. 4 мес. </v>
      </c>
      <c r="AN926" s="28" t="str">
        <f aca="false">LEFT(AM926,2)</f>
        <v>15</v>
      </c>
    </row>
    <row r="927" customFormat="false" ht="14.4" hidden="false" customHeight="false" outlineLevel="0" collapsed="false">
      <c r="A927" s="37" t="s">
        <v>507</v>
      </c>
      <c r="B927" s="37" t="s">
        <v>348</v>
      </c>
      <c r="C927" s="25" t="n">
        <v>41828</v>
      </c>
      <c r="D927" s="38" t="n">
        <v>44255</v>
      </c>
      <c r="E927" s="38" t="n">
        <v>44261</v>
      </c>
      <c r="F927" s="37" t="s">
        <v>1592</v>
      </c>
      <c r="G927" s="37" t="s">
        <v>1593</v>
      </c>
      <c r="H927" s="37" t="s">
        <v>1257</v>
      </c>
      <c r="I927" s="37" t="s">
        <v>1258</v>
      </c>
      <c r="J927" s="37" t="s">
        <v>1259</v>
      </c>
      <c r="K927" s="37" t="s">
        <v>1260</v>
      </c>
      <c r="L927" s="21" t="s">
        <v>45</v>
      </c>
      <c r="M927" s="22" t="s">
        <v>1971</v>
      </c>
      <c r="N927" s="24" t="s">
        <v>1197</v>
      </c>
      <c r="O927" s="25" t="n">
        <v>3</v>
      </c>
      <c r="P927" s="22" t="s">
        <v>101</v>
      </c>
      <c r="Q927" s="22" t="s">
        <v>102</v>
      </c>
      <c r="R927" s="22" t="s">
        <v>1972</v>
      </c>
      <c r="S927" s="22" t="s">
        <v>1973</v>
      </c>
      <c r="T927" s="22" t="s">
        <v>1974</v>
      </c>
      <c r="U927" s="25" t="s">
        <v>63</v>
      </c>
      <c r="V927" s="25" t="n">
        <v>60</v>
      </c>
      <c r="W927" s="25" t="s">
        <v>726</v>
      </c>
      <c r="X927" s="25" t="n">
        <v>3</v>
      </c>
      <c r="Y927" s="25" t="n">
        <v>2</v>
      </c>
      <c r="Z927" s="25" t="n">
        <v>7</v>
      </c>
      <c r="AA927" s="26" t="str">
        <f aca="false">IF(N927=0," ",DATEDIF(N927,$D927,"y") &amp; " г. " &amp; DATEDIF(N927,$D927,"ym") &amp; " мес. ")</f>
        <v>14 г. 5 мес. </v>
      </c>
      <c r="AB927" s="27" t="str">
        <f aca="false">LEFT(AA927,2)</f>
        <v>14</v>
      </c>
      <c r="AC927" s="28" t="str">
        <f aca="false">IF(N927=0," ",DATEDIF(N927,'Отбор на ЧР 2021'!$AC$1,"y") &amp; " г. " &amp; DATEDIF(N927,'Отбор на ЧР 2021'!$AC$1,"ym") &amp; " мес. ")</f>
        <v>14 г. 8 мес. </v>
      </c>
      <c r="AD927" s="28" t="str">
        <f aca="false">LEFT(AC927,2)</f>
        <v>14</v>
      </c>
      <c r="AE927" s="28" t="str">
        <f aca="false">IF(W927=0,0,INDEX('Возраст, спорт. дисц.'!$A$2:$B$50,MATCH(W927,'Возраст, спорт. дисц.'!$B$2:$B$54,0),1))</f>
        <v>Юноши 14-15 лет</v>
      </c>
      <c r="AF927" s="28" t="str">
        <f aca="false">"весовая категория "&amp;V927&amp;" кг."</f>
        <v>весовая категория 60 кг.</v>
      </c>
      <c r="AG927" s="29" t="str">
        <f aca="false">IF(U927="б/м",U927,U927&amp;" место")</f>
        <v>2 место</v>
      </c>
      <c r="AH927" s="28" t="str">
        <f aca="false">F927&amp;"; "&amp;TEXT(D927,"ДД.ММ.ГГГГ")&amp;"-"&amp;TEXT(E927,"ДД.ММ.ГГГГ")&amp;"; "&amp;I927&amp;"; "&amp;CHAR(10)&amp;AE927&amp;"; "&amp;AF927&amp;"; "&amp;AG927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60 кг.; 2 место</v>
      </c>
      <c r="AI927" s="29" t="n">
        <f aca="false">IF(A927=0,0,1)</f>
        <v>1</v>
      </c>
      <c r="AJ927" s="1" t="str">
        <f aca="false">AE927</f>
        <v>Юноши 14-15 лет</v>
      </c>
      <c r="AK927" s="1" t="n">
        <f aca="false">V927</f>
        <v>60</v>
      </c>
      <c r="AL927" s="1" t="str">
        <f aca="false">AF927</f>
        <v>весовая категория 60 кг.</v>
      </c>
      <c r="AM927" s="28" t="str">
        <f aca="false">IF(N927=0," ",DATEDIF(N927,$AM$1,"y") &amp; " г. " &amp; DATEDIF(X927,$AM$1,"ym") &amp; " мес. ")</f>
        <v>14 г. 4 мес. </v>
      </c>
      <c r="AN927" s="28" t="str">
        <f aca="false">LEFT(AM927,2)</f>
        <v>14</v>
      </c>
    </row>
    <row r="928" customFormat="false" ht="14.4" hidden="false" customHeight="false" outlineLevel="0" collapsed="false">
      <c r="A928" s="37" t="s">
        <v>507</v>
      </c>
      <c r="B928" s="37" t="s">
        <v>348</v>
      </c>
      <c r="C928" s="25" t="n">
        <v>41828</v>
      </c>
      <c r="D928" s="38" t="n">
        <v>44255</v>
      </c>
      <c r="E928" s="38" t="n">
        <v>44261</v>
      </c>
      <c r="F928" s="37" t="s">
        <v>1592</v>
      </c>
      <c r="G928" s="37" t="s">
        <v>1593</v>
      </c>
      <c r="H928" s="37" t="s">
        <v>1257</v>
      </c>
      <c r="I928" s="37" t="s">
        <v>1258</v>
      </c>
      <c r="J928" s="37" t="s">
        <v>1259</v>
      </c>
      <c r="K928" s="37" t="s">
        <v>1260</v>
      </c>
      <c r="L928" s="21" t="s">
        <v>45</v>
      </c>
      <c r="M928" s="22" t="s">
        <v>1126</v>
      </c>
      <c r="N928" s="24" t="s">
        <v>1127</v>
      </c>
      <c r="O928" s="25" t="n">
        <v>3</v>
      </c>
      <c r="P928" s="22" t="s">
        <v>84</v>
      </c>
      <c r="Q928" s="22" t="s">
        <v>85</v>
      </c>
      <c r="R928" s="22" t="s">
        <v>86</v>
      </c>
      <c r="S928" s="22" t="s">
        <v>186</v>
      </c>
      <c r="T928" s="22" t="s">
        <v>1128</v>
      </c>
      <c r="U928" s="25" t="s">
        <v>70</v>
      </c>
      <c r="V928" s="25" t="n">
        <v>60</v>
      </c>
      <c r="W928" s="25" t="s">
        <v>726</v>
      </c>
      <c r="X928" s="25" t="n">
        <v>2</v>
      </c>
      <c r="Y928" s="25" t="n">
        <v>1</v>
      </c>
      <c r="Z928" s="25" t="n">
        <v>7</v>
      </c>
      <c r="AA928" s="26" t="str">
        <f aca="false">IF(N928=0," ",DATEDIF(N928,$D928,"y") &amp; " г. " &amp; DATEDIF(N928,$D928,"ym") &amp; " мес. ")</f>
        <v>14 г. 1 мес. </v>
      </c>
      <c r="AB928" s="27" t="str">
        <f aca="false">LEFT(AA928,2)</f>
        <v>14</v>
      </c>
      <c r="AC928" s="28" t="str">
        <f aca="false">IF(N928=0," ",DATEDIF(N928,'Отбор на ЧР 2021'!$AC$1,"y") &amp; " г. " &amp; DATEDIF(N928,'Отбор на ЧР 2021'!$AC$1,"ym") &amp; " мес. ")</f>
        <v>14 г. 4 мес. </v>
      </c>
      <c r="AD928" s="28" t="str">
        <f aca="false">LEFT(AC928,2)</f>
        <v>14</v>
      </c>
      <c r="AE928" s="28" t="str">
        <f aca="false">IF(W928=0,0,INDEX('Возраст, спорт. дисц.'!$A$2:$B$50,MATCH(W928,'Возраст, спорт. дисц.'!$B$2:$B$54,0),1))</f>
        <v>Юноши 14-15 лет</v>
      </c>
      <c r="AF928" s="28" t="str">
        <f aca="false">"весовая категория "&amp;V928&amp;" кг."</f>
        <v>весовая категория 60 кг.</v>
      </c>
      <c r="AG928" s="29" t="str">
        <f aca="false">IF(U928="б/м",U928,U928&amp;" место")</f>
        <v>3 место</v>
      </c>
      <c r="AH928" s="28" t="str">
        <f aca="false">F928&amp;"; "&amp;TEXT(D928,"ДД.ММ.ГГГГ")&amp;"-"&amp;TEXT(E928,"ДД.ММ.ГГГГ")&amp;"; "&amp;I928&amp;"; "&amp;CHAR(10)&amp;AE928&amp;"; "&amp;AF928&amp;"; "&amp;AG928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60 кг.; 3 место</v>
      </c>
      <c r="AI928" s="29" t="n">
        <f aca="false">IF(A928=0,0,1)</f>
        <v>1</v>
      </c>
      <c r="AJ928" s="1" t="str">
        <f aca="false">AE928</f>
        <v>Юноши 14-15 лет</v>
      </c>
      <c r="AK928" s="1" t="n">
        <f aca="false">V928</f>
        <v>60</v>
      </c>
      <c r="AL928" s="1" t="str">
        <f aca="false">AF928</f>
        <v>весовая категория 60 кг.</v>
      </c>
      <c r="AM928" s="28" t="str">
        <f aca="false">IF(N928=0," ",DATEDIF(N928,$AM$1,"y") &amp; " г. " &amp; DATEDIF(X928,$AM$1,"ym") &amp; " мес. ")</f>
        <v>14 г. 4 мес. </v>
      </c>
      <c r="AN928" s="28" t="str">
        <f aca="false">LEFT(AM928,2)</f>
        <v>14</v>
      </c>
    </row>
    <row r="929" customFormat="false" ht="14.4" hidden="false" customHeight="false" outlineLevel="0" collapsed="false">
      <c r="A929" s="37" t="s">
        <v>507</v>
      </c>
      <c r="B929" s="37" t="s">
        <v>348</v>
      </c>
      <c r="C929" s="25" t="n">
        <v>41828</v>
      </c>
      <c r="D929" s="38" t="n">
        <v>44255</v>
      </c>
      <c r="E929" s="38" t="n">
        <v>44261</v>
      </c>
      <c r="F929" s="37" t="s">
        <v>1592</v>
      </c>
      <c r="G929" s="37" t="s">
        <v>1593</v>
      </c>
      <c r="H929" s="37" t="s">
        <v>1257</v>
      </c>
      <c r="I929" s="37" t="s">
        <v>1258</v>
      </c>
      <c r="J929" s="37" t="s">
        <v>1259</v>
      </c>
      <c r="K929" s="37" t="s">
        <v>1260</v>
      </c>
      <c r="L929" s="21" t="s">
        <v>45</v>
      </c>
      <c r="M929" s="22" t="s">
        <v>1975</v>
      </c>
      <c r="N929" s="24" t="s">
        <v>1976</v>
      </c>
      <c r="O929" s="25" t="n">
        <v>3</v>
      </c>
      <c r="P929" s="22" t="s">
        <v>94</v>
      </c>
      <c r="Q929" s="22" t="s">
        <v>500</v>
      </c>
      <c r="R929" s="22" t="s">
        <v>501</v>
      </c>
      <c r="S929" s="22" t="s">
        <v>68</v>
      </c>
      <c r="T929" s="22" t="s">
        <v>502</v>
      </c>
      <c r="U929" s="25" t="s">
        <v>227</v>
      </c>
      <c r="V929" s="25" t="n">
        <v>60</v>
      </c>
      <c r="W929" s="25" t="s">
        <v>726</v>
      </c>
      <c r="X929" s="25" t="n">
        <v>1</v>
      </c>
      <c r="Y929" s="25" t="n">
        <v>0</v>
      </c>
      <c r="Z929" s="25" t="n">
        <v>7</v>
      </c>
      <c r="AA929" s="26" t="str">
        <f aca="false">IF(N929=0," ",DATEDIF(N929,$D929,"y") &amp; " г. " &amp; DATEDIF(N929,$D929,"ym") &amp; " мес. ")</f>
        <v>14 г. 10 мес. </v>
      </c>
      <c r="AB929" s="27" t="str">
        <f aca="false">LEFT(AA929,2)</f>
        <v>14</v>
      </c>
      <c r="AC929" s="28" t="str">
        <f aca="false">IF(N929=0," ",DATEDIF(N929,'Отбор на ЧР 2021'!$AC$1,"y") &amp; " г. " &amp; DATEDIF(N929,'Отбор на ЧР 2021'!$AC$1,"ym") &amp; " мес. ")</f>
        <v>15 г. 0 мес. </v>
      </c>
      <c r="AD929" s="28" t="str">
        <f aca="false">LEFT(AC929,2)</f>
        <v>15</v>
      </c>
      <c r="AE929" s="28" t="str">
        <f aca="false">IF(W929=0,0,INDEX('Возраст, спорт. дисц.'!$A$2:$B$50,MATCH(W929,'Возраст, спорт. дисц.'!$B$2:$B$54,0),1))</f>
        <v>Юноши 14-15 лет</v>
      </c>
      <c r="AF929" s="28" t="str">
        <f aca="false">"весовая категория "&amp;V929&amp;" кг."</f>
        <v>весовая категория 60 кг.</v>
      </c>
      <c r="AG929" s="29" t="str">
        <f aca="false">IF(U929="б/м",U929,U929&amp;" место")</f>
        <v>4 место</v>
      </c>
      <c r="AH929" s="28" t="str">
        <f aca="false">F929&amp;"; "&amp;TEXT(D929,"ДД.ММ.ГГГГ")&amp;"-"&amp;TEXT(E929,"ДД.ММ.ГГГГ")&amp;"; "&amp;I929&amp;"; "&amp;CHAR(10)&amp;AE929&amp;"; "&amp;AF929&amp;"; "&amp;AG929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60 кг.; 4 место</v>
      </c>
      <c r="AI929" s="29" t="n">
        <f aca="false">IF(A929=0,0,1)</f>
        <v>1</v>
      </c>
      <c r="AJ929" s="1" t="str">
        <f aca="false">AE929</f>
        <v>Юноши 14-15 лет</v>
      </c>
      <c r="AK929" s="1" t="n">
        <f aca="false">V929</f>
        <v>60</v>
      </c>
      <c r="AL929" s="1" t="str">
        <f aca="false">AF929</f>
        <v>весовая категория 60 кг.</v>
      </c>
      <c r="AM929" s="28" t="str">
        <f aca="false">IF(N929=0," ",DATEDIF(N929,$AM$1,"y") &amp; " г. " &amp; DATEDIF(X929,$AM$1,"ym") &amp; " мес. ")</f>
        <v>15 г. 4 мес. </v>
      </c>
      <c r="AN929" s="28" t="str">
        <f aca="false">LEFT(AM929,2)</f>
        <v>15</v>
      </c>
    </row>
    <row r="930" customFormat="false" ht="14.4" hidden="false" customHeight="false" outlineLevel="0" collapsed="false">
      <c r="A930" s="37" t="s">
        <v>507</v>
      </c>
      <c r="B930" s="37" t="s">
        <v>348</v>
      </c>
      <c r="C930" s="25" t="n">
        <v>41828</v>
      </c>
      <c r="D930" s="38" t="n">
        <v>44255</v>
      </c>
      <c r="E930" s="38" t="n">
        <v>44261</v>
      </c>
      <c r="F930" s="37" t="s">
        <v>1592</v>
      </c>
      <c r="G930" s="37" t="s">
        <v>1593</v>
      </c>
      <c r="H930" s="37" t="s">
        <v>1257</v>
      </c>
      <c r="I930" s="37" t="s">
        <v>1258</v>
      </c>
      <c r="J930" s="37" t="s">
        <v>1259</v>
      </c>
      <c r="K930" s="37" t="s">
        <v>1260</v>
      </c>
      <c r="L930" s="21" t="s">
        <v>45</v>
      </c>
      <c r="M930" s="22" t="s">
        <v>1977</v>
      </c>
      <c r="N930" s="24" t="s">
        <v>1978</v>
      </c>
      <c r="O930" s="25" t="n">
        <v>1</v>
      </c>
      <c r="P930" s="22" t="s">
        <v>84</v>
      </c>
      <c r="Q930" s="22" t="s">
        <v>158</v>
      </c>
      <c r="R930" s="22" t="s">
        <v>159</v>
      </c>
      <c r="S930" s="22" t="s">
        <v>160</v>
      </c>
      <c r="T930" s="22" t="s">
        <v>161</v>
      </c>
      <c r="U930" s="25" t="s">
        <v>54</v>
      </c>
      <c r="V930" s="25" t="n">
        <v>63.5</v>
      </c>
      <c r="W930" s="25" t="s">
        <v>726</v>
      </c>
      <c r="X930" s="25" t="n">
        <v>2</v>
      </c>
      <c r="Y930" s="25" t="n">
        <v>2</v>
      </c>
      <c r="Z930" s="25" t="n">
        <v>6</v>
      </c>
      <c r="AA930" s="26" t="str">
        <f aca="false">IF(N930=0," ",DATEDIF(N930,$D930,"y") &amp; " г. " &amp; DATEDIF(N930,$D930,"ym") &amp; " мес. ")</f>
        <v>15 г. 8 мес. </v>
      </c>
      <c r="AB930" s="27" t="str">
        <f aca="false">LEFT(AA930,2)</f>
        <v>15</v>
      </c>
      <c r="AC930" s="28" t="str">
        <f aca="false">IF(N930=0," ",DATEDIF(N930,'Отбор на ЧР 2021'!$AC$1,"y") &amp; " г. " &amp; DATEDIF(N930,'Отбор на ЧР 2021'!$AC$1,"ym") &amp; " мес. ")</f>
        <v>15 г. 11 мес. </v>
      </c>
      <c r="AD930" s="28" t="str">
        <f aca="false">LEFT(AC930,2)</f>
        <v>15</v>
      </c>
      <c r="AE930" s="28" t="str">
        <f aca="false">IF(W930=0,0,INDEX('Возраст, спорт. дисц.'!$A$2:$B$50,MATCH(W930,'Возраст, спорт. дисц.'!$B$2:$B$54,0),1))</f>
        <v>Юноши 14-15 лет</v>
      </c>
      <c r="AF930" s="28" t="str">
        <f aca="false">"весовая категория "&amp;V930&amp;" кг."</f>
        <v>весовая категория 63,5 кг.</v>
      </c>
      <c r="AG930" s="29" t="str">
        <f aca="false">IF(U930="б/м",U930,U930&amp;" место")</f>
        <v>1 место</v>
      </c>
      <c r="AH930" s="28" t="str">
        <f aca="false">F930&amp;"; "&amp;TEXT(D930,"ДД.ММ.ГГГГ")&amp;"-"&amp;TEXT(E930,"ДД.ММ.ГГГГ")&amp;"; "&amp;I930&amp;"; "&amp;CHAR(10)&amp;AE930&amp;"; "&amp;AF930&amp;"; "&amp;AG930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63,5 кг.; 1 место</v>
      </c>
      <c r="AI930" s="29" t="n">
        <f aca="false">IF(A930=0,0,1)</f>
        <v>1</v>
      </c>
      <c r="AJ930" s="1" t="str">
        <f aca="false">AE930</f>
        <v>Юноши 14-15 лет</v>
      </c>
      <c r="AK930" s="1" t="n">
        <f aca="false">V930</f>
        <v>63.5</v>
      </c>
      <c r="AL930" s="1" t="str">
        <f aca="false">AF930</f>
        <v>весовая категория 63,5 кг.</v>
      </c>
      <c r="AM930" s="28" t="str">
        <f aca="false">IF(N930=0," ",DATEDIF(N930,$AM$1,"y") &amp; " г. " &amp; DATEDIF(X930,$AM$1,"ym") &amp; " мес. ")</f>
        <v>15 г. 4 мес. </v>
      </c>
      <c r="AN930" s="28" t="str">
        <f aca="false">LEFT(AM930,2)</f>
        <v>15</v>
      </c>
    </row>
    <row r="931" customFormat="false" ht="14.4" hidden="false" customHeight="false" outlineLevel="0" collapsed="false">
      <c r="A931" s="37" t="s">
        <v>507</v>
      </c>
      <c r="B931" s="37" t="s">
        <v>348</v>
      </c>
      <c r="C931" s="25" t="n">
        <v>41828</v>
      </c>
      <c r="D931" s="38" t="n">
        <v>44255</v>
      </c>
      <c r="E931" s="38" t="n">
        <v>44261</v>
      </c>
      <c r="F931" s="37" t="s">
        <v>1592</v>
      </c>
      <c r="G931" s="37" t="s">
        <v>1593</v>
      </c>
      <c r="H931" s="37" t="s">
        <v>1257</v>
      </c>
      <c r="I931" s="37" t="s">
        <v>1258</v>
      </c>
      <c r="J931" s="37" t="s">
        <v>1259</v>
      </c>
      <c r="K931" s="37" t="s">
        <v>1260</v>
      </c>
      <c r="L931" s="21" t="s">
        <v>45</v>
      </c>
      <c r="M931" s="22" t="s">
        <v>1979</v>
      </c>
      <c r="N931" s="24" t="s">
        <v>1980</v>
      </c>
      <c r="O931" s="25" t="n">
        <v>3</v>
      </c>
      <c r="P931" s="22" t="s">
        <v>84</v>
      </c>
      <c r="Q931" s="22" t="s">
        <v>85</v>
      </c>
      <c r="R931" s="22" t="s">
        <v>86</v>
      </c>
      <c r="S931" s="22" t="s">
        <v>87</v>
      </c>
      <c r="T931" s="22" t="s">
        <v>1296</v>
      </c>
      <c r="U931" s="25" t="s">
        <v>63</v>
      </c>
      <c r="V931" s="25" t="n">
        <v>63.5</v>
      </c>
      <c r="W931" s="25" t="s">
        <v>726</v>
      </c>
      <c r="X931" s="25" t="n">
        <v>3</v>
      </c>
      <c r="Y931" s="25" t="n">
        <v>2</v>
      </c>
      <c r="Z931" s="25" t="n">
        <v>6</v>
      </c>
      <c r="AA931" s="26" t="str">
        <f aca="false">IF(N931=0," ",DATEDIF(N931,$D931,"y") &amp; " г. " &amp; DATEDIF(N931,$D931,"ym") &amp; " мес. ")</f>
        <v>14 г. 10 мес. </v>
      </c>
      <c r="AB931" s="27" t="str">
        <f aca="false">LEFT(AA931,2)</f>
        <v>14</v>
      </c>
      <c r="AC931" s="28" t="str">
        <f aca="false">IF(N931=0," ",DATEDIF(N931,'Отбор на ЧР 2021'!$AC$1,"y") &amp; " г. " &amp; DATEDIF(N931,'Отбор на ЧР 2021'!$AC$1,"ym") &amp; " мес. ")</f>
        <v>15 г. 0 мес. </v>
      </c>
      <c r="AD931" s="28" t="str">
        <f aca="false">LEFT(AC931,2)</f>
        <v>15</v>
      </c>
      <c r="AE931" s="28" t="str">
        <f aca="false">IF(W931=0,0,INDEX('Возраст, спорт. дисц.'!$A$2:$B$50,MATCH(W931,'Возраст, спорт. дисц.'!$B$2:$B$54,0),1))</f>
        <v>Юноши 14-15 лет</v>
      </c>
      <c r="AF931" s="28" t="str">
        <f aca="false">"весовая категория "&amp;V931&amp;" кг."</f>
        <v>весовая категория 63,5 кг.</v>
      </c>
      <c r="AG931" s="29" t="str">
        <f aca="false">IF(U931="б/м",U931,U931&amp;" место")</f>
        <v>2 место</v>
      </c>
      <c r="AH931" s="28" t="str">
        <f aca="false">F931&amp;"; "&amp;TEXT(D931,"ДД.ММ.ГГГГ")&amp;"-"&amp;TEXT(E931,"ДД.ММ.ГГГГ")&amp;"; "&amp;I931&amp;"; "&amp;CHAR(10)&amp;AE931&amp;"; "&amp;AF931&amp;"; "&amp;AG931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63,5 кг.; 2 место</v>
      </c>
      <c r="AI931" s="29" t="n">
        <f aca="false">IF(A931=0,0,1)</f>
        <v>1</v>
      </c>
      <c r="AJ931" s="1" t="str">
        <f aca="false">AE931</f>
        <v>Юноши 14-15 лет</v>
      </c>
      <c r="AK931" s="1" t="n">
        <f aca="false">V931</f>
        <v>63.5</v>
      </c>
      <c r="AL931" s="1" t="str">
        <f aca="false">AF931</f>
        <v>весовая категория 63,5 кг.</v>
      </c>
      <c r="AM931" s="28" t="str">
        <f aca="false">IF(N931=0," ",DATEDIF(N931,$AM$1,"y") &amp; " г. " &amp; DATEDIF(X931,$AM$1,"ym") &amp; " мес. ")</f>
        <v>15 г. 4 мес. </v>
      </c>
      <c r="AN931" s="28" t="str">
        <f aca="false">LEFT(AM931,2)</f>
        <v>15</v>
      </c>
    </row>
    <row r="932" customFormat="false" ht="14.4" hidden="false" customHeight="false" outlineLevel="0" collapsed="false">
      <c r="A932" s="37" t="s">
        <v>507</v>
      </c>
      <c r="B932" s="37" t="s">
        <v>348</v>
      </c>
      <c r="C932" s="25" t="n">
        <v>41828</v>
      </c>
      <c r="D932" s="38" t="n">
        <v>44255</v>
      </c>
      <c r="E932" s="38" t="n">
        <v>44261</v>
      </c>
      <c r="F932" s="37" t="s">
        <v>1592</v>
      </c>
      <c r="G932" s="37" t="s">
        <v>1593</v>
      </c>
      <c r="H932" s="37" t="s">
        <v>1257</v>
      </c>
      <c r="I932" s="37" t="s">
        <v>1258</v>
      </c>
      <c r="J932" s="37" t="s">
        <v>1259</v>
      </c>
      <c r="K932" s="37" t="s">
        <v>1260</v>
      </c>
      <c r="L932" s="21" t="s">
        <v>45</v>
      </c>
      <c r="M932" s="22" t="s">
        <v>1152</v>
      </c>
      <c r="N932" s="24" t="s">
        <v>1058</v>
      </c>
      <c r="O932" s="25" t="n">
        <v>1</v>
      </c>
      <c r="P932" s="22" t="s">
        <v>84</v>
      </c>
      <c r="Q932" s="22" t="s">
        <v>122</v>
      </c>
      <c r="R932" s="22" t="s">
        <v>1153</v>
      </c>
      <c r="S932" s="22" t="s">
        <v>1154</v>
      </c>
      <c r="T932" s="22" t="s">
        <v>1155</v>
      </c>
      <c r="U932" s="25" t="s">
        <v>70</v>
      </c>
      <c r="V932" s="25" t="n">
        <v>63.5</v>
      </c>
      <c r="W932" s="25" t="s">
        <v>726</v>
      </c>
      <c r="X932" s="25" t="n">
        <v>2</v>
      </c>
      <c r="Y932" s="25" t="n">
        <v>1</v>
      </c>
      <c r="Z932" s="25" t="n">
        <v>6</v>
      </c>
      <c r="AA932" s="26" t="str">
        <f aca="false">IF(N932=0," ",DATEDIF(N932,$D932,"y") &amp; " г. " &amp; DATEDIF(N932,$D932,"ym") &amp; " мес. ")</f>
        <v>13 г. 10 мес. </v>
      </c>
      <c r="AB932" s="27" t="str">
        <f aca="false">LEFT(AA932,2)</f>
        <v>13</v>
      </c>
      <c r="AC932" s="28" t="str">
        <f aca="false">IF(N932=0," ",DATEDIF(N932,'Отбор на ЧР 2021'!$AC$1,"y") &amp; " г. " &amp; DATEDIF(N932,'Отбор на ЧР 2021'!$AC$1,"ym") &amp; " мес. ")</f>
        <v>14 г. 0 мес. </v>
      </c>
      <c r="AD932" s="28" t="str">
        <f aca="false">LEFT(AC932,2)</f>
        <v>14</v>
      </c>
      <c r="AE932" s="28" t="str">
        <f aca="false">IF(W932=0,0,INDEX('Возраст, спорт. дисц.'!$A$2:$B$50,MATCH(W932,'Возраст, спорт. дисц.'!$B$2:$B$54,0),1))</f>
        <v>Юноши 14-15 лет</v>
      </c>
      <c r="AF932" s="28" t="str">
        <f aca="false">"весовая категория "&amp;V932&amp;" кг."</f>
        <v>весовая категория 63,5 кг.</v>
      </c>
      <c r="AG932" s="29" t="str">
        <f aca="false">IF(U932="б/м",U932,U932&amp;" место")</f>
        <v>3 место</v>
      </c>
      <c r="AH932" s="28" t="str">
        <f aca="false">F932&amp;"; "&amp;TEXT(D932,"ДД.ММ.ГГГГ")&amp;"-"&amp;TEXT(E932,"ДД.ММ.ГГГГ")&amp;"; "&amp;I932&amp;"; "&amp;CHAR(10)&amp;AE932&amp;"; "&amp;AF932&amp;"; "&amp;AG932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63,5 кг.; 3 место</v>
      </c>
      <c r="AI932" s="29" t="n">
        <f aca="false">IF(A932=0,0,1)</f>
        <v>1</v>
      </c>
      <c r="AJ932" s="1" t="str">
        <f aca="false">AE932</f>
        <v>Юноши 14-15 лет</v>
      </c>
      <c r="AK932" s="1" t="n">
        <f aca="false">V932</f>
        <v>63.5</v>
      </c>
      <c r="AL932" s="1" t="str">
        <f aca="false">AF932</f>
        <v>весовая категория 63,5 кг.</v>
      </c>
      <c r="AM932" s="28" t="str">
        <f aca="false">IF(N932=0," ",DATEDIF(N932,$AM$1,"y") &amp; " г. " &amp; DATEDIF(X932,$AM$1,"ym") &amp; " мес. ")</f>
        <v>14 г. 4 мес. </v>
      </c>
      <c r="AN932" s="28" t="str">
        <f aca="false">LEFT(AM932,2)</f>
        <v>14</v>
      </c>
    </row>
    <row r="933" customFormat="false" ht="14.4" hidden="false" customHeight="false" outlineLevel="0" collapsed="false">
      <c r="A933" s="37" t="s">
        <v>507</v>
      </c>
      <c r="B933" s="37" t="s">
        <v>348</v>
      </c>
      <c r="C933" s="25" t="n">
        <v>41828</v>
      </c>
      <c r="D933" s="38" t="n">
        <v>44255</v>
      </c>
      <c r="E933" s="38" t="n">
        <v>44261</v>
      </c>
      <c r="F933" s="37" t="s">
        <v>1592</v>
      </c>
      <c r="G933" s="37" t="s">
        <v>1593</v>
      </c>
      <c r="H933" s="37" t="s">
        <v>1257</v>
      </c>
      <c r="I933" s="37" t="s">
        <v>1258</v>
      </c>
      <c r="J933" s="37" t="s">
        <v>1259</v>
      </c>
      <c r="K933" s="37" t="s">
        <v>1260</v>
      </c>
      <c r="L933" s="21" t="s">
        <v>45</v>
      </c>
      <c r="M933" s="22" t="s">
        <v>1981</v>
      </c>
      <c r="N933" s="24" t="s">
        <v>1982</v>
      </c>
      <c r="O933" s="25" t="n">
        <v>3</v>
      </c>
      <c r="P933" s="22" t="s">
        <v>84</v>
      </c>
      <c r="Q933" s="22" t="s">
        <v>85</v>
      </c>
      <c r="R933" s="22" t="s">
        <v>86</v>
      </c>
      <c r="S933" s="22" t="s">
        <v>186</v>
      </c>
      <c r="T933" s="22" t="s">
        <v>981</v>
      </c>
      <c r="U933" s="25" t="s">
        <v>227</v>
      </c>
      <c r="V933" s="25" t="n">
        <v>63.5</v>
      </c>
      <c r="W933" s="25" t="s">
        <v>726</v>
      </c>
      <c r="X933" s="25" t="n">
        <v>1</v>
      </c>
      <c r="Y933" s="25" t="n">
        <v>0</v>
      </c>
      <c r="Z933" s="25" t="n">
        <v>6</v>
      </c>
      <c r="AA933" s="26" t="str">
        <f aca="false">IF(N933=0," ",DATEDIF(N933,$D933,"y") &amp; " г. " &amp; DATEDIF(N933,$D933,"ym") &amp; " мес. ")</f>
        <v>15 г. 9 мес. </v>
      </c>
      <c r="AB933" s="27" t="str">
        <f aca="false">LEFT(AA933,2)</f>
        <v>15</v>
      </c>
      <c r="AC933" s="28" t="str">
        <f aca="false">IF(N933=0," ",DATEDIF(N933,'Отбор на ЧР 2021'!$AC$1,"y") &amp; " г. " &amp; DATEDIF(N933,'Отбор на ЧР 2021'!$AC$1,"ym") &amp; " мес. ")</f>
        <v>15 г. 11 мес. </v>
      </c>
      <c r="AD933" s="28" t="str">
        <f aca="false">LEFT(AC933,2)</f>
        <v>15</v>
      </c>
      <c r="AE933" s="28" t="str">
        <f aca="false">IF(W933=0,0,INDEX('Возраст, спорт. дисц.'!$A$2:$B$50,MATCH(W933,'Возраст, спорт. дисц.'!$B$2:$B$54,0),1))</f>
        <v>Юноши 14-15 лет</v>
      </c>
      <c r="AF933" s="28" t="str">
        <f aca="false">"весовая категория "&amp;V933&amp;" кг."</f>
        <v>весовая категория 63,5 кг.</v>
      </c>
      <c r="AG933" s="29" t="str">
        <f aca="false">IF(U933="б/м",U933,U933&amp;" место")</f>
        <v>4 место</v>
      </c>
      <c r="AH933" s="28" t="str">
        <f aca="false">F933&amp;"; "&amp;TEXT(D933,"ДД.ММ.ГГГГ")&amp;"-"&amp;TEXT(E933,"ДД.ММ.ГГГГ")&amp;"; "&amp;I933&amp;"; "&amp;CHAR(10)&amp;AE933&amp;"; "&amp;AF933&amp;"; "&amp;AG933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63,5 кг.; 4 место</v>
      </c>
      <c r="AI933" s="29" t="n">
        <f aca="false">IF(A933=0,0,1)</f>
        <v>1</v>
      </c>
      <c r="AJ933" s="1" t="str">
        <f aca="false">AE933</f>
        <v>Юноши 14-15 лет</v>
      </c>
      <c r="AK933" s="1" t="n">
        <f aca="false">V933</f>
        <v>63.5</v>
      </c>
      <c r="AL933" s="1" t="str">
        <f aca="false">AF933</f>
        <v>весовая категория 63,5 кг.</v>
      </c>
      <c r="AM933" s="28" t="str">
        <f aca="false">IF(N933=0," ",DATEDIF(N933,$AM$1,"y") &amp; " г. " &amp; DATEDIF(X933,$AM$1,"ym") &amp; " мес. ")</f>
        <v>15 г. 4 мес. </v>
      </c>
      <c r="AN933" s="28" t="str">
        <f aca="false">LEFT(AM933,2)</f>
        <v>15</v>
      </c>
    </row>
    <row r="934" customFormat="false" ht="14.4" hidden="false" customHeight="false" outlineLevel="0" collapsed="false">
      <c r="A934" s="37" t="s">
        <v>507</v>
      </c>
      <c r="B934" s="37" t="s">
        <v>348</v>
      </c>
      <c r="C934" s="25" t="n">
        <v>41828</v>
      </c>
      <c r="D934" s="38" t="n">
        <v>44255</v>
      </c>
      <c r="E934" s="38" t="n">
        <v>44261</v>
      </c>
      <c r="F934" s="37" t="s">
        <v>1592</v>
      </c>
      <c r="G934" s="37" t="s">
        <v>1593</v>
      </c>
      <c r="H934" s="37" t="s">
        <v>1257</v>
      </c>
      <c r="I934" s="37" t="s">
        <v>1258</v>
      </c>
      <c r="J934" s="37" t="s">
        <v>1259</v>
      </c>
      <c r="K934" s="37" t="s">
        <v>1260</v>
      </c>
      <c r="L934" s="21" t="s">
        <v>45</v>
      </c>
      <c r="M934" s="22" t="s">
        <v>844</v>
      </c>
      <c r="N934" s="24" t="s">
        <v>845</v>
      </c>
      <c r="O934" s="25" t="n">
        <v>1</v>
      </c>
      <c r="P934" s="22" t="s">
        <v>84</v>
      </c>
      <c r="Q934" s="22" t="s">
        <v>85</v>
      </c>
      <c r="R934" s="22" t="s">
        <v>86</v>
      </c>
      <c r="S934" s="22" t="s">
        <v>186</v>
      </c>
      <c r="T934" s="22" t="s">
        <v>359</v>
      </c>
      <c r="U934" s="25" t="s">
        <v>54</v>
      </c>
      <c r="V934" s="25" t="n">
        <v>67</v>
      </c>
      <c r="W934" s="25" t="s">
        <v>726</v>
      </c>
      <c r="X934" s="25" t="n">
        <v>2</v>
      </c>
      <c r="Y934" s="25" t="n">
        <v>2</v>
      </c>
      <c r="Z934" s="25" t="n">
        <v>3</v>
      </c>
      <c r="AA934" s="26" t="str">
        <f aca="false">IF(N934=0," ",DATEDIF(N934,$D934,"y") &amp; " г. " &amp; DATEDIF(N934,$D934,"ym") &amp; " мес. ")</f>
        <v>14 г. 8 мес. </v>
      </c>
      <c r="AB934" s="27" t="str">
        <f aca="false">LEFT(AA934,2)</f>
        <v>14</v>
      </c>
      <c r="AC934" s="28" t="str">
        <f aca="false">IF(N934=0," ",DATEDIF(N934,'Отбор на ЧР 2021'!$AC$1,"y") &amp; " г. " &amp; DATEDIF(N934,'Отбор на ЧР 2021'!$AC$1,"ym") &amp; " мес. ")</f>
        <v>14 г. 10 мес. </v>
      </c>
      <c r="AD934" s="28" t="str">
        <f aca="false">LEFT(AC934,2)</f>
        <v>14</v>
      </c>
      <c r="AE934" s="28" t="str">
        <f aca="false">IF(W934=0,0,INDEX('Возраст, спорт. дисц.'!$A$2:$B$50,MATCH(W934,'Возраст, спорт. дисц.'!$B$2:$B$54,0),1))</f>
        <v>Юноши 14-15 лет</v>
      </c>
      <c r="AF934" s="28" t="str">
        <f aca="false">"весовая категория "&amp;V934&amp;" кг."</f>
        <v>весовая категория 67 кг.</v>
      </c>
      <c r="AG934" s="29" t="str">
        <f aca="false">IF(U934="б/м",U934,U934&amp;" место")</f>
        <v>1 место</v>
      </c>
      <c r="AH934" s="28" t="str">
        <f aca="false">F934&amp;"; "&amp;TEXT(D934,"ДД.ММ.ГГГГ")&amp;"-"&amp;TEXT(E934,"ДД.ММ.ГГГГ")&amp;"; "&amp;I934&amp;"; "&amp;CHAR(10)&amp;AE934&amp;"; "&amp;AF934&amp;"; "&amp;AG934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67 кг.; 1 место</v>
      </c>
      <c r="AI934" s="29" t="n">
        <f aca="false">IF(A934=0,0,1)</f>
        <v>1</v>
      </c>
      <c r="AJ934" s="1" t="str">
        <f aca="false">AE934</f>
        <v>Юноши 14-15 лет</v>
      </c>
      <c r="AK934" s="1" t="n">
        <f aca="false">V934</f>
        <v>67</v>
      </c>
      <c r="AL934" s="1" t="str">
        <f aca="false">AF934</f>
        <v>весовая категория 67 кг.</v>
      </c>
      <c r="AM934" s="28" t="str">
        <f aca="false">IF(N934=0," ",DATEDIF(N934,$AM$1,"y") &amp; " г. " &amp; DATEDIF(X934,$AM$1,"ym") &amp; " мес. ")</f>
        <v>14 г. 4 мес. </v>
      </c>
      <c r="AN934" s="28" t="str">
        <f aca="false">LEFT(AM934,2)</f>
        <v>14</v>
      </c>
    </row>
    <row r="935" customFormat="false" ht="14.4" hidden="false" customHeight="false" outlineLevel="0" collapsed="false">
      <c r="A935" s="37" t="s">
        <v>507</v>
      </c>
      <c r="B935" s="37" t="s">
        <v>348</v>
      </c>
      <c r="C935" s="25" t="n">
        <v>41828</v>
      </c>
      <c r="D935" s="38" t="n">
        <v>44255</v>
      </c>
      <c r="E935" s="38" t="n">
        <v>44261</v>
      </c>
      <c r="F935" s="37" t="s">
        <v>1592</v>
      </c>
      <c r="G935" s="37" t="s">
        <v>1593</v>
      </c>
      <c r="H935" s="37" t="s">
        <v>1257</v>
      </c>
      <c r="I935" s="37" t="s">
        <v>1258</v>
      </c>
      <c r="J935" s="37" t="s">
        <v>1259</v>
      </c>
      <c r="K935" s="37" t="s">
        <v>1260</v>
      </c>
      <c r="L935" s="21" t="s">
        <v>45</v>
      </c>
      <c r="M935" s="22" t="s">
        <v>1983</v>
      </c>
      <c r="N935" s="24" t="s">
        <v>1984</v>
      </c>
      <c r="O935" s="25" t="n">
        <v>2</v>
      </c>
      <c r="P935" s="22" t="s">
        <v>84</v>
      </c>
      <c r="Q935" s="22" t="s">
        <v>122</v>
      </c>
      <c r="R935" s="22" t="s">
        <v>1968</v>
      </c>
      <c r="S935" s="22" t="s">
        <v>1969</v>
      </c>
      <c r="T935" s="22" t="s">
        <v>1985</v>
      </c>
      <c r="U935" s="25" t="s">
        <v>63</v>
      </c>
      <c r="V935" s="25" t="n">
        <v>67</v>
      </c>
      <c r="W935" s="25" t="s">
        <v>726</v>
      </c>
      <c r="X935" s="25" t="n">
        <v>1</v>
      </c>
      <c r="Y935" s="25" t="n">
        <v>0</v>
      </c>
      <c r="Z935" s="25" t="n">
        <v>3</v>
      </c>
      <c r="AA935" s="26" t="str">
        <f aca="false">IF(N935=0," ",DATEDIF(N935,$D935,"y") &amp; " г. " &amp; DATEDIF(N935,$D935,"ym") &amp; " мес. ")</f>
        <v>14 г. 6 мес. </v>
      </c>
      <c r="AB935" s="27" t="str">
        <f aca="false">LEFT(AA935,2)</f>
        <v>14</v>
      </c>
      <c r="AC935" s="28" t="str">
        <f aca="false">IF(N935=0," ",DATEDIF(N935,'Отбор на ЧР 2021'!$AC$1,"y") &amp; " г. " &amp; DATEDIF(N935,'Отбор на ЧР 2021'!$AC$1,"ym") &amp; " мес. ")</f>
        <v>14 г. 8 мес. </v>
      </c>
      <c r="AD935" s="28" t="str">
        <f aca="false">LEFT(AC935,2)</f>
        <v>14</v>
      </c>
      <c r="AE935" s="28" t="str">
        <f aca="false">IF(W935=0,0,INDEX('Возраст, спорт. дисц.'!$A$2:$B$50,MATCH(W935,'Возраст, спорт. дисц.'!$B$2:$B$54,0),1))</f>
        <v>Юноши 14-15 лет</v>
      </c>
      <c r="AF935" s="28" t="str">
        <f aca="false">"весовая категория "&amp;V935&amp;" кг."</f>
        <v>весовая категория 67 кг.</v>
      </c>
      <c r="AG935" s="29" t="str">
        <f aca="false">IF(U935="б/м",U935,U935&amp;" место")</f>
        <v>2 место</v>
      </c>
      <c r="AH935" s="28" t="str">
        <f aca="false">F935&amp;"; "&amp;TEXT(D935,"ДД.ММ.ГГГГ")&amp;"-"&amp;TEXT(E935,"ДД.ММ.ГГГГ")&amp;"; "&amp;I935&amp;"; "&amp;CHAR(10)&amp;AE935&amp;"; "&amp;AF935&amp;"; "&amp;AG935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67 кг.; 2 место</v>
      </c>
      <c r="AI935" s="29" t="n">
        <f aca="false">IF(A935=0,0,1)</f>
        <v>1</v>
      </c>
      <c r="AJ935" s="1" t="str">
        <f aca="false">AE935</f>
        <v>Юноши 14-15 лет</v>
      </c>
      <c r="AK935" s="1" t="n">
        <f aca="false">V935</f>
        <v>67</v>
      </c>
      <c r="AL935" s="1" t="str">
        <f aca="false">AF935</f>
        <v>весовая категория 67 кг.</v>
      </c>
      <c r="AM935" s="28" t="str">
        <f aca="false">IF(N935=0," ",DATEDIF(N935,$AM$1,"y") &amp; " г. " &amp; DATEDIF(X935,$AM$1,"ym") &amp; " мес. ")</f>
        <v>14 г. 4 мес. </v>
      </c>
      <c r="AN935" s="28" t="str">
        <f aca="false">LEFT(AM935,2)</f>
        <v>14</v>
      </c>
    </row>
    <row r="936" customFormat="false" ht="14.4" hidden="false" customHeight="false" outlineLevel="0" collapsed="false">
      <c r="A936" s="37" t="s">
        <v>507</v>
      </c>
      <c r="B936" s="37" t="s">
        <v>348</v>
      </c>
      <c r="C936" s="25" t="n">
        <v>41828</v>
      </c>
      <c r="D936" s="38" t="n">
        <v>44255</v>
      </c>
      <c r="E936" s="38" t="n">
        <v>44261</v>
      </c>
      <c r="F936" s="37" t="s">
        <v>1592</v>
      </c>
      <c r="G936" s="37" t="s">
        <v>1593</v>
      </c>
      <c r="H936" s="37" t="s">
        <v>1257</v>
      </c>
      <c r="I936" s="37" t="s">
        <v>1258</v>
      </c>
      <c r="J936" s="37" t="s">
        <v>1259</v>
      </c>
      <c r="K936" s="37" t="s">
        <v>1260</v>
      </c>
      <c r="L936" s="21" t="s">
        <v>45</v>
      </c>
      <c r="M936" s="22" t="s">
        <v>1182</v>
      </c>
      <c r="N936" s="24" t="s">
        <v>1183</v>
      </c>
      <c r="O936" s="25" t="n">
        <v>3</v>
      </c>
      <c r="P936" s="22" t="s">
        <v>84</v>
      </c>
      <c r="Q936" s="22" t="s">
        <v>85</v>
      </c>
      <c r="R936" s="22" t="s">
        <v>86</v>
      </c>
      <c r="S936" s="22" t="s">
        <v>87</v>
      </c>
      <c r="T936" s="22" t="s">
        <v>1184</v>
      </c>
      <c r="U936" s="25" t="s">
        <v>54</v>
      </c>
      <c r="V936" s="25" t="n">
        <v>71</v>
      </c>
      <c r="W936" s="25" t="s">
        <v>726</v>
      </c>
      <c r="X936" s="25" t="n">
        <v>2</v>
      </c>
      <c r="Y936" s="25" t="n">
        <v>2</v>
      </c>
      <c r="Z936" s="25" t="n">
        <v>3</v>
      </c>
      <c r="AA936" s="26" t="str">
        <f aca="false">IF(N936=0," ",DATEDIF(N936,$D936,"y") &amp; " г. " &amp; DATEDIF(N936,$D936,"ym") &amp; " мес. ")</f>
        <v>14 г. 10 мес. </v>
      </c>
      <c r="AB936" s="27" t="str">
        <f aca="false">LEFT(AA936,2)</f>
        <v>14</v>
      </c>
      <c r="AC936" s="28" t="str">
        <f aca="false">IF(N936=0," ",DATEDIF(N936,'Отбор на ЧР 2021'!$AC$1,"y") &amp; " г. " &amp; DATEDIF(N936,'Отбор на ЧР 2021'!$AC$1,"ym") &amp; " мес. ")</f>
        <v>15 г. 0 мес. </v>
      </c>
      <c r="AD936" s="28" t="str">
        <f aca="false">LEFT(AC936,2)</f>
        <v>15</v>
      </c>
      <c r="AE936" s="28" t="str">
        <f aca="false">IF(W936=0,0,INDEX('Возраст, спорт. дисц.'!$A$2:$B$50,MATCH(W936,'Возраст, спорт. дисц.'!$B$2:$B$54,0),1))</f>
        <v>Юноши 14-15 лет</v>
      </c>
      <c r="AF936" s="28" t="str">
        <f aca="false">"весовая категория "&amp;V936&amp;" кг."</f>
        <v>весовая категория 71 кг.</v>
      </c>
      <c r="AG936" s="29" t="str">
        <f aca="false">IF(U936="б/м",U936,U936&amp;" место")</f>
        <v>1 место</v>
      </c>
      <c r="AH936" s="28" t="str">
        <f aca="false">F936&amp;"; "&amp;TEXT(D936,"ДД.ММ.ГГГГ")&amp;"-"&amp;TEXT(E936,"ДД.ММ.ГГГГ")&amp;"; "&amp;I936&amp;"; "&amp;CHAR(10)&amp;AE936&amp;"; "&amp;AF936&amp;"; "&amp;AG936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71 кг.; 1 место</v>
      </c>
      <c r="AI936" s="29" t="n">
        <f aca="false">IF(A936=0,0,1)</f>
        <v>1</v>
      </c>
      <c r="AJ936" s="1" t="str">
        <f aca="false">AE936</f>
        <v>Юноши 14-15 лет</v>
      </c>
      <c r="AK936" s="1" t="n">
        <f aca="false">V936</f>
        <v>71</v>
      </c>
      <c r="AL936" s="1" t="str">
        <f aca="false">AF936</f>
        <v>весовая категория 71 кг.</v>
      </c>
      <c r="AM936" s="28" t="str">
        <f aca="false">IF(N936=0," ",DATEDIF(N936,$AM$1,"y") &amp; " г. " &amp; DATEDIF(X936,$AM$1,"ym") &amp; " мес. ")</f>
        <v>15 г. 4 мес. </v>
      </c>
      <c r="AN936" s="28" t="str">
        <f aca="false">LEFT(AM936,2)</f>
        <v>15</v>
      </c>
    </row>
    <row r="937" customFormat="false" ht="14.4" hidden="false" customHeight="false" outlineLevel="0" collapsed="false">
      <c r="A937" s="37" t="s">
        <v>507</v>
      </c>
      <c r="B937" s="37" t="s">
        <v>348</v>
      </c>
      <c r="C937" s="25" t="n">
        <v>41828</v>
      </c>
      <c r="D937" s="38" t="n">
        <v>44255</v>
      </c>
      <c r="E937" s="38" t="n">
        <v>44261</v>
      </c>
      <c r="F937" s="37" t="s">
        <v>1592</v>
      </c>
      <c r="G937" s="37" t="s">
        <v>1593</v>
      </c>
      <c r="H937" s="37" t="s">
        <v>1257</v>
      </c>
      <c r="I937" s="37" t="s">
        <v>1258</v>
      </c>
      <c r="J937" s="37" t="s">
        <v>1259</v>
      </c>
      <c r="K937" s="37" t="s">
        <v>1260</v>
      </c>
      <c r="L937" s="21" t="s">
        <v>45</v>
      </c>
      <c r="M937" s="22" t="s">
        <v>1986</v>
      </c>
      <c r="N937" s="24" t="s">
        <v>1987</v>
      </c>
      <c r="O937" s="25" t="n">
        <v>2</v>
      </c>
      <c r="P937" s="22" t="s">
        <v>94</v>
      </c>
      <c r="Q937" s="22" t="s">
        <v>500</v>
      </c>
      <c r="R937" s="22" t="s">
        <v>501</v>
      </c>
      <c r="S937" s="22" t="s">
        <v>68</v>
      </c>
      <c r="T937" s="22" t="s">
        <v>502</v>
      </c>
      <c r="U937" s="25" t="s">
        <v>63</v>
      </c>
      <c r="V937" s="25" t="n">
        <v>71</v>
      </c>
      <c r="W937" s="25" t="s">
        <v>726</v>
      </c>
      <c r="X937" s="25" t="n">
        <v>1</v>
      </c>
      <c r="Y937" s="25" t="n">
        <v>0</v>
      </c>
      <c r="Z937" s="25" t="n">
        <v>3</v>
      </c>
      <c r="AA937" s="26" t="str">
        <f aca="false">IF(N937=0," ",DATEDIF(N937,$D937,"y") &amp; " г. " &amp; DATEDIF(N937,$D937,"ym") &amp; " мес. ")</f>
        <v>14 г. 6 мес. </v>
      </c>
      <c r="AB937" s="27" t="str">
        <f aca="false">LEFT(AA937,2)</f>
        <v>14</v>
      </c>
      <c r="AC937" s="28" t="str">
        <f aca="false">IF(N937=0," ",DATEDIF(N937,'Отбор на ЧР 2021'!$AC$1,"y") &amp; " г. " &amp; DATEDIF(N937,'Отбор на ЧР 2021'!$AC$1,"ym") &amp; " мес. ")</f>
        <v>14 г. 8 мес. </v>
      </c>
      <c r="AD937" s="28" t="str">
        <f aca="false">LEFT(AC937,2)</f>
        <v>14</v>
      </c>
      <c r="AE937" s="28" t="str">
        <f aca="false">IF(W937=0,0,INDEX('Возраст, спорт. дисц.'!$A$2:$B$50,MATCH(W937,'Возраст, спорт. дисц.'!$B$2:$B$54,0),1))</f>
        <v>Юноши 14-15 лет</v>
      </c>
      <c r="AF937" s="28" t="str">
        <f aca="false">"весовая категория "&amp;V937&amp;" кг."</f>
        <v>весовая категория 71 кг.</v>
      </c>
      <c r="AG937" s="29" t="str">
        <f aca="false">IF(U937="б/м",U937,U937&amp;" место")</f>
        <v>2 место</v>
      </c>
      <c r="AH937" s="28" t="str">
        <f aca="false">F937&amp;"; "&amp;TEXT(D937,"ДД.ММ.ГГГГ")&amp;"-"&amp;TEXT(E937,"ДД.ММ.ГГГГ")&amp;"; "&amp;I937&amp;"; "&amp;CHAR(10)&amp;AE937&amp;"; "&amp;AF937&amp;"; "&amp;AG937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71 кг.; 2 место</v>
      </c>
      <c r="AI937" s="29" t="n">
        <f aca="false">IF(A937=0,0,1)</f>
        <v>1</v>
      </c>
      <c r="AJ937" s="1" t="str">
        <f aca="false">AE937</f>
        <v>Юноши 14-15 лет</v>
      </c>
      <c r="AK937" s="1" t="n">
        <f aca="false">V937</f>
        <v>71</v>
      </c>
      <c r="AL937" s="1" t="str">
        <f aca="false">AF937</f>
        <v>весовая категория 71 кг.</v>
      </c>
      <c r="AM937" s="28" t="str">
        <f aca="false">IF(N937=0," ",DATEDIF(N937,$AM$1,"y") &amp; " г. " &amp; DATEDIF(X937,$AM$1,"ym") &amp; " мес. ")</f>
        <v>14 г. 4 мес. </v>
      </c>
      <c r="AN937" s="28" t="str">
        <f aca="false">LEFT(AM937,2)</f>
        <v>14</v>
      </c>
    </row>
    <row r="938" customFormat="false" ht="14.4" hidden="false" customHeight="false" outlineLevel="0" collapsed="false">
      <c r="A938" s="37" t="s">
        <v>507</v>
      </c>
      <c r="B938" s="37" t="s">
        <v>348</v>
      </c>
      <c r="C938" s="25" t="n">
        <v>41828</v>
      </c>
      <c r="D938" s="38" t="n">
        <v>44255</v>
      </c>
      <c r="E938" s="38" t="n">
        <v>44261</v>
      </c>
      <c r="F938" s="37" t="s">
        <v>1592</v>
      </c>
      <c r="G938" s="37" t="s">
        <v>1593</v>
      </c>
      <c r="H938" s="37" t="s">
        <v>1257</v>
      </c>
      <c r="I938" s="37" t="s">
        <v>1258</v>
      </c>
      <c r="J938" s="37" t="s">
        <v>1259</v>
      </c>
      <c r="K938" s="37" t="s">
        <v>1260</v>
      </c>
      <c r="L938" s="21" t="s">
        <v>45</v>
      </c>
      <c r="M938" s="22" t="s">
        <v>1988</v>
      </c>
      <c r="N938" s="24" t="s">
        <v>1989</v>
      </c>
      <c r="O938" s="25" t="n">
        <v>3</v>
      </c>
      <c r="P938" s="22" t="s">
        <v>84</v>
      </c>
      <c r="Q938" s="22" t="s">
        <v>1604</v>
      </c>
      <c r="R938" s="22" t="s">
        <v>1605</v>
      </c>
      <c r="S938" s="22" t="s">
        <v>1606</v>
      </c>
      <c r="T938" s="22" t="s">
        <v>1990</v>
      </c>
      <c r="U938" s="25" t="s">
        <v>70</v>
      </c>
      <c r="V938" s="25" t="n">
        <v>71</v>
      </c>
      <c r="W938" s="25" t="s">
        <v>726</v>
      </c>
      <c r="X938" s="25" t="n">
        <v>1</v>
      </c>
      <c r="Y938" s="25" t="n">
        <v>0</v>
      </c>
      <c r="Z938" s="25" t="n">
        <v>3</v>
      </c>
      <c r="AA938" s="26" t="str">
        <f aca="false">IF(N938=0," ",DATEDIF(N938,$D938,"y") &amp; " г. " &amp; DATEDIF(N938,$D938,"ym") &amp; " мес. ")</f>
        <v>14 г. 1 мес. </v>
      </c>
      <c r="AB938" s="27" t="str">
        <f aca="false">LEFT(AA938,2)</f>
        <v>14</v>
      </c>
      <c r="AC938" s="28" t="str">
        <f aca="false">IF(N938=0," ",DATEDIF(N938,'Отбор на ЧР 2021'!$AC$1,"y") &amp; " г. " &amp; DATEDIF(N938,'Отбор на ЧР 2021'!$AC$1,"ym") &amp; " мес. ")</f>
        <v>14 г. 3 мес. </v>
      </c>
      <c r="AD938" s="28" t="str">
        <f aca="false">LEFT(AC938,2)</f>
        <v>14</v>
      </c>
      <c r="AE938" s="28" t="str">
        <f aca="false">IF(W938=0,0,INDEX('Возраст, спорт. дисц.'!$A$2:$B$50,MATCH(W938,'Возраст, спорт. дисц.'!$B$2:$B$54,0),1))</f>
        <v>Юноши 14-15 лет</v>
      </c>
      <c r="AF938" s="28" t="str">
        <f aca="false">"весовая категория "&amp;V938&amp;" кг."</f>
        <v>весовая категория 71 кг.</v>
      </c>
      <c r="AG938" s="29" t="str">
        <f aca="false">IF(U938="б/м",U938,U938&amp;" место")</f>
        <v>3 место</v>
      </c>
      <c r="AH938" s="28" t="str">
        <f aca="false">F938&amp;"; "&amp;TEXT(D938,"ДД.ММ.ГГГГ")&amp;"-"&amp;TEXT(E938,"ДД.ММ.ГГГГ")&amp;"; "&amp;I938&amp;"; "&amp;CHAR(10)&amp;AE938&amp;"; "&amp;AF938&amp;"; "&amp;AG938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71 кг.; 3 место</v>
      </c>
      <c r="AI938" s="29" t="n">
        <f aca="false">IF(A938=0,0,1)</f>
        <v>1</v>
      </c>
      <c r="AJ938" s="1" t="str">
        <f aca="false">AE938</f>
        <v>Юноши 14-15 лет</v>
      </c>
      <c r="AK938" s="1" t="n">
        <f aca="false">V938</f>
        <v>71</v>
      </c>
      <c r="AL938" s="1" t="str">
        <f aca="false">AF938</f>
        <v>весовая категория 71 кг.</v>
      </c>
      <c r="AM938" s="28" t="str">
        <f aca="false">IF(N938=0," ",DATEDIF(N938,$AM$1,"y") &amp; " г. " &amp; DATEDIF(X938,$AM$1,"ym") &amp; " мес. ")</f>
        <v>14 г. 4 мес. </v>
      </c>
      <c r="AN938" s="28" t="str">
        <f aca="false">LEFT(AM938,2)</f>
        <v>14</v>
      </c>
    </row>
    <row r="939" customFormat="false" ht="14.4" hidden="false" customHeight="false" outlineLevel="0" collapsed="false">
      <c r="A939" s="37" t="s">
        <v>507</v>
      </c>
      <c r="B939" s="37" t="s">
        <v>348</v>
      </c>
      <c r="C939" s="25" t="n">
        <v>41828</v>
      </c>
      <c r="D939" s="38" t="n">
        <v>44255</v>
      </c>
      <c r="E939" s="38" t="n">
        <v>44261</v>
      </c>
      <c r="F939" s="37" t="s">
        <v>1592</v>
      </c>
      <c r="G939" s="37" t="s">
        <v>1593</v>
      </c>
      <c r="H939" s="37" t="s">
        <v>1257</v>
      </c>
      <c r="I939" s="37" t="s">
        <v>1258</v>
      </c>
      <c r="J939" s="37" t="s">
        <v>1259</v>
      </c>
      <c r="K939" s="37" t="s">
        <v>1260</v>
      </c>
      <c r="L939" s="21" t="s">
        <v>45</v>
      </c>
      <c r="M939" s="22" t="s">
        <v>1991</v>
      </c>
      <c r="N939" s="24" t="s">
        <v>1992</v>
      </c>
      <c r="O939" s="25" t="n">
        <v>3</v>
      </c>
      <c r="P939" s="22" t="s">
        <v>84</v>
      </c>
      <c r="Q939" s="22" t="s">
        <v>85</v>
      </c>
      <c r="R939" s="22" t="s">
        <v>86</v>
      </c>
      <c r="S939" s="22" t="s">
        <v>186</v>
      </c>
      <c r="T939" s="22" t="s">
        <v>1993</v>
      </c>
      <c r="U939" s="25" t="s">
        <v>63</v>
      </c>
      <c r="V939" s="25" t="n">
        <v>75</v>
      </c>
      <c r="W939" s="25" t="s">
        <v>726</v>
      </c>
      <c r="X939" s="25" t="n">
        <v>2</v>
      </c>
      <c r="Y939" s="25" t="n">
        <v>1</v>
      </c>
      <c r="Z939" s="25" t="n">
        <v>4</v>
      </c>
      <c r="AA939" s="26" t="str">
        <f aca="false">IF(N939=0," ",DATEDIF(N939,$D939,"y") &amp; " г. " &amp; DATEDIF(N939,$D939,"ym") &amp; " мес. ")</f>
        <v>15 г. 3 мес. </v>
      </c>
      <c r="AB939" s="27" t="str">
        <f aca="false">LEFT(AA939,2)</f>
        <v>15</v>
      </c>
      <c r="AC939" s="28" t="str">
        <f aca="false">IF(N939=0," ",DATEDIF(N939,'Отбор на ЧР 2021'!$AC$1,"y") &amp; " г. " &amp; DATEDIF(N939,'Отбор на ЧР 2021'!$AC$1,"ym") &amp; " мес. ")</f>
        <v>15 г. 6 мес. </v>
      </c>
      <c r="AD939" s="28" t="str">
        <f aca="false">LEFT(AC939,2)</f>
        <v>15</v>
      </c>
      <c r="AE939" s="28" t="str">
        <f aca="false">IF(W939=0,0,INDEX('Возраст, спорт. дисц.'!$A$2:$B$50,MATCH(W939,'Возраст, спорт. дисц.'!$B$2:$B$54,0),1))</f>
        <v>Юноши 14-15 лет</v>
      </c>
      <c r="AF939" s="28" t="str">
        <f aca="false">"весовая категория "&amp;V939&amp;" кг."</f>
        <v>весовая категория 75 кг.</v>
      </c>
      <c r="AG939" s="29" t="str">
        <f aca="false">IF(U939="б/м",U939,U939&amp;" место")</f>
        <v>2 место</v>
      </c>
      <c r="AH939" s="28" t="str">
        <f aca="false">F939&amp;"; "&amp;TEXT(D939,"ДД.ММ.ГГГГ")&amp;"-"&amp;TEXT(E939,"ДД.ММ.ГГГГ")&amp;"; "&amp;I939&amp;"; "&amp;CHAR(10)&amp;AE939&amp;"; "&amp;AF939&amp;"; "&amp;AG939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75 кг.; 2 место</v>
      </c>
      <c r="AI939" s="29" t="n">
        <f aca="false">IF(A939=0,0,1)</f>
        <v>1</v>
      </c>
      <c r="AJ939" s="1" t="str">
        <f aca="false">AE939</f>
        <v>Юноши 14-15 лет</v>
      </c>
      <c r="AK939" s="1" t="n">
        <f aca="false">V939</f>
        <v>75</v>
      </c>
      <c r="AL939" s="1" t="str">
        <f aca="false">AF939</f>
        <v>весовая категория 75 кг.</v>
      </c>
      <c r="AM939" s="28" t="str">
        <f aca="false">IF(N939=0," ",DATEDIF(N939,$AM$1,"y") &amp; " г. " &amp; DATEDIF(X939,$AM$1,"ym") &amp; " мес. ")</f>
        <v>15 г. 4 мес. </v>
      </c>
      <c r="AN939" s="28" t="str">
        <f aca="false">LEFT(AM939,2)</f>
        <v>15</v>
      </c>
    </row>
    <row r="940" customFormat="false" ht="14.4" hidden="false" customHeight="false" outlineLevel="0" collapsed="false">
      <c r="A940" s="37" t="s">
        <v>507</v>
      </c>
      <c r="B940" s="37" t="s">
        <v>348</v>
      </c>
      <c r="C940" s="25" t="n">
        <v>41828</v>
      </c>
      <c r="D940" s="38" t="n">
        <v>44255</v>
      </c>
      <c r="E940" s="38" t="n">
        <v>44261</v>
      </c>
      <c r="F940" s="37" t="s">
        <v>1592</v>
      </c>
      <c r="G940" s="37" t="s">
        <v>1593</v>
      </c>
      <c r="H940" s="37" t="s">
        <v>1257</v>
      </c>
      <c r="I940" s="37" t="s">
        <v>1258</v>
      </c>
      <c r="J940" s="37" t="s">
        <v>1259</v>
      </c>
      <c r="K940" s="37" t="s">
        <v>1260</v>
      </c>
      <c r="L940" s="21" t="s">
        <v>45</v>
      </c>
      <c r="M940" s="22" t="s">
        <v>1994</v>
      </c>
      <c r="N940" s="24" t="s">
        <v>762</v>
      </c>
      <c r="O940" s="25" t="n">
        <v>3</v>
      </c>
      <c r="P940" s="22" t="s">
        <v>84</v>
      </c>
      <c r="Q940" s="22" t="s">
        <v>85</v>
      </c>
      <c r="R940" s="22" t="s">
        <v>86</v>
      </c>
      <c r="S940" s="22" t="s">
        <v>87</v>
      </c>
      <c r="T940" s="22" t="s">
        <v>1184</v>
      </c>
      <c r="U940" s="25" t="s">
        <v>70</v>
      </c>
      <c r="V940" s="25" t="n">
        <v>75</v>
      </c>
      <c r="W940" s="25" t="s">
        <v>726</v>
      </c>
      <c r="X940" s="25" t="n">
        <v>1</v>
      </c>
      <c r="Y940" s="25" t="n">
        <v>0</v>
      </c>
      <c r="Z940" s="25" t="n">
        <v>4</v>
      </c>
      <c r="AA940" s="26" t="str">
        <f aca="false">IF(N940=0," ",DATEDIF(N940,$D940,"y") &amp; " г. " &amp; DATEDIF(N940,$D940,"ym") &amp; " мес. ")</f>
        <v>14 г. 10 мес. </v>
      </c>
      <c r="AB940" s="27" t="str">
        <f aca="false">LEFT(AA940,2)</f>
        <v>14</v>
      </c>
      <c r="AC940" s="28" t="str">
        <f aca="false">IF(N940=0," ",DATEDIF(N940,'Отбор на ЧР 2021'!$AC$1,"y") &amp; " г. " &amp; DATEDIF(N940,'Отбор на ЧР 2021'!$AC$1,"ym") &amp; " мес. ")</f>
        <v>15 г. 0 мес. </v>
      </c>
      <c r="AD940" s="28" t="str">
        <f aca="false">LEFT(AC940,2)</f>
        <v>15</v>
      </c>
      <c r="AE940" s="28" t="str">
        <f aca="false">IF(W940=0,0,INDEX('Возраст, спорт. дисц.'!$A$2:$B$50,MATCH(W940,'Возраст, спорт. дисц.'!$B$2:$B$54,0),1))</f>
        <v>Юноши 14-15 лет</v>
      </c>
      <c r="AF940" s="28" t="str">
        <f aca="false">"весовая категория "&amp;V940&amp;" кг."</f>
        <v>весовая категория 75 кг.</v>
      </c>
      <c r="AG940" s="29" t="str">
        <f aca="false">IF(U940="б/м",U940,U940&amp;" место")</f>
        <v>3 место</v>
      </c>
      <c r="AH940" s="28" t="str">
        <f aca="false">F940&amp;"; "&amp;TEXT(D940,"ДД.ММ.ГГГГ")&amp;"-"&amp;TEXT(E940,"ДД.ММ.ГГГГ")&amp;"; "&amp;I940&amp;"; "&amp;CHAR(10)&amp;AE940&amp;"; "&amp;AF940&amp;"; "&amp;AG940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75 кг.; 3 место</v>
      </c>
      <c r="AI940" s="29" t="n">
        <f aca="false">IF(A940=0,0,1)</f>
        <v>1</v>
      </c>
      <c r="AJ940" s="1" t="str">
        <f aca="false">AE940</f>
        <v>Юноши 14-15 лет</v>
      </c>
      <c r="AK940" s="1" t="n">
        <f aca="false">V940</f>
        <v>75</v>
      </c>
      <c r="AL940" s="1" t="str">
        <f aca="false">AF940</f>
        <v>весовая категория 75 кг.</v>
      </c>
      <c r="AM940" s="28" t="str">
        <f aca="false">IF(N940=0," ",DATEDIF(N940,$AM$1,"y") &amp; " г. " &amp; DATEDIF(X940,$AM$1,"ym") &amp; " мес. ")</f>
        <v>15 г. 4 мес. </v>
      </c>
      <c r="AN940" s="28" t="str">
        <f aca="false">LEFT(AM940,2)</f>
        <v>15</v>
      </c>
    </row>
    <row r="941" customFormat="false" ht="14.4" hidden="false" customHeight="false" outlineLevel="0" collapsed="false">
      <c r="A941" s="37" t="s">
        <v>507</v>
      </c>
      <c r="B941" s="37" t="s">
        <v>348</v>
      </c>
      <c r="C941" s="25" t="n">
        <v>41828</v>
      </c>
      <c r="D941" s="38" t="n">
        <v>44255</v>
      </c>
      <c r="E941" s="38" t="n">
        <v>44261</v>
      </c>
      <c r="F941" s="37" t="s">
        <v>1592</v>
      </c>
      <c r="G941" s="37" t="s">
        <v>1593</v>
      </c>
      <c r="H941" s="37" t="s">
        <v>1257</v>
      </c>
      <c r="I941" s="37" t="s">
        <v>1258</v>
      </c>
      <c r="J941" s="37" t="s">
        <v>1259</v>
      </c>
      <c r="K941" s="37" t="s">
        <v>1260</v>
      </c>
      <c r="L941" s="21" t="s">
        <v>45</v>
      </c>
      <c r="M941" s="22" t="s">
        <v>1995</v>
      </c>
      <c r="N941" s="24" t="s">
        <v>1996</v>
      </c>
      <c r="O941" s="25" t="n">
        <v>2</v>
      </c>
      <c r="P941" s="22" t="s">
        <v>94</v>
      </c>
      <c r="Q941" s="22" t="s">
        <v>1997</v>
      </c>
      <c r="R941" s="22" t="s">
        <v>1998</v>
      </c>
      <c r="S941" s="22" t="s">
        <v>1999</v>
      </c>
      <c r="T941" s="22" t="s">
        <v>2000</v>
      </c>
      <c r="U941" s="25" t="s">
        <v>70</v>
      </c>
      <c r="V941" s="25" t="n">
        <v>75</v>
      </c>
      <c r="W941" s="25" t="s">
        <v>726</v>
      </c>
      <c r="X941" s="25" t="n">
        <v>1</v>
      </c>
      <c r="Y941" s="25" t="n">
        <v>0</v>
      </c>
      <c r="Z941" s="25" t="n">
        <v>4</v>
      </c>
      <c r="AA941" s="26" t="str">
        <f aca="false">IF(N941=0," ",DATEDIF(N941,$D941,"y") &amp; " г. " &amp; DATEDIF(N941,$D941,"ym") &amp; " мес. ")</f>
        <v>15 г. 2 мес. </v>
      </c>
      <c r="AB941" s="27" t="str">
        <f aca="false">LEFT(AA941,2)</f>
        <v>15</v>
      </c>
      <c r="AC941" s="28" t="str">
        <f aca="false">IF(N941=0," ",DATEDIF(N941,'Отбор на ЧР 2021'!$AC$1,"y") &amp; " г. " &amp; DATEDIF(N941,'Отбор на ЧР 2021'!$AC$1,"ym") &amp; " мес. ")</f>
        <v>15 г. 5 мес. </v>
      </c>
      <c r="AD941" s="28" t="str">
        <f aca="false">LEFT(AC941,2)</f>
        <v>15</v>
      </c>
      <c r="AE941" s="28" t="str">
        <f aca="false">IF(W941=0,0,INDEX('Возраст, спорт. дисц.'!$A$2:$B$50,MATCH(W941,'Возраст, спорт. дисц.'!$B$2:$B$54,0),1))</f>
        <v>Юноши 14-15 лет</v>
      </c>
      <c r="AF941" s="28" t="str">
        <f aca="false">"весовая категория "&amp;V941&amp;" кг."</f>
        <v>весовая категория 75 кг.</v>
      </c>
      <c r="AG941" s="29" t="str">
        <f aca="false">IF(U941="б/м",U941,U941&amp;" место")</f>
        <v>3 место</v>
      </c>
      <c r="AH941" s="28" t="str">
        <f aca="false">F941&amp;"; "&amp;TEXT(D941,"ДД.ММ.ГГГГ")&amp;"-"&amp;TEXT(E941,"ДД.ММ.ГГГГ")&amp;"; "&amp;I941&amp;"; "&amp;CHAR(10)&amp;AE941&amp;"; "&amp;AF941&amp;"; "&amp;AG941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75 кг.; 3 место</v>
      </c>
      <c r="AI941" s="29" t="n">
        <f aca="false">IF(A941=0,0,1)</f>
        <v>1</v>
      </c>
      <c r="AJ941" s="1" t="str">
        <f aca="false">AE941</f>
        <v>Юноши 14-15 лет</v>
      </c>
      <c r="AK941" s="1" t="n">
        <f aca="false">V941</f>
        <v>75</v>
      </c>
      <c r="AL941" s="1" t="str">
        <f aca="false">AF941</f>
        <v>весовая категория 75 кг.</v>
      </c>
      <c r="AM941" s="28" t="str">
        <f aca="false">IF(N941=0," ",DATEDIF(N941,$AM$1,"y") &amp; " г. " &amp; DATEDIF(X941,$AM$1,"ym") &amp; " мес. ")</f>
        <v>15 г. 4 мес. </v>
      </c>
      <c r="AN941" s="28" t="str">
        <f aca="false">LEFT(AM941,2)</f>
        <v>15</v>
      </c>
    </row>
    <row r="942" customFormat="false" ht="14.4" hidden="false" customHeight="false" outlineLevel="0" collapsed="false">
      <c r="A942" s="37" t="s">
        <v>507</v>
      </c>
      <c r="B942" s="37" t="s">
        <v>348</v>
      </c>
      <c r="C942" s="25" t="n">
        <v>41824</v>
      </c>
      <c r="D942" s="38" t="n">
        <v>44259</v>
      </c>
      <c r="E942" s="38" t="n">
        <v>44263</v>
      </c>
      <c r="F942" s="37" t="s">
        <v>1655</v>
      </c>
      <c r="G942" s="37" t="s">
        <v>1656</v>
      </c>
      <c r="H942" s="37" t="s">
        <v>1322</v>
      </c>
      <c r="I942" s="37" t="s">
        <v>1323</v>
      </c>
      <c r="J942" s="37" t="s">
        <v>1324</v>
      </c>
      <c r="K942" s="37" t="s">
        <v>1325</v>
      </c>
      <c r="L942" s="21" t="s">
        <v>45</v>
      </c>
      <c r="M942" s="22" t="s">
        <v>2001</v>
      </c>
      <c r="N942" s="24" t="n">
        <v>39092</v>
      </c>
      <c r="O942" s="25" t="n">
        <v>3</v>
      </c>
      <c r="P942" s="22" t="s">
        <v>77</v>
      </c>
      <c r="Q942" s="22" t="s">
        <v>78</v>
      </c>
      <c r="R942" s="22" t="s">
        <v>79</v>
      </c>
      <c r="S942" s="22" t="s">
        <v>2002</v>
      </c>
      <c r="T942" s="22" t="s">
        <v>2003</v>
      </c>
      <c r="U942" s="25" t="s">
        <v>54</v>
      </c>
      <c r="V942" s="25" t="n">
        <v>38</v>
      </c>
      <c r="W942" s="25" t="s">
        <v>726</v>
      </c>
      <c r="X942" s="25" t="n">
        <v>0</v>
      </c>
      <c r="Y942" s="25" t="n">
        <v>0</v>
      </c>
      <c r="Z942" s="25" t="n">
        <v>1</v>
      </c>
      <c r="AA942" s="26" t="str">
        <f aca="false">IF(N942=0," ",DATEDIF(N942,$D942,"y") &amp; " г. " &amp; DATEDIF(N942,$D942,"ym") &amp; " мес. ")</f>
        <v>14 г. 1 мес. </v>
      </c>
      <c r="AB942" s="27" t="str">
        <f aca="false">LEFT(AA942,2)</f>
        <v>14</v>
      </c>
      <c r="AC942" s="28" t="str">
        <f aca="false">IF(N942=0," ",DATEDIF(N942,'Отбор на ЧР 2021'!$AC$1,"y") &amp; " г. " &amp; DATEDIF(N942,'Отбор на ЧР 2021'!$AC$1,"ym") &amp; " мес. ")</f>
        <v>14 г. 4 мес. </v>
      </c>
      <c r="AD942" s="28" t="str">
        <f aca="false">LEFT(AC942,2)</f>
        <v>14</v>
      </c>
      <c r="AE942" s="28" t="str">
        <f aca="false">IF(W942=0,0,INDEX('Возраст, спорт. дисц.'!$A$2:$B$50,MATCH(W942,'Возраст, спорт. дисц.'!$B$2:$B$54,0),1))</f>
        <v>Юноши 14-15 лет</v>
      </c>
      <c r="AF942" s="28" t="str">
        <f aca="false">"весовая категория "&amp;V942&amp;" кг."</f>
        <v>весовая категория 38 кг.</v>
      </c>
      <c r="AG942" s="29" t="str">
        <f aca="false">IF(U942="б/м",U942,U942&amp;" место")</f>
        <v>1 место</v>
      </c>
      <c r="AH942" s="28" t="str">
        <f aca="false">F942&amp;"; "&amp;TEXT(D942,"ДД.ММ.ГГГГ")&amp;"-"&amp;TEXT(E942,"ДД.ММ.ГГГГ")&amp;"; "&amp;I942&amp;"; "&amp;CHAR(10)&amp;AE942&amp;"; "&amp;AF942&amp;"; "&amp;AG942</f>
        <v>Первенство Дальневосточного федерального округа по тайскому боксу; 04.03.2021-08.03.2021; г. Благовещенск; 
Юноши 14-15 лет; весовая категория 38 кг.; 1 место</v>
      </c>
      <c r="AI942" s="29" t="n">
        <f aca="false">IF(A942=0,0,1)</f>
        <v>1</v>
      </c>
      <c r="AJ942" s="1" t="str">
        <f aca="false">AE942</f>
        <v>Юноши 14-15 лет</v>
      </c>
      <c r="AK942" s="1" t="n">
        <f aca="false">V942</f>
        <v>38</v>
      </c>
      <c r="AL942" s="1" t="str">
        <f aca="false">AF942</f>
        <v>весовая категория 38 кг.</v>
      </c>
      <c r="AM942" s="28" t="str">
        <f aca="false">IF(N942=0," ",DATEDIF(N942,$AM$1,"y") &amp; " г. " &amp; DATEDIF(X942,$AM$1,"ym") &amp; " мес. ")</f>
        <v>14 г. 4 мес. </v>
      </c>
      <c r="AN942" s="28" t="str">
        <f aca="false">LEFT(AM942,2)</f>
        <v>14</v>
      </c>
    </row>
    <row r="943" customFormat="false" ht="14.4" hidden="false" customHeight="false" outlineLevel="0" collapsed="false">
      <c r="A943" s="37" t="s">
        <v>507</v>
      </c>
      <c r="B943" s="37" t="s">
        <v>348</v>
      </c>
      <c r="C943" s="25" t="n">
        <v>41824</v>
      </c>
      <c r="D943" s="38" t="n">
        <v>44259</v>
      </c>
      <c r="E943" s="38" t="n">
        <v>44263</v>
      </c>
      <c r="F943" s="37" t="s">
        <v>1655</v>
      </c>
      <c r="G943" s="37" t="s">
        <v>1656</v>
      </c>
      <c r="H943" s="37" t="s">
        <v>1322</v>
      </c>
      <c r="I943" s="37" t="s">
        <v>1323</v>
      </c>
      <c r="J943" s="37" t="s">
        <v>1324</v>
      </c>
      <c r="K943" s="37" t="s">
        <v>1325</v>
      </c>
      <c r="L943" s="21" t="s">
        <v>45</v>
      </c>
      <c r="M943" s="22" t="s">
        <v>2004</v>
      </c>
      <c r="N943" s="24" t="n">
        <v>39038</v>
      </c>
      <c r="O943" s="25" t="s">
        <v>1679</v>
      </c>
      <c r="P943" s="22" t="s">
        <v>77</v>
      </c>
      <c r="Q943" s="22" t="s">
        <v>199</v>
      </c>
      <c r="R943" s="22" t="s">
        <v>2005</v>
      </c>
      <c r="S943" s="22" t="s">
        <v>2006</v>
      </c>
      <c r="T943" s="22" t="s">
        <v>2007</v>
      </c>
      <c r="U943" s="25" t="s">
        <v>54</v>
      </c>
      <c r="V943" s="25" t="n">
        <v>42</v>
      </c>
      <c r="W943" s="25" t="s">
        <v>726</v>
      </c>
      <c r="X943" s="25" t="n">
        <v>1</v>
      </c>
      <c r="Y943" s="25" t="n">
        <v>1</v>
      </c>
      <c r="Z943" s="25" t="n">
        <v>2</v>
      </c>
      <c r="AA943" s="26" t="str">
        <f aca="false">IF(N943=0," ",DATEDIF(N943,$D943,"y") &amp; " г. " &amp; DATEDIF(N943,$D943,"ym") &amp; " мес. ")</f>
        <v>14 г. 3 мес. </v>
      </c>
      <c r="AB943" s="27" t="str">
        <f aca="false">LEFT(AA943,2)</f>
        <v>14</v>
      </c>
      <c r="AC943" s="28" t="str">
        <f aca="false">IF(N943=0," ",DATEDIF(N943,'Отбор на ЧР 2021'!$AC$1,"y") &amp; " г. " &amp; DATEDIF(N943,'Отбор на ЧР 2021'!$AC$1,"ym") &amp; " мес. ")</f>
        <v>14 г. 5 мес. </v>
      </c>
      <c r="AD943" s="28" t="str">
        <f aca="false">LEFT(AC943,2)</f>
        <v>14</v>
      </c>
      <c r="AE943" s="28" t="str">
        <f aca="false">IF(W943=0,0,INDEX('Возраст, спорт. дисц.'!$A$2:$B$50,MATCH(W943,'Возраст, спорт. дисц.'!$B$2:$B$54,0),1))</f>
        <v>Юноши 14-15 лет</v>
      </c>
      <c r="AF943" s="28" t="str">
        <f aca="false">"весовая категория "&amp;V943&amp;" кг."</f>
        <v>весовая категория 42 кг.</v>
      </c>
      <c r="AG943" s="29" t="str">
        <f aca="false">IF(U943="б/м",U943,U943&amp;" место")</f>
        <v>1 место</v>
      </c>
      <c r="AH943" s="28" t="str">
        <f aca="false">F943&amp;"; "&amp;TEXT(D943,"ДД.ММ.ГГГГ")&amp;"-"&amp;TEXT(E943,"ДД.ММ.ГГГГ")&amp;"; "&amp;I943&amp;"; "&amp;CHAR(10)&amp;AE943&amp;"; "&amp;AF943&amp;"; "&amp;AG943</f>
        <v>Первенство Дальневосточного федерального округа по тайскому боксу; 04.03.2021-08.03.2021; г. Благовещенск; 
Юноши 14-15 лет; весовая категория 42 кг.; 1 место</v>
      </c>
      <c r="AI943" s="29" t="n">
        <f aca="false">IF(A943=0,0,1)</f>
        <v>1</v>
      </c>
      <c r="AJ943" s="1" t="str">
        <f aca="false">AE943</f>
        <v>Юноши 14-15 лет</v>
      </c>
      <c r="AK943" s="1" t="n">
        <f aca="false">V943</f>
        <v>42</v>
      </c>
      <c r="AL943" s="1" t="str">
        <f aca="false">AF943</f>
        <v>весовая категория 42 кг.</v>
      </c>
      <c r="AM943" s="28" t="str">
        <f aca="false">IF(N943=0," ",DATEDIF(N943,$AM$1,"y") &amp; " г. " &amp; DATEDIF(X943,$AM$1,"ym") &amp; " мес. ")</f>
        <v>14 г. 4 мес. </v>
      </c>
      <c r="AN943" s="28" t="str">
        <f aca="false">LEFT(AM943,2)</f>
        <v>14</v>
      </c>
    </row>
    <row r="944" customFormat="false" ht="14.4" hidden="false" customHeight="false" outlineLevel="0" collapsed="false">
      <c r="A944" s="37" t="s">
        <v>507</v>
      </c>
      <c r="B944" s="37" t="s">
        <v>348</v>
      </c>
      <c r="C944" s="25" t="n">
        <v>41824</v>
      </c>
      <c r="D944" s="38" t="n">
        <v>44259</v>
      </c>
      <c r="E944" s="38" t="n">
        <v>44263</v>
      </c>
      <c r="F944" s="37" t="s">
        <v>1655</v>
      </c>
      <c r="G944" s="37" t="s">
        <v>1656</v>
      </c>
      <c r="H944" s="37" t="s">
        <v>1322</v>
      </c>
      <c r="I944" s="37" t="s">
        <v>1323</v>
      </c>
      <c r="J944" s="37" t="s">
        <v>1324</v>
      </c>
      <c r="K944" s="37" t="s">
        <v>1325</v>
      </c>
      <c r="L944" s="21" t="s">
        <v>45</v>
      </c>
      <c r="M944" s="22" t="s">
        <v>2008</v>
      </c>
      <c r="N944" s="24" t="n">
        <v>38930</v>
      </c>
      <c r="O944" s="25" t="s">
        <v>1679</v>
      </c>
      <c r="P944" s="22" t="s">
        <v>77</v>
      </c>
      <c r="Q944" s="22" t="s">
        <v>199</v>
      </c>
      <c r="R944" s="22" t="s">
        <v>200</v>
      </c>
      <c r="S944" s="22" t="s">
        <v>2009</v>
      </c>
      <c r="T944" s="22" t="s">
        <v>2010</v>
      </c>
      <c r="U944" s="25" t="s">
        <v>63</v>
      </c>
      <c r="V944" s="25" t="n">
        <v>42</v>
      </c>
      <c r="W944" s="25" t="s">
        <v>726</v>
      </c>
      <c r="X944" s="25" t="n">
        <v>1</v>
      </c>
      <c r="Y944" s="25" t="n">
        <v>0</v>
      </c>
      <c r="Z944" s="25" t="n">
        <v>2</v>
      </c>
      <c r="AA944" s="26" t="str">
        <f aca="false">IF(N944=0," ",DATEDIF(N944,$D944,"y") &amp; " г. " &amp; DATEDIF(N944,$D944,"ym") &amp; " мес. ")</f>
        <v>14 г. 7 мес. </v>
      </c>
      <c r="AB944" s="27" t="str">
        <f aca="false">LEFT(AA944,2)</f>
        <v>14</v>
      </c>
      <c r="AC944" s="28" t="str">
        <f aca="false">IF(N944=0," ",DATEDIF(N944,'Отбор на ЧР 2021'!$AC$1,"y") &amp; " г. " &amp; DATEDIF(N944,'Отбор на ЧР 2021'!$AC$1,"ym") &amp; " мес. ")</f>
        <v>14 г. 9 мес. </v>
      </c>
      <c r="AD944" s="28" t="str">
        <f aca="false">LEFT(AC944,2)</f>
        <v>14</v>
      </c>
      <c r="AE944" s="28" t="str">
        <f aca="false">IF(W944=0,0,INDEX('Возраст, спорт. дисц.'!$A$2:$B$50,MATCH(W944,'Возраст, спорт. дисц.'!$B$2:$B$54,0),1))</f>
        <v>Юноши 14-15 лет</v>
      </c>
      <c r="AF944" s="28" t="str">
        <f aca="false">"весовая категория "&amp;V944&amp;" кг."</f>
        <v>весовая категория 42 кг.</v>
      </c>
      <c r="AG944" s="29" t="str">
        <f aca="false">IF(U944="б/м",U944,U944&amp;" место")</f>
        <v>2 место</v>
      </c>
      <c r="AH944" s="28" t="str">
        <f aca="false">F944&amp;"; "&amp;TEXT(D944,"ДД.ММ.ГГГГ")&amp;"-"&amp;TEXT(E944,"ДД.ММ.ГГГГ")&amp;"; "&amp;I944&amp;"; "&amp;CHAR(10)&amp;AE944&amp;"; "&amp;AF944&amp;"; "&amp;AG944</f>
        <v>Первенство Дальневосточного федерального округа по тайскому боксу; 04.03.2021-08.03.2021; г. Благовещенск; 
Юноши 14-15 лет; весовая категория 42 кг.; 2 место</v>
      </c>
      <c r="AI944" s="29" t="n">
        <f aca="false">IF(A944=0,0,1)</f>
        <v>1</v>
      </c>
      <c r="AJ944" s="1" t="str">
        <f aca="false">AE944</f>
        <v>Юноши 14-15 лет</v>
      </c>
      <c r="AK944" s="1" t="n">
        <f aca="false">V944</f>
        <v>42</v>
      </c>
      <c r="AL944" s="1" t="str">
        <f aca="false">AF944</f>
        <v>весовая категория 42 кг.</v>
      </c>
      <c r="AM944" s="28" t="str">
        <f aca="false">IF(N944=0," ",DATEDIF(N944,$AM$1,"y") &amp; " г. " &amp; DATEDIF(X944,$AM$1,"ym") &amp; " мес. ")</f>
        <v>14 г. 4 мес. </v>
      </c>
      <c r="AN944" s="28" t="str">
        <f aca="false">LEFT(AM944,2)</f>
        <v>14</v>
      </c>
    </row>
    <row r="945" customFormat="false" ht="14.4" hidden="false" customHeight="false" outlineLevel="0" collapsed="false">
      <c r="A945" s="37" t="s">
        <v>507</v>
      </c>
      <c r="B945" s="37" t="s">
        <v>348</v>
      </c>
      <c r="C945" s="25" t="n">
        <v>41824</v>
      </c>
      <c r="D945" s="38" t="n">
        <v>44259</v>
      </c>
      <c r="E945" s="38" t="n">
        <v>44263</v>
      </c>
      <c r="F945" s="37" t="s">
        <v>1655</v>
      </c>
      <c r="G945" s="37" t="s">
        <v>1656</v>
      </c>
      <c r="H945" s="37" t="s">
        <v>1322</v>
      </c>
      <c r="I945" s="37" t="s">
        <v>1323</v>
      </c>
      <c r="J945" s="37" t="s">
        <v>1324</v>
      </c>
      <c r="K945" s="37" t="s">
        <v>1325</v>
      </c>
      <c r="L945" s="21" t="s">
        <v>45</v>
      </c>
      <c r="M945" s="22" t="s">
        <v>2011</v>
      </c>
      <c r="N945" s="24" t="n">
        <v>38532</v>
      </c>
      <c r="O945" s="25" t="n">
        <v>3</v>
      </c>
      <c r="P945" s="22" t="s">
        <v>77</v>
      </c>
      <c r="Q945" s="22" t="s">
        <v>807</v>
      </c>
      <c r="R945" s="22" t="s">
        <v>1334</v>
      </c>
      <c r="S945" s="22" t="s">
        <v>2012</v>
      </c>
      <c r="T945" s="22" t="s">
        <v>2013</v>
      </c>
      <c r="U945" s="25" t="s">
        <v>54</v>
      </c>
      <c r="V945" s="25" t="n">
        <v>45</v>
      </c>
      <c r="W945" s="25" t="s">
        <v>726</v>
      </c>
      <c r="X945" s="25" t="n">
        <v>3</v>
      </c>
      <c r="Y945" s="25" t="n">
        <v>2</v>
      </c>
      <c r="Z945" s="25" t="n">
        <v>3</v>
      </c>
      <c r="AA945" s="26" t="str">
        <f aca="false">IF(N945=0," ",DATEDIF(N945,$D945,"y") &amp; " г. " &amp; DATEDIF(N945,$D945,"ym") &amp; " мес. ")</f>
        <v>15 г. 8 мес. </v>
      </c>
      <c r="AB945" s="27" t="str">
        <f aca="false">LEFT(AA945,2)</f>
        <v>15</v>
      </c>
      <c r="AC945" s="28" t="str">
        <f aca="false">IF(N945=0," ",DATEDIF(N945,'Отбор на ЧР 2021'!$AC$1,"y") &amp; " г. " &amp; DATEDIF(N945,'Отбор на ЧР 2021'!$AC$1,"ym") &amp; " мес. ")</f>
        <v>15 г. 10 мес. </v>
      </c>
      <c r="AD945" s="28" t="str">
        <f aca="false">LEFT(AC945,2)</f>
        <v>15</v>
      </c>
      <c r="AE945" s="28" t="str">
        <f aca="false">IF(W945=0,0,INDEX('Возраст, спорт. дисц.'!$A$2:$B$50,MATCH(W945,'Возраст, спорт. дисц.'!$B$2:$B$54,0),1))</f>
        <v>Юноши 14-15 лет</v>
      </c>
      <c r="AF945" s="28" t="str">
        <f aca="false">"весовая категория "&amp;V945&amp;" кг."</f>
        <v>весовая категория 45 кг.</v>
      </c>
      <c r="AG945" s="29" t="str">
        <f aca="false">IF(U945="б/м",U945,U945&amp;" место")</f>
        <v>1 место</v>
      </c>
      <c r="AH945" s="28" t="str">
        <f aca="false">F945&amp;"; "&amp;TEXT(D945,"ДД.ММ.ГГГГ")&amp;"-"&amp;TEXT(E945,"ДД.ММ.ГГГГ")&amp;"; "&amp;I945&amp;"; "&amp;CHAR(10)&amp;AE945&amp;"; "&amp;AF945&amp;"; "&amp;AG945</f>
        <v>Первенство Дальневосточного федерального округа по тайскому боксу; 04.03.2021-08.03.2021; г. Благовещенск; 
Юноши 14-15 лет; весовая категория 45 кг.; 1 место</v>
      </c>
      <c r="AI945" s="29" t="n">
        <f aca="false">IF(A945=0,0,1)</f>
        <v>1</v>
      </c>
      <c r="AJ945" s="1" t="str">
        <f aca="false">AE945</f>
        <v>Юноши 14-15 лет</v>
      </c>
      <c r="AK945" s="1" t="n">
        <f aca="false">V945</f>
        <v>45</v>
      </c>
      <c r="AL945" s="1" t="str">
        <f aca="false">AF945</f>
        <v>весовая категория 45 кг.</v>
      </c>
      <c r="AM945" s="28" t="str">
        <f aca="false">IF(N945=0," ",DATEDIF(N945,$AM$1,"y") &amp; " г. " &amp; DATEDIF(X945,$AM$1,"ym") &amp; " мес. ")</f>
        <v>15 г. 4 мес. </v>
      </c>
      <c r="AN945" s="28" t="str">
        <f aca="false">LEFT(AM945,2)</f>
        <v>15</v>
      </c>
    </row>
    <row r="946" customFormat="false" ht="14.4" hidden="false" customHeight="false" outlineLevel="0" collapsed="false">
      <c r="A946" s="37" t="s">
        <v>507</v>
      </c>
      <c r="B946" s="37" t="s">
        <v>348</v>
      </c>
      <c r="C946" s="25" t="n">
        <v>41824</v>
      </c>
      <c r="D946" s="38" t="n">
        <v>44259</v>
      </c>
      <c r="E946" s="38" t="n">
        <v>44263</v>
      </c>
      <c r="F946" s="37" t="s">
        <v>1655</v>
      </c>
      <c r="G946" s="37" t="s">
        <v>1656</v>
      </c>
      <c r="H946" s="37" t="s">
        <v>1322</v>
      </c>
      <c r="I946" s="37" t="s">
        <v>1323</v>
      </c>
      <c r="J946" s="37" t="s">
        <v>1324</v>
      </c>
      <c r="K946" s="37" t="s">
        <v>1325</v>
      </c>
      <c r="L946" s="21" t="s">
        <v>45</v>
      </c>
      <c r="M946" s="22" t="s">
        <v>2014</v>
      </c>
      <c r="N946" s="24" t="n">
        <v>38677</v>
      </c>
      <c r="O946" s="25" t="n">
        <v>3</v>
      </c>
      <c r="P946" s="22" t="s">
        <v>77</v>
      </c>
      <c r="Q946" s="22" t="s">
        <v>807</v>
      </c>
      <c r="R946" s="22" t="s">
        <v>1331</v>
      </c>
      <c r="S946" s="22" t="s">
        <v>1328</v>
      </c>
      <c r="T946" s="22" t="s">
        <v>1332</v>
      </c>
      <c r="U946" s="25" t="s">
        <v>63</v>
      </c>
      <c r="V946" s="25" t="n">
        <v>45</v>
      </c>
      <c r="W946" s="25" t="s">
        <v>726</v>
      </c>
      <c r="X946" s="25" t="n">
        <v>1</v>
      </c>
      <c r="Y946" s="25" t="n">
        <v>0</v>
      </c>
      <c r="Z946" s="25" t="n">
        <v>3</v>
      </c>
      <c r="AA946" s="26" t="str">
        <f aca="false">IF(N946=0," ",DATEDIF(N946,$D946,"y") &amp; " г. " &amp; DATEDIF(N946,$D946,"ym") &amp; " мес. ")</f>
        <v>15 г. 3 мес. </v>
      </c>
      <c r="AB946" s="27" t="str">
        <f aca="false">LEFT(AA946,2)</f>
        <v>15</v>
      </c>
      <c r="AC946" s="28" t="str">
        <f aca="false">IF(N946=0," ",DATEDIF(N946,'Отбор на ЧР 2021'!$AC$1,"y") &amp; " г. " &amp; DATEDIF(N946,'Отбор на ЧР 2021'!$AC$1,"ym") &amp; " мес. ")</f>
        <v>15 г. 5 мес. </v>
      </c>
      <c r="AD946" s="28" t="str">
        <f aca="false">LEFT(AC946,2)</f>
        <v>15</v>
      </c>
      <c r="AE946" s="28" t="str">
        <f aca="false">IF(W946=0,0,INDEX('Возраст, спорт. дисц.'!$A$2:$B$50,MATCH(W946,'Возраст, спорт. дисц.'!$B$2:$B$54,0),1))</f>
        <v>Юноши 14-15 лет</v>
      </c>
      <c r="AF946" s="28" t="str">
        <f aca="false">"весовая категория "&amp;V946&amp;" кг."</f>
        <v>весовая категория 45 кг.</v>
      </c>
      <c r="AG946" s="29" t="str">
        <f aca="false">IF(U946="б/м",U946,U946&amp;" место")</f>
        <v>2 место</v>
      </c>
      <c r="AH946" s="28" t="str">
        <f aca="false">F946&amp;"; "&amp;TEXT(D946,"ДД.ММ.ГГГГ")&amp;"-"&amp;TEXT(E946,"ДД.ММ.ГГГГ")&amp;"; "&amp;I946&amp;"; "&amp;CHAR(10)&amp;AE946&amp;"; "&amp;AF946&amp;"; "&amp;AG946</f>
        <v>Первенство Дальневосточного федерального округа по тайскому боксу; 04.03.2021-08.03.2021; г. Благовещенск; 
Юноши 14-15 лет; весовая категория 45 кг.; 2 место</v>
      </c>
      <c r="AI946" s="29" t="n">
        <f aca="false">IF(A946=0,0,1)</f>
        <v>1</v>
      </c>
      <c r="AJ946" s="1" t="str">
        <f aca="false">AE946</f>
        <v>Юноши 14-15 лет</v>
      </c>
      <c r="AK946" s="1" t="n">
        <f aca="false">V946</f>
        <v>45</v>
      </c>
      <c r="AL946" s="1" t="str">
        <f aca="false">AF946</f>
        <v>весовая категория 45 кг.</v>
      </c>
      <c r="AM946" s="28" t="str">
        <f aca="false">IF(N946=0," ",DATEDIF(N946,$AM$1,"y") &amp; " г. " &amp; DATEDIF(X946,$AM$1,"ym") &amp; " мес. ")</f>
        <v>15 г. 4 мес. </v>
      </c>
      <c r="AN946" s="28" t="str">
        <f aca="false">LEFT(AM946,2)</f>
        <v>15</v>
      </c>
    </row>
    <row r="947" customFormat="false" ht="14.4" hidden="false" customHeight="false" outlineLevel="0" collapsed="false">
      <c r="A947" s="37" t="s">
        <v>507</v>
      </c>
      <c r="B947" s="37" t="s">
        <v>348</v>
      </c>
      <c r="C947" s="25" t="n">
        <v>41824</v>
      </c>
      <c r="D947" s="38" t="n">
        <v>44259</v>
      </c>
      <c r="E947" s="38" t="n">
        <v>44263</v>
      </c>
      <c r="F947" s="37" t="s">
        <v>1655</v>
      </c>
      <c r="G947" s="37" t="s">
        <v>1656</v>
      </c>
      <c r="H947" s="37" t="s">
        <v>1322</v>
      </c>
      <c r="I947" s="37" t="s">
        <v>1323</v>
      </c>
      <c r="J947" s="37" t="s">
        <v>1324</v>
      </c>
      <c r="K947" s="37" t="s">
        <v>1325</v>
      </c>
      <c r="L947" s="21" t="s">
        <v>45</v>
      </c>
      <c r="M947" s="22" t="s">
        <v>2015</v>
      </c>
      <c r="N947" s="24" t="n">
        <v>39070</v>
      </c>
      <c r="O947" s="25" t="s">
        <v>1679</v>
      </c>
      <c r="P947" s="22" t="s">
        <v>77</v>
      </c>
      <c r="Q947" s="22" t="s">
        <v>199</v>
      </c>
      <c r="R947" s="22" t="s">
        <v>2005</v>
      </c>
      <c r="S947" s="22" t="s">
        <v>2006</v>
      </c>
      <c r="T947" s="22" t="s">
        <v>2007</v>
      </c>
      <c r="U947" s="25" t="s">
        <v>70</v>
      </c>
      <c r="V947" s="25" t="n">
        <v>45</v>
      </c>
      <c r="W947" s="25" t="s">
        <v>726</v>
      </c>
      <c r="X947" s="25" t="n">
        <v>1</v>
      </c>
      <c r="Y947" s="25" t="n">
        <v>0</v>
      </c>
      <c r="Z947" s="25" t="n">
        <v>3</v>
      </c>
      <c r="AA947" s="26" t="str">
        <f aca="false">IF(N947=0," ",DATEDIF(N947,$D947,"y") &amp; " г. " &amp; DATEDIF(N947,$D947,"ym") &amp; " мес. ")</f>
        <v>14 г. 2 мес. </v>
      </c>
      <c r="AB947" s="27" t="str">
        <f aca="false">LEFT(AA947,2)</f>
        <v>14</v>
      </c>
      <c r="AC947" s="28" t="str">
        <f aca="false">IF(N947=0," ",DATEDIF(N947,'Отбор на ЧР 2021'!$AC$1,"y") &amp; " г. " &amp; DATEDIF(N947,'Отбор на ЧР 2021'!$AC$1,"ym") &amp; " мес. ")</f>
        <v>14 г. 4 мес. </v>
      </c>
      <c r="AD947" s="28" t="str">
        <f aca="false">LEFT(AC947,2)</f>
        <v>14</v>
      </c>
      <c r="AE947" s="28" t="str">
        <f aca="false">IF(W947=0,0,INDEX('Возраст, спорт. дисц.'!$A$2:$B$50,MATCH(W947,'Возраст, спорт. дисц.'!$B$2:$B$54,0),1))</f>
        <v>Юноши 14-15 лет</v>
      </c>
      <c r="AF947" s="28" t="str">
        <f aca="false">"весовая категория "&amp;V947&amp;" кг."</f>
        <v>весовая категория 45 кг.</v>
      </c>
      <c r="AG947" s="29" t="str">
        <f aca="false">IF(U947="б/м",U947,U947&amp;" место")</f>
        <v>3 место</v>
      </c>
      <c r="AH947" s="28" t="str">
        <f aca="false">F947&amp;"; "&amp;TEXT(D947,"ДД.ММ.ГГГГ")&amp;"-"&amp;TEXT(E947,"ДД.ММ.ГГГГ")&amp;"; "&amp;I947&amp;"; "&amp;CHAR(10)&amp;AE947&amp;"; "&amp;AF947&amp;"; "&amp;AG947</f>
        <v>Первенство Дальневосточного федерального округа по тайскому боксу; 04.03.2021-08.03.2021; г. Благовещенск; 
Юноши 14-15 лет; весовая категория 45 кг.; 3 место</v>
      </c>
      <c r="AI947" s="29" t="n">
        <f aca="false">IF(A947=0,0,1)</f>
        <v>1</v>
      </c>
      <c r="AJ947" s="1" t="str">
        <f aca="false">AE947</f>
        <v>Юноши 14-15 лет</v>
      </c>
      <c r="AK947" s="1" t="n">
        <f aca="false">V947</f>
        <v>45</v>
      </c>
      <c r="AL947" s="1" t="str">
        <f aca="false">AF947</f>
        <v>весовая категория 45 кг.</v>
      </c>
      <c r="AM947" s="28" t="str">
        <f aca="false">IF(N947=0," ",DATEDIF(N947,$AM$1,"y") &amp; " г. " &amp; DATEDIF(X947,$AM$1,"ym") &amp; " мес. ")</f>
        <v>14 г. 4 мес. </v>
      </c>
      <c r="AN947" s="28" t="str">
        <f aca="false">LEFT(AM947,2)</f>
        <v>14</v>
      </c>
    </row>
    <row r="948" customFormat="false" ht="14.4" hidden="false" customHeight="false" outlineLevel="0" collapsed="false">
      <c r="A948" s="37" t="s">
        <v>507</v>
      </c>
      <c r="B948" s="37" t="s">
        <v>348</v>
      </c>
      <c r="C948" s="25" t="n">
        <v>41824</v>
      </c>
      <c r="D948" s="38" t="n">
        <v>44259</v>
      </c>
      <c r="E948" s="38" t="n">
        <v>44263</v>
      </c>
      <c r="F948" s="37" t="s">
        <v>1655</v>
      </c>
      <c r="G948" s="37" t="s">
        <v>1656</v>
      </c>
      <c r="H948" s="37" t="s">
        <v>1322</v>
      </c>
      <c r="I948" s="37" t="s">
        <v>1323</v>
      </c>
      <c r="J948" s="37" t="s">
        <v>1324</v>
      </c>
      <c r="K948" s="37" t="s">
        <v>1325</v>
      </c>
      <c r="L948" s="21" t="s">
        <v>45</v>
      </c>
      <c r="M948" s="22" t="s">
        <v>2016</v>
      </c>
      <c r="N948" s="24" t="n">
        <v>39124</v>
      </c>
      <c r="O948" s="25" t="n">
        <v>3</v>
      </c>
      <c r="P948" s="22" t="s">
        <v>77</v>
      </c>
      <c r="Q948" s="22" t="s">
        <v>807</v>
      </c>
      <c r="R948" s="22" t="s">
        <v>1331</v>
      </c>
      <c r="S948" s="22" t="s">
        <v>1328</v>
      </c>
      <c r="T948" s="22" t="s">
        <v>1332</v>
      </c>
      <c r="U948" s="25" t="s">
        <v>54</v>
      </c>
      <c r="V948" s="25" t="n">
        <v>48</v>
      </c>
      <c r="W948" s="25" t="s">
        <v>726</v>
      </c>
      <c r="X948" s="25" t="n">
        <v>0</v>
      </c>
      <c r="Y948" s="25" t="n">
        <v>0</v>
      </c>
      <c r="Z948" s="25" t="n">
        <v>1</v>
      </c>
      <c r="AA948" s="26" t="str">
        <f aca="false">IF(N948=0," ",DATEDIF(N948,$D948,"y") &amp; " г. " &amp; DATEDIF(N948,$D948,"ym") &amp; " мес. ")</f>
        <v>14 г. 0 мес. </v>
      </c>
      <c r="AB948" s="27" t="str">
        <f aca="false">LEFT(AA948,2)</f>
        <v>14</v>
      </c>
      <c r="AC948" s="28" t="str">
        <f aca="false">IF(N948=0," ",DATEDIF(N948,'Отбор на ЧР 2021'!$AC$1,"y") &amp; " г. " &amp; DATEDIF(N948,'Отбор на ЧР 2021'!$AC$1,"ym") &amp; " мес. ")</f>
        <v>14 г. 3 мес. </v>
      </c>
      <c r="AD948" s="28" t="str">
        <f aca="false">LEFT(AC948,2)</f>
        <v>14</v>
      </c>
      <c r="AE948" s="28" t="str">
        <f aca="false">IF(W948=0,0,INDEX('Возраст, спорт. дисц.'!$A$2:$B$50,MATCH(W948,'Возраст, спорт. дисц.'!$B$2:$B$54,0),1))</f>
        <v>Юноши 14-15 лет</v>
      </c>
      <c r="AF948" s="28" t="str">
        <f aca="false">"весовая категория "&amp;V948&amp;" кг."</f>
        <v>весовая категория 48 кг.</v>
      </c>
      <c r="AG948" s="29" t="str">
        <f aca="false">IF(U948="б/м",U948,U948&amp;" место")</f>
        <v>1 место</v>
      </c>
      <c r="AH948" s="28" t="str">
        <f aca="false">F948&amp;"; "&amp;TEXT(D948,"ДД.ММ.ГГГГ")&amp;"-"&amp;TEXT(E948,"ДД.ММ.ГГГГ")&amp;"; "&amp;I948&amp;"; "&amp;CHAR(10)&amp;AE948&amp;"; "&amp;AF948&amp;"; "&amp;AG948</f>
        <v>Первенство Дальневосточного федерального округа по тайскому боксу; 04.03.2021-08.03.2021; г. Благовещенск; 
Юноши 14-15 лет; весовая категория 48 кг.; 1 место</v>
      </c>
      <c r="AI948" s="29" t="n">
        <f aca="false">IF(A948=0,0,1)</f>
        <v>1</v>
      </c>
      <c r="AJ948" s="1" t="str">
        <f aca="false">AE948</f>
        <v>Юноши 14-15 лет</v>
      </c>
      <c r="AK948" s="1" t="n">
        <f aca="false">V948</f>
        <v>48</v>
      </c>
      <c r="AL948" s="1" t="str">
        <f aca="false">AF948</f>
        <v>весовая категория 48 кг.</v>
      </c>
      <c r="AM948" s="28" t="str">
        <f aca="false">IF(N948=0," ",DATEDIF(N948,$AM$1,"y") &amp; " г. " &amp; DATEDIF(X948,$AM$1,"ym") &amp; " мес. ")</f>
        <v>14 г. 4 мес. </v>
      </c>
      <c r="AN948" s="28" t="str">
        <f aca="false">LEFT(AM948,2)</f>
        <v>14</v>
      </c>
    </row>
    <row r="949" customFormat="false" ht="14.4" hidden="false" customHeight="false" outlineLevel="0" collapsed="false">
      <c r="A949" s="37" t="s">
        <v>507</v>
      </c>
      <c r="B949" s="37" t="s">
        <v>348</v>
      </c>
      <c r="C949" s="25" t="n">
        <v>41824</v>
      </c>
      <c r="D949" s="38" t="n">
        <v>44259</v>
      </c>
      <c r="E949" s="38" t="n">
        <v>44263</v>
      </c>
      <c r="F949" s="37" t="s">
        <v>1655</v>
      </c>
      <c r="G949" s="37" t="s">
        <v>1656</v>
      </c>
      <c r="H949" s="37" t="s">
        <v>1322</v>
      </c>
      <c r="I949" s="37" t="s">
        <v>1323</v>
      </c>
      <c r="J949" s="37" t="s">
        <v>1324</v>
      </c>
      <c r="K949" s="37" t="s">
        <v>1325</v>
      </c>
      <c r="L949" s="21" t="s">
        <v>45</v>
      </c>
      <c r="M949" s="22" t="s">
        <v>2017</v>
      </c>
      <c r="N949" s="24" t="n">
        <v>38926</v>
      </c>
      <c r="O949" s="25" t="n">
        <v>3</v>
      </c>
      <c r="P949" s="22" t="s">
        <v>77</v>
      </c>
      <c r="Q949" s="22" t="s">
        <v>807</v>
      </c>
      <c r="R949" s="22" t="s">
        <v>808</v>
      </c>
      <c r="S949" s="22" t="s">
        <v>2018</v>
      </c>
      <c r="T949" s="22" t="s">
        <v>1664</v>
      </c>
      <c r="U949" s="25" t="s">
        <v>54</v>
      </c>
      <c r="V949" s="25" t="n">
        <v>51</v>
      </c>
      <c r="W949" s="25" t="s">
        <v>726</v>
      </c>
      <c r="X949" s="25" t="n">
        <v>3</v>
      </c>
      <c r="Y949" s="25" t="n">
        <v>3</v>
      </c>
      <c r="Z949" s="25" t="n">
        <v>6</v>
      </c>
      <c r="AA949" s="26" t="str">
        <f aca="false">IF(N949=0," ",DATEDIF(N949,$D949,"y") &amp; " г. " &amp; DATEDIF(N949,$D949,"ym") &amp; " мес. ")</f>
        <v>14 г. 7 мес. </v>
      </c>
      <c r="AB949" s="27" t="str">
        <f aca="false">LEFT(AA949,2)</f>
        <v>14</v>
      </c>
      <c r="AC949" s="28" t="str">
        <f aca="false">IF(N949=0," ",DATEDIF(N949,'Отбор на ЧР 2021'!$AC$1,"y") &amp; " г. " &amp; DATEDIF(N949,'Отбор на ЧР 2021'!$AC$1,"ym") &amp; " мес. ")</f>
        <v>14 г. 9 мес. </v>
      </c>
      <c r="AD949" s="28" t="str">
        <f aca="false">LEFT(AC949,2)</f>
        <v>14</v>
      </c>
      <c r="AE949" s="28" t="str">
        <f aca="false">IF(W949=0,0,INDEX('Возраст, спорт. дисц.'!$A$2:$B$50,MATCH(W949,'Возраст, спорт. дисц.'!$B$2:$B$54,0),1))</f>
        <v>Юноши 14-15 лет</v>
      </c>
      <c r="AF949" s="28" t="str">
        <f aca="false">"весовая категория "&amp;V949&amp;" кг."</f>
        <v>весовая категория 51 кг.</v>
      </c>
      <c r="AG949" s="29" t="str">
        <f aca="false">IF(U949="б/м",U949,U949&amp;" место")</f>
        <v>1 место</v>
      </c>
      <c r="AH949" s="28" t="str">
        <f aca="false">F949&amp;"; "&amp;TEXT(D949,"ДД.ММ.ГГГГ")&amp;"-"&amp;TEXT(E949,"ДД.ММ.ГГГГ")&amp;"; "&amp;I949&amp;"; "&amp;CHAR(10)&amp;AE949&amp;"; "&amp;AF949&amp;"; "&amp;AG949</f>
        <v>Первенство Дальневосточного федерального округа по тайскому боксу; 04.03.2021-08.03.2021; г. Благовещенск; 
Юноши 14-15 лет; весовая категория 51 кг.; 1 место</v>
      </c>
      <c r="AI949" s="29" t="n">
        <f aca="false">IF(A949=0,0,1)</f>
        <v>1</v>
      </c>
      <c r="AJ949" s="1" t="str">
        <f aca="false">AE949</f>
        <v>Юноши 14-15 лет</v>
      </c>
      <c r="AK949" s="1" t="n">
        <f aca="false">V949</f>
        <v>51</v>
      </c>
      <c r="AL949" s="1" t="str">
        <f aca="false">AF949</f>
        <v>весовая категория 51 кг.</v>
      </c>
      <c r="AM949" s="28" t="str">
        <f aca="false">IF(N949=0," ",DATEDIF(N949,$AM$1,"y") &amp; " г. " &amp; DATEDIF(X949,$AM$1,"ym") &amp; " мес. ")</f>
        <v>14 г. 4 мес. </v>
      </c>
      <c r="AN949" s="28" t="str">
        <f aca="false">LEFT(AM949,2)</f>
        <v>14</v>
      </c>
    </row>
    <row r="950" customFormat="false" ht="14.4" hidden="false" customHeight="false" outlineLevel="0" collapsed="false">
      <c r="A950" s="37" t="s">
        <v>507</v>
      </c>
      <c r="B950" s="37" t="s">
        <v>348</v>
      </c>
      <c r="C950" s="25" t="n">
        <v>41824</v>
      </c>
      <c r="D950" s="38" t="n">
        <v>44259</v>
      </c>
      <c r="E950" s="38" t="n">
        <v>44263</v>
      </c>
      <c r="F950" s="37" t="s">
        <v>1655</v>
      </c>
      <c r="G950" s="37" t="s">
        <v>1656</v>
      </c>
      <c r="H950" s="37" t="s">
        <v>1322</v>
      </c>
      <c r="I950" s="37" t="s">
        <v>1323</v>
      </c>
      <c r="J950" s="37" t="s">
        <v>1324</v>
      </c>
      <c r="K950" s="37" t="s">
        <v>1325</v>
      </c>
      <c r="L950" s="21" t="s">
        <v>45</v>
      </c>
      <c r="M950" s="22" t="s">
        <v>2019</v>
      </c>
      <c r="N950" s="24" t="n">
        <v>38520</v>
      </c>
      <c r="O950" s="25" t="n">
        <v>1</v>
      </c>
      <c r="P950" s="22" t="s">
        <v>77</v>
      </c>
      <c r="Q950" s="22" t="s">
        <v>660</v>
      </c>
      <c r="R950" s="22" t="s">
        <v>661</v>
      </c>
      <c r="S950" s="22" t="s">
        <v>1675</v>
      </c>
      <c r="T950" s="22" t="s">
        <v>1676</v>
      </c>
      <c r="U950" s="25" t="s">
        <v>63</v>
      </c>
      <c r="V950" s="25" t="n">
        <v>51</v>
      </c>
      <c r="W950" s="25" t="s">
        <v>726</v>
      </c>
      <c r="X950" s="25" t="n">
        <v>2</v>
      </c>
      <c r="Y950" s="25" t="n">
        <v>1</v>
      </c>
      <c r="Z950" s="25" t="n">
        <v>6</v>
      </c>
      <c r="AA950" s="26" t="str">
        <f aca="false">IF(N950=0," ",DATEDIF(N950,$D950,"y") &amp; " г. " &amp; DATEDIF(N950,$D950,"ym") &amp; " мес. ")</f>
        <v>15 г. 8 мес. </v>
      </c>
      <c r="AB950" s="27" t="str">
        <f aca="false">LEFT(AA950,2)</f>
        <v>15</v>
      </c>
      <c r="AC950" s="28" t="str">
        <f aca="false">IF(N950=0," ",DATEDIF(N950,'Отбор на ЧР 2021'!$AC$1,"y") &amp; " г. " &amp; DATEDIF(N950,'Отбор на ЧР 2021'!$AC$1,"ym") &amp; " мес. ")</f>
        <v>15 г. 10 мес. </v>
      </c>
      <c r="AD950" s="28" t="str">
        <f aca="false">LEFT(AC950,2)</f>
        <v>15</v>
      </c>
      <c r="AE950" s="28" t="str">
        <f aca="false">IF(W950=0,0,INDEX('Возраст, спорт. дисц.'!$A$2:$B$50,MATCH(W950,'Возраст, спорт. дисц.'!$B$2:$B$54,0),1))</f>
        <v>Юноши 14-15 лет</v>
      </c>
      <c r="AF950" s="28" t="str">
        <f aca="false">"весовая категория "&amp;V950&amp;" кг."</f>
        <v>весовая категория 51 кг.</v>
      </c>
      <c r="AG950" s="29" t="str">
        <f aca="false">IF(U950="б/м",U950,U950&amp;" место")</f>
        <v>2 место</v>
      </c>
      <c r="AH950" s="28" t="str">
        <f aca="false">F950&amp;"; "&amp;TEXT(D950,"ДД.ММ.ГГГГ")&amp;"-"&amp;TEXT(E950,"ДД.ММ.ГГГГ")&amp;"; "&amp;I950&amp;"; "&amp;CHAR(10)&amp;AE950&amp;"; "&amp;AF950&amp;"; "&amp;AG950</f>
        <v>Первенство Дальневосточного федерального округа по тайскому боксу; 04.03.2021-08.03.2021; г. Благовещенск; 
Юноши 14-15 лет; весовая категория 51 кг.; 2 место</v>
      </c>
      <c r="AI950" s="29" t="n">
        <f aca="false">IF(A950=0,0,1)</f>
        <v>1</v>
      </c>
      <c r="AJ950" s="1" t="str">
        <f aca="false">AE950</f>
        <v>Юноши 14-15 лет</v>
      </c>
      <c r="AK950" s="1" t="n">
        <f aca="false">V950</f>
        <v>51</v>
      </c>
      <c r="AL950" s="1" t="str">
        <f aca="false">AF950</f>
        <v>весовая категория 51 кг.</v>
      </c>
      <c r="AM950" s="28" t="str">
        <f aca="false">IF(N950=0," ",DATEDIF(N950,$AM$1,"y") &amp; " г. " &amp; DATEDIF(X950,$AM$1,"ym") &amp; " мес. ")</f>
        <v>15 г. 4 мес. </v>
      </c>
      <c r="AN950" s="28" t="str">
        <f aca="false">LEFT(AM950,2)</f>
        <v>15</v>
      </c>
    </row>
    <row r="951" customFormat="false" ht="14.4" hidden="false" customHeight="false" outlineLevel="0" collapsed="false">
      <c r="A951" s="37" t="s">
        <v>507</v>
      </c>
      <c r="B951" s="37" t="s">
        <v>348</v>
      </c>
      <c r="C951" s="25" t="n">
        <v>41824</v>
      </c>
      <c r="D951" s="38" t="n">
        <v>44259</v>
      </c>
      <c r="E951" s="38" t="n">
        <v>44263</v>
      </c>
      <c r="F951" s="37" t="s">
        <v>1655</v>
      </c>
      <c r="G951" s="37" t="s">
        <v>1656</v>
      </c>
      <c r="H951" s="37" t="s">
        <v>1322</v>
      </c>
      <c r="I951" s="37" t="s">
        <v>1323</v>
      </c>
      <c r="J951" s="37" t="s">
        <v>1324</v>
      </c>
      <c r="K951" s="37" t="s">
        <v>1325</v>
      </c>
      <c r="L951" s="21" t="s">
        <v>45</v>
      </c>
      <c r="M951" s="22" t="s">
        <v>2020</v>
      </c>
      <c r="N951" s="24" t="s">
        <v>2021</v>
      </c>
      <c r="O951" s="25" t="n">
        <v>3</v>
      </c>
      <c r="P951" s="22" t="s">
        <v>77</v>
      </c>
      <c r="Q951" s="22" t="s">
        <v>1561</v>
      </c>
      <c r="R951" s="22" t="s">
        <v>79</v>
      </c>
      <c r="S951" s="22" t="s">
        <v>2022</v>
      </c>
      <c r="T951" s="22" t="s">
        <v>1357</v>
      </c>
      <c r="U951" s="25" t="s">
        <v>70</v>
      </c>
      <c r="V951" s="25" t="n">
        <v>51</v>
      </c>
      <c r="W951" s="25" t="s">
        <v>726</v>
      </c>
      <c r="X951" s="25" t="n">
        <v>2</v>
      </c>
      <c r="Y951" s="25" t="n">
        <v>1</v>
      </c>
      <c r="Z951" s="25" t="n">
        <v>6</v>
      </c>
      <c r="AA951" s="26" t="str">
        <f aca="false">IF(N951=0," ",DATEDIF(N951,$D951,"y") &amp; " г. " &amp; DATEDIF(N951,$D951,"ym") &amp; " мес. ")</f>
        <v>15 г. 8 мес. </v>
      </c>
      <c r="AB951" s="27" t="str">
        <f aca="false">LEFT(AA951,2)</f>
        <v>15</v>
      </c>
      <c r="AC951" s="28" t="str">
        <f aca="false">IF(N951=0," ",DATEDIF(N951,'Отбор на ЧР 2021'!$AC$1,"y") &amp; " г. " &amp; DATEDIF(N951,'Отбор на ЧР 2021'!$AC$1,"ym") &amp; " мес. ")</f>
        <v>15 г. 10 мес. </v>
      </c>
      <c r="AD951" s="28" t="str">
        <f aca="false">LEFT(AC951,2)</f>
        <v>15</v>
      </c>
      <c r="AE951" s="28" t="str">
        <f aca="false">IF(W951=0,0,INDEX('Возраст, спорт. дисц.'!$A$2:$B$50,MATCH(W951,'Возраст, спорт. дисц.'!$B$2:$B$54,0),1))</f>
        <v>Юноши 14-15 лет</v>
      </c>
      <c r="AF951" s="28" t="str">
        <f aca="false">"весовая категория "&amp;V951&amp;" кг."</f>
        <v>весовая категория 51 кг.</v>
      </c>
      <c r="AG951" s="29" t="str">
        <f aca="false">IF(U951="б/м",U951,U951&amp;" место")</f>
        <v>3 место</v>
      </c>
      <c r="AH951" s="28" t="str">
        <f aca="false">F951&amp;"; "&amp;TEXT(D951,"ДД.ММ.ГГГГ")&amp;"-"&amp;TEXT(E951,"ДД.ММ.ГГГГ")&amp;"; "&amp;I951&amp;"; "&amp;CHAR(10)&amp;AE951&amp;"; "&amp;AF951&amp;"; "&amp;AG951</f>
        <v>Первенство Дальневосточного федерального округа по тайскому боксу; 04.03.2021-08.03.2021; г. Благовещенск; 
Юноши 14-15 лет; весовая категория 51 кг.; 3 место</v>
      </c>
      <c r="AI951" s="29" t="n">
        <f aca="false">IF(A951=0,0,1)</f>
        <v>1</v>
      </c>
      <c r="AJ951" s="1" t="str">
        <f aca="false">AE951</f>
        <v>Юноши 14-15 лет</v>
      </c>
      <c r="AK951" s="1" t="n">
        <f aca="false">V951</f>
        <v>51</v>
      </c>
      <c r="AL951" s="1" t="str">
        <f aca="false">AF951</f>
        <v>весовая категория 51 кг.</v>
      </c>
      <c r="AM951" s="28" t="str">
        <f aca="false">IF(N951=0," ",DATEDIF(N951,$AM$1,"y") &amp; " г. " &amp; DATEDIF(X951,$AM$1,"ym") &amp; " мес. ")</f>
        <v>15 г. 4 мес. </v>
      </c>
      <c r="AN951" s="28" t="str">
        <f aca="false">LEFT(AM951,2)</f>
        <v>15</v>
      </c>
    </row>
    <row r="952" customFormat="false" ht="14.4" hidden="false" customHeight="false" outlineLevel="0" collapsed="false">
      <c r="A952" s="37" t="s">
        <v>507</v>
      </c>
      <c r="B952" s="37" t="s">
        <v>348</v>
      </c>
      <c r="C952" s="25" t="n">
        <v>41824</v>
      </c>
      <c r="D952" s="38" t="n">
        <v>44259</v>
      </c>
      <c r="E952" s="38" t="n">
        <v>44263</v>
      </c>
      <c r="F952" s="37" t="s">
        <v>1655</v>
      </c>
      <c r="G952" s="37" t="s">
        <v>1656</v>
      </c>
      <c r="H952" s="37" t="s">
        <v>1322</v>
      </c>
      <c r="I952" s="37" t="s">
        <v>1323</v>
      </c>
      <c r="J952" s="37" t="s">
        <v>1324</v>
      </c>
      <c r="K952" s="37" t="s">
        <v>1325</v>
      </c>
      <c r="L952" s="21" t="s">
        <v>45</v>
      </c>
      <c r="M952" s="22" t="s">
        <v>2023</v>
      </c>
      <c r="N952" s="24" t="n">
        <v>39009</v>
      </c>
      <c r="O952" s="25" t="n">
        <v>3</v>
      </c>
      <c r="P952" s="22" t="s">
        <v>77</v>
      </c>
      <c r="Q952" s="22" t="s">
        <v>807</v>
      </c>
      <c r="R952" s="22" t="s">
        <v>1334</v>
      </c>
      <c r="S952" s="22" t="s">
        <v>1328</v>
      </c>
      <c r="T952" s="22" t="s">
        <v>1335</v>
      </c>
      <c r="U952" s="25" t="s">
        <v>70</v>
      </c>
      <c r="V952" s="25" t="n">
        <v>51</v>
      </c>
      <c r="W952" s="25" t="s">
        <v>726</v>
      </c>
      <c r="X952" s="25" t="n">
        <v>1</v>
      </c>
      <c r="Y952" s="25" t="n">
        <v>0</v>
      </c>
      <c r="Z952" s="25" t="n">
        <v>6</v>
      </c>
      <c r="AA952" s="26" t="str">
        <f aca="false">IF(N952=0," ",DATEDIF(N952,$D952,"y") &amp; " г. " &amp; DATEDIF(N952,$D952,"ym") &amp; " мес. ")</f>
        <v>14 г. 4 мес. </v>
      </c>
      <c r="AB952" s="27" t="str">
        <f aca="false">LEFT(AA952,2)</f>
        <v>14</v>
      </c>
      <c r="AC952" s="28" t="str">
        <f aca="false">IF(N952=0," ",DATEDIF(N952,'Отбор на ЧР 2021'!$AC$1,"y") &amp; " г. " &amp; DATEDIF(N952,'Отбор на ЧР 2021'!$AC$1,"ym") &amp; " мес. ")</f>
        <v>14 г. 6 мес. </v>
      </c>
      <c r="AD952" s="28" t="str">
        <f aca="false">LEFT(AC952,2)</f>
        <v>14</v>
      </c>
      <c r="AE952" s="28" t="str">
        <f aca="false">IF(W952=0,0,INDEX('Возраст, спорт. дисц.'!$A$2:$B$50,MATCH(W952,'Возраст, спорт. дисц.'!$B$2:$B$54,0),1))</f>
        <v>Юноши 14-15 лет</v>
      </c>
      <c r="AF952" s="28" t="str">
        <f aca="false">"весовая категория "&amp;V952&amp;" кг."</f>
        <v>весовая категория 51 кг.</v>
      </c>
      <c r="AG952" s="29" t="str">
        <f aca="false">IF(U952="б/м",U952,U952&amp;" место")</f>
        <v>3 место</v>
      </c>
      <c r="AH952" s="28" t="str">
        <f aca="false">F952&amp;"; "&amp;TEXT(D952,"ДД.ММ.ГГГГ")&amp;"-"&amp;TEXT(E952,"ДД.ММ.ГГГГ")&amp;"; "&amp;I952&amp;"; "&amp;CHAR(10)&amp;AE952&amp;"; "&amp;AF952&amp;"; "&amp;AG952</f>
        <v>Первенство Дальневосточного федерального округа по тайскому боксу; 04.03.2021-08.03.2021; г. Благовещенск; 
Юноши 14-15 лет; весовая категория 51 кг.; 3 место</v>
      </c>
      <c r="AI952" s="29" t="n">
        <f aca="false">IF(A952=0,0,1)</f>
        <v>1</v>
      </c>
      <c r="AJ952" s="1" t="str">
        <f aca="false">AE952</f>
        <v>Юноши 14-15 лет</v>
      </c>
      <c r="AK952" s="1" t="n">
        <f aca="false">V952</f>
        <v>51</v>
      </c>
      <c r="AL952" s="1" t="str">
        <f aca="false">AF952</f>
        <v>весовая категория 51 кг.</v>
      </c>
      <c r="AM952" s="28" t="str">
        <f aca="false">IF(N952=0," ",DATEDIF(N952,$AM$1,"y") &amp; " г. " &amp; DATEDIF(X952,$AM$1,"ym") &amp; " мес. ")</f>
        <v>14 г. 4 мес. </v>
      </c>
      <c r="AN952" s="28" t="str">
        <f aca="false">LEFT(AM952,2)</f>
        <v>14</v>
      </c>
    </row>
    <row r="953" customFormat="false" ht="14.4" hidden="false" customHeight="false" outlineLevel="0" collapsed="false">
      <c r="A953" s="37" t="s">
        <v>507</v>
      </c>
      <c r="B953" s="37" t="s">
        <v>348</v>
      </c>
      <c r="C953" s="25" t="n">
        <v>41824</v>
      </c>
      <c r="D953" s="38" t="n">
        <v>44259</v>
      </c>
      <c r="E953" s="38" t="n">
        <v>44263</v>
      </c>
      <c r="F953" s="37" t="s">
        <v>1655</v>
      </c>
      <c r="G953" s="37" t="s">
        <v>1656</v>
      </c>
      <c r="H953" s="37" t="s">
        <v>1322</v>
      </c>
      <c r="I953" s="37" t="s">
        <v>1323</v>
      </c>
      <c r="J953" s="37" t="s">
        <v>1324</v>
      </c>
      <c r="K953" s="37" t="s">
        <v>1325</v>
      </c>
      <c r="L953" s="21" t="s">
        <v>45</v>
      </c>
      <c r="M953" s="22" t="s">
        <v>2024</v>
      </c>
      <c r="N953" s="24" t="n">
        <v>38718</v>
      </c>
      <c r="O953" s="25" t="s">
        <v>1679</v>
      </c>
      <c r="P953" s="22" t="s">
        <v>77</v>
      </c>
      <c r="Q953" s="22" t="s">
        <v>199</v>
      </c>
      <c r="R953" s="22" t="s">
        <v>200</v>
      </c>
      <c r="S953" s="22" t="s">
        <v>2009</v>
      </c>
      <c r="T953" s="22" t="s">
        <v>2010</v>
      </c>
      <c r="U953" s="25" t="s">
        <v>54</v>
      </c>
      <c r="V953" s="25" t="n">
        <v>54</v>
      </c>
      <c r="W953" s="25" t="s">
        <v>726</v>
      </c>
      <c r="X953" s="25" t="n">
        <v>3</v>
      </c>
      <c r="Y953" s="25" t="n">
        <v>3</v>
      </c>
      <c r="Z953" s="25" t="n">
        <v>6</v>
      </c>
      <c r="AA953" s="26" t="str">
        <f aca="false">IF(N953=0," ",DATEDIF(N953,$D953,"y") &amp; " г. " &amp; DATEDIF(N953,$D953,"ym") &amp; " мес. ")</f>
        <v>15 г. 2 мес. </v>
      </c>
      <c r="AB953" s="27" t="str">
        <f aca="false">LEFT(AA953,2)</f>
        <v>15</v>
      </c>
      <c r="AC953" s="28" t="str">
        <f aca="false">IF(N953=0," ",DATEDIF(N953,'Отбор на ЧР 2021'!$AC$1,"y") &amp; " г. " &amp; DATEDIF(N953,'Отбор на ЧР 2021'!$AC$1,"ym") &amp; " мес. ")</f>
        <v>15 г. 4 мес. </v>
      </c>
      <c r="AD953" s="28" t="str">
        <f aca="false">LEFT(AC953,2)</f>
        <v>15</v>
      </c>
      <c r="AE953" s="28" t="str">
        <f aca="false">IF(W953=0,0,INDEX('Возраст, спорт. дисц.'!$A$2:$B$50,MATCH(W953,'Возраст, спорт. дисц.'!$B$2:$B$54,0),1))</f>
        <v>Юноши 14-15 лет</v>
      </c>
      <c r="AF953" s="28" t="str">
        <f aca="false">"весовая категория "&amp;V953&amp;" кг."</f>
        <v>весовая категория 54 кг.</v>
      </c>
      <c r="AG953" s="29" t="str">
        <f aca="false">IF(U953="б/м",U953,U953&amp;" место")</f>
        <v>1 место</v>
      </c>
      <c r="AH953" s="28" t="str">
        <f aca="false">F953&amp;"; "&amp;TEXT(D953,"ДД.ММ.ГГГГ")&amp;"-"&amp;TEXT(E953,"ДД.ММ.ГГГГ")&amp;"; "&amp;I953&amp;"; "&amp;CHAR(10)&amp;AE953&amp;"; "&amp;AF953&amp;"; "&amp;AG953</f>
        <v>Первенство Дальневосточного федерального округа по тайскому боксу; 04.03.2021-08.03.2021; г. Благовещенск; 
Юноши 14-15 лет; весовая категория 54 кг.; 1 место</v>
      </c>
      <c r="AI953" s="29" t="n">
        <f aca="false">IF(A953=0,0,1)</f>
        <v>1</v>
      </c>
      <c r="AJ953" s="1" t="str">
        <f aca="false">AE953</f>
        <v>Юноши 14-15 лет</v>
      </c>
      <c r="AK953" s="1" t="n">
        <f aca="false">V953</f>
        <v>54</v>
      </c>
      <c r="AL953" s="1" t="str">
        <f aca="false">AF953</f>
        <v>весовая категория 54 кг.</v>
      </c>
      <c r="AM953" s="28" t="str">
        <f aca="false">IF(N953=0," ",DATEDIF(N953,$AM$1,"y") &amp; " г. " &amp; DATEDIF(X953,$AM$1,"ym") &amp; " мес. ")</f>
        <v>15 г. 4 мес. </v>
      </c>
      <c r="AN953" s="28" t="str">
        <f aca="false">LEFT(AM953,2)</f>
        <v>15</v>
      </c>
    </row>
    <row r="954" customFormat="false" ht="14.4" hidden="false" customHeight="false" outlineLevel="0" collapsed="false">
      <c r="A954" s="37" t="s">
        <v>507</v>
      </c>
      <c r="B954" s="37" t="s">
        <v>348</v>
      </c>
      <c r="C954" s="25" t="n">
        <v>41824</v>
      </c>
      <c r="D954" s="38" t="n">
        <v>44259</v>
      </c>
      <c r="E954" s="38" t="n">
        <v>44263</v>
      </c>
      <c r="F954" s="37" t="s">
        <v>1655</v>
      </c>
      <c r="G954" s="37" t="s">
        <v>1656</v>
      </c>
      <c r="H954" s="37" t="s">
        <v>1322</v>
      </c>
      <c r="I954" s="37" t="s">
        <v>1323</v>
      </c>
      <c r="J954" s="37" t="s">
        <v>1324</v>
      </c>
      <c r="K954" s="37" t="s">
        <v>1325</v>
      </c>
      <c r="L954" s="21" t="s">
        <v>45</v>
      </c>
      <c r="M954" s="22" t="s">
        <v>2025</v>
      </c>
      <c r="N954" s="24" t="n">
        <v>38663</v>
      </c>
      <c r="O954" s="25" t="n">
        <v>3</v>
      </c>
      <c r="P954" s="22" t="s">
        <v>77</v>
      </c>
      <c r="Q954" s="22" t="s">
        <v>807</v>
      </c>
      <c r="R954" s="22" t="s">
        <v>1334</v>
      </c>
      <c r="S954" s="22" t="s">
        <v>1328</v>
      </c>
      <c r="T954" s="22" t="s">
        <v>1335</v>
      </c>
      <c r="U954" s="25" t="s">
        <v>63</v>
      </c>
      <c r="V954" s="25" t="n">
        <v>54</v>
      </c>
      <c r="W954" s="25" t="s">
        <v>726</v>
      </c>
      <c r="X954" s="25" t="n">
        <v>2</v>
      </c>
      <c r="Y954" s="25" t="n">
        <v>1</v>
      </c>
      <c r="Z954" s="25" t="n">
        <v>6</v>
      </c>
      <c r="AA954" s="26" t="str">
        <f aca="false">IF(N954=0," ",DATEDIF(N954,$D954,"y") &amp; " г. " &amp; DATEDIF(N954,$D954,"ym") &amp; " мес. ")</f>
        <v>15 г. 3 мес. </v>
      </c>
      <c r="AB954" s="27" t="str">
        <f aca="false">LEFT(AA954,2)</f>
        <v>15</v>
      </c>
      <c r="AC954" s="28" t="str">
        <f aca="false">IF(N954=0," ",DATEDIF(N954,'Отбор на ЧР 2021'!$AC$1,"y") &amp; " г. " &amp; DATEDIF(N954,'Отбор на ЧР 2021'!$AC$1,"ym") &amp; " мес. ")</f>
        <v>15 г. 6 мес. </v>
      </c>
      <c r="AD954" s="28" t="str">
        <f aca="false">LEFT(AC954,2)</f>
        <v>15</v>
      </c>
      <c r="AE954" s="28" t="str">
        <f aca="false">IF(W954=0,0,INDEX('Возраст, спорт. дисц.'!$A$2:$B$50,MATCH(W954,'Возраст, спорт. дисц.'!$B$2:$B$54,0),1))</f>
        <v>Юноши 14-15 лет</v>
      </c>
      <c r="AF954" s="28" t="str">
        <f aca="false">"весовая категория "&amp;V954&amp;" кг."</f>
        <v>весовая категория 54 кг.</v>
      </c>
      <c r="AG954" s="29" t="str">
        <f aca="false">IF(U954="б/м",U954,U954&amp;" место")</f>
        <v>2 место</v>
      </c>
      <c r="AH954" s="28" t="str">
        <f aca="false">F954&amp;"; "&amp;TEXT(D954,"ДД.ММ.ГГГГ")&amp;"-"&amp;TEXT(E954,"ДД.ММ.ГГГГ")&amp;"; "&amp;I954&amp;"; "&amp;CHAR(10)&amp;AE954&amp;"; "&amp;AF954&amp;"; "&amp;AG954</f>
        <v>Первенство Дальневосточного федерального округа по тайскому боксу; 04.03.2021-08.03.2021; г. Благовещенск; 
Юноши 14-15 лет; весовая категория 54 кг.; 2 место</v>
      </c>
      <c r="AI954" s="29" t="n">
        <f aca="false">IF(A954=0,0,1)</f>
        <v>1</v>
      </c>
      <c r="AJ954" s="1" t="str">
        <f aca="false">AE954</f>
        <v>Юноши 14-15 лет</v>
      </c>
      <c r="AK954" s="1" t="n">
        <f aca="false">V954</f>
        <v>54</v>
      </c>
      <c r="AL954" s="1" t="str">
        <f aca="false">AF954</f>
        <v>весовая категория 54 кг.</v>
      </c>
      <c r="AM954" s="28" t="str">
        <f aca="false">IF(N954=0," ",DATEDIF(N954,$AM$1,"y") &amp; " г. " &amp; DATEDIF(X954,$AM$1,"ym") &amp; " мес. ")</f>
        <v>15 г. 4 мес. </v>
      </c>
      <c r="AN954" s="28" t="str">
        <f aca="false">LEFT(AM954,2)</f>
        <v>15</v>
      </c>
    </row>
    <row r="955" customFormat="false" ht="14.4" hidden="false" customHeight="false" outlineLevel="0" collapsed="false">
      <c r="A955" s="37" t="s">
        <v>507</v>
      </c>
      <c r="B955" s="37" t="s">
        <v>348</v>
      </c>
      <c r="C955" s="25" t="n">
        <v>41824</v>
      </c>
      <c r="D955" s="38" t="n">
        <v>44259</v>
      </c>
      <c r="E955" s="38" t="n">
        <v>44263</v>
      </c>
      <c r="F955" s="37" t="s">
        <v>1655</v>
      </c>
      <c r="G955" s="37" t="s">
        <v>1656</v>
      </c>
      <c r="H955" s="37" t="s">
        <v>1322</v>
      </c>
      <c r="I955" s="37" t="s">
        <v>1323</v>
      </c>
      <c r="J955" s="37" t="s">
        <v>1324</v>
      </c>
      <c r="K955" s="37" t="s">
        <v>1325</v>
      </c>
      <c r="L955" s="21" t="s">
        <v>45</v>
      </c>
      <c r="M955" s="22" t="s">
        <v>2026</v>
      </c>
      <c r="N955" s="24" t="n">
        <v>38500</v>
      </c>
      <c r="O955" s="25" t="n">
        <v>3</v>
      </c>
      <c r="P955" s="22" t="s">
        <v>77</v>
      </c>
      <c r="Q955" s="22" t="s">
        <v>807</v>
      </c>
      <c r="R955" s="22" t="s">
        <v>1334</v>
      </c>
      <c r="S955" s="22" t="s">
        <v>1328</v>
      </c>
      <c r="T955" s="22" t="s">
        <v>1376</v>
      </c>
      <c r="U955" s="25" t="s">
        <v>70</v>
      </c>
      <c r="V955" s="25" t="n">
        <v>54</v>
      </c>
      <c r="W955" s="25" t="s">
        <v>726</v>
      </c>
      <c r="X955" s="25" t="n">
        <v>2</v>
      </c>
      <c r="Y955" s="25" t="n">
        <v>1</v>
      </c>
      <c r="Z955" s="25" t="n">
        <v>6</v>
      </c>
      <c r="AA955" s="26" t="str">
        <f aca="false">IF(N955=0," ",DATEDIF(N955,$D955,"y") &amp; " г. " &amp; DATEDIF(N955,$D955,"ym") &amp; " мес. ")</f>
        <v>15 г. 9 мес. </v>
      </c>
      <c r="AB955" s="27" t="str">
        <f aca="false">LEFT(AA955,2)</f>
        <v>15</v>
      </c>
      <c r="AC955" s="28" t="str">
        <f aca="false">IF(N955=0," ",DATEDIF(N955,'Отбор на ЧР 2021'!$AC$1,"y") &amp; " г. " &amp; DATEDIF(N955,'Отбор на ЧР 2021'!$AC$1,"ym") &amp; " мес. ")</f>
        <v>15 г. 11 мес. </v>
      </c>
      <c r="AD955" s="28" t="str">
        <f aca="false">LEFT(AC955,2)</f>
        <v>15</v>
      </c>
      <c r="AE955" s="28" t="str">
        <f aca="false">IF(W955=0,0,INDEX('Возраст, спорт. дисц.'!$A$2:$B$50,MATCH(W955,'Возраст, спорт. дисц.'!$B$2:$B$54,0),1))</f>
        <v>Юноши 14-15 лет</v>
      </c>
      <c r="AF955" s="28" t="str">
        <f aca="false">"весовая категория "&amp;V955&amp;" кг."</f>
        <v>весовая категория 54 кг.</v>
      </c>
      <c r="AG955" s="29" t="str">
        <f aca="false">IF(U955="б/м",U955,U955&amp;" место")</f>
        <v>3 место</v>
      </c>
      <c r="AH955" s="28" t="str">
        <f aca="false">F955&amp;"; "&amp;TEXT(D955,"ДД.ММ.ГГГГ")&amp;"-"&amp;TEXT(E955,"ДД.ММ.ГГГГ")&amp;"; "&amp;I955&amp;"; "&amp;CHAR(10)&amp;AE955&amp;"; "&amp;AF955&amp;"; "&amp;AG955</f>
        <v>Первенство Дальневосточного федерального округа по тайскому боксу; 04.03.2021-08.03.2021; г. Благовещенск; 
Юноши 14-15 лет; весовая категория 54 кг.; 3 место</v>
      </c>
      <c r="AI955" s="29" t="n">
        <f aca="false">IF(A955=0,0,1)</f>
        <v>1</v>
      </c>
      <c r="AJ955" s="1" t="str">
        <f aca="false">AE955</f>
        <v>Юноши 14-15 лет</v>
      </c>
      <c r="AK955" s="1" t="n">
        <f aca="false">V955</f>
        <v>54</v>
      </c>
      <c r="AL955" s="1" t="str">
        <f aca="false">AF955</f>
        <v>весовая категория 54 кг.</v>
      </c>
      <c r="AM955" s="28" t="str">
        <f aca="false">IF(N955=0," ",DATEDIF(N955,$AM$1,"y") &amp; " г. " &amp; DATEDIF(X955,$AM$1,"ym") &amp; " мес. ")</f>
        <v>15 г. 4 мес. </v>
      </c>
      <c r="AN955" s="28" t="str">
        <f aca="false">LEFT(AM955,2)</f>
        <v>15</v>
      </c>
    </row>
    <row r="956" customFormat="false" ht="14.4" hidden="false" customHeight="false" outlineLevel="0" collapsed="false">
      <c r="A956" s="37" t="s">
        <v>507</v>
      </c>
      <c r="B956" s="37" t="s">
        <v>348</v>
      </c>
      <c r="C956" s="25" t="n">
        <v>41824</v>
      </c>
      <c r="D956" s="38" t="n">
        <v>44259</v>
      </c>
      <c r="E956" s="38" t="n">
        <v>44263</v>
      </c>
      <c r="F956" s="37" t="s">
        <v>1655</v>
      </c>
      <c r="G956" s="37" t="s">
        <v>1656</v>
      </c>
      <c r="H956" s="37" t="s">
        <v>1322</v>
      </c>
      <c r="I956" s="37" t="s">
        <v>1323</v>
      </c>
      <c r="J956" s="37" t="s">
        <v>1324</v>
      </c>
      <c r="K956" s="37" t="s">
        <v>1325</v>
      </c>
      <c r="L956" s="21" t="s">
        <v>45</v>
      </c>
      <c r="M956" s="22" t="s">
        <v>2027</v>
      </c>
      <c r="N956" s="24" t="n">
        <v>38661</v>
      </c>
      <c r="O956" s="25" t="n">
        <v>2</v>
      </c>
      <c r="P956" s="22" t="s">
        <v>77</v>
      </c>
      <c r="Q956" s="22" t="s">
        <v>807</v>
      </c>
      <c r="R956" s="22" t="s">
        <v>1331</v>
      </c>
      <c r="S956" s="22" t="s">
        <v>1328</v>
      </c>
      <c r="T956" s="22" t="s">
        <v>1332</v>
      </c>
      <c r="U956" s="25" t="s">
        <v>70</v>
      </c>
      <c r="V956" s="25" t="n">
        <v>54</v>
      </c>
      <c r="W956" s="25" t="s">
        <v>726</v>
      </c>
      <c r="X956" s="25" t="n">
        <v>1</v>
      </c>
      <c r="Y956" s="25" t="n">
        <v>0</v>
      </c>
      <c r="Z956" s="25" t="n">
        <v>6</v>
      </c>
      <c r="AA956" s="26" t="str">
        <f aca="false">IF(N956=0," ",DATEDIF(N956,$D956,"y") &amp; " г. " &amp; DATEDIF(N956,$D956,"ym") &amp; " мес. ")</f>
        <v>15 г. 3 мес. </v>
      </c>
      <c r="AB956" s="27" t="str">
        <f aca="false">LEFT(AA956,2)</f>
        <v>15</v>
      </c>
      <c r="AC956" s="28" t="str">
        <f aca="false">IF(N956=0," ",DATEDIF(N956,'Отбор на ЧР 2021'!$AC$1,"y") &amp; " г. " &amp; DATEDIF(N956,'Отбор на ЧР 2021'!$AC$1,"ym") &amp; " мес. ")</f>
        <v>15 г. 6 мес. </v>
      </c>
      <c r="AD956" s="28" t="str">
        <f aca="false">LEFT(AC956,2)</f>
        <v>15</v>
      </c>
      <c r="AE956" s="28" t="str">
        <f aca="false">IF(W956=0,0,INDEX('Возраст, спорт. дисц.'!$A$2:$B$50,MATCH(W956,'Возраст, спорт. дисц.'!$B$2:$B$54,0),1))</f>
        <v>Юноши 14-15 лет</v>
      </c>
      <c r="AF956" s="28" t="str">
        <f aca="false">"весовая категория "&amp;V956&amp;" кг."</f>
        <v>весовая категория 54 кг.</v>
      </c>
      <c r="AG956" s="29" t="str">
        <f aca="false">IF(U956="б/м",U956,U956&amp;" место")</f>
        <v>3 место</v>
      </c>
      <c r="AH956" s="28" t="str">
        <f aca="false">F956&amp;"; "&amp;TEXT(D956,"ДД.ММ.ГГГГ")&amp;"-"&amp;TEXT(E956,"ДД.ММ.ГГГГ")&amp;"; "&amp;I956&amp;"; "&amp;CHAR(10)&amp;AE956&amp;"; "&amp;AF956&amp;"; "&amp;AG956</f>
        <v>Первенство Дальневосточного федерального округа по тайскому боксу; 04.03.2021-08.03.2021; г. Благовещенск; 
Юноши 14-15 лет; весовая категория 54 кг.; 3 место</v>
      </c>
      <c r="AI956" s="29" t="n">
        <f aca="false">IF(A956=0,0,1)</f>
        <v>1</v>
      </c>
      <c r="AJ956" s="1" t="str">
        <f aca="false">AE956</f>
        <v>Юноши 14-15 лет</v>
      </c>
      <c r="AK956" s="1" t="n">
        <f aca="false">V956</f>
        <v>54</v>
      </c>
      <c r="AL956" s="1" t="str">
        <f aca="false">AF956</f>
        <v>весовая категория 54 кг.</v>
      </c>
      <c r="AM956" s="28" t="str">
        <f aca="false">IF(N956=0," ",DATEDIF(N956,$AM$1,"y") &amp; " г. " &amp; DATEDIF(X956,$AM$1,"ym") &amp; " мес. ")</f>
        <v>15 г. 4 мес. </v>
      </c>
      <c r="AN956" s="28" t="str">
        <f aca="false">LEFT(AM956,2)</f>
        <v>15</v>
      </c>
    </row>
    <row r="957" customFormat="false" ht="14.4" hidden="false" customHeight="false" outlineLevel="0" collapsed="false">
      <c r="A957" s="37" t="s">
        <v>507</v>
      </c>
      <c r="B957" s="37" t="s">
        <v>348</v>
      </c>
      <c r="C957" s="25" t="n">
        <v>41824</v>
      </c>
      <c r="D957" s="38" t="n">
        <v>44259</v>
      </c>
      <c r="E957" s="38" t="n">
        <v>44263</v>
      </c>
      <c r="F957" s="37" t="s">
        <v>1655</v>
      </c>
      <c r="G957" s="37" t="s">
        <v>1656</v>
      </c>
      <c r="H957" s="37" t="s">
        <v>1322</v>
      </c>
      <c r="I957" s="37" t="s">
        <v>1323</v>
      </c>
      <c r="J957" s="37" t="s">
        <v>1324</v>
      </c>
      <c r="K957" s="37" t="s">
        <v>1325</v>
      </c>
      <c r="L957" s="21" t="s">
        <v>45</v>
      </c>
      <c r="M957" s="22" t="s">
        <v>2028</v>
      </c>
      <c r="N957" s="24" t="n">
        <v>38817</v>
      </c>
      <c r="O957" s="25" t="s">
        <v>1679</v>
      </c>
      <c r="P957" s="22" t="s">
        <v>77</v>
      </c>
      <c r="Q957" s="22" t="s">
        <v>199</v>
      </c>
      <c r="R957" s="22" t="s">
        <v>2005</v>
      </c>
      <c r="S957" s="22" t="s">
        <v>2006</v>
      </c>
      <c r="T957" s="22" t="s">
        <v>2007</v>
      </c>
      <c r="U957" s="25" t="s">
        <v>54</v>
      </c>
      <c r="V957" s="25" t="n">
        <v>57</v>
      </c>
      <c r="W957" s="25" t="s">
        <v>726</v>
      </c>
      <c r="X957" s="25" t="n">
        <v>3</v>
      </c>
      <c r="Y957" s="25" t="n">
        <v>3</v>
      </c>
      <c r="Z957" s="25" t="n">
        <v>6</v>
      </c>
      <c r="AA957" s="26" t="str">
        <f aca="false">IF(N957=0," ",DATEDIF(N957,$D957,"y") &amp; " г. " &amp; DATEDIF(N957,$D957,"ym") &amp; " мес. ")</f>
        <v>14 г. 10 мес. </v>
      </c>
      <c r="AB957" s="27" t="str">
        <f aca="false">LEFT(AA957,2)</f>
        <v>14</v>
      </c>
      <c r="AC957" s="28" t="str">
        <f aca="false">IF(N957=0," ",DATEDIF(N957,'Отбор на ЧР 2021'!$AC$1,"y") &amp; " г. " &amp; DATEDIF(N957,'Отбор на ЧР 2021'!$AC$1,"ym") &amp; " мес. ")</f>
        <v>15 г. 1 мес. </v>
      </c>
      <c r="AD957" s="28" t="str">
        <f aca="false">LEFT(AC957,2)</f>
        <v>15</v>
      </c>
      <c r="AE957" s="28" t="str">
        <f aca="false">IF(W957=0,0,INDEX('Возраст, спорт. дисц.'!$A$2:$B$50,MATCH(W957,'Возраст, спорт. дисц.'!$B$2:$B$54,0),1))</f>
        <v>Юноши 14-15 лет</v>
      </c>
      <c r="AF957" s="28" t="str">
        <f aca="false">"весовая категория "&amp;V957&amp;" кг."</f>
        <v>весовая категория 57 кг.</v>
      </c>
      <c r="AG957" s="29" t="str">
        <f aca="false">IF(U957="б/м",U957,U957&amp;" место")</f>
        <v>1 место</v>
      </c>
      <c r="AH957" s="28" t="str">
        <f aca="false">F957&amp;"; "&amp;TEXT(D957,"ДД.ММ.ГГГГ")&amp;"-"&amp;TEXT(E957,"ДД.ММ.ГГГГ")&amp;"; "&amp;I957&amp;"; "&amp;CHAR(10)&amp;AE957&amp;"; "&amp;AF957&amp;"; "&amp;AG957</f>
        <v>Первенство Дальневосточного федерального округа по тайскому боксу; 04.03.2021-08.03.2021; г. Благовещенск; 
Юноши 14-15 лет; весовая категория 57 кг.; 1 место</v>
      </c>
      <c r="AI957" s="29" t="n">
        <f aca="false">IF(A957=0,0,1)</f>
        <v>1</v>
      </c>
      <c r="AJ957" s="1" t="str">
        <f aca="false">AE957</f>
        <v>Юноши 14-15 лет</v>
      </c>
      <c r="AK957" s="1" t="n">
        <f aca="false">V957</f>
        <v>57</v>
      </c>
      <c r="AL957" s="1" t="str">
        <f aca="false">AF957</f>
        <v>весовая категория 57 кг.</v>
      </c>
      <c r="AM957" s="28" t="str">
        <f aca="false">IF(N957=0," ",DATEDIF(N957,$AM$1,"y") &amp; " г. " &amp; DATEDIF(X957,$AM$1,"ym") &amp; " мес. ")</f>
        <v>15 г. 4 мес. </v>
      </c>
      <c r="AN957" s="28" t="str">
        <f aca="false">LEFT(AM957,2)</f>
        <v>15</v>
      </c>
    </row>
    <row r="958" customFormat="false" ht="14.4" hidden="false" customHeight="false" outlineLevel="0" collapsed="false">
      <c r="A958" s="37" t="s">
        <v>507</v>
      </c>
      <c r="B958" s="37" t="s">
        <v>348</v>
      </c>
      <c r="C958" s="25" t="n">
        <v>41824</v>
      </c>
      <c r="D958" s="38" t="n">
        <v>44259</v>
      </c>
      <c r="E958" s="38" t="n">
        <v>44263</v>
      </c>
      <c r="F958" s="37" t="s">
        <v>1655</v>
      </c>
      <c r="G958" s="37" t="s">
        <v>1656</v>
      </c>
      <c r="H958" s="37" t="s">
        <v>1322</v>
      </c>
      <c r="I958" s="37" t="s">
        <v>1323</v>
      </c>
      <c r="J958" s="37" t="s">
        <v>1324</v>
      </c>
      <c r="K958" s="37" t="s">
        <v>1325</v>
      </c>
      <c r="L958" s="21" t="s">
        <v>45</v>
      </c>
      <c r="M958" s="22" t="s">
        <v>2029</v>
      </c>
      <c r="N958" s="24" t="n">
        <v>38857</v>
      </c>
      <c r="O958" s="25" t="n">
        <v>3</v>
      </c>
      <c r="P958" s="22" t="s">
        <v>77</v>
      </c>
      <c r="Q958" s="22" t="s">
        <v>807</v>
      </c>
      <c r="R958" s="22" t="s">
        <v>808</v>
      </c>
      <c r="S958" s="22" t="s">
        <v>2018</v>
      </c>
      <c r="T958" s="22" t="s">
        <v>1664</v>
      </c>
      <c r="U958" s="25" t="s">
        <v>63</v>
      </c>
      <c r="V958" s="25" t="n">
        <v>57</v>
      </c>
      <c r="W958" s="25" t="s">
        <v>726</v>
      </c>
      <c r="X958" s="25" t="n">
        <v>2</v>
      </c>
      <c r="Y958" s="25" t="n">
        <v>1</v>
      </c>
      <c r="Z958" s="25" t="n">
        <v>6</v>
      </c>
      <c r="AA958" s="26" t="str">
        <f aca="false">IF(N958=0," ",DATEDIF(N958,$D958,"y") &amp; " г. " &amp; DATEDIF(N958,$D958,"ym") &amp; " мес. ")</f>
        <v>14 г. 9 мес. </v>
      </c>
      <c r="AB958" s="27" t="str">
        <f aca="false">LEFT(AA958,2)</f>
        <v>14</v>
      </c>
      <c r="AC958" s="28" t="str">
        <f aca="false">IF(N958=0," ",DATEDIF(N958,'Отбор на ЧР 2021'!$AC$1,"y") &amp; " г. " &amp; DATEDIF(N958,'Отбор на ЧР 2021'!$AC$1,"ym") &amp; " мес. ")</f>
        <v>14 г. 11 мес. </v>
      </c>
      <c r="AD958" s="28" t="str">
        <f aca="false">LEFT(AC958,2)</f>
        <v>14</v>
      </c>
      <c r="AE958" s="28" t="str">
        <f aca="false">IF(W958=0,0,INDEX('Возраст, спорт. дисц.'!$A$2:$B$50,MATCH(W958,'Возраст, спорт. дисц.'!$B$2:$B$54,0),1))</f>
        <v>Юноши 14-15 лет</v>
      </c>
      <c r="AF958" s="28" t="str">
        <f aca="false">"весовая категория "&amp;V958&amp;" кг."</f>
        <v>весовая категория 57 кг.</v>
      </c>
      <c r="AG958" s="29" t="str">
        <f aca="false">IF(U958="б/м",U958,U958&amp;" место")</f>
        <v>2 место</v>
      </c>
      <c r="AH958" s="28" t="str">
        <f aca="false">F958&amp;"; "&amp;TEXT(D958,"ДД.ММ.ГГГГ")&amp;"-"&amp;TEXT(E958,"ДД.ММ.ГГГГ")&amp;"; "&amp;I958&amp;"; "&amp;CHAR(10)&amp;AE958&amp;"; "&amp;AF958&amp;"; "&amp;AG958</f>
        <v>Первенство Дальневосточного федерального округа по тайскому боксу; 04.03.2021-08.03.2021; г. Благовещенск; 
Юноши 14-15 лет; весовая категория 57 кг.; 2 место</v>
      </c>
      <c r="AI958" s="29" t="n">
        <f aca="false">IF(A958=0,0,1)</f>
        <v>1</v>
      </c>
      <c r="AJ958" s="1" t="str">
        <f aca="false">AE958</f>
        <v>Юноши 14-15 лет</v>
      </c>
      <c r="AK958" s="1" t="n">
        <f aca="false">V958</f>
        <v>57</v>
      </c>
      <c r="AL958" s="1" t="str">
        <f aca="false">AF958</f>
        <v>весовая категория 57 кг.</v>
      </c>
      <c r="AM958" s="28" t="str">
        <f aca="false">IF(N958=0," ",DATEDIF(N958,$AM$1,"y") &amp; " г. " &amp; DATEDIF(X958,$AM$1,"ym") &amp; " мес. ")</f>
        <v>14 г. 4 мес. </v>
      </c>
      <c r="AN958" s="28" t="str">
        <f aca="false">LEFT(AM958,2)</f>
        <v>14</v>
      </c>
    </row>
    <row r="959" customFormat="false" ht="14.4" hidden="false" customHeight="false" outlineLevel="0" collapsed="false">
      <c r="A959" s="37" t="s">
        <v>507</v>
      </c>
      <c r="B959" s="37" t="s">
        <v>348</v>
      </c>
      <c r="C959" s="25" t="n">
        <v>41824</v>
      </c>
      <c r="D959" s="38" t="n">
        <v>44259</v>
      </c>
      <c r="E959" s="38" t="n">
        <v>44263</v>
      </c>
      <c r="F959" s="37" t="s">
        <v>1655</v>
      </c>
      <c r="G959" s="37" t="s">
        <v>1656</v>
      </c>
      <c r="H959" s="37" t="s">
        <v>1322</v>
      </c>
      <c r="I959" s="37" t="s">
        <v>1323</v>
      </c>
      <c r="J959" s="37" t="s">
        <v>1324</v>
      </c>
      <c r="K959" s="37" t="s">
        <v>1325</v>
      </c>
      <c r="L959" s="21" t="s">
        <v>45</v>
      </c>
      <c r="M959" s="22" t="s">
        <v>2030</v>
      </c>
      <c r="N959" s="24" t="n">
        <v>38968</v>
      </c>
      <c r="O959" s="25" t="n">
        <v>3</v>
      </c>
      <c r="P959" s="22" t="s">
        <v>77</v>
      </c>
      <c r="Q959" s="22" t="s">
        <v>807</v>
      </c>
      <c r="R959" s="22" t="s">
        <v>1334</v>
      </c>
      <c r="S959" s="22" t="s">
        <v>1328</v>
      </c>
      <c r="T959" s="22" t="s">
        <v>1335</v>
      </c>
      <c r="U959" s="25" t="s">
        <v>70</v>
      </c>
      <c r="V959" s="25" t="n">
        <v>57</v>
      </c>
      <c r="W959" s="25" t="s">
        <v>726</v>
      </c>
      <c r="X959" s="25" t="n">
        <v>2</v>
      </c>
      <c r="Y959" s="25" t="n">
        <v>1</v>
      </c>
      <c r="Z959" s="25" t="n">
        <v>6</v>
      </c>
      <c r="AA959" s="26" t="str">
        <f aca="false">IF(N959=0," ",DATEDIF(N959,$D959,"y") &amp; " г. " &amp; DATEDIF(N959,$D959,"ym") &amp; " мес. ")</f>
        <v>14 г. 5 мес. </v>
      </c>
      <c r="AB959" s="27" t="str">
        <f aca="false">LEFT(AA959,2)</f>
        <v>14</v>
      </c>
      <c r="AC959" s="28" t="str">
        <f aca="false">IF(N959=0," ",DATEDIF(N959,'Отбор на ЧР 2021'!$AC$1,"y") &amp; " г. " &amp; DATEDIF(N959,'Отбор на ЧР 2021'!$AC$1,"ym") &amp; " мес. ")</f>
        <v>14 г. 8 мес. </v>
      </c>
      <c r="AD959" s="28" t="str">
        <f aca="false">LEFT(AC959,2)</f>
        <v>14</v>
      </c>
      <c r="AE959" s="28" t="str">
        <f aca="false">IF(W959=0,0,INDEX('Возраст, спорт. дисц.'!$A$2:$B$50,MATCH(W959,'Возраст, спорт. дисц.'!$B$2:$B$54,0),1))</f>
        <v>Юноши 14-15 лет</v>
      </c>
      <c r="AF959" s="28" t="str">
        <f aca="false">"весовая категория "&amp;V959&amp;" кг."</f>
        <v>весовая категория 57 кг.</v>
      </c>
      <c r="AG959" s="29" t="str">
        <f aca="false">IF(U959="б/м",U959,U959&amp;" место")</f>
        <v>3 место</v>
      </c>
      <c r="AH959" s="28" t="str">
        <f aca="false">F959&amp;"; "&amp;TEXT(D959,"ДД.ММ.ГГГГ")&amp;"-"&amp;TEXT(E959,"ДД.ММ.ГГГГ")&amp;"; "&amp;I959&amp;"; "&amp;CHAR(10)&amp;AE959&amp;"; "&amp;AF959&amp;"; "&amp;AG959</f>
        <v>Первенство Дальневосточного федерального округа по тайскому боксу; 04.03.2021-08.03.2021; г. Благовещенск; 
Юноши 14-15 лет; весовая категория 57 кг.; 3 место</v>
      </c>
      <c r="AI959" s="29" t="n">
        <f aca="false">IF(A959=0,0,1)</f>
        <v>1</v>
      </c>
      <c r="AJ959" s="1" t="str">
        <f aca="false">AE959</f>
        <v>Юноши 14-15 лет</v>
      </c>
      <c r="AK959" s="1" t="n">
        <f aca="false">V959</f>
        <v>57</v>
      </c>
      <c r="AL959" s="1" t="str">
        <f aca="false">AF959</f>
        <v>весовая категория 57 кг.</v>
      </c>
      <c r="AM959" s="28" t="str">
        <f aca="false">IF(N959=0," ",DATEDIF(N959,$AM$1,"y") &amp; " г. " &amp; DATEDIF(X959,$AM$1,"ym") &amp; " мес. ")</f>
        <v>14 г. 4 мес. </v>
      </c>
      <c r="AN959" s="28" t="str">
        <f aca="false">LEFT(AM959,2)</f>
        <v>14</v>
      </c>
    </row>
    <row r="960" customFormat="false" ht="14.4" hidden="false" customHeight="false" outlineLevel="0" collapsed="false">
      <c r="A960" s="37" t="s">
        <v>507</v>
      </c>
      <c r="B960" s="37" t="s">
        <v>348</v>
      </c>
      <c r="C960" s="25" t="n">
        <v>41824</v>
      </c>
      <c r="D960" s="38" t="n">
        <v>44259</v>
      </c>
      <c r="E960" s="38" t="n">
        <v>44263</v>
      </c>
      <c r="F960" s="37" t="s">
        <v>1655</v>
      </c>
      <c r="G960" s="37" t="s">
        <v>1656</v>
      </c>
      <c r="H960" s="37" t="s">
        <v>1322</v>
      </c>
      <c r="I960" s="37" t="s">
        <v>1323</v>
      </c>
      <c r="J960" s="37" t="s">
        <v>1324</v>
      </c>
      <c r="K960" s="37" t="s">
        <v>1325</v>
      </c>
      <c r="L960" s="21" t="s">
        <v>45</v>
      </c>
      <c r="M960" s="22" t="s">
        <v>2031</v>
      </c>
      <c r="N960" s="24" t="n">
        <v>39048</v>
      </c>
      <c r="O960" s="25" t="n">
        <v>2</v>
      </c>
      <c r="P960" s="22" t="s">
        <v>77</v>
      </c>
      <c r="Q960" s="22" t="s">
        <v>807</v>
      </c>
      <c r="R960" s="22" t="s">
        <v>1331</v>
      </c>
      <c r="S960" s="22" t="s">
        <v>1328</v>
      </c>
      <c r="T960" s="22" t="s">
        <v>1332</v>
      </c>
      <c r="U960" s="25" t="s">
        <v>70</v>
      </c>
      <c r="V960" s="25" t="n">
        <v>57</v>
      </c>
      <c r="W960" s="25" t="s">
        <v>726</v>
      </c>
      <c r="X960" s="25" t="n">
        <v>1</v>
      </c>
      <c r="Y960" s="25" t="n">
        <v>0</v>
      </c>
      <c r="Z960" s="25" t="n">
        <v>6</v>
      </c>
      <c r="AA960" s="26" t="str">
        <f aca="false">IF(N960=0," ",DATEDIF(N960,$D960,"y") &amp; " г. " &amp; DATEDIF(N960,$D960,"ym") &amp; " мес. ")</f>
        <v>14 г. 3 мес. </v>
      </c>
      <c r="AB960" s="27" t="str">
        <f aca="false">LEFT(AA960,2)</f>
        <v>14</v>
      </c>
      <c r="AC960" s="28" t="str">
        <f aca="false">IF(N960=0," ",DATEDIF(N960,'Отбор на ЧР 2021'!$AC$1,"y") &amp; " г. " &amp; DATEDIF(N960,'Отбор на ЧР 2021'!$AC$1,"ym") &amp; " мес. ")</f>
        <v>14 г. 5 мес. </v>
      </c>
      <c r="AD960" s="28" t="str">
        <f aca="false">LEFT(AC960,2)</f>
        <v>14</v>
      </c>
      <c r="AE960" s="28" t="str">
        <f aca="false">IF(W960=0,0,INDEX('Возраст, спорт. дисц.'!$A$2:$B$50,MATCH(W960,'Возраст, спорт. дисц.'!$B$2:$B$54,0),1))</f>
        <v>Юноши 14-15 лет</v>
      </c>
      <c r="AF960" s="28" t="str">
        <f aca="false">"весовая категория "&amp;V960&amp;" кг."</f>
        <v>весовая категория 57 кг.</v>
      </c>
      <c r="AG960" s="29" t="str">
        <f aca="false">IF(U960="б/м",U960,U960&amp;" место")</f>
        <v>3 место</v>
      </c>
      <c r="AH960" s="28" t="str">
        <f aca="false">F960&amp;"; "&amp;TEXT(D960,"ДД.ММ.ГГГГ")&amp;"-"&amp;TEXT(E960,"ДД.ММ.ГГГГ")&amp;"; "&amp;I960&amp;"; "&amp;CHAR(10)&amp;AE960&amp;"; "&amp;AF960&amp;"; "&amp;AG960</f>
        <v>Первенство Дальневосточного федерального округа по тайскому боксу; 04.03.2021-08.03.2021; г. Благовещенск; 
Юноши 14-15 лет; весовая категория 57 кг.; 3 место</v>
      </c>
      <c r="AI960" s="29" t="n">
        <f aca="false">IF(A960=0,0,1)</f>
        <v>1</v>
      </c>
      <c r="AJ960" s="1" t="str">
        <f aca="false">AE960</f>
        <v>Юноши 14-15 лет</v>
      </c>
      <c r="AK960" s="1" t="n">
        <f aca="false">V960</f>
        <v>57</v>
      </c>
      <c r="AL960" s="1" t="str">
        <f aca="false">AF960</f>
        <v>весовая категория 57 кг.</v>
      </c>
      <c r="AM960" s="28" t="str">
        <f aca="false">IF(N960=0," ",DATEDIF(N960,$AM$1,"y") &amp; " г. " &amp; DATEDIF(X960,$AM$1,"ym") &amp; " мес. ")</f>
        <v>14 г. 4 мес. </v>
      </c>
      <c r="AN960" s="28" t="str">
        <f aca="false">LEFT(AM960,2)</f>
        <v>14</v>
      </c>
    </row>
    <row r="961" customFormat="false" ht="14.4" hidden="false" customHeight="false" outlineLevel="0" collapsed="false">
      <c r="A961" s="37" t="s">
        <v>507</v>
      </c>
      <c r="B961" s="37" t="s">
        <v>348</v>
      </c>
      <c r="C961" s="25" t="n">
        <v>41824</v>
      </c>
      <c r="D961" s="38" t="n">
        <v>44259</v>
      </c>
      <c r="E961" s="38" t="n">
        <v>44263</v>
      </c>
      <c r="F961" s="37" t="s">
        <v>1655</v>
      </c>
      <c r="G961" s="37" t="s">
        <v>1656</v>
      </c>
      <c r="H961" s="37" t="s">
        <v>1322</v>
      </c>
      <c r="I961" s="37" t="s">
        <v>1323</v>
      </c>
      <c r="J961" s="37" t="s">
        <v>1324</v>
      </c>
      <c r="K961" s="37" t="s">
        <v>1325</v>
      </c>
      <c r="L961" s="21" t="s">
        <v>45</v>
      </c>
      <c r="M961" s="22" t="s">
        <v>2032</v>
      </c>
      <c r="N961" s="24" t="s">
        <v>2033</v>
      </c>
      <c r="O961" s="25" t="n">
        <v>3</v>
      </c>
      <c r="P961" s="22" t="s">
        <v>77</v>
      </c>
      <c r="Q961" s="22" t="s">
        <v>78</v>
      </c>
      <c r="R961" s="22" t="s">
        <v>79</v>
      </c>
      <c r="S961" s="22" t="s">
        <v>2034</v>
      </c>
      <c r="T961" s="22" t="s">
        <v>2035</v>
      </c>
      <c r="U961" s="25" t="s">
        <v>54</v>
      </c>
      <c r="V961" s="25" t="n">
        <v>60</v>
      </c>
      <c r="W961" s="25" t="s">
        <v>726</v>
      </c>
      <c r="X961" s="25" t="n">
        <v>2</v>
      </c>
      <c r="Y961" s="25" t="n">
        <v>2</v>
      </c>
      <c r="Z961" s="25" t="n">
        <v>5</v>
      </c>
      <c r="AA961" s="26" t="str">
        <f aca="false">IF(N961=0," ",DATEDIF(N961,$D961,"y") &amp; " г. " &amp; DATEDIF(N961,$D961,"ym") &amp; " мес. ")</f>
        <v>14 г. 6 мес. </v>
      </c>
      <c r="AB961" s="27" t="str">
        <f aca="false">LEFT(AA961,2)</f>
        <v>14</v>
      </c>
      <c r="AC961" s="28" t="str">
        <f aca="false">IF(N961=0," ",DATEDIF(N961,'Отбор на ЧР 2021'!$AC$1,"y") &amp; " г. " &amp; DATEDIF(N961,'Отбор на ЧР 2021'!$AC$1,"ym") &amp; " мес. ")</f>
        <v>14 г. 9 мес. </v>
      </c>
      <c r="AD961" s="28" t="str">
        <f aca="false">LEFT(AC961,2)</f>
        <v>14</v>
      </c>
      <c r="AE961" s="28" t="str">
        <f aca="false">IF(W961=0,0,INDEX('Возраст, спорт. дисц.'!$A$2:$B$50,MATCH(W961,'Возраст, спорт. дисц.'!$B$2:$B$54,0),1))</f>
        <v>Юноши 14-15 лет</v>
      </c>
      <c r="AF961" s="28" t="str">
        <f aca="false">"весовая категория "&amp;V961&amp;" кг."</f>
        <v>весовая категория 60 кг.</v>
      </c>
      <c r="AG961" s="29" t="str">
        <f aca="false">IF(U961="б/м",U961,U961&amp;" место")</f>
        <v>1 место</v>
      </c>
      <c r="AH961" s="28" t="str">
        <f aca="false">F961&amp;"; "&amp;TEXT(D961,"ДД.ММ.ГГГГ")&amp;"-"&amp;TEXT(E961,"ДД.ММ.ГГГГ")&amp;"; "&amp;I961&amp;"; "&amp;CHAR(10)&amp;AE961&amp;"; "&amp;AF961&amp;"; "&amp;AG961</f>
        <v>Первенство Дальневосточного федерального округа по тайскому боксу; 04.03.2021-08.03.2021; г. Благовещенск; 
Юноши 14-15 лет; весовая категория 60 кг.; 1 место</v>
      </c>
      <c r="AI961" s="29" t="n">
        <f aca="false">IF(A961=0,0,1)</f>
        <v>1</v>
      </c>
      <c r="AJ961" s="1" t="str">
        <f aca="false">AE961</f>
        <v>Юноши 14-15 лет</v>
      </c>
      <c r="AK961" s="1" t="n">
        <f aca="false">V961</f>
        <v>60</v>
      </c>
      <c r="AL961" s="1" t="str">
        <f aca="false">AF961</f>
        <v>весовая категория 60 кг.</v>
      </c>
      <c r="AM961" s="28" t="str">
        <f aca="false">IF(N961=0," ",DATEDIF(N961,$AM$1,"y") &amp; " г. " &amp; DATEDIF(X961,$AM$1,"ym") &amp; " мес. ")</f>
        <v>14 г. 4 мес. </v>
      </c>
      <c r="AN961" s="28" t="str">
        <f aca="false">LEFT(AM961,2)</f>
        <v>14</v>
      </c>
    </row>
    <row r="962" customFormat="false" ht="14.4" hidden="false" customHeight="false" outlineLevel="0" collapsed="false">
      <c r="A962" s="37" t="s">
        <v>507</v>
      </c>
      <c r="B962" s="37" t="s">
        <v>348</v>
      </c>
      <c r="C962" s="25" t="n">
        <v>41824</v>
      </c>
      <c r="D962" s="38" t="n">
        <v>44259</v>
      </c>
      <c r="E962" s="38" t="n">
        <v>44263</v>
      </c>
      <c r="F962" s="37" t="s">
        <v>1655</v>
      </c>
      <c r="G962" s="37" t="s">
        <v>1656</v>
      </c>
      <c r="H962" s="37" t="s">
        <v>1322</v>
      </c>
      <c r="I962" s="37" t="s">
        <v>1323</v>
      </c>
      <c r="J962" s="37" t="s">
        <v>1324</v>
      </c>
      <c r="K962" s="37" t="s">
        <v>1325</v>
      </c>
      <c r="L962" s="21" t="s">
        <v>45</v>
      </c>
      <c r="M962" s="22" t="s">
        <v>2036</v>
      </c>
      <c r="N962" s="24" t="n">
        <v>38882</v>
      </c>
      <c r="O962" s="25" t="n">
        <v>3</v>
      </c>
      <c r="P962" s="22" t="s">
        <v>77</v>
      </c>
      <c r="Q962" s="22" t="s">
        <v>660</v>
      </c>
      <c r="R962" s="22" t="s">
        <v>661</v>
      </c>
      <c r="S962" s="22" t="s">
        <v>1675</v>
      </c>
      <c r="T962" s="22" t="s">
        <v>1676</v>
      </c>
      <c r="U962" s="25" t="s">
        <v>63</v>
      </c>
      <c r="V962" s="25" t="n">
        <v>60</v>
      </c>
      <c r="W962" s="25" t="s">
        <v>726</v>
      </c>
      <c r="X962" s="25" t="n">
        <v>2</v>
      </c>
      <c r="Y962" s="25" t="n">
        <v>1</v>
      </c>
      <c r="Z962" s="25" t="n">
        <v>5</v>
      </c>
      <c r="AA962" s="26" t="str">
        <f aca="false">IF(N962=0," ",DATEDIF(N962,$D962,"y") &amp; " г. " &amp; DATEDIF(N962,$D962,"ym") &amp; " мес. ")</f>
        <v>14 г. 8 мес. </v>
      </c>
      <c r="AB962" s="27" t="str">
        <f aca="false">LEFT(AA962,2)</f>
        <v>14</v>
      </c>
      <c r="AC962" s="28" t="str">
        <f aca="false">IF(N962=0," ",DATEDIF(N962,'Отбор на ЧР 2021'!$AC$1,"y") &amp; " г. " &amp; DATEDIF(N962,'Отбор на ЧР 2021'!$AC$1,"ym") &amp; " мес. ")</f>
        <v>14 г. 10 мес. </v>
      </c>
      <c r="AD962" s="28" t="str">
        <f aca="false">LEFT(AC962,2)</f>
        <v>14</v>
      </c>
      <c r="AE962" s="28" t="str">
        <f aca="false">IF(W962=0,0,INDEX('Возраст, спорт. дисц.'!$A$2:$B$50,MATCH(W962,'Возраст, спорт. дисц.'!$B$2:$B$54,0),1))</f>
        <v>Юноши 14-15 лет</v>
      </c>
      <c r="AF962" s="28" t="str">
        <f aca="false">"весовая категория "&amp;V962&amp;" кг."</f>
        <v>весовая категория 60 кг.</v>
      </c>
      <c r="AG962" s="29" t="str">
        <f aca="false">IF(U962="б/м",U962,U962&amp;" место")</f>
        <v>2 место</v>
      </c>
      <c r="AH962" s="28" t="str">
        <f aca="false">F962&amp;"; "&amp;TEXT(D962,"ДД.ММ.ГГГГ")&amp;"-"&amp;TEXT(E962,"ДД.ММ.ГГГГ")&amp;"; "&amp;I962&amp;"; "&amp;CHAR(10)&amp;AE962&amp;"; "&amp;AF962&amp;"; "&amp;AG962</f>
        <v>Первенство Дальневосточного федерального округа по тайскому боксу; 04.03.2021-08.03.2021; г. Благовещенск; 
Юноши 14-15 лет; весовая категория 60 кг.; 2 место</v>
      </c>
      <c r="AI962" s="29" t="n">
        <f aca="false">IF(A962=0,0,1)</f>
        <v>1</v>
      </c>
      <c r="AJ962" s="1" t="str">
        <f aca="false">AE962</f>
        <v>Юноши 14-15 лет</v>
      </c>
      <c r="AK962" s="1" t="n">
        <f aca="false">V962</f>
        <v>60</v>
      </c>
      <c r="AL962" s="1" t="str">
        <f aca="false">AF962</f>
        <v>весовая категория 60 кг.</v>
      </c>
      <c r="AM962" s="28" t="str">
        <f aca="false">IF(N962=0," ",DATEDIF(N962,$AM$1,"y") &amp; " г. " &amp; DATEDIF(X962,$AM$1,"ym") &amp; " мес. ")</f>
        <v>14 г. 4 мес. </v>
      </c>
      <c r="AN962" s="28" t="str">
        <f aca="false">LEFT(AM962,2)</f>
        <v>14</v>
      </c>
    </row>
    <row r="963" customFormat="false" ht="14.4" hidden="false" customHeight="false" outlineLevel="0" collapsed="false">
      <c r="A963" s="37" t="s">
        <v>507</v>
      </c>
      <c r="B963" s="37" t="s">
        <v>348</v>
      </c>
      <c r="C963" s="25" t="n">
        <v>41824</v>
      </c>
      <c r="D963" s="38" t="n">
        <v>44259</v>
      </c>
      <c r="E963" s="38" t="n">
        <v>44263</v>
      </c>
      <c r="F963" s="37" t="s">
        <v>1655</v>
      </c>
      <c r="G963" s="37" t="s">
        <v>1656</v>
      </c>
      <c r="H963" s="37" t="s">
        <v>1322</v>
      </c>
      <c r="I963" s="37" t="s">
        <v>1323</v>
      </c>
      <c r="J963" s="37" t="s">
        <v>1324</v>
      </c>
      <c r="K963" s="37" t="s">
        <v>1325</v>
      </c>
      <c r="L963" s="21" t="s">
        <v>45</v>
      </c>
      <c r="M963" s="22" t="s">
        <v>2037</v>
      </c>
      <c r="N963" s="24" t="n">
        <v>38780</v>
      </c>
      <c r="O963" s="25" t="n">
        <v>3</v>
      </c>
      <c r="P963" s="22" t="s">
        <v>77</v>
      </c>
      <c r="Q963" s="22" t="s">
        <v>660</v>
      </c>
      <c r="R963" s="22" t="s">
        <v>661</v>
      </c>
      <c r="S963" s="22" t="s">
        <v>2038</v>
      </c>
      <c r="T963" s="22" t="s">
        <v>2039</v>
      </c>
      <c r="U963" s="25" t="s">
        <v>70</v>
      </c>
      <c r="V963" s="25" t="n">
        <v>60</v>
      </c>
      <c r="W963" s="25" t="s">
        <v>726</v>
      </c>
      <c r="X963" s="25" t="n">
        <v>2</v>
      </c>
      <c r="Y963" s="25" t="n">
        <v>1</v>
      </c>
      <c r="Z963" s="25" t="n">
        <v>5</v>
      </c>
      <c r="AA963" s="26" t="str">
        <f aca="false">IF(N963=0," ",DATEDIF(N963,$D963,"y") &amp; " г. " &amp; DATEDIF(N963,$D963,"ym") &amp; " мес. ")</f>
        <v>15 г. 0 мес. </v>
      </c>
      <c r="AB963" s="27" t="str">
        <f aca="false">LEFT(AA963,2)</f>
        <v>15</v>
      </c>
      <c r="AC963" s="28" t="str">
        <f aca="false">IF(N963=0," ",DATEDIF(N963,'Отбор на ЧР 2021'!$AC$1,"y") &amp; " г. " &amp; DATEDIF(N963,'Отбор на ЧР 2021'!$AC$1,"ym") &amp; " мес. ")</f>
        <v>15 г. 2 мес. </v>
      </c>
      <c r="AD963" s="28" t="str">
        <f aca="false">LEFT(AC963,2)</f>
        <v>15</v>
      </c>
      <c r="AE963" s="28" t="str">
        <f aca="false">IF(W963=0,0,INDEX('Возраст, спорт. дисц.'!$A$2:$B$50,MATCH(W963,'Возраст, спорт. дисц.'!$B$2:$B$54,0),1))</f>
        <v>Юноши 14-15 лет</v>
      </c>
      <c r="AF963" s="28" t="str">
        <f aca="false">"весовая категория "&amp;V963&amp;" кг."</f>
        <v>весовая категория 60 кг.</v>
      </c>
      <c r="AG963" s="29" t="str">
        <f aca="false">IF(U963="б/м",U963,U963&amp;" место")</f>
        <v>3 место</v>
      </c>
      <c r="AH963" s="28" t="str">
        <f aca="false">F963&amp;"; "&amp;TEXT(D963,"ДД.ММ.ГГГГ")&amp;"-"&amp;TEXT(E963,"ДД.ММ.ГГГГ")&amp;"; "&amp;I963&amp;"; "&amp;CHAR(10)&amp;AE963&amp;"; "&amp;AF963&amp;"; "&amp;AG963</f>
        <v>Первенство Дальневосточного федерального округа по тайскому боксу; 04.03.2021-08.03.2021; г. Благовещенск; 
Юноши 14-15 лет; весовая категория 60 кг.; 3 место</v>
      </c>
      <c r="AI963" s="29" t="n">
        <f aca="false">IF(A963=0,0,1)</f>
        <v>1</v>
      </c>
      <c r="AJ963" s="1" t="str">
        <f aca="false">AE963</f>
        <v>Юноши 14-15 лет</v>
      </c>
      <c r="AK963" s="1" t="n">
        <f aca="false">V963</f>
        <v>60</v>
      </c>
      <c r="AL963" s="1" t="str">
        <f aca="false">AF963</f>
        <v>весовая категория 60 кг.</v>
      </c>
      <c r="AM963" s="28" t="str">
        <f aca="false">IF(N963=0," ",DATEDIF(N963,$AM$1,"y") &amp; " г. " &amp; DATEDIF(X963,$AM$1,"ym") &amp; " мес. ")</f>
        <v>15 г. 4 мес. </v>
      </c>
      <c r="AN963" s="28" t="str">
        <f aca="false">LEFT(AM963,2)</f>
        <v>15</v>
      </c>
    </row>
    <row r="964" customFormat="false" ht="14.4" hidden="false" customHeight="false" outlineLevel="0" collapsed="false">
      <c r="A964" s="37" t="s">
        <v>507</v>
      </c>
      <c r="B964" s="37" t="s">
        <v>348</v>
      </c>
      <c r="C964" s="25" t="n">
        <v>41824</v>
      </c>
      <c r="D964" s="38" t="n">
        <v>44259</v>
      </c>
      <c r="E964" s="38" t="n">
        <v>44263</v>
      </c>
      <c r="F964" s="37" t="s">
        <v>1655</v>
      </c>
      <c r="G964" s="37" t="s">
        <v>1656</v>
      </c>
      <c r="H964" s="37" t="s">
        <v>1322</v>
      </c>
      <c r="I964" s="37" t="s">
        <v>1323</v>
      </c>
      <c r="J964" s="37" t="s">
        <v>1324</v>
      </c>
      <c r="K964" s="37" t="s">
        <v>1325</v>
      </c>
      <c r="L964" s="21" t="s">
        <v>45</v>
      </c>
      <c r="M964" s="22" t="s">
        <v>2040</v>
      </c>
      <c r="N964" s="24" t="n">
        <v>39099</v>
      </c>
      <c r="O964" s="25" t="n">
        <v>3</v>
      </c>
      <c r="P964" s="22" t="s">
        <v>77</v>
      </c>
      <c r="Q964" s="22" t="s">
        <v>660</v>
      </c>
      <c r="R964" s="22" t="s">
        <v>661</v>
      </c>
      <c r="S964" s="22" t="s">
        <v>1675</v>
      </c>
      <c r="T964" s="22" t="s">
        <v>1676</v>
      </c>
      <c r="U964" s="25" t="s">
        <v>54</v>
      </c>
      <c r="V964" s="25" t="n">
        <v>63.5</v>
      </c>
      <c r="W964" s="25" t="s">
        <v>726</v>
      </c>
      <c r="X964" s="25" t="n">
        <v>2</v>
      </c>
      <c r="Y964" s="25" t="n">
        <v>2</v>
      </c>
      <c r="Z964" s="25" t="n">
        <v>3</v>
      </c>
      <c r="AA964" s="26" t="str">
        <f aca="false">IF(N964=0," ",DATEDIF(N964,$D964,"y") &amp; " г. " &amp; DATEDIF(N964,$D964,"ym") &amp; " мес. ")</f>
        <v>14 г. 1 мес. </v>
      </c>
      <c r="AB964" s="27" t="str">
        <f aca="false">LEFT(AA964,2)</f>
        <v>14</v>
      </c>
      <c r="AC964" s="28" t="str">
        <f aca="false">IF(N964=0," ",DATEDIF(N964,'Отбор на ЧР 2021'!$AC$1,"y") &amp; " г. " &amp; DATEDIF(N964,'Отбор на ЧР 2021'!$AC$1,"ym") &amp; " мес. ")</f>
        <v>14 г. 3 мес. </v>
      </c>
      <c r="AD964" s="28" t="str">
        <f aca="false">LEFT(AC964,2)</f>
        <v>14</v>
      </c>
      <c r="AE964" s="28" t="str">
        <f aca="false">IF(W964=0,0,INDEX('Возраст, спорт. дисц.'!$A$2:$B$50,MATCH(W964,'Возраст, спорт. дисц.'!$B$2:$B$54,0),1))</f>
        <v>Юноши 14-15 лет</v>
      </c>
      <c r="AF964" s="28" t="str">
        <f aca="false">"весовая категория "&amp;V964&amp;" кг."</f>
        <v>весовая категория 63,5 кг.</v>
      </c>
      <c r="AG964" s="29" t="str">
        <f aca="false">IF(U964="б/м",U964,U964&amp;" место")</f>
        <v>1 место</v>
      </c>
      <c r="AH964" s="28" t="str">
        <f aca="false">F964&amp;"; "&amp;TEXT(D964,"ДД.ММ.ГГГГ")&amp;"-"&amp;TEXT(E964,"ДД.ММ.ГГГГ")&amp;"; "&amp;I964&amp;"; "&amp;CHAR(10)&amp;AE964&amp;"; "&amp;AF964&amp;"; "&amp;AG964</f>
        <v>Первенство Дальневосточного федерального округа по тайскому боксу; 04.03.2021-08.03.2021; г. Благовещенск; 
Юноши 14-15 лет; весовая категория 63,5 кг.; 1 место</v>
      </c>
      <c r="AI964" s="29" t="n">
        <f aca="false">IF(A964=0,0,1)</f>
        <v>1</v>
      </c>
      <c r="AJ964" s="1" t="str">
        <f aca="false">AE964</f>
        <v>Юноши 14-15 лет</v>
      </c>
      <c r="AK964" s="1" t="n">
        <f aca="false">V964</f>
        <v>63.5</v>
      </c>
      <c r="AL964" s="1" t="str">
        <f aca="false">AF964</f>
        <v>весовая категория 63,5 кг.</v>
      </c>
      <c r="AM964" s="28" t="str">
        <f aca="false">IF(N964=0," ",DATEDIF(N964,$AM$1,"y") &amp; " г. " &amp; DATEDIF(X964,$AM$1,"ym") &amp; " мес. ")</f>
        <v>14 г. 4 мес. </v>
      </c>
      <c r="AN964" s="28" t="str">
        <f aca="false">LEFT(AM964,2)</f>
        <v>14</v>
      </c>
    </row>
    <row r="965" customFormat="false" ht="14.4" hidden="false" customHeight="false" outlineLevel="0" collapsed="false">
      <c r="A965" s="37" t="s">
        <v>507</v>
      </c>
      <c r="B965" s="37" t="s">
        <v>348</v>
      </c>
      <c r="C965" s="25" t="n">
        <v>41824</v>
      </c>
      <c r="D965" s="38" t="n">
        <v>44259</v>
      </c>
      <c r="E965" s="38" t="n">
        <v>44263</v>
      </c>
      <c r="F965" s="37" t="s">
        <v>1655</v>
      </c>
      <c r="G965" s="37" t="s">
        <v>1656</v>
      </c>
      <c r="H965" s="37" t="s">
        <v>1322</v>
      </c>
      <c r="I965" s="37" t="s">
        <v>1323</v>
      </c>
      <c r="J965" s="37" t="s">
        <v>1324</v>
      </c>
      <c r="K965" s="37" t="s">
        <v>1325</v>
      </c>
      <c r="L965" s="21" t="s">
        <v>45</v>
      </c>
      <c r="M965" s="22" t="s">
        <v>2041</v>
      </c>
      <c r="N965" s="24" t="n">
        <v>38937</v>
      </c>
      <c r="O965" s="25" t="n">
        <v>3</v>
      </c>
      <c r="P965" s="22" t="s">
        <v>77</v>
      </c>
      <c r="Q965" s="22" t="s">
        <v>807</v>
      </c>
      <c r="R965" s="22" t="s">
        <v>1334</v>
      </c>
      <c r="S965" s="22" t="s">
        <v>1328</v>
      </c>
      <c r="T965" s="22" t="s">
        <v>1335</v>
      </c>
      <c r="U965" s="25" t="s">
        <v>63</v>
      </c>
      <c r="V965" s="25" t="n">
        <v>63.5</v>
      </c>
      <c r="W965" s="25" t="s">
        <v>726</v>
      </c>
      <c r="X965" s="25" t="n">
        <v>1</v>
      </c>
      <c r="Y965" s="25" t="n">
        <v>0</v>
      </c>
      <c r="Z965" s="25" t="n">
        <v>3</v>
      </c>
      <c r="AA965" s="26" t="str">
        <f aca="false">IF(N965=0," ",DATEDIF(N965,$D965,"y") &amp; " г. " &amp; DATEDIF(N965,$D965,"ym") &amp; " мес. ")</f>
        <v>14 г. 6 мес. </v>
      </c>
      <c r="AB965" s="27" t="str">
        <f aca="false">LEFT(AA965,2)</f>
        <v>14</v>
      </c>
      <c r="AC965" s="28" t="str">
        <f aca="false">IF(N965=0," ",DATEDIF(N965,'Отбор на ЧР 2021'!$AC$1,"y") &amp; " г. " &amp; DATEDIF(N965,'Отбор на ЧР 2021'!$AC$1,"ym") &amp; " мес. ")</f>
        <v>14 г. 9 мес. </v>
      </c>
      <c r="AD965" s="28" t="str">
        <f aca="false">LEFT(AC965,2)</f>
        <v>14</v>
      </c>
      <c r="AE965" s="28" t="str">
        <f aca="false">IF(W965=0,0,INDEX('Возраст, спорт. дисц.'!$A$2:$B$50,MATCH(W965,'Возраст, спорт. дисц.'!$B$2:$B$54,0),1))</f>
        <v>Юноши 14-15 лет</v>
      </c>
      <c r="AF965" s="28" t="str">
        <f aca="false">"весовая категория "&amp;V965&amp;" кг."</f>
        <v>весовая категория 63,5 кг.</v>
      </c>
      <c r="AG965" s="29" t="str">
        <f aca="false">IF(U965="б/м",U965,U965&amp;" место")</f>
        <v>2 место</v>
      </c>
      <c r="AH965" s="28" t="str">
        <f aca="false">F965&amp;"; "&amp;TEXT(D965,"ДД.ММ.ГГГГ")&amp;"-"&amp;TEXT(E965,"ДД.ММ.ГГГГ")&amp;"; "&amp;I965&amp;"; "&amp;CHAR(10)&amp;AE965&amp;"; "&amp;AF965&amp;"; "&amp;AG965</f>
        <v>Первенство Дальневосточного федерального округа по тайскому боксу; 04.03.2021-08.03.2021; г. Благовещенск; 
Юноши 14-15 лет; весовая категория 63,5 кг.; 2 место</v>
      </c>
      <c r="AI965" s="29" t="n">
        <f aca="false">IF(A965=0,0,1)</f>
        <v>1</v>
      </c>
      <c r="AJ965" s="1" t="str">
        <f aca="false">AE965</f>
        <v>Юноши 14-15 лет</v>
      </c>
      <c r="AK965" s="1" t="n">
        <f aca="false">V965</f>
        <v>63.5</v>
      </c>
      <c r="AL965" s="1" t="str">
        <f aca="false">AF965</f>
        <v>весовая категория 63,5 кг.</v>
      </c>
      <c r="AM965" s="28" t="str">
        <f aca="false">IF(N965=0," ",DATEDIF(N965,$AM$1,"y") &amp; " г. " &amp; DATEDIF(X965,$AM$1,"ym") &amp; " мес. ")</f>
        <v>14 г. 4 мес. </v>
      </c>
      <c r="AN965" s="28" t="str">
        <f aca="false">LEFT(AM965,2)</f>
        <v>14</v>
      </c>
    </row>
    <row r="966" customFormat="false" ht="14.4" hidden="false" customHeight="false" outlineLevel="0" collapsed="false">
      <c r="A966" s="37" t="s">
        <v>507</v>
      </c>
      <c r="B966" s="37" t="s">
        <v>348</v>
      </c>
      <c r="C966" s="25" t="n">
        <v>41824</v>
      </c>
      <c r="D966" s="38" t="n">
        <v>44259</v>
      </c>
      <c r="E966" s="38" t="n">
        <v>44263</v>
      </c>
      <c r="F966" s="37" t="s">
        <v>1655</v>
      </c>
      <c r="G966" s="37" t="s">
        <v>1656</v>
      </c>
      <c r="H966" s="37" t="s">
        <v>1322</v>
      </c>
      <c r="I966" s="37" t="s">
        <v>1323</v>
      </c>
      <c r="J966" s="37" t="s">
        <v>1324</v>
      </c>
      <c r="K966" s="37" t="s">
        <v>1325</v>
      </c>
      <c r="L966" s="21" t="s">
        <v>45</v>
      </c>
      <c r="M966" s="22" t="s">
        <v>2042</v>
      </c>
      <c r="N966" s="24" t="n">
        <v>38549</v>
      </c>
      <c r="O966" s="25" t="n">
        <v>3</v>
      </c>
      <c r="P966" s="22" t="s">
        <v>77</v>
      </c>
      <c r="Q966" s="22" t="s">
        <v>807</v>
      </c>
      <c r="R966" s="22" t="s">
        <v>1334</v>
      </c>
      <c r="S966" s="22" t="s">
        <v>1328</v>
      </c>
      <c r="T966" s="22" t="s">
        <v>1335</v>
      </c>
      <c r="U966" s="25" t="s">
        <v>70</v>
      </c>
      <c r="V966" s="25" t="n">
        <v>63.5</v>
      </c>
      <c r="W966" s="25" t="s">
        <v>726</v>
      </c>
      <c r="X966" s="25" t="n">
        <v>1</v>
      </c>
      <c r="Y966" s="25" t="n">
        <v>0</v>
      </c>
      <c r="Z966" s="25" t="n">
        <v>3</v>
      </c>
      <c r="AA966" s="26" t="str">
        <f aca="false">IF(N966=0," ",DATEDIF(N966,$D966,"y") &amp; " г. " &amp; DATEDIF(N966,$D966,"ym") &amp; " мес. ")</f>
        <v>15 г. 7 мес. </v>
      </c>
      <c r="AB966" s="27" t="str">
        <f aca="false">LEFT(AA966,2)</f>
        <v>15</v>
      </c>
      <c r="AC966" s="28" t="str">
        <f aca="false">IF(N966=0," ",DATEDIF(N966,'Отбор на ЧР 2021'!$AC$1,"y") &amp; " г. " &amp; DATEDIF(N966,'Отбор на ЧР 2021'!$AC$1,"ym") &amp; " мес. ")</f>
        <v>15 г. 9 мес. </v>
      </c>
      <c r="AD966" s="28" t="str">
        <f aca="false">LEFT(AC966,2)</f>
        <v>15</v>
      </c>
      <c r="AE966" s="28" t="str">
        <f aca="false">IF(W966=0,0,INDEX('Возраст, спорт. дисц.'!$A$2:$B$50,MATCH(W966,'Возраст, спорт. дисц.'!$B$2:$B$54,0),1))</f>
        <v>Юноши 14-15 лет</v>
      </c>
      <c r="AF966" s="28" t="str">
        <f aca="false">"весовая категория "&amp;V966&amp;" кг."</f>
        <v>весовая категория 63,5 кг.</v>
      </c>
      <c r="AG966" s="29" t="str">
        <f aca="false">IF(U966="б/м",U966,U966&amp;" место")</f>
        <v>3 место</v>
      </c>
      <c r="AH966" s="28" t="str">
        <f aca="false">F966&amp;"; "&amp;TEXT(D966,"ДД.ММ.ГГГГ")&amp;"-"&amp;TEXT(E966,"ДД.ММ.ГГГГ")&amp;"; "&amp;I966&amp;"; "&amp;CHAR(10)&amp;AE966&amp;"; "&amp;AF966&amp;"; "&amp;AG966</f>
        <v>Первенство Дальневосточного федерального округа по тайскому боксу; 04.03.2021-08.03.2021; г. Благовещенск; 
Юноши 14-15 лет; весовая категория 63,5 кг.; 3 место</v>
      </c>
      <c r="AI966" s="29" t="n">
        <f aca="false">IF(A966=0,0,1)</f>
        <v>1</v>
      </c>
      <c r="AJ966" s="1" t="str">
        <f aca="false">AE966</f>
        <v>Юноши 14-15 лет</v>
      </c>
      <c r="AK966" s="1" t="n">
        <f aca="false">V966</f>
        <v>63.5</v>
      </c>
      <c r="AL966" s="1" t="str">
        <f aca="false">AF966</f>
        <v>весовая категория 63,5 кг.</v>
      </c>
      <c r="AM966" s="28" t="str">
        <f aca="false">IF(N966=0," ",DATEDIF(N966,$AM$1,"y") &amp; " г. " &amp; DATEDIF(X966,$AM$1,"ym") &amp; " мес. ")</f>
        <v>15 г. 4 мес. </v>
      </c>
      <c r="AN966" s="28" t="str">
        <f aca="false">LEFT(AM966,2)</f>
        <v>15</v>
      </c>
    </row>
    <row r="967" customFormat="false" ht="14.4" hidden="false" customHeight="false" outlineLevel="0" collapsed="false">
      <c r="A967" s="37" t="s">
        <v>507</v>
      </c>
      <c r="B967" s="37" t="s">
        <v>348</v>
      </c>
      <c r="C967" s="25" t="n">
        <v>41824</v>
      </c>
      <c r="D967" s="38" t="n">
        <v>44259</v>
      </c>
      <c r="E967" s="38" t="n">
        <v>44263</v>
      </c>
      <c r="F967" s="37" t="s">
        <v>1655</v>
      </c>
      <c r="G967" s="37" t="s">
        <v>1656</v>
      </c>
      <c r="H967" s="37" t="s">
        <v>1322</v>
      </c>
      <c r="I967" s="37" t="s">
        <v>1323</v>
      </c>
      <c r="J967" s="37" t="s">
        <v>1324</v>
      </c>
      <c r="K967" s="37" t="s">
        <v>1325</v>
      </c>
      <c r="L967" s="21" t="s">
        <v>45</v>
      </c>
      <c r="M967" s="22" t="s">
        <v>2043</v>
      </c>
      <c r="N967" s="24" t="n">
        <v>38541</v>
      </c>
      <c r="O967" s="25" t="n">
        <v>3</v>
      </c>
      <c r="P967" s="22" t="s">
        <v>77</v>
      </c>
      <c r="Q967" s="22" t="s">
        <v>807</v>
      </c>
      <c r="R967" s="22" t="s">
        <v>1334</v>
      </c>
      <c r="S967" s="22" t="s">
        <v>1328</v>
      </c>
      <c r="T967" s="22" t="s">
        <v>1376</v>
      </c>
      <c r="U967" s="25" t="s">
        <v>54</v>
      </c>
      <c r="V967" s="25" t="n">
        <v>67</v>
      </c>
      <c r="W967" s="25" t="s">
        <v>726</v>
      </c>
      <c r="X967" s="25" t="n">
        <v>1</v>
      </c>
      <c r="Y967" s="25" t="n">
        <v>1</v>
      </c>
      <c r="Z967" s="25" t="n">
        <v>2</v>
      </c>
      <c r="AA967" s="26" t="str">
        <f aca="false">IF(N967=0," ",DATEDIF(N967,$D967,"y") &amp; " г. " &amp; DATEDIF(N967,$D967,"ym") &amp; " мес. ")</f>
        <v>15 г. 7 мес. </v>
      </c>
      <c r="AB967" s="27" t="str">
        <f aca="false">LEFT(AA967,2)</f>
        <v>15</v>
      </c>
      <c r="AC967" s="28" t="str">
        <f aca="false">IF(N967=0," ",DATEDIF(N967,'Отбор на ЧР 2021'!$AC$1,"y") &amp; " г. " &amp; DATEDIF(N967,'Отбор на ЧР 2021'!$AC$1,"ym") &amp; " мес. ")</f>
        <v>15 г. 10 мес. </v>
      </c>
      <c r="AD967" s="28" t="str">
        <f aca="false">LEFT(AC967,2)</f>
        <v>15</v>
      </c>
      <c r="AE967" s="28" t="str">
        <f aca="false">IF(W967=0,0,INDEX('Возраст, спорт. дисц.'!$A$2:$B$50,MATCH(W967,'Возраст, спорт. дисц.'!$B$2:$B$54,0),1))</f>
        <v>Юноши 14-15 лет</v>
      </c>
      <c r="AF967" s="28" t="str">
        <f aca="false">"весовая категория "&amp;V967&amp;" кг."</f>
        <v>весовая категория 67 кг.</v>
      </c>
      <c r="AG967" s="29" t="str">
        <f aca="false">IF(U967="б/м",U967,U967&amp;" место")</f>
        <v>1 место</v>
      </c>
      <c r="AH967" s="28" t="str">
        <f aca="false">F967&amp;"; "&amp;TEXT(D967,"ДД.ММ.ГГГГ")&amp;"-"&amp;TEXT(E967,"ДД.ММ.ГГГГ")&amp;"; "&amp;I967&amp;"; "&amp;CHAR(10)&amp;AE967&amp;"; "&amp;AF967&amp;"; "&amp;AG967</f>
        <v>Первенство Дальневосточного федерального округа по тайскому боксу; 04.03.2021-08.03.2021; г. Благовещенск; 
Юноши 14-15 лет; весовая категория 67 кг.; 1 место</v>
      </c>
      <c r="AI967" s="29" t="n">
        <f aca="false">IF(A967=0,0,1)</f>
        <v>1</v>
      </c>
      <c r="AJ967" s="1" t="str">
        <f aca="false">AE967</f>
        <v>Юноши 14-15 лет</v>
      </c>
      <c r="AK967" s="1" t="n">
        <f aca="false">V967</f>
        <v>67</v>
      </c>
      <c r="AL967" s="1" t="str">
        <f aca="false">AF967</f>
        <v>весовая категория 67 кг.</v>
      </c>
      <c r="AM967" s="28" t="str">
        <f aca="false">IF(N967=0," ",DATEDIF(N967,$AM$1,"y") &amp; " г. " &amp; DATEDIF(X967,$AM$1,"ym") &amp; " мес. ")</f>
        <v>15 г. 4 мес. </v>
      </c>
      <c r="AN967" s="28" t="str">
        <f aca="false">LEFT(AM967,2)</f>
        <v>15</v>
      </c>
    </row>
    <row r="968" customFormat="false" ht="14.4" hidden="false" customHeight="false" outlineLevel="0" collapsed="false">
      <c r="A968" s="37" t="s">
        <v>507</v>
      </c>
      <c r="B968" s="37" t="s">
        <v>348</v>
      </c>
      <c r="C968" s="25" t="n">
        <v>41824</v>
      </c>
      <c r="D968" s="38" t="n">
        <v>44259</v>
      </c>
      <c r="E968" s="38" t="n">
        <v>44263</v>
      </c>
      <c r="F968" s="37" t="s">
        <v>1655</v>
      </c>
      <c r="G968" s="37" t="s">
        <v>1656</v>
      </c>
      <c r="H968" s="37" t="s">
        <v>1322</v>
      </c>
      <c r="I968" s="37" t="s">
        <v>1323</v>
      </c>
      <c r="J968" s="37" t="s">
        <v>1324</v>
      </c>
      <c r="K968" s="37" t="s">
        <v>1325</v>
      </c>
      <c r="L968" s="21" t="s">
        <v>45</v>
      </c>
      <c r="M968" s="22" t="s">
        <v>2044</v>
      </c>
      <c r="N968" s="24" t="n">
        <v>38728</v>
      </c>
      <c r="O968" s="25" t="n">
        <v>3</v>
      </c>
      <c r="P968" s="22" t="s">
        <v>77</v>
      </c>
      <c r="Q968" s="22" t="s">
        <v>807</v>
      </c>
      <c r="R968" s="22" t="s">
        <v>1334</v>
      </c>
      <c r="S968" s="22" t="s">
        <v>1328</v>
      </c>
      <c r="T968" s="22" t="s">
        <v>1660</v>
      </c>
      <c r="U968" s="25" t="s">
        <v>63</v>
      </c>
      <c r="V968" s="25" t="n">
        <v>67</v>
      </c>
      <c r="W968" s="25" t="s">
        <v>726</v>
      </c>
      <c r="X968" s="25" t="n">
        <v>1</v>
      </c>
      <c r="Y968" s="25" t="n">
        <v>0</v>
      </c>
      <c r="Z968" s="25" t="n">
        <v>2</v>
      </c>
      <c r="AA968" s="26" t="str">
        <f aca="false">IF(N968=0," ",DATEDIF(N968,$D968,"y") &amp; " г. " &amp; DATEDIF(N968,$D968,"ym") &amp; " мес. ")</f>
        <v>15 г. 1 мес. </v>
      </c>
      <c r="AB968" s="27" t="str">
        <f aca="false">LEFT(AA968,2)</f>
        <v>15</v>
      </c>
      <c r="AC968" s="28" t="str">
        <f aca="false">IF(N968=0," ",DATEDIF(N968,'Отбор на ЧР 2021'!$AC$1,"y") &amp; " г. " &amp; DATEDIF(N968,'Отбор на ЧР 2021'!$AC$1,"ym") &amp; " мес. ")</f>
        <v>15 г. 4 мес. </v>
      </c>
      <c r="AD968" s="28" t="str">
        <f aca="false">LEFT(AC968,2)</f>
        <v>15</v>
      </c>
      <c r="AE968" s="28" t="str">
        <f aca="false">IF(W968=0,0,INDEX('Возраст, спорт. дисц.'!$A$2:$B$50,MATCH(W968,'Возраст, спорт. дисц.'!$B$2:$B$54,0),1))</f>
        <v>Юноши 14-15 лет</v>
      </c>
      <c r="AF968" s="28" t="str">
        <f aca="false">"весовая категория "&amp;V968&amp;" кг."</f>
        <v>весовая категория 67 кг.</v>
      </c>
      <c r="AG968" s="29" t="str">
        <f aca="false">IF(U968="б/м",U968,U968&amp;" место")</f>
        <v>2 место</v>
      </c>
      <c r="AH968" s="28" t="str">
        <f aca="false">F968&amp;"; "&amp;TEXT(D968,"ДД.ММ.ГГГГ")&amp;"-"&amp;TEXT(E968,"ДД.ММ.ГГГГ")&amp;"; "&amp;I968&amp;"; "&amp;CHAR(10)&amp;AE968&amp;"; "&amp;AF968&amp;"; "&amp;AG968</f>
        <v>Первенство Дальневосточного федерального округа по тайскому боксу; 04.03.2021-08.03.2021; г. Благовещенск; 
Юноши 14-15 лет; весовая категория 67 кг.; 2 место</v>
      </c>
      <c r="AI968" s="29" t="n">
        <f aca="false">IF(A968=0,0,1)</f>
        <v>1</v>
      </c>
      <c r="AJ968" s="1" t="str">
        <f aca="false">AE968</f>
        <v>Юноши 14-15 лет</v>
      </c>
      <c r="AK968" s="1" t="n">
        <f aca="false">V968</f>
        <v>67</v>
      </c>
      <c r="AL968" s="1" t="str">
        <f aca="false">AF968</f>
        <v>весовая категория 67 кг.</v>
      </c>
      <c r="AM968" s="28" t="str">
        <f aca="false">IF(N968=0," ",DATEDIF(N968,$AM$1,"y") &amp; " г. " &amp; DATEDIF(X968,$AM$1,"ym") &amp; " мес. ")</f>
        <v>15 г. 4 мес. </v>
      </c>
      <c r="AN968" s="28" t="str">
        <f aca="false">LEFT(AM968,2)</f>
        <v>15</v>
      </c>
    </row>
    <row r="969" customFormat="false" ht="14.4" hidden="false" customHeight="false" outlineLevel="0" collapsed="false">
      <c r="A969" s="37" t="s">
        <v>507</v>
      </c>
      <c r="B969" s="37" t="s">
        <v>348</v>
      </c>
      <c r="C969" s="25" t="n">
        <v>41826</v>
      </c>
      <c r="D969" s="38" t="n">
        <v>44264</v>
      </c>
      <c r="E969" s="38" t="n">
        <v>44270</v>
      </c>
      <c r="F969" s="37" t="s">
        <v>1686</v>
      </c>
      <c r="G969" s="37" t="s">
        <v>1687</v>
      </c>
      <c r="H969" s="37" t="s">
        <v>1382</v>
      </c>
      <c r="I969" s="37" t="s">
        <v>1383</v>
      </c>
      <c r="J969" s="37" t="s">
        <v>1384</v>
      </c>
      <c r="K969" s="37" t="s">
        <v>1385</v>
      </c>
      <c r="L969" s="21" t="s">
        <v>45</v>
      </c>
      <c r="M969" s="22" t="s">
        <v>973</v>
      </c>
      <c r="N969" s="24" t="s">
        <v>974</v>
      </c>
      <c r="O969" s="25" t="n">
        <v>1</v>
      </c>
      <c r="P969" s="22" t="s">
        <v>49</v>
      </c>
      <c r="Q969" s="22" t="s">
        <v>50</v>
      </c>
      <c r="R969" s="22" t="s">
        <v>51</v>
      </c>
      <c r="S969" s="22" t="s">
        <v>462</v>
      </c>
      <c r="T969" s="22" t="s">
        <v>329</v>
      </c>
      <c r="U969" s="25" t="s">
        <v>54</v>
      </c>
      <c r="V969" s="25" t="n">
        <v>38</v>
      </c>
      <c r="W969" s="25" t="s">
        <v>726</v>
      </c>
      <c r="X969" s="25" t="n">
        <v>2</v>
      </c>
      <c r="Y969" s="25" t="n">
        <v>2</v>
      </c>
      <c r="Z969" s="25" t="n">
        <v>4</v>
      </c>
      <c r="AA969" s="26" t="str">
        <f aca="false">IF(N969=0," ",DATEDIF(N969,$D969,"y") &amp; " г. " &amp; DATEDIF(N969,$D969,"ym") &amp; " мес. ")</f>
        <v>14 г. 2 мес. </v>
      </c>
      <c r="AB969" s="27" t="str">
        <f aca="false">LEFT(AA969,2)</f>
        <v>14</v>
      </c>
      <c r="AC969" s="28" t="str">
        <f aca="false">IF(N969=0," ",DATEDIF(N969,'Отбор на ЧР 2021'!$AC$1,"y") &amp; " г. " &amp; DATEDIF(N969,'Отбор на ЧР 2021'!$AC$1,"ym") &amp; " мес. ")</f>
        <v>14 г. 4 мес. </v>
      </c>
      <c r="AD969" s="28" t="str">
        <f aca="false">LEFT(AC969,2)</f>
        <v>14</v>
      </c>
      <c r="AE969" s="28" t="str">
        <f aca="false">IF(W969=0,0,INDEX('Возраст, спорт. дисц.'!$A$2:$B$50,MATCH(W969,'Возраст, спорт. дисц.'!$B$2:$B$54,0),1))</f>
        <v>Юноши 14-15 лет</v>
      </c>
      <c r="AF969" s="28" t="str">
        <f aca="false">"весовая категория "&amp;V969&amp;" кг."</f>
        <v>весовая категория 38 кг.</v>
      </c>
      <c r="AG969" s="29" t="str">
        <f aca="false">IF(U969="б/м",U969,U969&amp;" место")</f>
        <v>1 место</v>
      </c>
      <c r="AH969" s="28" t="str">
        <f aca="false">F969&amp;"; "&amp;TEXT(D969,"ДД.ММ.ГГГГ")&amp;"-"&amp;TEXT(E969,"ДД.ММ.ГГГГ")&amp;"; "&amp;I969&amp;"; "&amp;CHAR(10)&amp;AE969&amp;"; "&amp;AF969&amp;"; "&amp;AG969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38 кг.; 1 место</v>
      </c>
      <c r="AI969" s="29" t="n">
        <f aca="false">IF(A969=0,0,1)</f>
        <v>1</v>
      </c>
      <c r="AJ969" s="1" t="str">
        <f aca="false">AE969</f>
        <v>Юноши 14-15 лет</v>
      </c>
      <c r="AK969" s="1" t="n">
        <f aca="false">V969</f>
        <v>38</v>
      </c>
      <c r="AL969" s="1" t="str">
        <f aca="false">AF969</f>
        <v>весовая категория 38 кг.</v>
      </c>
      <c r="AM969" s="28" t="str">
        <f aca="false">IF(N969=0," ",DATEDIF(N969,$AM$1,"y") &amp; " г. " &amp; DATEDIF(X969,$AM$1,"ym") &amp; " мес. ")</f>
        <v>14 г. 4 мес. </v>
      </c>
      <c r="AN969" s="28" t="str">
        <f aca="false">LEFT(AM969,2)</f>
        <v>14</v>
      </c>
    </row>
    <row r="970" customFormat="false" ht="14.4" hidden="false" customHeight="false" outlineLevel="0" collapsed="false">
      <c r="A970" s="37" t="s">
        <v>507</v>
      </c>
      <c r="B970" s="37" t="s">
        <v>348</v>
      </c>
      <c r="C970" s="25" t="n">
        <v>41826</v>
      </c>
      <c r="D970" s="38" t="n">
        <v>44264</v>
      </c>
      <c r="E970" s="38" t="n">
        <v>44270</v>
      </c>
      <c r="F970" s="37" t="s">
        <v>1686</v>
      </c>
      <c r="G970" s="37" t="s">
        <v>1687</v>
      </c>
      <c r="H970" s="37" t="s">
        <v>1382</v>
      </c>
      <c r="I970" s="37" t="s">
        <v>1383</v>
      </c>
      <c r="J970" s="37" t="s">
        <v>1384</v>
      </c>
      <c r="K970" s="37" t="s">
        <v>1385</v>
      </c>
      <c r="L970" s="21" t="s">
        <v>45</v>
      </c>
      <c r="M970" s="22" t="s">
        <v>2045</v>
      </c>
      <c r="N970" s="24" t="s">
        <v>2046</v>
      </c>
      <c r="O970" s="25" t="n">
        <v>3</v>
      </c>
      <c r="P970" s="22" t="s">
        <v>115</v>
      </c>
      <c r="Q970" s="22" t="s">
        <v>116</v>
      </c>
      <c r="R970" s="22" t="s">
        <v>117</v>
      </c>
      <c r="S970" s="22" t="s">
        <v>118</v>
      </c>
      <c r="T970" s="22" t="s">
        <v>2047</v>
      </c>
      <c r="U970" s="25" t="s">
        <v>63</v>
      </c>
      <c r="V970" s="25" t="n">
        <v>38</v>
      </c>
      <c r="W970" s="25" t="s">
        <v>726</v>
      </c>
      <c r="X970" s="25" t="n">
        <v>2</v>
      </c>
      <c r="Y970" s="25" t="n">
        <v>1</v>
      </c>
      <c r="Z970" s="25" t="n">
        <v>4</v>
      </c>
      <c r="AA970" s="26" t="str">
        <f aca="false">IF(N970=0," ",DATEDIF(N970,$D970,"y") &amp; " г. " &amp; DATEDIF(N970,$D970,"ym") &amp; " мес. ")</f>
        <v>14 г. 1 мес. </v>
      </c>
      <c r="AB970" s="27" t="str">
        <f aca="false">LEFT(AA970,2)</f>
        <v>14</v>
      </c>
      <c r="AC970" s="28" t="str">
        <f aca="false">IF(N970=0," ",DATEDIF(N970,'Отбор на ЧР 2021'!$AC$1,"y") &amp; " г. " &amp; DATEDIF(N970,'Отбор на ЧР 2021'!$AC$1,"ym") &amp; " мес. ")</f>
        <v>14 г. 3 мес. </v>
      </c>
      <c r="AD970" s="28" t="str">
        <f aca="false">LEFT(AC970,2)</f>
        <v>14</v>
      </c>
      <c r="AE970" s="28" t="str">
        <f aca="false">IF(W970=0,0,INDEX('Возраст, спорт. дисц.'!$A$2:$B$50,MATCH(W970,'Возраст, спорт. дисц.'!$B$2:$B$54,0),1))</f>
        <v>Юноши 14-15 лет</v>
      </c>
      <c r="AF970" s="28" t="str">
        <f aca="false">"весовая категория "&amp;V970&amp;" кг."</f>
        <v>весовая категория 38 кг.</v>
      </c>
      <c r="AG970" s="29" t="str">
        <f aca="false">IF(U970="б/м",U970,U970&amp;" место")</f>
        <v>2 место</v>
      </c>
      <c r="AH970" s="28" t="str">
        <f aca="false">F970&amp;"; "&amp;TEXT(D970,"ДД.ММ.ГГГГ")&amp;"-"&amp;TEXT(E970,"ДД.ММ.ГГГГ")&amp;"; "&amp;I970&amp;"; "&amp;CHAR(10)&amp;AE970&amp;"; "&amp;AF970&amp;"; "&amp;AG970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38 кг.; 2 место</v>
      </c>
      <c r="AI970" s="29" t="n">
        <f aca="false">IF(A970=0,0,1)</f>
        <v>1</v>
      </c>
      <c r="AJ970" s="1" t="str">
        <f aca="false">AE970</f>
        <v>Юноши 14-15 лет</v>
      </c>
      <c r="AK970" s="1" t="n">
        <f aca="false">V970</f>
        <v>38</v>
      </c>
      <c r="AL970" s="1" t="str">
        <f aca="false">AF970</f>
        <v>весовая категория 38 кг.</v>
      </c>
      <c r="AM970" s="28" t="str">
        <f aca="false">IF(N970=0," ",DATEDIF(N970,$AM$1,"y") &amp; " г. " &amp; DATEDIF(X970,$AM$1,"ym") &amp; " мес. ")</f>
        <v>14 г. 4 мес. </v>
      </c>
      <c r="AN970" s="28" t="str">
        <f aca="false">LEFT(AM970,2)</f>
        <v>14</v>
      </c>
    </row>
    <row r="971" customFormat="false" ht="14.4" hidden="false" customHeight="false" outlineLevel="0" collapsed="false">
      <c r="A971" s="37" t="s">
        <v>507</v>
      </c>
      <c r="B971" s="37" t="s">
        <v>348</v>
      </c>
      <c r="C971" s="25" t="n">
        <v>41826</v>
      </c>
      <c r="D971" s="38" t="n">
        <v>44264</v>
      </c>
      <c r="E971" s="38" t="n">
        <v>44270</v>
      </c>
      <c r="F971" s="37" t="s">
        <v>1686</v>
      </c>
      <c r="G971" s="37" t="s">
        <v>1687</v>
      </c>
      <c r="H971" s="37" t="s">
        <v>1382</v>
      </c>
      <c r="I971" s="37" t="s">
        <v>1383</v>
      </c>
      <c r="J971" s="37" t="s">
        <v>1384</v>
      </c>
      <c r="K971" s="37" t="s">
        <v>1385</v>
      </c>
      <c r="L971" s="21" t="s">
        <v>45</v>
      </c>
      <c r="M971" s="22" t="s">
        <v>2048</v>
      </c>
      <c r="N971" s="24" t="s">
        <v>2049</v>
      </c>
      <c r="O971" s="25" t="n">
        <v>1</v>
      </c>
      <c r="P971" s="22" t="s">
        <v>49</v>
      </c>
      <c r="Q971" s="22" t="s">
        <v>515</v>
      </c>
      <c r="R971" s="22" t="s">
        <v>742</v>
      </c>
      <c r="S971" s="22" t="s">
        <v>2050</v>
      </c>
      <c r="T971" s="22" t="s">
        <v>744</v>
      </c>
      <c r="U971" s="25" t="s">
        <v>70</v>
      </c>
      <c r="V971" s="25" t="n">
        <v>38</v>
      </c>
      <c r="W971" s="25" t="s">
        <v>726</v>
      </c>
      <c r="X971" s="25" t="n">
        <v>1</v>
      </c>
      <c r="Y971" s="25" t="n">
        <v>0</v>
      </c>
      <c r="Z971" s="25" t="n">
        <v>4</v>
      </c>
      <c r="AA971" s="26" t="str">
        <f aca="false">IF(N971=0," ",DATEDIF(N971,$D971,"y") &amp; " г. " &amp; DATEDIF(N971,$D971,"ym") &amp; " мес. ")</f>
        <v>14 г. 3 мес. </v>
      </c>
      <c r="AB971" s="27" t="str">
        <f aca="false">LEFT(AA971,2)</f>
        <v>14</v>
      </c>
      <c r="AC971" s="28" t="str">
        <f aca="false">IF(N971=0," ",DATEDIF(N971,'Отбор на ЧР 2021'!$AC$1,"y") &amp; " г. " &amp; DATEDIF(N971,'Отбор на ЧР 2021'!$AC$1,"ym") &amp; " мес. ")</f>
        <v>14 г. 5 мес. </v>
      </c>
      <c r="AD971" s="28" t="str">
        <f aca="false">LEFT(AC971,2)</f>
        <v>14</v>
      </c>
      <c r="AE971" s="28" t="str">
        <f aca="false">IF(W971=0,0,INDEX('Возраст, спорт. дисц.'!$A$2:$B$50,MATCH(W971,'Возраст, спорт. дисц.'!$B$2:$B$54,0),1))</f>
        <v>Юноши 14-15 лет</v>
      </c>
      <c r="AF971" s="28" t="str">
        <f aca="false">"весовая категория "&amp;V971&amp;" кг."</f>
        <v>весовая категория 38 кг.</v>
      </c>
      <c r="AG971" s="29" t="str">
        <f aca="false">IF(U971="б/м",U971,U971&amp;" место")</f>
        <v>3 место</v>
      </c>
      <c r="AH971" s="28" t="str">
        <f aca="false">F971&amp;"; "&amp;TEXT(D971,"ДД.ММ.ГГГГ")&amp;"-"&amp;TEXT(E971,"ДД.ММ.ГГГГ")&amp;"; "&amp;I971&amp;"; "&amp;CHAR(10)&amp;AE971&amp;"; "&amp;AF971&amp;"; "&amp;AG971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38 кг.; 3 место</v>
      </c>
      <c r="AI971" s="29" t="n">
        <f aca="false">IF(A971=0,0,1)</f>
        <v>1</v>
      </c>
      <c r="AJ971" s="1" t="str">
        <f aca="false">AE971</f>
        <v>Юноши 14-15 лет</v>
      </c>
      <c r="AK971" s="1" t="n">
        <f aca="false">V971</f>
        <v>38</v>
      </c>
      <c r="AL971" s="1" t="str">
        <f aca="false">AF971</f>
        <v>весовая категория 38 кг.</v>
      </c>
      <c r="AM971" s="28" t="str">
        <f aca="false">IF(N971=0," ",DATEDIF(N971,$AM$1,"y") &amp; " г. " &amp; DATEDIF(X971,$AM$1,"ym") &amp; " мес. ")</f>
        <v>14 г. 4 мес. </v>
      </c>
      <c r="AN971" s="28" t="str">
        <f aca="false">LEFT(AM971,2)</f>
        <v>14</v>
      </c>
    </row>
    <row r="972" customFormat="false" ht="14.4" hidden="false" customHeight="false" outlineLevel="0" collapsed="false">
      <c r="A972" s="37" t="s">
        <v>507</v>
      </c>
      <c r="B972" s="37" t="s">
        <v>348</v>
      </c>
      <c r="C972" s="25" t="n">
        <v>41826</v>
      </c>
      <c r="D972" s="38" t="n">
        <v>44264</v>
      </c>
      <c r="E972" s="38" t="n">
        <v>44270</v>
      </c>
      <c r="F972" s="37" t="s">
        <v>1686</v>
      </c>
      <c r="G972" s="37" t="s">
        <v>1687</v>
      </c>
      <c r="H972" s="37" t="s">
        <v>1382</v>
      </c>
      <c r="I972" s="37" t="s">
        <v>1383</v>
      </c>
      <c r="J972" s="37" t="s">
        <v>1384</v>
      </c>
      <c r="K972" s="37" t="s">
        <v>1385</v>
      </c>
      <c r="L972" s="21" t="s">
        <v>45</v>
      </c>
      <c r="M972" s="22" t="s">
        <v>2051</v>
      </c>
      <c r="N972" s="24" t="s">
        <v>2052</v>
      </c>
      <c r="O972" s="25" t="n">
        <v>2</v>
      </c>
      <c r="P972" s="22" t="s">
        <v>115</v>
      </c>
      <c r="Q972" s="22" t="s">
        <v>116</v>
      </c>
      <c r="R972" s="22" t="s">
        <v>189</v>
      </c>
      <c r="S972" s="22" t="s">
        <v>406</v>
      </c>
      <c r="T972" s="22" t="s">
        <v>2053</v>
      </c>
      <c r="U972" s="25" t="s">
        <v>70</v>
      </c>
      <c r="V972" s="25" t="n">
        <v>38</v>
      </c>
      <c r="W972" s="25" t="s">
        <v>726</v>
      </c>
      <c r="X972" s="25" t="n">
        <v>1</v>
      </c>
      <c r="Y972" s="25" t="n">
        <v>0</v>
      </c>
      <c r="Z972" s="25" t="n">
        <v>4</v>
      </c>
      <c r="AA972" s="26" t="str">
        <f aca="false">IF(N972=0," ",DATEDIF(N972,$D972,"y") &amp; " г. " &amp; DATEDIF(N972,$D972,"ym") &amp; " мес. ")</f>
        <v>14 г. 2 мес. </v>
      </c>
      <c r="AB972" s="27" t="str">
        <f aca="false">LEFT(AA972,2)</f>
        <v>14</v>
      </c>
      <c r="AC972" s="28" t="str">
        <f aca="false">IF(N972=0," ",DATEDIF(N972,'Отбор на ЧР 2021'!$AC$1,"y") &amp; " г. " &amp; DATEDIF(N972,'Отбор на ЧР 2021'!$AC$1,"ym") &amp; " мес. ")</f>
        <v>14 г. 4 мес. </v>
      </c>
      <c r="AD972" s="28" t="str">
        <f aca="false">LEFT(AC972,2)</f>
        <v>14</v>
      </c>
      <c r="AE972" s="28" t="str">
        <f aca="false">IF(W972=0,0,INDEX('Возраст, спорт. дисц.'!$A$2:$B$50,MATCH(W972,'Возраст, спорт. дисц.'!$B$2:$B$54,0),1))</f>
        <v>Юноши 14-15 лет</v>
      </c>
      <c r="AF972" s="28" t="str">
        <f aca="false">"весовая категория "&amp;V972&amp;" кг."</f>
        <v>весовая категория 38 кг.</v>
      </c>
      <c r="AG972" s="29" t="str">
        <f aca="false">IF(U972="б/м",U972,U972&amp;" место")</f>
        <v>3 место</v>
      </c>
      <c r="AH972" s="28" t="str">
        <f aca="false">F972&amp;"; "&amp;TEXT(D972,"ДД.ММ.ГГГГ")&amp;"-"&amp;TEXT(E972,"ДД.ММ.ГГГГ")&amp;"; "&amp;I972&amp;"; "&amp;CHAR(10)&amp;AE972&amp;"; "&amp;AF972&amp;"; "&amp;AG972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38 кг.; 3 место</v>
      </c>
      <c r="AI972" s="29" t="n">
        <f aca="false">IF(A972=0,0,1)</f>
        <v>1</v>
      </c>
      <c r="AJ972" s="1" t="str">
        <f aca="false">AE972</f>
        <v>Юноши 14-15 лет</v>
      </c>
      <c r="AK972" s="1" t="n">
        <f aca="false">V972</f>
        <v>38</v>
      </c>
      <c r="AL972" s="1" t="str">
        <f aca="false">AF972</f>
        <v>весовая категория 38 кг.</v>
      </c>
      <c r="AM972" s="28" t="str">
        <f aca="false">IF(N972=0," ",DATEDIF(N972,$AM$1,"y") &amp; " г. " &amp; DATEDIF(X972,$AM$1,"ym") &amp; " мес. ")</f>
        <v>14 г. 4 мес. </v>
      </c>
      <c r="AN972" s="28" t="str">
        <f aca="false">LEFT(AM972,2)</f>
        <v>14</v>
      </c>
    </row>
    <row r="973" customFormat="false" ht="14.4" hidden="false" customHeight="false" outlineLevel="0" collapsed="false">
      <c r="A973" s="37" t="s">
        <v>507</v>
      </c>
      <c r="B973" s="37" t="s">
        <v>348</v>
      </c>
      <c r="C973" s="25" t="n">
        <v>41826</v>
      </c>
      <c r="D973" s="38" t="n">
        <v>44264</v>
      </c>
      <c r="E973" s="38" t="n">
        <v>44270</v>
      </c>
      <c r="F973" s="37" t="s">
        <v>1686</v>
      </c>
      <c r="G973" s="37" t="s">
        <v>1687</v>
      </c>
      <c r="H973" s="37" t="s">
        <v>1382</v>
      </c>
      <c r="I973" s="37" t="s">
        <v>1383</v>
      </c>
      <c r="J973" s="37" t="s">
        <v>1384</v>
      </c>
      <c r="K973" s="37" t="s">
        <v>1385</v>
      </c>
      <c r="L973" s="21" t="s">
        <v>45</v>
      </c>
      <c r="M973" s="22" t="s">
        <v>2054</v>
      </c>
      <c r="N973" s="24" t="s">
        <v>2055</v>
      </c>
      <c r="O973" s="25" t="n">
        <v>1</v>
      </c>
      <c r="P973" s="22" t="s">
        <v>49</v>
      </c>
      <c r="Q973" s="22" t="s">
        <v>50</v>
      </c>
      <c r="R973" s="22" t="s">
        <v>854</v>
      </c>
      <c r="S973" s="22" t="s">
        <v>52</v>
      </c>
      <c r="T973" s="22" t="s">
        <v>1389</v>
      </c>
      <c r="U973" s="25" t="s">
        <v>54</v>
      </c>
      <c r="V973" s="25" t="n">
        <v>40</v>
      </c>
      <c r="W973" s="25" t="s">
        <v>726</v>
      </c>
      <c r="X973" s="25" t="n">
        <v>1</v>
      </c>
      <c r="Y973" s="25" t="n">
        <v>1</v>
      </c>
      <c r="Z973" s="25" t="n">
        <v>2</v>
      </c>
      <c r="AA973" s="26" t="str">
        <f aca="false">IF(N973=0," ",DATEDIF(N973,$D973,"y") &amp; " г. " &amp; DATEDIF(N973,$D973,"ym") &amp; " мес. ")</f>
        <v>14 г. 6 мес. </v>
      </c>
      <c r="AB973" s="27" t="str">
        <f aca="false">LEFT(AA973,2)</f>
        <v>14</v>
      </c>
      <c r="AC973" s="28" t="str">
        <f aca="false">IF(N973=0," ",DATEDIF(N973,'Отбор на ЧР 2021'!$AC$1,"y") &amp; " г. " &amp; DATEDIF(N973,'Отбор на ЧР 2021'!$AC$1,"ym") &amp; " мес. ")</f>
        <v>14 г. 8 мес. </v>
      </c>
      <c r="AD973" s="28" t="str">
        <f aca="false">LEFT(AC973,2)</f>
        <v>14</v>
      </c>
      <c r="AE973" s="28" t="str">
        <f aca="false">IF(W973=0,0,INDEX('Возраст, спорт. дисц.'!$A$2:$B$50,MATCH(W973,'Возраст, спорт. дисц.'!$B$2:$B$54,0),1))</f>
        <v>Юноши 14-15 лет</v>
      </c>
      <c r="AF973" s="28" t="str">
        <f aca="false">"весовая категория "&amp;V973&amp;" кг."</f>
        <v>весовая категория 40 кг.</v>
      </c>
      <c r="AG973" s="29" t="str">
        <f aca="false">IF(U973="б/м",U973,U973&amp;" место")</f>
        <v>1 место</v>
      </c>
      <c r="AH973" s="28" t="str">
        <f aca="false">F973&amp;"; "&amp;TEXT(D973,"ДД.ММ.ГГГГ")&amp;"-"&amp;TEXT(E973,"ДД.ММ.ГГГГ")&amp;"; "&amp;I973&amp;"; "&amp;CHAR(10)&amp;AE973&amp;"; "&amp;AF973&amp;"; "&amp;AG973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40 кг.; 1 место</v>
      </c>
      <c r="AI973" s="29" t="n">
        <f aca="false">IF(A973=0,0,1)</f>
        <v>1</v>
      </c>
      <c r="AJ973" s="1" t="str">
        <f aca="false">AE973</f>
        <v>Юноши 14-15 лет</v>
      </c>
      <c r="AK973" s="1" t="n">
        <f aca="false">V973</f>
        <v>40</v>
      </c>
      <c r="AL973" s="1" t="str">
        <f aca="false">AF973</f>
        <v>весовая категория 40 кг.</v>
      </c>
      <c r="AM973" s="28" t="str">
        <f aca="false">IF(N973=0," ",DATEDIF(N973,$AM$1,"y") &amp; " г. " &amp; DATEDIF(X973,$AM$1,"ym") &amp; " мес. ")</f>
        <v>14 г. 4 мес. </v>
      </c>
      <c r="AN973" s="28" t="str">
        <f aca="false">LEFT(AM973,2)</f>
        <v>14</v>
      </c>
    </row>
    <row r="974" customFormat="false" ht="14.4" hidden="false" customHeight="false" outlineLevel="0" collapsed="false">
      <c r="A974" s="37" t="s">
        <v>507</v>
      </c>
      <c r="B974" s="37" t="s">
        <v>348</v>
      </c>
      <c r="C974" s="25" t="n">
        <v>41826</v>
      </c>
      <c r="D974" s="38" t="n">
        <v>44264</v>
      </c>
      <c r="E974" s="38" t="n">
        <v>44270</v>
      </c>
      <c r="F974" s="37" t="s">
        <v>1686</v>
      </c>
      <c r="G974" s="37" t="s">
        <v>1687</v>
      </c>
      <c r="H974" s="37" t="s">
        <v>1382</v>
      </c>
      <c r="I974" s="37" t="s">
        <v>1383</v>
      </c>
      <c r="J974" s="37" t="s">
        <v>1384</v>
      </c>
      <c r="K974" s="37" t="s">
        <v>1385</v>
      </c>
      <c r="L974" s="21" t="s">
        <v>45</v>
      </c>
      <c r="M974" s="22" t="s">
        <v>2056</v>
      </c>
      <c r="N974" s="24" t="s">
        <v>2046</v>
      </c>
      <c r="O974" s="25" t="n">
        <v>1</v>
      </c>
      <c r="P974" s="22" t="s">
        <v>49</v>
      </c>
      <c r="Q974" s="22" t="s">
        <v>50</v>
      </c>
      <c r="R974" s="22" t="s">
        <v>51</v>
      </c>
      <c r="S974" s="22" t="s">
        <v>52</v>
      </c>
      <c r="T974" s="22" t="s">
        <v>2057</v>
      </c>
      <c r="U974" s="25" t="s">
        <v>63</v>
      </c>
      <c r="V974" s="25" t="n">
        <v>40</v>
      </c>
      <c r="W974" s="25" t="s">
        <v>726</v>
      </c>
      <c r="X974" s="25" t="n">
        <v>1</v>
      </c>
      <c r="Y974" s="25" t="n">
        <v>0</v>
      </c>
      <c r="Z974" s="25" t="n">
        <v>2</v>
      </c>
      <c r="AA974" s="26" t="str">
        <f aca="false">IF(N974=0," ",DATEDIF(N974,$D974,"y") &amp; " г. " &amp; DATEDIF(N974,$D974,"ym") &amp; " мес. ")</f>
        <v>14 г. 1 мес. </v>
      </c>
      <c r="AB974" s="27" t="str">
        <f aca="false">LEFT(AA974,2)</f>
        <v>14</v>
      </c>
      <c r="AC974" s="28" t="str">
        <f aca="false">IF(N974=0," ",DATEDIF(N974,'Отбор на ЧР 2021'!$AC$1,"y") &amp; " г. " &amp; DATEDIF(N974,'Отбор на ЧР 2021'!$AC$1,"ym") &amp; " мес. ")</f>
        <v>14 г. 3 мес. </v>
      </c>
      <c r="AD974" s="28" t="str">
        <f aca="false">LEFT(AC974,2)</f>
        <v>14</v>
      </c>
      <c r="AE974" s="28" t="str">
        <f aca="false">IF(W974=0,0,INDEX('Возраст, спорт. дисц.'!$A$2:$B$50,MATCH(W974,'Возраст, спорт. дисц.'!$B$2:$B$54,0),1))</f>
        <v>Юноши 14-15 лет</v>
      </c>
      <c r="AF974" s="28" t="str">
        <f aca="false">"весовая категория "&amp;V974&amp;" кг."</f>
        <v>весовая категория 40 кг.</v>
      </c>
      <c r="AG974" s="29" t="str">
        <f aca="false">IF(U974="б/м",U974,U974&amp;" место")</f>
        <v>2 место</v>
      </c>
      <c r="AH974" s="28" t="str">
        <f aca="false">F974&amp;"; "&amp;TEXT(D974,"ДД.ММ.ГГГГ")&amp;"-"&amp;TEXT(E974,"ДД.ММ.ГГГГ")&amp;"; "&amp;I974&amp;"; "&amp;CHAR(10)&amp;AE974&amp;"; "&amp;AF974&amp;"; "&amp;AG974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40 кг.; 2 место</v>
      </c>
      <c r="AI974" s="29" t="n">
        <f aca="false">IF(A974=0,0,1)</f>
        <v>1</v>
      </c>
      <c r="AJ974" s="1" t="str">
        <f aca="false">AE974</f>
        <v>Юноши 14-15 лет</v>
      </c>
      <c r="AK974" s="1" t="n">
        <f aca="false">V974</f>
        <v>40</v>
      </c>
      <c r="AL974" s="1" t="str">
        <f aca="false">AF974</f>
        <v>весовая категория 40 кг.</v>
      </c>
      <c r="AM974" s="28" t="str">
        <f aca="false">IF(N974=0," ",DATEDIF(N974,$AM$1,"y") &amp; " г. " &amp; DATEDIF(X974,$AM$1,"ym") &amp; " мес. ")</f>
        <v>14 г. 4 мес. </v>
      </c>
      <c r="AN974" s="28" t="str">
        <f aca="false">LEFT(AM974,2)</f>
        <v>14</v>
      </c>
    </row>
    <row r="975" customFormat="false" ht="14.4" hidden="false" customHeight="false" outlineLevel="0" collapsed="false">
      <c r="A975" s="37" t="s">
        <v>507</v>
      </c>
      <c r="B975" s="37" t="s">
        <v>348</v>
      </c>
      <c r="C975" s="25" t="n">
        <v>41826</v>
      </c>
      <c r="D975" s="38" t="n">
        <v>44264</v>
      </c>
      <c r="E975" s="38" t="n">
        <v>44270</v>
      </c>
      <c r="F975" s="37" t="s">
        <v>1686</v>
      </c>
      <c r="G975" s="37" t="s">
        <v>1687</v>
      </c>
      <c r="H975" s="37" t="s">
        <v>1382</v>
      </c>
      <c r="I975" s="37" t="s">
        <v>1383</v>
      </c>
      <c r="J975" s="37" t="s">
        <v>1384</v>
      </c>
      <c r="K975" s="37" t="s">
        <v>1385</v>
      </c>
      <c r="L975" s="21" t="s">
        <v>45</v>
      </c>
      <c r="M975" s="22" t="s">
        <v>754</v>
      </c>
      <c r="N975" s="24" t="s">
        <v>755</v>
      </c>
      <c r="O975" s="25" t="n">
        <v>1</v>
      </c>
      <c r="P975" s="22" t="s">
        <v>49</v>
      </c>
      <c r="Q975" s="22" t="s">
        <v>50</v>
      </c>
      <c r="R975" s="22" t="s">
        <v>153</v>
      </c>
      <c r="S975" s="22" t="s">
        <v>154</v>
      </c>
      <c r="T975" s="22" t="s">
        <v>270</v>
      </c>
      <c r="U975" s="25" t="s">
        <v>54</v>
      </c>
      <c r="V975" s="25" t="n">
        <v>42</v>
      </c>
      <c r="W975" s="25" t="s">
        <v>726</v>
      </c>
      <c r="X975" s="25" t="n">
        <v>2</v>
      </c>
      <c r="Y975" s="25" t="n">
        <v>2</v>
      </c>
      <c r="Z975" s="25" t="n">
        <v>4</v>
      </c>
      <c r="AA975" s="26" t="str">
        <f aca="false">IF(N975=0," ",DATEDIF(N975,$D975,"y") &amp; " г. " &amp; DATEDIF(N975,$D975,"ym") &amp; " мес. ")</f>
        <v>15 г. 8 мес. </v>
      </c>
      <c r="AB975" s="27" t="str">
        <f aca="false">LEFT(AA975,2)</f>
        <v>15</v>
      </c>
      <c r="AC975" s="28" t="str">
        <f aca="false">IF(N975=0," ",DATEDIF(N975,'Отбор на ЧР 2021'!$AC$1,"y") &amp; " г. " &amp; DATEDIF(N975,'Отбор на ЧР 2021'!$AC$1,"ym") &amp; " мес. ")</f>
        <v>15 г. 10 мес. </v>
      </c>
      <c r="AD975" s="28" t="str">
        <f aca="false">LEFT(AC975,2)</f>
        <v>15</v>
      </c>
      <c r="AE975" s="28" t="str">
        <f aca="false">IF(W975=0,0,INDEX('Возраст, спорт. дисц.'!$A$2:$B$50,MATCH(W975,'Возраст, спорт. дисц.'!$B$2:$B$54,0),1))</f>
        <v>Юноши 14-15 лет</v>
      </c>
      <c r="AF975" s="28" t="str">
        <f aca="false">"весовая категория "&amp;V975&amp;" кг."</f>
        <v>весовая категория 42 кг.</v>
      </c>
      <c r="AG975" s="29" t="str">
        <f aca="false">IF(U975="б/м",U975,U975&amp;" место")</f>
        <v>1 место</v>
      </c>
      <c r="AH975" s="28" t="str">
        <f aca="false">F975&amp;"; "&amp;TEXT(D975,"ДД.ММ.ГГГГ")&amp;"-"&amp;TEXT(E975,"ДД.ММ.ГГГГ")&amp;"; "&amp;I975&amp;"; "&amp;CHAR(10)&amp;AE975&amp;"; "&amp;AF975&amp;"; "&amp;AG975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42 кг.; 1 место</v>
      </c>
      <c r="AI975" s="29" t="n">
        <f aca="false">IF(A975=0,0,1)</f>
        <v>1</v>
      </c>
      <c r="AJ975" s="1" t="str">
        <f aca="false">AE975</f>
        <v>Юноши 14-15 лет</v>
      </c>
      <c r="AK975" s="1" t="n">
        <f aca="false">V975</f>
        <v>42</v>
      </c>
      <c r="AL975" s="1" t="str">
        <f aca="false">AF975</f>
        <v>весовая категория 42 кг.</v>
      </c>
      <c r="AM975" s="28" t="str">
        <f aca="false">IF(N975=0," ",DATEDIF(N975,$AM$1,"y") &amp; " г. " &amp; DATEDIF(X975,$AM$1,"ym") &amp; " мес. ")</f>
        <v>15 г. 4 мес. </v>
      </c>
      <c r="AN975" s="28" t="str">
        <f aca="false">LEFT(AM975,2)</f>
        <v>15</v>
      </c>
    </row>
    <row r="976" customFormat="false" ht="14.4" hidden="false" customHeight="false" outlineLevel="0" collapsed="false">
      <c r="A976" s="37" t="s">
        <v>507</v>
      </c>
      <c r="B976" s="37" t="s">
        <v>348</v>
      </c>
      <c r="C976" s="25" t="n">
        <v>41826</v>
      </c>
      <c r="D976" s="38" t="n">
        <v>44264</v>
      </c>
      <c r="E976" s="38" t="n">
        <v>44270</v>
      </c>
      <c r="F976" s="37" t="s">
        <v>1686</v>
      </c>
      <c r="G976" s="37" t="s">
        <v>1687</v>
      </c>
      <c r="H976" s="37" t="s">
        <v>1382</v>
      </c>
      <c r="I976" s="37" t="s">
        <v>1383</v>
      </c>
      <c r="J976" s="37" t="s">
        <v>1384</v>
      </c>
      <c r="K976" s="37" t="s">
        <v>1385</v>
      </c>
      <c r="L976" s="21" t="s">
        <v>45</v>
      </c>
      <c r="M976" s="22" t="s">
        <v>2058</v>
      </c>
      <c r="N976" s="24" t="s">
        <v>2059</v>
      </c>
      <c r="O976" s="25" t="n">
        <v>2</v>
      </c>
      <c r="P976" s="22" t="s">
        <v>115</v>
      </c>
      <c r="Q976" s="22" t="s">
        <v>924</v>
      </c>
      <c r="R976" s="22" t="s">
        <v>989</v>
      </c>
      <c r="S976" s="22" t="s">
        <v>1439</v>
      </c>
      <c r="T976" s="22" t="s">
        <v>991</v>
      </c>
      <c r="U976" s="25" t="s">
        <v>63</v>
      </c>
      <c r="V976" s="25" t="n">
        <v>42</v>
      </c>
      <c r="W976" s="25" t="s">
        <v>726</v>
      </c>
      <c r="X976" s="25" t="n">
        <v>2</v>
      </c>
      <c r="Y976" s="25" t="n">
        <v>1</v>
      </c>
      <c r="Z976" s="25" t="n">
        <v>4</v>
      </c>
      <c r="AA976" s="26" t="str">
        <f aca="false">IF(N976=0," ",DATEDIF(N976,$D976,"y") &amp; " г. " &amp; DATEDIF(N976,$D976,"ym") &amp; " мес. ")</f>
        <v>15 г. 3 мес. </v>
      </c>
      <c r="AB976" s="27" t="str">
        <f aca="false">LEFT(AA976,2)</f>
        <v>15</v>
      </c>
      <c r="AC976" s="28" t="str">
        <f aca="false">IF(N976=0," ",DATEDIF(N976,'Отбор на ЧР 2021'!$AC$1,"y") &amp; " г. " &amp; DATEDIF(N976,'Отбор на ЧР 2021'!$AC$1,"ym") &amp; " мес. ")</f>
        <v>15 г. 5 мес. </v>
      </c>
      <c r="AD976" s="28" t="str">
        <f aca="false">LEFT(AC976,2)</f>
        <v>15</v>
      </c>
      <c r="AE976" s="28" t="str">
        <f aca="false">IF(W976=0,0,INDEX('Возраст, спорт. дисц.'!$A$2:$B$50,MATCH(W976,'Возраст, спорт. дисц.'!$B$2:$B$54,0),1))</f>
        <v>Юноши 14-15 лет</v>
      </c>
      <c r="AF976" s="28" t="str">
        <f aca="false">"весовая категория "&amp;V976&amp;" кг."</f>
        <v>весовая категория 42 кг.</v>
      </c>
      <c r="AG976" s="29" t="str">
        <f aca="false">IF(U976="б/м",U976,U976&amp;" место")</f>
        <v>2 место</v>
      </c>
      <c r="AH976" s="28" t="str">
        <f aca="false">F976&amp;"; "&amp;TEXT(D976,"ДД.ММ.ГГГГ")&amp;"-"&amp;TEXT(E976,"ДД.ММ.ГГГГ")&amp;"; "&amp;I976&amp;"; "&amp;CHAR(10)&amp;AE976&amp;"; "&amp;AF976&amp;"; "&amp;AG976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42 кг.; 2 место</v>
      </c>
      <c r="AI976" s="29" t="n">
        <f aca="false">IF(A976=0,0,1)</f>
        <v>1</v>
      </c>
      <c r="AJ976" s="1" t="str">
        <f aca="false">AE976</f>
        <v>Юноши 14-15 лет</v>
      </c>
      <c r="AK976" s="1" t="n">
        <f aca="false">V976</f>
        <v>42</v>
      </c>
      <c r="AL976" s="1" t="str">
        <f aca="false">AF976</f>
        <v>весовая категория 42 кг.</v>
      </c>
      <c r="AM976" s="28" t="str">
        <f aca="false">IF(N976=0," ",DATEDIF(N976,$AM$1,"y") &amp; " г. " &amp; DATEDIF(X976,$AM$1,"ym") &amp; " мес. ")</f>
        <v>15 г. 4 мес. </v>
      </c>
      <c r="AN976" s="28" t="str">
        <f aca="false">LEFT(AM976,2)</f>
        <v>15</v>
      </c>
    </row>
    <row r="977" customFormat="false" ht="14.4" hidden="false" customHeight="false" outlineLevel="0" collapsed="false">
      <c r="A977" s="37" t="s">
        <v>507</v>
      </c>
      <c r="B977" s="37" t="s">
        <v>348</v>
      </c>
      <c r="C977" s="25" t="n">
        <v>41826</v>
      </c>
      <c r="D977" s="38" t="n">
        <v>44264</v>
      </c>
      <c r="E977" s="38" t="n">
        <v>44270</v>
      </c>
      <c r="F977" s="37" t="s">
        <v>1686</v>
      </c>
      <c r="G977" s="37" t="s">
        <v>1687</v>
      </c>
      <c r="H977" s="37" t="s">
        <v>1382</v>
      </c>
      <c r="I977" s="37" t="s">
        <v>1383</v>
      </c>
      <c r="J977" s="37" t="s">
        <v>1384</v>
      </c>
      <c r="K977" s="37" t="s">
        <v>1385</v>
      </c>
      <c r="L977" s="21" t="s">
        <v>45</v>
      </c>
      <c r="M977" s="22" t="s">
        <v>2060</v>
      </c>
      <c r="N977" s="24" t="s">
        <v>2061</v>
      </c>
      <c r="O977" s="25" t="n">
        <v>1</v>
      </c>
      <c r="P977" s="22" t="s">
        <v>115</v>
      </c>
      <c r="Q977" s="22" t="s">
        <v>223</v>
      </c>
      <c r="R977" s="22" t="s">
        <v>1427</v>
      </c>
      <c r="S977" s="22" t="s">
        <v>1428</v>
      </c>
      <c r="T977" s="22" t="s">
        <v>1429</v>
      </c>
      <c r="U977" s="25" t="s">
        <v>70</v>
      </c>
      <c r="V977" s="25" t="n">
        <v>42</v>
      </c>
      <c r="W977" s="25" t="s">
        <v>726</v>
      </c>
      <c r="X977" s="25" t="n">
        <v>1</v>
      </c>
      <c r="Y977" s="25" t="n">
        <v>0</v>
      </c>
      <c r="Z977" s="25" t="n">
        <v>4</v>
      </c>
      <c r="AA977" s="26" t="str">
        <f aca="false">IF(N977=0," ",DATEDIF(N977,$D977,"y") &amp; " г. " &amp; DATEDIF(N977,$D977,"ym") &amp; " мес. ")</f>
        <v>14 г. 1 мес. </v>
      </c>
      <c r="AB977" s="27" t="str">
        <f aca="false">LEFT(AA977,2)</f>
        <v>14</v>
      </c>
      <c r="AC977" s="28" t="str">
        <f aca="false">IF(N977=0," ",DATEDIF(N977,'Отбор на ЧР 2021'!$AC$1,"y") &amp; " г. " &amp; DATEDIF(N977,'Отбор на ЧР 2021'!$AC$1,"ym") &amp; " мес. ")</f>
        <v>14 г. 3 мес. </v>
      </c>
      <c r="AD977" s="28" t="str">
        <f aca="false">LEFT(AC977,2)</f>
        <v>14</v>
      </c>
      <c r="AE977" s="28" t="str">
        <f aca="false">IF(W977=0,0,INDEX('Возраст, спорт. дисц.'!$A$2:$B$50,MATCH(W977,'Возраст, спорт. дисц.'!$B$2:$B$54,0),1))</f>
        <v>Юноши 14-15 лет</v>
      </c>
      <c r="AF977" s="28" t="str">
        <f aca="false">"весовая категория "&amp;V977&amp;" кг."</f>
        <v>весовая категория 42 кг.</v>
      </c>
      <c r="AG977" s="29" t="str">
        <f aca="false">IF(U977="б/м",U977,U977&amp;" место")</f>
        <v>3 место</v>
      </c>
      <c r="AH977" s="28" t="str">
        <f aca="false">F977&amp;"; "&amp;TEXT(D977,"ДД.ММ.ГГГГ")&amp;"-"&amp;TEXT(E977,"ДД.ММ.ГГГГ")&amp;"; "&amp;I977&amp;"; "&amp;CHAR(10)&amp;AE977&amp;"; "&amp;AF977&amp;"; "&amp;AG977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42 кг.; 3 место</v>
      </c>
      <c r="AI977" s="29" t="n">
        <f aca="false">IF(A977=0,0,1)</f>
        <v>1</v>
      </c>
      <c r="AJ977" s="1" t="str">
        <f aca="false">AE977</f>
        <v>Юноши 14-15 лет</v>
      </c>
      <c r="AK977" s="1" t="n">
        <f aca="false">V977</f>
        <v>42</v>
      </c>
      <c r="AL977" s="1" t="str">
        <f aca="false">AF977</f>
        <v>весовая категория 42 кг.</v>
      </c>
      <c r="AM977" s="28" t="str">
        <f aca="false">IF(N977=0," ",DATEDIF(N977,$AM$1,"y") &amp; " г. " &amp; DATEDIF(X977,$AM$1,"ym") &amp; " мес. ")</f>
        <v>14 г. 4 мес. </v>
      </c>
      <c r="AN977" s="28" t="str">
        <f aca="false">LEFT(AM977,2)</f>
        <v>14</v>
      </c>
    </row>
    <row r="978" customFormat="false" ht="14.4" hidden="false" customHeight="false" outlineLevel="0" collapsed="false">
      <c r="A978" s="37" t="s">
        <v>507</v>
      </c>
      <c r="B978" s="37" t="s">
        <v>348</v>
      </c>
      <c r="C978" s="25" t="n">
        <v>41826</v>
      </c>
      <c r="D978" s="38" t="n">
        <v>44264</v>
      </c>
      <c r="E978" s="38" t="n">
        <v>44270</v>
      </c>
      <c r="F978" s="37" t="s">
        <v>1686</v>
      </c>
      <c r="G978" s="37" t="s">
        <v>1687</v>
      </c>
      <c r="H978" s="37" t="s">
        <v>1382</v>
      </c>
      <c r="I978" s="37" t="s">
        <v>1383</v>
      </c>
      <c r="J978" s="37" t="s">
        <v>1384</v>
      </c>
      <c r="K978" s="37" t="s">
        <v>1385</v>
      </c>
      <c r="L978" s="21" t="s">
        <v>45</v>
      </c>
      <c r="M978" s="22" t="s">
        <v>2062</v>
      </c>
      <c r="N978" s="24" t="s">
        <v>2063</v>
      </c>
      <c r="O978" s="25" t="n">
        <v>1</v>
      </c>
      <c r="P978" s="22" t="s">
        <v>115</v>
      </c>
      <c r="Q978" s="22" t="s">
        <v>116</v>
      </c>
      <c r="R978" s="22" t="s">
        <v>189</v>
      </c>
      <c r="S978" s="22" t="s">
        <v>1147</v>
      </c>
      <c r="T978" s="22" t="s">
        <v>1148</v>
      </c>
      <c r="U978" s="25" t="s">
        <v>70</v>
      </c>
      <c r="V978" s="25" t="n">
        <v>42</v>
      </c>
      <c r="W978" s="25" t="s">
        <v>726</v>
      </c>
      <c r="X978" s="25" t="n">
        <v>1</v>
      </c>
      <c r="Y978" s="25" t="n">
        <v>0</v>
      </c>
      <c r="Z978" s="25" t="n">
        <v>4</v>
      </c>
      <c r="AA978" s="26" t="str">
        <f aca="false">IF(N978=0," ",DATEDIF(N978,$D978,"y") &amp; " г. " &amp; DATEDIF(N978,$D978,"ym") &amp; " мес. ")</f>
        <v>14 г. 6 мес. </v>
      </c>
      <c r="AB978" s="27" t="str">
        <f aca="false">LEFT(AA978,2)</f>
        <v>14</v>
      </c>
      <c r="AC978" s="28" t="str">
        <f aca="false">IF(N978=0," ",DATEDIF(N978,'Отбор на ЧР 2021'!$AC$1,"y") &amp; " г. " &amp; DATEDIF(N978,'Отбор на ЧР 2021'!$AC$1,"ym") &amp; " мес. ")</f>
        <v>14 г. 8 мес. </v>
      </c>
      <c r="AD978" s="28" t="str">
        <f aca="false">LEFT(AC978,2)</f>
        <v>14</v>
      </c>
      <c r="AE978" s="28" t="str">
        <f aca="false">IF(W978=0,0,INDEX('Возраст, спорт. дисц.'!$A$2:$B$50,MATCH(W978,'Возраст, спорт. дисц.'!$B$2:$B$54,0),1))</f>
        <v>Юноши 14-15 лет</v>
      </c>
      <c r="AF978" s="28" t="str">
        <f aca="false">"весовая категория "&amp;V978&amp;" кг."</f>
        <v>весовая категория 42 кг.</v>
      </c>
      <c r="AG978" s="29" t="str">
        <f aca="false">IF(U978="б/м",U978,U978&amp;" место")</f>
        <v>3 место</v>
      </c>
      <c r="AH978" s="28" t="str">
        <f aca="false">F978&amp;"; "&amp;TEXT(D978,"ДД.ММ.ГГГГ")&amp;"-"&amp;TEXT(E978,"ДД.ММ.ГГГГ")&amp;"; "&amp;I978&amp;"; "&amp;CHAR(10)&amp;AE978&amp;"; "&amp;AF978&amp;"; "&amp;AG978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42 кг.; 3 место</v>
      </c>
      <c r="AI978" s="29" t="n">
        <f aca="false">IF(A978=0,0,1)</f>
        <v>1</v>
      </c>
      <c r="AJ978" s="1" t="str">
        <f aca="false">AE978</f>
        <v>Юноши 14-15 лет</v>
      </c>
      <c r="AK978" s="1" t="n">
        <f aca="false">V978</f>
        <v>42</v>
      </c>
      <c r="AL978" s="1" t="str">
        <f aca="false">AF978</f>
        <v>весовая категория 42 кг.</v>
      </c>
      <c r="AM978" s="28" t="str">
        <f aca="false">IF(N978=0," ",DATEDIF(N978,$AM$1,"y") &amp; " г. " &amp; DATEDIF(X978,$AM$1,"ym") &amp; " мес. ")</f>
        <v>14 г. 4 мес. </v>
      </c>
      <c r="AN978" s="28" t="str">
        <f aca="false">LEFT(AM978,2)</f>
        <v>14</v>
      </c>
    </row>
    <row r="979" customFormat="false" ht="14.4" hidden="false" customHeight="false" outlineLevel="0" collapsed="false">
      <c r="A979" s="37" t="s">
        <v>507</v>
      </c>
      <c r="B979" s="37" t="s">
        <v>348</v>
      </c>
      <c r="C979" s="25" t="n">
        <v>41826</v>
      </c>
      <c r="D979" s="38" t="n">
        <v>44264</v>
      </c>
      <c r="E979" s="38" t="n">
        <v>44270</v>
      </c>
      <c r="F979" s="37" t="s">
        <v>1686</v>
      </c>
      <c r="G979" s="37" t="s">
        <v>1687</v>
      </c>
      <c r="H979" s="37" t="s">
        <v>1382</v>
      </c>
      <c r="I979" s="37" t="s">
        <v>1383</v>
      </c>
      <c r="J979" s="37" t="s">
        <v>1384</v>
      </c>
      <c r="K979" s="37" t="s">
        <v>1385</v>
      </c>
      <c r="L979" s="21" t="s">
        <v>45</v>
      </c>
      <c r="M979" s="22" t="s">
        <v>756</v>
      </c>
      <c r="N979" s="24" t="s">
        <v>757</v>
      </c>
      <c r="O979" s="25" t="n">
        <v>1</v>
      </c>
      <c r="P979" s="22" t="s">
        <v>49</v>
      </c>
      <c r="Q979" s="22" t="s">
        <v>50</v>
      </c>
      <c r="R979" s="22" t="s">
        <v>153</v>
      </c>
      <c r="S979" s="22" t="s">
        <v>154</v>
      </c>
      <c r="T979" s="22" t="s">
        <v>270</v>
      </c>
      <c r="U979" s="25" t="s">
        <v>54</v>
      </c>
      <c r="V979" s="25" t="n">
        <v>45</v>
      </c>
      <c r="W979" s="25" t="s">
        <v>726</v>
      </c>
      <c r="X979" s="25" t="n">
        <v>3</v>
      </c>
      <c r="Y979" s="25" t="n">
        <v>3</v>
      </c>
      <c r="Z979" s="25" t="n">
        <v>7</v>
      </c>
      <c r="AA979" s="26" t="str">
        <f aca="false">IF(N979=0," ",DATEDIF(N979,$D979,"y") &amp; " г. " &amp; DATEDIF(N979,$D979,"ym") &amp; " мес. ")</f>
        <v>15 г. 6 мес. </v>
      </c>
      <c r="AB979" s="27" t="str">
        <f aca="false">LEFT(AA979,2)</f>
        <v>15</v>
      </c>
      <c r="AC979" s="28" t="str">
        <f aca="false">IF(N979=0," ",DATEDIF(N979,'Отбор на ЧР 2021'!$AC$1,"y") &amp; " г. " &amp; DATEDIF(N979,'Отбор на ЧР 2021'!$AC$1,"ym") &amp; " мес. ")</f>
        <v>15 г. 8 мес. </v>
      </c>
      <c r="AD979" s="28" t="str">
        <f aca="false">LEFT(AC979,2)</f>
        <v>15</v>
      </c>
      <c r="AE979" s="28" t="str">
        <f aca="false">IF(W979=0,0,INDEX('Возраст, спорт. дисц.'!$A$2:$B$50,MATCH(W979,'Возраст, спорт. дисц.'!$B$2:$B$54,0),1))</f>
        <v>Юноши 14-15 лет</v>
      </c>
      <c r="AF979" s="28" t="str">
        <f aca="false">"весовая категория "&amp;V979&amp;" кг."</f>
        <v>весовая категория 45 кг.</v>
      </c>
      <c r="AG979" s="29" t="str">
        <f aca="false">IF(U979="б/м",U979,U979&amp;" место")</f>
        <v>1 место</v>
      </c>
      <c r="AH979" s="28" t="str">
        <f aca="false">F979&amp;"; "&amp;TEXT(D979,"ДД.ММ.ГГГГ")&amp;"-"&amp;TEXT(E979,"ДД.ММ.ГГГГ")&amp;"; "&amp;I979&amp;"; "&amp;CHAR(10)&amp;AE979&amp;"; "&amp;AF979&amp;"; "&amp;AG979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45 кг.; 1 место</v>
      </c>
      <c r="AI979" s="29" t="n">
        <f aca="false">IF(A979=0,0,1)</f>
        <v>1</v>
      </c>
      <c r="AJ979" s="1" t="str">
        <f aca="false">AE979</f>
        <v>Юноши 14-15 лет</v>
      </c>
      <c r="AK979" s="1" t="n">
        <f aca="false">V979</f>
        <v>45</v>
      </c>
      <c r="AL979" s="1" t="str">
        <f aca="false">AF979</f>
        <v>весовая категория 45 кг.</v>
      </c>
      <c r="AM979" s="28" t="str">
        <f aca="false">IF(N979=0," ",DATEDIF(N979,$AM$1,"y") &amp; " г. " &amp; DATEDIF(X979,$AM$1,"ym") &amp; " мес. ")</f>
        <v>15 г. 4 мес. </v>
      </c>
      <c r="AN979" s="28" t="str">
        <f aca="false">LEFT(AM979,2)</f>
        <v>15</v>
      </c>
    </row>
    <row r="980" customFormat="false" ht="14.4" hidden="false" customHeight="false" outlineLevel="0" collapsed="false">
      <c r="A980" s="37" t="s">
        <v>507</v>
      </c>
      <c r="B980" s="37" t="s">
        <v>348</v>
      </c>
      <c r="C980" s="25" t="n">
        <v>41826</v>
      </c>
      <c r="D980" s="38" t="n">
        <v>44264</v>
      </c>
      <c r="E980" s="38" t="n">
        <v>44270</v>
      </c>
      <c r="F980" s="37" t="s">
        <v>1686</v>
      </c>
      <c r="G980" s="37" t="s">
        <v>1687</v>
      </c>
      <c r="H980" s="37" t="s">
        <v>1382</v>
      </c>
      <c r="I980" s="37" t="s">
        <v>1383</v>
      </c>
      <c r="J980" s="37" t="s">
        <v>1384</v>
      </c>
      <c r="K980" s="37" t="s">
        <v>1385</v>
      </c>
      <c r="L980" s="21" t="s">
        <v>45</v>
      </c>
      <c r="M980" s="22" t="s">
        <v>2064</v>
      </c>
      <c r="N980" s="24" t="s">
        <v>2065</v>
      </c>
      <c r="O980" s="25" t="n">
        <v>1</v>
      </c>
      <c r="P980" s="22" t="s">
        <v>49</v>
      </c>
      <c r="Q980" s="22" t="s">
        <v>50</v>
      </c>
      <c r="R980" s="22" t="s">
        <v>153</v>
      </c>
      <c r="S980" s="22" t="s">
        <v>154</v>
      </c>
      <c r="T980" s="22" t="s">
        <v>270</v>
      </c>
      <c r="U980" s="25" t="s">
        <v>63</v>
      </c>
      <c r="V980" s="25" t="n">
        <v>45</v>
      </c>
      <c r="W980" s="25" t="s">
        <v>726</v>
      </c>
      <c r="X980" s="25" t="n">
        <v>3</v>
      </c>
      <c r="Y980" s="25" t="n">
        <v>2</v>
      </c>
      <c r="Z980" s="25" t="n">
        <v>7</v>
      </c>
      <c r="AA980" s="26" t="str">
        <f aca="false">IF(N980=0," ",DATEDIF(N980,$D980,"y") &amp; " г. " &amp; DATEDIF(N980,$D980,"ym") &amp; " мес. ")</f>
        <v>15 г. 6 мес. </v>
      </c>
      <c r="AB980" s="27" t="str">
        <f aca="false">LEFT(AA980,2)</f>
        <v>15</v>
      </c>
      <c r="AC980" s="28" t="str">
        <f aca="false">IF(N980=0," ",DATEDIF(N980,'Отбор на ЧР 2021'!$AC$1,"y") &amp; " г. " &amp; DATEDIF(N980,'Отбор на ЧР 2021'!$AC$1,"ym") &amp; " мес. ")</f>
        <v>15 г. 8 мес. </v>
      </c>
      <c r="AD980" s="28" t="str">
        <f aca="false">LEFT(AC980,2)</f>
        <v>15</v>
      </c>
      <c r="AE980" s="28" t="str">
        <f aca="false">IF(W980=0,0,INDEX('Возраст, спорт. дисц.'!$A$2:$B$50,MATCH(W980,'Возраст, спорт. дисц.'!$B$2:$B$54,0),1))</f>
        <v>Юноши 14-15 лет</v>
      </c>
      <c r="AF980" s="28" t="str">
        <f aca="false">"весовая категория "&amp;V980&amp;" кг."</f>
        <v>весовая категория 45 кг.</v>
      </c>
      <c r="AG980" s="29" t="str">
        <f aca="false">IF(U980="б/м",U980,U980&amp;" место")</f>
        <v>2 место</v>
      </c>
      <c r="AH980" s="28" t="str">
        <f aca="false">F980&amp;"; "&amp;TEXT(D980,"ДД.ММ.ГГГГ")&amp;"-"&amp;TEXT(E980,"ДД.ММ.ГГГГ")&amp;"; "&amp;I980&amp;"; "&amp;CHAR(10)&amp;AE980&amp;"; "&amp;AF980&amp;"; "&amp;AG980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45 кг.; 2 место</v>
      </c>
      <c r="AI980" s="29" t="n">
        <f aca="false">IF(A980=0,0,1)</f>
        <v>1</v>
      </c>
      <c r="AJ980" s="1" t="str">
        <f aca="false">AE980</f>
        <v>Юноши 14-15 лет</v>
      </c>
      <c r="AK980" s="1" t="n">
        <f aca="false">V980</f>
        <v>45</v>
      </c>
      <c r="AL980" s="1" t="str">
        <f aca="false">AF980</f>
        <v>весовая категория 45 кг.</v>
      </c>
      <c r="AM980" s="28" t="str">
        <f aca="false">IF(N980=0," ",DATEDIF(N980,$AM$1,"y") &amp; " г. " &amp; DATEDIF(X980,$AM$1,"ym") &amp; " мес. ")</f>
        <v>15 г. 4 мес. </v>
      </c>
      <c r="AN980" s="28" t="str">
        <f aca="false">LEFT(AM980,2)</f>
        <v>15</v>
      </c>
    </row>
    <row r="981" customFormat="false" ht="14.4" hidden="false" customHeight="false" outlineLevel="0" collapsed="false">
      <c r="A981" s="37" t="s">
        <v>507</v>
      </c>
      <c r="B981" s="37" t="s">
        <v>348</v>
      </c>
      <c r="C981" s="25" t="n">
        <v>41826</v>
      </c>
      <c r="D981" s="38" t="n">
        <v>44264</v>
      </c>
      <c r="E981" s="38" t="n">
        <v>44270</v>
      </c>
      <c r="F981" s="37" t="s">
        <v>1686</v>
      </c>
      <c r="G981" s="37" t="s">
        <v>1687</v>
      </c>
      <c r="H981" s="37" t="s">
        <v>1382</v>
      </c>
      <c r="I981" s="37" t="s">
        <v>1383</v>
      </c>
      <c r="J981" s="37" t="s">
        <v>1384</v>
      </c>
      <c r="K981" s="37" t="s">
        <v>1385</v>
      </c>
      <c r="L981" s="21" t="s">
        <v>45</v>
      </c>
      <c r="M981" s="22" t="s">
        <v>2066</v>
      </c>
      <c r="N981" s="24" t="s">
        <v>2067</v>
      </c>
      <c r="O981" s="25" t="s">
        <v>48</v>
      </c>
      <c r="P981" s="22" t="s">
        <v>49</v>
      </c>
      <c r="Q981" s="22" t="s">
        <v>536</v>
      </c>
      <c r="R981" s="22" t="s">
        <v>1395</v>
      </c>
      <c r="S981" s="22" t="s">
        <v>1396</v>
      </c>
      <c r="T981" s="22" t="s">
        <v>1397</v>
      </c>
      <c r="U981" s="25" t="s">
        <v>70</v>
      </c>
      <c r="V981" s="25" t="n">
        <v>45</v>
      </c>
      <c r="W981" s="25" t="s">
        <v>726</v>
      </c>
      <c r="X981" s="25" t="n">
        <v>2</v>
      </c>
      <c r="Y981" s="25" t="n">
        <v>1</v>
      </c>
      <c r="Z981" s="25" t="n">
        <v>7</v>
      </c>
      <c r="AA981" s="26" t="str">
        <f aca="false">IF(N981=0," ",DATEDIF(N981,$D981,"y") &amp; " г. " &amp; DATEDIF(N981,$D981,"ym") &amp; " мес. ")</f>
        <v>14 г. 10 мес. </v>
      </c>
      <c r="AB981" s="27" t="str">
        <f aca="false">LEFT(AA981,2)</f>
        <v>14</v>
      </c>
      <c r="AC981" s="28" t="str">
        <f aca="false">IF(N981=0," ",DATEDIF(N981,'Отбор на ЧР 2021'!$AC$1,"y") &amp; " г. " &amp; DATEDIF(N981,'Отбор на ЧР 2021'!$AC$1,"ym") &amp; " мес. ")</f>
        <v>15 г. 0 мес. </v>
      </c>
      <c r="AD981" s="28" t="str">
        <f aca="false">LEFT(AC981,2)</f>
        <v>15</v>
      </c>
      <c r="AE981" s="28" t="str">
        <f aca="false">IF(W981=0,0,INDEX('Возраст, спорт. дисц.'!$A$2:$B$50,MATCH(W981,'Возраст, спорт. дисц.'!$B$2:$B$54,0),1))</f>
        <v>Юноши 14-15 лет</v>
      </c>
      <c r="AF981" s="28" t="str">
        <f aca="false">"весовая категория "&amp;V981&amp;" кг."</f>
        <v>весовая категория 45 кг.</v>
      </c>
      <c r="AG981" s="29" t="str">
        <f aca="false">IF(U981="б/м",U981,U981&amp;" место")</f>
        <v>3 место</v>
      </c>
      <c r="AH981" s="28" t="str">
        <f aca="false">F981&amp;"; "&amp;TEXT(D981,"ДД.ММ.ГГГГ")&amp;"-"&amp;TEXT(E981,"ДД.ММ.ГГГГ")&amp;"; "&amp;I981&amp;"; "&amp;CHAR(10)&amp;AE981&amp;"; "&amp;AF981&amp;"; "&amp;AG981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45 кг.; 3 место</v>
      </c>
      <c r="AI981" s="29" t="n">
        <f aca="false">IF(A981=0,0,1)</f>
        <v>1</v>
      </c>
      <c r="AJ981" s="1" t="str">
        <f aca="false">AE981</f>
        <v>Юноши 14-15 лет</v>
      </c>
      <c r="AK981" s="1" t="n">
        <f aca="false">V981</f>
        <v>45</v>
      </c>
      <c r="AL981" s="1" t="str">
        <f aca="false">AF981</f>
        <v>весовая категория 45 кг.</v>
      </c>
      <c r="AM981" s="28" t="str">
        <f aca="false">IF(N981=0," ",DATEDIF(N981,$AM$1,"y") &amp; " г. " &amp; DATEDIF(X981,$AM$1,"ym") &amp; " мес. ")</f>
        <v>15 г. 4 мес. </v>
      </c>
      <c r="AN981" s="28" t="str">
        <f aca="false">LEFT(AM981,2)</f>
        <v>15</v>
      </c>
    </row>
    <row r="982" customFormat="false" ht="14.4" hidden="false" customHeight="false" outlineLevel="0" collapsed="false">
      <c r="A982" s="37" t="s">
        <v>507</v>
      </c>
      <c r="B982" s="37" t="s">
        <v>348</v>
      </c>
      <c r="C982" s="25" t="n">
        <v>41826</v>
      </c>
      <c r="D982" s="38" t="n">
        <v>44264</v>
      </c>
      <c r="E982" s="38" t="n">
        <v>44270</v>
      </c>
      <c r="F982" s="37" t="s">
        <v>1686</v>
      </c>
      <c r="G982" s="37" t="s">
        <v>1687</v>
      </c>
      <c r="H982" s="37" t="s">
        <v>1382</v>
      </c>
      <c r="I982" s="37" t="s">
        <v>1383</v>
      </c>
      <c r="J982" s="37" t="s">
        <v>1384</v>
      </c>
      <c r="K982" s="37" t="s">
        <v>1385</v>
      </c>
      <c r="L982" s="21" t="s">
        <v>45</v>
      </c>
      <c r="M982" s="22" t="s">
        <v>2068</v>
      </c>
      <c r="N982" s="24" t="s">
        <v>2069</v>
      </c>
      <c r="O982" s="25" t="n">
        <v>1</v>
      </c>
      <c r="P982" s="22" t="s">
        <v>49</v>
      </c>
      <c r="Q982" s="22" t="s">
        <v>536</v>
      </c>
      <c r="R982" s="22" t="s">
        <v>1395</v>
      </c>
      <c r="S982" s="22" t="s">
        <v>1396</v>
      </c>
      <c r="T982" s="22" t="s">
        <v>1698</v>
      </c>
      <c r="U982" s="25" t="s">
        <v>227</v>
      </c>
      <c r="V982" s="25" t="n">
        <v>45</v>
      </c>
      <c r="W982" s="25" t="s">
        <v>726</v>
      </c>
      <c r="X982" s="25" t="n">
        <v>1</v>
      </c>
      <c r="Y982" s="25" t="n">
        <v>0</v>
      </c>
      <c r="Z982" s="25" t="n">
        <v>7</v>
      </c>
      <c r="AA982" s="26" t="str">
        <f aca="false">IF(N982=0," ",DATEDIF(N982,$D982,"y") &amp; " г. " &amp; DATEDIF(N982,$D982,"ym") &amp; " мес. ")</f>
        <v>14 г. 0 мес. </v>
      </c>
      <c r="AB982" s="27" t="str">
        <f aca="false">LEFT(AA982,2)</f>
        <v>14</v>
      </c>
      <c r="AC982" s="28" t="str">
        <f aca="false">IF(N982=0," ",DATEDIF(N982,'Отбор на ЧР 2021'!$AC$1,"y") &amp; " г. " &amp; DATEDIF(N982,'Отбор на ЧР 2021'!$AC$1,"ym") &amp; " мес. ")</f>
        <v>14 г. 2 мес. </v>
      </c>
      <c r="AD982" s="28" t="str">
        <f aca="false">LEFT(AC982,2)</f>
        <v>14</v>
      </c>
      <c r="AE982" s="28" t="str">
        <f aca="false">IF(W982=0,0,INDEX('Возраст, спорт. дисц.'!$A$2:$B$50,MATCH(W982,'Возраст, спорт. дисц.'!$B$2:$B$54,0),1))</f>
        <v>Юноши 14-15 лет</v>
      </c>
      <c r="AF982" s="28" t="str">
        <f aca="false">"весовая категория "&amp;V982&amp;" кг."</f>
        <v>весовая категория 45 кг.</v>
      </c>
      <c r="AG982" s="29" t="str">
        <f aca="false">IF(U982="б/м",U982,U982&amp;" место")</f>
        <v>4 место</v>
      </c>
      <c r="AH982" s="28" t="str">
        <f aca="false">F982&amp;"; "&amp;TEXT(D982,"ДД.ММ.ГГГГ")&amp;"-"&amp;TEXT(E982,"ДД.ММ.ГГГГ")&amp;"; "&amp;I982&amp;"; "&amp;CHAR(10)&amp;AE982&amp;"; "&amp;AF982&amp;"; "&amp;AG982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45 кг.; 4 место</v>
      </c>
      <c r="AI982" s="29" t="n">
        <f aca="false">IF(A982=0,0,1)</f>
        <v>1</v>
      </c>
      <c r="AJ982" s="1" t="str">
        <f aca="false">AE982</f>
        <v>Юноши 14-15 лет</v>
      </c>
      <c r="AK982" s="1" t="n">
        <f aca="false">V982</f>
        <v>45</v>
      </c>
      <c r="AL982" s="1" t="str">
        <f aca="false">AF982</f>
        <v>весовая категория 45 кг.</v>
      </c>
      <c r="AM982" s="28" t="str">
        <f aca="false">IF(N982=0," ",DATEDIF(N982,$AM$1,"y") &amp; " г. " &amp; DATEDIF(X982,$AM$1,"ym") &amp; " мес. ")</f>
        <v>14 г. 4 мес. </v>
      </c>
      <c r="AN982" s="28" t="str">
        <f aca="false">LEFT(AM982,2)</f>
        <v>14</v>
      </c>
    </row>
    <row r="983" customFormat="false" ht="14.4" hidden="false" customHeight="false" outlineLevel="0" collapsed="false">
      <c r="A983" s="37" t="s">
        <v>507</v>
      </c>
      <c r="B983" s="37" t="s">
        <v>348</v>
      </c>
      <c r="C983" s="25" t="n">
        <v>41826</v>
      </c>
      <c r="D983" s="38" t="n">
        <v>44264</v>
      </c>
      <c r="E983" s="38" t="n">
        <v>44270</v>
      </c>
      <c r="F983" s="37" t="s">
        <v>1686</v>
      </c>
      <c r="G983" s="37" t="s">
        <v>1687</v>
      </c>
      <c r="H983" s="37" t="s">
        <v>1382</v>
      </c>
      <c r="I983" s="37" t="s">
        <v>1383</v>
      </c>
      <c r="J983" s="37" t="s">
        <v>1384</v>
      </c>
      <c r="K983" s="37" t="s">
        <v>1385</v>
      </c>
      <c r="L983" s="21" t="s">
        <v>45</v>
      </c>
      <c r="M983" s="22" t="s">
        <v>784</v>
      </c>
      <c r="N983" s="24" t="s">
        <v>785</v>
      </c>
      <c r="O983" s="25" t="s">
        <v>48</v>
      </c>
      <c r="P983" s="22" t="s">
        <v>115</v>
      </c>
      <c r="Q983" s="22" t="s">
        <v>116</v>
      </c>
      <c r="R983" s="22" t="s">
        <v>117</v>
      </c>
      <c r="S983" s="22" t="s">
        <v>279</v>
      </c>
      <c r="T983" s="22" t="s">
        <v>786</v>
      </c>
      <c r="U983" s="25" t="s">
        <v>54</v>
      </c>
      <c r="V983" s="25" t="n">
        <v>48</v>
      </c>
      <c r="W983" s="25" t="s">
        <v>726</v>
      </c>
      <c r="X983" s="25" t="n">
        <v>2</v>
      </c>
      <c r="Y983" s="25" t="n">
        <v>2</v>
      </c>
      <c r="Z983" s="25" t="n">
        <v>3</v>
      </c>
      <c r="AA983" s="26" t="str">
        <f aca="false">IF(N983=0," ",DATEDIF(N983,$D983,"y") &amp; " г. " &amp; DATEDIF(N983,$D983,"ym") &amp; " мес. ")</f>
        <v>14 г. 11 мес. </v>
      </c>
      <c r="AB983" s="27" t="str">
        <f aca="false">LEFT(AA983,2)</f>
        <v>14</v>
      </c>
      <c r="AC983" s="28" t="str">
        <f aca="false">IF(N983=0," ",DATEDIF(N983,'Отбор на ЧР 2021'!$AC$1,"y") &amp; " г. " &amp; DATEDIF(N983,'Отбор на ЧР 2021'!$AC$1,"ym") &amp; " мес. ")</f>
        <v>15 г. 1 мес. </v>
      </c>
      <c r="AD983" s="28" t="str">
        <f aca="false">LEFT(AC983,2)</f>
        <v>15</v>
      </c>
      <c r="AE983" s="28" t="str">
        <f aca="false">IF(W983=0,0,INDEX('Возраст, спорт. дисц.'!$A$2:$B$50,MATCH(W983,'Возраст, спорт. дисц.'!$B$2:$B$54,0),1))</f>
        <v>Юноши 14-15 лет</v>
      </c>
      <c r="AF983" s="28" t="str">
        <f aca="false">"весовая категория "&amp;V983&amp;" кг."</f>
        <v>весовая категория 48 кг.</v>
      </c>
      <c r="AG983" s="29" t="str">
        <f aca="false">IF(U983="б/м",U983,U983&amp;" место")</f>
        <v>1 место</v>
      </c>
      <c r="AH983" s="28" t="str">
        <f aca="false">F983&amp;"; "&amp;TEXT(D983,"ДД.ММ.ГГГГ")&amp;"-"&amp;TEXT(E983,"ДД.ММ.ГГГГ")&amp;"; "&amp;I983&amp;"; "&amp;CHAR(10)&amp;AE983&amp;"; "&amp;AF983&amp;"; "&amp;AG983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48 кг.; 1 место</v>
      </c>
      <c r="AI983" s="29" t="n">
        <f aca="false">IF(A983=0,0,1)</f>
        <v>1</v>
      </c>
      <c r="AJ983" s="1" t="str">
        <f aca="false">AE983</f>
        <v>Юноши 14-15 лет</v>
      </c>
      <c r="AK983" s="1" t="n">
        <f aca="false">V983</f>
        <v>48</v>
      </c>
      <c r="AL983" s="1" t="str">
        <f aca="false">AF983</f>
        <v>весовая категория 48 кг.</v>
      </c>
      <c r="AM983" s="28" t="str">
        <f aca="false">IF(N983=0," ",DATEDIF(N983,$AM$1,"y") &amp; " г. " &amp; DATEDIF(X983,$AM$1,"ym") &amp; " мес. ")</f>
        <v>15 г. 4 мес. </v>
      </c>
      <c r="AN983" s="28" t="str">
        <f aca="false">LEFT(AM983,2)</f>
        <v>15</v>
      </c>
    </row>
    <row r="984" customFormat="false" ht="14.4" hidden="false" customHeight="false" outlineLevel="0" collapsed="false">
      <c r="A984" s="37" t="s">
        <v>507</v>
      </c>
      <c r="B984" s="37" t="s">
        <v>348</v>
      </c>
      <c r="C984" s="25" t="n">
        <v>41826</v>
      </c>
      <c r="D984" s="38" t="n">
        <v>44264</v>
      </c>
      <c r="E984" s="38" t="n">
        <v>44270</v>
      </c>
      <c r="F984" s="37" t="s">
        <v>1686</v>
      </c>
      <c r="G984" s="37" t="s">
        <v>1687</v>
      </c>
      <c r="H984" s="37" t="s">
        <v>1382</v>
      </c>
      <c r="I984" s="37" t="s">
        <v>1383</v>
      </c>
      <c r="J984" s="37" t="s">
        <v>1384</v>
      </c>
      <c r="K984" s="37" t="s">
        <v>1385</v>
      </c>
      <c r="L984" s="21" t="s">
        <v>45</v>
      </c>
      <c r="M984" s="22" t="s">
        <v>2070</v>
      </c>
      <c r="N984" s="24" t="s">
        <v>2071</v>
      </c>
      <c r="O984" s="25" t="n">
        <v>1</v>
      </c>
      <c r="P984" s="22" t="s">
        <v>49</v>
      </c>
      <c r="Q984" s="22" t="s">
        <v>50</v>
      </c>
      <c r="R984" s="22" t="s">
        <v>51</v>
      </c>
      <c r="S984" s="22" t="s">
        <v>462</v>
      </c>
      <c r="T984" s="22" t="s">
        <v>2072</v>
      </c>
      <c r="U984" s="25" t="s">
        <v>63</v>
      </c>
      <c r="V984" s="25" t="n">
        <v>48</v>
      </c>
      <c r="W984" s="25" t="s">
        <v>726</v>
      </c>
      <c r="X984" s="25" t="n">
        <v>1</v>
      </c>
      <c r="Y984" s="25" t="n">
        <v>0</v>
      </c>
      <c r="Z984" s="25" t="n">
        <v>3</v>
      </c>
      <c r="AA984" s="26" t="str">
        <f aca="false">IF(N984=0," ",DATEDIF(N984,$D984,"y") &amp; " г. " &amp; DATEDIF(N984,$D984,"ym") &amp; " мес. ")</f>
        <v>15 г. 3 мес. </v>
      </c>
      <c r="AB984" s="27" t="str">
        <f aca="false">LEFT(AA984,2)</f>
        <v>15</v>
      </c>
      <c r="AC984" s="28" t="str">
        <f aca="false">IF(N984=0," ",DATEDIF(N984,'Отбор на ЧР 2021'!$AC$1,"y") &amp; " г. " &amp; DATEDIF(N984,'Отбор на ЧР 2021'!$AC$1,"ym") &amp; " мес. ")</f>
        <v>15 г. 5 мес. </v>
      </c>
      <c r="AD984" s="28" t="str">
        <f aca="false">LEFT(AC984,2)</f>
        <v>15</v>
      </c>
      <c r="AE984" s="28" t="str">
        <f aca="false">IF(W984=0,0,INDEX('Возраст, спорт. дисц.'!$A$2:$B$50,MATCH(W984,'Возраст, спорт. дисц.'!$B$2:$B$54,0),1))</f>
        <v>Юноши 14-15 лет</v>
      </c>
      <c r="AF984" s="28" t="str">
        <f aca="false">"весовая категория "&amp;V984&amp;" кг."</f>
        <v>весовая категория 48 кг.</v>
      </c>
      <c r="AG984" s="29" t="str">
        <f aca="false">IF(U984="б/м",U984,U984&amp;" место")</f>
        <v>2 место</v>
      </c>
      <c r="AH984" s="28" t="str">
        <f aca="false">F984&amp;"; "&amp;TEXT(D984,"ДД.ММ.ГГГГ")&amp;"-"&amp;TEXT(E984,"ДД.ММ.ГГГГ")&amp;"; "&amp;I984&amp;"; "&amp;CHAR(10)&amp;AE984&amp;"; "&amp;AF984&amp;"; "&amp;AG984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48 кг.; 2 место</v>
      </c>
      <c r="AI984" s="29" t="n">
        <f aca="false">IF(A984=0,0,1)</f>
        <v>1</v>
      </c>
      <c r="AJ984" s="1" t="str">
        <f aca="false">AE984</f>
        <v>Юноши 14-15 лет</v>
      </c>
      <c r="AK984" s="1" t="n">
        <f aca="false">V984</f>
        <v>48</v>
      </c>
      <c r="AL984" s="1" t="str">
        <f aca="false">AF984</f>
        <v>весовая категория 48 кг.</v>
      </c>
      <c r="AM984" s="28" t="str">
        <f aca="false">IF(N984=0," ",DATEDIF(N984,$AM$1,"y") &amp; " г. " &amp; DATEDIF(X984,$AM$1,"ym") &amp; " мес. ")</f>
        <v>15 г. 4 мес. </v>
      </c>
      <c r="AN984" s="28" t="str">
        <f aca="false">LEFT(AM984,2)</f>
        <v>15</v>
      </c>
    </row>
    <row r="985" customFormat="false" ht="14.4" hidden="false" customHeight="false" outlineLevel="0" collapsed="false">
      <c r="A985" s="37" t="s">
        <v>507</v>
      </c>
      <c r="B985" s="37" t="s">
        <v>348</v>
      </c>
      <c r="C985" s="25" t="n">
        <v>41826</v>
      </c>
      <c r="D985" s="38" t="n">
        <v>44264</v>
      </c>
      <c r="E985" s="38" t="n">
        <v>44270</v>
      </c>
      <c r="F985" s="37" t="s">
        <v>1686</v>
      </c>
      <c r="G985" s="37" t="s">
        <v>1687</v>
      </c>
      <c r="H985" s="37" t="s">
        <v>1382</v>
      </c>
      <c r="I985" s="37" t="s">
        <v>1383</v>
      </c>
      <c r="J985" s="37" t="s">
        <v>1384</v>
      </c>
      <c r="K985" s="37" t="s">
        <v>1385</v>
      </c>
      <c r="L985" s="21" t="s">
        <v>45</v>
      </c>
      <c r="M985" s="22" t="s">
        <v>790</v>
      </c>
      <c r="N985" s="24" t="s">
        <v>791</v>
      </c>
      <c r="O985" s="25" t="n">
        <v>1</v>
      </c>
      <c r="P985" s="22" t="s">
        <v>115</v>
      </c>
      <c r="Q985" s="22" t="s">
        <v>116</v>
      </c>
      <c r="R985" s="22" t="s">
        <v>117</v>
      </c>
      <c r="S985" s="22" t="s">
        <v>238</v>
      </c>
      <c r="T985" s="22" t="s">
        <v>792</v>
      </c>
      <c r="U985" s="25" t="s">
        <v>54</v>
      </c>
      <c r="V985" s="25" t="n">
        <v>51</v>
      </c>
      <c r="W985" s="25" t="s">
        <v>726</v>
      </c>
      <c r="X985" s="25" t="n">
        <v>2</v>
      </c>
      <c r="Y985" s="25" t="n">
        <v>2</v>
      </c>
      <c r="Z985" s="25" t="n">
        <v>6</v>
      </c>
      <c r="AA985" s="26" t="str">
        <f aca="false">IF(N985=0," ",DATEDIF(N985,$D985,"y") &amp; " г. " &amp; DATEDIF(N985,$D985,"ym") &amp; " мес. ")</f>
        <v>14 г. 11 мес. </v>
      </c>
      <c r="AB985" s="27" t="str">
        <f aca="false">LEFT(AA985,2)</f>
        <v>14</v>
      </c>
      <c r="AC985" s="28" t="str">
        <f aca="false">IF(N985=0," ",DATEDIF(N985,'Отбор на ЧР 2021'!$AC$1,"y") &amp; " г. " &amp; DATEDIF(N985,'Отбор на ЧР 2021'!$AC$1,"ym") &amp; " мес. ")</f>
        <v>15 г. 1 мес. </v>
      </c>
      <c r="AD985" s="28" t="str">
        <f aca="false">LEFT(AC985,2)</f>
        <v>15</v>
      </c>
      <c r="AE985" s="28" t="str">
        <f aca="false">IF(W985=0,0,INDEX('Возраст, спорт. дисц.'!$A$2:$B$50,MATCH(W985,'Возраст, спорт. дисц.'!$B$2:$B$54,0),1))</f>
        <v>Юноши 14-15 лет</v>
      </c>
      <c r="AF985" s="28" t="str">
        <f aca="false">"весовая категория "&amp;V985&amp;" кг."</f>
        <v>весовая категория 51 кг.</v>
      </c>
      <c r="AG985" s="29" t="str">
        <f aca="false">IF(U985="б/м",U985,U985&amp;" место")</f>
        <v>1 место</v>
      </c>
      <c r="AH985" s="28" t="str">
        <f aca="false">F985&amp;"; "&amp;TEXT(D985,"ДД.ММ.ГГГГ")&amp;"-"&amp;TEXT(E985,"ДД.ММ.ГГГГ")&amp;"; "&amp;I985&amp;"; "&amp;CHAR(10)&amp;AE985&amp;"; "&amp;AF985&amp;"; "&amp;AG985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51 кг.; 1 место</v>
      </c>
      <c r="AI985" s="29" t="n">
        <f aca="false">IF(A985=0,0,1)</f>
        <v>1</v>
      </c>
      <c r="AJ985" s="1" t="str">
        <f aca="false">AE985</f>
        <v>Юноши 14-15 лет</v>
      </c>
      <c r="AK985" s="1" t="n">
        <f aca="false">V985</f>
        <v>51</v>
      </c>
      <c r="AL985" s="1" t="str">
        <f aca="false">AF985</f>
        <v>весовая категория 51 кг.</v>
      </c>
      <c r="AM985" s="28" t="str">
        <f aca="false">IF(N985=0," ",DATEDIF(N985,$AM$1,"y") &amp; " г. " &amp; DATEDIF(X985,$AM$1,"ym") &amp; " мес. ")</f>
        <v>15 г. 4 мес. </v>
      </c>
      <c r="AN985" s="28" t="str">
        <f aca="false">LEFT(AM985,2)</f>
        <v>15</v>
      </c>
    </row>
    <row r="986" customFormat="false" ht="14.4" hidden="false" customHeight="false" outlineLevel="0" collapsed="false">
      <c r="A986" s="37" t="s">
        <v>507</v>
      </c>
      <c r="B986" s="37" t="s">
        <v>348</v>
      </c>
      <c r="C986" s="25" t="n">
        <v>41826</v>
      </c>
      <c r="D986" s="38" t="n">
        <v>44264</v>
      </c>
      <c r="E986" s="38" t="n">
        <v>44270</v>
      </c>
      <c r="F986" s="37" t="s">
        <v>1686</v>
      </c>
      <c r="G986" s="37" t="s">
        <v>1687</v>
      </c>
      <c r="H986" s="37" t="s">
        <v>1382</v>
      </c>
      <c r="I986" s="37" t="s">
        <v>1383</v>
      </c>
      <c r="J986" s="37" t="s">
        <v>1384</v>
      </c>
      <c r="K986" s="37" t="s">
        <v>1385</v>
      </c>
      <c r="L986" s="21" t="s">
        <v>45</v>
      </c>
      <c r="M986" s="22" t="s">
        <v>2073</v>
      </c>
      <c r="N986" s="24" t="s">
        <v>2074</v>
      </c>
      <c r="O986" s="25" t="n">
        <v>1</v>
      </c>
      <c r="P986" s="22" t="s">
        <v>49</v>
      </c>
      <c r="Q986" s="22" t="s">
        <v>50</v>
      </c>
      <c r="R986" s="22" t="s">
        <v>148</v>
      </c>
      <c r="S986" s="22" t="s">
        <v>149</v>
      </c>
      <c r="T986" s="22" t="s">
        <v>150</v>
      </c>
      <c r="U986" s="25" t="s">
        <v>63</v>
      </c>
      <c r="V986" s="25" t="n">
        <v>51</v>
      </c>
      <c r="W986" s="25" t="s">
        <v>726</v>
      </c>
      <c r="X986" s="25" t="n">
        <v>3</v>
      </c>
      <c r="Y986" s="25" t="n">
        <v>2</v>
      </c>
      <c r="Z986" s="25" t="n">
        <v>6</v>
      </c>
      <c r="AA986" s="26" t="str">
        <f aca="false">IF(N986=0," ",DATEDIF(N986,$D986,"y") &amp; " г. " &amp; DATEDIF(N986,$D986,"ym") &amp; " мес. ")</f>
        <v>14 г. 2 мес. </v>
      </c>
      <c r="AB986" s="27" t="str">
        <f aca="false">LEFT(AA986,2)</f>
        <v>14</v>
      </c>
      <c r="AC986" s="28" t="str">
        <f aca="false">IF(N986=0," ",DATEDIF(N986,'Отбор на ЧР 2021'!$AC$1,"y") &amp; " г. " &amp; DATEDIF(N986,'Отбор на ЧР 2021'!$AC$1,"ym") &amp; " мес. ")</f>
        <v>14 г. 4 мес. </v>
      </c>
      <c r="AD986" s="28" t="str">
        <f aca="false">LEFT(AC986,2)</f>
        <v>14</v>
      </c>
      <c r="AE986" s="28" t="str">
        <f aca="false">IF(W986=0,0,INDEX('Возраст, спорт. дисц.'!$A$2:$B$50,MATCH(W986,'Возраст, спорт. дисц.'!$B$2:$B$54,0),1))</f>
        <v>Юноши 14-15 лет</v>
      </c>
      <c r="AF986" s="28" t="str">
        <f aca="false">"весовая категория "&amp;V986&amp;" кг."</f>
        <v>весовая категория 51 кг.</v>
      </c>
      <c r="AG986" s="29" t="str">
        <f aca="false">IF(U986="б/м",U986,U986&amp;" место")</f>
        <v>2 место</v>
      </c>
      <c r="AH986" s="28" t="str">
        <f aca="false">F986&amp;"; "&amp;TEXT(D986,"ДД.ММ.ГГГГ")&amp;"-"&amp;TEXT(E986,"ДД.ММ.ГГГГ")&amp;"; "&amp;I986&amp;"; "&amp;CHAR(10)&amp;AE986&amp;"; "&amp;AF986&amp;"; "&amp;AG986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51 кг.; 2 место</v>
      </c>
      <c r="AI986" s="29" t="n">
        <f aca="false">IF(A986=0,0,1)</f>
        <v>1</v>
      </c>
      <c r="AJ986" s="1" t="str">
        <f aca="false">AE986</f>
        <v>Юноши 14-15 лет</v>
      </c>
      <c r="AK986" s="1" t="n">
        <f aca="false">V986</f>
        <v>51</v>
      </c>
      <c r="AL986" s="1" t="str">
        <f aca="false">AF986</f>
        <v>весовая категория 51 кг.</v>
      </c>
      <c r="AM986" s="28" t="str">
        <f aca="false">IF(N986=0," ",DATEDIF(N986,$AM$1,"y") &amp; " г. " &amp; DATEDIF(X986,$AM$1,"ym") &amp; " мес. ")</f>
        <v>14 г. 4 мес. </v>
      </c>
      <c r="AN986" s="28" t="str">
        <f aca="false">LEFT(AM986,2)</f>
        <v>14</v>
      </c>
    </row>
    <row r="987" customFormat="false" ht="14.4" hidden="false" customHeight="false" outlineLevel="0" collapsed="false">
      <c r="A987" s="37" t="s">
        <v>507</v>
      </c>
      <c r="B987" s="37" t="s">
        <v>348</v>
      </c>
      <c r="C987" s="25" t="n">
        <v>41826</v>
      </c>
      <c r="D987" s="38" t="n">
        <v>44264</v>
      </c>
      <c r="E987" s="38" t="n">
        <v>44270</v>
      </c>
      <c r="F987" s="37" t="s">
        <v>1686</v>
      </c>
      <c r="G987" s="37" t="s">
        <v>1687</v>
      </c>
      <c r="H987" s="37" t="s">
        <v>1382</v>
      </c>
      <c r="I987" s="37" t="s">
        <v>1383</v>
      </c>
      <c r="J987" s="37" t="s">
        <v>1384</v>
      </c>
      <c r="K987" s="37" t="s">
        <v>1385</v>
      </c>
      <c r="L987" s="21" t="s">
        <v>45</v>
      </c>
      <c r="M987" s="22" t="s">
        <v>2075</v>
      </c>
      <c r="N987" s="24" t="s">
        <v>2076</v>
      </c>
      <c r="O987" s="25" t="n">
        <v>2</v>
      </c>
      <c r="P987" s="22" t="s">
        <v>115</v>
      </c>
      <c r="Q987" s="22" t="s">
        <v>924</v>
      </c>
      <c r="R987" s="22" t="s">
        <v>989</v>
      </c>
      <c r="S987" s="22" t="s">
        <v>1439</v>
      </c>
      <c r="T987" s="22" t="s">
        <v>991</v>
      </c>
      <c r="U987" s="25" t="s">
        <v>70</v>
      </c>
      <c r="V987" s="25" t="n">
        <v>51</v>
      </c>
      <c r="W987" s="25" t="s">
        <v>726</v>
      </c>
      <c r="X987" s="25" t="n">
        <v>2</v>
      </c>
      <c r="Y987" s="25" t="n">
        <v>1</v>
      </c>
      <c r="Z987" s="25" t="n">
        <v>6</v>
      </c>
      <c r="AA987" s="26" t="str">
        <f aca="false">IF(N987=0," ",DATEDIF(N987,$D987,"y") &amp; " г. " &amp; DATEDIF(N987,$D987,"ym") &amp; " мес. ")</f>
        <v>14 г. 6 мес. </v>
      </c>
      <c r="AB987" s="27" t="str">
        <f aca="false">LEFT(AA987,2)</f>
        <v>14</v>
      </c>
      <c r="AC987" s="28" t="str">
        <f aca="false">IF(N987=0," ",DATEDIF(N987,'Отбор на ЧР 2021'!$AC$1,"y") &amp; " г. " &amp; DATEDIF(N987,'Отбор на ЧР 2021'!$AC$1,"ym") &amp; " мес. ")</f>
        <v>14 г. 8 мес. </v>
      </c>
      <c r="AD987" s="28" t="str">
        <f aca="false">LEFT(AC987,2)</f>
        <v>14</v>
      </c>
      <c r="AE987" s="28" t="str">
        <f aca="false">IF(W987=0,0,INDEX('Возраст, спорт. дисц.'!$A$2:$B$50,MATCH(W987,'Возраст, спорт. дисц.'!$B$2:$B$54,0),1))</f>
        <v>Юноши 14-15 лет</v>
      </c>
      <c r="AF987" s="28" t="str">
        <f aca="false">"весовая категория "&amp;V987&amp;" кг."</f>
        <v>весовая категория 51 кг.</v>
      </c>
      <c r="AG987" s="29" t="str">
        <f aca="false">IF(U987="б/м",U987,U987&amp;" место")</f>
        <v>3 место</v>
      </c>
      <c r="AH987" s="28" t="str">
        <f aca="false">F987&amp;"; "&amp;TEXT(D987,"ДД.ММ.ГГГГ")&amp;"-"&amp;TEXT(E987,"ДД.ММ.ГГГГ")&amp;"; "&amp;I987&amp;"; "&amp;CHAR(10)&amp;AE987&amp;"; "&amp;AF987&amp;"; "&amp;AG987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51 кг.; 3 место</v>
      </c>
      <c r="AI987" s="29" t="n">
        <f aca="false">IF(A987=0,0,1)</f>
        <v>1</v>
      </c>
      <c r="AJ987" s="1" t="str">
        <f aca="false">AE987</f>
        <v>Юноши 14-15 лет</v>
      </c>
      <c r="AK987" s="1" t="n">
        <f aca="false">V987</f>
        <v>51</v>
      </c>
      <c r="AL987" s="1" t="str">
        <f aca="false">AF987</f>
        <v>весовая категория 51 кг.</v>
      </c>
      <c r="AM987" s="28" t="str">
        <f aca="false">IF(N987=0," ",DATEDIF(N987,$AM$1,"y") &amp; " г. " &amp; DATEDIF(X987,$AM$1,"ym") &amp; " мес. ")</f>
        <v>14 г. 4 мес. </v>
      </c>
      <c r="AN987" s="28" t="str">
        <f aca="false">LEFT(AM987,2)</f>
        <v>14</v>
      </c>
    </row>
    <row r="988" customFormat="false" ht="14.4" hidden="false" customHeight="false" outlineLevel="0" collapsed="false">
      <c r="A988" s="37" t="s">
        <v>507</v>
      </c>
      <c r="B988" s="37" t="s">
        <v>348</v>
      </c>
      <c r="C988" s="25" t="n">
        <v>41826</v>
      </c>
      <c r="D988" s="38" t="n">
        <v>44264</v>
      </c>
      <c r="E988" s="38" t="n">
        <v>44270</v>
      </c>
      <c r="F988" s="37" t="s">
        <v>1686</v>
      </c>
      <c r="G988" s="37" t="s">
        <v>1687</v>
      </c>
      <c r="H988" s="37" t="s">
        <v>1382</v>
      </c>
      <c r="I988" s="37" t="s">
        <v>1383</v>
      </c>
      <c r="J988" s="37" t="s">
        <v>1384</v>
      </c>
      <c r="K988" s="37" t="s">
        <v>1385</v>
      </c>
      <c r="L988" s="21" t="s">
        <v>45</v>
      </c>
      <c r="M988" s="22" t="s">
        <v>2077</v>
      </c>
      <c r="N988" s="24" t="s">
        <v>2078</v>
      </c>
      <c r="O988" s="25" t="n">
        <v>1</v>
      </c>
      <c r="P988" s="22" t="s">
        <v>49</v>
      </c>
      <c r="Q988" s="22" t="s">
        <v>50</v>
      </c>
      <c r="R988" s="22" t="s">
        <v>1693</v>
      </c>
      <c r="S988" s="22" t="s">
        <v>1694</v>
      </c>
      <c r="T988" s="22" t="s">
        <v>2079</v>
      </c>
      <c r="U988" s="25" t="s">
        <v>227</v>
      </c>
      <c r="V988" s="25" t="n">
        <v>51</v>
      </c>
      <c r="W988" s="25" t="s">
        <v>726</v>
      </c>
      <c r="X988" s="25" t="n">
        <v>1</v>
      </c>
      <c r="Y988" s="25" t="n">
        <v>0</v>
      </c>
      <c r="Z988" s="25" t="n">
        <v>6</v>
      </c>
      <c r="AA988" s="26" t="str">
        <f aca="false">IF(N988=0," ",DATEDIF(N988,$D988,"y") &amp; " г. " &amp; DATEDIF(N988,$D988,"ym") &amp; " мес. ")</f>
        <v>15 г. 9 мес. </v>
      </c>
      <c r="AB988" s="27" t="str">
        <f aca="false">LEFT(AA988,2)</f>
        <v>15</v>
      </c>
      <c r="AC988" s="28" t="str">
        <f aca="false">IF(N988=0," ",DATEDIF(N988,'Отбор на ЧР 2021'!$AC$1,"y") &amp; " г. " &amp; DATEDIF(N988,'Отбор на ЧР 2021'!$AC$1,"ym") &amp; " мес. ")</f>
        <v>15 г. 11 мес. </v>
      </c>
      <c r="AD988" s="28" t="str">
        <f aca="false">LEFT(AC988,2)</f>
        <v>15</v>
      </c>
      <c r="AE988" s="28" t="str">
        <f aca="false">IF(W988=0,0,INDEX('Возраст, спорт. дисц.'!$A$2:$B$50,MATCH(W988,'Возраст, спорт. дисц.'!$B$2:$B$54,0),1))</f>
        <v>Юноши 14-15 лет</v>
      </c>
      <c r="AF988" s="28" t="str">
        <f aca="false">"весовая категория "&amp;V988&amp;" кг."</f>
        <v>весовая категория 51 кг.</v>
      </c>
      <c r="AG988" s="29" t="str">
        <f aca="false">IF(U988="б/м",U988,U988&amp;" место")</f>
        <v>4 место</v>
      </c>
      <c r="AH988" s="28" t="str">
        <f aca="false">F988&amp;"; "&amp;TEXT(D988,"ДД.ММ.ГГГГ")&amp;"-"&amp;TEXT(E988,"ДД.ММ.ГГГГ")&amp;"; "&amp;I988&amp;"; "&amp;CHAR(10)&amp;AE988&amp;"; "&amp;AF988&amp;"; "&amp;AG988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51 кг.; 4 место</v>
      </c>
      <c r="AI988" s="29" t="n">
        <f aca="false">IF(A988=0,0,1)</f>
        <v>1</v>
      </c>
      <c r="AJ988" s="1" t="str">
        <f aca="false">AE988</f>
        <v>Юноши 14-15 лет</v>
      </c>
      <c r="AK988" s="1" t="n">
        <f aca="false">V988</f>
        <v>51</v>
      </c>
      <c r="AL988" s="1" t="str">
        <f aca="false">AF988</f>
        <v>весовая категория 51 кг.</v>
      </c>
      <c r="AM988" s="28" t="str">
        <f aca="false">IF(N988=0," ",DATEDIF(N988,$AM$1,"y") &amp; " г. " &amp; DATEDIF(X988,$AM$1,"ym") &amp; " мес. ")</f>
        <v>15 г. 4 мес. </v>
      </c>
      <c r="AN988" s="28" t="str">
        <f aca="false">LEFT(AM988,2)</f>
        <v>15</v>
      </c>
    </row>
    <row r="989" customFormat="false" ht="14.4" hidden="false" customHeight="false" outlineLevel="0" collapsed="false">
      <c r="A989" s="37" t="s">
        <v>507</v>
      </c>
      <c r="B989" s="37" t="s">
        <v>348</v>
      </c>
      <c r="C989" s="25" t="n">
        <v>41826</v>
      </c>
      <c r="D989" s="38" t="n">
        <v>44264</v>
      </c>
      <c r="E989" s="38" t="n">
        <v>44270</v>
      </c>
      <c r="F989" s="37" t="s">
        <v>1686</v>
      </c>
      <c r="G989" s="37" t="s">
        <v>1687</v>
      </c>
      <c r="H989" s="37" t="s">
        <v>1382</v>
      </c>
      <c r="I989" s="37" t="s">
        <v>1383</v>
      </c>
      <c r="J989" s="37" t="s">
        <v>1384</v>
      </c>
      <c r="K989" s="37" t="s">
        <v>1385</v>
      </c>
      <c r="L989" s="21" t="s">
        <v>45</v>
      </c>
      <c r="M989" s="22" t="s">
        <v>2080</v>
      </c>
      <c r="N989" s="24" t="s">
        <v>2081</v>
      </c>
      <c r="O989" s="25" t="n">
        <v>2</v>
      </c>
      <c r="P989" s="22" t="s">
        <v>115</v>
      </c>
      <c r="Q989" s="22" t="s">
        <v>116</v>
      </c>
      <c r="R989" s="22" t="s">
        <v>117</v>
      </c>
      <c r="S989" s="22" t="s">
        <v>238</v>
      </c>
      <c r="T989" s="22" t="s">
        <v>1151</v>
      </c>
      <c r="U989" s="25" t="s">
        <v>54</v>
      </c>
      <c r="V989" s="25" t="n">
        <v>54</v>
      </c>
      <c r="W989" s="25" t="s">
        <v>726</v>
      </c>
      <c r="X989" s="25" t="n">
        <v>3</v>
      </c>
      <c r="Y989" s="25" t="n">
        <v>3</v>
      </c>
      <c r="Z989" s="25" t="n">
        <v>11</v>
      </c>
      <c r="AA989" s="26" t="str">
        <f aca="false">IF(N989=0," ",DATEDIF(N989,$D989,"y") &amp; " г. " &amp; DATEDIF(N989,$D989,"ym") &amp; " мес. ")</f>
        <v>15 г. 0 мес. </v>
      </c>
      <c r="AB989" s="27" t="str">
        <f aca="false">LEFT(AA989,2)</f>
        <v>15</v>
      </c>
      <c r="AC989" s="28" t="str">
        <f aca="false">IF(N989=0," ",DATEDIF(N989,'Отбор на ЧР 2021'!$AC$1,"y") &amp; " г. " &amp; DATEDIF(N989,'Отбор на ЧР 2021'!$AC$1,"ym") &amp; " мес. ")</f>
        <v>15 г. 2 мес. </v>
      </c>
      <c r="AD989" s="28" t="str">
        <f aca="false">LEFT(AC989,2)</f>
        <v>15</v>
      </c>
      <c r="AE989" s="28" t="str">
        <f aca="false">IF(W989=0,0,INDEX('Возраст, спорт. дисц.'!$A$2:$B$50,MATCH(W989,'Возраст, спорт. дисц.'!$B$2:$B$54,0),1))</f>
        <v>Юноши 14-15 лет</v>
      </c>
      <c r="AF989" s="28" t="str">
        <f aca="false">"весовая категория "&amp;V989&amp;" кг."</f>
        <v>весовая категория 54 кг.</v>
      </c>
      <c r="AG989" s="29" t="str">
        <f aca="false">IF(U989="б/м",U989,U989&amp;" место")</f>
        <v>1 место</v>
      </c>
      <c r="AH989" s="28" t="str">
        <f aca="false">F989&amp;"; "&amp;TEXT(D989,"ДД.ММ.ГГГГ")&amp;"-"&amp;TEXT(E989,"ДД.ММ.ГГГГ")&amp;"; "&amp;I989&amp;"; "&amp;CHAR(10)&amp;AE989&amp;"; "&amp;AF989&amp;"; "&amp;AG989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54 кг.; 1 место</v>
      </c>
      <c r="AI989" s="29" t="n">
        <f aca="false">IF(A989=0,0,1)</f>
        <v>1</v>
      </c>
      <c r="AJ989" s="1" t="str">
        <f aca="false">AE989</f>
        <v>Юноши 14-15 лет</v>
      </c>
      <c r="AK989" s="1" t="n">
        <f aca="false">V989</f>
        <v>54</v>
      </c>
      <c r="AL989" s="1" t="str">
        <f aca="false">AF989</f>
        <v>весовая категория 54 кг.</v>
      </c>
      <c r="AM989" s="28" t="str">
        <f aca="false">IF(N989=0," ",DATEDIF(N989,$AM$1,"y") &amp; " г. " &amp; DATEDIF(X989,$AM$1,"ym") &amp; " мес. ")</f>
        <v>15 г. 4 мес. </v>
      </c>
      <c r="AN989" s="28" t="str">
        <f aca="false">LEFT(AM989,2)</f>
        <v>15</v>
      </c>
    </row>
    <row r="990" customFormat="false" ht="14.4" hidden="false" customHeight="false" outlineLevel="0" collapsed="false">
      <c r="A990" s="37" t="s">
        <v>507</v>
      </c>
      <c r="B990" s="37" t="s">
        <v>348</v>
      </c>
      <c r="C990" s="25" t="n">
        <v>41826</v>
      </c>
      <c r="D990" s="38" t="n">
        <v>44264</v>
      </c>
      <c r="E990" s="38" t="n">
        <v>44270</v>
      </c>
      <c r="F990" s="37" t="s">
        <v>1686</v>
      </c>
      <c r="G990" s="37" t="s">
        <v>1687</v>
      </c>
      <c r="H990" s="37" t="s">
        <v>1382</v>
      </c>
      <c r="I990" s="37" t="s">
        <v>1383</v>
      </c>
      <c r="J990" s="37" t="s">
        <v>1384</v>
      </c>
      <c r="K990" s="37" t="s">
        <v>1385</v>
      </c>
      <c r="L990" s="21" t="s">
        <v>45</v>
      </c>
      <c r="M990" s="22" t="s">
        <v>2082</v>
      </c>
      <c r="N990" s="24" t="s">
        <v>2083</v>
      </c>
      <c r="O990" s="25" t="n">
        <v>1</v>
      </c>
      <c r="P990" s="22" t="s">
        <v>49</v>
      </c>
      <c r="Q990" s="22" t="s">
        <v>50</v>
      </c>
      <c r="R990" s="22" t="s">
        <v>854</v>
      </c>
      <c r="S990" s="22" t="s">
        <v>52</v>
      </c>
      <c r="T990" s="22" t="s">
        <v>1389</v>
      </c>
      <c r="U990" s="25" t="s">
        <v>63</v>
      </c>
      <c r="V990" s="25" t="n">
        <v>54</v>
      </c>
      <c r="W990" s="25" t="s">
        <v>726</v>
      </c>
      <c r="X990" s="25" t="n">
        <v>4</v>
      </c>
      <c r="Y990" s="25" t="n">
        <v>3</v>
      </c>
      <c r="Z990" s="25" t="n">
        <v>11</v>
      </c>
      <c r="AA990" s="26" t="str">
        <f aca="false">IF(N990=0," ",DATEDIF(N990,$D990,"y") &amp; " г. " &amp; DATEDIF(N990,$D990,"ym") &amp; " мес. ")</f>
        <v>15 г. 1 мес. </v>
      </c>
      <c r="AB990" s="27" t="str">
        <f aca="false">LEFT(AA990,2)</f>
        <v>15</v>
      </c>
      <c r="AC990" s="28" t="str">
        <f aca="false">IF(N990=0," ",DATEDIF(N990,'Отбор на ЧР 2021'!$AC$1,"y") &amp; " г. " &amp; DATEDIF(N990,'Отбор на ЧР 2021'!$AC$1,"ym") &amp; " мес. ")</f>
        <v>15 г. 3 мес. </v>
      </c>
      <c r="AD990" s="28" t="str">
        <f aca="false">LEFT(AC990,2)</f>
        <v>15</v>
      </c>
      <c r="AE990" s="28" t="str">
        <f aca="false">IF(W990=0,0,INDEX('Возраст, спорт. дисц.'!$A$2:$B$50,MATCH(W990,'Возраст, спорт. дисц.'!$B$2:$B$54,0),1))</f>
        <v>Юноши 14-15 лет</v>
      </c>
      <c r="AF990" s="28" t="str">
        <f aca="false">"весовая категория "&amp;V990&amp;" кг."</f>
        <v>весовая категория 54 кг.</v>
      </c>
      <c r="AG990" s="29" t="str">
        <f aca="false">IF(U990="б/м",U990,U990&amp;" место")</f>
        <v>2 место</v>
      </c>
      <c r="AH990" s="28" t="str">
        <f aca="false">F990&amp;"; "&amp;TEXT(D990,"ДД.ММ.ГГГГ")&amp;"-"&amp;TEXT(E990,"ДД.ММ.ГГГГ")&amp;"; "&amp;I990&amp;"; "&amp;CHAR(10)&amp;AE990&amp;"; "&amp;AF990&amp;"; "&amp;AG990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54 кг.; 2 место</v>
      </c>
      <c r="AI990" s="29" t="n">
        <f aca="false">IF(A990=0,0,1)</f>
        <v>1</v>
      </c>
      <c r="AJ990" s="1" t="str">
        <f aca="false">AE990</f>
        <v>Юноши 14-15 лет</v>
      </c>
      <c r="AK990" s="1" t="n">
        <f aca="false">V990</f>
        <v>54</v>
      </c>
      <c r="AL990" s="1" t="str">
        <f aca="false">AF990</f>
        <v>весовая категория 54 кг.</v>
      </c>
      <c r="AM990" s="28" t="str">
        <f aca="false">IF(N990=0," ",DATEDIF(N990,$AM$1,"y") &amp; " г. " &amp; DATEDIF(X990,$AM$1,"ym") &amp; " мес. ")</f>
        <v>15 г. 4 мес. </v>
      </c>
      <c r="AN990" s="28" t="str">
        <f aca="false">LEFT(AM990,2)</f>
        <v>15</v>
      </c>
    </row>
    <row r="991" customFormat="false" ht="14.4" hidden="false" customHeight="false" outlineLevel="0" collapsed="false">
      <c r="A991" s="37" t="s">
        <v>507</v>
      </c>
      <c r="B991" s="37" t="s">
        <v>348</v>
      </c>
      <c r="C991" s="25" t="n">
        <v>41826</v>
      </c>
      <c r="D991" s="38" t="n">
        <v>44264</v>
      </c>
      <c r="E991" s="38" t="n">
        <v>44270</v>
      </c>
      <c r="F991" s="37" t="s">
        <v>1686</v>
      </c>
      <c r="G991" s="37" t="s">
        <v>1687</v>
      </c>
      <c r="H991" s="37" t="s">
        <v>1382</v>
      </c>
      <c r="I991" s="37" t="s">
        <v>1383</v>
      </c>
      <c r="J991" s="37" t="s">
        <v>1384</v>
      </c>
      <c r="K991" s="37" t="s">
        <v>1385</v>
      </c>
      <c r="L991" s="21" t="s">
        <v>45</v>
      </c>
      <c r="M991" s="22" t="s">
        <v>2084</v>
      </c>
      <c r="N991" s="24" t="s">
        <v>2085</v>
      </c>
      <c r="O991" s="25" t="s">
        <v>48</v>
      </c>
      <c r="P991" s="22" t="s">
        <v>49</v>
      </c>
      <c r="Q991" s="22" t="s">
        <v>519</v>
      </c>
      <c r="R991" s="22" t="s">
        <v>1399</v>
      </c>
      <c r="S991" s="22" t="s">
        <v>1722</v>
      </c>
      <c r="T991" s="22" t="s">
        <v>2086</v>
      </c>
      <c r="U991" s="25" t="s">
        <v>70</v>
      </c>
      <c r="V991" s="25" t="n">
        <v>54</v>
      </c>
      <c r="W991" s="25" t="s">
        <v>726</v>
      </c>
      <c r="X991" s="25" t="n">
        <v>3</v>
      </c>
      <c r="Y991" s="25" t="n">
        <v>2</v>
      </c>
      <c r="Z991" s="25" t="n">
        <v>11</v>
      </c>
      <c r="AA991" s="26" t="str">
        <f aca="false">IF(N991=0," ",DATEDIF(N991,$D991,"y") &amp; " г. " &amp; DATEDIF(N991,$D991,"ym") &amp; " мес. ")</f>
        <v>15 г. 7 мес. </v>
      </c>
      <c r="AB991" s="27" t="str">
        <f aca="false">LEFT(AA991,2)</f>
        <v>15</v>
      </c>
      <c r="AC991" s="28" t="str">
        <f aca="false">IF(N991=0," ",DATEDIF(N991,'Отбор на ЧР 2021'!$AC$1,"y") &amp; " г. " &amp; DATEDIF(N991,'Отбор на ЧР 2021'!$AC$1,"ym") &amp; " мес. ")</f>
        <v>15 г. 9 мес. </v>
      </c>
      <c r="AD991" s="28" t="str">
        <f aca="false">LEFT(AC991,2)</f>
        <v>15</v>
      </c>
      <c r="AE991" s="28" t="str">
        <f aca="false">IF(W991=0,0,INDEX('Возраст, спорт. дисц.'!$A$2:$B$50,MATCH(W991,'Возраст, спорт. дисц.'!$B$2:$B$54,0),1))</f>
        <v>Юноши 14-15 лет</v>
      </c>
      <c r="AF991" s="28" t="str">
        <f aca="false">"весовая категория "&amp;V991&amp;" кг."</f>
        <v>весовая категория 54 кг.</v>
      </c>
      <c r="AG991" s="29" t="str">
        <f aca="false">IF(U991="б/м",U991,U991&amp;" место")</f>
        <v>3 место</v>
      </c>
      <c r="AH991" s="28" t="str">
        <f aca="false">F991&amp;"; "&amp;TEXT(D991,"ДД.ММ.ГГГГ")&amp;"-"&amp;TEXT(E991,"ДД.ММ.ГГГГ")&amp;"; "&amp;I991&amp;"; "&amp;CHAR(10)&amp;AE991&amp;"; "&amp;AF991&amp;"; "&amp;AG991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54 кг.; 3 место</v>
      </c>
      <c r="AI991" s="29" t="n">
        <f aca="false">IF(A991=0,0,1)</f>
        <v>1</v>
      </c>
      <c r="AJ991" s="1" t="str">
        <f aca="false">AE991</f>
        <v>Юноши 14-15 лет</v>
      </c>
      <c r="AK991" s="1" t="n">
        <f aca="false">V991</f>
        <v>54</v>
      </c>
      <c r="AL991" s="1" t="str">
        <f aca="false">AF991</f>
        <v>весовая категория 54 кг.</v>
      </c>
      <c r="AM991" s="28" t="str">
        <f aca="false">IF(N991=0," ",DATEDIF(N991,$AM$1,"y") &amp; " г. " &amp; DATEDIF(X991,$AM$1,"ym") &amp; " мес. ")</f>
        <v>15 г. 4 мес. </v>
      </c>
      <c r="AN991" s="28" t="str">
        <f aca="false">LEFT(AM991,2)</f>
        <v>15</v>
      </c>
    </row>
    <row r="992" customFormat="false" ht="14.4" hidden="false" customHeight="false" outlineLevel="0" collapsed="false">
      <c r="A992" s="37" t="s">
        <v>507</v>
      </c>
      <c r="B992" s="37" t="s">
        <v>348</v>
      </c>
      <c r="C992" s="25" t="n">
        <v>41826</v>
      </c>
      <c r="D992" s="38" t="n">
        <v>44264</v>
      </c>
      <c r="E992" s="38" t="n">
        <v>44270</v>
      </c>
      <c r="F992" s="37" t="s">
        <v>1686</v>
      </c>
      <c r="G992" s="37" t="s">
        <v>1687</v>
      </c>
      <c r="H992" s="37" t="s">
        <v>1382</v>
      </c>
      <c r="I992" s="37" t="s">
        <v>1383</v>
      </c>
      <c r="J992" s="37" t="s">
        <v>1384</v>
      </c>
      <c r="K992" s="37" t="s">
        <v>1385</v>
      </c>
      <c r="L992" s="21" t="s">
        <v>45</v>
      </c>
      <c r="M992" s="22" t="s">
        <v>2087</v>
      </c>
      <c r="N992" s="24" t="s">
        <v>856</v>
      </c>
      <c r="O992" s="25" t="n">
        <v>1</v>
      </c>
      <c r="P992" s="22" t="s">
        <v>49</v>
      </c>
      <c r="Q992" s="22" t="s">
        <v>50</v>
      </c>
      <c r="R992" s="22" t="s">
        <v>1007</v>
      </c>
      <c r="S992" s="22" t="s">
        <v>1008</v>
      </c>
      <c r="T992" s="22" t="s">
        <v>1073</v>
      </c>
      <c r="U992" s="25" t="s">
        <v>70</v>
      </c>
      <c r="V992" s="25" t="n">
        <v>54</v>
      </c>
      <c r="W992" s="25" t="s">
        <v>726</v>
      </c>
      <c r="X992" s="25" t="n">
        <v>2</v>
      </c>
      <c r="Y992" s="25" t="n">
        <v>1</v>
      </c>
      <c r="Z992" s="25" t="n">
        <v>11</v>
      </c>
      <c r="AA992" s="26" t="str">
        <f aca="false">IF(N992=0," ",DATEDIF(N992,$D992,"y") &amp; " г. " &amp; DATEDIF(N992,$D992,"ym") &amp; " мес. ")</f>
        <v>15 г. 0 мес. </v>
      </c>
      <c r="AB992" s="27" t="str">
        <f aca="false">LEFT(AA992,2)</f>
        <v>15</v>
      </c>
      <c r="AC992" s="28" t="str">
        <f aca="false">IF(N992=0," ",DATEDIF(N992,'Отбор на ЧР 2021'!$AC$1,"y") &amp; " г. " &amp; DATEDIF(N992,'Отбор на ЧР 2021'!$AC$1,"ym") &amp; " мес. ")</f>
        <v>15 г. 2 мес. </v>
      </c>
      <c r="AD992" s="28" t="str">
        <f aca="false">LEFT(AC992,2)</f>
        <v>15</v>
      </c>
      <c r="AE992" s="28" t="str">
        <f aca="false">IF(W992=0,0,INDEX('Возраст, спорт. дисц.'!$A$2:$B$50,MATCH(W992,'Возраст, спорт. дисц.'!$B$2:$B$54,0),1))</f>
        <v>Юноши 14-15 лет</v>
      </c>
      <c r="AF992" s="28" t="str">
        <f aca="false">"весовая категория "&amp;V992&amp;" кг."</f>
        <v>весовая категория 54 кг.</v>
      </c>
      <c r="AG992" s="29" t="str">
        <f aca="false">IF(U992="б/м",U992,U992&amp;" место")</f>
        <v>3 место</v>
      </c>
      <c r="AH992" s="28" t="str">
        <f aca="false">F992&amp;"; "&amp;TEXT(D992,"ДД.ММ.ГГГГ")&amp;"-"&amp;TEXT(E992,"ДД.ММ.ГГГГ")&amp;"; "&amp;I992&amp;"; "&amp;CHAR(10)&amp;AE992&amp;"; "&amp;AF992&amp;"; "&amp;AG992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54 кг.; 3 место</v>
      </c>
      <c r="AI992" s="29" t="n">
        <f aca="false">IF(A992=0,0,1)</f>
        <v>1</v>
      </c>
      <c r="AJ992" s="1" t="str">
        <f aca="false">AE992</f>
        <v>Юноши 14-15 лет</v>
      </c>
      <c r="AK992" s="1" t="n">
        <f aca="false">V992</f>
        <v>54</v>
      </c>
      <c r="AL992" s="1" t="str">
        <f aca="false">AF992</f>
        <v>весовая категория 54 кг.</v>
      </c>
      <c r="AM992" s="28" t="str">
        <f aca="false">IF(N992=0," ",DATEDIF(N992,$AM$1,"y") &amp; " г. " &amp; DATEDIF(X992,$AM$1,"ym") &amp; " мес. ")</f>
        <v>15 г. 4 мес. </v>
      </c>
      <c r="AN992" s="28" t="str">
        <f aca="false">LEFT(AM992,2)</f>
        <v>15</v>
      </c>
    </row>
    <row r="993" customFormat="false" ht="14.4" hidden="false" customHeight="false" outlineLevel="0" collapsed="false">
      <c r="A993" s="37" t="s">
        <v>507</v>
      </c>
      <c r="B993" s="37" t="s">
        <v>348</v>
      </c>
      <c r="C993" s="25" t="n">
        <v>41826</v>
      </c>
      <c r="D993" s="38" t="n">
        <v>44264</v>
      </c>
      <c r="E993" s="38" t="n">
        <v>44270</v>
      </c>
      <c r="F993" s="37" t="s">
        <v>1686</v>
      </c>
      <c r="G993" s="37" t="s">
        <v>1687</v>
      </c>
      <c r="H993" s="37" t="s">
        <v>1382</v>
      </c>
      <c r="I993" s="37" t="s">
        <v>1383</v>
      </c>
      <c r="J993" s="37" t="s">
        <v>1384</v>
      </c>
      <c r="K993" s="37" t="s">
        <v>1385</v>
      </c>
      <c r="L993" s="21" t="s">
        <v>45</v>
      </c>
      <c r="M993" s="22" t="s">
        <v>2088</v>
      </c>
      <c r="N993" s="24" t="s">
        <v>2089</v>
      </c>
      <c r="O993" s="25" t="n">
        <v>1</v>
      </c>
      <c r="P993" s="22" t="s">
        <v>115</v>
      </c>
      <c r="Q993" s="22" t="s">
        <v>116</v>
      </c>
      <c r="R993" s="22" t="s">
        <v>2090</v>
      </c>
      <c r="S993" s="22" t="s">
        <v>2091</v>
      </c>
      <c r="T993" s="22" t="s">
        <v>2092</v>
      </c>
      <c r="U993" s="25" t="s">
        <v>54</v>
      </c>
      <c r="V993" s="25" t="n">
        <v>57</v>
      </c>
      <c r="W993" s="25" t="s">
        <v>726</v>
      </c>
      <c r="X993" s="25" t="n">
        <v>4</v>
      </c>
      <c r="Y993" s="25" t="n">
        <v>4</v>
      </c>
      <c r="Z993" s="25" t="n">
        <v>10</v>
      </c>
      <c r="AA993" s="26" t="str">
        <f aca="false">IF(N993=0," ",DATEDIF(N993,$D993,"y") &amp; " г. " &amp; DATEDIF(N993,$D993,"ym") &amp; " мес. ")</f>
        <v>15 г. 8 мес. </v>
      </c>
      <c r="AB993" s="27" t="str">
        <f aca="false">LEFT(AA993,2)</f>
        <v>15</v>
      </c>
      <c r="AC993" s="28" t="str">
        <f aca="false">IF(N993=0," ",DATEDIF(N993,'Отбор на ЧР 2021'!$AC$1,"y") &amp; " г. " &amp; DATEDIF(N993,'Отбор на ЧР 2021'!$AC$1,"ym") &amp; " мес. ")</f>
        <v>15 г. 10 мес. </v>
      </c>
      <c r="AD993" s="28" t="str">
        <f aca="false">LEFT(AC993,2)</f>
        <v>15</v>
      </c>
      <c r="AE993" s="28" t="str">
        <f aca="false">IF(W993=0,0,INDEX('Возраст, спорт. дисц.'!$A$2:$B$50,MATCH(W993,'Возраст, спорт. дисц.'!$B$2:$B$54,0),1))</f>
        <v>Юноши 14-15 лет</v>
      </c>
      <c r="AF993" s="28" t="str">
        <f aca="false">"весовая категория "&amp;V993&amp;" кг."</f>
        <v>весовая категория 57 кг.</v>
      </c>
      <c r="AG993" s="29" t="str">
        <f aca="false">IF(U993="б/м",U993,U993&amp;" место")</f>
        <v>1 место</v>
      </c>
      <c r="AH993" s="28" t="str">
        <f aca="false">F993&amp;"; "&amp;TEXT(D993,"ДД.ММ.ГГГГ")&amp;"-"&amp;TEXT(E993,"ДД.ММ.ГГГГ")&amp;"; "&amp;I993&amp;"; "&amp;CHAR(10)&amp;AE993&amp;"; "&amp;AF993&amp;"; "&amp;AG993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57 кг.; 1 место</v>
      </c>
      <c r="AI993" s="29" t="n">
        <f aca="false">IF(A993=0,0,1)</f>
        <v>1</v>
      </c>
      <c r="AJ993" s="1" t="str">
        <f aca="false">AE993</f>
        <v>Юноши 14-15 лет</v>
      </c>
      <c r="AK993" s="1" t="n">
        <f aca="false">V993</f>
        <v>57</v>
      </c>
      <c r="AL993" s="1" t="str">
        <f aca="false">AF993</f>
        <v>весовая категория 57 кг.</v>
      </c>
      <c r="AM993" s="28" t="str">
        <f aca="false">IF(N993=0," ",DATEDIF(N993,$AM$1,"y") &amp; " г. " &amp; DATEDIF(X993,$AM$1,"ym") &amp; " мес. ")</f>
        <v>15 г. 4 мес. </v>
      </c>
      <c r="AN993" s="28" t="str">
        <f aca="false">LEFT(AM993,2)</f>
        <v>15</v>
      </c>
    </row>
    <row r="994" customFormat="false" ht="14.4" hidden="false" customHeight="false" outlineLevel="0" collapsed="false">
      <c r="A994" s="37" t="s">
        <v>507</v>
      </c>
      <c r="B994" s="37" t="s">
        <v>348</v>
      </c>
      <c r="C994" s="25" t="n">
        <v>41826</v>
      </c>
      <c r="D994" s="38" t="n">
        <v>44264</v>
      </c>
      <c r="E994" s="38" t="n">
        <v>44270</v>
      </c>
      <c r="F994" s="37" t="s">
        <v>1686</v>
      </c>
      <c r="G994" s="37" t="s">
        <v>1687</v>
      </c>
      <c r="H994" s="37" t="s">
        <v>1382</v>
      </c>
      <c r="I994" s="37" t="s">
        <v>1383</v>
      </c>
      <c r="J994" s="37" t="s">
        <v>1384</v>
      </c>
      <c r="K994" s="37" t="s">
        <v>1385</v>
      </c>
      <c r="L994" s="21" t="s">
        <v>45</v>
      </c>
      <c r="M994" s="22" t="s">
        <v>2093</v>
      </c>
      <c r="N994" s="24" t="s">
        <v>858</v>
      </c>
      <c r="O994" s="25" t="n">
        <v>2</v>
      </c>
      <c r="P994" s="22" t="s">
        <v>115</v>
      </c>
      <c r="Q994" s="22" t="s">
        <v>116</v>
      </c>
      <c r="R994" s="22" t="s">
        <v>117</v>
      </c>
      <c r="S994" s="22" t="s">
        <v>279</v>
      </c>
      <c r="T994" s="22" t="s">
        <v>786</v>
      </c>
      <c r="U994" s="25" t="s">
        <v>63</v>
      </c>
      <c r="V994" s="25" t="n">
        <v>57</v>
      </c>
      <c r="W994" s="25" t="s">
        <v>726</v>
      </c>
      <c r="X994" s="25" t="n">
        <v>3</v>
      </c>
      <c r="Y994" s="25" t="n">
        <v>2</v>
      </c>
      <c r="Z994" s="25" t="n">
        <v>10</v>
      </c>
      <c r="AA994" s="26" t="str">
        <f aca="false">IF(N994=0," ",DATEDIF(N994,$D994,"y") &amp; " г. " &amp; DATEDIF(N994,$D994,"ym") &amp; " мес. ")</f>
        <v>15 г. 7 мес. </v>
      </c>
      <c r="AB994" s="27" t="str">
        <f aca="false">LEFT(AA994,2)</f>
        <v>15</v>
      </c>
      <c r="AC994" s="28" t="str">
        <f aca="false">IF(N994=0," ",DATEDIF(N994,'Отбор на ЧР 2021'!$AC$1,"y") &amp; " г. " &amp; DATEDIF(N994,'Отбор на ЧР 2021'!$AC$1,"ym") &amp; " мес. ")</f>
        <v>15 г. 9 мес. </v>
      </c>
      <c r="AD994" s="28" t="str">
        <f aca="false">LEFT(AC994,2)</f>
        <v>15</v>
      </c>
      <c r="AE994" s="28" t="str">
        <f aca="false">IF(W994=0,0,INDEX('Возраст, спорт. дисц.'!$A$2:$B$50,MATCH(W994,'Возраст, спорт. дисц.'!$B$2:$B$54,0),1))</f>
        <v>Юноши 14-15 лет</v>
      </c>
      <c r="AF994" s="28" t="str">
        <f aca="false">"весовая категория "&amp;V994&amp;" кг."</f>
        <v>весовая категория 57 кг.</v>
      </c>
      <c r="AG994" s="29" t="str">
        <f aca="false">IF(U994="б/м",U994,U994&amp;" место")</f>
        <v>2 место</v>
      </c>
      <c r="AH994" s="28" t="str">
        <f aca="false">F994&amp;"; "&amp;TEXT(D994,"ДД.ММ.ГГГГ")&amp;"-"&amp;TEXT(E994,"ДД.ММ.ГГГГ")&amp;"; "&amp;I994&amp;"; "&amp;CHAR(10)&amp;AE994&amp;"; "&amp;AF994&amp;"; "&amp;AG994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57 кг.; 2 место</v>
      </c>
      <c r="AI994" s="29" t="n">
        <f aca="false">IF(A994=0,0,1)</f>
        <v>1</v>
      </c>
      <c r="AJ994" s="1" t="str">
        <f aca="false">AE994</f>
        <v>Юноши 14-15 лет</v>
      </c>
      <c r="AK994" s="1" t="n">
        <f aca="false">V994</f>
        <v>57</v>
      </c>
      <c r="AL994" s="1" t="str">
        <f aca="false">AF994</f>
        <v>весовая категория 57 кг.</v>
      </c>
      <c r="AM994" s="28" t="str">
        <f aca="false">IF(N994=0," ",DATEDIF(N994,$AM$1,"y") &amp; " г. " &amp; DATEDIF(X994,$AM$1,"ym") &amp; " мес. ")</f>
        <v>15 г. 4 мес. </v>
      </c>
      <c r="AN994" s="28" t="str">
        <f aca="false">LEFT(AM994,2)</f>
        <v>15</v>
      </c>
    </row>
    <row r="995" customFormat="false" ht="14.4" hidden="false" customHeight="false" outlineLevel="0" collapsed="false">
      <c r="A995" s="37" t="s">
        <v>507</v>
      </c>
      <c r="B995" s="37" t="s">
        <v>348</v>
      </c>
      <c r="C995" s="25" t="n">
        <v>41826</v>
      </c>
      <c r="D995" s="38" t="n">
        <v>44264</v>
      </c>
      <c r="E995" s="38" t="n">
        <v>44270</v>
      </c>
      <c r="F995" s="37" t="s">
        <v>1686</v>
      </c>
      <c r="G995" s="37" t="s">
        <v>1687</v>
      </c>
      <c r="H995" s="37" t="s">
        <v>1382</v>
      </c>
      <c r="I995" s="37" t="s">
        <v>1383</v>
      </c>
      <c r="J995" s="37" t="s">
        <v>1384</v>
      </c>
      <c r="K995" s="37" t="s">
        <v>1385</v>
      </c>
      <c r="L995" s="21" t="s">
        <v>45</v>
      </c>
      <c r="M995" s="22" t="s">
        <v>2094</v>
      </c>
      <c r="N995" s="24" t="s">
        <v>2095</v>
      </c>
      <c r="O995" s="25" t="n">
        <v>1</v>
      </c>
      <c r="P995" s="22" t="s">
        <v>49</v>
      </c>
      <c r="Q995" s="22" t="s">
        <v>50</v>
      </c>
      <c r="R995" s="22" t="s">
        <v>148</v>
      </c>
      <c r="S995" s="22" t="s">
        <v>149</v>
      </c>
      <c r="T995" s="22" t="s">
        <v>150</v>
      </c>
      <c r="U995" s="25" t="s">
        <v>70</v>
      </c>
      <c r="V995" s="25" t="n">
        <v>57</v>
      </c>
      <c r="W995" s="25" t="s">
        <v>726</v>
      </c>
      <c r="X995" s="25" t="n">
        <v>2</v>
      </c>
      <c r="Y995" s="25" t="n">
        <v>1</v>
      </c>
      <c r="Z995" s="25" t="n">
        <v>10</v>
      </c>
      <c r="AA995" s="26" t="str">
        <f aca="false">IF(N995=0," ",DATEDIF(N995,$D995,"y") &amp; " г. " &amp; DATEDIF(N995,$D995,"ym") &amp; " мес. ")</f>
        <v>14 г. 4 мес. </v>
      </c>
      <c r="AB995" s="27" t="str">
        <f aca="false">LEFT(AA995,2)</f>
        <v>14</v>
      </c>
      <c r="AC995" s="28" t="str">
        <f aca="false">IF(N995=0," ",DATEDIF(N995,'Отбор на ЧР 2021'!$AC$1,"y") &amp; " г. " &amp; DATEDIF(N995,'Отбор на ЧР 2021'!$AC$1,"ym") &amp; " мес. ")</f>
        <v>14 г. 6 мес. </v>
      </c>
      <c r="AD995" s="28" t="str">
        <f aca="false">LEFT(AC995,2)</f>
        <v>14</v>
      </c>
      <c r="AE995" s="28" t="str">
        <f aca="false">IF(W995=0,0,INDEX('Возраст, спорт. дисц.'!$A$2:$B$50,MATCH(W995,'Возраст, спорт. дисц.'!$B$2:$B$54,0),1))</f>
        <v>Юноши 14-15 лет</v>
      </c>
      <c r="AF995" s="28" t="str">
        <f aca="false">"весовая категория "&amp;V995&amp;" кг."</f>
        <v>весовая категория 57 кг.</v>
      </c>
      <c r="AG995" s="29" t="str">
        <f aca="false">IF(U995="б/м",U995,U995&amp;" место")</f>
        <v>3 место</v>
      </c>
      <c r="AH995" s="28" t="str">
        <f aca="false">F995&amp;"; "&amp;TEXT(D995,"ДД.ММ.ГГГГ")&amp;"-"&amp;TEXT(E995,"ДД.ММ.ГГГГ")&amp;"; "&amp;I995&amp;"; "&amp;CHAR(10)&amp;AE995&amp;"; "&amp;AF995&amp;"; "&amp;AG995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57 кг.; 3 место</v>
      </c>
      <c r="AI995" s="29" t="n">
        <f aca="false">IF(A995=0,0,1)</f>
        <v>1</v>
      </c>
      <c r="AJ995" s="1" t="str">
        <f aca="false">AE995</f>
        <v>Юноши 14-15 лет</v>
      </c>
      <c r="AK995" s="1" t="n">
        <f aca="false">V995</f>
        <v>57</v>
      </c>
      <c r="AL995" s="1" t="str">
        <f aca="false">AF995</f>
        <v>весовая категория 57 кг.</v>
      </c>
      <c r="AM995" s="28" t="str">
        <f aca="false">IF(N995=0," ",DATEDIF(N995,$AM$1,"y") &amp; " г. " &amp; DATEDIF(X995,$AM$1,"ym") &amp; " мес. ")</f>
        <v>14 г. 4 мес. </v>
      </c>
      <c r="AN995" s="28" t="str">
        <f aca="false">LEFT(AM995,2)</f>
        <v>14</v>
      </c>
    </row>
    <row r="996" customFormat="false" ht="14.4" hidden="false" customHeight="false" outlineLevel="0" collapsed="false">
      <c r="A996" s="37" t="s">
        <v>507</v>
      </c>
      <c r="B996" s="37" t="s">
        <v>348</v>
      </c>
      <c r="C996" s="25" t="n">
        <v>41826</v>
      </c>
      <c r="D996" s="38" t="n">
        <v>44264</v>
      </c>
      <c r="E996" s="38" t="n">
        <v>44270</v>
      </c>
      <c r="F996" s="37" t="s">
        <v>1686</v>
      </c>
      <c r="G996" s="37" t="s">
        <v>1687</v>
      </c>
      <c r="H996" s="37" t="s">
        <v>1382</v>
      </c>
      <c r="I996" s="37" t="s">
        <v>1383</v>
      </c>
      <c r="J996" s="37" t="s">
        <v>1384</v>
      </c>
      <c r="K996" s="37" t="s">
        <v>1385</v>
      </c>
      <c r="L996" s="21" t="s">
        <v>45</v>
      </c>
      <c r="M996" s="22" t="s">
        <v>2096</v>
      </c>
      <c r="N996" s="24" t="s">
        <v>2097</v>
      </c>
      <c r="O996" s="25" t="n">
        <v>1</v>
      </c>
      <c r="P996" s="22" t="s">
        <v>49</v>
      </c>
      <c r="Q996" s="22" t="s">
        <v>50</v>
      </c>
      <c r="R996" s="22" t="s">
        <v>51</v>
      </c>
      <c r="S996" s="22" t="s">
        <v>52</v>
      </c>
      <c r="T996" s="22" t="s">
        <v>2057</v>
      </c>
      <c r="U996" s="25" t="s">
        <v>70</v>
      </c>
      <c r="V996" s="25" t="n">
        <v>57</v>
      </c>
      <c r="W996" s="25" t="s">
        <v>726</v>
      </c>
      <c r="X996" s="25" t="n">
        <v>2</v>
      </c>
      <c r="Y996" s="25" t="n">
        <v>1</v>
      </c>
      <c r="Z996" s="25" t="n">
        <v>10</v>
      </c>
      <c r="AA996" s="26" t="str">
        <f aca="false">IF(N996=0," ",DATEDIF(N996,$D996,"y") &amp; " г. " &amp; DATEDIF(N996,$D996,"ym") &amp; " мес. ")</f>
        <v>14 г. 8 мес. </v>
      </c>
      <c r="AB996" s="27" t="str">
        <f aca="false">LEFT(AA996,2)</f>
        <v>14</v>
      </c>
      <c r="AC996" s="28" t="str">
        <f aca="false">IF(N996=0," ",DATEDIF(N996,'Отбор на ЧР 2021'!$AC$1,"y") &amp; " г. " &amp; DATEDIF(N996,'Отбор на ЧР 2021'!$AC$1,"ym") &amp; " мес. ")</f>
        <v>14 г. 10 мес. </v>
      </c>
      <c r="AD996" s="28" t="str">
        <f aca="false">LEFT(AC996,2)</f>
        <v>14</v>
      </c>
      <c r="AE996" s="28" t="str">
        <f aca="false">IF(W996=0,0,INDEX('Возраст, спорт. дисц.'!$A$2:$B$50,MATCH(W996,'Возраст, спорт. дисц.'!$B$2:$B$54,0),1))</f>
        <v>Юноши 14-15 лет</v>
      </c>
      <c r="AF996" s="28" t="str">
        <f aca="false">"весовая категория "&amp;V996&amp;" кг."</f>
        <v>весовая категория 57 кг.</v>
      </c>
      <c r="AG996" s="29" t="str">
        <f aca="false">IF(U996="б/м",U996,U996&amp;" место")</f>
        <v>3 место</v>
      </c>
      <c r="AH996" s="28" t="str">
        <f aca="false">F996&amp;"; "&amp;TEXT(D996,"ДД.ММ.ГГГГ")&amp;"-"&amp;TEXT(E996,"ДД.ММ.ГГГГ")&amp;"; "&amp;I996&amp;"; "&amp;CHAR(10)&amp;AE996&amp;"; "&amp;AF996&amp;"; "&amp;AG996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57 кг.; 3 место</v>
      </c>
      <c r="AI996" s="29" t="n">
        <f aca="false">IF(A996=0,0,1)</f>
        <v>1</v>
      </c>
      <c r="AJ996" s="1" t="str">
        <f aca="false">AE996</f>
        <v>Юноши 14-15 лет</v>
      </c>
      <c r="AK996" s="1" t="n">
        <f aca="false">V996</f>
        <v>57</v>
      </c>
      <c r="AL996" s="1" t="str">
        <f aca="false">AF996</f>
        <v>весовая категория 57 кг.</v>
      </c>
      <c r="AM996" s="28" t="str">
        <f aca="false">IF(N996=0," ",DATEDIF(N996,$AM$1,"y") &amp; " г. " &amp; DATEDIF(X996,$AM$1,"ym") &amp; " мес. ")</f>
        <v>14 г. 4 мес. </v>
      </c>
      <c r="AN996" s="28" t="str">
        <f aca="false">LEFT(AM996,2)</f>
        <v>14</v>
      </c>
    </row>
    <row r="997" customFormat="false" ht="14.4" hidden="false" customHeight="false" outlineLevel="0" collapsed="false">
      <c r="A997" s="37" t="s">
        <v>507</v>
      </c>
      <c r="B997" s="37" t="s">
        <v>348</v>
      </c>
      <c r="C997" s="25" t="n">
        <v>41826</v>
      </c>
      <c r="D997" s="38" t="n">
        <v>44264</v>
      </c>
      <c r="E997" s="38" t="n">
        <v>44270</v>
      </c>
      <c r="F997" s="37" t="s">
        <v>1686</v>
      </c>
      <c r="G997" s="37" t="s">
        <v>1687</v>
      </c>
      <c r="H997" s="37" t="s">
        <v>1382</v>
      </c>
      <c r="I997" s="37" t="s">
        <v>1383</v>
      </c>
      <c r="J997" s="37" t="s">
        <v>1384</v>
      </c>
      <c r="K997" s="37" t="s">
        <v>1385</v>
      </c>
      <c r="L997" s="21" t="s">
        <v>45</v>
      </c>
      <c r="M997" s="22" t="s">
        <v>952</v>
      </c>
      <c r="N997" s="24" t="s">
        <v>851</v>
      </c>
      <c r="O997" s="25" t="n">
        <v>1</v>
      </c>
      <c r="P997" s="22" t="s">
        <v>49</v>
      </c>
      <c r="Q997" s="22" t="s">
        <v>50</v>
      </c>
      <c r="R997" s="22" t="s">
        <v>148</v>
      </c>
      <c r="S997" s="22" t="s">
        <v>149</v>
      </c>
      <c r="T997" s="22" t="s">
        <v>150</v>
      </c>
      <c r="U997" s="25" t="s">
        <v>54</v>
      </c>
      <c r="V997" s="25" t="n">
        <v>60</v>
      </c>
      <c r="W997" s="25" t="s">
        <v>726</v>
      </c>
      <c r="X997" s="25" t="n">
        <v>2</v>
      </c>
      <c r="Y997" s="25" t="n">
        <v>2</v>
      </c>
      <c r="Z997" s="25" t="n">
        <v>6</v>
      </c>
      <c r="AA997" s="26" t="str">
        <f aca="false">IF(N997=0," ",DATEDIF(N997,$D997,"y") &amp; " г. " &amp; DATEDIF(N997,$D997,"ym") &amp; " мес. ")</f>
        <v>15 г. 6 мес. </v>
      </c>
      <c r="AB997" s="27" t="str">
        <f aca="false">LEFT(AA997,2)</f>
        <v>15</v>
      </c>
      <c r="AC997" s="28" t="str">
        <f aca="false">IF(N997=0," ",DATEDIF(N997,'Отбор на ЧР 2021'!$AC$1,"y") &amp; " г. " &amp; DATEDIF(N997,'Отбор на ЧР 2021'!$AC$1,"ym") &amp; " мес. ")</f>
        <v>15 г. 9 мес. </v>
      </c>
      <c r="AD997" s="28" t="str">
        <f aca="false">LEFT(AC997,2)</f>
        <v>15</v>
      </c>
      <c r="AE997" s="28" t="str">
        <f aca="false">IF(W997=0,0,INDEX('Возраст, спорт. дисц.'!$A$2:$B$50,MATCH(W997,'Возраст, спорт. дисц.'!$B$2:$B$54,0),1))</f>
        <v>Юноши 14-15 лет</v>
      </c>
      <c r="AF997" s="28" t="str">
        <f aca="false">"весовая категория "&amp;V997&amp;" кг."</f>
        <v>весовая категория 60 кг.</v>
      </c>
      <c r="AG997" s="29" t="str">
        <f aca="false">IF(U997="б/м",U997,U997&amp;" место")</f>
        <v>1 место</v>
      </c>
      <c r="AH997" s="28" t="str">
        <f aca="false">F997&amp;"; "&amp;TEXT(D997,"ДД.ММ.ГГГГ")&amp;"-"&amp;TEXT(E997,"ДД.ММ.ГГГГ")&amp;"; "&amp;I997&amp;"; "&amp;CHAR(10)&amp;AE997&amp;"; "&amp;AF997&amp;"; "&amp;AG997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60 кг.; 1 место</v>
      </c>
      <c r="AI997" s="29" t="n">
        <f aca="false">IF(A997=0,0,1)</f>
        <v>1</v>
      </c>
      <c r="AJ997" s="1" t="str">
        <f aca="false">AE997</f>
        <v>Юноши 14-15 лет</v>
      </c>
      <c r="AK997" s="1" t="n">
        <f aca="false">V997</f>
        <v>60</v>
      </c>
      <c r="AL997" s="1" t="str">
        <f aca="false">AF997</f>
        <v>весовая категория 60 кг.</v>
      </c>
      <c r="AM997" s="28" t="str">
        <f aca="false">IF(N997=0," ",DATEDIF(N997,$AM$1,"y") &amp; " г. " &amp; DATEDIF(X997,$AM$1,"ym") &amp; " мес. ")</f>
        <v>15 г. 4 мес. </v>
      </c>
      <c r="AN997" s="28" t="str">
        <f aca="false">LEFT(AM997,2)</f>
        <v>15</v>
      </c>
    </row>
    <row r="998" customFormat="false" ht="14.4" hidden="false" customHeight="false" outlineLevel="0" collapsed="false">
      <c r="A998" s="37" t="s">
        <v>507</v>
      </c>
      <c r="B998" s="37" t="s">
        <v>348</v>
      </c>
      <c r="C998" s="25" t="n">
        <v>41826</v>
      </c>
      <c r="D998" s="38" t="n">
        <v>44264</v>
      </c>
      <c r="E998" s="38" t="n">
        <v>44270</v>
      </c>
      <c r="F998" s="37" t="s">
        <v>1686</v>
      </c>
      <c r="G998" s="37" t="s">
        <v>1687</v>
      </c>
      <c r="H998" s="37" t="s">
        <v>1382</v>
      </c>
      <c r="I998" s="37" t="s">
        <v>1383</v>
      </c>
      <c r="J998" s="37" t="s">
        <v>1384</v>
      </c>
      <c r="K998" s="37" t="s">
        <v>1385</v>
      </c>
      <c r="L998" s="21" t="s">
        <v>45</v>
      </c>
      <c r="M998" s="22" t="s">
        <v>2098</v>
      </c>
      <c r="N998" s="24" t="s">
        <v>757</v>
      </c>
      <c r="O998" s="25" t="n">
        <v>1</v>
      </c>
      <c r="P998" s="22" t="s">
        <v>49</v>
      </c>
      <c r="Q998" s="22" t="s">
        <v>519</v>
      </c>
      <c r="R998" s="22" t="s">
        <v>1399</v>
      </c>
      <c r="S998" s="22" t="s">
        <v>1400</v>
      </c>
      <c r="T998" s="22" t="s">
        <v>634</v>
      </c>
      <c r="U998" s="25" t="s">
        <v>63</v>
      </c>
      <c r="V998" s="25" t="n">
        <v>60</v>
      </c>
      <c r="W998" s="25" t="s">
        <v>726</v>
      </c>
      <c r="X998" s="25" t="n">
        <v>3</v>
      </c>
      <c r="Y998" s="25" t="n">
        <v>2</v>
      </c>
      <c r="Z998" s="25" t="n">
        <v>6</v>
      </c>
      <c r="AA998" s="26" t="str">
        <f aca="false">IF(N998=0," ",DATEDIF(N998,$D998,"y") &amp; " г. " &amp; DATEDIF(N998,$D998,"ym") &amp; " мес. ")</f>
        <v>15 г. 6 мес. </v>
      </c>
      <c r="AB998" s="27" t="str">
        <f aca="false">LEFT(AA998,2)</f>
        <v>15</v>
      </c>
      <c r="AC998" s="28" t="str">
        <f aca="false">IF(N998=0," ",DATEDIF(N998,'Отбор на ЧР 2021'!$AC$1,"y") &amp; " г. " &amp; DATEDIF(N998,'Отбор на ЧР 2021'!$AC$1,"ym") &amp; " мес. ")</f>
        <v>15 г. 8 мес. </v>
      </c>
      <c r="AD998" s="28" t="str">
        <f aca="false">LEFT(AC998,2)</f>
        <v>15</v>
      </c>
      <c r="AE998" s="28" t="str">
        <f aca="false">IF(W998=0,0,INDEX('Возраст, спорт. дисц.'!$A$2:$B$50,MATCH(W998,'Возраст, спорт. дисц.'!$B$2:$B$54,0),1))</f>
        <v>Юноши 14-15 лет</v>
      </c>
      <c r="AF998" s="28" t="str">
        <f aca="false">"весовая категория "&amp;V998&amp;" кг."</f>
        <v>весовая категория 60 кг.</v>
      </c>
      <c r="AG998" s="29" t="str">
        <f aca="false">IF(U998="б/м",U998,U998&amp;" место")</f>
        <v>2 место</v>
      </c>
      <c r="AH998" s="28" t="str">
        <f aca="false">F998&amp;"; "&amp;TEXT(D998,"ДД.ММ.ГГГГ")&amp;"-"&amp;TEXT(E998,"ДД.ММ.ГГГГ")&amp;"; "&amp;I998&amp;"; "&amp;CHAR(10)&amp;AE998&amp;"; "&amp;AF998&amp;"; "&amp;AG998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60 кг.; 2 место</v>
      </c>
      <c r="AI998" s="29" t="n">
        <f aca="false">IF(A998=0,0,1)</f>
        <v>1</v>
      </c>
      <c r="AJ998" s="1" t="str">
        <f aca="false">AE998</f>
        <v>Юноши 14-15 лет</v>
      </c>
      <c r="AK998" s="1" t="n">
        <f aca="false">V998</f>
        <v>60</v>
      </c>
      <c r="AL998" s="1" t="str">
        <f aca="false">AF998</f>
        <v>весовая категория 60 кг.</v>
      </c>
      <c r="AM998" s="28" t="str">
        <f aca="false">IF(N998=0," ",DATEDIF(N998,$AM$1,"y") &amp; " г. " &amp; DATEDIF(X998,$AM$1,"ym") &amp; " мес. ")</f>
        <v>15 г. 4 мес. </v>
      </c>
      <c r="AN998" s="28" t="str">
        <f aca="false">LEFT(AM998,2)</f>
        <v>15</v>
      </c>
    </row>
    <row r="999" customFormat="false" ht="14.4" hidden="false" customHeight="false" outlineLevel="0" collapsed="false">
      <c r="A999" s="37" t="s">
        <v>507</v>
      </c>
      <c r="B999" s="37" t="s">
        <v>348</v>
      </c>
      <c r="C999" s="25" t="n">
        <v>41826</v>
      </c>
      <c r="D999" s="38" t="n">
        <v>44264</v>
      </c>
      <c r="E999" s="38" t="n">
        <v>44270</v>
      </c>
      <c r="F999" s="37" t="s">
        <v>1686</v>
      </c>
      <c r="G999" s="37" t="s">
        <v>1687</v>
      </c>
      <c r="H999" s="37" t="s">
        <v>1382</v>
      </c>
      <c r="I999" s="37" t="s">
        <v>1383</v>
      </c>
      <c r="J999" s="37" t="s">
        <v>1384</v>
      </c>
      <c r="K999" s="37" t="s">
        <v>1385</v>
      </c>
      <c r="L999" s="21" t="s">
        <v>45</v>
      </c>
      <c r="M999" s="22" t="s">
        <v>841</v>
      </c>
      <c r="N999" s="24" t="s">
        <v>842</v>
      </c>
      <c r="O999" s="25" t="n">
        <v>1</v>
      </c>
      <c r="P999" s="22" t="s">
        <v>115</v>
      </c>
      <c r="Q999" s="22" t="s">
        <v>116</v>
      </c>
      <c r="R999" s="22" t="s">
        <v>117</v>
      </c>
      <c r="S999" s="22" t="s">
        <v>279</v>
      </c>
      <c r="T999" s="22" t="s">
        <v>843</v>
      </c>
      <c r="U999" s="25" t="s">
        <v>227</v>
      </c>
      <c r="V999" s="25" t="n">
        <v>60</v>
      </c>
      <c r="W999" s="25" t="s">
        <v>726</v>
      </c>
      <c r="X999" s="25" t="n">
        <v>1</v>
      </c>
      <c r="Y999" s="25" t="n">
        <v>0</v>
      </c>
      <c r="Z999" s="25" t="n">
        <v>6</v>
      </c>
      <c r="AA999" s="26" t="str">
        <f aca="false">IF(N999=0," ",DATEDIF(N999,$D999,"y") &amp; " г. " &amp; DATEDIF(N999,$D999,"ym") &amp; " мес. ")</f>
        <v>15 г. 4 мес. </v>
      </c>
      <c r="AB999" s="27" t="str">
        <f aca="false">LEFT(AA999,2)</f>
        <v>15</v>
      </c>
      <c r="AC999" s="28" t="str">
        <f aca="false">IF(N999=0," ",DATEDIF(N999,'Отбор на ЧР 2021'!$AC$1,"y") &amp; " г. " &amp; DATEDIF(N999,'Отбор на ЧР 2021'!$AC$1,"ym") &amp; " мес. ")</f>
        <v>15 г. 6 мес. </v>
      </c>
      <c r="AD999" s="28" t="str">
        <f aca="false">LEFT(AC999,2)</f>
        <v>15</v>
      </c>
      <c r="AE999" s="28" t="str">
        <f aca="false">IF(W999=0,0,INDEX('Возраст, спорт. дисц.'!$A$2:$B$50,MATCH(W999,'Возраст, спорт. дисц.'!$B$2:$B$54,0),1))</f>
        <v>Юноши 14-15 лет</v>
      </c>
      <c r="AF999" s="28" t="str">
        <f aca="false">"весовая категория "&amp;V999&amp;" кг."</f>
        <v>весовая категория 60 кг.</v>
      </c>
      <c r="AG999" s="29" t="str">
        <f aca="false">IF(U999="б/м",U999,U999&amp;" место")</f>
        <v>4 место</v>
      </c>
      <c r="AH999" s="28" t="str">
        <f aca="false">F999&amp;"; "&amp;TEXT(D999,"ДД.ММ.ГГГГ")&amp;"-"&amp;TEXT(E999,"ДД.ММ.ГГГГ")&amp;"; "&amp;I999&amp;"; "&amp;CHAR(10)&amp;AE999&amp;"; "&amp;AF999&amp;"; "&amp;AG999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60 кг.; 4 место</v>
      </c>
      <c r="AI999" s="29" t="n">
        <f aca="false">IF(A999=0,0,1)</f>
        <v>1</v>
      </c>
      <c r="AJ999" s="1" t="str">
        <f aca="false">AE999</f>
        <v>Юноши 14-15 лет</v>
      </c>
      <c r="AK999" s="1" t="n">
        <f aca="false">V999</f>
        <v>60</v>
      </c>
      <c r="AL999" s="1" t="str">
        <f aca="false">AF999</f>
        <v>весовая категория 60 кг.</v>
      </c>
      <c r="AM999" s="28" t="str">
        <f aca="false">IF(N999=0," ",DATEDIF(N999,$AM$1,"y") &amp; " г. " &amp; DATEDIF(X999,$AM$1,"ym") &amp; " мес. ")</f>
        <v>15 г. 4 мес. </v>
      </c>
      <c r="AN999" s="28" t="str">
        <f aca="false">LEFT(AM999,2)</f>
        <v>15</v>
      </c>
    </row>
    <row r="1000" customFormat="false" ht="14.4" hidden="false" customHeight="false" outlineLevel="0" collapsed="false">
      <c r="A1000" s="37" t="s">
        <v>507</v>
      </c>
      <c r="B1000" s="37" t="s">
        <v>348</v>
      </c>
      <c r="C1000" s="25" t="n">
        <v>41826</v>
      </c>
      <c r="D1000" s="38" t="n">
        <v>44264</v>
      </c>
      <c r="E1000" s="38" t="n">
        <v>44270</v>
      </c>
      <c r="F1000" s="37" t="s">
        <v>1686</v>
      </c>
      <c r="G1000" s="37" t="s">
        <v>1687</v>
      </c>
      <c r="H1000" s="37" t="s">
        <v>1382</v>
      </c>
      <c r="I1000" s="37" t="s">
        <v>1383</v>
      </c>
      <c r="J1000" s="37" t="s">
        <v>1384</v>
      </c>
      <c r="K1000" s="37" t="s">
        <v>1385</v>
      </c>
      <c r="L1000" s="21" t="s">
        <v>45</v>
      </c>
      <c r="M1000" s="22" t="s">
        <v>2099</v>
      </c>
      <c r="N1000" s="24" t="s">
        <v>2100</v>
      </c>
      <c r="O1000" s="25" t="n">
        <v>1</v>
      </c>
      <c r="P1000" s="22" t="s">
        <v>49</v>
      </c>
      <c r="Q1000" s="22" t="s">
        <v>50</v>
      </c>
      <c r="R1000" s="22" t="s">
        <v>148</v>
      </c>
      <c r="S1000" s="22" t="s">
        <v>149</v>
      </c>
      <c r="T1000" s="22" t="s">
        <v>150</v>
      </c>
      <c r="U1000" s="25" t="s">
        <v>54</v>
      </c>
      <c r="V1000" s="25" t="n">
        <v>63.5</v>
      </c>
      <c r="W1000" s="25" t="s">
        <v>726</v>
      </c>
      <c r="X1000" s="25" t="n">
        <v>2</v>
      </c>
      <c r="Y1000" s="25" t="n">
        <v>2</v>
      </c>
      <c r="Z1000" s="25" t="n">
        <v>6</v>
      </c>
      <c r="AA1000" s="26" t="str">
        <f aca="false">IF(N1000=0," ",DATEDIF(N1000,$D1000,"y") &amp; " г. " &amp; DATEDIF(N1000,$D1000,"ym") &amp; " мес. ")</f>
        <v>15 г. 9 мес. </v>
      </c>
      <c r="AB1000" s="27" t="str">
        <f aca="false">LEFT(AA1000,2)</f>
        <v>15</v>
      </c>
      <c r="AC1000" s="28" t="str">
        <f aca="false">IF(N1000=0," ",DATEDIF(N1000,'Отбор на ЧР 2021'!$AC$1,"y") &amp; " г. " &amp; DATEDIF(N1000,'Отбор на ЧР 2021'!$AC$1,"ym") &amp; " мес. ")</f>
        <v>15 г. 11 мес. </v>
      </c>
      <c r="AD1000" s="28" t="str">
        <f aca="false">LEFT(AC1000,2)</f>
        <v>15</v>
      </c>
      <c r="AE1000" s="28" t="str">
        <f aca="false">IF(W1000=0,0,INDEX('Возраст, спорт. дисц.'!$A$2:$B$50,MATCH(W1000,'Возраст, спорт. дисц.'!$B$2:$B$54,0),1))</f>
        <v>Юноши 14-15 лет</v>
      </c>
      <c r="AF1000" s="28" t="str">
        <f aca="false">"весовая категория "&amp;V1000&amp;" кг."</f>
        <v>весовая категория 63,5 кг.</v>
      </c>
      <c r="AG1000" s="29" t="str">
        <f aca="false">IF(U1000="б/м",U1000,U1000&amp;" место")</f>
        <v>1 место</v>
      </c>
      <c r="AH1000" s="28" t="str">
        <f aca="false">F1000&amp;"; "&amp;TEXT(D1000,"ДД.ММ.ГГГГ")&amp;"-"&amp;TEXT(E1000,"ДД.ММ.ГГГГ")&amp;"; "&amp;I1000&amp;"; "&amp;CHAR(10)&amp;AE1000&amp;"; "&amp;AF1000&amp;"; "&amp;AG1000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63,5 кг.; 1 место</v>
      </c>
      <c r="AI1000" s="29" t="n">
        <f aca="false">IF(A1000=0,0,1)</f>
        <v>1</v>
      </c>
      <c r="AJ1000" s="1" t="str">
        <f aca="false">AE1000</f>
        <v>Юноши 14-15 лет</v>
      </c>
      <c r="AK1000" s="1" t="n">
        <f aca="false">V1000</f>
        <v>63.5</v>
      </c>
      <c r="AL1000" s="1" t="str">
        <f aca="false">AF1000</f>
        <v>весовая категория 63,5 кг.</v>
      </c>
      <c r="AM1000" s="28" t="str">
        <f aca="false">IF(N1000=0," ",DATEDIF(N1000,$AM$1,"y") &amp; " г. " &amp; DATEDIF(X1000,$AM$1,"ym") &amp; " мес. ")</f>
        <v>15 г. 4 мес. </v>
      </c>
      <c r="AN1000" s="28" t="str">
        <f aca="false">LEFT(AM1000,2)</f>
        <v>15</v>
      </c>
    </row>
    <row r="1001" customFormat="false" ht="14.4" hidden="false" customHeight="false" outlineLevel="0" collapsed="false">
      <c r="A1001" s="37" t="s">
        <v>507</v>
      </c>
      <c r="B1001" s="37" t="s">
        <v>348</v>
      </c>
      <c r="C1001" s="25" t="n">
        <v>41826</v>
      </c>
      <c r="D1001" s="38" t="n">
        <v>44264</v>
      </c>
      <c r="E1001" s="38" t="n">
        <v>44270</v>
      </c>
      <c r="F1001" s="37" t="s">
        <v>1686</v>
      </c>
      <c r="G1001" s="37" t="s">
        <v>1687</v>
      </c>
      <c r="H1001" s="37" t="s">
        <v>1382</v>
      </c>
      <c r="I1001" s="37" t="s">
        <v>1383</v>
      </c>
      <c r="J1001" s="37" t="s">
        <v>1384</v>
      </c>
      <c r="K1001" s="37" t="s">
        <v>1385</v>
      </c>
      <c r="L1001" s="21" t="s">
        <v>45</v>
      </c>
      <c r="M1001" s="22" t="s">
        <v>2101</v>
      </c>
      <c r="N1001" s="24" t="s">
        <v>757</v>
      </c>
      <c r="O1001" s="25" t="n">
        <v>1</v>
      </c>
      <c r="P1001" s="22" t="s">
        <v>49</v>
      </c>
      <c r="Q1001" s="22" t="s">
        <v>519</v>
      </c>
      <c r="R1001" s="22" t="s">
        <v>1399</v>
      </c>
      <c r="S1001" s="22" t="s">
        <v>1400</v>
      </c>
      <c r="T1001" s="22" t="s">
        <v>2102</v>
      </c>
      <c r="U1001" s="25" t="s">
        <v>227</v>
      </c>
      <c r="V1001" s="25" t="n">
        <v>63.5</v>
      </c>
      <c r="W1001" s="25" t="s">
        <v>726</v>
      </c>
      <c r="X1001" s="25" t="n">
        <v>1</v>
      </c>
      <c r="Y1001" s="25" t="n">
        <v>0</v>
      </c>
      <c r="Z1001" s="25" t="n">
        <v>6</v>
      </c>
      <c r="AA1001" s="26" t="str">
        <f aca="false">IF(N1001=0," ",DATEDIF(N1001,$D1001,"y") &amp; " г. " &amp; DATEDIF(N1001,$D1001,"ym") &amp; " мес. ")</f>
        <v>15 г. 6 мес. </v>
      </c>
      <c r="AB1001" s="27" t="str">
        <f aca="false">LEFT(AA1001,2)</f>
        <v>15</v>
      </c>
      <c r="AC1001" s="28" t="str">
        <f aca="false">IF(N1001=0," ",DATEDIF(N1001,'Отбор на ЧР 2021'!$AC$1,"y") &amp; " г. " &amp; DATEDIF(N1001,'Отбор на ЧР 2021'!$AC$1,"ym") &amp; " мес. ")</f>
        <v>15 г. 8 мес. </v>
      </c>
      <c r="AD1001" s="28" t="str">
        <f aca="false">LEFT(AC1001,2)</f>
        <v>15</v>
      </c>
      <c r="AE1001" s="28" t="str">
        <f aca="false">IF(W1001=0,0,INDEX('Возраст, спорт. дисц.'!$A$2:$B$50,MATCH(W1001,'Возраст, спорт. дисц.'!$B$2:$B$54,0),1))</f>
        <v>Юноши 14-15 лет</v>
      </c>
      <c r="AF1001" s="28" t="str">
        <f aca="false">"весовая категория "&amp;V1001&amp;" кг."</f>
        <v>весовая категория 63,5 кг.</v>
      </c>
      <c r="AG1001" s="29" t="str">
        <f aca="false">IF(U1001="б/м",U1001,U1001&amp;" место")</f>
        <v>4 место</v>
      </c>
      <c r="AH1001" s="28" t="str">
        <f aca="false">F1001&amp;"; "&amp;TEXT(D1001,"ДД.ММ.ГГГГ")&amp;"-"&amp;TEXT(E1001,"ДД.ММ.ГГГГ")&amp;"; "&amp;I1001&amp;"; "&amp;CHAR(10)&amp;AE1001&amp;"; "&amp;AF1001&amp;"; "&amp;AG1001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63,5 кг.; 4 место</v>
      </c>
      <c r="AI1001" s="29" t="n">
        <f aca="false">IF(A1001=0,0,1)</f>
        <v>1</v>
      </c>
      <c r="AJ1001" s="1" t="str">
        <f aca="false">AE1001</f>
        <v>Юноши 14-15 лет</v>
      </c>
      <c r="AK1001" s="1" t="n">
        <f aca="false">V1001</f>
        <v>63.5</v>
      </c>
      <c r="AL1001" s="1" t="str">
        <f aca="false">AF1001</f>
        <v>весовая категория 63,5 кг.</v>
      </c>
      <c r="AM1001" s="28" t="str">
        <f aca="false">IF(N1001=0," ",DATEDIF(N1001,$AM$1,"y") &amp; " г. " &amp; DATEDIF(X1001,$AM$1,"ym") &amp; " мес. ")</f>
        <v>15 г. 4 мес. </v>
      </c>
      <c r="AN1001" s="28" t="str">
        <f aca="false">LEFT(AM1001,2)</f>
        <v>15</v>
      </c>
    </row>
    <row r="1002" customFormat="false" ht="14.4" hidden="false" customHeight="false" outlineLevel="0" collapsed="false">
      <c r="A1002" s="37" t="s">
        <v>507</v>
      </c>
      <c r="B1002" s="37" t="s">
        <v>348</v>
      </c>
      <c r="C1002" s="25" t="n">
        <v>41826</v>
      </c>
      <c r="D1002" s="38" t="n">
        <v>44264</v>
      </c>
      <c r="E1002" s="38" t="n">
        <v>44270</v>
      </c>
      <c r="F1002" s="37" t="s">
        <v>1686</v>
      </c>
      <c r="G1002" s="37" t="s">
        <v>1687</v>
      </c>
      <c r="H1002" s="37" t="s">
        <v>1382</v>
      </c>
      <c r="I1002" s="37" t="s">
        <v>1383</v>
      </c>
      <c r="J1002" s="37" t="s">
        <v>1384</v>
      </c>
      <c r="K1002" s="37" t="s">
        <v>1385</v>
      </c>
      <c r="L1002" s="21" t="s">
        <v>45</v>
      </c>
      <c r="M1002" s="22" t="s">
        <v>2103</v>
      </c>
      <c r="N1002" s="24" t="s">
        <v>2104</v>
      </c>
      <c r="O1002" s="25" t="n">
        <v>1</v>
      </c>
      <c r="P1002" s="22" t="s">
        <v>49</v>
      </c>
      <c r="Q1002" s="22" t="s">
        <v>50</v>
      </c>
      <c r="R1002" s="22" t="s">
        <v>51</v>
      </c>
      <c r="S1002" s="22" t="s">
        <v>52</v>
      </c>
      <c r="T1002" s="22" t="s">
        <v>2105</v>
      </c>
      <c r="U1002" s="25" t="s">
        <v>54</v>
      </c>
      <c r="V1002" s="25" t="n">
        <v>67</v>
      </c>
      <c r="W1002" s="25" t="s">
        <v>726</v>
      </c>
      <c r="X1002" s="25" t="n">
        <v>2</v>
      </c>
      <c r="Y1002" s="25" t="n">
        <v>2</v>
      </c>
      <c r="Z1002" s="25" t="n">
        <v>3</v>
      </c>
      <c r="AA1002" s="26" t="str">
        <f aca="false">IF(N1002=0," ",DATEDIF(N1002,$D1002,"y") &amp; " г. " &amp; DATEDIF(N1002,$D1002,"ym") &amp; " мес. ")</f>
        <v>15 г. 8 мес. </v>
      </c>
      <c r="AB1002" s="27" t="str">
        <f aca="false">LEFT(AA1002,2)</f>
        <v>15</v>
      </c>
      <c r="AC1002" s="28" t="str">
        <f aca="false">IF(N1002=0," ",DATEDIF(N1002,'Отбор на ЧР 2021'!$AC$1,"y") &amp; " г. " &amp; DATEDIF(N1002,'Отбор на ЧР 2021'!$AC$1,"ym") &amp; " мес. ")</f>
        <v>15 г. 10 мес. </v>
      </c>
      <c r="AD1002" s="28" t="str">
        <f aca="false">LEFT(AC1002,2)</f>
        <v>15</v>
      </c>
      <c r="AE1002" s="28" t="str">
        <f aca="false">IF(W1002=0,0,INDEX('Возраст, спорт. дисц.'!$A$2:$B$50,MATCH(W1002,'Возраст, спорт. дисц.'!$B$2:$B$54,0),1))</f>
        <v>Юноши 14-15 лет</v>
      </c>
      <c r="AF1002" s="28" t="str">
        <f aca="false">"весовая категория "&amp;V1002&amp;" кг."</f>
        <v>весовая категория 67 кг.</v>
      </c>
      <c r="AG1002" s="29" t="str">
        <f aca="false">IF(U1002="б/м",U1002,U1002&amp;" место")</f>
        <v>1 место</v>
      </c>
      <c r="AH1002" s="28" t="str">
        <f aca="false">F1002&amp;"; "&amp;TEXT(D1002,"ДД.ММ.ГГГГ")&amp;"-"&amp;TEXT(E1002,"ДД.ММ.ГГГГ")&amp;"; "&amp;I1002&amp;"; "&amp;CHAR(10)&amp;AE1002&amp;"; "&amp;AF1002&amp;"; "&amp;AG1002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67 кг.; 1 место</v>
      </c>
      <c r="AI1002" s="29" t="n">
        <f aca="false">IF(A1002=0,0,1)</f>
        <v>1</v>
      </c>
      <c r="AJ1002" s="1" t="str">
        <f aca="false">AE1002</f>
        <v>Юноши 14-15 лет</v>
      </c>
      <c r="AK1002" s="1" t="n">
        <f aca="false">V1002</f>
        <v>67</v>
      </c>
      <c r="AL1002" s="1" t="str">
        <f aca="false">AF1002</f>
        <v>весовая категория 67 кг.</v>
      </c>
      <c r="AM1002" s="28" t="str">
        <f aca="false">IF(N1002=0," ",DATEDIF(N1002,$AM$1,"y") &amp; " г. " &amp; DATEDIF(X1002,$AM$1,"ym") &amp; " мес. ")</f>
        <v>15 г. 4 мес. </v>
      </c>
      <c r="AN1002" s="28" t="str">
        <f aca="false">LEFT(AM1002,2)</f>
        <v>15</v>
      </c>
    </row>
    <row r="1003" customFormat="false" ht="14.4" hidden="false" customHeight="false" outlineLevel="0" collapsed="false">
      <c r="A1003" s="37" t="s">
        <v>507</v>
      </c>
      <c r="B1003" s="37" t="s">
        <v>348</v>
      </c>
      <c r="C1003" s="25" t="n">
        <v>41826</v>
      </c>
      <c r="D1003" s="38" t="n">
        <v>44264</v>
      </c>
      <c r="E1003" s="38" t="n">
        <v>44270</v>
      </c>
      <c r="F1003" s="37" t="s">
        <v>1686</v>
      </c>
      <c r="G1003" s="37" t="s">
        <v>1687</v>
      </c>
      <c r="H1003" s="37" t="s">
        <v>1382</v>
      </c>
      <c r="I1003" s="37" t="s">
        <v>1383</v>
      </c>
      <c r="J1003" s="37" t="s">
        <v>1384</v>
      </c>
      <c r="K1003" s="37" t="s">
        <v>1385</v>
      </c>
      <c r="L1003" s="21" t="s">
        <v>45</v>
      </c>
      <c r="M1003" s="22" t="s">
        <v>2106</v>
      </c>
      <c r="N1003" s="24" t="s">
        <v>2107</v>
      </c>
      <c r="O1003" s="25" t="n">
        <v>3</v>
      </c>
      <c r="P1003" s="22" t="s">
        <v>115</v>
      </c>
      <c r="Q1003" s="22" t="s">
        <v>116</v>
      </c>
      <c r="R1003" s="22" t="s">
        <v>117</v>
      </c>
      <c r="S1003" s="22" t="s">
        <v>279</v>
      </c>
      <c r="T1003" s="22" t="s">
        <v>1000</v>
      </c>
      <c r="U1003" s="25" t="s">
        <v>63</v>
      </c>
      <c r="V1003" s="25" t="n">
        <v>67</v>
      </c>
      <c r="W1003" s="25" t="s">
        <v>726</v>
      </c>
      <c r="X1003" s="25" t="n">
        <v>1</v>
      </c>
      <c r="Y1003" s="25" t="n">
        <v>0</v>
      </c>
      <c r="Z1003" s="25" t="n">
        <v>3</v>
      </c>
      <c r="AA1003" s="26" t="str">
        <f aca="false">IF(N1003=0," ",DATEDIF(N1003,$D1003,"y") &amp; " г. " &amp; DATEDIF(N1003,$D1003,"ym") &amp; " мес. ")</f>
        <v>14 г. 5 мес. </v>
      </c>
      <c r="AB1003" s="27" t="str">
        <f aca="false">LEFT(AA1003,2)</f>
        <v>14</v>
      </c>
      <c r="AC1003" s="28" t="str">
        <f aca="false">IF(N1003=0," ",DATEDIF(N1003,'Отбор на ЧР 2021'!$AC$1,"y") &amp; " г. " &amp; DATEDIF(N1003,'Отбор на ЧР 2021'!$AC$1,"ym") &amp; " мес. ")</f>
        <v>14 г. 7 мес. </v>
      </c>
      <c r="AD1003" s="28" t="str">
        <f aca="false">LEFT(AC1003,2)</f>
        <v>14</v>
      </c>
      <c r="AE1003" s="28" t="str">
        <f aca="false">IF(W1003=0,0,INDEX('Возраст, спорт. дисц.'!$A$2:$B$50,MATCH(W1003,'Возраст, спорт. дисц.'!$B$2:$B$54,0),1))</f>
        <v>Юноши 14-15 лет</v>
      </c>
      <c r="AF1003" s="28" t="str">
        <f aca="false">"весовая категория "&amp;V1003&amp;" кг."</f>
        <v>весовая категория 67 кг.</v>
      </c>
      <c r="AG1003" s="29" t="str">
        <f aca="false">IF(U1003="б/м",U1003,U1003&amp;" место")</f>
        <v>2 место</v>
      </c>
      <c r="AH1003" s="28" t="str">
        <f aca="false">F1003&amp;"; "&amp;TEXT(D1003,"ДД.ММ.ГГГГ")&amp;"-"&amp;TEXT(E1003,"ДД.ММ.ГГГГ")&amp;"; "&amp;I1003&amp;"; "&amp;CHAR(10)&amp;AE1003&amp;"; "&amp;AF1003&amp;"; "&amp;AG1003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67 кг.; 2 место</v>
      </c>
      <c r="AI1003" s="29" t="n">
        <f aca="false">IF(A1003=0,0,1)</f>
        <v>1</v>
      </c>
      <c r="AJ1003" s="1" t="str">
        <f aca="false">AE1003</f>
        <v>Юноши 14-15 лет</v>
      </c>
      <c r="AK1003" s="1" t="n">
        <f aca="false">V1003</f>
        <v>67</v>
      </c>
      <c r="AL1003" s="1" t="str">
        <f aca="false">AF1003</f>
        <v>весовая категория 67 кг.</v>
      </c>
      <c r="AM1003" s="28" t="str">
        <f aca="false">IF(N1003=0," ",DATEDIF(N1003,$AM$1,"y") &amp; " г. " &amp; DATEDIF(X1003,$AM$1,"ym") &amp; " мес. ")</f>
        <v>14 г. 4 мес. </v>
      </c>
      <c r="AN1003" s="28" t="str">
        <f aca="false">LEFT(AM1003,2)</f>
        <v>14</v>
      </c>
    </row>
    <row r="1004" customFormat="false" ht="14.4" hidden="false" customHeight="false" outlineLevel="0" collapsed="false">
      <c r="A1004" s="37" t="s">
        <v>507</v>
      </c>
      <c r="B1004" s="37" t="s">
        <v>348</v>
      </c>
      <c r="C1004" s="25" t="n">
        <v>41826</v>
      </c>
      <c r="D1004" s="38" t="n">
        <v>44264</v>
      </c>
      <c r="E1004" s="38" t="n">
        <v>44270</v>
      </c>
      <c r="F1004" s="37" t="s">
        <v>1686</v>
      </c>
      <c r="G1004" s="37" t="s">
        <v>1687</v>
      </c>
      <c r="H1004" s="37" t="s">
        <v>1382</v>
      </c>
      <c r="I1004" s="37" t="s">
        <v>1383</v>
      </c>
      <c r="J1004" s="37" t="s">
        <v>1384</v>
      </c>
      <c r="K1004" s="37" t="s">
        <v>1385</v>
      </c>
      <c r="L1004" s="21" t="s">
        <v>45</v>
      </c>
      <c r="M1004" s="22" t="s">
        <v>1156</v>
      </c>
      <c r="N1004" s="24" t="s">
        <v>1157</v>
      </c>
      <c r="O1004" s="25" t="n">
        <v>2</v>
      </c>
      <c r="P1004" s="22" t="s">
        <v>115</v>
      </c>
      <c r="Q1004" s="22" t="s">
        <v>116</v>
      </c>
      <c r="R1004" s="22" t="s">
        <v>189</v>
      </c>
      <c r="S1004" s="22" t="s">
        <v>1158</v>
      </c>
      <c r="T1004" s="22" t="s">
        <v>1159</v>
      </c>
      <c r="U1004" s="25" t="s">
        <v>70</v>
      </c>
      <c r="V1004" s="25" t="n">
        <v>67</v>
      </c>
      <c r="W1004" s="25" t="s">
        <v>726</v>
      </c>
      <c r="X1004" s="25" t="n">
        <v>1</v>
      </c>
      <c r="Y1004" s="25" t="n">
        <v>0</v>
      </c>
      <c r="Z1004" s="25" t="n">
        <v>3</v>
      </c>
      <c r="AA1004" s="26" t="str">
        <f aca="false">IF(N1004=0," ",DATEDIF(N1004,$D1004,"y") &amp; " г. " &amp; DATEDIF(N1004,$D1004,"ym") &amp; " мес. ")</f>
        <v>14 г. 2 мес. </v>
      </c>
      <c r="AB1004" s="27" t="str">
        <f aca="false">LEFT(AA1004,2)</f>
        <v>14</v>
      </c>
      <c r="AC1004" s="28" t="str">
        <f aca="false">IF(N1004=0," ",DATEDIF(N1004,'Отбор на ЧР 2021'!$AC$1,"y") &amp; " г. " &amp; DATEDIF(N1004,'Отбор на ЧР 2021'!$AC$1,"ym") &amp; " мес. ")</f>
        <v>14 г. 4 мес. </v>
      </c>
      <c r="AD1004" s="28" t="str">
        <f aca="false">LEFT(AC1004,2)</f>
        <v>14</v>
      </c>
      <c r="AE1004" s="28" t="str">
        <f aca="false">IF(W1004=0,0,INDEX('Возраст, спорт. дисц.'!$A$2:$B$50,MATCH(W1004,'Возраст, спорт. дисц.'!$B$2:$B$54,0),1))</f>
        <v>Юноши 14-15 лет</v>
      </c>
      <c r="AF1004" s="28" t="str">
        <f aca="false">"весовая категория "&amp;V1004&amp;" кг."</f>
        <v>весовая категория 67 кг.</v>
      </c>
      <c r="AG1004" s="29" t="str">
        <f aca="false">IF(U1004="б/м",U1004,U1004&amp;" место")</f>
        <v>3 место</v>
      </c>
      <c r="AH1004" s="28" t="str">
        <f aca="false">F1004&amp;"; "&amp;TEXT(D1004,"ДД.ММ.ГГГГ")&amp;"-"&amp;TEXT(E1004,"ДД.ММ.ГГГГ")&amp;"; "&amp;I1004&amp;"; "&amp;CHAR(10)&amp;AE1004&amp;"; "&amp;AF1004&amp;"; "&amp;AG1004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67 кг.; 3 место</v>
      </c>
      <c r="AI1004" s="29" t="n">
        <f aca="false">IF(A1004=0,0,1)</f>
        <v>1</v>
      </c>
      <c r="AJ1004" s="1" t="str">
        <f aca="false">AE1004</f>
        <v>Юноши 14-15 лет</v>
      </c>
      <c r="AK1004" s="1" t="n">
        <f aca="false">V1004</f>
        <v>67</v>
      </c>
      <c r="AL1004" s="1" t="str">
        <f aca="false">AF1004</f>
        <v>весовая категория 67 кг.</v>
      </c>
      <c r="AM1004" s="28" t="str">
        <f aca="false">IF(N1004=0," ",DATEDIF(N1004,$AM$1,"y") &amp; " г. " &amp; DATEDIF(X1004,$AM$1,"ym") &amp; " мес. ")</f>
        <v>14 г. 4 мес. </v>
      </c>
      <c r="AN1004" s="28" t="str">
        <f aca="false">LEFT(AM1004,2)</f>
        <v>14</v>
      </c>
    </row>
    <row r="1005" customFormat="false" ht="14.4" hidden="false" customHeight="false" outlineLevel="0" collapsed="false">
      <c r="A1005" s="37" t="s">
        <v>507</v>
      </c>
      <c r="B1005" s="37" t="s">
        <v>348</v>
      </c>
      <c r="C1005" s="25" t="n">
        <v>41826</v>
      </c>
      <c r="D1005" s="38" t="n">
        <v>44264</v>
      </c>
      <c r="E1005" s="38" t="n">
        <v>44270</v>
      </c>
      <c r="F1005" s="37" t="s">
        <v>1686</v>
      </c>
      <c r="G1005" s="37" t="s">
        <v>1687</v>
      </c>
      <c r="H1005" s="37" t="s">
        <v>1382</v>
      </c>
      <c r="I1005" s="37" t="s">
        <v>1383</v>
      </c>
      <c r="J1005" s="37" t="s">
        <v>1384</v>
      </c>
      <c r="K1005" s="37" t="s">
        <v>1385</v>
      </c>
      <c r="L1005" s="21" t="s">
        <v>45</v>
      </c>
      <c r="M1005" s="22" t="s">
        <v>2108</v>
      </c>
      <c r="N1005" s="24" t="s">
        <v>2109</v>
      </c>
      <c r="O1005" s="25" t="n">
        <v>1</v>
      </c>
      <c r="P1005" s="22" t="s">
        <v>49</v>
      </c>
      <c r="Q1005" s="22" t="s">
        <v>50</v>
      </c>
      <c r="R1005" s="22" t="s">
        <v>148</v>
      </c>
      <c r="S1005" s="22" t="s">
        <v>149</v>
      </c>
      <c r="T1005" s="22" t="s">
        <v>150</v>
      </c>
      <c r="U1005" s="25" t="s">
        <v>54</v>
      </c>
      <c r="V1005" s="25" t="n">
        <v>71</v>
      </c>
      <c r="W1005" s="25" t="s">
        <v>726</v>
      </c>
      <c r="X1005" s="25" t="n">
        <v>2</v>
      </c>
      <c r="Y1005" s="25" t="n">
        <v>2</v>
      </c>
      <c r="Z1005" s="25" t="n">
        <v>6</v>
      </c>
      <c r="AA1005" s="26" t="str">
        <f aca="false">IF(N1005=0," ",DATEDIF(N1005,$D1005,"y") &amp; " г. " &amp; DATEDIF(N1005,$D1005,"ym") &amp; " мес. ")</f>
        <v>14 г. 11 мес. </v>
      </c>
      <c r="AB1005" s="27" t="str">
        <f aca="false">LEFT(AA1005,2)</f>
        <v>14</v>
      </c>
      <c r="AC1005" s="28" t="str">
        <f aca="false">IF(N1005=0," ",DATEDIF(N1005,'Отбор на ЧР 2021'!$AC$1,"y") &amp; " г. " &amp; DATEDIF(N1005,'Отбор на ЧР 2021'!$AC$1,"ym") &amp; " мес. ")</f>
        <v>15 г. 1 мес. </v>
      </c>
      <c r="AD1005" s="28" t="str">
        <f aca="false">LEFT(AC1005,2)</f>
        <v>15</v>
      </c>
      <c r="AE1005" s="28" t="str">
        <f aca="false">IF(W1005=0,0,INDEX('Возраст, спорт. дисц.'!$A$2:$B$50,MATCH(W1005,'Возраст, спорт. дисц.'!$B$2:$B$54,0),1))</f>
        <v>Юноши 14-15 лет</v>
      </c>
      <c r="AF1005" s="28" t="str">
        <f aca="false">"весовая категория "&amp;V1005&amp;" кг."</f>
        <v>весовая категория 71 кг.</v>
      </c>
      <c r="AG1005" s="29" t="str">
        <f aca="false">IF(U1005="б/м",U1005,U1005&amp;" место")</f>
        <v>1 место</v>
      </c>
      <c r="AH1005" s="28" t="str">
        <f aca="false">F1005&amp;"; "&amp;TEXT(D1005,"ДД.ММ.ГГГГ")&amp;"-"&amp;TEXT(E1005,"ДД.ММ.ГГГГ")&amp;"; "&amp;I1005&amp;"; "&amp;CHAR(10)&amp;AE1005&amp;"; "&amp;AF1005&amp;"; "&amp;AG1005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71 кг.; 1 место</v>
      </c>
      <c r="AI1005" s="29" t="n">
        <f aca="false">IF(A1005=0,0,1)</f>
        <v>1</v>
      </c>
      <c r="AJ1005" s="1" t="str">
        <f aca="false">AE1005</f>
        <v>Юноши 14-15 лет</v>
      </c>
      <c r="AK1005" s="1" t="n">
        <f aca="false">V1005</f>
        <v>71</v>
      </c>
      <c r="AL1005" s="1" t="str">
        <f aca="false">AF1005</f>
        <v>весовая категория 71 кг.</v>
      </c>
      <c r="AM1005" s="28" t="str">
        <f aca="false">IF(N1005=0," ",DATEDIF(N1005,$AM$1,"y") &amp; " г. " &amp; DATEDIF(X1005,$AM$1,"ym") &amp; " мес. ")</f>
        <v>15 г. 4 мес. </v>
      </c>
      <c r="AN1005" s="28" t="str">
        <f aca="false">LEFT(AM1005,2)</f>
        <v>15</v>
      </c>
    </row>
    <row r="1006" customFormat="false" ht="14.4" hidden="false" customHeight="false" outlineLevel="0" collapsed="false">
      <c r="A1006" s="37" t="s">
        <v>507</v>
      </c>
      <c r="B1006" s="37" t="s">
        <v>348</v>
      </c>
      <c r="C1006" s="25" t="n">
        <v>41826</v>
      </c>
      <c r="D1006" s="38" t="n">
        <v>44264</v>
      </c>
      <c r="E1006" s="38" t="n">
        <v>44270</v>
      </c>
      <c r="F1006" s="37" t="s">
        <v>1686</v>
      </c>
      <c r="G1006" s="37" t="s">
        <v>1687</v>
      </c>
      <c r="H1006" s="37" t="s">
        <v>1382</v>
      </c>
      <c r="I1006" s="37" t="s">
        <v>1383</v>
      </c>
      <c r="J1006" s="37" t="s">
        <v>1384</v>
      </c>
      <c r="K1006" s="37" t="s">
        <v>1385</v>
      </c>
      <c r="L1006" s="21" t="s">
        <v>45</v>
      </c>
      <c r="M1006" s="22" t="s">
        <v>2110</v>
      </c>
      <c r="N1006" s="24" t="s">
        <v>2049</v>
      </c>
      <c r="O1006" s="25" t="n">
        <v>2</v>
      </c>
      <c r="P1006" s="22" t="s">
        <v>115</v>
      </c>
      <c r="Q1006" s="22" t="s">
        <v>1422</v>
      </c>
      <c r="R1006" s="22" t="s">
        <v>1423</v>
      </c>
      <c r="S1006" s="22" t="s">
        <v>1743</v>
      </c>
      <c r="T1006" s="22" t="s">
        <v>1744</v>
      </c>
      <c r="U1006" s="25" t="s">
        <v>63</v>
      </c>
      <c r="V1006" s="25" t="n">
        <v>71</v>
      </c>
      <c r="W1006" s="25" t="s">
        <v>726</v>
      </c>
      <c r="X1006" s="25" t="n">
        <v>3</v>
      </c>
      <c r="Y1006" s="25" t="n">
        <v>2</v>
      </c>
      <c r="Z1006" s="25" t="n">
        <v>6</v>
      </c>
      <c r="AA1006" s="26" t="str">
        <f aca="false">IF(N1006=0," ",DATEDIF(N1006,$D1006,"y") &amp; " г. " &amp; DATEDIF(N1006,$D1006,"ym") &amp; " мес. ")</f>
        <v>14 г. 3 мес. </v>
      </c>
      <c r="AB1006" s="27" t="str">
        <f aca="false">LEFT(AA1006,2)</f>
        <v>14</v>
      </c>
      <c r="AC1006" s="28" t="str">
        <f aca="false">IF(N1006=0," ",DATEDIF(N1006,'Отбор на ЧР 2021'!$AC$1,"y") &amp; " г. " &amp; DATEDIF(N1006,'Отбор на ЧР 2021'!$AC$1,"ym") &amp; " мес. ")</f>
        <v>14 г. 5 мес. </v>
      </c>
      <c r="AD1006" s="28" t="str">
        <f aca="false">LEFT(AC1006,2)</f>
        <v>14</v>
      </c>
      <c r="AE1006" s="28" t="str">
        <f aca="false">IF(W1006=0,0,INDEX('Возраст, спорт. дисц.'!$A$2:$B$50,MATCH(W1006,'Возраст, спорт. дисц.'!$B$2:$B$54,0),1))</f>
        <v>Юноши 14-15 лет</v>
      </c>
      <c r="AF1006" s="28" t="str">
        <f aca="false">"весовая категория "&amp;V1006&amp;" кг."</f>
        <v>весовая категория 71 кг.</v>
      </c>
      <c r="AG1006" s="29" t="str">
        <f aca="false">IF(U1006="б/м",U1006,U1006&amp;" место")</f>
        <v>2 место</v>
      </c>
      <c r="AH1006" s="28" t="str">
        <f aca="false">F1006&amp;"; "&amp;TEXT(D1006,"ДД.ММ.ГГГГ")&amp;"-"&amp;TEXT(E1006,"ДД.ММ.ГГГГ")&amp;"; "&amp;I1006&amp;"; "&amp;CHAR(10)&amp;AE1006&amp;"; "&amp;AF1006&amp;"; "&amp;AG1006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71 кг.; 2 место</v>
      </c>
      <c r="AI1006" s="29" t="n">
        <f aca="false">IF(A1006=0,0,1)</f>
        <v>1</v>
      </c>
      <c r="AJ1006" s="1" t="str">
        <f aca="false">AE1006</f>
        <v>Юноши 14-15 лет</v>
      </c>
      <c r="AK1006" s="1" t="n">
        <f aca="false">V1006</f>
        <v>71</v>
      </c>
      <c r="AL1006" s="1" t="str">
        <f aca="false">AF1006</f>
        <v>весовая категория 71 кг.</v>
      </c>
      <c r="AM1006" s="28" t="str">
        <f aca="false">IF(N1006=0," ",DATEDIF(N1006,$AM$1,"y") &amp; " г. " &amp; DATEDIF(X1006,$AM$1,"ym") &amp; " мес. ")</f>
        <v>14 г. 4 мес. </v>
      </c>
      <c r="AN1006" s="28" t="str">
        <f aca="false">LEFT(AM1006,2)</f>
        <v>14</v>
      </c>
    </row>
    <row r="1007" customFormat="false" ht="14.4" hidden="false" customHeight="false" outlineLevel="0" collapsed="false">
      <c r="A1007" s="37" t="s">
        <v>507</v>
      </c>
      <c r="B1007" s="37" t="s">
        <v>348</v>
      </c>
      <c r="C1007" s="25" t="n">
        <v>41826</v>
      </c>
      <c r="D1007" s="38" t="n">
        <v>44264</v>
      </c>
      <c r="E1007" s="38" t="n">
        <v>44270</v>
      </c>
      <c r="F1007" s="37" t="s">
        <v>1686</v>
      </c>
      <c r="G1007" s="37" t="s">
        <v>1687</v>
      </c>
      <c r="H1007" s="37" t="s">
        <v>1382</v>
      </c>
      <c r="I1007" s="37" t="s">
        <v>1383</v>
      </c>
      <c r="J1007" s="37" t="s">
        <v>1384</v>
      </c>
      <c r="K1007" s="37" t="s">
        <v>1385</v>
      </c>
      <c r="L1007" s="21" t="s">
        <v>45</v>
      </c>
      <c r="M1007" s="22" t="s">
        <v>2111</v>
      </c>
      <c r="N1007" s="24" t="n">
        <v>38776</v>
      </c>
      <c r="O1007" s="25" t="n">
        <v>1</v>
      </c>
      <c r="P1007" s="22" t="s">
        <v>49</v>
      </c>
      <c r="Q1007" s="22" t="s">
        <v>50</v>
      </c>
      <c r="R1007" s="22" t="s">
        <v>153</v>
      </c>
      <c r="S1007" s="22" t="s">
        <v>154</v>
      </c>
      <c r="T1007" s="22" t="s">
        <v>197</v>
      </c>
      <c r="U1007" s="25" t="s">
        <v>70</v>
      </c>
      <c r="V1007" s="25" t="n">
        <v>71</v>
      </c>
      <c r="W1007" s="25" t="s">
        <v>726</v>
      </c>
      <c r="X1007" s="25" t="n">
        <v>2</v>
      </c>
      <c r="Y1007" s="25" t="n">
        <v>1</v>
      </c>
      <c r="Z1007" s="25" t="n">
        <v>6</v>
      </c>
      <c r="AA1007" s="26" t="str">
        <f aca="false">IF(N1007=0," ",DATEDIF(N1007,$D1007,"y") &amp; " г. " &amp; DATEDIF(N1007,$D1007,"ym") &amp; " мес. ")</f>
        <v>15 г. 0 мес. </v>
      </c>
      <c r="AB1007" s="27" t="str">
        <f aca="false">LEFT(AA1007,2)</f>
        <v>15</v>
      </c>
      <c r="AC1007" s="28" t="str">
        <f aca="false">IF(N1007=0," ",DATEDIF(N1007,'Отбор на ЧР 2021'!$AC$1,"y") &amp; " г. " &amp; DATEDIF(N1007,'Отбор на ЧР 2021'!$AC$1,"ym") &amp; " мес. ")</f>
        <v>15 г. 2 мес. </v>
      </c>
      <c r="AD1007" s="28" t="str">
        <f aca="false">LEFT(AC1007,2)</f>
        <v>15</v>
      </c>
      <c r="AE1007" s="28" t="str">
        <f aca="false">IF(W1007=0,0,INDEX('Возраст, спорт. дисц.'!$A$2:$B$50,MATCH(W1007,'Возраст, спорт. дисц.'!$B$2:$B$54,0),1))</f>
        <v>Юноши 14-15 лет</v>
      </c>
      <c r="AF1007" s="28" t="str">
        <f aca="false">"весовая категория "&amp;V1007&amp;" кг."</f>
        <v>весовая категория 71 кг.</v>
      </c>
      <c r="AG1007" s="29" t="str">
        <f aca="false">IF(U1007="б/м",U1007,U1007&amp;" место")</f>
        <v>3 место</v>
      </c>
      <c r="AH1007" s="28" t="str">
        <f aca="false">F1007&amp;"; "&amp;TEXT(D1007,"ДД.ММ.ГГГГ")&amp;"-"&amp;TEXT(E1007,"ДД.ММ.ГГГГ")&amp;"; "&amp;I1007&amp;"; "&amp;CHAR(10)&amp;AE1007&amp;"; "&amp;AF1007&amp;"; "&amp;AG1007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71 кг.; 3 место</v>
      </c>
      <c r="AI1007" s="29" t="n">
        <f aca="false">IF(A1007=0,0,1)</f>
        <v>1</v>
      </c>
      <c r="AJ1007" s="1" t="str">
        <f aca="false">AE1007</f>
        <v>Юноши 14-15 лет</v>
      </c>
      <c r="AK1007" s="1" t="n">
        <f aca="false">V1007</f>
        <v>71</v>
      </c>
      <c r="AL1007" s="1" t="str">
        <f aca="false">AF1007</f>
        <v>весовая категория 71 кг.</v>
      </c>
      <c r="AM1007" s="28" t="str">
        <f aca="false">IF(N1007=0," ",DATEDIF(N1007,$AM$1,"y") &amp; " г. " &amp; DATEDIF(X1007,$AM$1,"ym") &amp; " мес. ")</f>
        <v>15 г. 4 мес. </v>
      </c>
      <c r="AN1007" s="28" t="str">
        <f aca="false">LEFT(AM1007,2)</f>
        <v>15</v>
      </c>
    </row>
    <row r="1008" customFormat="false" ht="14.4" hidden="false" customHeight="false" outlineLevel="0" collapsed="false">
      <c r="A1008" s="37" t="s">
        <v>507</v>
      </c>
      <c r="B1008" s="37" t="s">
        <v>348</v>
      </c>
      <c r="C1008" s="25" t="n">
        <v>41826</v>
      </c>
      <c r="D1008" s="38" t="n">
        <v>44264</v>
      </c>
      <c r="E1008" s="38" t="n">
        <v>44270</v>
      </c>
      <c r="F1008" s="37" t="s">
        <v>1686</v>
      </c>
      <c r="G1008" s="37" t="s">
        <v>1687</v>
      </c>
      <c r="H1008" s="37" t="s">
        <v>1382</v>
      </c>
      <c r="I1008" s="37" t="s">
        <v>1383</v>
      </c>
      <c r="J1008" s="37" t="s">
        <v>1384</v>
      </c>
      <c r="K1008" s="37" t="s">
        <v>1385</v>
      </c>
      <c r="L1008" s="21" t="s">
        <v>45</v>
      </c>
      <c r="M1008" s="22" t="s">
        <v>2112</v>
      </c>
      <c r="N1008" s="24" t="s">
        <v>1066</v>
      </c>
      <c r="O1008" s="25" t="n">
        <v>1</v>
      </c>
      <c r="P1008" s="22" t="s">
        <v>115</v>
      </c>
      <c r="Q1008" s="22" t="s">
        <v>116</v>
      </c>
      <c r="R1008" s="22" t="s">
        <v>189</v>
      </c>
      <c r="S1008" s="22" t="s">
        <v>1158</v>
      </c>
      <c r="T1008" s="22" t="s">
        <v>1159</v>
      </c>
      <c r="U1008" s="25" t="s">
        <v>227</v>
      </c>
      <c r="V1008" s="25" t="n">
        <v>71</v>
      </c>
      <c r="W1008" s="25" t="s">
        <v>726</v>
      </c>
      <c r="X1008" s="25" t="n">
        <v>1</v>
      </c>
      <c r="Y1008" s="25" t="n">
        <v>0</v>
      </c>
      <c r="Z1008" s="25" t="n">
        <v>6</v>
      </c>
      <c r="AA1008" s="26" t="str">
        <f aca="false">IF(N1008=0," ",DATEDIF(N1008,$D1008,"y") &amp; " г. " &amp; DATEDIF(N1008,$D1008,"ym") &amp; " мес. ")</f>
        <v>14 г. 0 мес. </v>
      </c>
      <c r="AB1008" s="27" t="str">
        <f aca="false">LEFT(AA1008,2)</f>
        <v>14</v>
      </c>
      <c r="AC1008" s="28" t="str">
        <f aca="false">IF(N1008=0," ",DATEDIF(N1008,'Отбор на ЧР 2021'!$AC$1,"y") &amp; " г. " &amp; DATEDIF(N1008,'Отбор на ЧР 2021'!$AC$1,"ym") &amp; " мес. ")</f>
        <v>14 г. 2 мес. </v>
      </c>
      <c r="AD1008" s="28" t="str">
        <f aca="false">LEFT(AC1008,2)</f>
        <v>14</v>
      </c>
      <c r="AE1008" s="28" t="str">
        <f aca="false">IF(W1008=0,0,INDEX('Возраст, спорт. дисц.'!$A$2:$B$50,MATCH(W1008,'Возраст, спорт. дисц.'!$B$2:$B$54,0),1))</f>
        <v>Юноши 14-15 лет</v>
      </c>
      <c r="AF1008" s="28" t="str">
        <f aca="false">"весовая категория "&amp;V1008&amp;" кг."</f>
        <v>весовая категория 71 кг.</v>
      </c>
      <c r="AG1008" s="29" t="str">
        <f aca="false">IF(U1008="б/м",U1008,U1008&amp;" место")</f>
        <v>4 место</v>
      </c>
      <c r="AH1008" s="28" t="str">
        <f aca="false">F1008&amp;"; "&amp;TEXT(D1008,"ДД.ММ.ГГГГ")&amp;"-"&amp;TEXT(E1008,"ДД.ММ.ГГГГ")&amp;"; "&amp;I1008&amp;"; "&amp;CHAR(10)&amp;AE1008&amp;"; "&amp;AF1008&amp;"; "&amp;AG1008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71 кг.; 4 место</v>
      </c>
      <c r="AI1008" s="29" t="n">
        <f aca="false">IF(A1008=0,0,1)</f>
        <v>1</v>
      </c>
      <c r="AJ1008" s="1" t="str">
        <f aca="false">AE1008</f>
        <v>Юноши 14-15 лет</v>
      </c>
      <c r="AK1008" s="1" t="n">
        <f aca="false">V1008</f>
        <v>71</v>
      </c>
      <c r="AL1008" s="1" t="str">
        <f aca="false">AF1008</f>
        <v>весовая категория 71 кг.</v>
      </c>
      <c r="AM1008" s="28" t="str">
        <f aca="false">IF(N1008=0," ",DATEDIF(N1008,$AM$1,"y") &amp; " г. " &amp; DATEDIF(X1008,$AM$1,"ym") &amp; " мес. ")</f>
        <v>14 г. 4 мес. </v>
      </c>
      <c r="AN1008" s="28" t="str">
        <f aca="false">LEFT(AM1008,2)</f>
        <v>14</v>
      </c>
    </row>
    <row r="1009" customFormat="false" ht="14.4" hidden="false" customHeight="false" outlineLevel="0" collapsed="false">
      <c r="A1009" s="37" t="s">
        <v>507</v>
      </c>
      <c r="B1009" s="37" t="s">
        <v>348</v>
      </c>
      <c r="C1009" s="25" t="n">
        <v>41826</v>
      </c>
      <c r="D1009" s="38" t="n">
        <v>44264</v>
      </c>
      <c r="E1009" s="38" t="n">
        <v>44270</v>
      </c>
      <c r="F1009" s="37" t="s">
        <v>1686</v>
      </c>
      <c r="G1009" s="37" t="s">
        <v>1687</v>
      </c>
      <c r="H1009" s="37" t="s">
        <v>1382</v>
      </c>
      <c r="I1009" s="37" t="s">
        <v>1383</v>
      </c>
      <c r="J1009" s="37" t="s">
        <v>1384</v>
      </c>
      <c r="K1009" s="37" t="s">
        <v>1385</v>
      </c>
      <c r="L1009" s="21" t="s">
        <v>45</v>
      </c>
      <c r="M1009" s="22" t="s">
        <v>2113</v>
      </c>
      <c r="N1009" s="24" t="s">
        <v>2114</v>
      </c>
      <c r="O1009" s="25" t="n">
        <v>1</v>
      </c>
      <c r="P1009" s="22" t="s">
        <v>49</v>
      </c>
      <c r="Q1009" s="22" t="s">
        <v>50</v>
      </c>
      <c r="R1009" s="22" t="s">
        <v>153</v>
      </c>
      <c r="S1009" s="22" t="s">
        <v>154</v>
      </c>
      <c r="T1009" s="22" t="s">
        <v>197</v>
      </c>
      <c r="U1009" s="25" t="s">
        <v>54</v>
      </c>
      <c r="V1009" s="25" t="n">
        <v>75</v>
      </c>
      <c r="W1009" s="25" t="s">
        <v>726</v>
      </c>
      <c r="X1009" s="25" t="n">
        <v>2</v>
      </c>
      <c r="Y1009" s="25" t="n">
        <v>2</v>
      </c>
      <c r="Z1009" s="25" t="n">
        <v>3</v>
      </c>
      <c r="AA1009" s="26" t="str">
        <f aca="false">IF(N1009=0," ",DATEDIF(N1009,$D1009,"y") &amp; " г. " &amp; DATEDIF(N1009,$D1009,"ym") &amp; " мес. ")</f>
        <v>14 г. 7 мес. </v>
      </c>
      <c r="AB1009" s="27" t="str">
        <f aca="false">LEFT(AA1009,2)</f>
        <v>14</v>
      </c>
      <c r="AC1009" s="28" t="str">
        <f aca="false">IF(N1009=0," ",DATEDIF(N1009,'Отбор на ЧР 2021'!$AC$1,"y") &amp; " г. " &amp; DATEDIF(N1009,'Отбор на ЧР 2021'!$AC$1,"ym") &amp; " мес. ")</f>
        <v>14 г. 9 мес. </v>
      </c>
      <c r="AD1009" s="28" t="str">
        <f aca="false">LEFT(AC1009,2)</f>
        <v>14</v>
      </c>
      <c r="AE1009" s="28" t="str">
        <f aca="false">IF(W1009=0,0,INDEX('Возраст, спорт. дисц.'!$A$2:$B$50,MATCH(W1009,'Возраст, спорт. дисц.'!$B$2:$B$54,0),1))</f>
        <v>Юноши 14-15 лет</v>
      </c>
      <c r="AF1009" s="28" t="str">
        <f aca="false">"весовая категория "&amp;V1009&amp;" кг."</f>
        <v>весовая категория 75 кг.</v>
      </c>
      <c r="AG1009" s="29" t="str">
        <f aca="false">IF(U1009="б/м",U1009,U1009&amp;" место")</f>
        <v>1 место</v>
      </c>
      <c r="AH1009" s="28" t="str">
        <f aca="false">F1009&amp;"; "&amp;TEXT(D1009,"ДД.ММ.ГГГГ")&amp;"-"&amp;TEXT(E1009,"ДД.ММ.ГГГГ")&amp;"; "&amp;I1009&amp;"; "&amp;CHAR(10)&amp;AE1009&amp;"; "&amp;AF1009&amp;"; "&amp;AG1009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75 кг.; 1 место</v>
      </c>
      <c r="AI1009" s="29" t="n">
        <f aca="false">IF(A1009=0,0,1)</f>
        <v>1</v>
      </c>
      <c r="AJ1009" s="1" t="str">
        <f aca="false">AE1009</f>
        <v>Юноши 14-15 лет</v>
      </c>
      <c r="AK1009" s="1" t="n">
        <f aca="false">V1009</f>
        <v>75</v>
      </c>
      <c r="AL1009" s="1" t="str">
        <f aca="false">AF1009</f>
        <v>весовая категория 75 кг.</v>
      </c>
      <c r="AM1009" s="28" t="str">
        <f aca="false">IF(N1009=0," ",DATEDIF(N1009,$AM$1,"y") &amp; " г. " &amp; DATEDIF(X1009,$AM$1,"ym") &amp; " мес. ")</f>
        <v>14 г. 4 мес. </v>
      </c>
      <c r="AN1009" s="28" t="str">
        <f aca="false">LEFT(AM1009,2)</f>
        <v>14</v>
      </c>
    </row>
    <row r="1010" customFormat="false" ht="14.4" hidden="false" customHeight="false" outlineLevel="0" collapsed="false">
      <c r="A1010" s="37" t="s">
        <v>507</v>
      </c>
      <c r="B1010" s="37" t="s">
        <v>348</v>
      </c>
      <c r="C1010" s="25" t="n">
        <v>41826</v>
      </c>
      <c r="D1010" s="38" t="n">
        <v>44264</v>
      </c>
      <c r="E1010" s="38" t="n">
        <v>44270</v>
      </c>
      <c r="F1010" s="37" t="s">
        <v>1686</v>
      </c>
      <c r="G1010" s="37" t="s">
        <v>1687</v>
      </c>
      <c r="H1010" s="37" t="s">
        <v>1382</v>
      </c>
      <c r="I1010" s="37" t="s">
        <v>1383</v>
      </c>
      <c r="J1010" s="37" t="s">
        <v>1384</v>
      </c>
      <c r="K1010" s="37" t="s">
        <v>1385</v>
      </c>
      <c r="L1010" s="21" t="s">
        <v>45</v>
      </c>
      <c r="M1010" s="22" t="s">
        <v>2115</v>
      </c>
      <c r="N1010" s="24" t="s">
        <v>2116</v>
      </c>
      <c r="O1010" s="25" t="n">
        <v>2</v>
      </c>
      <c r="P1010" s="22" t="s">
        <v>49</v>
      </c>
      <c r="Q1010" s="22" t="s">
        <v>519</v>
      </c>
      <c r="R1010" s="22" t="s">
        <v>1399</v>
      </c>
      <c r="S1010" s="22" t="s">
        <v>1722</v>
      </c>
      <c r="T1010" s="22" t="s">
        <v>1401</v>
      </c>
      <c r="U1010" s="25" t="s">
        <v>63</v>
      </c>
      <c r="V1010" s="25" t="n">
        <v>75</v>
      </c>
      <c r="W1010" s="25" t="s">
        <v>726</v>
      </c>
      <c r="X1010" s="25" t="n">
        <v>1</v>
      </c>
      <c r="Y1010" s="25" t="n">
        <v>0</v>
      </c>
      <c r="Z1010" s="25" t="n">
        <v>3</v>
      </c>
      <c r="AA1010" s="26" t="str">
        <f aca="false">IF(N1010=0," ",DATEDIF(N1010,$D1010,"y") &amp; " г. " &amp; DATEDIF(N1010,$D1010,"ym") &amp; " мес. ")</f>
        <v>15 г. 4 мес. </v>
      </c>
      <c r="AB1010" s="27" t="str">
        <f aca="false">LEFT(AA1010,2)</f>
        <v>15</v>
      </c>
      <c r="AC1010" s="28" t="str">
        <f aca="false">IF(N1010=0," ",DATEDIF(N1010,'Отбор на ЧР 2021'!$AC$1,"y") &amp; " г. " &amp; DATEDIF(N1010,'Отбор на ЧР 2021'!$AC$1,"ym") &amp; " мес. ")</f>
        <v>15 г. 6 мес. </v>
      </c>
      <c r="AD1010" s="28" t="str">
        <f aca="false">LEFT(AC1010,2)</f>
        <v>15</v>
      </c>
      <c r="AE1010" s="28" t="str">
        <f aca="false">IF(W1010=0,0,INDEX('Возраст, спорт. дисц.'!$A$2:$B$50,MATCH(W1010,'Возраст, спорт. дисц.'!$B$2:$B$54,0),1))</f>
        <v>Юноши 14-15 лет</v>
      </c>
      <c r="AF1010" s="28" t="str">
        <f aca="false">"весовая категория "&amp;V1010&amp;" кг."</f>
        <v>весовая категория 75 кг.</v>
      </c>
      <c r="AG1010" s="29" t="str">
        <f aca="false">IF(U1010="б/м",U1010,U1010&amp;" место")</f>
        <v>2 место</v>
      </c>
      <c r="AH1010" s="28" t="str">
        <f aca="false">F1010&amp;"; "&amp;TEXT(D1010,"ДД.ММ.ГГГГ")&amp;"-"&amp;TEXT(E1010,"ДД.ММ.ГГГГ")&amp;"; "&amp;I1010&amp;"; "&amp;CHAR(10)&amp;AE1010&amp;"; "&amp;AF1010&amp;"; "&amp;AG1010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75 кг.; 2 место</v>
      </c>
      <c r="AI1010" s="29" t="n">
        <f aca="false">IF(A1010=0,0,1)</f>
        <v>1</v>
      </c>
      <c r="AJ1010" s="1" t="str">
        <f aca="false">AE1010</f>
        <v>Юноши 14-15 лет</v>
      </c>
      <c r="AK1010" s="1" t="n">
        <f aca="false">V1010</f>
        <v>75</v>
      </c>
      <c r="AL1010" s="1" t="str">
        <f aca="false">AF1010</f>
        <v>весовая категория 75 кг.</v>
      </c>
      <c r="AM1010" s="28" t="str">
        <f aca="false">IF(N1010=0," ",DATEDIF(N1010,$AM$1,"y") &amp; " г. " &amp; DATEDIF(X1010,$AM$1,"ym") &amp; " мес. ")</f>
        <v>15 г. 4 мес. </v>
      </c>
      <c r="AN1010" s="28" t="str">
        <f aca="false">LEFT(AM1010,2)</f>
        <v>15</v>
      </c>
    </row>
    <row r="1011" customFormat="false" ht="14.4" hidden="false" customHeight="false" outlineLevel="0" collapsed="false">
      <c r="A1011" s="37" t="s">
        <v>507</v>
      </c>
      <c r="B1011" s="37" t="s">
        <v>348</v>
      </c>
      <c r="C1011" s="25" t="n">
        <v>41826</v>
      </c>
      <c r="D1011" s="38" t="n">
        <v>44264</v>
      </c>
      <c r="E1011" s="38" t="n">
        <v>44270</v>
      </c>
      <c r="F1011" s="37" t="s">
        <v>1686</v>
      </c>
      <c r="G1011" s="37" t="s">
        <v>1687</v>
      </c>
      <c r="H1011" s="37" t="s">
        <v>1382</v>
      </c>
      <c r="I1011" s="37" t="s">
        <v>1383</v>
      </c>
      <c r="J1011" s="37" t="s">
        <v>1384</v>
      </c>
      <c r="K1011" s="37" t="s">
        <v>1385</v>
      </c>
      <c r="L1011" s="21" t="s">
        <v>45</v>
      </c>
      <c r="M1011" s="22" t="s">
        <v>2117</v>
      </c>
      <c r="N1011" s="24" t="s">
        <v>2118</v>
      </c>
      <c r="O1011" s="25" t="n">
        <v>3</v>
      </c>
      <c r="P1011" s="22" t="s">
        <v>115</v>
      </c>
      <c r="Q1011" s="22" t="s">
        <v>116</v>
      </c>
      <c r="R1011" s="22" t="s">
        <v>189</v>
      </c>
      <c r="S1011" s="22" t="s">
        <v>1762</v>
      </c>
      <c r="T1011" s="22" t="s">
        <v>2119</v>
      </c>
      <c r="U1011" s="25" t="s">
        <v>70</v>
      </c>
      <c r="V1011" s="25" t="n">
        <v>75</v>
      </c>
      <c r="W1011" s="25" t="s">
        <v>726</v>
      </c>
      <c r="X1011" s="25" t="n">
        <v>1</v>
      </c>
      <c r="Y1011" s="25" t="n">
        <v>0</v>
      </c>
      <c r="Z1011" s="25" t="n">
        <v>3</v>
      </c>
      <c r="AA1011" s="26" t="str">
        <f aca="false">IF(N1011=0," ",DATEDIF(N1011,$D1011,"y") &amp; " г. " &amp; DATEDIF(N1011,$D1011,"ym") &amp; " мес. ")</f>
        <v>14 г. 10 мес. </v>
      </c>
      <c r="AB1011" s="27" t="str">
        <f aca="false">LEFT(AA1011,2)</f>
        <v>14</v>
      </c>
      <c r="AC1011" s="28" t="str">
        <f aca="false">IF(N1011=0," ",DATEDIF(N1011,'Отбор на ЧР 2021'!$AC$1,"y") &amp; " г. " &amp; DATEDIF(N1011,'Отбор на ЧР 2021'!$AC$1,"ym") &amp; " мес. ")</f>
        <v>15 г. 1 мес. </v>
      </c>
      <c r="AD1011" s="28" t="str">
        <f aca="false">LEFT(AC1011,2)</f>
        <v>15</v>
      </c>
      <c r="AE1011" s="28" t="str">
        <f aca="false">IF(W1011=0,0,INDEX('Возраст, спорт. дисц.'!$A$2:$B$50,MATCH(W1011,'Возраст, спорт. дисц.'!$B$2:$B$54,0),1))</f>
        <v>Юноши 14-15 лет</v>
      </c>
      <c r="AF1011" s="28" t="str">
        <f aca="false">"весовая категория "&amp;V1011&amp;" кг."</f>
        <v>весовая категория 75 кг.</v>
      </c>
      <c r="AG1011" s="29" t="str">
        <f aca="false">IF(U1011="б/м",U1011,U1011&amp;" место")</f>
        <v>3 место</v>
      </c>
      <c r="AH1011" s="28" t="str">
        <f aca="false">F1011&amp;"; "&amp;TEXT(D1011,"ДД.ММ.ГГГГ")&amp;"-"&amp;TEXT(E1011,"ДД.ММ.ГГГГ")&amp;"; "&amp;I1011&amp;"; "&amp;CHAR(10)&amp;AE1011&amp;"; "&amp;AF1011&amp;"; "&amp;AG1011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75 кг.; 3 место</v>
      </c>
      <c r="AI1011" s="29" t="n">
        <f aca="false">IF(A1011=0,0,1)</f>
        <v>1</v>
      </c>
      <c r="AJ1011" s="1" t="str">
        <f aca="false">AE1011</f>
        <v>Юноши 14-15 лет</v>
      </c>
      <c r="AK1011" s="1" t="n">
        <f aca="false">V1011</f>
        <v>75</v>
      </c>
      <c r="AL1011" s="1" t="str">
        <f aca="false">AF1011</f>
        <v>весовая категория 75 кг.</v>
      </c>
      <c r="AM1011" s="28" t="str">
        <f aca="false">IF(N1011=0," ",DATEDIF(N1011,$AM$1,"y") &amp; " г. " &amp; DATEDIF(X1011,$AM$1,"ym") &amp; " мес. ")</f>
        <v>15 г. 4 мес. </v>
      </c>
      <c r="AN1011" s="28" t="str">
        <f aca="false">LEFT(AM1011,2)</f>
        <v>15</v>
      </c>
    </row>
    <row r="1012" customFormat="false" ht="14.4" hidden="false" customHeight="false" outlineLevel="0" collapsed="false">
      <c r="A1012" s="37" t="s">
        <v>507</v>
      </c>
      <c r="B1012" s="37" t="s">
        <v>348</v>
      </c>
      <c r="C1012" s="25" t="n">
        <v>41827</v>
      </c>
      <c r="D1012" s="38" t="n">
        <v>44273</v>
      </c>
      <c r="E1012" s="38" t="n">
        <v>44277</v>
      </c>
      <c r="F1012" s="37" t="s">
        <v>1778</v>
      </c>
      <c r="G1012" s="37" t="s">
        <v>1779</v>
      </c>
      <c r="H1012" s="37" t="s">
        <v>1444</v>
      </c>
      <c r="I1012" s="37" t="s">
        <v>243</v>
      </c>
      <c r="J1012" s="37" t="s">
        <v>1445</v>
      </c>
      <c r="K1012" s="37" t="s">
        <v>1446</v>
      </c>
      <c r="L1012" s="21" t="s">
        <v>45</v>
      </c>
      <c r="M1012" s="22" t="s">
        <v>2120</v>
      </c>
      <c r="N1012" s="24" t="s">
        <v>2121</v>
      </c>
      <c r="O1012" s="25" t="n">
        <v>3</v>
      </c>
      <c r="P1012" s="22" t="s">
        <v>101</v>
      </c>
      <c r="Q1012" s="22" t="s">
        <v>140</v>
      </c>
      <c r="R1012" s="22" t="s">
        <v>141</v>
      </c>
      <c r="S1012" s="22" t="s">
        <v>2122</v>
      </c>
      <c r="T1012" s="22" t="s">
        <v>143</v>
      </c>
      <c r="U1012" s="25" t="s">
        <v>54</v>
      </c>
      <c r="V1012" s="25" t="n">
        <v>40</v>
      </c>
      <c r="W1012" s="25" t="s">
        <v>726</v>
      </c>
      <c r="X1012" s="25" t="n">
        <v>1</v>
      </c>
      <c r="Y1012" s="25" t="n">
        <v>1</v>
      </c>
      <c r="Z1012" s="25" t="n">
        <v>2</v>
      </c>
      <c r="AA1012" s="26" t="str">
        <f aca="false">IF(N1012=0," ",DATEDIF(N1012,$D1012,"y") &amp; " г. " &amp; DATEDIF(N1012,$D1012,"ym") &amp; " мес. ")</f>
        <v>14 г. 5 мес. </v>
      </c>
      <c r="AB1012" s="27" t="str">
        <f aca="false">LEFT(AA1012,2)</f>
        <v>14</v>
      </c>
      <c r="AC1012" s="28" t="str">
        <f aca="false">IF(N1012=0," ",DATEDIF(N1012,'Отбор на ЧР 2021'!$AC$1,"y") &amp; " г. " &amp; DATEDIF(N1012,'Отбор на ЧР 2021'!$AC$1,"ym") &amp; " мес. ")</f>
        <v>14 г. 7 мес. </v>
      </c>
      <c r="AD1012" s="28" t="str">
        <f aca="false">LEFT(AC1012,2)</f>
        <v>14</v>
      </c>
      <c r="AE1012" s="28" t="str">
        <f aca="false">IF(W1012=0,0,INDEX('Возраст, спорт. дисц.'!$A$2:$B$50,MATCH(W1012,'Возраст, спорт. дисц.'!$B$2:$B$54,0),1))</f>
        <v>Юноши 14-15 лет</v>
      </c>
      <c r="AF1012" s="28" t="str">
        <f aca="false">"весовая категория "&amp;V1012&amp;" кг."</f>
        <v>весовая категория 40 кг.</v>
      </c>
      <c r="AG1012" s="29" t="str">
        <f aca="false">IF(U1012="б/м",U1012,U1012&amp;" место")</f>
        <v>1 место</v>
      </c>
      <c r="AH1012" s="28" t="str">
        <f aca="false">F1012&amp;"; "&amp;TEXT(D1012,"ДД.ММ.ГГГГ")&amp;"-"&amp;TEXT(E1012,"ДД.ММ.ГГГГ")&amp;"; "&amp;I1012&amp;"; "&amp;CHAR(10)&amp;AE1012&amp;"; "&amp;AF1012&amp;"; "&amp;AG1012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40 кг.; 1 место</v>
      </c>
      <c r="AI1012" s="29" t="n">
        <f aca="false">IF(A1012=0,0,1)</f>
        <v>1</v>
      </c>
      <c r="AJ1012" s="1" t="str">
        <f aca="false">AE1012</f>
        <v>Юноши 14-15 лет</v>
      </c>
      <c r="AK1012" s="1" t="n">
        <f aca="false">V1012</f>
        <v>40</v>
      </c>
      <c r="AL1012" s="1" t="str">
        <f aca="false">AF1012</f>
        <v>весовая категория 40 кг.</v>
      </c>
      <c r="AM1012" s="28" t="str">
        <f aca="false">IF(N1012=0," ",DATEDIF(N1012,$AM$1,"y") &amp; " г. " &amp; DATEDIF(X1012,$AM$1,"ym") &amp; " мес. ")</f>
        <v>14 г. 4 мес. </v>
      </c>
      <c r="AN1012" s="28" t="str">
        <f aca="false">LEFT(AM1012,2)</f>
        <v>14</v>
      </c>
    </row>
    <row r="1013" customFormat="false" ht="14.4" hidden="false" customHeight="false" outlineLevel="0" collapsed="false">
      <c r="A1013" s="37" t="s">
        <v>507</v>
      </c>
      <c r="B1013" s="37" t="s">
        <v>348</v>
      </c>
      <c r="C1013" s="25" t="n">
        <v>41827</v>
      </c>
      <c r="D1013" s="38" t="n">
        <v>44273</v>
      </c>
      <c r="E1013" s="38" t="n">
        <v>44277</v>
      </c>
      <c r="F1013" s="37" t="s">
        <v>1778</v>
      </c>
      <c r="G1013" s="37" t="s">
        <v>1779</v>
      </c>
      <c r="H1013" s="37" t="s">
        <v>1444</v>
      </c>
      <c r="I1013" s="37" t="s">
        <v>243</v>
      </c>
      <c r="J1013" s="37" t="s">
        <v>1445</v>
      </c>
      <c r="K1013" s="37" t="s">
        <v>1446</v>
      </c>
      <c r="L1013" s="21" t="s">
        <v>45</v>
      </c>
      <c r="M1013" s="22" t="s">
        <v>2123</v>
      </c>
      <c r="N1013" s="24" t="s">
        <v>2124</v>
      </c>
      <c r="O1013" s="25" t="n">
        <v>2</v>
      </c>
      <c r="P1013" s="22" t="s">
        <v>108</v>
      </c>
      <c r="Q1013" s="22" t="s">
        <v>242</v>
      </c>
      <c r="R1013" s="22" t="s">
        <v>556</v>
      </c>
      <c r="S1013" s="22" t="s">
        <v>244</v>
      </c>
      <c r="T1013" s="22" t="s">
        <v>245</v>
      </c>
      <c r="U1013" s="25" t="s">
        <v>63</v>
      </c>
      <c r="V1013" s="25" t="n">
        <v>40</v>
      </c>
      <c r="W1013" s="25" t="s">
        <v>726</v>
      </c>
      <c r="X1013" s="25" t="n">
        <v>1</v>
      </c>
      <c r="Y1013" s="25" t="n">
        <v>0</v>
      </c>
      <c r="Z1013" s="25" t="n">
        <v>2</v>
      </c>
      <c r="AA1013" s="26" t="str">
        <f aca="false">IF(N1013=0," ",DATEDIF(N1013,$D1013,"y") &amp; " г. " &amp; DATEDIF(N1013,$D1013,"ym") &amp; " мес. ")</f>
        <v>14 г. 4 мес. </v>
      </c>
      <c r="AB1013" s="27" t="str">
        <f aca="false">LEFT(AA1013,2)</f>
        <v>14</v>
      </c>
      <c r="AC1013" s="28" t="str">
        <f aca="false">IF(N1013=0," ",DATEDIF(N1013,'Отбор на ЧР 2021'!$AC$1,"y") &amp; " г. " &amp; DATEDIF(N1013,'Отбор на ЧР 2021'!$AC$1,"ym") &amp; " мес. ")</f>
        <v>14 г. 5 мес. </v>
      </c>
      <c r="AD1013" s="28" t="str">
        <f aca="false">LEFT(AC1013,2)</f>
        <v>14</v>
      </c>
      <c r="AE1013" s="28" t="str">
        <f aca="false">IF(W1013=0,0,INDEX('Возраст, спорт. дисц.'!$A$2:$B$50,MATCH(W1013,'Возраст, спорт. дисц.'!$B$2:$B$54,0),1))</f>
        <v>Юноши 14-15 лет</v>
      </c>
      <c r="AF1013" s="28" t="str">
        <f aca="false">"весовая категория "&amp;V1013&amp;" кг."</f>
        <v>весовая категория 40 кг.</v>
      </c>
      <c r="AG1013" s="29" t="str">
        <f aca="false">IF(U1013="б/м",U1013,U1013&amp;" место")</f>
        <v>2 место</v>
      </c>
      <c r="AH1013" s="28" t="str">
        <f aca="false">F1013&amp;"; "&amp;TEXT(D1013,"ДД.ММ.ГГГГ")&amp;"-"&amp;TEXT(E1013,"ДД.ММ.ГГГГ")&amp;"; "&amp;I1013&amp;"; "&amp;CHAR(10)&amp;AE1013&amp;"; "&amp;AF1013&amp;"; "&amp;AG1013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40 кг.; 2 место</v>
      </c>
      <c r="AI1013" s="29" t="n">
        <f aca="false">IF(A1013=0,0,1)</f>
        <v>1</v>
      </c>
      <c r="AJ1013" s="1" t="str">
        <f aca="false">AE1013</f>
        <v>Юноши 14-15 лет</v>
      </c>
      <c r="AK1013" s="1" t="n">
        <f aca="false">V1013</f>
        <v>40</v>
      </c>
      <c r="AL1013" s="1" t="str">
        <f aca="false">AF1013</f>
        <v>весовая категория 40 кг.</v>
      </c>
      <c r="AM1013" s="28" t="str">
        <f aca="false">IF(N1013=0," ",DATEDIF(N1013,$AM$1,"y") &amp; " г. " &amp; DATEDIF(X1013,$AM$1,"ym") &amp; " мес. ")</f>
        <v>14 г. 4 мес. </v>
      </c>
      <c r="AN1013" s="28" t="str">
        <f aca="false">LEFT(AM1013,2)</f>
        <v>14</v>
      </c>
    </row>
    <row r="1014" customFormat="false" ht="14.4" hidden="false" customHeight="false" outlineLevel="0" collapsed="false">
      <c r="A1014" s="37" t="s">
        <v>507</v>
      </c>
      <c r="B1014" s="37" t="s">
        <v>348</v>
      </c>
      <c r="C1014" s="25" t="n">
        <v>41827</v>
      </c>
      <c r="D1014" s="38" t="n">
        <v>44273</v>
      </c>
      <c r="E1014" s="38" t="n">
        <v>44277</v>
      </c>
      <c r="F1014" s="37" t="s">
        <v>1778</v>
      </c>
      <c r="G1014" s="37" t="s">
        <v>1779</v>
      </c>
      <c r="H1014" s="37" t="s">
        <v>1444</v>
      </c>
      <c r="I1014" s="37" t="s">
        <v>243</v>
      </c>
      <c r="J1014" s="37" t="s">
        <v>1445</v>
      </c>
      <c r="K1014" s="37" t="s">
        <v>1446</v>
      </c>
      <c r="L1014" s="21" t="s">
        <v>45</v>
      </c>
      <c r="M1014" s="22" t="s">
        <v>2125</v>
      </c>
      <c r="N1014" s="24" t="s">
        <v>1109</v>
      </c>
      <c r="O1014" s="25" t="n">
        <v>1</v>
      </c>
      <c r="P1014" s="22" t="s">
        <v>108</v>
      </c>
      <c r="Q1014" s="22" t="s">
        <v>1463</v>
      </c>
      <c r="R1014" s="22" t="s">
        <v>1464</v>
      </c>
      <c r="S1014" s="22" t="s">
        <v>2126</v>
      </c>
      <c r="T1014" s="22" t="s">
        <v>2127</v>
      </c>
      <c r="U1014" s="25" t="s">
        <v>54</v>
      </c>
      <c r="V1014" s="25" t="n">
        <v>42</v>
      </c>
      <c r="W1014" s="25" t="s">
        <v>726</v>
      </c>
      <c r="X1014" s="25" t="n">
        <v>2</v>
      </c>
      <c r="Y1014" s="25" t="n">
        <v>2</v>
      </c>
      <c r="Z1014" s="25" t="n">
        <v>3</v>
      </c>
      <c r="AA1014" s="26" t="str">
        <f aca="false">IF(N1014=0," ",DATEDIF(N1014,$D1014,"y") &amp; " г. " &amp; DATEDIF(N1014,$D1014,"ym") &amp; " мес. ")</f>
        <v>13 г. 11 мес. </v>
      </c>
      <c r="AB1014" s="27" t="str">
        <f aca="false">LEFT(AA1014,2)</f>
        <v>13</v>
      </c>
      <c r="AC1014" s="28" t="str">
        <f aca="false">IF(N1014=0," ",DATEDIF(N1014,'Отбор на ЧР 2021'!$AC$1,"y") &amp; " г. " &amp; DATEDIF(N1014,'Отбор на ЧР 2021'!$AC$1,"ym") &amp; " мес. ")</f>
        <v>14 г. 1 мес. </v>
      </c>
      <c r="AD1014" s="28" t="str">
        <f aca="false">LEFT(AC1014,2)</f>
        <v>14</v>
      </c>
      <c r="AE1014" s="28" t="str">
        <f aca="false">IF(W1014=0,0,INDEX('Возраст, спорт. дисц.'!$A$2:$B$50,MATCH(W1014,'Возраст, спорт. дисц.'!$B$2:$B$54,0),1))</f>
        <v>Юноши 14-15 лет</v>
      </c>
      <c r="AF1014" s="28" t="str">
        <f aca="false">"весовая категория "&amp;V1014&amp;" кг."</f>
        <v>весовая категория 42 кг.</v>
      </c>
      <c r="AG1014" s="29" t="str">
        <f aca="false">IF(U1014="б/м",U1014,U1014&amp;" место")</f>
        <v>1 место</v>
      </c>
      <c r="AH1014" s="28" t="str">
        <f aca="false">F1014&amp;"; "&amp;TEXT(D1014,"ДД.ММ.ГГГГ")&amp;"-"&amp;TEXT(E1014,"ДД.ММ.ГГГГ")&amp;"; "&amp;I1014&amp;"; "&amp;CHAR(10)&amp;AE1014&amp;"; "&amp;AF1014&amp;"; "&amp;AG1014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42 кг.; 1 место</v>
      </c>
      <c r="AI1014" s="29" t="n">
        <f aca="false">IF(A1014=0,0,1)</f>
        <v>1</v>
      </c>
      <c r="AJ1014" s="1" t="str">
        <f aca="false">AE1014</f>
        <v>Юноши 14-15 лет</v>
      </c>
      <c r="AK1014" s="1" t="n">
        <f aca="false">V1014</f>
        <v>42</v>
      </c>
      <c r="AL1014" s="1" t="str">
        <f aca="false">AF1014</f>
        <v>весовая категория 42 кг.</v>
      </c>
      <c r="AM1014" s="28" t="str">
        <f aca="false">IF(N1014=0," ",DATEDIF(N1014,$AM$1,"y") &amp; " г. " &amp; DATEDIF(X1014,$AM$1,"ym") &amp; " мес. ")</f>
        <v>14 г. 4 мес. </v>
      </c>
      <c r="AN1014" s="28" t="str">
        <f aca="false">LEFT(AM1014,2)</f>
        <v>14</v>
      </c>
    </row>
    <row r="1015" customFormat="false" ht="14.4" hidden="false" customHeight="false" outlineLevel="0" collapsed="false">
      <c r="A1015" s="37" t="s">
        <v>507</v>
      </c>
      <c r="B1015" s="37" t="s">
        <v>348</v>
      </c>
      <c r="C1015" s="25" t="n">
        <v>41827</v>
      </c>
      <c r="D1015" s="38" t="n">
        <v>44273</v>
      </c>
      <c r="E1015" s="38" t="n">
        <v>44277</v>
      </c>
      <c r="F1015" s="37" t="s">
        <v>1778</v>
      </c>
      <c r="G1015" s="37" t="s">
        <v>1779</v>
      </c>
      <c r="H1015" s="37" t="s">
        <v>1444</v>
      </c>
      <c r="I1015" s="37" t="s">
        <v>243</v>
      </c>
      <c r="J1015" s="37" t="s">
        <v>1445</v>
      </c>
      <c r="K1015" s="37" t="s">
        <v>1446</v>
      </c>
      <c r="L1015" s="21" t="s">
        <v>45</v>
      </c>
      <c r="M1015" s="22" t="s">
        <v>2128</v>
      </c>
      <c r="N1015" s="24" t="s">
        <v>2129</v>
      </c>
      <c r="O1015" s="25" t="n">
        <v>2</v>
      </c>
      <c r="P1015" s="22" t="s">
        <v>101</v>
      </c>
      <c r="Q1015" s="22" t="s">
        <v>140</v>
      </c>
      <c r="R1015" s="22" t="s">
        <v>141</v>
      </c>
      <c r="S1015" s="22" t="s">
        <v>219</v>
      </c>
      <c r="T1015" s="22" t="s">
        <v>220</v>
      </c>
      <c r="U1015" s="25" t="s">
        <v>63</v>
      </c>
      <c r="V1015" s="25" t="n">
        <v>42</v>
      </c>
      <c r="W1015" s="25" t="s">
        <v>726</v>
      </c>
      <c r="X1015" s="25" t="n">
        <v>1</v>
      </c>
      <c r="Y1015" s="25" t="n">
        <v>0</v>
      </c>
      <c r="Z1015" s="25" t="n">
        <v>3</v>
      </c>
      <c r="AA1015" s="26" t="str">
        <f aca="false">IF(N1015=0," ",DATEDIF(N1015,$D1015,"y") &amp; " г. " &amp; DATEDIF(N1015,$D1015,"ym") &amp; " мес. ")</f>
        <v>15 г. 6 мес. </v>
      </c>
      <c r="AB1015" s="27" t="str">
        <f aca="false">LEFT(AA1015,2)</f>
        <v>15</v>
      </c>
      <c r="AC1015" s="28" t="str">
        <f aca="false">IF(N1015=0," ",DATEDIF(N1015,'Отбор на ЧР 2021'!$AC$1,"y") &amp; " г. " &amp; DATEDIF(N1015,'Отбор на ЧР 2021'!$AC$1,"ym") &amp; " мес. ")</f>
        <v>15 г. 8 мес. </v>
      </c>
      <c r="AD1015" s="28" t="str">
        <f aca="false">LEFT(AC1015,2)</f>
        <v>15</v>
      </c>
      <c r="AE1015" s="28" t="str">
        <f aca="false">IF(W1015=0,0,INDEX('Возраст, спорт. дисц.'!$A$2:$B$50,MATCH(W1015,'Возраст, спорт. дисц.'!$B$2:$B$54,0),1))</f>
        <v>Юноши 14-15 лет</v>
      </c>
      <c r="AF1015" s="28" t="str">
        <f aca="false">"весовая категория "&amp;V1015&amp;" кг."</f>
        <v>весовая категория 42 кг.</v>
      </c>
      <c r="AG1015" s="29" t="str">
        <f aca="false">IF(U1015="б/м",U1015,U1015&amp;" место")</f>
        <v>2 место</v>
      </c>
      <c r="AH1015" s="28" t="str">
        <f aca="false">F1015&amp;"; "&amp;TEXT(D1015,"ДД.ММ.ГГГГ")&amp;"-"&amp;TEXT(E1015,"ДД.ММ.ГГГГ")&amp;"; "&amp;I1015&amp;"; "&amp;CHAR(10)&amp;AE1015&amp;"; "&amp;AF1015&amp;"; "&amp;AG1015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42 кг.; 2 место</v>
      </c>
      <c r="AI1015" s="29" t="n">
        <f aca="false">IF(A1015=0,0,1)</f>
        <v>1</v>
      </c>
      <c r="AJ1015" s="1" t="str">
        <f aca="false">AE1015</f>
        <v>Юноши 14-15 лет</v>
      </c>
      <c r="AK1015" s="1" t="n">
        <f aca="false">V1015</f>
        <v>42</v>
      </c>
      <c r="AL1015" s="1" t="str">
        <f aca="false">AF1015</f>
        <v>весовая категория 42 кг.</v>
      </c>
      <c r="AM1015" s="28" t="str">
        <f aca="false">IF(N1015=0," ",DATEDIF(N1015,$AM$1,"y") &amp; " г. " &amp; DATEDIF(X1015,$AM$1,"ym") &amp; " мес. ")</f>
        <v>15 г. 4 мес. </v>
      </c>
      <c r="AN1015" s="28" t="str">
        <f aca="false">LEFT(AM1015,2)</f>
        <v>15</v>
      </c>
    </row>
    <row r="1016" customFormat="false" ht="14.4" hidden="false" customHeight="false" outlineLevel="0" collapsed="false">
      <c r="A1016" s="37" t="s">
        <v>507</v>
      </c>
      <c r="B1016" s="37" t="s">
        <v>348</v>
      </c>
      <c r="C1016" s="25" t="n">
        <v>41827</v>
      </c>
      <c r="D1016" s="38" t="n">
        <v>44273</v>
      </c>
      <c r="E1016" s="38" t="n">
        <v>44277</v>
      </c>
      <c r="F1016" s="37" t="s">
        <v>1778</v>
      </c>
      <c r="G1016" s="37" t="s">
        <v>1779</v>
      </c>
      <c r="H1016" s="37" t="s">
        <v>1444</v>
      </c>
      <c r="I1016" s="37" t="s">
        <v>243</v>
      </c>
      <c r="J1016" s="37" t="s">
        <v>1445</v>
      </c>
      <c r="K1016" s="37" t="s">
        <v>1446</v>
      </c>
      <c r="L1016" s="21" t="s">
        <v>45</v>
      </c>
      <c r="M1016" s="22" t="s">
        <v>2130</v>
      </c>
      <c r="N1016" s="24" t="s">
        <v>2131</v>
      </c>
      <c r="O1016" s="25" t="n">
        <v>3</v>
      </c>
      <c r="P1016" s="22" t="s">
        <v>108</v>
      </c>
      <c r="Q1016" s="22" t="s">
        <v>109</v>
      </c>
      <c r="R1016" s="22" t="s">
        <v>110</v>
      </c>
      <c r="S1016" s="22" t="s">
        <v>2132</v>
      </c>
      <c r="T1016" s="22" t="s">
        <v>2133</v>
      </c>
      <c r="U1016" s="25" t="s">
        <v>70</v>
      </c>
      <c r="V1016" s="25" t="n">
        <v>42</v>
      </c>
      <c r="W1016" s="25" t="s">
        <v>726</v>
      </c>
      <c r="X1016" s="25" t="n">
        <v>1</v>
      </c>
      <c r="Y1016" s="25" t="n">
        <v>0</v>
      </c>
      <c r="Z1016" s="25" t="n">
        <v>3</v>
      </c>
      <c r="AA1016" s="26" t="str">
        <f aca="false">IF(N1016=0," ",DATEDIF(N1016,$D1016,"y") &amp; " г. " &amp; DATEDIF(N1016,$D1016,"ym") &amp; " мес. ")</f>
        <v>14 г. 6 мес. </v>
      </c>
      <c r="AB1016" s="27" t="str">
        <f aca="false">LEFT(AA1016,2)</f>
        <v>14</v>
      </c>
      <c r="AC1016" s="28" t="str">
        <f aca="false">IF(N1016=0," ",DATEDIF(N1016,'Отбор на ЧР 2021'!$AC$1,"y") &amp; " г. " &amp; DATEDIF(N1016,'Отбор на ЧР 2021'!$AC$1,"ym") &amp; " мес. ")</f>
        <v>14 г. 8 мес. </v>
      </c>
      <c r="AD1016" s="28" t="str">
        <f aca="false">LEFT(AC1016,2)</f>
        <v>14</v>
      </c>
      <c r="AE1016" s="28" t="str">
        <f aca="false">IF(W1016=0,0,INDEX('Возраст, спорт. дисц.'!$A$2:$B$50,MATCH(W1016,'Возраст, спорт. дисц.'!$B$2:$B$54,0),1))</f>
        <v>Юноши 14-15 лет</v>
      </c>
      <c r="AF1016" s="28" t="str">
        <f aca="false">"весовая категория "&amp;V1016&amp;" кг."</f>
        <v>весовая категория 42 кг.</v>
      </c>
      <c r="AG1016" s="29" t="str">
        <f aca="false">IF(U1016="б/м",U1016,U1016&amp;" место")</f>
        <v>3 место</v>
      </c>
      <c r="AH1016" s="28" t="str">
        <f aca="false">F1016&amp;"; "&amp;TEXT(D1016,"ДД.ММ.ГГГГ")&amp;"-"&amp;TEXT(E1016,"ДД.ММ.ГГГГ")&amp;"; "&amp;I1016&amp;"; "&amp;CHAR(10)&amp;AE1016&amp;"; "&amp;AF1016&amp;"; "&amp;AG1016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42 кг.; 3 место</v>
      </c>
      <c r="AI1016" s="29" t="n">
        <f aca="false">IF(A1016=0,0,1)</f>
        <v>1</v>
      </c>
      <c r="AJ1016" s="1" t="str">
        <f aca="false">AE1016</f>
        <v>Юноши 14-15 лет</v>
      </c>
      <c r="AK1016" s="1" t="n">
        <f aca="false">V1016</f>
        <v>42</v>
      </c>
      <c r="AL1016" s="1" t="str">
        <f aca="false">AF1016</f>
        <v>весовая категория 42 кг.</v>
      </c>
      <c r="AM1016" s="28" t="str">
        <f aca="false">IF(N1016=0," ",DATEDIF(N1016,$AM$1,"y") &amp; " г. " &amp; DATEDIF(X1016,$AM$1,"ym") &amp; " мес. ")</f>
        <v>14 г. 4 мес. </v>
      </c>
      <c r="AN1016" s="28" t="str">
        <f aca="false">LEFT(AM1016,2)</f>
        <v>14</v>
      </c>
    </row>
    <row r="1017" customFormat="false" ht="14.4" hidden="false" customHeight="false" outlineLevel="0" collapsed="false">
      <c r="A1017" s="37" t="s">
        <v>507</v>
      </c>
      <c r="B1017" s="37" t="s">
        <v>348</v>
      </c>
      <c r="C1017" s="25" t="n">
        <v>41827</v>
      </c>
      <c r="D1017" s="38" t="n">
        <v>44273</v>
      </c>
      <c r="E1017" s="38" t="n">
        <v>44277</v>
      </c>
      <c r="F1017" s="37" t="s">
        <v>1778</v>
      </c>
      <c r="G1017" s="37" t="s">
        <v>1779</v>
      </c>
      <c r="H1017" s="37" t="s">
        <v>1444</v>
      </c>
      <c r="I1017" s="37" t="s">
        <v>243</v>
      </c>
      <c r="J1017" s="37" t="s">
        <v>1445</v>
      </c>
      <c r="K1017" s="37" t="s">
        <v>1446</v>
      </c>
      <c r="L1017" s="21" t="s">
        <v>45</v>
      </c>
      <c r="M1017" s="22" t="s">
        <v>2134</v>
      </c>
      <c r="N1017" s="24" t="s">
        <v>2135</v>
      </c>
      <c r="O1017" s="25" t="n">
        <v>1</v>
      </c>
      <c r="P1017" s="22" t="s">
        <v>108</v>
      </c>
      <c r="Q1017" s="22" t="s">
        <v>109</v>
      </c>
      <c r="R1017" s="22" t="s">
        <v>1528</v>
      </c>
      <c r="S1017" s="22" t="s">
        <v>1529</v>
      </c>
      <c r="T1017" s="22" t="s">
        <v>1530</v>
      </c>
      <c r="U1017" s="25" t="s">
        <v>54</v>
      </c>
      <c r="V1017" s="25" t="n">
        <v>45</v>
      </c>
      <c r="W1017" s="25" t="s">
        <v>726</v>
      </c>
      <c r="X1017" s="25" t="n">
        <v>2</v>
      </c>
      <c r="Y1017" s="25" t="n">
        <v>2</v>
      </c>
      <c r="Z1017" s="25" t="n">
        <v>5</v>
      </c>
      <c r="AA1017" s="26" t="str">
        <f aca="false">IF(N1017=0," ",DATEDIF(N1017,$D1017,"y") &amp; " г. " &amp; DATEDIF(N1017,$D1017,"ym") &amp; " мес. ")</f>
        <v>15 г. 6 мес. </v>
      </c>
      <c r="AB1017" s="27" t="str">
        <f aca="false">LEFT(AA1017,2)</f>
        <v>15</v>
      </c>
      <c r="AC1017" s="28" t="str">
        <f aca="false">IF(N1017=0," ",DATEDIF(N1017,'Отбор на ЧР 2021'!$AC$1,"y") &amp; " г. " &amp; DATEDIF(N1017,'Отбор на ЧР 2021'!$AC$1,"ym") &amp; " мес. ")</f>
        <v>15 г. 8 мес. </v>
      </c>
      <c r="AD1017" s="28" t="str">
        <f aca="false">LEFT(AC1017,2)</f>
        <v>15</v>
      </c>
      <c r="AE1017" s="28" t="str">
        <f aca="false">IF(W1017=0,0,INDEX('Возраст, спорт. дисц.'!$A$2:$B$50,MATCH(W1017,'Возраст, спорт. дисц.'!$B$2:$B$54,0),1))</f>
        <v>Юноши 14-15 лет</v>
      </c>
      <c r="AF1017" s="28" t="str">
        <f aca="false">"весовая категория "&amp;V1017&amp;" кг."</f>
        <v>весовая категория 45 кг.</v>
      </c>
      <c r="AG1017" s="29" t="str">
        <f aca="false">IF(U1017="б/м",U1017,U1017&amp;" место")</f>
        <v>1 место</v>
      </c>
      <c r="AH1017" s="28" t="str">
        <f aca="false">F1017&amp;"; "&amp;TEXT(D1017,"ДД.ММ.ГГГГ")&amp;"-"&amp;TEXT(E1017,"ДД.ММ.ГГГГ")&amp;"; "&amp;I1017&amp;"; "&amp;CHAR(10)&amp;AE1017&amp;"; "&amp;AF1017&amp;"; "&amp;AG1017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45 кг.; 1 место</v>
      </c>
      <c r="AI1017" s="29" t="n">
        <f aca="false">IF(A1017=0,0,1)</f>
        <v>1</v>
      </c>
      <c r="AJ1017" s="1" t="str">
        <f aca="false">AE1017</f>
        <v>Юноши 14-15 лет</v>
      </c>
      <c r="AK1017" s="1" t="n">
        <f aca="false">V1017</f>
        <v>45</v>
      </c>
      <c r="AL1017" s="1" t="str">
        <f aca="false">AF1017</f>
        <v>весовая категория 45 кг.</v>
      </c>
      <c r="AM1017" s="28" t="str">
        <f aca="false">IF(N1017=0," ",DATEDIF(N1017,$AM$1,"y") &amp; " г. " &amp; DATEDIF(X1017,$AM$1,"ym") &amp; " мес. ")</f>
        <v>15 г. 4 мес. </v>
      </c>
      <c r="AN1017" s="28" t="str">
        <f aca="false">LEFT(AM1017,2)</f>
        <v>15</v>
      </c>
    </row>
    <row r="1018" customFormat="false" ht="14.4" hidden="false" customHeight="false" outlineLevel="0" collapsed="false">
      <c r="A1018" s="37" t="s">
        <v>507</v>
      </c>
      <c r="B1018" s="37" t="s">
        <v>348</v>
      </c>
      <c r="C1018" s="25" t="n">
        <v>41827</v>
      </c>
      <c r="D1018" s="38" t="n">
        <v>44273</v>
      </c>
      <c r="E1018" s="38" t="n">
        <v>44277</v>
      </c>
      <c r="F1018" s="37" t="s">
        <v>1778</v>
      </c>
      <c r="G1018" s="37" t="s">
        <v>1779</v>
      </c>
      <c r="H1018" s="37" t="s">
        <v>1444</v>
      </c>
      <c r="I1018" s="37" t="s">
        <v>243</v>
      </c>
      <c r="J1018" s="37" t="s">
        <v>1445</v>
      </c>
      <c r="K1018" s="37" t="s">
        <v>1446</v>
      </c>
      <c r="L1018" s="21" t="s">
        <v>45</v>
      </c>
      <c r="M1018" s="22" t="s">
        <v>745</v>
      </c>
      <c r="N1018" s="24" t="s">
        <v>746</v>
      </c>
      <c r="O1018" s="25" t="n">
        <v>3</v>
      </c>
      <c r="P1018" s="22" t="s">
        <v>108</v>
      </c>
      <c r="Q1018" s="22" t="s">
        <v>109</v>
      </c>
      <c r="R1018" s="22" t="s">
        <v>110</v>
      </c>
      <c r="S1018" s="22" t="s">
        <v>1838</v>
      </c>
      <c r="T1018" s="22" t="s">
        <v>1839</v>
      </c>
      <c r="U1018" s="25" t="s">
        <v>63</v>
      </c>
      <c r="V1018" s="25" t="n">
        <v>45</v>
      </c>
      <c r="W1018" s="25" t="s">
        <v>726</v>
      </c>
      <c r="X1018" s="25" t="n">
        <v>2</v>
      </c>
      <c r="Y1018" s="25" t="n">
        <v>1</v>
      </c>
      <c r="Z1018" s="25" t="n">
        <v>5</v>
      </c>
      <c r="AA1018" s="26" t="str">
        <f aca="false">IF(N1018=0," ",DATEDIF(N1018,$D1018,"y") &amp; " г. " &amp; DATEDIF(N1018,$D1018,"ym") &amp; " мес. ")</f>
        <v>14 г. 5 мес. </v>
      </c>
      <c r="AB1018" s="27" t="str">
        <f aca="false">LEFT(AA1018,2)</f>
        <v>14</v>
      </c>
      <c r="AC1018" s="28" t="str">
        <f aca="false">IF(N1018=0," ",DATEDIF(N1018,'Отбор на ЧР 2021'!$AC$1,"y") &amp; " г. " &amp; DATEDIF(N1018,'Отбор на ЧР 2021'!$AC$1,"ym") &amp; " мес. ")</f>
        <v>14 г. 7 мес. </v>
      </c>
      <c r="AD1018" s="28" t="str">
        <f aca="false">LEFT(AC1018,2)</f>
        <v>14</v>
      </c>
      <c r="AE1018" s="28" t="str">
        <f aca="false">IF(W1018=0,0,INDEX('Возраст, спорт. дисц.'!$A$2:$B$50,MATCH(W1018,'Возраст, спорт. дисц.'!$B$2:$B$54,0),1))</f>
        <v>Юноши 14-15 лет</v>
      </c>
      <c r="AF1018" s="28" t="str">
        <f aca="false">"весовая категория "&amp;V1018&amp;" кг."</f>
        <v>весовая категория 45 кг.</v>
      </c>
      <c r="AG1018" s="29" t="str">
        <f aca="false">IF(U1018="б/м",U1018,U1018&amp;" место")</f>
        <v>2 место</v>
      </c>
      <c r="AH1018" s="28" t="str">
        <f aca="false">F1018&amp;"; "&amp;TEXT(D1018,"ДД.ММ.ГГГГ")&amp;"-"&amp;TEXT(E1018,"ДД.ММ.ГГГГ")&amp;"; "&amp;I1018&amp;"; "&amp;CHAR(10)&amp;AE1018&amp;"; "&amp;AF1018&amp;"; "&amp;AG1018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45 кг.; 2 место</v>
      </c>
      <c r="AI1018" s="29" t="n">
        <f aca="false">IF(A1018=0,0,1)</f>
        <v>1</v>
      </c>
      <c r="AJ1018" s="1" t="str">
        <f aca="false">AE1018</f>
        <v>Юноши 14-15 лет</v>
      </c>
      <c r="AK1018" s="1" t="n">
        <f aca="false">V1018</f>
        <v>45</v>
      </c>
      <c r="AL1018" s="1" t="str">
        <f aca="false">AF1018</f>
        <v>весовая категория 45 кг.</v>
      </c>
      <c r="AM1018" s="28" t="str">
        <f aca="false">IF(N1018=0," ",DATEDIF(N1018,$AM$1,"y") &amp; " г. " &amp; DATEDIF(X1018,$AM$1,"ym") &amp; " мес. ")</f>
        <v>14 г. 4 мес. </v>
      </c>
      <c r="AN1018" s="28" t="str">
        <f aca="false">LEFT(AM1018,2)</f>
        <v>14</v>
      </c>
    </row>
    <row r="1019" customFormat="false" ht="14.4" hidden="false" customHeight="false" outlineLevel="0" collapsed="false">
      <c r="A1019" s="37" t="s">
        <v>507</v>
      </c>
      <c r="B1019" s="37" t="s">
        <v>348</v>
      </c>
      <c r="C1019" s="25" t="n">
        <v>41827</v>
      </c>
      <c r="D1019" s="38" t="n">
        <v>44273</v>
      </c>
      <c r="E1019" s="38" t="n">
        <v>44277</v>
      </c>
      <c r="F1019" s="37" t="s">
        <v>1778</v>
      </c>
      <c r="G1019" s="37" t="s">
        <v>1779</v>
      </c>
      <c r="H1019" s="37" t="s">
        <v>1444</v>
      </c>
      <c r="I1019" s="37" t="s">
        <v>243</v>
      </c>
      <c r="J1019" s="37" t="s">
        <v>1445</v>
      </c>
      <c r="K1019" s="37" t="s">
        <v>1446</v>
      </c>
      <c r="L1019" s="21" t="s">
        <v>45</v>
      </c>
      <c r="M1019" s="22" t="s">
        <v>2136</v>
      </c>
      <c r="N1019" s="24" t="s">
        <v>853</v>
      </c>
      <c r="O1019" s="25" t="n">
        <v>3</v>
      </c>
      <c r="P1019" s="22" t="s">
        <v>101</v>
      </c>
      <c r="Q1019" s="22" t="s">
        <v>750</v>
      </c>
      <c r="R1019" s="22" t="s">
        <v>751</v>
      </c>
      <c r="S1019" s="22" t="s">
        <v>2137</v>
      </c>
      <c r="T1019" s="22" t="s">
        <v>753</v>
      </c>
      <c r="U1019" s="25" t="s">
        <v>70</v>
      </c>
      <c r="V1019" s="25" t="n">
        <v>45</v>
      </c>
      <c r="W1019" s="25" t="s">
        <v>726</v>
      </c>
      <c r="X1019" s="25" t="n">
        <v>2</v>
      </c>
      <c r="Y1019" s="25" t="n">
        <v>1</v>
      </c>
      <c r="Z1019" s="25" t="n">
        <v>5</v>
      </c>
      <c r="AA1019" s="26" t="str">
        <f aca="false">IF(N1019=0," ",DATEDIF(N1019,$D1019,"y") &amp; " г. " &amp; DATEDIF(N1019,$D1019,"ym") &amp; " мес. ")</f>
        <v>14 г. 10 мес. </v>
      </c>
      <c r="AB1019" s="27" t="str">
        <f aca="false">LEFT(AA1019,2)</f>
        <v>14</v>
      </c>
      <c r="AC1019" s="28" t="str">
        <f aca="false">IF(N1019=0," ",DATEDIF(N1019,'Отбор на ЧР 2021'!$AC$1,"y") &amp; " г. " &amp; DATEDIF(N1019,'Отбор на ЧР 2021'!$AC$1,"ym") &amp; " мес. ")</f>
        <v>15 г. 0 мес. </v>
      </c>
      <c r="AD1019" s="28" t="str">
        <f aca="false">LEFT(AC1019,2)</f>
        <v>15</v>
      </c>
      <c r="AE1019" s="28" t="str">
        <f aca="false">IF(W1019=0,0,INDEX('Возраст, спорт. дисц.'!$A$2:$B$50,MATCH(W1019,'Возраст, спорт. дисц.'!$B$2:$B$54,0),1))</f>
        <v>Юноши 14-15 лет</v>
      </c>
      <c r="AF1019" s="28" t="str">
        <f aca="false">"весовая категория "&amp;V1019&amp;" кг."</f>
        <v>весовая категория 45 кг.</v>
      </c>
      <c r="AG1019" s="29" t="str">
        <f aca="false">IF(U1019="б/м",U1019,U1019&amp;" место")</f>
        <v>3 место</v>
      </c>
      <c r="AH1019" s="28" t="str">
        <f aca="false">F1019&amp;"; "&amp;TEXT(D1019,"ДД.ММ.ГГГГ")&amp;"-"&amp;TEXT(E1019,"ДД.ММ.ГГГГ")&amp;"; "&amp;I1019&amp;"; "&amp;CHAR(10)&amp;AE1019&amp;"; "&amp;AF1019&amp;"; "&amp;AG1019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45 кг.; 3 место</v>
      </c>
      <c r="AI1019" s="29" t="n">
        <f aca="false">IF(A1019=0,0,1)</f>
        <v>1</v>
      </c>
      <c r="AJ1019" s="1" t="str">
        <f aca="false">AE1019</f>
        <v>Юноши 14-15 лет</v>
      </c>
      <c r="AK1019" s="1" t="n">
        <f aca="false">V1019</f>
        <v>45</v>
      </c>
      <c r="AL1019" s="1" t="str">
        <f aca="false">AF1019</f>
        <v>весовая категория 45 кг.</v>
      </c>
      <c r="AM1019" s="28" t="str">
        <f aca="false">IF(N1019=0," ",DATEDIF(N1019,$AM$1,"y") &amp; " г. " &amp; DATEDIF(X1019,$AM$1,"ym") &amp; " мес. ")</f>
        <v>15 г. 4 мес. </v>
      </c>
      <c r="AN1019" s="28" t="str">
        <f aca="false">LEFT(AM1019,2)</f>
        <v>15</v>
      </c>
    </row>
    <row r="1020" customFormat="false" ht="14.4" hidden="false" customHeight="false" outlineLevel="0" collapsed="false">
      <c r="A1020" s="37" t="s">
        <v>507</v>
      </c>
      <c r="B1020" s="37" t="s">
        <v>348</v>
      </c>
      <c r="C1020" s="25" t="n">
        <v>41827</v>
      </c>
      <c r="D1020" s="38" t="n">
        <v>44273</v>
      </c>
      <c r="E1020" s="38" t="n">
        <v>44277</v>
      </c>
      <c r="F1020" s="37" t="s">
        <v>1778</v>
      </c>
      <c r="G1020" s="37" t="s">
        <v>1779</v>
      </c>
      <c r="H1020" s="37" t="s">
        <v>1444</v>
      </c>
      <c r="I1020" s="37" t="s">
        <v>243</v>
      </c>
      <c r="J1020" s="37" t="s">
        <v>1445</v>
      </c>
      <c r="K1020" s="37" t="s">
        <v>1446</v>
      </c>
      <c r="L1020" s="21" t="s">
        <v>45</v>
      </c>
      <c r="M1020" s="22" t="s">
        <v>2138</v>
      </c>
      <c r="N1020" s="24" t="s">
        <v>2139</v>
      </c>
      <c r="O1020" s="25" t="n">
        <v>3</v>
      </c>
      <c r="P1020" s="22" t="s">
        <v>101</v>
      </c>
      <c r="Q1020" s="22" t="s">
        <v>750</v>
      </c>
      <c r="R1020" s="22" t="s">
        <v>751</v>
      </c>
      <c r="S1020" s="22" t="s">
        <v>2137</v>
      </c>
      <c r="T1020" s="22" t="s">
        <v>753</v>
      </c>
      <c r="U1020" s="25" t="s">
        <v>227</v>
      </c>
      <c r="V1020" s="25" t="n">
        <v>45</v>
      </c>
      <c r="W1020" s="25" t="s">
        <v>726</v>
      </c>
      <c r="X1020" s="25" t="n">
        <v>1</v>
      </c>
      <c r="Y1020" s="25" t="n">
        <v>0</v>
      </c>
      <c r="Z1020" s="25" t="n">
        <v>5</v>
      </c>
      <c r="AA1020" s="26" t="str">
        <f aca="false">IF(N1020=0," ",DATEDIF(N1020,$D1020,"y") &amp; " г. " &amp; DATEDIF(N1020,$D1020,"ym") &amp; " мес. ")</f>
        <v>14 г. 8 мес. </v>
      </c>
      <c r="AB1020" s="27" t="str">
        <f aca="false">LEFT(AA1020,2)</f>
        <v>14</v>
      </c>
      <c r="AC1020" s="28" t="str">
        <f aca="false">IF(N1020=0," ",DATEDIF(N1020,'Отбор на ЧР 2021'!$AC$1,"y") &amp; " г. " &amp; DATEDIF(N1020,'Отбор на ЧР 2021'!$AC$1,"ym") &amp; " мес. ")</f>
        <v>14 г. 10 мес. </v>
      </c>
      <c r="AD1020" s="28" t="str">
        <f aca="false">LEFT(AC1020,2)</f>
        <v>14</v>
      </c>
      <c r="AE1020" s="28" t="str">
        <f aca="false">IF(W1020=0,0,INDEX('Возраст, спорт. дисц.'!$A$2:$B$50,MATCH(W1020,'Возраст, спорт. дисц.'!$B$2:$B$54,0),1))</f>
        <v>Юноши 14-15 лет</v>
      </c>
      <c r="AF1020" s="28" t="str">
        <f aca="false">"весовая категория "&amp;V1020&amp;" кг."</f>
        <v>весовая категория 45 кг.</v>
      </c>
      <c r="AG1020" s="29" t="str">
        <f aca="false">IF(U1020="б/м",U1020,U1020&amp;" место")</f>
        <v>4 место</v>
      </c>
      <c r="AH1020" s="28" t="str">
        <f aca="false">F1020&amp;"; "&amp;TEXT(D1020,"ДД.ММ.ГГГГ")&amp;"-"&amp;TEXT(E1020,"ДД.ММ.ГГГГ")&amp;"; "&amp;I1020&amp;"; "&amp;CHAR(10)&amp;AE1020&amp;"; "&amp;AF1020&amp;"; "&amp;AG1020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45 кг.; 4 место</v>
      </c>
      <c r="AI1020" s="29" t="n">
        <f aca="false">IF(A1020=0,0,1)</f>
        <v>1</v>
      </c>
      <c r="AJ1020" s="1" t="str">
        <f aca="false">AE1020</f>
        <v>Юноши 14-15 лет</v>
      </c>
      <c r="AK1020" s="1" t="n">
        <f aca="false">V1020</f>
        <v>45</v>
      </c>
      <c r="AL1020" s="1" t="str">
        <f aca="false">AF1020</f>
        <v>весовая категория 45 кг.</v>
      </c>
      <c r="AM1020" s="28" t="str">
        <f aca="false">IF(N1020=0," ",DATEDIF(N1020,$AM$1,"y") &amp; " г. " &amp; DATEDIF(X1020,$AM$1,"ym") &amp; " мес. ")</f>
        <v>14 г. 4 мес. </v>
      </c>
      <c r="AN1020" s="28" t="str">
        <f aca="false">LEFT(AM1020,2)</f>
        <v>14</v>
      </c>
    </row>
    <row r="1021" customFormat="false" ht="14.4" hidden="false" customHeight="false" outlineLevel="0" collapsed="false">
      <c r="A1021" s="37" t="s">
        <v>507</v>
      </c>
      <c r="B1021" s="37" t="s">
        <v>348</v>
      </c>
      <c r="C1021" s="25" t="n">
        <v>41827</v>
      </c>
      <c r="D1021" s="38" t="n">
        <v>44273</v>
      </c>
      <c r="E1021" s="38" t="n">
        <v>44277</v>
      </c>
      <c r="F1021" s="37" t="s">
        <v>1778</v>
      </c>
      <c r="G1021" s="37" t="s">
        <v>1779</v>
      </c>
      <c r="H1021" s="37" t="s">
        <v>1444</v>
      </c>
      <c r="I1021" s="37" t="s">
        <v>243</v>
      </c>
      <c r="J1021" s="37" t="s">
        <v>1445</v>
      </c>
      <c r="K1021" s="37" t="s">
        <v>1446</v>
      </c>
      <c r="L1021" s="21" t="s">
        <v>45</v>
      </c>
      <c r="M1021" s="22" t="s">
        <v>766</v>
      </c>
      <c r="N1021" s="24" t="s">
        <v>767</v>
      </c>
      <c r="O1021" s="25" t="n">
        <v>3</v>
      </c>
      <c r="P1021" s="22" t="s">
        <v>101</v>
      </c>
      <c r="Q1021" s="22" t="s">
        <v>750</v>
      </c>
      <c r="R1021" s="22" t="s">
        <v>751</v>
      </c>
      <c r="S1021" s="22" t="s">
        <v>2137</v>
      </c>
      <c r="T1021" s="22" t="s">
        <v>753</v>
      </c>
      <c r="U1021" s="25" t="s">
        <v>54</v>
      </c>
      <c r="V1021" s="25" t="n">
        <v>48</v>
      </c>
      <c r="W1021" s="25" t="s">
        <v>726</v>
      </c>
      <c r="X1021" s="25" t="n">
        <v>3</v>
      </c>
      <c r="Y1021" s="25" t="n">
        <v>3</v>
      </c>
      <c r="Z1021" s="25" t="n">
        <v>10</v>
      </c>
      <c r="AA1021" s="26" t="str">
        <f aca="false">IF(N1021=0," ",DATEDIF(N1021,$D1021,"y") &amp; " г. " &amp; DATEDIF(N1021,$D1021,"ym") &amp; " мес. ")</f>
        <v>15 г. 0 мес. </v>
      </c>
      <c r="AB1021" s="27" t="str">
        <f aca="false">LEFT(AA1021,2)</f>
        <v>15</v>
      </c>
      <c r="AC1021" s="28" t="str">
        <f aca="false">IF(N1021=0," ",DATEDIF(N1021,'Отбор на ЧР 2021'!$AC$1,"y") &amp; " г. " &amp; DATEDIF(N1021,'Отбор на ЧР 2021'!$AC$1,"ym") &amp; " мес. ")</f>
        <v>15 г. 1 мес. </v>
      </c>
      <c r="AD1021" s="28" t="str">
        <f aca="false">LEFT(AC1021,2)</f>
        <v>15</v>
      </c>
      <c r="AE1021" s="28" t="str">
        <f aca="false">IF(W1021=0,0,INDEX('Возраст, спорт. дисц.'!$A$2:$B$50,MATCH(W1021,'Возраст, спорт. дисц.'!$B$2:$B$54,0),1))</f>
        <v>Юноши 14-15 лет</v>
      </c>
      <c r="AF1021" s="28" t="str">
        <f aca="false">"весовая категория "&amp;V1021&amp;" кг."</f>
        <v>весовая категория 48 кг.</v>
      </c>
      <c r="AG1021" s="29" t="str">
        <f aca="false">IF(U1021="б/м",U1021,U1021&amp;" место")</f>
        <v>1 место</v>
      </c>
      <c r="AH1021" s="28" t="str">
        <f aca="false">F1021&amp;"; "&amp;TEXT(D1021,"ДД.ММ.ГГГГ")&amp;"-"&amp;TEXT(E1021,"ДД.ММ.ГГГГ")&amp;"; "&amp;I1021&amp;"; "&amp;CHAR(10)&amp;AE1021&amp;"; "&amp;AF1021&amp;"; "&amp;AG1021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48 кг.; 1 место</v>
      </c>
      <c r="AI1021" s="29" t="n">
        <f aca="false">IF(A1021=0,0,1)</f>
        <v>1</v>
      </c>
      <c r="AJ1021" s="1" t="str">
        <f aca="false">AE1021</f>
        <v>Юноши 14-15 лет</v>
      </c>
      <c r="AK1021" s="1" t="n">
        <f aca="false">V1021</f>
        <v>48</v>
      </c>
      <c r="AL1021" s="1" t="str">
        <f aca="false">AF1021</f>
        <v>весовая категория 48 кг.</v>
      </c>
      <c r="AM1021" s="28" t="str">
        <f aca="false">IF(N1021=0," ",DATEDIF(N1021,$AM$1,"y") &amp; " г. " &amp; DATEDIF(X1021,$AM$1,"ym") &amp; " мес. ")</f>
        <v>15 г. 4 мес. </v>
      </c>
      <c r="AN1021" s="28" t="str">
        <f aca="false">LEFT(AM1021,2)</f>
        <v>15</v>
      </c>
    </row>
    <row r="1022" customFormat="false" ht="14.4" hidden="false" customHeight="false" outlineLevel="0" collapsed="false">
      <c r="A1022" s="37" t="s">
        <v>507</v>
      </c>
      <c r="B1022" s="37" t="s">
        <v>348</v>
      </c>
      <c r="C1022" s="25" t="n">
        <v>41827</v>
      </c>
      <c r="D1022" s="38" t="n">
        <v>44273</v>
      </c>
      <c r="E1022" s="38" t="n">
        <v>44277</v>
      </c>
      <c r="F1022" s="37" t="s">
        <v>1778</v>
      </c>
      <c r="G1022" s="37" t="s">
        <v>1779</v>
      </c>
      <c r="H1022" s="37" t="s">
        <v>1444</v>
      </c>
      <c r="I1022" s="37" t="s">
        <v>243</v>
      </c>
      <c r="J1022" s="37" t="s">
        <v>1445</v>
      </c>
      <c r="K1022" s="37" t="s">
        <v>1446</v>
      </c>
      <c r="L1022" s="21" t="s">
        <v>45</v>
      </c>
      <c r="M1022" s="22" t="s">
        <v>2140</v>
      </c>
      <c r="N1022" s="24" t="s">
        <v>2141</v>
      </c>
      <c r="O1022" s="25" t="n">
        <v>3</v>
      </c>
      <c r="P1022" s="22" t="s">
        <v>108</v>
      </c>
      <c r="Q1022" s="22" t="s">
        <v>344</v>
      </c>
      <c r="R1022" s="22" t="s">
        <v>1482</v>
      </c>
      <c r="S1022" s="22" t="s">
        <v>1483</v>
      </c>
      <c r="T1022" s="22" t="s">
        <v>1484</v>
      </c>
      <c r="U1022" s="25" t="s">
        <v>63</v>
      </c>
      <c r="V1022" s="25" t="n">
        <v>48</v>
      </c>
      <c r="W1022" s="25" t="s">
        <v>726</v>
      </c>
      <c r="X1022" s="25" t="n">
        <v>3</v>
      </c>
      <c r="Y1022" s="25" t="n">
        <v>2</v>
      </c>
      <c r="Z1022" s="25" t="n">
        <v>10</v>
      </c>
      <c r="AA1022" s="26" t="str">
        <f aca="false">IF(N1022=0," ",DATEDIF(N1022,$D1022,"y") &amp; " г. " &amp; DATEDIF(N1022,$D1022,"ym") &amp; " мес. ")</f>
        <v>14 г. 10 мес. </v>
      </c>
      <c r="AB1022" s="27" t="str">
        <f aca="false">LEFT(AA1022,2)</f>
        <v>14</v>
      </c>
      <c r="AC1022" s="28" t="str">
        <f aca="false">IF(N1022=0," ",DATEDIF(N1022,'Отбор на ЧР 2021'!$AC$1,"y") &amp; " г. " &amp; DATEDIF(N1022,'Отбор на ЧР 2021'!$AC$1,"ym") &amp; " мес. ")</f>
        <v>15 г. 0 мес. </v>
      </c>
      <c r="AD1022" s="28" t="str">
        <f aca="false">LEFT(AC1022,2)</f>
        <v>15</v>
      </c>
      <c r="AE1022" s="28" t="str">
        <f aca="false">IF(W1022=0,0,INDEX('Возраст, спорт. дисц.'!$A$2:$B$50,MATCH(W1022,'Возраст, спорт. дисц.'!$B$2:$B$54,0),1))</f>
        <v>Юноши 14-15 лет</v>
      </c>
      <c r="AF1022" s="28" t="str">
        <f aca="false">"весовая категория "&amp;V1022&amp;" кг."</f>
        <v>весовая категория 48 кг.</v>
      </c>
      <c r="AG1022" s="29" t="str">
        <f aca="false">IF(U1022="б/м",U1022,U1022&amp;" место")</f>
        <v>2 место</v>
      </c>
      <c r="AH1022" s="28" t="str">
        <f aca="false">F1022&amp;"; "&amp;TEXT(D1022,"ДД.ММ.ГГГГ")&amp;"-"&amp;TEXT(E1022,"ДД.ММ.ГГГГ")&amp;"; "&amp;I1022&amp;"; "&amp;CHAR(10)&amp;AE1022&amp;"; "&amp;AF1022&amp;"; "&amp;AG1022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48 кг.; 2 место</v>
      </c>
      <c r="AI1022" s="29" t="n">
        <f aca="false">IF(A1022=0,0,1)</f>
        <v>1</v>
      </c>
      <c r="AJ1022" s="1" t="str">
        <f aca="false">AE1022</f>
        <v>Юноши 14-15 лет</v>
      </c>
      <c r="AK1022" s="1" t="n">
        <f aca="false">V1022</f>
        <v>48</v>
      </c>
      <c r="AL1022" s="1" t="str">
        <f aca="false">AF1022</f>
        <v>весовая категория 48 кг.</v>
      </c>
      <c r="AM1022" s="28" t="str">
        <f aca="false">IF(N1022=0," ",DATEDIF(N1022,$AM$1,"y") &amp; " г. " &amp; DATEDIF(X1022,$AM$1,"ym") &amp; " мес. ")</f>
        <v>15 г. 4 мес. </v>
      </c>
      <c r="AN1022" s="28" t="str">
        <f aca="false">LEFT(AM1022,2)</f>
        <v>15</v>
      </c>
    </row>
    <row r="1023" customFormat="false" ht="14.4" hidden="false" customHeight="false" outlineLevel="0" collapsed="false">
      <c r="A1023" s="37" t="s">
        <v>507</v>
      </c>
      <c r="B1023" s="37" t="s">
        <v>348</v>
      </c>
      <c r="C1023" s="25" t="n">
        <v>41827</v>
      </c>
      <c r="D1023" s="38" t="n">
        <v>44273</v>
      </c>
      <c r="E1023" s="38" t="n">
        <v>44277</v>
      </c>
      <c r="F1023" s="37" t="s">
        <v>1778</v>
      </c>
      <c r="G1023" s="37" t="s">
        <v>1779</v>
      </c>
      <c r="H1023" s="37" t="s">
        <v>1444</v>
      </c>
      <c r="I1023" s="37" t="s">
        <v>243</v>
      </c>
      <c r="J1023" s="37" t="s">
        <v>1445</v>
      </c>
      <c r="K1023" s="37" t="s">
        <v>1446</v>
      </c>
      <c r="L1023" s="21" t="s">
        <v>45</v>
      </c>
      <c r="M1023" s="22" t="s">
        <v>2142</v>
      </c>
      <c r="N1023" s="24" t="s">
        <v>2143</v>
      </c>
      <c r="O1023" s="25" t="n">
        <v>2</v>
      </c>
      <c r="P1023" s="22" t="s">
        <v>108</v>
      </c>
      <c r="Q1023" s="22" t="s">
        <v>109</v>
      </c>
      <c r="R1023" s="22" t="s">
        <v>110</v>
      </c>
      <c r="S1023" s="22" t="s">
        <v>111</v>
      </c>
      <c r="T1023" s="22" t="s">
        <v>112</v>
      </c>
      <c r="U1023" s="25" t="s">
        <v>70</v>
      </c>
      <c r="V1023" s="25" t="n">
        <v>48</v>
      </c>
      <c r="W1023" s="25" t="s">
        <v>726</v>
      </c>
      <c r="X1023" s="25" t="n">
        <v>3</v>
      </c>
      <c r="Y1023" s="25" t="n">
        <v>2</v>
      </c>
      <c r="Z1023" s="25" t="n">
        <v>10</v>
      </c>
      <c r="AA1023" s="26" t="str">
        <f aca="false">IF(N1023=0," ",DATEDIF(N1023,$D1023,"y") &amp; " г. " &amp; DATEDIF(N1023,$D1023,"ym") &amp; " мес. ")</f>
        <v>14 г. 11 мес. </v>
      </c>
      <c r="AB1023" s="27" t="str">
        <f aca="false">LEFT(AA1023,2)</f>
        <v>14</v>
      </c>
      <c r="AC1023" s="28" t="str">
        <f aca="false">IF(N1023=0," ",DATEDIF(N1023,'Отбор на ЧР 2021'!$AC$1,"y") &amp; " г. " &amp; DATEDIF(N1023,'Отбор на ЧР 2021'!$AC$1,"ym") &amp; " мес. ")</f>
        <v>15 г. 0 мес. </v>
      </c>
      <c r="AD1023" s="28" t="str">
        <f aca="false">LEFT(AC1023,2)</f>
        <v>15</v>
      </c>
      <c r="AE1023" s="28" t="str">
        <f aca="false">IF(W1023=0,0,INDEX('Возраст, спорт. дисц.'!$A$2:$B$50,MATCH(W1023,'Возраст, спорт. дисц.'!$B$2:$B$54,0),1))</f>
        <v>Юноши 14-15 лет</v>
      </c>
      <c r="AF1023" s="28" t="str">
        <f aca="false">"весовая категория "&amp;V1023&amp;" кг."</f>
        <v>весовая категория 48 кг.</v>
      </c>
      <c r="AG1023" s="29" t="str">
        <f aca="false">IF(U1023="б/м",U1023,U1023&amp;" место")</f>
        <v>3 место</v>
      </c>
      <c r="AH1023" s="28" t="str">
        <f aca="false">F1023&amp;"; "&amp;TEXT(D1023,"ДД.ММ.ГГГГ")&amp;"-"&amp;TEXT(E1023,"ДД.ММ.ГГГГ")&amp;"; "&amp;I1023&amp;"; "&amp;CHAR(10)&amp;AE1023&amp;"; "&amp;AF1023&amp;"; "&amp;AG1023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48 кг.; 3 место</v>
      </c>
      <c r="AI1023" s="29" t="n">
        <f aca="false">IF(A1023=0,0,1)</f>
        <v>1</v>
      </c>
      <c r="AJ1023" s="1" t="str">
        <f aca="false">AE1023</f>
        <v>Юноши 14-15 лет</v>
      </c>
      <c r="AK1023" s="1" t="n">
        <f aca="false">V1023</f>
        <v>48</v>
      </c>
      <c r="AL1023" s="1" t="str">
        <f aca="false">AF1023</f>
        <v>весовая категория 48 кг.</v>
      </c>
      <c r="AM1023" s="28" t="str">
        <f aca="false">IF(N1023=0," ",DATEDIF(N1023,$AM$1,"y") &amp; " г. " &amp; DATEDIF(X1023,$AM$1,"ym") &amp; " мес. ")</f>
        <v>15 г. 4 мес. </v>
      </c>
      <c r="AN1023" s="28" t="str">
        <f aca="false">LEFT(AM1023,2)</f>
        <v>15</v>
      </c>
    </row>
    <row r="1024" customFormat="false" ht="14.4" hidden="false" customHeight="false" outlineLevel="0" collapsed="false">
      <c r="A1024" s="37" t="s">
        <v>507</v>
      </c>
      <c r="B1024" s="37" t="s">
        <v>348</v>
      </c>
      <c r="C1024" s="25" t="n">
        <v>41827</v>
      </c>
      <c r="D1024" s="38" t="n">
        <v>44273</v>
      </c>
      <c r="E1024" s="38" t="n">
        <v>44277</v>
      </c>
      <c r="F1024" s="37" t="s">
        <v>1778</v>
      </c>
      <c r="G1024" s="37" t="s">
        <v>1779</v>
      </c>
      <c r="H1024" s="37" t="s">
        <v>1444</v>
      </c>
      <c r="I1024" s="37" t="s">
        <v>243</v>
      </c>
      <c r="J1024" s="37" t="s">
        <v>1445</v>
      </c>
      <c r="K1024" s="37" t="s">
        <v>1446</v>
      </c>
      <c r="L1024" s="21" t="s">
        <v>45</v>
      </c>
      <c r="M1024" s="22" t="s">
        <v>2144</v>
      </c>
      <c r="N1024" s="24" t="s">
        <v>2145</v>
      </c>
      <c r="O1024" s="25" t="n">
        <v>3</v>
      </c>
      <c r="P1024" s="22" t="s">
        <v>101</v>
      </c>
      <c r="Q1024" s="22" t="s">
        <v>876</v>
      </c>
      <c r="R1024" s="22" t="s">
        <v>877</v>
      </c>
      <c r="S1024" s="22" t="s">
        <v>1841</v>
      </c>
      <c r="T1024" s="22" t="s">
        <v>1842</v>
      </c>
      <c r="U1024" s="25" t="s">
        <v>70</v>
      </c>
      <c r="V1024" s="25" t="n">
        <v>48</v>
      </c>
      <c r="W1024" s="25" t="s">
        <v>726</v>
      </c>
      <c r="X1024" s="25" t="n">
        <v>2</v>
      </c>
      <c r="Y1024" s="25" t="n">
        <v>1</v>
      </c>
      <c r="Z1024" s="25" t="n">
        <v>10</v>
      </c>
      <c r="AA1024" s="26" t="str">
        <f aca="false">IF(N1024=0," ",DATEDIF(N1024,$D1024,"y") &amp; " г. " &amp; DATEDIF(N1024,$D1024,"ym") &amp; " мес. ")</f>
        <v>15 г. 5 мес. </v>
      </c>
      <c r="AB1024" s="27" t="str">
        <f aca="false">LEFT(AA1024,2)</f>
        <v>15</v>
      </c>
      <c r="AC1024" s="28" t="str">
        <f aca="false">IF(N1024=0," ",DATEDIF(N1024,'Отбор на ЧР 2021'!$AC$1,"y") &amp; " г. " &amp; DATEDIF(N1024,'Отбор на ЧР 2021'!$AC$1,"ym") &amp; " мес. ")</f>
        <v>15 г. 7 мес. </v>
      </c>
      <c r="AD1024" s="28" t="str">
        <f aca="false">LEFT(AC1024,2)</f>
        <v>15</v>
      </c>
      <c r="AE1024" s="28" t="str">
        <f aca="false">IF(W1024=0,0,INDEX('Возраст, спорт. дисц.'!$A$2:$B$50,MATCH(W1024,'Возраст, спорт. дисц.'!$B$2:$B$54,0),1))</f>
        <v>Юноши 14-15 лет</v>
      </c>
      <c r="AF1024" s="28" t="str">
        <f aca="false">"весовая категория "&amp;V1024&amp;" кг."</f>
        <v>весовая категория 48 кг.</v>
      </c>
      <c r="AG1024" s="29" t="str">
        <f aca="false">IF(U1024="б/м",U1024,U1024&amp;" место")</f>
        <v>3 место</v>
      </c>
      <c r="AH1024" s="28" t="str">
        <f aca="false">F1024&amp;"; "&amp;TEXT(D1024,"ДД.ММ.ГГГГ")&amp;"-"&amp;TEXT(E1024,"ДД.ММ.ГГГГ")&amp;"; "&amp;I1024&amp;"; "&amp;CHAR(10)&amp;AE1024&amp;"; "&amp;AF1024&amp;"; "&amp;AG1024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48 кг.; 3 место</v>
      </c>
      <c r="AI1024" s="29" t="n">
        <f aca="false">IF(A1024=0,0,1)</f>
        <v>1</v>
      </c>
      <c r="AJ1024" s="1" t="str">
        <f aca="false">AE1024</f>
        <v>Юноши 14-15 лет</v>
      </c>
      <c r="AK1024" s="1" t="n">
        <f aca="false">V1024</f>
        <v>48</v>
      </c>
      <c r="AL1024" s="1" t="str">
        <f aca="false">AF1024</f>
        <v>весовая категория 48 кг.</v>
      </c>
      <c r="AM1024" s="28" t="str">
        <f aca="false">IF(N1024=0," ",DATEDIF(N1024,$AM$1,"y") &amp; " г. " &amp; DATEDIF(X1024,$AM$1,"ym") &amp; " мес. ")</f>
        <v>15 г. 4 мес. </v>
      </c>
      <c r="AN1024" s="28" t="str">
        <f aca="false">LEFT(AM1024,2)</f>
        <v>15</v>
      </c>
    </row>
    <row r="1025" customFormat="false" ht="14.4" hidden="false" customHeight="false" outlineLevel="0" collapsed="false">
      <c r="A1025" s="37" t="s">
        <v>507</v>
      </c>
      <c r="B1025" s="37" t="s">
        <v>348</v>
      </c>
      <c r="C1025" s="25" t="n">
        <v>41827</v>
      </c>
      <c r="D1025" s="38" t="n">
        <v>44273</v>
      </c>
      <c r="E1025" s="38" t="n">
        <v>44277</v>
      </c>
      <c r="F1025" s="37" t="s">
        <v>1778</v>
      </c>
      <c r="G1025" s="37" t="s">
        <v>1779</v>
      </c>
      <c r="H1025" s="37" t="s">
        <v>1444</v>
      </c>
      <c r="I1025" s="37" t="s">
        <v>243</v>
      </c>
      <c r="J1025" s="37" t="s">
        <v>1445</v>
      </c>
      <c r="K1025" s="37" t="s">
        <v>1446</v>
      </c>
      <c r="L1025" s="21" t="s">
        <v>45</v>
      </c>
      <c r="M1025" s="22" t="s">
        <v>780</v>
      </c>
      <c r="N1025" s="24" t="s">
        <v>781</v>
      </c>
      <c r="O1025" s="25" t="n">
        <v>1</v>
      </c>
      <c r="P1025" s="22" t="s">
        <v>101</v>
      </c>
      <c r="Q1025" s="22" t="s">
        <v>579</v>
      </c>
      <c r="R1025" s="22" t="s">
        <v>594</v>
      </c>
      <c r="S1025" s="22" t="s">
        <v>782</v>
      </c>
      <c r="T1025" s="22" t="s">
        <v>783</v>
      </c>
      <c r="U1025" s="25" t="s">
        <v>54</v>
      </c>
      <c r="V1025" s="25" t="n">
        <v>51</v>
      </c>
      <c r="W1025" s="25" t="s">
        <v>726</v>
      </c>
      <c r="X1025" s="25" t="n">
        <v>3</v>
      </c>
      <c r="Y1025" s="25" t="n">
        <v>3</v>
      </c>
      <c r="Z1025" s="25" t="n">
        <v>8</v>
      </c>
      <c r="AA1025" s="26" t="str">
        <f aca="false">IF(N1025=0," ",DATEDIF(N1025,$D1025,"y") &amp; " г. " &amp; DATEDIF(N1025,$D1025,"ym") &amp; " мес. ")</f>
        <v>14 г. 7 мес. </v>
      </c>
      <c r="AB1025" s="27" t="str">
        <f aca="false">LEFT(AA1025,2)</f>
        <v>14</v>
      </c>
      <c r="AC1025" s="28" t="str">
        <f aca="false">IF(N1025=0," ",DATEDIF(N1025,'Отбор на ЧР 2021'!$AC$1,"y") &amp; " г. " &amp; DATEDIF(N1025,'Отбор на ЧР 2021'!$AC$1,"ym") &amp; " мес. ")</f>
        <v>14 г. 9 мес. </v>
      </c>
      <c r="AD1025" s="28" t="str">
        <f aca="false">LEFT(AC1025,2)</f>
        <v>14</v>
      </c>
      <c r="AE1025" s="28" t="str">
        <f aca="false">IF(W1025=0,0,INDEX('Возраст, спорт. дисц.'!$A$2:$B$50,MATCH(W1025,'Возраст, спорт. дисц.'!$B$2:$B$54,0),1))</f>
        <v>Юноши 14-15 лет</v>
      </c>
      <c r="AF1025" s="28" t="str">
        <f aca="false">"весовая категория "&amp;V1025&amp;" кг."</f>
        <v>весовая категория 51 кг.</v>
      </c>
      <c r="AG1025" s="29" t="str">
        <f aca="false">IF(U1025="б/м",U1025,U1025&amp;" место")</f>
        <v>1 место</v>
      </c>
      <c r="AH1025" s="28" t="str">
        <f aca="false">F1025&amp;"; "&amp;TEXT(D1025,"ДД.ММ.ГГГГ")&amp;"-"&amp;TEXT(E1025,"ДД.ММ.ГГГГ")&amp;"; "&amp;I1025&amp;"; "&amp;CHAR(10)&amp;AE1025&amp;"; "&amp;AF1025&amp;"; "&amp;AG1025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51 кг.; 1 место</v>
      </c>
      <c r="AI1025" s="29" t="n">
        <f aca="false">IF(A1025=0,0,1)</f>
        <v>1</v>
      </c>
      <c r="AJ1025" s="1" t="str">
        <f aca="false">AE1025</f>
        <v>Юноши 14-15 лет</v>
      </c>
      <c r="AK1025" s="1" t="n">
        <f aca="false">V1025</f>
        <v>51</v>
      </c>
      <c r="AL1025" s="1" t="str">
        <f aca="false">AF1025</f>
        <v>весовая категория 51 кг.</v>
      </c>
      <c r="AM1025" s="28" t="str">
        <f aca="false">IF(N1025=0," ",DATEDIF(N1025,$AM$1,"y") &amp; " г. " &amp; DATEDIF(X1025,$AM$1,"ym") &amp; " мес. ")</f>
        <v>14 г. 4 мес. </v>
      </c>
      <c r="AN1025" s="28" t="str">
        <f aca="false">LEFT(AM1025,2)</f>
        <v>14</v>
      </c>
    </row>
    <row r="1026" customFormat="false" ht="14.4" hidden="false" customHeight="false" outlineLevel="0" collapsed="false">
      <c r="A1026" s="37" t="s">
        <v>507</v>
      </c>
      <c r="B1026" s="37" t="s">
        <v>348</v>
      </c>
      <c r="C1026" s="25" t="n">
        <v>41827</v>
      </c>
      <c r="D1026" s="38" t="n">
        <v>44273</v>
      </c>
      <c r="E1026" s="38" t="n">
        <v>44277</v>
      </c>
      <c r="F1026" s="37" t="s">
        <v>1778</v>
      </c>
      <c r="G1026" s="37" t="s">
        <v>1779</v>
      </c>
      <c r="H1026" s="37" t="s">
        <v>1444</v>
      </c>
      <c r="I1026" s="37" t="s">
        <v>243</v>
      </c>
      <c r="J1026" s="37" t="s">
        <v>1445</v>
      </c>
      <c r="K1026" s="37" t="s">
        <v>1446</v>
      </c>
      <c r="L1026" s="21" t="s">
        <v>45</v>
      </c>
      <c r="M1026" s="22" t="s">
        <v>2146</v>
      </c>
      <c r="N1026" s="24" t="s">
        <v>2147</v>
      </c>
      <c r="O1026" s="25" t="n">
        <v>1</v>
      </c>
      <c r="P1026" s="22" t="s">
        <v>101</v>
      </c>
      <c r="Q1026" s="22" t="s">
        <v>876</v>
      </c>
      <c r="R1026" s="22" t="s">
        <v>877</v>
      </c>
      <c r="S1026" s="22" t="s">
        <v>2148</v>
      </c>
      <c r="T1026" s="22" t="s">
        <v>2149</v>
      </c>
      <c r="U1026" s="25" t="s">
        <v>63</v>
      </c>
      <c r="V1026" s="25" t="n">
        <v>51</v>
      </c>
      <c r="W1026" s="25" t="s">
        <v>726</v>
      </c>
      <c r="X1026" s="25" t="n">
        <v>3</v>
      </c>
      <c r="Y1026" s="25" t="n">
        <v>2</v>
      </c>
      <c r="Z1026" s="25" t="n">
        <v>8</v>
      </c>
      <c r="AA1026" s="26" t="str">
        <f aca="false">IF(N1026=0," ",DATEDIF(N1026,$D1026,"y") &amp; " г. " &amp; DATEDIF(N1026,$D1026,"ym") &amp; " мес. ")</f>
        <v>14 г. 9 мес. </v>
      </c>
      <c r="AB1026" s="27" t="str">
        <f aca="false">LEFT(AA1026,2)</f>
        <v>14</v>
      </c>
      <c r="AC1026" s="28" t="str">
        <f aca="false">IF(N1026=0," ",DATEDIF(N1026,'Отбор на ЧР 2021'!$AC$1,"y") &amp; " г. " &amp; DATEDIF(N1026,'Отбор на ЧР 2021'!$AC$1,"ym") &amp; " мес. ")</f>
        <v>14 г. 11 мес. </v>
      </c>
      <c r="AD1026" s="28" t="str">
        <f aca="false">LEFT(AC1026,2)</f>
        <v>14</v>
      </c>
      <c r="AE1026" s="28" t="str">
        <f aca="false">IF(W1026=0,0,INDEX('Возраст, спорт. дисц.'!$A$2:$B$50,MATCH(W1026,'Возраст, спорт. дисц.'!$B$2:$B$54,0),1))</f>
        <v>Юноши 14-15 лет</v>
      </c>
      <c r="AF1026" s="28" t="str">
        <f aca="false">"весовая категория "&amp;V1026&amp;" кг."</f>
        <v>весовая категория 51 кг.</v>
      </c>
      <c r="AG1026" s="29" t="str">
        <f aca="false">IF(U1026="б/м",U1026,U1026&amp;" место")</f>
        <v>2 место</v>
      </c>
      <c r="AH1026" s="28" t="str">
        <f aca="false">F1026&amp;"; "&amp;TEXT(D1026,"ДД.ММ.ГГГГ")&amp;"-"&amp;TEXT(E1026,"ДД.ММ.ГГГГ")&amp;"; "&amp;I1026&amp;"; "&amp;CHAR(10)&amp;AE1026&amp;"; "&amp;AF1026&amp;"; "&amp;AG1026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51 кг.; 2 место</v>
      </c>
      <c r="AI1026" s="29" t="n">
        <f aca="false">IF(A1026=0,0,1)</f>
        <v>1</v>
      </c>
      <c r="AJ1026" s="1" t="str">
        <f aca="false">AE1026</f>
        <v>Юноши 14-15 лет</v>
      </c>
      <c r="AK1026" s="1" t="n">
        <f aca="false">V1026</f>
        <v>51</v>
      </c>
      <c r="AL1026" s="1" t="str">
        <f aca="false">AF1026</f>
        <v>весовая категория 51 кг.</v>
      </c>
      <c r="AM1026" s="28" t="str">
        <f aca="false">IF(N1026=0," ",DATEDIF(N1026,$AM$1,"y") &amp; " г. " &amp; DATEDIF(X1026,$AM$1,"ym") &amp; " мес. ")</f>
        <v>14 г. 4 мес. </v>
      </c>
      <c r="AN1026" s="28" t="str">
        <f aca="false">LEFT(AM1026,2)</f>
        <v>14</v>
      </c>
    </row>
    <row r="1027" customFormat="false" ht="14.4" hidden="false" customHeight="false" outlineLevel="0" collapsed="false">
      <c r="A1027" s="37" t="s">
        <v>507</v>
      </c>
      <c r="B1027" s="37" t="s">
        <v>348</v>
      </c>
      <c r="C1027" s="25" t="n">
        <v>41827</v>
      </c>
      <c r="D1027" s="38" t="n">
        <v>44273</v>
      </c>
      <c r="E1027" s="38" t="n">
        <v>44277</v>
      </c>
      <c r="F1027" s="37" t="s">
        <v>1778</v>
      </c>
      <c r="G1027" s="37" t="s">
        <v>1779</v>
      </c>
      <c r="H1027" s="37" t="s">
        <v>1444</v>
      </c>
      <c r="I1027" s="37" t="s">
        <v>243</v>
      </c>
      <c r="J1027" s="37" t="s">
        <v>1445</v>
      </c>
      <c r="K1027" s="37" t="s">
        <v>1446</v>
      </c>
      <c r="L1027" s="21" t="s">
        <v>45</v>
      </c>
      <c r="M1027" s="22" t="s">
        <v>2150</v>
      </c>
      <c r="N1027" s="24" t="s">
        <v>773</v>
      </c>
      <c r="O1027" s="25" t="n">
        <v>1</v>
      </c>
      <c r="P1027" s="22" t="s">
        <v>101</v>
      </c>
      <c r="Q1027" s="22" t="s">
        <v>579</v>
      </c>
      <c r="R1027" s="22" t="s">
        <v>589</v>
      </c>
      <c r="S1027" s="22" t="s">
        <v>2151</v>
      </c>
      <c r="T1027" s="22" t="s">
        <v>2152</v>
      </c>
      <c r="U1027" s="25" t="s">
        <v>70</v>
      </c>
      <c r="V1027" s="25" t="n">
        <v>51</v>
      </c>
      <c r="W1027" s="25" t="s">
        <v>726</v>
      </c>
      <c r="X1027" s="25" t="n">
        <v>2</v>
      </c>
      <c r="Y1027" s="25" t="n">
        <v>1</v>
      </c>
      <c r="Z1027" s="25" t="n">
        <v>8</v>
      </c>
      <c r="AA1027" s="26" t="str">
        <f aca="false">IF(N1027=0," ",DATEDIF(N1027,$D1027,"y") &amp; " г. " &amp; DATEDIF(N1027,$D1027,"ym") &amp; " мес. ")</f>
        <v>14 г. 4 мес. </v>
      </c>
      <c r="AB1027" s="27" t="str">
        <f aca="false">LEFT(AA1027,2)</f>
        <v>14</v>
      </c>
      <c r="AC1027" s="28" t="str">
        <f aca="false">IF(N1027=0," ",DATEDIF(N1027,'Отбор на ЧР 2021'!$AC$1,"y") &amp; " г. " &amp; DATEDIF(N1027,'Отбор на ЧР 2021'!$AC$1,"ym") &amp; " мес. ")</f>
        <v>14 г. 5 мес. </v>
      </c>
      <c r="AD1027" s="28" t="str">
        <f aca="false">LEFT(AC1027,2)</f>
        <v>14</v>
      </c>
      <c r="AE1027" s="28" t="str">
        <f aca="false">IF(W1027=0,0,INDEX('Возраст, спорт. дисц.'!$A$2:$B$50,MATCH(W1027,'Возраст, спорт. дисц.'!$B$2:$B$54,0),1))</f>
        <v>Юноши 14-15 лет</v>
      </c>
      <c r="AF1027" s="28" t="str">
        <f aca="false">"весовая категория "&amp;V1027&amp;" кг."</f>
        <v>весовая категория 51 кг.</v>
      </c>
      <c r="AG1027" s="29" t="str">
        <f aca="false">IF(U1027="б/м",U1027,U1027&amp;" место")</f>
        <v>3 место</v>
      </c>
      <c r="AH1027" s="28" t="str">
        <f aca="false">F1027&amp;"; "&amp;TEXT(D1027,"ДД.ММ.ГГГГ")&amp;"-"&amp;TEXT(E1027,"ДД.ММ.ГГГГ")&amp;"; "&amp;I1027&amp;"; "&amp;CHAR(10)&amp;AE1027&amp;"; "&amp;AF1027&amp;"; "&amp;AG1027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51 кг.; 3 место</v>
      </c>
      <c r="AI1027" s="29" t="n">
        <f aca="false">IF(A1027=0,0,1)</f>
        <v>1</v>
      </c>
      <c r="AJ1027" s="1" t="str">
        <f aca="false">AE1027</f>
        <v>Юноши 14-15 лет</v>
      </c>
      <c r="AK1027" s="1" t="n">
        <f aca="false">V1027</f>
        <v>51</v>
      </c>
      <c r="AL1027" s="1" t="str">
        <f aca="false">AF1027</f>
        <v>весовая категория 51 кг.</v>
      </c>
      <c r="AM1027" s="28" t="str">
        <f aca="false">IF(N1027=0," ",DATEDIF(N1027,$AM$1,"y") &amp; " г. " &amp; DATEDIF(X1027,$AM$1,"ym") &amp; " мес. ")</f>
        <v>14 г. 4 мес. </v>
      </c>
      <c r="AN1027" s="28" t="str">
        <f aca="false">LEFT(AM1027,2)</f>
        <v>14</v>
      </c>
    </row>
    <row r="1028" customFormat="false" ht="14.4" hidden="false" customHeight="false" outlineLevel="0" collapsed="false">
      <c r="A1028" s="37" t="s">
        <v>507</v>
      </c>
      <c r="B1028" s="37" t="s">
        <v>348</v>
      </c>
      <c r="C1028" s="25" t="n">
        <v>41827</v>
      </c>
      <c r="D1028" s="38" t="n">
        <v>44273</v>
      </c>
      <c r="E1028" s="38" t="n">
        <v>44277</v>
      </c>
      <c r="F1028" s="37" t="s">
        <v>1778</v>
      </c>
      <c r="G1028" s="37" t="s">
        <v>1779</v>
      </c>
      <c r="H1028" s="37" t="s">
        <v>1444</v>
      </c>
      <c r="I1028" s="37" t="s">
        <v>243</v>
      </c>
      <c r="J1028" s="37" t="s">
        <v>1445</v>
      </c>
      <c r="K1028" s="37" t="s">
        <v>1446</v>
      </c>
      <c r="L1028" s="21" t="s">
        <v>45</v>
      </c>
      <c r="M1028" s="22" t="s">
        <v>2153</v>
      </c>
      <c r="N1028" s="24" t="s">
        <v>2154</v>
      </c>
      <c r="O1028" s="25" t="n">
        <v>2</v>
      </c>
      <c r="P1028" s="22" t="s">
        <v>101</v>
      </c>
      <c r="Q1028" s="22" t="s">
        <v>1020</v>
      </c>
      <c r="R1028" s="22" t="s">
        <v>1021</v>
      </c>
      <c r="S1028" s="22" t="s">
        <v>1519</v>
      </c>
      <c r="T1028" s="22" t="s">
        <v>1023</v>
      </c>
      <c r="U1028" s="25" t="s">
        <v>54</v>
      </c>
      <c r="V1028" s="25" t="n">
        <v>54</v>
      </c>
      <c r="W1028" s="25" t="s">
        <v>726</v>
      </c>
      <c r="X1028" s="25" t="n">
        <v>4</v>
      </c>
      <c r="Y1028" s="25" t="n">
        <v>4</v>
      </c>
      <c r="Z1028" s="25" t="n">
        <v>12</v>
      </c>
      <c r="AA1028" s="26" t="str">
        <f aca="false">IF(N1028=0," ",DATEDIF(N1028,$D1028,"y") &amp; " г. " &amp; DATEDIF(N1028,$D1028,"ym") &amp; " мес. ")</f>
        <v>14 г. 10 мес. </v>
      </c>
      <c r="AB1028" s="27" t="str">
        <f aca="false">LEFT(AA1028,2)</f>
        <v>14</v>
      </c>
      <c r="AC1028" s="28" t="str">
        <f aca="false">IF(N1028=0," ",DATEDIF(N1028,'Отбор на ЧР 2021'!$AC$1,"y") &amp; " г. " &amp; DATEDIF(N1028,'Отбор на ЧР 2021'!$AC$1,"ym") &amp; " мес. ")</f>
        <v>15 г. 0 мес. </v>
      </c>
      <c r="AD1028" s="28" t="str">
        <f aca="false">LEFT(AC1028,2)</f>
        <v>15</v>
      </c>
      <c r="AE1028" s="28" t="str">
        <f aca="false">IF(W1028=0,0,INDEX('Возраст, спорт. дисц.'!$A$2:$B$50,MATCH(W1028,'Возраст, спорт. дисц.'!$B$2:$B$54,0),1))</f>
        <v>Юноши 14-15 лет</v>
      </c>
      <c r="AF1028" s="28" t="str">
        <f aca="false">"весовая категория "&amp;V1028&amp;" кг."</f>
        <v>весовая категория 54 кг.</v>
      </c>
      <c r="AG1028" s="29" t="str">
        <f aca="false">IF(U1028="б/м",U1028,U1028&amp;" место")</f>
        <v>1 место</v>
      </c>
      <c r="AH1028" s="28" t="str">
        <f aca="false">F1028&amp;"; "&amp;TEXT(D1028,"ДД.ММ.ГГГГ")&amp;"-"&amp;TEXT(E1028,"ДД.ММ.ГГГГ")&amp;"; "&amp;I1028&amp;"; "&amp;CHAR(10)&amp;AE1028&amp;"; "&amp;AF1028&amp;"; "&amp;AG1028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54 кг.; 1 место</v>
      </c>
      <c r="AI1028" s="29" t="n">
        <f aca="false">IF(A1028=0,0,1)</f>
        <v>1</v>
      </c>
      <c r="AJ1028" s="1" t="str">
        <f aca="false">AE1028</f>
        <v>Юноши 14-15 лет</v>
      </c>
      <c r="AK1028" s="1" t="n">
        <f aca="false">V1028</f>
        <v>54</v>
      </c>
      <c r="AL1028" s="1" t="str">
        <f aca="false">AF1028</f>
        <v>весовая категория 54 кг.</v>
      </c>
      <c r="AM1028" s="28" t="str">
        <f aca="false">IF(N1028=0," ",DATEDIF(N1028,$AM$1,"y") &amp; " г. " &amp; DATEDIF(X1028,$AM$1,"ym") &amp; " мес. ")</f>
        <v>15 г. 4 мес. </v>
      </c>
      <c r="AN1028" s="28" t="str">
        <f aca="false">LEFT(AM1028,2)</f>
        <v>15</v>
      </c>
    </row>
    <row r="1029" customFormat="false" ht="14.4" hidden="false" customHeight="false" outlineLevel="0" collapsed="false">
      <c r="A1029" s="37" t="s">
        <v>507</v>
      </c>
      <c r="B1029" s="37" t="s">
        <v>348</v>
      </c>
      <c r="C1029" s="25" t="n">
        <v>41827</v>
      </c>
      <c r="D1029" s="38" t="n">
        <v>44273</v>
      </c>
      <c r="E1029" s="38" t="n">
        <v>44277</v>
      </c>
      <c r="F1029" s="37" t="s">
        <v>1778</v>
      </c>
      <c r="G1029" s="37" t="s">
        <v>1779</v>
      </c>
      <c r="H1029" s="37" t="s">
        <v>1444</v>
      </c>
      <c r="I1029" s="37" t="s">
        <v>243</v>
      </c>
      <c r="J1029" s="37" t="s">
        <v>1445</v>
      </c>
      <c r="K1029" s="37" t="s">
        <v>1446</v>
      </c>
      <c r="L1029" s="21" t="s">
        <v>45</v>
      </c>
      <c r="M1029" s="22" t="s">
        <v>2155</v>
      </c>
      <c r="N1029" s="24" t="s">
        <v>2156</v>
      </c>
      <c r="O1029" s="25" t="n">
        <v>3</v>
      </c>
      <c r="P1029" s="22" t="s">
        <v>108</v>
      </c>
      <c r="Q1029" s="22" t="s">
        <v>1463</v>
      </c>
      <c r="R1029" s="22" t="s">
        <v>1464</v>
      </c>
      <c r="S1029" s="22" t="s">
        <v>2126</v>
      </c>
      <c r="T1029" s="22" t="s">
        <v>2127</v>
      </c>
      <c r="U1029" s="25" t="s">
        <v>63</v>
      </c>
      <c r="V1029" s="25" t="n">
        <v>54</v>
      </c>
      <c r="W1029" s="25" t="s">
        <v>726</v>
      </c>
      <c r="X1029" s="25" t="n">
        <v>3</v>
      </c>
      <c r="Y1029" s="25" t="n">
        <v>2</v>
      </c>
      <c r="Z1029" s="25" t="n">
        <v>12</v>
      </c>
      <c r="AA1029" s="26" t="str">
        <f aca="false">IF(N1029=0," ",DATEDIF(N1029,$D1029,"y") &amp; " г. " &amp; DATEDIF(N1029,$D1029,"ym") &amp; " мес. ")</f>
        <v>15 г. 4 мес. </v>
      </c>
      <c r="AB1029" s="27" t="str">
        <f aca="false">LEFT(AA1029,2)</f>
        <v>15</v>
      </c>
      <c r="AC1029" s="28" t="str">
        <f aca="false">IF(N1029=0," ",DATEDIF(N1029,'Отбор на ЧР 2021'!$AC$1,"y") &amp; " г. " &amp; DATEDIF(N1029,'Отбор на ЧР 2021'!$AC$1,"ym") &amp; " мес. ")</f>
        <v>15 г. 6 мес. </v>
      </c>
      <c r="AD1029" s="28" t="str">
        <f aca="false">LEFT(AC1029,2)</f>
        <v>15</v>
      </c>
      <c r="AE1029" s="28" t="str">
        <f aca="false">IF(W1029=0,0,INDEX('Возраст, спорт. дисц.'!$A$2:$B$50,MATCH(W1029,'Возраст, спорт. дисц.'!$B$2:$B$54,0),1))</f>
        <v>Юноши 14-15 лет</v>
      </c>
      <c r="AF1029" s="28" t="str">
        <f aca="false">"весовая категория "&amp;V1029&amp;" кг."</f>
        <v>весовая категория 54 кг.</v>
      </c>
      <c r="AG1029" s="29" t="str">
        <f aca="false">IF(U1029="б/м",U1029,U1029&amp;" место")</f>
        <v>2 место</v>
      </c>
      <c r="AH1029" s="28" t="str">
        <f aca="false">F1029&amp;"; "&amp;TEXT(D1029,"ДД.ММ.ГГГГ")&amp;"-"&amp;TEXT(E1029,"ДД.ММ.ГГГГ")&amp;"; "&amp;I1029&amp;"; "&amp;CHAR(10)&amp;AE1029&amp;"; "&amp;AF1029&amp;"; "&amp;AG1029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54 кг.; 2 место</v>
      </c>
      <c r="AI1029" s="29" t="n">
        <f aca="false">IF(A1029=0,0,1)</f>
        <v>1</v>
      </c>
      <c r="AJ1029" s="1" t="str">
        <f aca="false">AE1029</f>
        <v>Юноши 14-15 лет</v>
      </c>
      <c r="AK1029" s="1" t="n">
        <f aca="false">V1029</f>
        <v>54</v>
      </c>
      <c r="AL1029" s="1" t="str">
        <f aca="false">AF1029</f>
        <v>весовая категория 54 кг.</v>
      </c>
      <c r="AM1029" s="28" t="str">
        <f aca="false">IF(N1029=0," ",DATEDIF(N1029,$AM$1,"y") &amp; " г. " &amp; DATEDIF(X1029,$AM$1,"ym") &amp; " мес. ")</f>
        <v>15 г. 4 мес. </v>
      </c>
      <c r="AN1029" s="28" t="str">
        <f aca="false">LEFT(AM1029,2)</f>
        <v>15</v>
      </c>
    </row>
    <row r="1030" customFormat="false" ht="14.4" hidden="false" customHeight="false" outlineLevel="0" collapsed="false">
      <c r="A1030" s="37" t="s">
        <v>507</v>
      </c>
      <c r="B1030" s="37" t="s">
        <v>348</v>
      </c>
      <c r="C1030" s="25" t="n">
        <v>41827</v>
      </c>
      <c r="D1030" s="38" t="n">
        <v>44273</v>
      </c>
      <c r="E1030" s="38" t="n">
        <v>44277</v>
      </c>
      <c r="F1030" s="37" t="s">
        <v>1778</v>
      </c>
      <c r="G1030" s="37" t="s">
        <v>1779</v>
      </c>
      <c r="H1030" s="37" t="s">
        <v>1444</v>
      </c>
      <c r="I1030" s="37" t="s">
        <v>243</v>
      </c>
      <c r="J1030" s="37" t="s">
        <v>1445</v>
      </c>
      <c r="K1030" s="37" t="s">
        <v>1446</v>
      </c>
      <c r="L1030" s="21" t="s">
        <v>45</v>
      </c>
      <c r="M1030" s="22" t="s">
        <v>2157</v>
      </c>
      <c r="N1030" s="24" t="s">
        <v>2158</v>
      </c>
      <c r="O1030" s="25" t="n">
        <v>1</v>
      </c>
      <c r="P1030" s="22" t="s">
        <v>108</v>
      </c>
      <c r="Q1030" s="22" t="s">
        <v>109</v>
      </c>
      <c r="R1030" s="22" t="s">
        <v>1528</v>
      </c>
      <c r="S1030" s="22" t="s">
        <v>1529</v>
      </c>
      <c r="T1030" s="22" t="s">
        <v>1530</v>
      </c>
      <c r="U1030" s="25" t="s">
        <v>70</v>
      </c>
      <c r="V1030" s="25" t="n">
        <v>54</v>
      </c>
      <c r="W1030" s="25" t="s">
        <v>726</v>
      </c>
      <c r="X1030" s="25" t="n">
        <v>3</v>
      </c>
      <c r="Y1030" s="25" t="n">
        <v>2</v>
      </c>
      <c r="Z1030" s="25" t="n">
        <v>12</v>
      </c>
      <c r="AA1030" s="26" t="str">
        <f aca="false">IF(N1030=0," ",DATEDIF(N1030,$D1030,"y") &amp; " г. " &amp; DATEDIF(N1030,$D1030,"ym") &amp; " мес. ")</f>
        <v>15 г. 9 мес. </v>
      </c>
      <c r="AB1030" s="27" t="str">
        <f aca="false">LEFT(AA1030,2)</f>
        <v>15</v>
      </c>
      <c r="AC1030" s="28" t="str">
        <f aca="false">IF(N1030=0," ",DATEDIF(N1030,'Отбор на ЧР 2021'!$AC$1,"y") &amp; " г. " &amp; DATEDIF(N1030,'Отбор на ЧР 2021'!$AC$1,"ym") &amp; " мес. ")</f>
        <v>15 г. 11 мес. </v>
      </c>
      <c r="AD1030" s="28" t="str">
        <f aca="false">LEFT(AC1030,2)</f>
        <v>15</v>
      </c>
      <c r="AE1030" s="28" t="str">
        <f aca="false">IF(W1030=0,0,INDEX('Возраст, спорт. дисц.'!$A$2:$B$50,MATCH(W1030,'Возраст, спорт. дисц.'!$B$2:$B$54,0),1))</f>
        <v>Юноши 14-15 лет</v>
      </c>
      <c r="AF1030" s="28" t="str">
        <f aca="false">"весовая категория "&amp;V1030&amp;" кг."</f>
        <v>весовая категория 54 кг.</v>
      </c>
      <c r="AG1030" s="29" t="str">
        <f aca="false">IF(U1030="б/м",U1030,U1030&amp;" место")</f>
        <v>3 место</v>
      </c>
      <c r="AH1030" s="28" t="str">
        <f aca="false">F1030&amp;"; "&amp;TEXT(D1030,"ДД.ММ.ГГГГ")&amp;"-"&amp;TEXT(E1030,"ДД.ММ.ГГГГ")&amp;"; "&amp;I1030&amp;"; "&amp;CHAR(10)&amp;AE1030&amp;"; "&amp;AF1030&amp;"; "&amp;AG1030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54 кг.; 3 место</v>
      </c>
      <c r="AI1030" s="29" t="n">
        <f aca="false">IF(A1030=0,0,1)</f>
        <v>1</v>
      </c>
      <c r="AJ1030" s="1" t="str">
        <f aca="false">AE1030</f>
        <v>Юноши 14-15 лет</v>
      </c>
      <c r="AK1030" s="1" t="n">
        <f aca="false">V1030</f>
        <v>54</v>
      </c>
      <c r="AL1030" s="1" t="str">
        <f aca="false">AF1030</f>
        <v>весовая категория 54 кг.</v>
      </c>
      <c r="AM1030" s="28" t="str">
        <f aca="false">IF(N1030=0," ",DATEDIF(N1030,$AM$1,"y") &amp; " г. " &amp; DATEDIF(X1030,$AM$1,"ym") &amp; " мес. ")</f>
        <v>15 г. 4 мес. </v>
      </c>
      <c r="AN1030" s="28" t="str">
        <f aca="false">LEFT(AM1030,2)</f>
        <v>15</v>
      </c>
    </row>
    <row r="1031" customFormat="false" ht="14.4" hidden="false" customHeight="false" outlineLevel="0" collapsed="false">
      <c r="A1031" s="37" t="s">
        <v>507</v>
      </c>
      <c r="B1031" s="37" t="s">
        <v>348</v>
      </c>
      <c r="C1031" s="25" t="n">
        <v>41827</v>
      </c>
      <c r="D1031" s="38" t="n">
        <v>44273</v>
      </c>
      <c r="E1031" s="38" t="n">
        <v>44277</v>
      </c>
      <c r="F1031" s="37" t="s">
        <v>1778</v>
      </c>
      <c r="G1031" s="37" t="s">
        <v>1779</v>
      </c>
      <c r="H1031" s="37" t="s">
        <v>1444</v>
      </c>
      <c r="I1031" s="37" t="s">
        <v>243</v>
      </c>
      <c r="J1031" s="37" t="s">
        <v>1445</v>
      </c>
      <c r="K1031" s="37" t="s">
        <v>1446</v>
      </c>
      <c r="L1031" s="21" t="s">
        <v>45</v>
      </c>
      <c r="M1031" s="22" t="s">
        <v>1082</v>
      </c>
      <c r="N1031" s="24" t="s">
        <v>1083</v>
      </c>
      <c r="O1031" s="25" t="n">
        <v>1</v>
      </c>
      <c r="P1031" s="22" t="s">
        <v>101</v>
      </c>
      <c r="Q1031" s="22" t="s">
        <v>140</v>
      </c>
      <c r="R1031" s="22" t="s">
        <v>141</v>
      </c>
      <c r="S1031" s="22" t="s">
        <v>1796</v>
      </c>
      <c r="T1031" s="22" t="s">
        <v>1085</v>
      </c>
      <c r="U1031" s="25" t="s">
        <v>70</v>
      </c>
      <c r="V1031" s="25" t="n">
        <v>54</v>
      </c>
      <c r="W1031" s="25" t="s">
        <v>726</v>
      </c>
      <c r="X1031" s="25" t="n">
        <v>2</v>
      </c>
      <c r="Y1031" s="25" t="n">
        <v>1</v>
      </c>
      <c r="Z1031" s="25" t="n">
        <v>12</v>
      </c>
      <c r="AA1031" s="26" t="str">
        <f aca="false">IF(N1031=0," ",DATEDIF(N1031,$D1031,"y") &amp; " г. " &amp; DATEDIF(N1031,$D1031,"ym") &amp; " мес. ")</f>
        <v>14 г. 3 мес. </v>
      </c>
      <c r="AB1031" s="27" t="str">
        <f aca="false">LEFT(AA1031,2)</f>
        <v>14</v>
      </c>
      <c r="AC1031" s="28" t="str">
        <f aca="false">IF(N1031=0," ",DATEDIF(N1031,'Отбор на ЧР 2021'!$AC$1,"y") &amp; " г. " &amp; DATEDIF(N1031,'Отбор на ЧР 2021'!$AC$1,"ym") &amp; " мес. ")</f>
        <v>14 г. 4 мес. </v>
      </c>
      <c r="AD1031" s="28" t="str">
        <f aca="false">LEFT(AC1031,2)</f>
        <v>14</v>
      </c>
      <c r="AE1031" s="28" t="str">
        <f aca="false">IF(W1031=0,0,INDEX('Возраст, спорт. дисц.'!$A$2:$B$50,MATCH(W1031,'Возраст, спорт. дисц.'!$B$2:$B$54,0),1))</f>
        <v>Юноши 14-15 лет</v>
      </c>
      <c r="AF1031" s="28" t="str">
        <f aca="false">"весовая категория "&amp;V1031&amp;" кг."</f>
        <v>весовая категория 54 кг.</v>
      </c>
      <c r="AG1031" s="29" t="str">
        <f aca="false">IF(U1031="б/м",U1031,U1031&amp;" место")</f>
        <v>3 место</v>
      </c>
      <c r="AH1031" s="28" t="str">
        <f aca="false">F1031&amp;"; "&amp;TEXT(D1031,"ДД.ММ.ГГГГ")&amp;"-"&amp;TEXT(E1031,"ДД.ММ.ГГГГ")&amp;"; "&amp;I1031&amp;"; "&amp;CHAR(10)&amp;AE1031&amp;"; "&amp;AF1031&amp;"; "&amp;AG1031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54 кг.; 3 место</v>
      </c>
      <c r="AI1031" s="29" t="n">
        <f aca="false">IF(A1031=0,0,1)</f>
        <v>1</v>
      </c>
      <c r="AJ1031" s="1" t="str">
        <f aca="false">AE1031</f>
        <v>Юноши 14-15 лет</v>
      </c>
      <c r="AK1031" s="1" t="n">
        <f aca="false">V1031</f>
        <v>54</v>
      </c>
      <c r="AL1031" s="1" t="str">
        <f aca="false">AF1031</f>
        <v>весовая категория 54 кг.</v>
      </c>
      <c r="AM1031" s="28" t="str">
        <f aca="false">IF(N1031=0," ",DATEDIF(N1031,$AM$1,"y") &amp; " г. " &amp; DATEDIF(X1031,$AM$1,"ym") &amp; " мес. ")</f>
        <v>14 г. 4 мес. </v>
      </c>
      <c r="AN1031" s="28" t="str">
        <f aca="false">LEFT(AM1031,2)</f>
        <v>14</v>
      </c>
    </row>
    <row r="1032" customFormat="false" ht="14.4" hidden="false" customHeight="false" outlineLevel="0" collapsed="false">
      <c r="A1032" s="37" t="s">
        <v>507</v>
      </c>
      <c r="B1032" s="37" t="s">
        <v>348</v>
      </c>
      <c r="C1032" s="25" t="n">
        <v>41827</v>
      </c>
      <c r="D1032" s="38" t="n">
        <v>44273</v>
      </c>
      <c r="E1032" s="38" t="n">
        <v>44277</v>
      </c>
      <c r="F1032" s="37" t="s">
        <v>1778</v>
      </c>
      <c r="G1032" s="37" t="s">
        <v>1779</v>
      </c>
      <c r="H1032" s="37" t="s">
        <v>1444</v>
      </c>
      <c r="I1032" s="37" t="s">
        <v>243</v>
      </c>
      <c r="J1032" s="37" t="s">
        <v>1445</v>
      </c>
      <c r="K1032" s="37" t="s">
        <v>1446</v>
      </c>
      <c r="L1032" s="21" t="s">
        <v>45</v>
      </c>
      <c r="M1032" s="22" t="s">
        <v>2159</v>
      </c>
      <c r="N1032" s="24" t="s">
        <v>2160</v>
      </c>
      <c r="O1032" s="25" t="n">
        <v>1</v>
      </c>
      <c r="P1032" s="22" t="s">
        <v>101</v>
      </c>
      <c r="Q1032" s="22" t="s">
        <v>579</v>
      </c>
      <c r="R1032" s="22" t="s">
        <v>594</v>
      </c>
      <c r="S1032" s="22" t="s">
        <v>782</v>
      </c>
      <c r="T1032" s="22" t="s">
        <v>783</v>
      </c>
      <c r="U1032" s="25" t="s">
        <v>54</v>
      </c>
      <c r="V1032" s="25" t="n">
        <v>57</v>
      </c>
      <c r="W1032" s="25" t="s">
        <v>726</v>
      </c>
      <c r="X1032" s="25" t="n">
        <v>2</v>
      </c>
      <c r="Y1032" s="25" t="n">
        <v>2</v>
      </c>
      <c r="Z1032" s="25" t="n">
        <v>6</v>
      </c>
      <c r="AA1032" s="26" t="str">
        <f aca="false">IF(N1032=0," ",DATEDIF(N1032,$D1032,"y") &amp; " г. " &amp; DATEDIF(N1032,$D1032,"ym") &amp; " мес. ")</f>
        <v>15 г. 9 мес. </v>
      </c>
      <c r="AB1032" s="27" t="str">
        <f aca="false">LEFT(AA1032,2)</f>
        <v>15</v>
      </c>
      <c r="AC1032" s="28" t="str">
        <f aca="false">IF(N1032=0," ",DATEDIF(N1032,'Отбор на ЧР 2021'!$AC$1,"y") &amp; " г. " &amp; DATEDIF(N1032,'Отбор на ЧР 2021'!$AC$1,"ym") &amp; " мес. ")</f>
        <v>15 г. 11 мес. </v>
      </c>
      <c r="AD1032" s="28" t="str">
        <f aca="false">LEFT(AC1032,2)</f>
        <v>15</v>
      </c>
      <c r="AE1032" s="28" t="str">
        <f aca="false">IF(W1032=0,0,INDEX('Возраст, спорт. дисц.'!$A$2:$B$50,MATCH(W1032,'Возраст, спорт. дисц.'!$B$2:$B$54,0),1))</f>
        <v>Юноши 14-15 лет</v>
      </c>
      <c r="AF1032" s="28" t="str">
        <f aca="false">"весовая категория "&amp;V1032&amp;" кг."</f>
        <v>весовая категория 57 кг.</v>
      </c>
      <c r="AG1032" s="29" t="str">
        <f aca="false">IF(U1032="б/м",U1032,U1032&amp;" место")</f>
        <v>1 место</v>
      </c>
      <c r="AH1032" s="28" t="str">
        <f aca="false">F1032&amp;"; "&amp;TEXT(D1032,"ДД.ММ.ГГГГ")&amp;"-"&amp;TEXT(E1032,"ДД.ММ.ГГГГ")&amp;"; "&amp;I1032&amp;"; "&amp;CHAR(10)&amp;AE1032&amp;"; "&amp;AF1032&amp;"; "&amp;AG1032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57 кг.; 1 место</v>
      </c>
      <c r="AI1032" s="29" t="n">
        <f aca="false">IF(A1032=0,0,1)</f>
        <v>1</v>
      </c>
      <c r="AJ1032" s="1" t="str">
        <f aca="false">AE1032</f>
        <v>Юноши 14-15 лет</v>
      </c>
      <c r="AK1032" s="1" t="n">
        <f aca="false">V1032</f>
        <v>57</v>
      </c>
      <c r="AL1032" s="1" t="str">
        <f aca="false">AF1032</f>
        <v>весовая категория 57 кг.</v>
      </c>
      <c r="AM1032" s="28" t="str">
        <f aca="false">IF(N1032=0," ",DATEDIF(N1032,$AM$1,"y") &amp; " г. " &amp; DATEDIF(X1032,$AM$1,"ym") &amp; " мес. ")</f>
        <v>15 г. 4 мес. </v>
      </c>
      <c r="AN1032" s="28" t="str">
        <f aca="false">LEFT(AM1032,2)</f>
        <v>15</v>
      </c>
    </row>
    <row r="1033" customFormat="false" ht="14.4" hidden="false" customHeight="false" outlineLevel="0" collapsed="false">
      <c r="A1033" s="37" t="s">
        <v>507</v>
      </c>
      <c r="B1033" s="37" t="s">
        <v>348</v>
      </c>
      <c r="C1033" s="25" t="n">
        <v>41827</v>
      </c>
      <c r="D1033" s="38" t="n">
        <v>44273</v>
      </c>
      <c r="E1033" s="38" t="n">
        <v>44277</v>
      </c>
      <c r="F1033" s="37" t="s">
        <v>1778</v>
      </c>
      <c r="G1033" s="37" t="s">
        <v>1779</v>
      </c>
      <c r="H1033" s="37" t="s">
        <v>1444</v>
      </c>
      <c r="I1033" s="37" t="s">
        <v>243</v>
      </c>
      <c r="J1033" s="37" t="s">
        <v>1445</v>
      </c>
      <c r="K1033" s="37" t="s">
        <v>1446</v>
      </c>
      <c r="L1033" s="21" t="s">
        <v>45</v>
      </c>
      <c r="M1033" s="22" t="s">
        <v>2161</v>
      </c>
      <c r="N1033" s="24" t="s">
        <v>2162</v>
      </c>
      <c r="O1033" s="25" t="n">
        <v>3</v>
      </c>
      <c r="P1033" s="22" t="s">
        <v>108</v>
      </c>
      <c r="Q1033" s="22" t="s">
        <v>242</v>
      </c>
      <c r="R1033" s="22" t="s">
        <v>556</v>
      </c>
      <c r="S1033" s="22" t="s">
        <v>244</v>
      </c>
      <c r="T1033" s="22" t="s">
        <v>245</v>
      </c>
      <c r="U1033" s="25" t="s">
        <v>63</v>
      </c>
      <c r="V1033" s="25" t="n">
        <v>57</v>
      </c>
      <c r="W1033" s="25" t="s">
        <v>726</v>
      </c>
      <c r="X1033" s="25" t="n">
        <v>3</v>
      </c>
      <c r="Y1033" s="25" t="n">
        <v>2</v>
      </c>
      <c r="Z1033" s="25" t="n">
        <v>6</v>
      </c>
      <c r="AA1033" s="26" t="str">
        <f aca="false">IF(N1033=0," ",DATEDIF(N1033,$D1033,"y") &amp; " г. " &amp; DATEDIF(N1033,$D1033,"ym") &amp; " мес. ")</f>
        <v>14 г. 7 мес. </v>
      </c>
      <c r="AB1033" s="27" t="str">
        <f aca="false">LEFT(AA1033,2)</f>
        <v>14</v>
      </c>
      <c r="AC1033" s="28" t="str">
        <f aca="false">IF(N1033=0," ",DATEDIF(N1033,'Отбор на ЧР 2021'!$AC$1,"y") &amp; " г. " &amp; DATEDIF(N1033,'Отбор на ЧР 2021'!$AC$1,"ym") &amp; " мес. ")</f>
        <v>14 г. 9 мес. </v>
      </c>
      <c r="AD1033" s="28" t="str">
        <f aca="false">LEFT(AC1033,2)</f>
        <v>14</v>
      </c>
      <c r="AE1033" s="28" t="str">
        <f aca="false">IF(W1033=0,0,INDEX('Возраст, спорт. дисц.'!$A$2:$B$50,MATCH(W1033,'Возраст, спорт. дисц.'!$B$2:$B$54,0),1))</f>
        <v>Юноши 14-15 лет</v>
      </c>
      <c r="AF1033" s="28" t="str">
        <f aca="false">"весовая категория "&amp;V1033&amp;" кг."</f>
        <v>весовая категория 57 кг.</v>
      </c>
      <c r="AG1033" s="29" t="str">
        <f aca="false">IF(U1033="б/м",U1033,U1033&amp;" место")</f>
        <v>2 место</v>
      </c>
      <c r="AH1033" s="28" t="str">
        <f aca="false">F1033&amp;"; "&amp;TEXT(D1033,"ДД.ММ.ГГГГ")&amp;"-"&amp;TEXT(E1033,"ДД.ММ.ГГГГ")&amp;"; "&amp;I1033&amp;"; "&amp;CHAR(10)&amp;AE1033&amp;"; "&amp;AF1033&amp;"; "&amp;AG1033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57 кг.; 2 место</v>
      </c>
      <c r="AI1033" s="29" t="n">
        <f aca="false">IF(A1033=0,0,1)</f>
        <v>1</v>
      </c>
      <c r="AJ1033" s="1" t="str">
        <f aca="false">AE1033</f>
        <v>Юноши 14-15 лет</v>
      </c>
      <c r="AK1033" s="1" t="n">
        <f aca="false">V1033</f>
        <v>57</v>
      </c>
      <c r="AL1033" s="1" t="str">
        <f aca="false">AF1033</f>
        <v>весовая категория 57 кг.</v>
      </c>
      <c r="AM1033" s="28" t="str">
        <f aca="false">IF(N1033=0," ",DATEDIF(N1033,$AM$1,"y") &amp; " г. " &amp; DATEDIF(X1033,$AM$1,"ym") &amp; " мес. ")</f>
        <v>14 г. 4 мес. </v>
      </c>
      <c r="AN1033" s="28" t="str">
        <f aca="false">LEFT(AM1033,2)</f>
        <v>14</v>
      </c>
    </row>
    <row r="1034" customFormat="false" ht="14.4" hidden="false" customHeight="false" outlineLevel="0" collapsed="false">
      <c r="A1034" s="37" t="s">
        <v>507</v>
      </c>
      <c r="B1034" s="37" t="s">
        <v>348</v>
      </c>
      <c r="C1034" s="25" t="n">
        <v>41827</v>
      </c>
      <c r="D1034" s="38" t="n">
        <v>44273</v>
      </c>
      <c r="E1034" s="38" t="n">
        <v>44277</v>
      </c>
      <c r="F1034" s="37" t="s">
        <v>1778</v>
      </c>
      <c r="G1034" s="37" t="s">
        <v>1779</v>
      </c>
      <c r="H1034" s="37" t="s">
        <v>1444</v>
      </c>
      <c r="I1034" s="37" t="s">
        <v>243</v>
      </c>
      <c r="J1034" s="37" t="s">
        <v>1445</v>
      </c>
      <c r="K1034" s="37" t="s">
        <v>1446</v>
      </c>
      <c r="L1034" s="21" t="s">
        <v>45</v>
      </c>
      <c r="M1034" s="22" t="s">
        <v>2163</v>
      </c>
      <c r="N1034" s="24" t="s">
        <v>2164</v>
      </c>
      <c r="O1034" s="25" t="n">
        <v>3</v>
      </c>
      <c r="P1034" s="22" t="s">
        <v>101</v>
      </c>
      <c r="Q1034" s="22" t="s">
        <v>750</v>
      </c>
      <c r="R1034" s="22" t="s">
        <v>2165</v>
      </c>
      <c r="S1034" s="22" t="s">
        <v>2166</v>
      </c>
      <c r="T1034" s="22" t="s">
        <v>2167</v>
      </c>
      <c r="U1034" s="25" t="s">
        <v>70</v>
      </c>
      <c r="V1034" s="25" t="n">
        <v>57</v>
      </c>
      <c r="W1034" s="25" t="s">
        <v>726</v>
      </c>
      <c r="X1034" s="25" t="n">
        <v>2</v>
      </c>
      <c r="Y1034" s="25" t="n">
        <v>1</v>
      </c>
      <c r="Z1034" s="25" t="n">
        <v>6</v>
      </c>
      <c r="AA1034" s="26" t="str">
        <f aca="false">IF(N1034=0," ",DATEDIF(N1034,$D1034,"y") &amp; " г. " &amp; DATEDIF(N1034,$D1034,"ym") &amp; " мес. ")</f>
        <v>14 г. 0 мес. </v>
      </c>
      <c r="AB1034" s="27" t="str">
        <f aca="false">LEFT(AA1034,2)</f>
        <v>14</v>
      </c>
      <c r="AC1034" s="28" t="str">
        <f aca="false">IF(N1034=0," ",DATEDIF(N1034,'Отбор на ЧР 2021'!$AC$1,"y") &amp; " г. " &amp; DATEDIF(N1034,'Отбор на ЧР 2021'!$AC$1,"ym") &amp; " мес. ")</f>
        <v>14 г. 2 мес. </v>
      </c>
      <c r="AD1034" s="28" t="str">
        <f aca="false">LEFT(AC1034,2)</f>
        <v>14</v>
      </c>
      <c r="AE1034" s="28" t="str">
        <f aca="false">IF(W1034=0,0,INDEX('Возраст, спорт. дисц.'!$A$2:$B$50,MATCH(W1034,'Возраст, спорт. дисц.'!$B$2:$B$54,0),1))</f>
        <v>Юноши 14-15 лет</v>
      </c>
      <c r="AF1034" s="28" t="str">
        <f aca="false">"весовая категория "&amp;V1034&amp;" кг."</f>
        <v>весовая категория 57 кг.</v>
      </c>
      <c r="AG1034" s="29" t="str">
        <f aca="false">IF(U1034="б/м",U1034,U1034&amp;" место")</f>
        <v>3 место</v>
      </c>
      <c r="AH1034" s="28" t="str">
        <f aca="false">F1034&amp;"; "&amp;TEXT(D1034,"ДД.ММ.ГГГГ")&amp;"-"&amp;TEXT(E1034,"ДД.ММ.ГГГГ")&amp;"; "&amp;I1034&amp;"; "&amp;CHAR(10)&amp;AE1034&amp;"; "&amp;AF1034&amp;"; "&amp;AG1034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57 кг.; 3 место</v>
      </c>
      <c r="AI1034" s="29" t="n">
        <f aca="false">IF(A1034=0,0,1)</f>
        <v>1</v>
      </c>
      <c r="AJ1034" s="1" t="str">
        <f aca="false">AE1034</f>
        <v>Юноши 14-15 лет</v>
      </c>
      <c r="AK1034" s="1" t="n">
        <f aca="false">V1034</f>
        <v>57</v>
      </c>
      <c r="AL1034" s="1" t="str">
        <f aca="false">AF1034</f>
        <v>весовая категория 57 кг.</v>
      </c>
      <c r="AM1034" s="28" t="str">
        <f aca="false">IF(N1034=0," ",DATEDIF(N1034,$AM$1,"y") &amp; " г. " &amp; DATEDIF(X1034,$AM$1,"ym") &amp; " мес. ")</f>
        <v>14 г. 4 мес. </v>
      </c>
      <c r="AN1034" s="28" t="str">
        <f aca="false">LEFT(AM1034,2)</f>
        <v>14</v>
      </c>
    </row>
    <row r="1035" customFormat="false" ht="14.4" hidden="false" customHeight="false" outlineLevel="0" collapsed="false">
      <c r="A1035" s="37" t="s">
        <v>507</v>
      </c>
      <c r="B1035" s="37" t="s">
        <v>348</v>
      </c>
      <c r="C1035" s="25" t="n">
        <v>41827</v>
      </c>
      <c r="D1035" s="38" t="n">
        <v>44273</v>
      </c>
      <c r="E1035" s="38" t="n">
        <v>44277</v>
      </c>
      <c r="F1035" s="37" t="s">
        <v>1778</v>
      </c>
      <c r="G1035" s="37" t="s">
        <v>1779</v>
      </c>
      <c r="H1035" s="37" t="s">
        <v>1444</v>
      </c>
      <c r="I1035" s="37" t="s">
        <v>243</v>
      </c>
      <c r="J1035" s="37" t="s">
        <v>1445</v>
      </c>
      <c r="K1035" s="37" t="s">
        <v>1446</v>
      </c>
      <c r="L1035" s="21" t="s">
        <v>45</v>
      </c>
      <c r="M1035" s="22" t="s">
        <v>2168</v>
      </c>
      <c r="N1035" s="24" t="s">
        <v>2169</v>
      </c>
      <c r="O1035" s="25" t="n">
        <v>3</v>
      </c>
      <c r="P1035" s="22" t="s">
        <v>101</v>
      </c>
      <c r="Q1035" s="22" t="s">
        <v>876</v>
      </c>
      <c r="R1035" s="22" t="s">
        <v>1857</v>
      </c>
      <c r="S1035" s="22" t="s">
        <v>1858</v>
      </c>
      <c r="T1035" s="22" t="s">
        <v>1859</v>
      </c>
      <c r="U1035" s="25" t="s">
        <v>227</v>
      </c>
      <c r="V1035" s="25" t="n">
        <v>57</v>
      </c>
      <c r="W1035" s="25" t="s">
        <v>726</v>
      </c>
      <c r="X1035" s="25" t="n">
        <v>1</v>
      </c>
      <c r="Y1035" s="25" t="n">
        <v>0</v>
      </c>
      <c r="Z1035" s="25" t="n">
        <v>6</v>
      </c>
      <c r="AA1035" s="26" t="str">
        <f aca="false">IF(N1035=0," ",DATEDIF(N1035,$D1035,"y") &amp; " г. " &amp; DATEDIF(N1035,$D1035,"ym") &amp; " мес. ")</f>
        <v>15 г. 8 мес. </v>
      </c>
      <c r="AB1035" s="27" t="str">
        <f aca="false">LEFT(AA1035,2)</f>
        <v>15</v>
      </c>
      <c r="AC1035" s="28" t="str">
        <f aca="false">IF(N1035=0," ",DATEDIF(N1035,'Отбор на ЧР 2021'!$AC$1,"y") &amp; " г. " &amp; DATEDIF(N1035,'Отбор на ЧР 2021'!$AC$1,"ym") &amp; " мес. ")</f>
        <v>15 г. 10 мес. </v>
      </c>
      <c r="AD1035" s="28" t="str">
        <f aca="false">LEFT(AC1035,2)</f>
        <v>15</v>
      </c>
      <c r="AE1035" s="28" t="str">
        <f aca="false">IF(W1035=0,0,INDEX('Возраст, спорт. дисц.'!$A$2:$B$50,MATCH(W1035,'Возраст, спорт. дисц.'!$B$2:$B$54,0),1))</f>
        <v>Юноши 14-15 лет</v>
      </c>
      <c r="AF1035" s="28" t="str">
        <f aca="false">"весовая категория "&amp;V1035&amp;" кг."</f>
        <v>весовая категория 57 кг.</v>
      </c>
      <c r="AG1035" s="29" t="str">
        <f aca="false">IF(U1035="б/м",U1035,U1035&amp;" место")</f>
        <v>4 место</v>
      </c>
      <c r="AH1035" s="28" t="str">
        <f aca="false">F1035&amp;"; "&amp;TEXT(D1035,"ДД.ММ.ГГГГ")&amp;"-"&amp;TEXT(E1035,"ДД.ММ.ГГГГ")&amp;"; "&amp;I1035&amp;"; "&amp;CHAR(10)&amp;AE1035&amp;"; "&amp;AF1035&amp;"; "&amp;AG1035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57 кг.; 4 место</v>
      </c>
      <c r="AI1035" s="29" t="n">
        <f aca="false">IF(A1035=0,0,1)</f>
        <v>1</v>
      </c>
      <c r="AJ1035" s="1" t="str">
        <f aca="false">AE1035</f>
        <v>Юноши 14-15 лет</v>
      </c>
      <c r="AK1035" s="1" t="n">
        <f aca="false">V1035</f>
        <v>57</v>
      </c>
      <c r="AL1035" s="1" t="str">
        <f aca="false">AF1035</f>
        <v>весовая категория 57 кг.</v>
      </c>
      <c r="AM1035" s="28" t="str">
        <f aca="false">IF(N1035=0," ",DATEDIF(N1035,$AM$1,"y") &amp; " г. " &amp; DATEDIF(X1035,$AM$1,"ym") &amp; " мес. ")</f>
        <v>15 г. 4 мес. </v>
      </c>
      <c r="AN1035" s="28" t="str">
        <f aca="false">LEFT(AM1035,2)</f>
        <v>15</v>
      </c>
    </row>
    <row r="1036" customFormat="false" ht="14.4" hidden="false" customHeight="false" outlineLevel="0" collapsed="false">
      <c r="A1036" s="37" t="s">
        <v>507</v>
      </c>
      <c r="B1036" s="37" t="s">
        <v>348</v>
      </c>
      <c r="C1036" s="25" t="n">
        <v>41827</v>
      </c>
      <c r="D1036" s="38" t="n">
        <v>44273</v>
      </c>
      <c r="E1036" s="38" t="n">
        <v>44277</v>
      </c>
      <c r="F1036" s="37" t="s">
        <v>1778</v>
      </c>
      <c r="G1036" s="37" t="s">
        <v>1779</v>
      </c>
      <c r="H1036" s="37" t="s">
        <v>1444</v>
      </c>
      <c r="I1036" s="37" t="s">
        <v>243</v>
      </c>
      <c r="J1036" s="37" t="s">
        <v>1445</v>
      </c>
      <c r="K1036" s="37" t="s">
        <v>1446</v>
      </c>
      <c r="L1036" s="21" t="s">
        <v>45</v>
      </c>
      <c r="M1036" s="22" t="s">
        <v>2170</v>
      </c>
      <c r="N1036" s="24" t="s">
        <v>2171</v>
      </c>
      <c r="O1036" s="25" t="n">
        <v>1</v>
      </c>
      <c r="P1036" s="22" t="s">
        <v>101</v>
      </c>
      <c r="Q1036" s="22" t="s">
        <v>579</v>
      </c>
      <c r="R1036" s="22" t="s">
        <v>594</v>
      </c>
      <c r="S1036" s="22" t="s">
        <v>782</v>
      </c>
      <c r="T1036" s="22" t="s">
        <v>783</v>
      </c>
      <c r="U1036" s="25" t="s">
        <v>54</v>
      </c>
      <c r="V1036" s="25" t="n">
        <v>60</v>
      </c>
      <c r="W1036" s="25" t="s">
        <v>726</v>
      </c>
      <c r="X1036" s="25" t="n">
        <v>3</v>
      </c>
      <c r="Y1036" s="25" t="n">
        <v>3</v>
      </c>
      <c r="Z1036" s="25" t="n">
        <v>10</v>
      </c>
      <c r="AA1036" s="26" t="str">
        <f aca="false">IF(N1036=0," ",DATEDIF(N1036,$D1036,"y") &amp; " г. " &amp; DATEDIF(N1036,$D1036,"ym") &amp; " мес. ")</f>
        <v>14 г. 5 мес. </v>
      </c>
      <c r="AB1036" s="27" t="str">
        <f aca="false">LEFT(AA1036,2)</f>
        <v>14</v>
      </c>
      <c r="AC1036" s="28" t="str">
        <f aca="false">IF(N1036=0," ",DATEDIF(N1036,'Отбор на ЧР 2021'!$AC$1,"y") &amp; " г. " &amp; DATEDIF(N1036,'Отбор на ЧР 2021'!$AC$1,"ym") &amp; " мес. ")</f>
        <v>14 г. 7 мес. </v>
      </c>
      <c r="AD1036" s="28" t="str">
        <f aca="false">LEFT(AC1036,2)</f>
        <v>14</v>
      </c>
      <c r="AE1036" s="28" t="str">
        <f aca="false">IF(W1036=0,0,INDEX('Возраст, спорт. дисц.'!$A$2:$B$50,MATCH(W1036,'Возраст, спорт. дисц.'!$B$2:$B$54,0),1))</f>
        <v>Юноши 14-15 лет</v>
      </c>
      <c r="AF1036" s="28" t="str">
        <f aca="false">"весовая категория "&amp;V1036&amp;" кг."</f>
        <v>весовая категория 60 кг.</v>
      </c>
      <c r="AG1036" s="29" t="str">
        <f aca="false">IF(U1036="б/м",U1036,U1036&amp;" место")</f>
        <v>1 место</v>
      </c>
      <c r="AH1036" s="28" t="str">
        <f aca="false">F1036&amp;"; "&amp;TEXT(D1036,"ДД.ММ.ГГГГ")&amp;"-"&amp;TEXT(E1036,"ДД.ММ.ГГГГ")&amp;"; "&amp;I1036&amp;"; "&amp;CHAR(10)&amp;AE1036&amp;"; "&amp;AF1036&amp;"; "&amp;AG1036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60 кг.; 1 место</v>
      </c>
      <c r="AI1036" s="29" t="n">
        <f aca="false">IF(A1036=0,0,1)</f>
        <v>1</v>
      </c>
      <c r="AJ1036" s="1" t="str">
        <f aca="false">AE1036</f>
        <v>Юноши 14-15 лет</v>
      </c>
      <c r="AK1036" s="1" t="n">
        <f aca="false">V1036</f>
        <v>60</v>
      </c>
      <c r="AL1036" s="1" t="str">
        <f aca="false">AF1036</f>
        <v>весовая категория 60 кг.</v>
      </c>
      <c r="AM1036" s="28" t="str">
        <f aca="false">IF(N1036=0," ",DATEDIF(N1036,$AM$1,"y") &amp; " г. " &amp; DATEDIF(X1036,$AM$1,"ym") &amp; " мес. ")</f>
        <v>14 г. 4 мес. </v>
      </c>
      <c r="AN1036" s="28" t="str">
        <f aca="false">LEFT(AM1036,2)</f>
        <v>14</v>
      </c>
    </row>
    <row r="1037" customFormat="false" ht="14.4" hidden="false" customHeight="false" outlineLevel="0" collapsed="false">
      <c r="A1037" s="37" t="s">
        <v>507</v>
      </c>
      <c r="B1037" s="37" t="s">
        <v>348</v>
      </c>
      <c r="C1037" s="25" t="n">
        <v>41827</v>
      </c>
      <c r="D1037" s="38" t="n">
        <v>44273</v>
      </c>
      <c r="E1037" s="38" t="n">
        <v>44277</v>
      </c>
      <c r="F1037" s="37" t="s">
        <v>1778</v>
      </c>
      <c r="G1037" s="37" t="s">
        <v>1779</v>
      </c>
      <c r="H1037" s="37" t="s">
        <v>1444</v>
      </c>
      <c r="I1037" s="37" t="s">
        <v>243</v>
      </c>
      <c r="J1037" s="37" t="s">
        <v>1445</v>
      </c>
      <c r="K1037" s="37" t="s">
        <v>1446</v>
      </c>
      <c r="L1037" s="21" t="s">
        <v>45</v>
      </c>
      <c r="M1037" s="22" t="s">
        <v>2172</v>
      </c>
      <c r="N1037" s="24" t="s">
        <v>2173</v>
      </c>
      <c r="O1037" s="25" t="n">
        <v>2</v>
      </c>
      <c r="P1037" s="22" t="s">
        <v>101</v>
      </c>
      <c r="Q1037" s="22" t="s">
        <v>560</v>
      </c>
      <c r="R1037" s="22" t="s">
        <v>561</v>
      </c>
      <c r="S1037" s="22" t="s">
        <v>1784</v>
      </c>
      <c r="T1037" s="22" t="s">
        <v>1785</v>
      </c>
      <c r="U1037" s="25" t="s">
        <v>63</v>
      </c>
      <c r="V1037" s="25" t="n">
        <v>60</v>
      </c>
      <c r="W1037" s="25" t="s">
        <v>726</v>
      </c>
      <c r="X1037" s="25" t="n">
        <v>4</v>
      </c>
      <c r="Y1037" s="25" t="n">
        <v>3</v>
      </c>
      <c r="Z1037" s="25" t="n">
        <v>10</v>
      </c>
      <c r="AA1037" s="26" t="str">
        <f aca="false">IF(N1037=0," ",DATEDIF(N1037,$D1037,"y") &amp; " г. " &amp; DATEDIF(N1037,$D1037,"ym") &amp; " мес. ")</f>
        <v>15 г. 1 мес. </v>
      </c>
      <c r="AB1037" s="27" t="str">
        <f aca="false">LEFT(AA1037,2)</f>
        <v>15</v>
      </c>
      <c r="AC1037" s="28" t="str">
        <f aca="false">IF(N1037=0," ",DATEDIF(N1037,'Отбор на ЧР 2021'!$AC$1,"y") &amp; " г. " &amp; DATEDIF(N1037,'Отбор на ЧР 2021'!$AC$1,"ym") &amp; " мес. ")</f>
        <v>15 г. 2 мес. </v>
      </c>
      <c r="AD1037" s="28" t="str">
        <f aca="false">LEFT(AC1037,2)</f>
        <v>15</v>
      </c>
      <c r="AE1037" s="28" t="str">
        <f aca="false">IF(W1037=0,0,INDEX('Возраст, спорт. дисц.'!$A$2:$B$50,MATCH(W1037,'Возраст, спорт. дисц.'!$B$2:$B$54,0),1))</f>
        <v>Юноши 14-15 лет</v>
      </c>
      <c r="AF1037" s="28" t="str">
        <f aca="false">"весовая категория "&amp;V1037&amp;" кг."</f>
        <v>весовая категория 60 кг.</v>
      </c>
      <c r="AG1037" s="29" t="str">
        <f aca="false">IF(U1037="б/м",U1037,U1037&amp;" место")</f>
        <v>2 место</v>
      </c>
      <c r="AH1037" s="28" t="str">
        <f aca="false">F1037&amp;"; "&amp;TEXT(D1037,"ДД.ММ.ГГГГ")&amp;"-"&amp;TEXT(E1037,"ДД.ММ.ГГГГ")&amp;"; "&amp;I1037&amp;"; "&amp;CHAR(10)&amp;AE1037&amp;"; "&amp;AF1037&amp;"; "&amp;AG1037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60 кг.; 2 место</v>
      </c>
      <c r="AI1037" s="29" t="n">
        <f aca="false">IF(A1037=0,0,1)</f>
        <v>1</v>
      </c>
      <c r="AJ1037" s="1" t="str">
        <f aca="false">AE1037</f>
        <v>Юноши 14-15 лет</v>
      </c>
      <c r="AK1037" s="1" t="n">
        <f aca="false">V1037</f>
        <v>60</v>
      </c>
      <c r="AL1037" s="1" t="str">
        <f aca="false">AF1037</f>
        <v>весовая категория 60 кг.</v>
      </c>
      <c r="AM1037" s="28" t="str">
        <f aca="false">IF(N1037=0," ",DATEDIF(N1037,$AM$1,"y") &amp; " г. " &amp; DATEDIF(X1037,$AM$1,"ym") &amp; " мес. ")</f>
        <v>15 г. 4 мес. </v>
      </c>
      <c r="AN1037" s="28" t="str">
        <f aca="false">LEFT(AM1037,2)</f>
        <v>15</v>
      </c>
    </row>
    <row r="1038" customFormat="false" ht="14.4" hidden="false" customHeight="false" outlineLevel="0" collapsed="false">
      <c r="A1038" s="37" t="s">
        <v>507</v>
      </c>
      <c r="B1038" s="37" t="s">
        <v>348</v>
      </c>
      <c r="C1038" s="25" t="n">
        <v>41827</v>
      </c>
      <c r="D1038" s="38" t="n">
        <v>44273</v>
      </c>
      <c r="E1038" s="38" t="n">
        <v>44277</v>
      </c>
      <c r="F1038" s="37" t="s">
        <v>1778</v>
      </c>
      <c r="G1038" s="37" t="s">
        <v>1779</v>
      </c>
      <c r="H1038" s="37" t="s">
        <v>1444</v>
      </c>
      <c r="I1038" s="37" t="s">
        <v>243</v>
      </c>
      <c r="J1038" s="37" t="s">
        <v>1445</v>
      </c>
      <c r="K1038" s="37" t="s">
        <v>1446</v>
      </c>
      <c r="L1038" s="21" t="s">
        <v>45</v>
      </c>
      <c r="M1038" s="22" t="s">
        <v>2174</v>
      </c>
      <c r="N1038" s="24" t="s">
        <v>2175</v>
      </c>
      <c r="O1038" s="25" t="n">
        <v>3</v>
      </c>
      <c r="P1038" s="22" t="s">
        <v>108</v>
      </c>
      <c r="Q1038" s="22" t="s">
        <v>109</v>
      </c>
      <c r="R1038" s="22" t="s">
        <v>1528</v>
      </c>
      <c r="S1038" s="22" t="s">
        <v>1529</v>
      </c>
      <c r="T1038" s="22" t="s">
        <v>1530</v>
      </c>
      <c r="U1038" s="25" t="s">
        <v>70</v>
      </c>
      <c r="V1038" s="25" t="n">
        <v>60</v>
      </c>
      <c r="W1038" s="25" t="s">
        <v>726</v>
      </c>
      <c r="X1038" s="25" t="n">
        <v>2</v>
      </c>
      <c r="Y1038" s="25" t="n">
        <v>1</v>
      </c>
      <c r="Z1038" s="25" t="n">
        <v>10</v>
      </c>
      <c r="AA1038" s="26" t="str">
        <f aca="false">IF(N1038=0," ",DATEDIF(N1038,$D1038,"y") &amp; " г. " &amp; DATEDIF(N1038,$D1038,"ym") &amp; " мес. ")</f>
        <v>15 г. 5 мес. </v>
      </c>
      <c r="AB1038" s="27" t="str">
        <f aca="false">LEFT(AA1038,2)</f>
        <v>15</v>
      </c>
      <c r="AC1038" s="28" t="str">
        <f aca="false">IF(N1038=0," ",DATEDIF(N1038,'Отбор на ЧР 2021'!$AC$1,"y") &amp; " г. " &amp; DATEDIF(N1038,'Отбор на ЧР 2021'!$AC$1,"ym") &amp; " мес. ")</f>
        <v>15 г. 7 мес. </v>
      </c>
      <c r="AD1038" s="28" t="str">
        <f aca="false">LEFT(AC1038,2)</f>
        <v>15</v>
      </c>
      <c r="AE1038" s="28" t="str">
        <f aca="false">IF(W1038=0,0,INDEX('Возраст, спорт. дисц.'!$A$2:$B$50,MATCH(W1038,'Возраст, спорт. дисц.'!$B$2:$B$54,0),1))</f>
        <v>Юноши 14-15 лет</v>
      </c>
      <c r="AF1038" s="28" t="str">
        <f aca="false">"весовая категория "&amp;V1038&amp;" кг."</f>
        <v>весовая категория 60 кг.</v>
      </c>
      <c r="AG1038" s="29" t="str">
        <f aca="false">IF(U1038="б/м",U1038,U1038&amp;" место")</f>
        <v>3 место</v>
      </c>
      <c r="AH1038" s="28" t="str">
        <f aca="false">F1038&amp;"; "&amp;TEXT(D1038,"ДД.ММ.ГГГГ")&amp;"-"&amp;TEXT(E1038,"ДД.ММ.ГГГГ")&amp;"; "&amp;I1038&amp;"; "&amp;CHAR(10)&amp;AE1038&amp;"; "&amp;AF1038&amp;"; "&amp;AG1038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60 кг.; 3 место</v>
      </c>
      <c r="AI1038" s="29" t="n">
        <f aca="false">IF(A1038=0,0,1)</f>
        <v>1</v>
      </c>
      <c r="AJ1038" s="1" t="str">
        <f aca="false">AE1038</f>
        <v>Юноши 14-15 лет</v>
      </c>
      <c r="AK1038" s="1" t="n">
        <f aca="false">V1038</f>
        <v>60</v>
      </c>
      <c r="AL1038" s="1" t="str">
        <f aca="false">AF1038</f>
        <v>весовая категория 60 кг.</v>
      </c>
      <c r="AM1038" s="28" t="str">
        <f aca="false">IF(N1038=0," ",DATEDIF(N1038,$AM$1,"y") &amp; " г. " &amp; DATEDIF(X1038,$AM$1,"ym") &amp; " мес. ")</f>
        <v>15 г. 4 мес. </v>
      </c>
      <c r="AN1038" s="28" t="str">
        <f aca="false">LEFT(AM1038,2)</f>
        <v>15</v>
      </c>
    </row>
    <row r="1039" customFormat="false" ht="14.4" hidden="false" customHeight="false" outlineLevel="0" collapsed="false">
      <c r="A1039" s="37" t="s">
        <v>507</v>
      </c>
      <c r="B1039" s="37" t="s">
        <v>348</v>
      </c>
      <c r="C1039" s="25" t="n">
        <v>41827</v>
      </c>
      <c r="D1039" s="38" t="n">
        <v>44273</v>
      </c>
      <c r="E1039" s="38" t="n">
        <v>44277</v>
      </c>
      <c r="F1039" s="37" t="s">
        <v>1778</v>
      </c>
      <c r="G1039" s="37" t="s">
        <v>1779</v>
      </c>
      <c r="H1039" s="37" t="s">
        <v>1444</v>
      </c>
      <c r="I1039" s="37" t="s">
        <v>243</v>
      </c>
      <c r="J1039" s="37" t="s">
        <v>1445</v>
      </c>
      <c r="K1039" s="37" t="s">
        <v>1446</v>
      </c>
      <c r="L1039" s="21" t="s">
        <v>45</v>
      </c>
      <c r="M1039" s="22" t="s">
        <v>2176</v>
      </c>
      <c r="N1039" s="24" t="s">
        <v>2177</v>
      </c>
      <c r="O1039" s="25" t="n">
        <v>3</v>
      </c>
      <c r="P1039" s="22" t="s">
        <v>108</v>
      </c>
      <c r="Q1039" s="22" t="s">
        <v>109</v>
      </c>
      <c r="R1039" s="22" t="s">
        <v>110</v>
      </c>
      <c r="S1039" s="22" t="s">
        <v>1838</v>
      </c>
      <c r="T1039" s="22" t="s">
        <v>1839</v>
      </c>
      <c r="U1039" s="25" t="s">
        <v>70</v>
      </c>
      <c r="V1039" s="25" t="n">
        <v>60</v>
      </c>
      <c r="W1039" s="25" t="s">
        <v>726</v>
      </c>
      <c r="X1039" s="25" t="n">
        <v>2</v>
      </c>
      <c r="Y1039" s="25" t="n">
        <v>1</v>
      </c>
      <c r="Z1039" s="25" t="n">
        <v>10</v>
      </c>
      <c r="AA1039" s="26" t="str">
        <f aca="false">IF(N1039=0," ",DATEDIF(N1039,$D1039,"y") &amp; " г. " &amp; DATEDIF(N1039,$D1039,"ym") &amp; " мес. ")</f>
        <v>15 г. 7 мес. </v>
      </c>
      <c r="AB1039" s="27" t="str">
        <f aca="false">LEFT(AA1039,2)</f>
        <v>15</v>
      </c>
      <c r="AC1039" s="28" t="str">
        <f aca="false">IF(N1039=0," ",DATEDIF(N1039,'Отбор на ЧР 2021'!$AC$1,"y") &amp; " г. " &amp; DATEDIF(N1039,'Отбор на ЧР 2021'!$AC$1,"ym") &amp; " мес. ")</f>
        <v>15 г. 9 мес. </v>
      </c>
      <c r="AD1039" s="28" t="str">
        <f aca="false">LEFT(AC1039,2)</f>
        <v>15</v>
      </c>
      <c r="AE1039" s="28" t="str">
        <f aca="false">IF(W1039=0,0,INDEX('Возраст, спорт. дисц.'!$A$2:$B$50,MATCH(W1039,'Возраст, спорт. дисц.'!$B$2:$B$54,0),1))</f>
        <v>Юноши 14-15 лет</v>
      </c>
      <c r="AF1039" s="28" t="str">
        <f aca="false">"весовая категория "&amp;V1039&amp;" кг."</f>
        <v>весовая категория 60 кг.</v>
      </c>
      <c r="AG1039" s="29" t="str">
        <f aca="false">IF(U1039="б/м",U1039,U1039&amp;" место")</f>
        <v>3 место</v>
      </c>
      <c r="AH1039" s="28" t="str">
        <f aca="false">F1039&amp;"; "&amp;TEXT(D1039,"ДД.ММ.ГГГГ")&amp;"-"&amp;TEXT(E1039,"ДД.ММ.ГГГГ")&amp;"; "&amp;I1039&amp;"; "&amp;CHAR(10)&amp;AE1039&amp;"; "&amp;AF1039&amp;"; "&amp;AG1039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60 кг.; 3 место</v>
      </c>
      <c r="AI1039" s="29" t="n">
        <f aca="false">IF(A1039=0,0,1)</f>
        <v>1</v>
      </c>
      <c r="AJ1039" s="1" t="str">
        <f aca="false">AE1039</f>
        <v>Юноши 14-15 лет</v>
      </c>
      <c r="AK1039" s="1" t="n">
        <f aca="false">V1039</f>
        <v>60</v>
      </c>
      <c r="AL1039" s="1" t="str">
        <f aca="false">AF1039</f>
        <v>весовая категория 60 кг.</v>
      </c>
      <c r="AM1039" s="28" t="str">
        <f aca="false">IF(N1039=0," ",DATEDIF(N1039,$AM$1,"y") &amp; " г. " &amp; DATEDIF(X1039,$AM$1,"ym") &amp; " мес. ")</f>
        <v>15 г. 4 мес. </v>
      </c>
      <c r="AN1039" s="28" t="str">
        <f aca="false">LEFT(AM1039,2)</f>
        <v>15</v>
      </c>
    </row>
    <row r="1040" customFormat="false" ht="14.4" hidden="false" customHeight="false" outlineLevel="0" collapsed="false">
      <c r="A1040" s="37" t="s">
        <v>507</v>
      </c>
      <c r="B1040" s="37" t="s">
        <v>348</v>
      </c>
      <c r="C1040" s="25" t="n">
        <v>41827</v>
      </c>
      <c r="D1040" s="38" t="n">
        <v>44273</v>
      </c>
      <c r="E1040" s="38" t="n">
        <v>44277</v>
      </c>
      <c r="F1040" s="37" t="s">
        <v>1778</v>
      </c>
      <c r="G1040" s="37" t="s">
        <v>1779</v>
      </c>
      <c r="H1040" s="37" t="s">
        <v>1444</v>
      </c>
      <c r="I1040" s="37" t="s">
        <v>243</v>
      </c>
      <c r="J1040" s="37" t="s">
        <v>1445</v>
      </c>
      <c r="K1040" s="37" t="s">
        <v>1446</v>
      </c>
      <c r="L1040" s="21" t="s">
        <v>45</v>
      </c>
      <c r="M1040" s="22" t="s">
        <v>2178</v>
      </c>
      <c r="N1040" s="24" t="s">
        <v>2179</v>
      </c>
      <c r="O1040" s="25" t="n">
        <v>3</v>
      </c>
      <c r="P1040" s="22" t="s">
        <v>108</v>
      </c>
      <c r="Q1040" s="22" t="s">
        <v>242</v>
      </c>
      <c r="R1040" s="22" t="s">
        <v>556</v>
      </c>
      <c r="S1040" s="22" t="s">
        <v>1830</v>
      </c>
      <c r="T1040" s="22" t="s">
        <v>1831</v>
      </c>
      <c r="U1040" s="25" t="s">
        <v>54</v>
      </c>
      <c r="V1040" s="25" t="n">
        <v>63.5</v>
      </c>
      <c r="W1040" s="25" t="s">
        <v>726</v>
      </c>
      <c r="X1040" s="25" t="n">
        <v>3</v>
      </c>
      <c r="Y1040" s="25" t="n">
        <v>3</v>
      </c>
      <c r="Z1040" s="25" t="n">
        <v>5</v>
      </c>
      <c r="AA1040" s="26" t="str">
        <f aca="false">IF(N1040=0," ",DATEDIF(N1040,$D1040,"y") &amp; " г. " &amp; DATEDIF(N1040,$D1040,"ym") &amp; " мес. ")</f>
        <v>15 г. 8 мес. </v>
      </c>
      <c r="AB1040" s="27" t="str">
        <f aca="false">LEFT(AA1040,2)</f>
        <v>15</v>
      </c>
      <c r="AC1040" s="28" t="str">
        <f aca="false">IF(N1040=0," ",DATEDIF(N1040,'Отбор на ЧР 2021'!$AC$1,"y") &amp; " г. " &amp; DATEDIF(N1040,'Отбор на ЧР 2021'!$AC$1,"ym") &amp; " мес. ")</f>
        <v>15 г. 10 мес. </v>
      </c>
      <c r="AD1040" s="28" t="str">
        <f aca="false">LEFT(AC1040,2)</f>
        <v>15</v>
      </c>
      <c r="AE1040" s="28" t="str">
        <f aca="false">IF(W1040=0,0,INDEX('Возраст, спорт. дисц.'!$A$2:$B$50,MATCH(W1040,'Возраст, спорт. дисц.'!$B$2:$B$54,0),1))</f>
        <v>Юноши 14-15 лет</v>
      </c>
      <c r="AF1040" s="28" t="str">
        <f aca="false">"весовая категория "&amp;V1040&amp;" кг."</f>
        <v>весовая категория 63,5 кг.</v>
      </c>
      <c r="AG1040" s="29" t="str">
        <f aca="false">IF(U1040="б/м",U1040,U1040&amp;" место")</f>
        <v>1 место</v>
      </c>
      <c r="AH1040" s="28" t="str">
        <f aca="false">F1040&amp;"; "&amp;TEXT(D1040,"ДД.ММ.ГГГГ")&amp;"-"&amp;TEXT(E1040,"ДД.ММ.ГГГГ")&amp;"; "&amp;I1040&amp;"; "&amp;CHAR(10)&amp;AE1040&amp;"; "&amp;AF1040&amp;"; "&amp;AG1040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63,5 кг.; 1 место</v>
      </c>
      <c r="AI1040" s="29" t="n">
        <f aca="false">IF(A1040=0,0,1)</f>
        <v>1</v>
      </c>
      <c r="AJ1040" s="1" t="str">
        <f aca="false">AE1040</f>
        <v>Юноши 14-15 лет</v>
      </c>
      <c r="AK1040" s="1" t="n">
        <f aca="false">V1040</f>
        <v>63.5</v>
      </c>
      <c r="AL1040" s="1" t="str">
        <f aca="false">AF1040</f>
        <v>весовая категория 63,5 кг.</v>
      </c>
      <c r="AM1040" s="28" t="str">
        <f aca="false">IF(N1040=0," ",DATEDIF(N1040,$AM$1,"y") &amp; " г. " &amp; DATEDIF(X1040,$AM$1,"ym") &amp; " мес. ")</f>
        <v>15 г. 4 мес. </v>
      </c>
      <c r="AN1040" s="28" t="str">
        <f aca="false">LEFT(AM1040,2)</f>
        <v>15</v>
      </c>
    </row>
    <row r="1041" customFormat="false" ht="14.4" hidden="false" customHeight="false" outlineLevel="0" collapsed="false">
      <c r="A1041" s="37" t="s">
        <v>507</v>
      </c>
      <c r="B1041" s="37" t="s">
        <v>348</v>
      </c>
      <c r="C1041" s="25" t="n">
        <v>41827</v>
      </c>
      <c r="D1041" s="38" t="n">
        <v>44273</v>
      </c>
      <c r="E1041" s="38" t="n">
        <v>44277</v>
      </c>
      <c r="F1041" s="37" t="s">
        <v>1778</v>
      </c>
      <c r="G1041" s="37" t="s">
        <v>1779</v>
      </c>
      <c r="H1041" s="37" t="s">
        <v>1444</v>
      </c>
      <c r="I1041" s="37" t="s">
        <v>243</v>
      </c>
      <c r="J1041" s="37" t="s">
        <v>1445</v>
      </c>
      <c r="K1041" s="37" t="s">
        <v>1446</v>
      </c>
      <c r="L1041" s="21" t="s">
        <v>45</v>
      </c>
      <c r="M1041" s="22" t="s">
        <v>2180</v>
      </c>
      <c r="N1041" s="24" t="s">
        <v>2181</v>
      </c>
      <c r="O1041" s="25" t="n">
        <v>3</v>
      </c>
      <c r="P1041" s="22" t="s">
        <v>101</v>
      </c>
      <c r="Q1041" s="22" t="s">
        <v>1810</v>
      </c>
      <c r="R1041" s="22" t="s">
        <v>1811</v>
      </c>
      <c r="S1041" s="22" t="s">
        <v>1812</v>
      </c>
      <c r="T1041" s="22" t="s">
        <v>1813</v>
      </c>
      <c r="U1041" s="25" t="s">
        <v>63</v>
      </c>
      <c r="V1041" s="25" t="n">
        <v>63.5</v>
      </c>
      <c r="W1041" s="25" t="s">
        <v>726</v>
      </c>
      <c r="X1041" s="25" t="n">
        <v>2</v>
      </c>
      <c r="Y1041" s="25" t="n">
        <v>1</v>
      </c>
      <c r="Z1041" s="25" t="n">
        <v>5</v>
      </c>
      <c r="AA1041" s="26" t="str">
        <f aca="false">IF(N1041=0," ",DATEDIF(N1041,$D1041,"y") &amp; " г. " &amp; DATEDIF(N1041,$D1041,"ym") &amp; " мес. ")</f>
        <v>15 г. 7 мес. </v>
      </c>
      <c r="AB1041" s="27" t="str">
        <f aca="false">LEFT(AA1041,2)</f>
        <v>15</v>
      </c>
      <c r="AC1041" s="28" t="str">
        <f aca="false">IF(N1041=0," ",DATEDIF(N1041,'Отбор на ЧР 2021'!$AC$1,"y") &amp; " г. " &amp; DATEDIF(N1041,'Отбор на ЧР 2021'!$AC$1,"ym") &amp; " мес. ")</f>
        <v>15 г. 8 мес. </v>
      </c>
      <c r="AD1041" s="28" t="str">
        <f aca="false">LEFT(AC1041,2)</f>
        <v>15</v>
      </c>
      <c r="AE1041" s="28" t="str">
        <f aca="false">IF(W1041=0,0,INDEX('Возраст, спорт. дисц.'!$A$2:$B$50,MATCH(W1041,'Возраст, спорт. дисц.'!$B$2:$B$54,0),1))</f>
        <v>Юноши 14-15 лет</v>
      </c>
      <c r="AF1041" s="28" t="str">
        <f aca="false">"весовая категория "&amp;V1041&amp;" кг."</f>
        <v>весовая категория 63,5 кг.</v>
      </c>
      <c r="AG1041" s="29" t="str">
        <f aca="false">IF(U1041="б/м",U1041,U1041&amp;" место")</f>
        <v>2 место</v>
      </c>
      <c r="AH1041" s="28" t="str">
        <f aca="false">F1041&amp;"; "&amp;TEXT(D1041,"ДД.ММ.ГГГГ")&amp;"-"&amp;TEXT(E1041,"ДД.ММ.ГГГГ")&amp;"; "&amp;I1041&amp;"; "&amp;CHAR(10)&amp;AE1041&amp;"; "&amp;AF1041&amp;"; "&amp;AG1041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63,5 кг.; 2 место</v>
      </c>
      <c r="AI1041" s="29" t="n">
        <f aca="false">IF(A1041=0,0,1)</f>
        <v>1</v>
      </c>
      <c r="AJ1041" s="1" t="str">
        <f aca="false">AE1041</f>
        <v>Юноши 14-15 лет</v>
      </c>
      <c r="AK1041" s="1" t="n">
        <f aca="false">V1041</f>
        <v>63.5</v>
      </c>
      <c r="AL1041" s="1" t="str">
        <f aca="false">AF1041</f>
        <v>весовая категория 63,5 кг.</v>
      </c>
      <c r="AM1041" s="28" t="str">
        <f aca="false">IF(N1041=0," ",DATEDIF(N1041,$AM$1,"y") &amp; " г. " &amp; DATEDIF(X1041,$AM$1,"ym") &amp; " мес. ")</f>
        <v>15 г. 4 мес. </v>
      </c>
      <c r="AN1041" s="28" t="str">
        <f aca="false">LEFT(AM1041,2)</f>
        <v>15</v>
      </c>
    </row>
    <row r="1042" customFormat="false" ht="14.4" hidden="false" customHeight="false" outlineLevel="0" collapsed="false">
      <c r="A1042" s="37" t="s">
        <v>507</v>
      </c>
      <c r="B1042" s="37" t="s">
        <v>348</v>
      </c>
      <c r="C1042" s="25" t="n">
        <v>41827</v>
      </c>
      <c r="D1042" s="38" t="n">
        <v>44273</v>
      </c>
      <c r="E1042" s="38" t="n">
        <v>44277</v>
      </c>
      <c r="F1042" s="37" t="s">
        <v>1778</v>
      </c>
      <c r="G1042" s="37" t="s">
        <v>1779</v>
      </c>
      <c r="H1042" s="37" t="s">
        <v>1444</v>
      </c>
      <c r="I1042" s="37" t="s">
        <v>243</v>
      </c>
      <c r="J1042" s="37" t="s">
        <v>1445</v>
      </c>
      <c r="K1042" s="37" t="s">
        <v>1446</v>
      </c>
      <c r="L1042" s="21" t="s">
        <v>45</v>
      </c>
      <c r="M1042" s="22" t="s">
        <v>2182</v>
      </c>
      <c r="N1042" s="24" t="s">
        <v>2183</v>
      </c>
      <c r="O1042" s="25" t="n">
        <v>2</v>
      </c>
      <c r="P1042" s="22" t="s">
        <v>108</v>
      </c>
      <c r="Q1042" s="22" t="s">
        <v>344</v>
      </c>
      <c r="R1042" s="22" t="s">
        <v>945</v>
      </c>
      <c r="S1042" s="22" t="s">
        <v>2184</v>
      </c>
      <c r="T1042" s="22" t="s">
        <v>2185</v>
      </c>
      <c r="U1042" s="25" t="s">
        <v>70</v>
      </c>
      <c r="V1042" s="25" t="n">
        <v>63.5</v>
      </c>
      <c r="W1042" s="25" t="s">
        <v>726</v>
      </c>
      <c r="X1042" s="25" t="n">
        <v>1</v>
      </c>
      <c r="Y1042" s="25" t="n">
        <v>0</v>
      </c>
      <c r="Z1042" s="25" t="n">
        <v>5</v>
      </c>
      <c r="AA1042" s="26" t="str">
        <f aca="false">IF(N1042=0," ",DATEDIF(N1042,$D1042,"y") &amp; " г. " &amp; DATEDIF(N1042,$D1042,"ym") &amp; " мес. ")</f>
        <v>15 г. 6 мес. </v>
      </c>
      <c r="AB1042" s="27" t="str">
        <f aca="false">LEFT(AA1042,2)</f>
        <v>15</v>
      </c>
      <c r="AC1042" s="28" t="str">
        <f aca="false">IF(N1042=0," ",DATEDIF(N1042,'Отбор на ЧР 2021'!$AC$1,"y") &amp; " г. " &amp; DATEDIF(N1042,'Отбор на ЧР 2021'!$AC$1,"ym") &amp; " мес. ")</f>
        <v>15 г. 7 мес. </v>
      </c>
      <c r="AD1042" s="28" t="str">
        <f aca="false">LEFT(AC1042,2)</f>
        <v>15</v>
      </c>
      <c r="AE1042" s="28" t="str">
        <f aca="false">IF(W1042=0,0,INDEX('Возраст, спорт. дисц.'!$A$2:$B$50,MATCH(W1042,'Возраст, спорт. дисц.'!$B$2:$B$54,0),1))</f>
        <v>Юноши 14-15 лет</v>
      </c>
      <c r="AF1042" s="28" t="str">
        <f aca="false">"весовая категория "&amp;V1042&amp;" кг."</f>
        <v>весовая категория 63,5 кг.</v>
      </c>
      <c r="AG1042" s="29" t="str">
        <f aca="false">IF(U1042="б/м",U1042,U1042&amp;" место")</f>
        <v>3 место</v>
      </c>
      <c r="AH1042" s="28" t="str">
        <f aca="false">F1042&amp;"; "&amp;TEXT(D1042,"ДД.ММ.ГГГГ")&amp;"-"&amp;TEXT(E1042,"ДД.ММ.ГГГГ")&amp;"; "&amp;I1042&amp;"; "&amp;CHAR(10)&amp;AE1042&amp;"; "&amp;AF1042&amp;"; "&amp;AG1042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63,5 кг.; 3 место</v>
      </c>
      <c r="AI1042" s="29" t="n">
        <f aca="false">IF(A1042=0,0,1)</f>
        <v>1</v>
      </c>
      <c r="AJ1042" s="1" t="str">
        <f aca="false">AE1042</f>
        <v>Юноши 14-15 лет</v>
      </c>
      <c r="AK1042" s="1" t="n">
        <f aca="false">V1042</f>
        <v>63.5</v>
      </c>
      <c r="AL1042" s="1" t="str">
        <f aca="false">AF1042</f>
        <v>весовая категория 63,5 кг.</v>
      </c>
      <c r="AM1042" s="28" t="str">
        <f aca="false">IF(N1042=0," ",DATEDIF(N1042,$AM$1,"y") &amp; " г. " &amp; DATEDIF(X1042,$AM$1,"ym") &amp; " мес. ")</f>
        <v>15 г. 4 мес. </v>
      </c>
      <c r="AN1042" s="28" t="str">
        <f aca="false">LEFT(AM1042,2)</f>
        <v>15</v>
      </c>
    </row>
    <row r="1043" customFormat="false" ht="14.4" hidden="false" customHeight="false" outlineLevel="0" collapsed="false">
      <c r="A1043" s="37" t="s">
        <v>507</v>
      </c>
      <c r="B1043" s="37" t="s">
        <v>348</v>
      </c>
      <c r="C1043" s="25" t="n">
        <v>41827</v>
      </c>
      <c r="D1043" s="38" t="n">
        <v>44273</v>
      </c>
      <c r="E1043" s="38" t="n">
        <v>44277</v>
      </c>
      <c r="F1043" s="37" t="s">
        <v>1778</v>
      </c>
      <c r="G1043" s="37" t="s">
        <v>1779</v>
      </c>
      <c r="H1043" s="37" t="s">
        <v>1444</v>
      </c>
      <c r="I1043" s="37" t="s">
        <v>243</v>
      </c>
      <c r="J1043" s="37" t="s">
        <v>1445</v>
      </c>
      <c r="K1043" s="37" t="s">
        <v>1446</v>
      </c>
      <c r="L1043" s="21" t="s">
        <v>45</v>
      </c>
      <c r="M1043" s="22" t="s">
        <v>2186</v>
      </c>
      <c r="N1043" s="24" t="s">
        <v>2107</v>
      </c>
      <c r="O1043" s="25" t="n">
        <v>1</v>
      </c>
      <c r="P1043" s="22" t="s">
        <v>108</v>
      </c>
      <c r="Q1043" s="22" t="s">
        <v>109</v>
      </c>
      <c r="R1043" s="22" t="s">
        <v>1823</v>
      </c>
      <c r="S1043" s="22" t="s">
        <v>324</v>
      </c>
      <c r="T1043" s="22" t="s">
        <v>325</v>
      </c>
      <c r="U1043" s="25" t="s">
        <v>70</v>
      </c>
      <c r="V1043" s="25" t="n">
        <v>63.5</v>
      </c>
      <c r="W1043" s="25" t="s">
        <v>726</v>
      </c>
      <c r="X1043" s="25" t="n">
        <v>1</v>
      </c>
      <c r="Y1043" s="25" t="n">
        <v>0</v>
      </c>
      <c r="Z1043" s="25" t="n">
        <v>5</v>
      </c>
      <c r="AA1043" s="26" t="str">
        <f aca="false">IF(N1043=0," ",DATEDIF(N1043,$D1043,"y") &amp; " г. " &amp; DATEDIF(N1043,$D1043,"ym") &amp; " мес. ")</f>
        <v>14 г. 5 мес. </v>
      </c>
      <c r="AB1043" s="27" t="str">
        <f aca="false">LEFT(AA1043,2)</f>
        <v>14</v>
      </c>
      <c r="AC1043" s="28" t="str">
        <f aca="false">IF(N1043=0," ",DATEDIF(N1043,'Отбор на ЧР 2021'!$AC$1,"y") &amp; " г. " &amp; DATEDIF(N1043,'Отбор на ЧР 2021'!$AC$1,"ym") &amp; " мес. ")</f>
        <v>14 г. 7 мес. </v>
      </c>
      <c r="AD1043" s="28" t="str">
        <f aca="false">LEFT(AC1043,2)</f>
        <v>14</v>
      </c>
      <c r="AE1043" s="28" t="str">
        <f aca="false">IF(W1043=0,0,INDEX('Возраст, спорт. дисц.'!$A$2:$B$50,MATCH(W1043,'Возраст, спорт. дисц.'!$B$2:$B$54,0),1))</f>
        <v>Юноши 14-15 лет</v>
      </c>
      <c r="AF1043" s="28" t="str">
        <f aca="false">"весовая категория "&amp;V1043&amp;" кг."</f>
        <v>весовая категория 63,5 кг.</v>
      </c>
      <c r="AG1043" s="29" t="str">
        <f aca="false">IF(U1043="б/м",U1043,U1043&amp;" место")</f>
        <v>3 место</v>
      </c>
      <c r="AH1043" s="28" t="str">
        <f aca="false">F1043&amp;"; "&amp;TEXT(D1043,"ДД.ММ.ГГГГ")&amp;"-"&amp;TEXT(E1043,"ДД.ММ.ГГГГ")&amp;"; "&amp;I1043&amp;"; "&amp;CHAR(10)&amp;AE1043&amp;"; "&amp;AF1043&amp;"; "&amp;AG1043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63,5 кг.; 3 место</v>
      </c>
      <c r="AI1043" s="29" t="n">
        <f aca="false">IF(A1043=0,0,1)</f>
        <v>1</v>
      </c>
      <c r="AJ1043" s="1" t="str">
        <f aca="false">AE1043</f>
        <v>Юноши 14-15 лет</v>
      </c>
      <c r="AK1043" s="1" t="n">
        <f aca="false">V1043</f>
        <v>63.5</v>
      </c>
      <c r="AL1043" s="1" t="str">
        <f aca="false">AF1043</f>
        <v>весовая категория 63,5 кг.</v>
      </c>
      <c r="AM1043" s="28" t="str">
        <f aca="false">IF(N1043=0," ",DATEDIF(N1043,$AM$1,"y") &amp; " г. " &amp; DATEDIF(X1043,$AM$1,"ym") &amp; " мес. ")</f>
        <v>14 г. 4 мес. </v>
      </c>
      <c r="AN1043" s="28" t="str">
        <f aca="false">LEFT(AM1043,2)</f>
        <v>14</v>
      </c>
    </row>
    <row r="1044" customFormat="false" ht="14.4" hidden="false" customHeight="false" outlineLevel="0" collapsed="false">
      <c r="A1044" s="37" t="s">
        <v>507</v>
      </c>
      <c r="B1044" s="37" t="s">
        <v>348</v>
      </c>
      <c r="C1044" s="25" t="n">
        <v>41827</v>
      </c>
      <c r="D1044" s="38" t="n">
        <v>44273</v>
      </c>
      <c r="E1044" s="38" t="n">
        <v>44277</v>
      </c>
      <c r="F1044" s="37" t="s">
        <v>1778</v>
      </c>
      <c r="G1044" s="37" t="s">
        <v>1779</v>
      </c>
      <c r="H1044" s="37" t="s">
        <v>1444</v>
      </c>
      <c r="I1044" s="37" t="s">
        <v>243</v>
      </c>
      <c r="J1044" s="37" t="s">
        <v>1445</v>
      </c>
      <c r="K1044" s="37" t="s">
        <v>1446</v>
      </c>
      <c r="L1044" s="21" t="s">
        <v>45</v>
      </c>
      <c r="M1044" s="22" t="s">
        <v>2187</v>
      </c>
      <c r="N1044" s="24" t="s">
        <v>785</v>
      </c>
      <c r="O1044" s="25" t="n">
        <v>3</v>
      </c>
      <c r="P1044" s="22" t="s">
        <v>101</v>
      </c>
      <c r="Q1044" s="22" t="s">
        <v>750</v>
      </c>
      <c r="R1044" s="22" t="s">
        <v>2188</v>
      </c>
      <c r="S1044" s="22" t="s">
        <v>2189</v>
      </c>
      <c r="T1044" s="22" t="s">
        <v>2190</v>
      </c>
      <c r="U1044" s="25" t="s">
        <v>54</v>
      </c>
      <c r="V1044" s="25" t="n">
        <v>67</v>
      </c>
      <c r="W1044" s="25" t="s">
        <v>726</v>
      </c>
      <c r="X1044" s="25" t="n">
        <v>2</v>
      </c>
      <c r="Y1044" s="25" t="n">
        <v>2</v>
      </c>
      <c r="Z1044" s="25" t="n">
        <v>4</v>
      </c>
      <c r="AA1044" s="26" t="str">
        <f aca="false">IF(N1044=0," ",DATEDIF(N1044,$D1044,"y") &amp; " г. " &amp; DATEDIF(N1044,$D1044,"ym") &amp; " мес. ")</f>
        <v>14 г. 11 мес. </v>
      </c>
      <c r="AB1044" s="27" t="str">
        <f aca="false">LEFT(AA1044,2)</f>
        <v>14</v>
      </c>
      <c r="AC1044" s="28" t="str">
        <f aca="false">IF(N1044=0," ",DATEDIF(N1044,'Отбор на ЧР 2021'!$AC$1,"y") &amp; " г. " &amp; DATEDIF(N1044,'Отбор на ЧР 2021'!$AC$1,"ym") &amp; " мес. ")</f>
        <v>15 г. 1 мес. </v>
      </c>
      <c r="AD1044" s="28" t="str">
        <f aca="false">LEFT(AC1044,2)</f>
        <v>15</v>
      </c>
      <c r="AE1044" s="28" t="str">
        <f aca="false">IF(W1044=0,0,INDEX('Возраст, спорт. дисц.'!$A$2:$B$50,MATCH(W1044,'Возраст, спорт. дисц.'!$B$2:$B$54,0),1))</f>
        <v>Юноши 14-15 лет</v>
      </c>
      <c r="AF1044" s="28" t="str">
        <f aca="false">"весовая категория "&amp;V1044&amp;" кг."</f>
        <v>весовая категория 67 кг.</v>
      </c>
      <c r="AG1044" s="29" t="str">
        <f aca="false">IF(U1044="б/м",U1044,U1044&amp;" место")</f>
        <v>1 место</v>
      </c>
      <c r="AH1044" s="28" t="str">
        <f aca="false">F1044&amp;"; "&amp;TEXT(D1044,"ДД.ММ.ГГГГ")&amp;"-"&amp;TEXT(E1044,"ДД.ММ.ГГГГ")&amp;"; "&amp;I1044&amp;"; "&amp;CHAR(10)&amp;AE1044&amp;"; "&amp;AF1044&amp;"; "&amp;AG1044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67 кг.; 1 место</v>
      </c>
      <c r="AI1044" s="29" t="n">
        <f aca="false">IF(A1044=0,0,1)</f>
        <v>1</v>
      </c>
      <c r="AJ1044" s="1" t="str">
        <f aca="false">AE1044</f>
        <v>Юноши 14-15 лет</v>
      </c>
      <c r="AK1044" s="1" t="n">
        <f aca="false">V1044</f>
        <v>67</v>
      </c>
      <c r="AL1044" s="1" t="str">
        <f aca="false">AF1044</f>
        <v>весовая категория 67 кг.</v>
      </c>
      <c r="AM1044" s="28" t="str">
        <f aca="false">IF(N1044=0," ",DATEDIF(N1044,$AM$1,"y") &amp; " г. " &amp; DATEDIF(X1044,$AM$1,"ym") &amp; " мес. ")</f>
        <v>15 г. 4 мес. </v>
      </c>
      <c r="AN1044" s="28" t="str">
        <f aca="false">LEFT(AM1044,2)</f>
        <v>15</v>
      </c>
    </row>
    <row r="1045" customFormat="false" ht="14.4" hidden="false" customHeight="false" outlineLevel="0" collapsed="false">
      <c r="A1045" s="37" t="s">
        <v>507</v>
      </c>
      <c r="B1045" s="37" t="s">
        <v>348</v>
      </c>
      <c r="C1045" s="25" t="n">
        <v>41827</v>
      </c>
      <c r="D1045" s="38" t="n">
        <v>44273</v>
      </c>
      <c r="E1045" s="38" t="n">
        <v>44277</v>
      </c>
      <c r="F1045" s="37" t="s">
        <v>1778</v>
      </c>
      <c r="G1045" s="37" t="s">
        <v>1779</v>
      </c>
      <c r="H1045" s="37" t="s">
        <v>1444</v>
      </c>
      <c r="I1045" s="37" t="s">
        <v>243</v>
      </c>
      <c r="J1045" s="37" t="s">
        <v>1445</v>
      </c>
      <c r="K1045" s="37" t="s">
        <v>1446</v>
      </c>
      <c r="L1045" s="21" t="s">
        <v>45</v>
      </c>
      <c r="M1045" s="22" t="s">
        <v>2191</v>
      </c>
      <c r="N1045" s="24" t="s">
        <v>2192</v>
      </c>
      <c r="O1045" s="25" t="n">
        <v>3</v>
      </c>
      <c r="P1045" s="22" t="s">
        <v>101</v>
      </c>
      <c r="Q1045" s="22" t="s">
        <v>560</v>
      </c>
      <c r="R1045" s="22" t="s">
        <v>561</v>
      </c>
      <c r="S1045" s="22" t="s">
        <v>1788</v>
      </c>
      <c r="T1045" s="22" t="s">
        <v>1789</v>
      </c>
      <c r="U1045" s="25" t="s">
        <v>63</v>
      </c>
      <c r="V1045" s="25" t="n">
        <v>67</v>
      </c>
      <c r="W1045" s="25" t="s">
        <v>726</v>
      </c>
      <c r="X1045" s="25" t="n">
        <v>2</v>
      </c>
      <c r="Y1045" s="25" t="n">
        <v>1</v>
      </c>
      <c r="Z1045" s="25" t="n">
        <v>4</v>
      </c>
      <c r="AA1045" s="26" t="str">
        <f aca="false">IF(N1045=0," ",DATEDIF(N1045,$D1045,"y") &amp; " г. " &amp; DATEDIF(N1045,$D1045,"ym") &amp; " мес. ")</f>
        <v>14 г. 6 мес. </v>
      </c>
      <c r="AB1045" s="27" t="str">
        <f aca="false">LEFT(AA1045,2)</f>
        <v>14</v>
      </c>
      <c r="AC1045" s="28" t="str">
        <f aca="false">IF(N1045=0," ",DATEDIF(N1045,'Отбор на ЧР 2021'!$AC$1,"y") &amp; " г. " &amp; DATEDIF(N1045,'Отбор на ЧР 2021'!$AC$1,"ym") &amp; " мес. ")</f>
        <v>14 г. 8 мес. </v>
      </c>
      <c r="AD1045" s="28" t="str">
        <f aca="false">LEFT(AC1045,2)</f>
        <v>14</v>
      </c>
      <c r="AE1045" s="28" t="str">
        <f aca="false">IF(W1045=0,0,INDEX('Возраст, спорт. дисц.'!$A$2:$B$50,MATCH(W1045,'Возраст, спорт. дисц.'!$B$2:$B$54,0),1))</f>
        <v>Юноши 14-15 лет</v>
      </c>
      <c r="AF1045" s="28" t="str">
        <f aca="false">"весовая категория "&amp;V1045&amp;" кг."</f>
        <v>весовая категория 67 кг.</v>
      </c>
      <c r="AG1045" s="29" t="str">
        <f aca="false">IF(U1045="б/м",U1045,U1045&amp;" место")</f>
        <v>2 место</v>
      </c>
      <c r="AH1045" s="28" t="str">
        <f aca="false">F1045&amp;"; "&amp;TEXT(D1045,"ДД.ММ.ГГГГ")&amp;"-"&amp;TEXT(E1045,"ДД.ММ.ГГГГ")&amp;"; "&amp;I1045&amp;"; "&amp;CHAR(10)&amp;AE1045&amp;"; "&amp;AF1045&amp;"; "&amp;AG1045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67 кг.; 2 место</v>
      </c>
      <c r="AI1045" s="29" t="n">
        <f aca="false">IF(A1045=0,0,1)</f>
        <v>1</v>
      </c>
      <c r="AJ1045" s="1" t="str">
        <f aca="false">AE1045</f>
        <v>Юноши 14-15 лет</v>
      </c>
      <c r="AK1045" s="1" t="n">
        <f aca="false">V1045</f>
        <v>67</v>
      </c>
      <c r="AL1045" s="1" t="str">
        <f aca="false">AF1045</f>
        <v>весовая категория 67 кг.</v>
      </c>
      <c r="AM1045" s="28" t="str">
        <f aca="false">IF(N1045=0," ",DATEDIF(N1045,$AM$1,"y") &amp; " г. " &amp; DATEDIF(X1045,$AM$1,"ym") &amp; " мес. ")</f>
        <v>14 г. 4 мес. </v>
      </c>
      <c r="AN1045" s="28" t="str">
        <f aca="false">LEFT(AM1045,2)</f>
        <v>14</v>
      </c>
    </row>
    <row r="1046" customFormat="false" ht="14.4" hidden="false" customHeight="false" outlineLevel="0" collapsed="false">
      <c r="A1046" s="37" t="s">
        <v>507</v>
      </c>
      <c r="B1046" s="37" t="s">
        <v>348</v>
      </c>
      <c r="C1046" s="25" t="n">
        <v>41827</v>
      </c>
      <c r="D1046" s="38" t="n">
        <v>44273</v>
      </c>
      <c r="E1046" s="38" t="n">
        <v>44277</v>
      </c>
      <c r="F1046" s="37" t="s">
        <v>1778</v>
      </c>
      <c r="G1046" s="37" t="s">
        <v>1779</v>
      </c>
      <c r="H1046" s="37" t="s">
        <v>1444</v>
      </c>
      <c r="I1046" s="37" t="s">
        <v>243</v>
      </c>
      <c r="J1046" s="37" t="s">
        <v>1445</v>
      </c>
      <c r="K1046" s="37" t="s">
        <v>1446</v>
      </c>
      <c r="L1046" s="21" t="s">
        <v>45</v>
      </c>
      <c r="M1046" s="22" t="s">
        <v>2193</v>
      </c>
      <c r="N1046" s="24" t="s">
        <v>767</v>
      </c>
      <c r="O1046" s="25" t="n">
        <v>3</v>
      </c>
      <c r="P1046" s="22" t="s">
        <v>108</v>
      </c>
      <c r="Q1046" s="22" t="s">
        <v>242</v>
      </c>
      <c r="R1046" s="22" t="s">
        <v>556</v>
      </c>
      <c r="S1046" s="22" t="s">
        <v>1830</v>
      </c>
      <c r="T1046" s="22" t="s">
        <v>1831</v>
      </c>
      <c r="U1046" s="25" t="s">
        <v>70</v>
      </c>
      <c r="V1046" s="25" t="n">
        <v>67</v>
      </c>
      <c r="W1046" s="25" t="s">
        <v>726</v>
      </c>
      <c r="X1046" s="25" t="n">
        <v>1</v>
      </c>
      <c r="Y1046" s="25" t="n">
        <v>0</v>
      </c>
      <c r="Z1046" s="25" t="n">
        <v>4</v>
      </c>
      <c r="AA1046" s="26" t="str">
        <f aca="false">IF(N1046=0," ",DATEDIF(N1046,$D1046,"y") &amp; " г. " &amp; DATEDIF(N1046,$D1046,"ym") &amp; " мес. ")</f>
        <v>15 г. 0 мес. </v>
      </c>
      <c r="AB1046" s="27" t="str">
        <f aca="false">LEFT(AA1046,2)</f>
        <v>15</v>
      </c>
      <c r="AC1046" s="28" t="str">
        <f aca="false">IF(N1046=0," ",DATEDIF(N1046,'Отбор на ЧР 2021'!$AC$1,"y") &amp; " г. " &amp; DATEDIF(N1046,'Отбор на ЧР 2021'!$AC$1,"ym") &amp; " мес. ")</f>
        <v>15 г. 1 мес. </v>
      </c>
      <c r="AD1046" s="28" t="str">
        <f aca="false">LEFT(AC1046,2)</f>
        <v>15</v>
      </c>
      <c r="AE1046" s="28" t="str">
        <f aca="false">IF(W1046=0,0,INDEX('Возраст, спорт. дисц.'!$A$2:$B$50,MATCH(W1046,'Возраст, спорт. дисц.'!$B$2:$B$54,0),1))</f>
        <v>Юноши 14-15 лет</v>
      </c>
      <c r="AF1046" s="28" t="str">
        <f aca="false">"весовая категория "&amp;V1046&amp;" кг."</f>
        <v>весовая категория 67 кг.</v>
      </c>
      <c r="AG1046" s="29" t="str">
        <f aca="false">IF(U1046="б/м",U1046,U1046&amp;" место")</f>
        <v>3 место</v>
      </c>
      <c r="AH1046" s="28" t="str">
        <f aca="false">F1046&amp;"; "&amp;TEXT(D1046,"ДД.ММ.ГГГГ")&amp;"-"&amp;TEXT(E1046,"ДД.ММ.ГГГГ")&amp;"; "&amp;I1046&amp;"; "&amp;CHAR(10)&amp;AE1046&amp;"; "&amp;AF1046&amp;"; "&amp;AG1046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67 кг.; 3 место</v>
      </c>
      <c r="AI1046" s="29" t="n">
        <f aca="false">IF(A1046=0,0,1)</f>
        <v>1</v>
      </c>
      <c r="AJ1046" s="1" t="str">
        <f aca="false">AE1046</f>
        <v>Юноши 14-15 лет</v>
      </c>
      <c r="AK1046" s="1" t="n">
        <f aca="false">V1046</f>
        <v>67</v>
      </c>
      <c r="AL1046" s="1" t="str">
        <f aca="false">AF1046</f>
        <v>весовая категория 67 кг.</v>
      </c>
      <c r="AM1046" s="28" t="str">
        <f aca="false">IF(N1046=0," ",DATEDIF(N1046,$AM$1,"y") &amp; " г. " &amp; DATEDIF(X1046,$AM$1,"ym") &amp; " мес. ")</f>
        <v>15 г. 4 мес. </v>
      </c>
      <c r="AN1046" s="28" t="str">
        <f aca="false">LEFT(AM1046,2)</f>
        <v>15</v>
      </c>
    </row>
    <row r="1047" customFormat="false" ht="14.4" hidden="false" customHeight="false" outlineLevel="0" collapsed="false">
      <c r="A1047" s="37" t="s">
        <v>507</v>
      </c>
      <c r="B1047" s="37" t="s">
        <v>348</v>
      </c>
      <c r="C1047" s="25" t="n">
        <v>41827</v>
      </c>
      <c r="D1047" s="38" t="n">
        <v>44273</v>
      </c>
      <c r="E1047" s="38" t="n">
        <v>44277</v>
      </c>
      <c r="F1047" s="37" t="s">
        <v>1778</v>
      </c>
      <c r="G1047" s="37" t="s">
        <v>1779</v>
      </c>
      <c r="H1047" s="37" t="s">
        <v>1444</v>
      </c>
      <c r="I1047" s="37" t="s">
        <v>243</v>
      </c>
      <c r="J1047" s="37" t="s">
        <v>1445</v>
      </c>
      <c r="K1047" s="37" t="s">
        <v>1446</v>
      </c>
      <c r="L1047" s="21" t="s">
        <v>45</v>
      </c>
      <c r="M1047" s="22" t="s">
        <v>865</v>
      </c>
      <c r="N1047" s="24" t="s">
        <v>866</v>
      </c>
      <c r="O1047" s="25" t="n">
        <v>1</v>
      </c>
      <c r="P1047" s="22" t="s">
        <v>108</v>
      </c>
      <c r="Q1047" s="22" t="s">
        <v>344</v>
      </c>
      <c r="R1047" s="22" t="s">
        <v>575</v>
      </c>
      <c r="S1047" s="22" t="s">
        <v>1069</v>
      </c>
      <c r="T1047" s="22" t="s">
        <v>868</v>
      </c>
      <c r="U1047" s="25" t="s">
        <v>54</v>
      </c>
      <c r="V1047" s="25" t="n">
        <v>71</v>
      </c>
      <c r="W1047" s="25" t="s">
        <v>726</v>
      </c>
      <c r="X1047" s="25" t="n">
        <v>3</v>
      </c>
      <c r="Y1047" s="25" t="n">
        <v>3</v>
      </c>
      <c r="Z1047" s="25" t="n">
        <v>6</v>
      </c>
      <c r="AA1047" s="26" t="str">
        <f aca="false">IF(N1047=0," ",DATEDIF(N1047,$D1047,"y") &amp; " г. " &amp; DATEDIF(N1047,$D1047,"ym") &amp; " мес. ")</f>
        <v>15 г. 1 мес. </v>
      </c>
      <c r="AB1047" s="27" t="str">
        <f aca="false">LEFT(AA1047,2)</f>
        <v>15</v>
      </c>
      <c r="AC1047" s="28" t="str">
        <f aca="false">IF(N1047=0," ",DATEDIF(N1047,'Отбор на ЧР 2021'!$AC$1,"y") &amp; " г. " &amp; DATEDIF(N1047,'Отбор на ЧР 2021'!$AC$1,"ym") &amp; " мес. ")</f>
        <v>15 г. 2 мес. </v>
      </c>
      <c r="AD1047" s="28" t="str">
        <f aca="false">LEFT(AC1047,2)</f>
        <v>15</v>
      </c>
      <c r="AE1047" s="28" t="str">
        <f aca="false">IF(W1047=0,0,INDEX('Возраст, спорт. дисц.'!$A$2:$B$50,MATCH(W1047,'Возраст, спорт. дисц.'!$B$2:$B$54,0),1))</f>
        <v>Юноши 14-15 лет</v>
      </c>
      <c r="AF1047" s="28" t="str">
        <f aca="false">"весовая категория "&amp;V1047&amp;" кг."</f>
        <v>весовая категория 71 кг.</v>
      </c>
      <c r="AG1047" s="29" t="str">
        <f aca="false">IF(U1047="б/м",U1047,U1047&amp;" место")</f>
        <v>1 место</v>
      </c>
      <c r="AH1047" s="28" t="str">
        <f aca="false">F1047&amp;"; "&amp;TEXT(D1047,"ДД.ММ.ГГГГ")&amp;"-"&amp;TEXT(E1047,"ДД.ММ.ГГГГ")&amp;"; "&amp;I1047&amp;"; "&amp;CHAR(10)&amp;AE1047&amp;"; "&amp;AF1047&amp;"; "&amp;AG1047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71 кг.; 1 место</v>
      </c>
      <c r="AI1047" s="29" t="n">
        <f aca="false">IF(A1047=0,0,1)</f>
        <v>1</v>
      </c>
      <c r="AJ1047" s="1" t="str">
        <f aca="false">AE1047</f>
        <v>Юноши 14-15 лет</v>
      </c>
      <c r="AK1047" s="1" t="n">
        <f aca="false">V1047</f>
        <v>71</v>
      </c>
      <c r="AL1047" s="1" t="str">
        <f aca="false">AF1047</f>
        <v>весовая категория 71 кг.</v>
      </c>
      <c r="AM1047" s="28" t="str">
        <f aca="false">IF(N1047=0," ",DATEDIF(N1047,$AM$1,"y") &amp; " г. " &amp; DATEDIF(X1047,$AM$1,"ym") &amp; " мес. ")</f>
        <v>15 г. 4 мес. </v>
      </c>
      <c r="AN1047" s="28" t="str">
        <f aca="false">LEFT(AM1047,2)</f>
        <v>15</v>
      </c>
    </row>
    <row r="1048" customFormat="false" ht="14.4" hidden="false" customHeight="false" outlineLevel="0" collapsed="false">
      <c r="A1048" s="37" t="s">
        <v>507</v>
      </c>
      <c r="B1048" s="37" t="s">
        <v>348</v>
      </c>
      <c r="C1048" s="25" t="n">
        <v>41827</v>
      </c>
      <c r="D1048" s="38" t="n">
        <v>44273</v>
      </c>
      <c r="E1048" s="38" t="n">
        <v>44277</v>
      </c>
      <c r="F1048" s="37" t="s">
        <v>1778</v>
      </c>
      <c r="G1048" s="37" t="s">
        <v>1779</v>
      </c>
      <c r="H1048" s="37" t="s">
        <v>1444</v>
      </c>
      <c r="I1048" s="37" t="s">
        <v>243</v>
      </c>
      <c r="J1048" s="37" t="s">
        <v>1445</v>
      </c>
      <c r="K1048" s="37" t="s">
        <v>1446</v>
      </c>
      <c r="L1048" s="21" t="s">
        <v>45</v>
      </c>
      <c r="M1048" s="22" t="s">
        <v>2194</v>
      </c>
      <c r="N1048" s="24" t="s">
        <v>2195</v>
      </c>
      <c r="O1048" s="25" t="n">
        <v>3</v>
      </c>
      <c r="P1048" s="22" t="s">
        <v>101</v>
      </c>
      <c r="Q1048" s="22" t="s">
        <v>560</v>
      </c>
      <c r="R1048" s="22" t="s">
        <v>561</v>
      </c>
      <c r="S1048" s="22" t="s">
        <v>1788</v>
      </c>
      <c r="T1048" s="22" t="s">
        <v>1789</v>
      </c>
      <c r="U1048" s="25" t="s">
        <v>63</v>
      </c>
      <c r="V1048" s="25" t="n">
        <v>71</v>
      </c>
      <c r="W1048" s="25" t="s">
        <v>726</v>
      </c>
      <c r="X1048" s="25" t="n">
        <v>2</v>
      </c>
      <c r="Y1048" s="25" t="n">
        <v>1</v>
      </c>
      <c r="Z1048" s="25" t="n">
        <v>6</v>
      </c>
      <c r="AA1048" s="26" t="str">
        <f aca="false">IF(N1048=0," ",DATEDIF(N1048,$D1048,"y") &amp; " г. " &amp; DATEDIF(N1048,$D1048,"ym") &amp; " мес. ")</f>
        <v>14 г. 2 мес. </v>
      </c>
      <c r="AB1048" s="27" t="str">
        <f aca="false">LEFT(AA1048,2)</f>
        <v>14</v>
      </c>
      <c r="AC1048" s="28" t="str">
        <f aca="false">IF(N1048=0," ",DATEDIF(N1048,'Отбор на ЧР 2021'!$AC$1,"y") &amp; " г. " &amp; DATEDIF(N1048,'Отбор на ЧР 2021'!$AC$1,"ym") &amp; " мес. ")</f>
        <v>14 г. 4 мес. </v>
      </c>
      <c r="AD1048" s="28" t="str">
        <f aca="false">LEFT(AC1048,2)</f>
        <v>14</v>
      </c>
      <c r="AE1048" s="28" t="str">
        <f aca="false">IF(W1048=0,0,INDEX('Возраст, спорт. дисц.'!$A$2:$B$50,MATCH(W1048,'Возраст, спорт. дисц.'!$B$2:$B$54,0),1))</f>
        <v>Юноши 14-15 лет</v>
      </c>
      <c r="AF1048" s="28" t="str">
        <f aca="false">"весовая категория "&amp;V1048&amp;" кг."</f>
        <v>весовая категория 71 кг.</v>
      </c>
      <c r="AG1048" s="29" t="str">
        <f aca="false">IF(U1048="б/м",U1048,U1048&amp;" место")</f>
        <v>2 место</v>
      </c>
      <c r="AH1048" s="28" t="str">
        <f aca="false">F1048&amp;"; "&amp;TEXT(D1048,"ДД.ММ.ГГГГ")&amp;"-"&amp;TEXT(E1048,"ДД.ММ.ГГГГ")&amp;"; "&amp;I1048&amp;"; "&amp;CHAR(10)&amp;AE1048&amp;"; "&amp;AF1048&amp;"; "&amp;AG1048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71 кг.; 2 место</v>
      </c>
      <c r="AI1048" s="29" t="n">
        <f aca="false">IF(A1048=0,0,1)</f>
        <v>1</v>
      </c>
      <c r="AJ1048" s="1" t="str">
        <f aca="false">AE1048</f>
        <v>Юноши 14-15 лет</v>
      </c>
      <c r="AK1048" s="1" t="n">
        <f aca="false">V1048</f>
        <v>71</v>
      </c>
      <c r="AL1048" s="1" t="str">
        <f aca="false">AF1048</f>
        <v>весовая категория 71 кг.</v>
      </c>
      <c r="AM1048" s="28" t="str">
        <f aca="false">IF(N1048=0," ",DATEDIF(N1048,$AM$1,"y") &amp; " г. " &amp; DATEDIF(X1048,$AM$1,"ym") &amp; " мес. ")</f>
        <v>14 г. 4 мес. </v>
      </c>
      <c r="AN1048" s="28" t="str">
        <f aca="false">LEFT(AM1048,2)</f>
        <v>14</v>
      </c>
    </row>
    <row r="1049" customFormat="false" ht="14.4" hidden="false" customHeight="false" outlineLevel="0" collapsed="false">
      <c r="A1049" s="37" t="s">
        <v>507</v>
      </c>
      <c r="B1049" s="37" t="s">
        <v>348</v>
      </c>
      <c r="C1049" s="25" t="n">
        <v>41827</v>
      </c>
      <c r="D1049" s="38" t="n">
        <v>44273</v>
      </c>
      <c r="E1049" s="38" t="n">
        <v>44277</v>
      </c>
      <c r="F1049" s="37" t="s">
        <v>1778</v>
      </c>
      <c r="G1049" s="37" t="s">
        <v>1779</v>
      </c>
      <c r="H1049" s="37" t="s">
        <v>1444</v>
      </c>
      <c r="I1049" s="37" t="s">
        <v>243</v>
      </c>
      <c r="J1049" s="37" t="s">
        <v>1445</v>
      </c>
      <c r="K1049" s="37" t="s">
        <v>1446</v>
      </c>
      <c r="L1049" s="21" t="s">
        <v>45</v>
      </c>
      <c r="M1049" s="22" t="s">
        <v>2196</v>
      </c>
      <c r="N1049" s="24" t="s">
        <v>2197</v>
      </c>
      <c r="O1049" s="25" t="n">
        <v>3</v>
      </c>
      <c r="P1049" s="22" t="s">
        <v>108</v>
      </c>
      <c r="Q1049" s="22" t="s">
        <v>242</v>
      </c>
      <c r="R1049" s="22" t="s">
        <v>556</v>
      </c>
      <c r="S1049" s="22" t="s">
        <v>441</v>
      </c>
      <c r="T1049" s="22" t="s">
        <v>1488</v>
      </c>
      <c r="U1049" s="25" t="s">
        <v>70</v>
      </c>
      <c r="V1049" s="25" t="n">
        <v>71</v>
      </c>
      <c r="W1049" s="25" t="s">
        <v>726</v>
      </c>
      <c r="X1049" s="25" t="n">
        <v>2</v>
      </c>
      <c r="Y1049" s="25" t="n">
        <v>1</v>
      </c>
      <c r="Z1049" s="25" t="n">
        <v>6</v>
      </c>
      <c r="AA1049" s="26" t="str">
        <f aca="false">IF(N1049=0," ",DATEDIF(N1049,$D1049,"y") &amp; " г. " &amp; DATEDIF(N1049,$D1049,"ym") &amp; " мес. ")</f>
        <v>15 г. 6 мес. </v>
      </c>
      <c r="AB1049" s="27" t="str">
        <f aca="false">LEFT(AA1049,2)</f>
        <v>15</v>
      </c>
      <c r="AC1049" s="28" t="str">
        <f aca="false">IF(N1049=0," ",DATEDIF(N1049,'Отбор на ЧР 2021'!$AC$1,"y") &amp; " г. " &amp; DATEDIF(N1049,'Отбор на ЧР 2021'!$AC$1,"ym") &amp; " мес. ")</f>
        <v>15 г. 7 мес. </v>
      </c>
      <c r="AD1049" s="28" t="str">
        <f aca="false">LEFT(AC1049,2)</f>
        <v>15</v>
      </c>
      <c r="AE1049" s="28" t="str">
        <f aca="false">IF(W1049=0,0,INDEX('Возраст, спорт. дисц.'!$A$2:$B$50,MATCH(W1049,'Возраст, спорт. дисц.'!$B$2:$B$54,0),1))</f>
        <v>Юноши 14-15 лет</v>
      </c>
      <c r="AF1049" s="28" t="str">
        <f aca="false">"весовая категория "&amp;V1049&amp;" кг."</f>
        <v>весовая категория 71 кг.</v>
      </c>
      <c r="AG1049" s="29" t="str">
        <f aca="false">IF(U1049="б/м",U1049,U1049&amp;" место")</f>
        <v>3 место</v>
      </c>
      <c r="AH1049" s="28" t="str">
        <f aca="false">F1049&amp;"; "&amp;TEXT(D1049,"ДД.ММ.ГГГГ")&amp;"-"&amp;TEXT(E1049,"ДД.ММ.ГГГГ")&amp;"; "&amp;I1049&amp;"; "&amp;CHAR(10)&amp;AE1049&amp;"; "&amp;AF1049&amp;"; "&amp;AG1049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71 кг.; 3 место</v>
      </c>
      <c r="AI1049" s="29" t="n">
        <f aca="false">IF(A1049=0,0,1)</f>
        <v>1</v>
      </c>
      <c r="AJ1049" s="1" t="str">
        <f aca="false">AE1049</f>
        <v>Юноши 14-15 лет</v>
      </c>
      <c r="AK1049" s="1" t="n">
        <f aca="false">V1049</f>
        <v>71</v>
      </c>
      <c r="AL1049" s="1" t="str">
        <f aca="false">AF1049</f>
        <v>весовая категория 71 кг.</v>
      </c>
      <c r="AM1049" s="28" t="str">
        <f aca="false">IF(N1049=0," ",DATEDIF(N1049,$AM$1,"y") &amp; " г. " &amp; DATEDIF(X1049,$AM$1,"ym") &amp; " мес. ")</f>
        <v>15 г. 4 мес. </v>
      </c>
      <c r="AN1049" s="28" t="str">
        <f aca="false">LEFT(AM1049,2)</f>
        <v>15</v>
      </c>
    </row>
    <row r="1050" customFormat="false" ht="14.4" hidden="false" customHeight="false" outlineLevel="0" collapsed="false">
      <c r="A1050" s="37" t="s">
        <v>507</v>
      </c>
      <c r="B1050" s="37" t="s">
        <v>348</v>
      </c>
      <c r="C1050" s="25" t="n">
        <v>41827</v>
      </c>
      <c r="D1050" s="38" t="n">
        <v>44273</v>
      </c>
      <c r="E1050" s="38" t="n">
        <v>44277</v>
      </c>
      <c r="F1050" s="37" t="s">
        <v>1778</v>
      </c>
      <c r="G1050" s="37" t="s">
        <v>1779</v>
      </c>
      <c r="H1050" s="37" t="s">
        <v>1444</v>
      </c>
      <c r="I1050" s="37" t="s">
        <v>243</v>
      </c>
      <c r="J1050" s="37" t="s">
        <v>1445</v>
      </c>
      <c r="K1050" s="37" t="s">
        <v>1446</v>
      </c>
      <c r="L1050" s="21" t="s">
        <v>45</v>
      </c>
      <c r="M1050" s="22" t="s">
        <v>2198</v>
      </c>
      <c r="N1050" s="24" t="s">
        <v>2199</v>
      </c>
      <c r="O1050" s="25" t="n">
        <v>2</v>
      </c>
      <c r="P1050" s="22" t="s">
        <v>108</v>
      </c>
      <c r="Q1050" s="22" t="s">
        <v>344</v>
      </c>
      <c r="R1050" s="22" t="s">
        <v>1482</v>
      </c>
      <c r="S1050" s="22" t="s">
        <v>1483</v>
      </c>
      <c r="T1050" s="22" t="s">
        <v>2200</v>
      </c>
      <c r="U1050" s="25" t="s">
        <v>227</v>
      </c>
      <c r="V1050" s="25" t="n">
        <v>71</v>
      </c>
      <c r="W1050" s="25" t="s">
        <v>726</v>
      </c>
      <c r="X1050" s="25" t="n">
        <v>1</v>
      </c>
      <c r="Y1050" s="25" t="n">
        <v>0</v>
      </c>
      <c r="Z1050" s="25" t="n">
        <v>6</v>
      </c>
      <c r="AA1050" s="26" t="str">
        <f aca="false">IF(N1050=0," ",DATEDIF(N1050,$D1050,"y") &amp; " г. " &amp; DATEDIF(N1050,$D1050,"ym") &amp; " мес. ")</f>
        <v>14 г. 2 мес. </v>
      </c>
      <c r="AB1050" s="27" t="str">
        <f aca="false">LEFT(AA1050,2)</f>
        <v>14</v>
      </c>
      <c r="AC1050" s="28" t="str">
        <f aca="false">IF(N1050=0," ",DATEDIF(N1050,'Отбор на ЧР 2021'!$AC$1,"y") &amp; " г. " &amp; DATEDIF(N1050,'Отбор на ЧР 2021'!$AC$1,"ym") &amp; " мес. ")</f>
        <v>14 г. 3 мес. </v>
      </c>
      <c r="AD1050" s="28" t="str">
        <f aca="false">LEFT(AC1050,2)</f>
        <v>14</v>
      </c>
      <c r="AE1050" s="28" t="str">
        <f aca="false">IF(W1050=0,0,INDEX('Возраст, спорт. дисц.'!$A$2:$B$50,MATCH(W1050,'Возраст, спорт. дисц.'!$B$2:$B$54,0),1))</f>
        <v>Юноши 14-15 лет</v>
      </c>
      <c r="AF1050" s="28" t="str">
        <f aca="false">"весовая категория "&amp;V1050&amp;" кг."</f>
        <v>весовая категория 71 кг.</v>
      </c>
      <c r="AG1050" s="29" t="str">
        <f aca="false">IF(U1050="б/м",U1050,U1050&amp;" место")</f>
        <v>4 место</v>
      </c>
      <c r="AH1050" s="28" t="str">
        <f aca="false">F1050&amp;"; "&amp;TEXT(D1050,"ДД.ММ.ГГГГ")&amp;"-"&amp;TEXT(E1050,"ДД.ММ.ГГГГ")&amp;"; "&amp;I1050&amp;"; "&amp;CHAR(10)&amp;AE1050&amp;"; "&amp;AF1050&amp;"; "&amp;AG1050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71 кг.; 4 место</v>
      </c>
      <c r="AI1050" s="29" t="n">
        <f aca="false">IF(A1050=0,0,1)</f>
        <v>1</v>
      </c>
      <c r="AJ1050" s="1" t="str">
        <f aca="false">AE1050</f>
        <v>Юноши 14-15 лет</v>
      </c>
      <c r="AK1050" s="1" t="n">
        <f aca="false">V1050</f>
        <v>71</v>
      </c>
      <c r="AL1050" s="1" t="str">
        <f aca="false">AF1050</f>
        <v>весовая категория 71 кг.</v>
      </c>
      <c r="AM1050" s="28" t="str">
        <f aca="false">IF(N1050=0," ",DATEDIF(N1050,$AM$1,"y") &amp; " г. " &amp; DATEDIF(X1050,$AM$1,"ym") &amp; " мес. ")</f>
        <v>14 г. 4 мес. </v>
      </c>
      <c r="AN1050" s="28" t="str">
        <f aca="false">LEFT(AM1050,2)</f>
        <v>14</v>
      </c>
    </row>
    <row r="1051" customFormat="false" ht="14.4" hidden="false" customHeight="false" outlineLevel="0" collapsed="false">
      <c r="A1051" s="37" t="s">
        <v>507</v>
      </c>
      <c r="B1051" s="37" t="s">
        <v>348</v>
      </c>
      <c r="C1051" s="25" t="n">
        <v>41827</v>
      </c>
      <c r="D1051" s="38" t="n">
        <v>44273</v>
      </c>
      <c r="E1051" s="38" t="n">
        <v>44277</v>
      </c>
      <c r="F1051" s="37" t="s">
        <v>1778</v>
      </c>
      <c r="G1051" s="37" t="s">
        <v>1779</v>
      </c>
      <c r="H1051" s="37" t="s">
        <v>1444</v>
      </c>
      <c r="I1051" s="37" t="s">
        <v>243</v>
      </c>
      <c r="J1051" s="37" t="s">
        <v>1445</v>
      </c>
      <c r="K1051" s="37" t="s">
        <v>1446</v>
      </c>
      <c r="L1051" s="21" t="s">
        <v>45</v>
      </c>
      <c r="M1051" s="22" t="s">
        <v>885</v>
      </c>
      <c r="N1051" s="24" t="s">
        <v>886</v>
      </c>
      <c r="O1051" s="25" t="n">
        <v>2</v>
      </c>
      <c r="P1051" s="22" t="s">
        <v>101</v>
      </c>
      <c r="Q1051" s="22" t="s">
        <v>876</v>
      </c>
      <c r="R1051" s="22" t="s">
        <v>877</v>
      </c>
      <c r="S1051" s="22" t="s">
        <v>878</v>
      </c>
      <c r="T1051" s="22" t="s">
        <v>2201</v>
      </c>
      <c r="U1051" s="25" t="s">
        <v>54</v>
      </c>
      <c r="V1051" s="25" t="n">
        <v>75</v>
      </c>
      <c r="W1051" s="25" t="s">
        <v>726</v>
      </c>
      <c r="X1051" s="25" t="n">
        <v>2</v>
      </c>
      <c r="Y1051" s="25" t="n">
        <v>2</v>
      </c>
      <c r="Z1051" s="25" t="n">
        <v>3</v>
      </c>
      <c r="AA1051" s="26" t="str">
        <f aca="false">IF(N1051=0," ",DATEDIF(N1051,$D1051,"y") &amp; " г. " &amp; DATEDIF(N1051,$D1051,"ym") &amp; " мес. ")</f>
        <v>14 г. 5 мес. </v>
      </c>
      <c r="AB1051" s="27" t="str">
        <f aca="false">LEFT(AA1051,2)</f>
        <v>14</v>
      </c>
      <c r="AC1051" s="28" t="str">
        <f aca="false">IF(N1051=0," ",DATEDIF(N1051,'Отбор на ЧР 2021'!$AC$1,"y") &amp; " г. " &amp; DATEDIF(N1051,'Отбор на ЧР 2021'!$AC$1,"ym") &amp; " мес. ")</f>
        <v>14 г. 7 мес. </v>
      </c>
      <c r="AD1051" s="28" t="str">
        <f aca="false">LEFT(AC1051,2)</f>
        <v>14</v>
      </c>
      <c r="AE1051" s="28" t="str">
        <f aca="false">IF(W1051=0,0,INDEX('Возраст, спорт. дисц.'!$A$2:$B$50,MATCH(W1051,'Возраст, спорт. дисц.'!$B$2:$B$54,0),1))</f>
        <v>Юноши 14-15 лет</v>
      </c>
      <c r="AF1051" s="28" t="str">
        <f aca="false">"весовая категория "&amp;V1051&amp;" кг."</f>
        <v>весовая категория 75 кг.</v>
      </c>
      <c r="AG1051" s="29" t="str">
        <f aca="false">IF(U1051="б/м",U1051,U1051&amp;" место")</f>
        <v>1 место</v>
      </c>
      <c r="AH1051" s="28" t="str">
        <f aca="false">F1051&amp;"; "&amp;TEXT(D1051,"ДД.ММ.ГГГГ")&amp;"-"&amp;TEXT(E1051,"ДД.ММ.ГГГГ")&amp;"; "&amp;I1051&amp;"; "&amp;CHAR(10)&amp;AE1051&amp;"; "&amp;AF1051&amp;"; "&amp;AG1051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75 кг.; 1 место</v>
      </c>
      <c r="AI1051" s="29" t="n">
        <f aca="false">IF(A1051=0,0,1)</f>
        <v>1</v>
      </c>
      <c r="AJ1051" s="1" t="str">
        <f aca="false">AE1051</f>
        <v>Юноши 14-15 лет</v>
      </c>
      <c r="AK1051" s="1" t="n">
        <f aca="false">V1051</f>
        <v>75</v>
      </c>
      <c r="AL1051" s="1" t="str">
        <f aca="false">AF1051</f>
        <v>весовая категория 75 кг.</v>
      </c>
      <c r="AM1051" s="28" t="str">
        <f aca="false">IF(N1051=0," ",DATEDIF(N1051,$AM$1,"y") &amp; " г. " &amp; DATEDIF(X1051,$AM$1,"ym") &amp; " мес. ")</f>
        <v>14 г. 4 мес. </v>
      </c>
      <c r="AN1051" s="28" t="str">
        <f aca="false">LEFT(AM1051,2)</f>
        <v>14</v>
      </c>
    </row>
    <row r="1052" customFormat="false" ht="14.4" hidden="false" customHeight="false" outlineLevel="0" collapsed="false">
      <c r="A1052" s="37" t="s">
        <v>507</v>
      </c>
      <c r="B1052" s="37" t="s">
        <v>348</v>
      </c>
      <c r="C1052" s="25" t="n">
        <v>41827</v>
      </c>
      <c r="D1052" s="38" t="n">
        <v>44273</v>
      </c>
      <c r="E1052" s="38" t="n">
        <v>44277</v>
      </c>
      <c r="F1052" s="37" t="s">
        <v>1778</v>
      </c>
      <c r="G1052" s="37" t="s">
        <v>1779</v>
      </c>
      <c r="H1052" s="37" t="s">
        <v>1444</v>
      </c>
      <c r="I1052" s="37" t="s">
        <v>243</v>
      </c>
      <c r="J1052" s="37" t="s">
        <v>1445</v>
      </c>
      <c r="K1052" s="37" t="s">
        <v>1446</v>
      </c>
      <c r="L1052" s="21" t="s">
        <v>45</v>
      </c>
      <c r="M1052" s="22" t="s">
        <v>2202</v>
      </c>
      <c r="N1052" s="24" t="s">
        <v>2203</v>
      </c>
      <c r="O1052" s="25" t="n">
        <v>1</v>
      </c>
      <c r="P1052" s="22" t="s">
        <v>108</v>
      </c>
      <c r="Q1052" s="22" t="s">
        <v>109</v>
      </c>
      <c r="R1052" s="22" t="s">
        <v>110</v>
      </c>
      <c r="S1052" s="22" t="s">
        <v>2132</v>
      </c>
      <c r="T1052" s="22" t="s">
        <v>2133</v>
      </c>
      <c r="U1052" s="25" t="s">
        <v>70</v>
      </c>
      <c r="V1052" s="25" t="n">
        <v>75</v>
      </c>
      <c r="W1052" s="25" t="s">
        <v>726</v>
      </c>
      <c r="X1052" s="25" t="n">
        <v>1</v>
      </c>
      <c r="Y1052" s="25" t="n">
        <v>0</v>
      </c>
      <c r="Z1052" s="25" t="n">
        <v>3</v>
      </c>
      <c r="AA1052" s="26" t="str">
        <f aca="false">IF(N1052=0," ",DATEDIF(N1052,$D1052,"y") &amp; " г. " &amp; DATEDIF(N1052,$D1052,"ym") &amp; " мес. ")</f>
        <v>15 г. 7 мес. </v>
      </c>
      <c r="AB1052" s="27" t="str">
        <f aca="false">LEFT(AA1052,2)</f>
        <v>15</v>
      </c>
      <c r="AC1052" s="28" t="str">
        <f aca="false">IF(N1052=0," ",DATEDIF(N1052,'Отбор на ЧР 2021'!$AC$1,"y") &amp; " г. " &amp; DATEDIF(N1052,'Отбор на ЧР 2021'!$AC$1,"ym") &amp; " мес. ")</f>
        <v>15 г. 9 мес. </v>
      </c>
      <c r="AD1052" s="28" t="str">
        <f aca="false">LEFT(AC1052,2)</f>
        <v>15</v>
      </c>
      <c r="AE1052" s="28" t="str">
        <f aca="false">IF(W1052=0,0,INDEX('Возраст, спорт. дисц.'!$A$2:$B$50,MATCH(W1052,'Возраст, спорт. дисц.'!$B$2:$B$54,0),1))</f>
        <v>Юноши 14-15 лет</v>
      </c>
      <c r="AF1052" s="28" t="str">
        <f aca="false">"весовая категория "&amp;V1052&amp;" кг."</f>
        <v>весовая категория 75 кг.</v>
      </c>
      <c r="AG1052" s="29" t="str">
        <f aca="false">IF(U1052="б/м",U1052,U1052&amp;" место")</f>
        <v>3 место</v>
      </c>
      <c r="AH1052" s="28" t="str">
        <f aca="false">F1052&amp;"; "&amp;TEXT(D1052,"ДД.ММ.ГГГГ")&amp;"-"&amp;TEXT(E1052,"ДД.ММ.ГГГГ")&amp;"; "&amp;I1052&amp;"; "&amp;CHAR(10)&amp;AE1052&amp;"; "&amp;AF1052&amp;"; "&amp;AG1052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75 кг.; 3 место</v>
      </c>
      <c r="AI1052" s="29" t="n">
        <f aca="false">IF(A1052=0,0,1)</f>
        <v>1</v>
      </c>
      <c r="AJ1052" s="1" t="str">
        <f aca="false">AE1052</f>
        <v>Юноши 14-15 лет</v>
      </c>
      <c r="AK1052" s="1" t="n">
        <f aca="false">V1052</f>
        <v>75</v>
      </c>
      <c r="AL1052" s="1" t="str">
        <f aca="false">AF1052</f>
        <v>весовая категория 75 кг.</v>
      </c>
      <c r="AM1052" s="28" t="str">
        <f aca="false">IF(N1052=0," ",DATEDIF(N1052,$AM$1,"y") &amp; " г. " &amp; DATEDIF(X1052,$AM$1,"ym") &amp; " мес. ")</f>
        <v>15 г. 4 мес. </v>
      </c>
      <c r="AN1052" s="28" t="str">
        <f aca="false">LEFT(AM1052,2)</f>
        <v>15</v>
      </c>
    </row>
    <row r="1053" customFormat="false" ht="13.8" hidden="false" customHeight="false" outlineLevel="0" collapsed="false">
      <c r="A1053" s="37" t="s">
        <v>507</v>
      </c>
      <c r="B1053" s="37" t="s">
        <v>348</v>
      </c>
      <c r="C1053" s="25" t="n">
        <v>41825</v>
      </c>
      <c r="D1053" s="38" t="n">
        <v>44251</v>
      </c>
      <c r="E1053" s="38" t="n">
        <v>44256</v>
      </c>
      <c r="F1053" s="37" t="s">
        <v>1536</v>
      </c>
      <c r="G1053" s="37" t="s">
        <v>1537</v>
      </c>
      <c r="H1053" s="37" t="s">
        <v>1208</v>
      </c>
      <c r="I1053" s="37" t="s">
        <v>625</v>
      </c>
      <c r="J1053" s="37" t="s">
        <v>1209</v>
      </c>
      <c r="K1053" s="37" t="s">
        <v>1210</v>
      </c>
      <c r="L1053" s="21" t="s">
        <v>45</v>
      </c>
      <c r="M1053" s="22" t="s">
        <v>889</v>
      </c>
      <c r="N1053" s="24" t="n">
        <v>38928</v>
      </c>
      <c r="O1053" s="25" t="s">
        <v>48</v>
      </c>
      <c r="P1053" s="22" t="s">
        <v>58</v>
      </c>
      <c r="Q1053" s="22" t="s">
        <v>59</v>
      </c>
      <c r="R1053" s="22" t="s">
        <v>445</v>
      </c>
      <c r="S1053" s="22" t="s">
        <v>1211</v>
      </c>
      <c r="T1053" s="22" t="s">
        <v>617</v>
      </c>
      <c r="U1053" s="25" t="s">
        <v>54</v>
      </c>
      <c r="V1053" s="40" t="n">
        <v>40</v>
      </c>
      <c r="W1053" s="25" t="s">
        <v>726</v>
      </c>
      <c r="X1053" s="25" t="n">
        <v>1</v>
      </c>
      <c r="Y1053" s="25" t="n">
        <v>1</v>
      </c>
      <c r="Z1053" s="25" t="n">
        <v>3</v>
      </c>
      <c r="AA1053" s="26" t="str">
        <f aca="false">IF(N1053=0," ",DATEDIF(N1053,$D1053,"y") &amp; " г. " &amp; DATEDIF(N1053,$D1053,"ym") &amp; " мес. ")</f>
        <v>14 г. 6 мес. </v>
      </c>
      <c r="AB1053" s="27" t="str">
        <f aca="false">LEFT(AA1053,2)</f>
        <v>14</v>
      </c>
      <c r="AC1053" s="28" t="str">
        <f aca="false">IF(N1053=0," ",DATEDIF(N1053,'Отбор на ЧР 2021'!$AC$1,"y") &amp; " г. " &amp; DATEDIF(N1053,'Отбор на ЧР 2021'!$AC$1,"ym") &amp; " мес. ")</f>
        <v>14 г. 9 мес. </v>
      </c>
      <c r="AD1053" s="28" t="str">
        <f aca="false">LEFT(AC1053,2)</f>
        <v>14</v>
      </c>
      <c r="AE1053" s="28" t="str">
        <f aca="false">IF(W1053=0,0,INDEX('Возраст, спорт. дисц.'!$A$2:$B$50,MATCH(W1053,'Возраст, спорт. дисц.'!$B$2:$B$54,0),1))</f>
        <v>Юноши 14-15 лет</v>
      </c>
      <c r="AF1053" s="28" t="str">
        <f aca="false">"весовая категория "&amp;V1053&amp;" кг."</f>
        <v>весовая категория 40 кг.</v>
      </c>
      <c r="AG1053" s="29" t="str">
        <f aca="false">IF(U1053="б/м",U1053,U1053&amp;" место")</f>
        <v>1 место</v>
      </c>
      <c r="AH1053" s="28" t="str">
        <f aca="false">F1053&amp;"; "&amp;TEXT(D1053,"ДД.ММ.ГГГГ")&amp;"-"&amp;TEXT(E1053,"ДД.ММ.ГГГГ")&amp;"; "&amp;I1053&amp;"; "&amp;CHAR(10)&amp;AE1053&amp;"; "&amp;AF1053&amp;"; "&amp;AG1053</f>
        <v>Первенство Сибирского федерального округа; 24.02.2021-01.03.2021; г. Красноярск; 
Юноши 14-15 лет; весовая категория 40 кг.; 1 место</v>
      </c>
      <c r="AI1053" s="29" t="n">
        <f aca="false">IF(A1053=0,0,1)</f>
        <v>1</v>
      </c>
      <c r="AJ1053" s="1" t="str">
        <f aca="false">AE1053</f>
        <v>Юноши 14-15 лет</v>
      </c>
      <c r="AK1053" s="1" t="n">
        <f aca="false">V1053</f>
        <v>40</v>
      </c>
      <c r="AL1053" s="1" t="str">
        <f aca="false">AF1053</f>
        <v>весовая категория 40 кг.</v>
      </c>
      <c r="AM1053" s="28" t="str">
        <f aca="false">IF(N1053=0," ",DATEDIF(N1053,$AM$1,"y") &amp; " г. " &amp; DATEDIF(X1053,$AM$1,"ym") &amp; " мес. ")</f>
        <v>14 г. 4 мес. </v>
      </c>
      <c r="AN1053" s="28" t="str">
        <f aca="false">LEFT(AM1053,2)</f>
        <v>14</v>
      </c>
    </row>
    <row r="1054" customFormat="false" ht="13.8" hidden="false" customHeight="false" outlineLevel="0" collapsed="false">
      <c r="A1054" s="37" t="s">
        <v>507</v>
      </c>
      <c r="B1054" s="37" t="s">
        <v>348</v>
      </c>
      <c r="C1054" s="25" t="n">
        <v>41825</v>
      </c>
      <c r="D1054" s="38" t="n">
        <v>44251</v>
      </c>
      <c r="E1054" s="38" t="n">
        <v>44256</v>
      </c>
      <c r="F1054" s="37" t="s">
        <v>1536</v>
      </c>
      <c r="G1054" s="37" t="s">
        <v>1537</v>
      </c>
      <c r="H1054" s="37" t="s">
        <v>1208</v>
      </c>
      <c r="I1054" s="37" t="s">
        <v>625</v>
      </c>
      <c r="J1054" s="37" t="s">
        <v>1209</v>
      </c>
      <c r="K1054" s="37" t="s">
        <v>1210</v>
      </c>
      <c r="L1054" s="21" t="s">
        <v>45</v>
      </c>
      <c r="M1054" s="22" t="s">
        <v>733</v>
      </c>
      <c r="N1054" s="24" t="n">
        <v>38801</v>
      </c>
      <c r="O1054" s="25" t="n">
        <v>1</v>
      </c>
      <c r="P1054" s="22" t="s">
        <v>58</v>
      </c>
      <c r="Q1054" s="22" t="s">
        <v>704</v>
      </c>
      <c r="R1054" s="22" t="s">
        <v>735</v>
      </c>
      <c r="S1054" s="22" t="s">
        <v>1863</v>
      </c>
      <c r="T1054" s="22" t="s">
        <v>1864</v>
      </c>
      <c r="U1054" s="25" t="s">
        <v>63</v>
      </c>
      <c r="V1054" s="40" t="n">
        <v>40</v>
      </c>
      <c r="W1054" s="25" t="s">
        <v>726</v>
      </c>
      <c r="X1054" s="25" t="n">
        <v>2</v>
      </c>
      <c r="Y1054" s="25" t="n">
        <v>1</v>
      </c>
      <c r="Z1054" s="25" t="n">
        <v>3</v>
      </c>
      <c r="AA1054" s="26" t="str">
        <f aca="false">IF(N1054=0," ",DATEDIF(N1054,$D1054,"y") &amp; " г. " &amp; DATEDIF(N1054,$D1054,"ym") &amp; " мес. ")</f>
        <v>14 г. 10 мес. </v>
      </c>
      <c r="AB1054" s="27" t="str">
        <f aca="false">LEFT(AA1054,2)</f>
        <v>14</v>
      </c>
      <c r="AC1054" s="28" t="str">
        <f aca="false">IF(N1054=0," ",DATEDIF(N1054,'Отбор на ЧР 2021'!$AC$1,"y") &amp; " г. " &amp; DATEDIF(N1054,'Отбор на ЧР 2021'!$AC$1,"ym") &amp; " мес. ")</f>
        <v>15 г. 1 мес. </v>
      </c>
      <c r="AD1054" s="28" t="str">
        <f aca="false">LEFT(AC1054,2)</f>
        <v>15</v>
      </c>
      <c r="AE1054" s="28" t="str">
        <f aca="false">IF(W1054=0,0,INDEX('Возраст, спорт. дисц.'!$A$2:$B$50,MATCH(W1054,'Возраст, спорт. дисц.'!$B$2:$B$54,0),1))</f>
        <v>Юноши 14-15 лет</v>
      </c>
      <c r="AF1054" s="28" t="str">
        <f aca="false">"весовая категория "&amp;V1054&amp;" кг."</f>
        <v>весовая категория 40 кг.</v>
      </c>
      <c r="AG1054" s="29" t="str">
        <f aca="false">IF(U1054="б/м",U1054,U1054&amp;" место")</f>
        <v>2 место</v>
      </c>
      <c r="AH1054" s="28" t="str">
        <f aca="false">F1054&amp;"; "&amp;TEXT(D1054,"ДД.ММ.ГГГГ")&amp;"-"&amp;TEXT(E1054,"ДД.ММ.ГГГГ")&amp;"; "&amp;I1054&amp;"; "&amp;CHAR(10)&amp;AE1054&amp;"; "&amp;AF1054&amp;"; "&amp;AG1054</f>
        <v>Первенство Сибирского федерального округа; 24.02.2021-01.03.2021; г. Красноярск; 
Юноши 14-15 лет; весовая категория 40 кг.; 2 место</v>
      </c>
      <c r="AI1054" s="29" t="n">
        <f aca="false">IF(A1054=0,0,1)</f>
        <v>1</v>
      </c>
      <c r="AJ1054" s="1" t="str">
        <f aca="false">AE1054</f>
        <v>Юноши 14-15 лет</v>
      </c>
      <c r="AK1054" s="1" t="n">
        <f aca="false">V1054</f>
        <v>40</v>
      </c>
      <c r="AL1054" s="1" t="str">
        <f aca="false">AF1054</f>
        <v>весовая категория 40 кг.</v>
      </c>
      <c r="AM1054" s="28" t="str">
        <f aca="false">IF(N1054=0," ",DATEDIF(N1054,$AM$1,"y") &amp; " г. " &amp; DATEDIF(X1054,$AM$1,"ym") &amp; " мес. ")</f>
        <v>15 г. 4 мес. </v>
      </c>
      <c r="AN1054" s="28" t="str">
        <f aca="false">LEFT(AM1054,2)</f>
        <v>15</v>
      </c>
    </row>
    <row r="1055" customFormat="false" ht="13.8" hidden="false" customHeight="false" outlineLevel="0" collapsed="false">
      <c r="A1055" s="37" t="s">
        <v>507</v>
      </c>
      <c r="B1055" s="37" t="s">
        <v>348</v>
      </c>
      <c r="C1055" s="25" t="n">
        <v>41825</v>
      </c>
      <c r="D1055" s="38" t="n">
        <v>44251</v>
      </c>
      <c r="E1055" s="38" t="n">
        <v>44256</v>
      </c>
      <c r="F1055" s="37" t="s">
        <v>1536</v>
      </c>
      <c r="G1055" s="37" t="s">
        <v>1537</v>
      </c>
      <c r="H1055" s="37" t="s">
        <v>1208</v>
      </c>
      <c r="I1055" s="37" t="s">
        <v>625</v>
      </c>
      <c r="J1055" s="37" t="s">
        <v>1209</v>
      </c>
      <c r="K1055" s="37" t="s">
        <v>1210</v>
      </c>
      <c r="L1055" s="21" t="s">
        <v>45</v>
      </c>
      <c r="M1055" s="22" t="s">
        <v>1865</v>
      </c>
      <c r="N1055" s="24" t="n">
        <v>38977</v>
      </c>
      <c r="O1055" s="25" t="n">
        <v>1</v>
      </c>
      <c r="P1055" s="22" t="s">
        <v>58</v>
      </c>
      <c r="Q1055" s="22" t="s">
        <v>59</v>
      </c>
      <c r="R1055" s="22" t="s">
        <v>60</v>
      </c>
      <c r="S1055" s="22" t="s">
        <v>1217</v>
      </c>
      <c r="T1055" s="22" t="s">
        <v>609</v>
      </c>
      <c r="U1055" s="25" t="s">
        <v>70</v>
      </c>
      <c r="V1055" s="40" t="n">
        <v>40</v>
      </c>
      <c r="W1055" s="25" t="s">
        <v>726</v>
      </c>
      <c r="X1055" s="25" t="n">
        <v>1</v>
      </c>
      <c r="Y1055" s="25" t="n">
        <v>0</v>
      </c>
      <c r="Z1055" s="25" t="n">
        <v>3</v>
      </c>
      <c r="AA1055" s="26" t="str">
        <f aca="false">IF(N1055=0," ",DATEDIF(N1055,$D1055,"y") &amp; " г. " &amp; DATEDIF(N1055,$D1055,"ym") &amp; " мес. ")</f>
        <v>14 г. 5 мес. </v>
      </c>
      <c r="AB1055" s="27" t="str">
        <f aca="false">LEFT(AA1055,2)</f>
        <v>14</v>
      </c>
      <c r="AC1055" s="28" t="str">
        <f aca="false">IF(N1055=0," ",DATEDIF(N1055,'Отбор на ЧР 2021'!$AC$1,"y") &amp; " г. " &amp; DATEDIF(N1055,'Отбор на ЧР 2021'!$AC$1,"ym") &amp; " мес. ")</f>
        <v>14 г. 7 мес. </v>
      </c>
      <c r="AD1055" s="28" t="str">
        <f aca="false">LEFT(AC1055,2)</f>
        <v>14</v>
      </c>
      <c r="AE1055" s="28" t="str">
        <f aca="false">IF(W1055=0,0,INDEX('Возраст, спорт. дисц.'!$A$2:$B$50,MATCH(W1055,'Возраст, спорт. дисц.'!$B$2:$B$54,0),1))</f>
        <v>Юноши 14-15 лет</v>
      </c>
      <c r="AF1055" s="28" t="str">
        <f aca="false">"весовая категория "&amp;V1055&amp;" кг."</f>
        <v>весовая категория 40 кг.</v>
      </c>
      <c r="AG1055" s="29" t="str">
        <f aca="false">IF(U1055="б/м",U1055,U1055&amp;" место")</f>
        <v>3 место</v>
      </c>
      <c r="AH1055" s="28" t="str">
        <f aca="false">F1055&amp;"; "&amp;TEXT(D1055,"ДД.ММ.ГГГГ")&amp;"-"&amp;TEXT(E1055,"ДД.ММ.ГГГГ")&amp;"; "&amp;I1055&amp;"; "&amp;CHAR(10)&amp;AE1055&amp;"; "&amp;AF1055&amp;"; "&amp;AG1055</f>
        <v>Первенство Сибирского федерального округа; 24.02.2021-01.03.2021; г. Красноярск; 
Юноши 14-15 лет; весовая категория 40 кг.; 3 место</v>
      </c>
      <c r="AI1055" s="29" t="n">
        <f aca="false">IF(A1055=0,0,1)</f>
        <v>1</v>
      </c>
      <c r="AJ1055" s="1" t="str">
        <f aca="false">AE1055</f>
        <v>Юноши 14-15 лет</v>
      </c>
      <c r="AK1055" s="1" t="n">
        <f aca="false">V1055</f>
        <v>40</v>
      </c>
      <c r="AL1055" s="1" t="str">
        <f aca="false">AF1055</f>
        <v>весовая категория 40 кг.</v>
      </c>
      <c r="AM1055" s="28" t="str">
        <f aca="false">IF(N1055=0," ",DATEDIF(N1055,$AM$1,"y") &amp; " г. " &amp; DATEDIF(X1055,$AM$1,"ym") &amp; " мес. ")</f>
        <v>14 г. 4 мес. </v>
      </c>
      <c r="AN1055" s="28" t="str">
        <f aca="false">LEFT(AM1055,2)</f>
        <v>14</v>
      </c>
    </row>
    <row r="1056" customFormat="false" ht="13.8" hidden="false" customHeight="false" outlineLevel="0" collapsed="false">
      <c r="A1056" s="37" t="s">
        <v>507</v>
      </c>
      <c r="B1056" s="37" t="s">
        <v>348</v>
      </c>
      <c r="C1056" s="25" t="n">
        <v>41825</v>
      </c>
      <c r="D1056" s="38" t="n">
        <v>44251</v>
      </c>
      <c r="E1056" s="38" t="n">
        <v>44256</v>
      </c>
      <c r="F1056" s="37" t="s">
        <v>1536</v>
      </c>
      <c r="G1056" s="37" t="s">
        <v>1537</v>
      </c>
      <c r="H1056" s="37" t="s">
        <v>1208</v>
      </c>
      <c r="I1056" s="37" t="s">
        <v>625</v>
      </c>
      <c r="J1056" s="37" t="s">
        <v>1209</v>
      </c>
      <c r="K1056" s="37" t="s">
        <v>1210</v>
      </c>
      <c r="L1056" s="21" t="s">
        <v>45</v>
      </c>
      <c r="M1056" s="22" t="s">
        <v>892</v>
      </c>
      <c r="N1056" s="24" t="n">
        <v>38995</v>
      </c>
      <c r="O1056" s="25" t="s">
        <v>48</v>
      </c>
      <c r="P1056" s="22" t="s">
        <v>58</v>
      </c>
      <c r="Q1056" s="22" t="s">
        <v>59</v>
      </c>
      <c r="R1056" s="22" t="s">
        <v>445</v>
      </c>
      <c r="S1056" s="22" t="s">
        <v>1211</v>
      </c>
      <c r="T1056" s="22" t="s">
        <v>617</v>
      </c>
      <c r="U1056" s="25" t="s">
        <v>54</v>
      </c>
      <c r="V1056" s="40" t="n">
        <v>42</v>
      </c>
      <c r="W1056" s="25" t="s">
        <v>726</v>
      </c>
      <c r="X1056" s="25" t="n">
        <v>2</v>
      </c>
      <c r="Y1056" s="25" t="n">
        <v>2</v>
      </c>
      <c r="Z1056" s="25" t="n">
        <v>3</v>
      </c>
      <c r="AA1056" s="26" t="str">
        <f aca="false">IF(N1056=0," ",DATEDIF(N1056,$D1056,"y") &amp; " г. " &amp; DATEDIF(N1056,$D1056,"ym") &amp; " мес. ")</f>
        <v>14 г. 4 мес. </v>
      </c>
      <c r="AB1056" s="27" t="str">
        <f aca="false">LEFT(AA1056,2)</f>
        <v>14</v>
      </c>
      <c r="AC1056" s="28" t="str">
        <f aca="false">IF(N1056=0," ",DATEDIF(N1056,'Отбор на ЧР 2021'!$AC$1,"y") &amp; " г. " &amp; DATEDIF(N1056,'Отбор на ЧР 2021'!$AC$1,"ym") &amp; " мес. ")</f>
        <v>14 г. 7 мес. </v>
      </c>
      <c r="AD1056" s="28" t="str">
        <f aca="false">LEFT(AC1056,2)</f>
        <v>14</v>
      </c>
      <c r="AE1056" s="28" t="str">
        <f aca="false">IF(W1056=0,0,INDEX('Возраст, спорт. дисц.'!$A$2:$B$50,MATCH(W1056,'Возраст, спорт. дисц.'!$B$2:$B$54,0),1))</f>
        <v>Юноши 14-15 лет</v>
      </c>
      <c r="AF1056" s="28" t="str">
        <f aca="false">"весовая категория "&amp;V1056&amp;" кг."</f>
        <v>весовая категория 42 кг.</v>
      </c>
      <c r="AG1056" s="29" t="str">
        <f aca="false">IF(U1056="б/м",U1056,U1056&amp;" место")</f>
        <v>1 место</v>
      </c>
      <c r="AH1056" s="28" t="str">
        <f aca="false">F1056&amp;"; "&amp;TEXT(D1056,"ДД.ММ.ГГГГ")&amp;"-"&amp;TEXT(E1056,"ДД.ММ.ГГГГ")&amp;"; "&amp;I1056&amp;"; "&amp;CHAR(10)&amp;AE1056&amp;"; "&amp;AF1056&amp;"; "&amp;AG1056</f>
        <v>Первенство Сибирского федерального округа; 24.02.2021-01.03.2021; г. Красноярск; 
Юноши 14-15 лет; весовая категория 42 кг.; 1 место</v>
      </c>
      <c r="AI1056" s="29" t="n">
        <f aca="false">IF(A1056=0,0,1)</f>
        <v>1</v>
      </c>
      <c r="AJ1056" s="1" t="str">
        <f aca="false">AE1056</f>
        <v>Юноши 14-15 лет</v>
      </c>
      <c r="AK1056" s="1" t="n">
        <f aca="false">V1056</f>
        <v>42</v>
      </c>
      <c r="AL1056" s="1" t="str">
        <f aca="false">AF1056</f>
        <v>весовая категория 42 кг.</v>
      </c>
      <c r="AM1056" s="28" t="str">
        <f aca="false">IF(N1056=0," ",DATEDIF(N1056,$AM$1,"y") &amp; " г. " &amp; DATEDIF(X1056,$AM$1,"ym") &amp; " мес. ")</f>
        <v>14 г. 4 мес. </v>
      </c>
      <c r="AN1056" s="28" t="str">
        <f aca="false">LEFT(AM1056,2)</f>
        <v>14</v>
      </c>
    </row>
    <row r="1057" customFormat="false" ht="13.8" hidden="false" customHeight="false" outlineLevel="0" collapsed="false">
      <c r="A1057" s="37" t="s">
        <v>507</v>
      </c>
      <c r="B1057" s="37" t="s">
        <v>348</v>
      </c>
      <c r="C1057" s="25" t="n">
        <v>41825</v>
      </c>
      <c r="D1057" s="38" t="n">
        <v>44251</v>
      </c>
      <c r="E1057" s="38" t="n">
        <v>44256</v>
      </c>
      <c r="F1057" s="37" t="s">
        <v>1536</v>
      </c>
      <c r="G1057" s="37" t="s">
        <v>1537</v>
      </c>
      <c r="H1057" s="37" t="s">
        <v>1208</v>
      </c>
      <c r="I1057" s="37" t="s">
        <v>625</v>
      </c>
      <c r="J1057" s="37" t="s">
        <v>1209</v>
      </c>
      <c r="K1057" s="37" t="s">
        <v>1210</v>
      </c>
      <c r="L1057" s="21" t="s">
        <v>45</v>
      </c>
      <c r="M1057" s="22" t="s">
        <v>1866</v>
      </c>
      <c r="N1057" s="24" t="n">
        <v>39122</v>
      </c>
      <c r="O1057" s="25" t="n">
        <v>1</v>
      </c>
      <c r="P1057" s="22" t="s">
        <v>58</v>
      </c>
      <c r="Q1057" s="22" t="s">
        <v>704</v>
      </c>
      <c r="R1057" s="22" t="s">
        <v>1241</v>
      </c>
      <c r="S1057" s="22" t="s">
        <v>1867</v>
      </c>
      <c r="T1057" s="22" t="s">
        <v>1868</v>
      </c>
      <c r="U1057" s="25" t="s">
        <v>63</v>
      </c>
      <c r="V1057" s="40" t="n">
        <v>42</v>
      </c>
      <c r="W1057" s="25" t="s">
        <v>726</v>
      </c>
      <c r="X1057" s="25" t="n">
        <v>1</v>
      </c>
      <c r="Y1057" s="25" t="n">
        <v>0</v>
      </c>
      <c r="Z1057" s="25" t="n">
        <v>3</v>
      </c>
      <c r="AA1057" s="26" t="str">
        <f aca="false">IF(N1057=0," ",DATEDIF(N1057,$D1057,"y") &amp; " г. " &amp; DATEDIF(N1057,$D1057,"ym") &amp; " мес. ")</f>
        <v>14 г. 0 мес. </v>
      </c>
      <c r="AB1057" s="27" t="str">
        <f aca="false">LEFT(AA1057,2)</f>
        <v>14</v>
      </c>
      <c r="AC1057" s="28" t="str">
        <f aca="false">IF(N1057=0," ",DATEDIF(N1057,'Отбор на ЧР 2021'!$AC$1,"y") &amp; " г. " &amp; DATEDIF(N1057,'Отбор на ЧР 2021'!$AC$1,"ym") &amp; " мес. ")</f>
        <v>14 г. 3 мес. </v>
      </c>
      <c r="AD1057" s="28" t="str">
        <f aca="false">LEFT(AC1057,2)</f>
        <v>14</v>
      </c>
      <c r="AE1057" s="28" t="str">
        <f aca="false">IF(W1057=0,0,INDEX('Возраст, спорт. дисц.'!$A$2:$B$50,MATCH(W1057,'Возраст, спорт. дисц.'!$B$2:$B$54,0),1))</f>
        <v>Юноши 14-15 лет</v>
      </c>
      <c r="AF1057" s="28" t="str">
        <f aca="false">"весовая категория "&amp;V1057&amp;" кг."</f>
        <v>весовая категория 42 кг.</v>
      </c>
      <c r="AG1057" s="29" t="str">
        <f aca="false">IF(U1057="б/м",U1057,U1057&amp;" место")</f>
        <v>2 место</v>
      </c>
      <c r="AH1057" s="28" t="str">
        <f aca="false">F1057&amp;"; "&amp;TEXT(D1057,"ДД.ММ.ГГГГ")&amp;"-"&amp;TEXT(E1057,"ДД.ММ.ГГГГ")&amp;"; "&amp;I1057&amp;"; "&amp;CHAR(10)&amp;AE1057&amp;"; "&amp;AF1057&amp;"; "&amp;AG1057</f>
        <v>Первенство Сибирского федерального округа; 24.02.2021-01.03.2021; г. Красноярск; 
Юноши 14-15 лет; весовая категория 42 кг.; 2 место</v>
      </c>
      <c r="AI1057" s="29" t="n">
        <f aca="false">IF(A1057=0,0,1)</f>
        <v>1</v>
      </c>
      <c r="AJ1057" s="1" t="str">
        <f aca="false">AE1057</f>
        <v>Юноши 14-15 лет</v>
      </c>
      <c r="AK1057" s="1" t="n">
        <f aca="false">V1057</f>
        <v>42</v>
      </c>
      <c r="AL1057" s="1" t="str">
        <f aca="false">AF1057</f>
        <v>весовая категория 42 кг.</v>
      </c>
      <c r="AM1057" s="28" t="str">
        <f aca="false">IF(N1057=0," ",DATEDIF(N1057,$AM$1,"y") &amp; " г. " &amp; DATEDIF(X1057,$AM$1,"ym") &amp; " мес. ")</f>
        <v>14 г. 4 мес. </v>
      </c>
      <c r="AN1057" s="28" t="str">
        <f aca="false">LEFT(AM1057,2)</f>
        <v>14</v>
      </c>
    </row>
    <row r="1058" customFormat="false" ht="13.8" hidden="false" customHeight="false" outlineLevel="0" collapsed="false">
      <c r="A1058" s="37" t="s">
        <v>507</v>
      </c>
      <c r="B1058" s="37" t="s">
        <v>348</v>
      </c>
      <c r="C1058" s="25" t="n">
        <v>41825</v>
      </c>
      <c r="D1058" s="38" t="n">
        <v>44251</v>
      </c>
      <c r="E1058" s="38" t="n">
        <v>44256</v>
      </c>
      <c r="F1058" s="37" t="s">
        <v>1536</v>
      </c>
      <c r="G1058" s="37" t="s">
        <v>1537</v>
      </c>
      <c r="H1058" s="37" t="s">
        <v>1208</v>
      </c>
      <c r="I1058" s="37" t="s">
        <v>625</v>
      </c>
      <c r="J1058" s="37" t="s">
        <v>1209</v>
      </c>
      <c r="K1058" s="37" t="s">
        <v>1210</v>
      </c>
      <c r="L1058" s="21" t="s">
        <v>45</v>
      </c>
      <c r="M1058" s="22" t="s">
        <v>1869</v>
      </c>
      <c r="N1058" s="24" t="n">
        <v>38948</v>
      </c>
      <c r="O1058" s="25" t="n">
        <v>1</v>
      </c>
      <c r="P1058" s="22" t="s">
        <v>58</v>
      </c>
      <c r="Q1058" s="22" t="s">
        <v>175</v>
      </c>
      <c r="R1058" s="22"/>
      <c r="S1058" s="22" t="s">
        <v>1555</v>
      </c>
      <c r="T1058" s="22" t="s">
        <v>1870</v>
      </c>
      <c r="U1058" s="25" t="s">
        <v>70</v>
      </c>
      <c r="V1058" s="40" t="n">
        <v>42</v>
      </c>
      <c r="W1058" s="25" t="s">
        <v>726</v>
      </c>
      <c r="X1058" s="25" t="n">
        <v>1</v>
      </c>
      <c r="Y1058" s="25" t="n">
        <v>0</v>
      </c>
      <c r="Z1058" s="25" t="n">
        <v>3</v>
      </c>
      <c r="AA1058" s="26" t="str">
        <f aca="false">IF(N1058=0," ",DATEDIF(N1058,$D1058,"y") &amp; " г. " &amp; DATEDIF(N1058,$D1058,"ym") &amp; " мес. ")</f>
        <v>14 г. 6 мес. </v>
      </c>
      <c r="AB1058" s="27" t="str">
        <f aca="false">LEFT(AA1058,2)</f>
        <v>14</v>
      </c>
      <c r="AC1058" s="28" t="str">
        <f aca="false">IF(N1058=0," ",DATEDIF(N1058,'Отбор на ЧР 2021'!$AC$1,"y") &amp; " г. " &amp; DATEDIF(N1058,'Отбор на ЧР 2021'!$AC$1,"ym") &amp; " мес. ")</f>
        <v>14 г. 8 мес. </v>
      </c>
      <c r="AD1058" s="28" t="str">
        <f aca="false">LEFT(AC1058,2)</f>
        <v>14</v>
      </c>
      <c r="AE1058" s="28" t="str">
        <f aca="false">IF(W1058=0,0,INDEX('Возраст, спорт. дисц.'!$A$2:$B$50,MATCH(W1058,'Возраст, спорт. дисц.'!$B$2:$B$54,0),1))</f>
        <v>Юноши 14-15 лет</v>
      </c>
      <c r="AF1058" s="28" t="str">
        <f aca="false">"весовая категория "&amp;V1058&amp;" кг."</f>
        <v>весовая категория 42 кг.</v>
      </c>
      <c r="AG1058" s="29" t="str">
        <f aca="false">IF(U1058="б/м",U1058,U1058&amp;" место")</f>
        <v>3 место</v>
      </c>
      <c r="AH1058" s="28" t="str">
        <f aca="false">F1058&amp;"; "&amp;TEXT(D1058,"ДД.ММ.ГГГГ")&amp;"-"&amp;TEXT(E1058,"ДД.ММ.ГГГГ")&amp;"; "&amp;I1058&amp;"; "&amp;CHAR(10)&amp;AE1058&amp;"; "&amp;AF1058&amp;"; "&amp;AG1058</f>
        <v>Первенство Сибирского федерального округа; 24.02.2021-01.03.2021; г. Красноярск; 
Юноши 14-15 лет; весовая категория 42 кг.; 3 место</v>
      </c>
      <c r="AI1058" s="29" t="n">
        <f aca="false">IF(A1058=0,0,1)</f>
        <v>1</v>
      </c>
      <c r="AJ1058" s="1" t="str">
        <f aca="false">AE1058</f>
        <v>Юноши 14-15 лет</v>
      </c>
      <c r="AK1058" s="1" t="n">
        <f aca="false">V1058</f>
        <v>42</v>
      </c>
      <c r="AL1058" s="1" t="str">
        <f aca="false">AF1058</f>
        <v>весовая категория 42 кг.</v>
      </c>
      <c r="AM1058" s="28" t="str">
        <f aca="false">IF(N1058=0," ",DATEDIF(N1058,$AM$1,"y") &amp; " г. " &amp; DATEDIF(X1058,$AM$1,"ym") &amp; " мес. ")</f>
        <v>14 г. 4 мес. </v>
      </c>
      <c r="AN1058" s="28" t="str">
        <f aca="false">LEFT(AM1058,2)</f>
        <v>14</v>
      </c>
    </row>
    <row r="1059" customFormat="false" ht="13.8" hidden="false" customHeight="false" outlineLevel="0" collapsed="false">
      <c r="A1059" s="37" t="s">
        <v>507</v>
      </c>
      <c r="B1059" s="37" t="s">
        <v>348</v>
      </c>
      <c r="C1059" s="25" t="n">
        <v>41825</v>
      </c>
      <c r="D1059" s="38" t="n">
        <v>44251</v>
      </c>
      <c r="E1059" s="38" t="n">
        <v>44256</v>
      </c>
      <c r="F1059" s="37" t="s">
        <v>1536</v>
      </c>
      <c r="G1059" s="37" t="s">
        <v>1537</v>
      </c>
      <c r="H1059" s="37" t="s">
        <v>1208</v>
      </c>
      <c r="I1059" s="37" t="s">
        <v>625</v>
      </c>
      <c r="J1059" s="37" t="s">
        <v>1209</v>
      </c>
      <c r="K1059" s="37" t="s">
        <v>1210</v>
      </c>
      <c r="L1059" s="21" t="s">
        <v>45</v>
      </c>
      <c r="M1059" s="39" t="s">
        <v>1871</v>
      </c>
      <c r="N1059" s="24" t="n">
        <v>38906</v>
      </c>
      <c r="O1059" s="25" t="n">
        <v>1</v>
      </c>
      <c r="P1059" s="22" t="s">
        <v>58</v>
      </c>
      <c r="Q1059" s="22" t="s">
        <v>704</v>
      </c>
      <c r="R1059" s="22" t="s">
        <v>769</v>
      </c>
      <c r="S1059" s="22" t="s">
        <v>1872</v>
      </c>
      <c r="T1059" s="22" t="s">
        <v>1873</v>
      </c>
      <c r="U1059" s="25" t="s">
        <v>54</v>
      </c>
      <c r="V1059" s="40" t="n">
        <v>45</v>
      </c>
      <c r="W1059" s="25" t="s">
        <v>726</v>
      </c>
      <c r="X1059" s="25" t="n">
        <v>3</v>
      </c>
      <c r="Y1059" s="25" t="n">
        <v>3</v>
      </c>
      <c r="Z1059" s="25" t="n">
        <v>7</v>
      </c>
      <c r="AA1059" s="26" t="str">
        <f aca="false">IF(N1059=0," ",DATEDIF(N1059,$D1059,"y") &amp; " г. " &amp; DATEDIF(N1059,$D1059,"ym") &amp; " мес. ")</f>
        <v>14 г. 7 мес. </v>
      </c>
      <c r="AB1059" s="27" t="str">
        <f aca="false">LEFT(AA1059,2)</f>
        <v>14</v>
      </c>
      <c r="AC1059" s="28" t="str">
        <f aca="false">IF(N1059=0," ",DATEDIF(N1059,'Отбор на ЧР 2021'!$AC$1,"y") &amp; " г. " &amp; DATEDIF(N1059,'Отбор на ЧР 2021'!$AC$1,"ym") &amp; " мес. ")</f>
        <v>14 г. 10 мес. </v>
      </c>
      <c r="AD1059" s="28" t="str">
        <f aca="false">LEFT(AC1059,2)</f>
        <v>14</v>
      </c>
      <c r="AE1059" s="28" t="str">
        <f aca="false">IF(W1059=0,0,INDEX('Возраст, спорт. дисц.'!$A$2:$B$50,MATCH(W1059,'Возраст, спорт. дисц.'!$B$2:$B$54,0),1))</f>
        <v>Юноши 14-15 лет</v>
      </c>
      <c r="AF1059" s="28" t="str">
        <f aca="false">"весовая категория "&amp;V1059&amp;" кг."</f>
        <v>весовая категория 45 кг.</v>
      </c>
      <c r="AG1059" s="29" t="str">
        <f aca="false">IF(U1059="б/м",U1059,U1059&amp;" место")</f>
        <v>1 место</v>
      </c>
      <c r="AH1059" s="28" t="str">
        <f aca="false">F1059&amp;"; "&amp;TEXT(D1059,"ДД.ММ.ГГГГ")&amp;"-"&amp;TEXT(E1059,"ДД.ММ.ГГГГ")&amp;"; "&amp;I1059&amp;"; "&amp;CHAR(10)&amp;AE1059&amp;"; "&amp;AF1059&amp;"; "&amp;AG1059</f>
        <v>Первенство Сибирского федерального округа; 24.02.2021-01.03.2021; г. Красноярск; 
Юноши 14-15 лет; весовая категория 45 кг.; 1 место</v>
      </c>
      <c r="AI1059" s="29" t="n">
        <f aca="false">IF(A1059=0,0,1)</f>
        <v>1</v>
      </c>
      <c r="AJ1059" s="1" t="str">
        <f aca="false">AE1059</f>
        <v>Юноши 14-15 лет</v>
      </c>
      <c r="AK1059" s="1" t="n">
        <f aca="false">V1059</f>
        <v>45</v>
      </c>
      <c r="AL1059" s="1" t="str">
        <f aca="false">AF1059</f>
        <v>весовая категория 45 кг.</v>
      </c>
      <c r="AM1059" s="28" t="str">
        <f aca="false">IF(N1059=0," ",DATEDIF(N1059,$AM$1,"y") &amp; " г. " &amp; DATEDIF(X1059,$AM$1,"ym") &amp; " мес. ")</f>
        <v>14 г. 4 мес. </v>
      </c>
      <c r="AN1059" s="28" t="str">
        <f aca="false">LEFT(AM1059,2)</f>
        <v>14</v>
      </c>
    </row>
    <row r="1060" customFormat="false" ht="13.8" hidden="false" customHeight="false" outlineLevel="0" collapsed="false">
      <c r="A1060" s="37" t="s">
        <v>507</v>
      </c>
      <c r="B1060" s="37" t="s">
        <v>348</v>
      </c>
      <c r="C1060" s="25" t="n">
        <v>41825</v>
      </c>
      <c r="D1060" s="38" t="n">
        <v>44251</v>
      </c>
      <c r="E1060" s="38" t="n">
        <v>44256</v>
      </c>
      <c r="F1060" s="37" t="s">
        <v>1536</v>
      </c>
      <c r="G1060" s="37" t="s">
        <v>1537</v>
      </c>
      <c r="H1060" s="37" t="s">
        <v>1208</v>
      </c>
      <c r="I1060" s="37" t="s">
        <v>625</v>
      </c>
      <c r="J1060" s="37" t="s">
        <v>1209</v>
      </c>
      <c r="K1060" s="37" t="s">
        <v>1210</v>
      </c>
      <c r="L1060" s="21" t="s">
        <v>45</v>
      </c>
      <c r="M1060" s="22" t="s">
        <v>1874</v>
      </c>
      <c r="N1060" s="24" t="n">
        <v>38987</v>
      </c>
      <c r="O1060" s="25" t="n">
        <v>2</v>
      </c>
      <c r="P1060" s="22" t="s">
        <v>58</v>
      </c>
      <c r="Q1060" s="22" t="s">
        <v>175</v>
      </c>
      <c r="R1060" s="22" t="s">
        <v>176</v>
      </c>
      <c r="S1060" s="22" t="s">
        <v>1875</v>
      </c>
      <c r="T1060" s="22" t="s">
        <v>1876</v>
      </c>
      <c r="U1060" s="25" t="s">
        <v>63</v>
      </c>
      <c r="V1060" s="40" t="n">
        <v>45</v>
      </c>
      <c r="W1060" s="25" t="s">
        <v>726</v>
      </c>
      <c r="X1060" s="25" t="n">
        <v>3</v>
      </c>
      <c r="Y1060" s="25" t="n">
        <v>2</v>
      </c>
      <c r="Z1060" s="25" t="n">
        <v>7</v>
      </c>
      <c r="AA1060" s="26" t="str">
        <f aca="false">IF(N1060=0," ",DATEDIF(N1060,$D1060,"y") &amp; " г. " &amp; DATEDIF(N1060,$D1060,"ym") &amp; " мес. ")</f>
        <v>14 г. 4 мес. </v>
      </c>
      <c r="AB1060" s="27" t="str">
        <f aca="false">LEFT(AA1060,2)</f>
        <v>14</v>
      </c>
      <c r="AC1060" s="28" t="str">
        <f aca="false">IF(N1060=0," ",DATEDIF(N1060,'Отбор на ЧР 2021'!$AC$1,"y") &amp; " г. " &amp; DATEDIF(N1060,'Отбор на ЧР 2021'!$AC$1,"ym") &amp; " мес. ")</f>
        <v>14 г. 7 мес. </v>
      </c>
      <c r="AD1060" s="28" t="str">
        <f aca="false">LEFT(AC1060,2)</f>
        <v>14</v>
      </c>
      <c r="AE1060" s="28" t="str">
        <f aca="false">IF(W1060=0,0,INDEX('Возраст, спорт. дисц.'!$A$2:$B$50,MATCH(W1060,'Возраст, спорт. дисц.'!$B$2:$B$54,0),1))</f>
        <v>Юноши 14-15 лет</v>
      </c>
      <c r="AF1060" s="28" t="str">
        <f aca="false">"весовая категория "&amp;V1060&amp;" кг."</f>
        <v>весовая категория 45 кг.</v>
      </c>
      <c r="AG1060" s="29" t="str">
        <f aca="false">IF(U1060="б/м",U1060,U1060&amp;" место")</f>
        <v>2 место</v>
      </c>
      <c r="AH1060" s="28" t="str">
        <f aca="false">F1060&amp;"; "&amp;TEXT(D1060,"ДД.ММ.ГГГГ")&amp;"-"&amp;TEXT(E1060,"ДД.ММ.ГГГГ")&amp;"; "&amp;I1060&amp;"; "&amp;CHAR(10)&amp;AE1060&amp;"; "&amp;AF1060&amp;"; "&amp;AG1060</f>
        <v>Первенство Сибирского федерального округа; 24.02.2021-01.03.2021; г. Красноярск; 
Юноши 14-15 лет; весовая категория 45 кг.; 2 место</v>
      </c>
      <c r="AI1060" s="29" t="n">
        <f aca="false">IF(A1060=0,0,1)</f>
        <v>1</v>
      </c>
      <c r="AJ1060" s="1" t="str">
        <f aca="false">AE1060</f>
        <v>Юноши 14-15 лет</v>
      </c>
      <c r="AK1060" s="1" t="n">
        <f aca="false">V1060</f>
        <v>45</v>
      </c>
      <c r="AL1060" s="1" t="str">
        <f aca="false">AF1060</f>
        <v>весовая категория 45 кг.</v>
      </c>
      <c r="AM1060" s="28" t="str">
        <f aca="false">IF(N1060=0," ",DATEDIF(N1060,$AM$1,"y") &amp; " г. " &amp; DATEDIF(X1060,$AM$1,"ym") &amp; " мес. ")</f>
        <v>14 г. 4 мес. </v>
      </c>
      <c r="AN1060" s="28" t="str">
        <f aca="false">LEFT(AM1060,2)</f>
        <v>14</v>
      </c>
    </row>
    <row r="1061" customFormat="false" ht="13.8" hidden="false" customHeight="false" outlineLevel="0" collapsed="false">
      <c r="A1061" s="37" t="s">
        <v>507</v>
      </c>
      <c r="B1061" s="37" t="s">
        <v>348</v>
      </c>
      <c r="C1061" s="25" t="n">
        <v>41825</v>
      </c>
      <c r="D1061" s="38" t="n">
        <v>44251</v>
      </c>
      <c r="E1061" s="38" t="n">
        <v>44256</v>
      </c>
      <c r="F1061" s="37" t="s">
        <v>1536</v>
      </c>
      <c r="G1061" s="37" t="s">
        <v>1537</v>
      </c>
      <c r="H1061" s="37" t="s">
        <v>1208</v>
      </c>
      <c r="I1061" s="37" t="s">
        <v>625</v>
      </c>
      <c r="J1061" s="37" t="s">
        <v>1209</v>
      </c>
      <c r="K1061" s="37" t="s">
        <v>1210</v>
      </c>
      <c r="L1061" s="21" t="s">
        <v>45</v>
      </c>
      <c r="M1061" s="22" t="s">
        <v>1877</v>
      </c>
      <c r="N1061" s="24" t="n">
        <v>39062</v>
      </c>
      <c r="O1061" s="25" t="n">
        <v>1</v>
      </c>
      <c r="P1061" s="22" t="s">
        <v>58</v>
      </c>
      <c r="Q1061" s="22" t="s">
        <v>704</v>
      </c>
      <c r="R1061" s="22" t="s">
        <v>1548</v>
      </c>
      <c r="S1061" s="22" t="s">
        <v>1549</v>
      </c>
      <c r="T1061" s="22" t="s">
        <v>1878</v>
      </c>
      <c r="U1061" s="25" t="s">
        <v>70</v>
      </c>
      <c r="V1061" s="40" t="n">
        <v>45</v>
      </c>
      <c r="W1061" s="25" t="s">
        <v>726</v>
      </c>
      <c r="X1061" s="25" t="n">
        <v>2</v>
      </c>
      <c r="Y1061" s="25" t="n">
        <v>1</v>
      </c>
      <c r="Z1061" s="25" t="n">
        <v>7</v>
      </c>
      <c r="AA1061" s="26" t="str">
        <f aca="false">IF(N1061=0," ",DATEDIF(N1061,$D1061,"y") &amp; " г. " &amp; DATEDIF(N1061,$D1061,"ym") &amp; " мес. ")</f>
        <v>14 г. 2 мес. </v>
      </c>
      <c r="AB1061" s="27" t="str">
        <f aca="false">LEFT(AA1061,2)</f>
        <v>14</v>
      </c>
      <c r="AC1061" s="28" t="str">
        <f aca="false">IF(N1061=0," ",DATEDIF(N1061,'Отбор на ЧР 2021'!$AC$1,"y") &amp; " г. " &amp; DATEDIF(N1061,'Отбор на ЧР 2021'!$AC$1,"ym") &amp; " мес. ")</f>
        <v>14 г. 5 мес. </v>
      </c>
      <c r="AD1061" s="28" t="str">
        <f aca="false">LEFT(AC1061,2)</f>
        <v>14</v>
      </c>
      <c r="AE1061" s="28" t="str">
        <f aca="false">IF(W1061=0,0,INDEX('Возраст, спорт. дисц.'!$A$2:$B$50,MATCH(W1061,'Возраст, спорт. дисц.'!$B$2:$B$54,0),1))</f>
        <v>Юноши 14-15 лет</v>
      </c>
      <c r="AF1061" s="28" t="str">
        <f aca="false">"весовая категория "&amp;V1061&amp;" кг."</f>
        <v>весовая категория 45 кг.</v>
      </c>
      <c r="AG1061" s="29" t="str">
        <f aca="false">IF(U1061="б/м",U1061,U1061&amp;" место")</f>
        <v>3 место</v>
      </c>
      <c r="AH1061" s="28" t="str">
        <f aca="false">F1061&amp;"; "&amp;TEXT(D1061,"ДД.ММ.ГГГГ")&amp;"-"&amp;TEXT(E1061,"ДД.ММ.ГГГГ")&amp;"; "&amp;I1061&amp;"; "&amp;CHAR(10)&amp;AE1061&amp;"; "&amp;AF1061&amp;"; "&amp;AG1061</f>
        <v>Первенство Сибирского федерального округа; 24.02.2021-01.03.2021; г. Красноярск; 
Юноши 14-15 лет; весовая категория 45 кг.; 3 место</v>
      </c>
      <c r="AI1061" s="29" t="n">
        <f aca="false">IF(A1061=0,0,1)</f>
        <v>1</v>
      </c>
      <c r="AJ1061" s="1" t="str">
        <f aca="false">AE1061</f>
        <v>Юноши 14-15 лет</v>
      </c>
      <c r="AK1061" s="1" t="n">
        <f aca="false">V1061</f>
        <v>45</v>
      </c>
      <c r="AL1061" s="1" t="str">
        <f aca="false">AF1061</f>
        <v>весовая категория 45 кг.</v>
      </c>
      <c r="AM1061" s="28" t="str">
        <f aca="false">IF(N1061=0," ",DATEDIF(N1061,$AM$1,"y") &amp; " г. " &amp; DATEDIF(X1061,$AM$1,"ym") &amp; " мес. ")</f>
        <v>14 г. 4 мес. </v>
      </c>
      <c r="AN1061" s="28" t="str">
        <f aca="false">LEFT(AM1061,2)</f>
        <v>14</v>
      </c>
    </row>
    <row r="1062" customFormat="false" ht="13.8" hidden="false" customHeight="false" outlineLevel="0" collapsed="false">
      <c r="A1062" s="37" t="s">
        <v>507</v>
      </c>
      <c r="B1062" s="37" t="s">
        <v>348</v>
      </c>
      <c r="C1062" s="25" t="n">
        <v>41825</v>
      </c>
      <c r="D1062" s="38" t="n">
        <v>44251</v>
      </c>
      <c r="E1062" s="38" t="n">
        <v>44256</v>
      </c>
      <c r="F1062" s="37" t="s">
        <v>1536</v>
      </c>
      <c r="G1062" s="37" t="s">
        <v>1537</v>
      </c>
      <c r="H1062" s="37" t="s">
        <v>1208</v>
      </c>
      <c r="I1062" s="37" t="s">
        <v>625</v>
      </c>
      <c r="J1062" s="37" t="s">
        <v>1209</v>
      </c>
      <c r="K1062" s="37" t="s">
        <v>1210</v>
      </c>
      <c r="L1062" s="21" t="s">
        <v>45</v>
      </c>
      <c r="M1062" s="22" t="s">
        <v>1879</v>
      </c>
      <c r="N1062" s="24" t="n">
        <v>38807</v>
      </c>
      <c r="O1062" s="25" t="n">
        <v>1</v>
      </c>
      <c r="P1062" s="22" t="s">
        <v>58</v>
      </c>
      <c r="Q1062" s="22" t="s">
        <v>651</v>
      </c>
      <c r="R1062" s="22" t="s">
        <v>652</v>
      </c>
      <c r="S1062" s="22" t="s">
        <v>1880</v>
      </c>
      <c r="T1062" s="22" t="s">
        <v>1881</v>
      </c>
      <c r="U1062" s="25" t="s">
        <v>70</v>
      </c>
      <c r="V1062" s="40" t="n">
        <v>45</v>
      </c>
      <c r="W1062" s="25" t="s">
        <v>726</v>
      </c>
      <c r="X1062" s="25" t="n">
        <v>1</v>
      </c>
      <c r="Y1062" s="25" t="n">
        <v>0</v>
      </c>
      <c r="Z1062" s="25" t="n">
        <v>7</v>
      </c>
      <c r="AA1062" s="26" t="str">
        <f aca="false">IF(N1062=0," ",DATEDIF(N1062,$D1062,"y") &amp; " г. " &amp; DATEDIF(N1062,$D1062,"ym") &amp; " мес. ")</f>
        <v>14 г. 10 мес. </v>
      </c>
      <c r="AB1062" s="27" t="str">
        <f aca="false">LEFT(AA1062,2)</f>
        <v>14</v>
      </c>
      <c r="AC1062" s="28" t="str">
        <f aca="false">IF(N1062=0," ",DATEDIF(N1062,'Отбор на ЧР 2021'!$AC$1,"y") &amp; " г. " &amp; DATEDIF(N1062,'Отбор на ЧР 2021'!$AC$1,"ym") &amp; " мес. ")</f>
        <v>15 г. 1 мес. </v>
      </c>
      <c r="AD1062" s="28" t="str">
        <f aca="false">LEFT(AC1062,2)</f>
        <v>15</v>
      </c>
      <c r="AE1062" s="28" t="str">
        <f aca="false">IF(W1062=0,0,INDEX('Возраст, спорт. дисц.'!$A$2:$B$50,MATCH(W1062,'Возраст, спорт. дисц.'!$B$2:$B$54,0),1))</f>
        <v>Юноши 14-15 лет</v>
      </c>
      <c r="AF1062" s="28" t="str">
        <f aca="false">"весовая категория "&amp;V1062&amp;" кг."</f>
        <v>весовая категория 45 кг.</v>
      </c>
      <c r="AG1062" s="29" t="str">
        <f aca="false">IF(U1062="б/м",U1062,U1062&amp;" место")</f>
        <v>3 место</v>
      </c>
      <c r="AH1062" s="28" t="str">
        <f aca="false">F1062&amp;"; "&amp;TEXT(D1062,"ДД.ММ.ГГГГ")&amp;"-"&amp;TEXT(E1062,"ДД.ММ.ГГГГ")&amp;"; "&amp;I1062&amp;"; "&amp;CHAR(10)&amp;AE1062&amp;"; "&amp;AF1062&amp;"; "&amp;AG1062</f>
        <v>Первенство Сибирского федерального округа; 24.02.2021-01.03.2021; г. Красноярск; 
Юноши 14-15 лет; весовая категория 45 кг.; 3 место</v>
      </c>
      <c r="AI1062" s="29" t="n">
        <f aca="false">IF(A1062=0,0,1)</f>
        <v>1</v>
      </c>
      <c r="AJ1062" s="1" t="str">
        <f aca="false">AE1062</f>
        <v>Юноши 14-15 лет</v>
      </c>
      <c r="AK1062" s="1" t="n">
        <f aca="false">V1062</f>
        <v>45</v>
      </c>
      <c r="AL1062" s="1" t="str">
        <f aca="false">AF1062</f>
        <v>весовая категория 45 кг.</v>
      </c>
      <c r="AM1062" s="28" t="str">
        <f aca="false">IF(N1062=0," ",DATEDIF(N1062,$AM$1,"y") &amp; " г. " &amp; DATEDIF(X1062,$AM$1,"ym") &amp; " мес. ")</f>
        <v>15 г. 4 мес. </v>
      </c>
      <c r="AN1062" s="28" t="str">
        <f aca="false">LEFT(AM1062,2)</f>
        <v>15</v>
      </c>
    </row>
    <row r="1063" customFormat="false" ht="13.8" hidden="false" customHeight="false" outlineLevel="0" collapsed="false">
      <c r="A1063" s="37" t="s">
        <v>507</v>
      </c>
      <c r="B1063" s="37" t="s">
        <v>348</v>
      </c>
      <c r="C1063" s="25" t="n">
        <v>41825</v>
      </c>
      <c r="D1063" s="38" t="n">
        <v>44251</v>
      </c>
      <c r="E1063" s="38" t="n">
        <v>44256</v>
      </c>
      <c r="F1063" s="37" t="s">
        <v>1536</v>
      </c>
      <c r="G1063" s="37" t="s">
        <v>1537</v>
      </c>
      <c r="H1063" s="37" t="s">
        <v>1208</v>
      </c>
      <c r="I1063" s="37" t="s">
        <v>625</v>
      </c>
      <c r="J1063" s="37" t="s">
        <v>1209</v>
      </c>
      <c r="K1063" s="37" t="s">
        <v>1210</v>
      </c>
      <c r="L1063" s="21" t="s">
        <v>45</v>
      </c>
      <c r="M1063" s="22" t="s">
        <v>900</v>
      </c>
      <c r="N1063" s="24" t="n">
        <v>38552</v>
      </c>
      <c r="O1063" s="25" t="s">
        <v>48</v>
      </c>
      <c r="P1063" s="22" t="s">
        <v>58</v>
      </c>
      <c r="Q1063" s="22" t="s">
        <v>59</v>
      </c>
      <c r="R1063" s="22" t="s">
        <v>60</v>
      </c>
      <c r="S1063" s="22" t="s">
        <v>1217</v>
      </c>
      <c r="T1063" s="22" t="s">
        <v>623</v>
      </c>
      <c r="U1063" s="25" t="s">
        <v>54</v>
      </c>
      <c r="V1063" s="40" t="n">
        <v>48</v>
      </c>
      <c r="W1063" s="25" t="s">
        <v>726</v>
      </c>
      <c r="X1063" s="25" t="n">
        <v>2</v>
      </c>
      <c r="Y1063" s="25" t="n">
        <v>2</v>
      </c>
      <c r="Z1063" s="25" t="n">
        <v>4</v>
      </c>
      <c r="AA1063" s="26" t="str">
        <f aca="false">IF(N1063=0," ",DATEDIF(N1063,$D1063,"y") &amp; " г. " &amp; DATEDIF(N1063,$D1063,"ym") &amp; " мес. ")</f>
        <v>15 г. 7 мес. </v>
      </c>
      <c r="AB1063" s="27" t="str">
        <f aca="false">LEFT(AA1063,2)</f>
        <v>15</v>
      </c>
      <c r="AC1063" s="28" t="str">
        <f aca="false">IF(N1063=0," ",DATEDIF(N1063,'Отбор на ЧР 2021'!$AC$1,"y") &amp; " г. " &amp; DATEDIF(N1063,'Отбор на ЧР 2021'!$AC$1,"ym") &amp; " мес. ")</f>
        <v>15 г. 9 мес. </v>
      </c>
      <c r="AD1063" s="28" t="str">
        <f aca="false">LEFT(AC1063,2)</f>
        <v>15</v>
      </c>
      <c r="AE1063" s="28" t="str">
        <f aca="false">IF(W1063=0,0,INDEX('Возраст, спорт. дисц.'!$A$2:$B$50,MATCH(W1063,'Возраст, спорт. дисц.'!$B$2:$B$54,0),1))</f>
        <v>Юноши 14-15 лет</v>
      </c>
      <c r="AF1063" s="28" t="str">
        <f aca="false">"весовая категория "&amp;V1063&amp;" кг."</f>
        <v>весовая категория 48 кг.</v>
      </c>
      <c r="AG1063" s="29" t="str">
        <f aca="false">IF(U1063="б/м",U1063,U1063&amp;" место")</f>
        <v>1 место</v>
      </c>
      <c r="AH1063" s="28" t="str">
        <f aca="false">F1063&amp;"; "&amp;TEXT(D1063,"ДД.ММ.ГГГГ")&amp;"-"&amp;TEXT(E1063,"ДД.ММ.ГГГГ")&amp;"; "&amp;I1063&amp;"; "&amp;CHAR(10)&amp;AE1063&amp;"; "&amp;AF1063&amp;"; "&amp;AG1063</f>
        <v>Первенство Сибирского федерального округа; 24.02.2021-01.03.2021; г. Красноярск; 
Юноши 14-15 лет; весовая категория 48 кг.; 1 место</v>
      </c>
      <c r="AI1063" s="29" t="n">
        <f aca="false">IF(A1063=0,0,1)</f>
        <v>1</v>
      </c>
      <c r="AJ1063" s="1" t="str">
        <f aca="false">AE1063</f>
        <v>Юноши 14-15 лет</v>
      </c>
      <c r="AK1063" s="1" t="n">
        <f aca="false">V1063</f>
        <v>48</v>
      </c>
      <c r="AL1063" s="1" t="str">
        <f aca="false">AF1063</f>
        <v>весовая категория 48 кг.</v>
      </c>
      <c r="AM1063" s="28" t="str">
        <f aca="false">IF(N1063=0," ",DATEDIF(N1063,$AM$1,"y") &amp; " г. " &amp; DATEDIF(X1063,$AM$1,"ym") &amp; " мес. ")</f>
        <v>15 г. 4 мес. </v>
      </c>
      <c r="AN1063" s="28" t="str">
        <f aca="false">LEFT(AM1063,2)</f>
        <v>15</v>
      </c>
    </row>
    <row r="1064" customFormat="false" ht="13.8" hidden="false" customHeight="false" outlineLevel="0" collapsed="false">
      <c r="A1064" s="37" t="s">
        <v>507</v>
      </c>
      <c r="B1064" s="37" t="s">
        <v>348</v>
      </c>
      <c r="C1064" s="25" t="n">
        <v>41825</v>
      </c>
      <c r="D1064" s="38" t="n">
        <v>44251</v>
      </c>
      <c r="E1064" s="38" t="n">
        <v>44256</v>
      </c>
      <c r="F1064" s="37" t="s">
        <v>1536</v>
      </c>
      <c r="G1064" s="37" t="s">
        <v>1537</v>
      </c>
      <c r="H1064" s="37" t="s">
        <v>1208</v>
      </c>
      <c r="I1064" s="37" t="s">
        <v>625</v>
      </c>
      <c r="J1064" s="37" t="s">
        <v>1209</v>
      </c>
      <c r="K1064" s="37" t="s">
        <v>1210</v>
      </c>
      <c r="L1064" s="21" t="s">
        <v>45</v>
      </c>
      <c r="M1064" s="39" t="s">
        <v>1882</v>
      </c>
      <c r="N1064" s="24" t="n">
        <v>39023</v>
      </c>
      <c r="O1064" s="25" t="n">
        <v>1</v>
      </c>
      <c r="P1064" s="22" t="s">
        <v>58</v>
      </c>
      <c r="Q1064" s="22" t="s">
        <v>704</v>
      </c>
      <c r="R1064" s="22" t="s">
        <v>769</v>
      </c>
      <c r="S1064" s="22" t="s">
        <v>1552</v>
      </c>
      <c r="T1064" s="22" t="s">
        <v>1553</v>
      </c>
      <c r="U1064" s="25" t="s">
        <v>63</v>
      </c>
      <c r="V1064" s="40" t="n">
        <v>48</v>
      </c>
      <c r="W1064" s="25" t="s">
        <v>726</v>
      </c>
      <c r="X1064" s="25" t="n">
        <v>2</v>
      </c>
      <c r="Y1064" s="25" t="n">
        <v>1</v>
      </c>
      <c r="Z1064" s="25" t="n">
        <v>4</v>
      </c>
      <c r="AA1064" s="26" t="str">
        <f aca="false">IF(N1064=0," ",DATEDIF(N1064,$D1064,"y") &amp; " г. " &amp; DATEDIF(N1064,$D1064,"ym") &amp; " мес. ")</f>
        <v>14 г. 3 мес. </v>
      </c>
      <c r="AB1064" s="27" t="str">
        <f aca="false">LEFT(AA1064,2)</f>
        <v>14</v>
      </c>
      <c r="AC1064" s="28" t="str">
        <f aca="false">IF(N1064=0," ",DATEDIF(N1064,'Отбор на ЧР 2021'!$AC$1,"y") &amp; " г. " &amp; DATEDIF(N1064,'Отбор на ЧР 2021'!$AC$1,"ym") &amp; " мес. ")</f>
        <v>14 г. 6 мес. </v>
      </c>
      <c r="AD1064" s="28" t="str">
        <f aca="false">LEFT(AC1064,2)</f>
        <v>14</v>
      </c>
      <c r="AE1064" s="28" t="str">
        <f aca="false">IF(W1064=0,0,INDEX('Возраст, спорт. дисц.'!$A$2:$B$50,MATCH(W1064,'Возраст, спорт. дисц.'!$B$2:$B$54,0),1))</f>
        <v>Юноши 14-15 лет</v>
      </c>
      <c r="AF1064" s="28" t="str">
        <f aca="false">"весовая категория "&amp;V1064&amp;" кг."</f>
        <v>весовая категория 48 кг.</v>
      </c>
      <c r="AG1064" s="29" t="str">
        <f aca="false">IF(U1064="б/м",U1064,U1064&amp;" место")</f>
        <v>2 место</v>
      </c>
      <c r="AH1064" s="28" t="str">
        <f aca="false">F1064&amp;"; "&amp;TEXT(D1064,"ДД.ММ.ГГГГ")&amp;"-"&amp;TEXT(E1064,"ДД.ММ.ГГГГ")&amp;"; "&amp;I1064&amp;"; "&amp;CHAR(10)&amp;AE1064&amp;"; "&amp;AF1064&amp;"; "&amp;AG1064</f>
        <v>Первенство Сибирского федерального округа; 24.02.2021-01.03.2021; г. Красноярск; 
Юноши 14-15 лет; весовая категория 48 кг.; 2 место</v>
      </c>
      <c r="AI1064" s="29" t="n">
        <f aca="false">IF(A1064=0,0,1)</f>
        <v>1</v>
      </c>
      <c r="AJ1064" s="1" t="str">
        <f aca="false">AE1064</f>
        <v>Юноши 14-15 лет</v>
      </c>
      <c r="AK1064" s="1" t="n">
        <f aca="false">V1064</f>
        <v>48</v>
      </c>
      <c r="AL1064" s="1" t="str">
        <f aca="false">AF1064</f>
        <v>весовая категория 48 кг.</v>
      </c>
      <c r="AM1064" s="28" t="str">
        <f aca="false">IF(N1064=0," ",DATEDIF(N1064,$AM$1,"y") &amp; " г. " &amp; DATEDIF(X1064,$AM$1,"ym") &amp; " мес. ")</f>
        <v>14 г. 4 мес. </v>
      </c>
      <c r="AN1064" s="28" t="str">
        <f aca="false">LEFT(AM1064,2)</f>
        <v>14</v>
      </c>
    </row>
    <row r="1065" customFormat="false" ht="13.8" hidden="false" customHeight="false" outlineLevel="0" collapsed="false">
      <c r="A1065" s="37" t="s">
        <v>507</v>
      </c>
      <c r="B1065" s="37" t="s">
        <v>348</v>
      </c>
      <c r="C1065" s="25" t="n">
        <v>41825</v>
      </c>
      <c r="D1065" s="38" t="n">
        <v>44251</v>
      </c>
      <c r="E1065" s="38" t="n">
        <v>44256</v>
      </c>
      <c r="F1065" s="37" t="s">
        <v>1536</v>
      </c>
      <c r="G1065" s="37" t="s">
        <v>1537</v>
      </c>
      <c r="H1065" s="37" t="s">
        <v>1208</v>
      </c>
      <c r="I1065" s="37" t="s">
        <v>625</v>
      </c>
      <c r="J1065" s="37" t="s">
        <v>1209</v>
      </c>
      <c r="K1065" s="37" t="s">
        <v>1210</v>
      </c>
      <c r="L1065" s="21" t="s">
        <v>45</v>
      </c>
      <c r="M1065" s="22" t="s">
        <v>1883</v>
      </c>
      <c r="N1065" s="24" t="n">
        <v>38831</v>
      </c>
      <c r="O1065" s="25" t="s">
        <v>48</v>
      </c>
      <c r="P1065" s="22" t="s">
        <v>58</v>
      </c>
      <c r="Q1065" s="22" t="s">
        <v>59</v>
      </c>
      <c r="R1065" s="22" t="s">
        <v>60</v>
      </c>
      <c r="S1065" s="22" t="s">
        <v>1217</v>
      </c>
      <c r="T1065" s="22" t="s">
        <v>609</v>
      </c>
      <c r="U1065" s="25" t="s">
        <v>70</v>
      </c>
      <c r="V1065" s="40" t="n">
        <v>48</v>
      </c>
      <c r="W1065" s="25" t="s">
        <v>726</v>
      </c>
      <c r="X1065" s="25" t="n">
        <v>1</v>
      </c>
      <c r="Y1065" s="25" t="n">
        <v>0</v>
      </c>
      <c r="Z1065" s="25" t="n">
        <v>4</v>
      </c>
      <c r="AA1065" s="26" t="str">
        <f aca="false">IF(N1065=0," ",DATEDIF(N1065,$D1065,"y") &amp; " г. " &amp; DATEDIF(N1065,$D1065,"ym") &amp; " мес. ")</f>
        <v>14 г. 10 мес. </v>
      </c>
      <c r="AB1065" s="27" t="str">
        <f aca="false">LEFT(AA1065,2)</f>
        <v>14</v>
      </c>
      <c r="AC1065" s="28" t="str">
        <f aca="false">IF(N1065=0," ",DATEDIF(N1065,'Отбор на ЧР 2021'!$AC$1,"y") &amp; " г. " &amp; DATEDIF(N1065,'Отбор на ЧР 2021'!$AC$1,"ym") &amp; " мес. ")</f>
        <v>15 г. 0 мес. </v>
      </c>
      <c r="AD1065" s="28" t="str">
        <f aca="false">LEFT(AC1065,2)</f>
        <v>15</v>
      </c>
      <c r="AE1065" s="28" t="str">
        <f aca="false">IF(W1065=0,0,INDEX('Возраст, спорт. дисц.'!$A$2:$B$50,MATCH(W1065,'Возраст, спорт. дисц.'!$B$2:$B$54,0),1))</f>
        <v>Юноши 14-15 лет</v>
      </c>
      <c r="AF1065" s="28" t="str">
        <f aca="false">"весовая категория "&amp;V1065&amp;" кг."</f>
        <v>весовая категория 48 кг.</v>
      </c>
      <c r="AG1065" s="29" t="str">
        <f aca="false">IF(U1065="б/м",U1065,U1065&amp;" место")</f>
        <v>3 место</v>
      </c>
      <c r="AH1065" s="28" t="str">
        <f aca="false">F1065&amp;"; "&amp;TEXT(D1065,"ДД.ММ.ГГГГ")&amp;"-"&amp;TEXT(E1065,"ДД.ММ.ГГГГ")&amp;"; "&amp;I1065&amp;"; "&amp;CHAR(10)&amp;AE1065&amp;"; "&amp;AF1065&amp;"; "&amp;AG1065</f>
        <v>Первенство Сибирского федерального округа; 24.02.2021-01.03.2021; г. Красноярск; 
Юноши 14-15 лет; весовая категория 48 кг.; 3 место</v>
      </c>
      <c r="AI1065" s="29" t="n">
        <f aca="false">IF(A1065=0,0,1)</f>
        <v>1</v>
      </c>
      <c r="AJ1065" s="1" t="str">
        <f aca="false">AE1065</f>
        <v>Юноши 14-15 лет</v>
      </c>
      <c r="AK1065" s="1" t="n">
        <f aca="false">V1065</f>
        <v>48</v>
      </c>
      <c r="AL1065" s="1" t="str">
        <f aca="false">AF1065</f>
        <v>весовая категория 48 кг.</v>
      </c>
      <c r="AM1065" s="28" t="str">
        <f aca="false">IF(N1065=0," ",DATEDIF(N1065,$AM$1,"y") &amp; " г. " &amp; DATEDIF(X1065,$AM$1,"ym") &amp; " мес. ")</f>
        <v>15 г. 4 мес. </v>
      </c>
      <c r="AN1065" s="28" t="str">
        <f aca="false">LEFT(AM1065,2)</f>
        <v>15</v>
      </c>
    </row>
    <row r="1066" customFormat="false" ht="13.8" hidden="false" customHeight="false" outlineLevel="0" collapsed="false">
      <c r="A1066" s="37" t="s">
        <v>507</v>
      </c>
      <c r="B1066" s="37" t="s">
        <v>348</v>
      </c>
      <c r="C1066" s="25" t="n">
        <v>41825</v>
      </c>
      <c r="D1066" s="38" t="n">
        <v>44251</v>
      </c>
      <c r="E1066" s="38" t="n">
        <v>44256</v>
      </c>
      <c r="F1066" s="37" t="s">
        <v>1536</v>
      </c>
      <c r="G1066" s="37" t="s">
        <v>1537</v>
      </c>
      <c r="H1066" s="37" t="s">
        <v>1208</v>
      </c>
      <c r="I1066" s="37" t="s">
        <v>625</v>
      </c>
      <c r="J1066" s="37" t="s">
        <v>1209</v>
      </c>
      <c r="K1066" s="37" t="s">
        <v>1210</v>
      </c>
      <c r="L1066" s="21" t="s">
        <v>45</v>
      </c>
      <c r="M1066" s="22" t="s">
        <v>1884</v>
      </c>
      <c r="N1066" s="24" t="n">
        <v>39016</v>
      </c>
      <c r="O1066" s="25" t="n">
        <v>2</v>
      </c>
      <c r="P1066" s="22" t="s">
        <v>58</v>
      </c>
      <c r="Q1066" s="22" t="s">
        <v>686</v>
      </c>
      <c r="R1066" s="22" t="s">
        <v>1544</v>
      </c>
      <c r="S1066" s="22" t="s">
        <v>1545</v>
      </c>
      <c r="T1066" s="22" t="s">
        <v>1546</v>
      </c>
      <c r="U1066" s="25" t="s">
        <v>70</v>
      </c>
      <c r="V1066" s="40" t="n">
        <v>48</v>
      </c>
      <c r="W1066" s="25" t="s">
        <v>726</v>
      </c>
      <c r="X1066" s="25" t="n">
        <v>1</v>
      </c>
      <c r="Y1066" s="25" t="n">
        <v>0</v>
      </c>
      <c r="Z1066" s="25" t="n">
        <v>4</v>
      </c>
      <c r="AA1066" s="26" t="str">
        <f aca="false">IF(N1066=0," ",DATEDIF(N1066,$D1066,"y") &amp; " г. " &amp; DATEDIF(N1066,$D1066,"ym") &amp; " мес. ")</f>
        <v>14 г. 3 мес. </v>
      </c>
      <c r="AB1066" s="27" t="str">
        <f aca="false">LEFT(AA1066,2)</f>
        <v>14</v>
      </c>
      <c r="AC1066" s="28" t="str">
        <f aca="false">IF(N1066=0," ",DATEDIF(N1066,'Отбор на ЧР 2021'!$AC$1,"y") &amp; " г. " &amp; DATEDIF(N1066,'Отбор на ЧР 2021'!$AC$1,"ym") &amp; " мес. ")</f>
        <v>14 г. 6 мес. </v>
      </c>
      <c r="AD1066" s="28" t="str">
        <f aca="false">LEFT(AC1066,2)</f>
        <v>14</v>
      </c>
      <c r="AE1066" s="28" t="str">
        <f aca="false">IF(W1066=0,0,INDEX('Возраст, спорт. дисц.'!$A$2:$B$50,MATCH(W1066,'Возраст, спорт. дисц.'!$B$2:$B$54,0),1))</f>
        <v>Юноши 14-15 лет</v>
      </c>
      <c r="AF1066" s="28" t="str">
        <f aca="false">"весовая категория "&amp;V1066&amp;" кг."</f>
        <v>весовая категория 48 кг.</v>
      </c>
      <c r="AG1066" s="29" t="str">
        <f aca="false">IF(U1066="б/м",U1066,U1066&amp;" место")</f>
        <v>3 место</v>
      </c>
      <c r="AH1066" s="28" t="str">
        <f aca="false">F1066&amp;"; "&amp;TEXT(D1066,"ДД.ММ.ГГГГ")&amp;"-"&amp;TEXT(E1066,"ДД.ММ.ГГГГ")&amp;"; "&amp;I1066&amp;"; "&amp;CHAR(10)&amp;AE1066&amp;"; "&amp;AF1066&amp;"; "&amp;AG1066</f>
        <v>Первенство Сибирского федерального округа; 24.02.2021-01.03.2021; г. Красноярск; 
Юноши 14-15 лет; весовая категория 48 кг.; 3 место</v>
      </c>
      <c r="AI1066" s="29" t="n">
        <f aca="false">IF(A1066=0,0,1)</f>
        <v>1</v>
      </c>
      <c r="AJ1066" s="1" t="str">
        <f aca="false">AE1066</f>
        <v>Юноши 14-15 лет</v>
      </c>
      <c r="AK1066" s="1" t="n">
        <f aca="false">V1066</f>
        <v>48</v>
      </c>
      <c r="AL1066" s="1" t="str">
        <f aca="false">AF1066</f>
        <v>весовая категория 48 кг.</v>
      </c>
      <c r="AM1066" s="28" t="str">
        <f aca="false">IF(N1066=0," ",DATEDIF(N1066,$AM$1,"y") &amp; " г. " &amp; DATEDIF(X1066,$AM$1,"ym") &amp; " мес. ")</f>
        <v>14 г. 4 мес. </v>
      </c>
      <c r="AN1066" s="28" t="str">
        <f aca="false">LEFT(AM1066,2)</f>
        <v>14</v>
      </c>
    </row>
    <row r="1067" customFormat="false" ht="13.8" hidden="false" customHeight="false" outlineLevel="0" collapsed="false">
      <c r="A1067" s="37" t="s">
        <v>507</v>
      </c>
      <c r="B1067" s="37" t="s">
        <v>348</v>
      </c>
      <c r="C1067" s="25" t="n">
        <v>41825</v>
      </c>
      <c r="D1067" s="38" t="n">
        <v>44251</v>
      </c>
      <c r="E1067" s="38" t="n">
        <v>44256</v>
      </c>
      <c r="F1067" s="37" t="s">
        <v>1536</v>
      </c>
      <c r="G1067" s="37" t="s">
        <v>1537</v>
      </c>
      <c r="H1067" s="37" t="s">
        <v>1208</v>
      </c>
      <c r="I1067" s="37" t="s">
        <v>625</v>
      </c>
      <c r="J1067" s="37" t="s">
        <v>1209</v>
      </c>
      <c r="K1067" s="37" t="s">
        <v>1210</v>
      </c>
      <c r="L1067" s="21" t="s">
        <v>45</v>
      </c>
      <c r="M1067" s="22" t="s">
        <v>901</v>
      </c>
      <c r="N1067" s="24" t="n">
        <v>38552</v>
      </c>
      <c r="O1067" s="25" t="s">
        <v>48</v>
      </c>
      <c r="P1067" s="22" t="s">
        <v>58</v>
      </c>
      <c r="Q1067" s="22" t="s">
        <v>59</v>
      </c>
      <c r="R1067" s="22" t="s">
        <v>60</v>
      </c>
      <c r="S1067" s="22" t="s">
        <v>1217</v>
      </c>
      <c r="T1067" s="22" t="s">
        <v>623</v>
      </c>
      <c r="U1067" s="25" t="s">
        <v>54</v>
      </c>
      <c r="V1067" s="40" t="n">
        <v>51</v>
      </c>
      <c r="W1067" s="25" t="s">
        <v>726</v>
      </c>
      <c r="X1067" s="25" t="n">
        <v>3</v>
      </c>
      <c r="Y1067" s="25" t="n">
        <v>3</v>
      </c>
      <c r="Z1067" s="25" t="n">
        <v>10</v>
      </c>
      <c r="AA1067" s="26" t="str">
        <f aca="false">IF(N1067=0," ",DATEDIF(N1067,$D1067,"y") &amp; " г. " &amp; DATEDIF(N1067,$D1067,"ym") &amp; " мес. ")</f>
        <v>15 г. 7 мес. </v>
      </c>
      <c r="AB1067" s="27" t="str">
        <f aca="false">LEFT(AA1067,2)</f>
        <v>15</v>
      </c>
      <c r="AC1067" s="28" t="str">
        <f aca="false">IF(N1067=0," ",DATEDIF(N1067,'Отбор на ЧР 2021'!$AC$1,"y") &amp; " г. " &amp; DATEDIF(N1067,'Отбор на ЧР 2021'!$AC$1,"ym") &amp; " мес. ")</f>
        <v>15 г. 9 мес. </v>
      </c>
      <c r="AD1067" s="28" t="str">
        <f aca="false">LEFT(AC1067,2)</f>
        <v>15</v>
      </c>
      <c r="AE1067" s="28" t="str">
        <f aca="false">IF(W1067=0,0,INDEX('Возраст, спорт. дисц.'!$A$2:$B$50,MATCH(W1067,'Возраст, спорт. дисц.'!$B$2:$B$54,0),1))</f>
        <v>Юноши 14-15 лет</v>
      </c>
      <c r="AF1067" s="28" t="str">
        <f aca="false">"весовая категория "&amp;V1067&amp;" кг."</f>
        <v>весовая категория 51 кг.</v>
      </c>
      <c r="AG1067" s="29" t="str">
        <f aca="false">IF(U1067="б/м",U1067,U1067&amp;" место")</f>
        <v>1 место</v>
      </c>
      <c r="AH1067" s="28" t="str">
        <f aca="false">F1067&amp;"; "&amp;TEXT(D1067,"ДД.ММ.ГГГГ")&amp;"-"&amp;TEXT(E1067,"ДД.ММ.ГГГГ")&amp;"; "&amp;I1067&amp;"; "&amp;CHAR(10)&amp;AE1067&amp;"; "&amp;AF1067&amp;"; "&amp;AG1067</f>
        <v>Первенство Сибирского федерального округа; 24.02.2021-01.03.2021; г. Красноярск; 
Юноши 14-15 лет; весовая категория 51 кг.; 1 место</v>
      </c>
      <c r="AI1067" s="29" t="n">
        <f aca="false">IF(A1067=0,0,1)</f>
        <v>1</v>
      </c>
      <c r="AJ1067" s="1" t="str">
        <f aca="false">AE1067</f>
        <v>Юноши 14-15 лет</v>
      </c>
      <c r="AK1067" s="1" t="n">
        <f aca="false">V1067</f>
        <v>51</v>
      </c>
      <c r="AL1067" s="1" t="str">
        <f aca="false">AF1067</f>
        <v>весовая категория 51 кг.</v>
      </c>
      <c r="AM1067" s="28" t="str">
        <f aca="false">IF(N1067=0," ",DATEDIF(N1067,$AM$1,"y") &amp; " г. " &amp; DATEDIF(X1067,$AM$1,"ym") &amp; " мес. ")</f>
        <v>15 г. 4 мес. </v>
      </c>
      <c r="AN1067" s="28" t="str">
        <f aca="false">LEFT(AM1067,2)</f>
        <v>15</v>
      </c>
    </row>
    <row r="1068" customFormat="false" ht="13.8" hidden="false" customHeight="false" outlineLevel="0" collapsed="false">
      <c r="A1068" s="37" t="s">
        <v>507</v>
      </c>
      <c r="B1068" s="37" t="s">
        <v>348</v>
      </c>
      <c r="C1068" s="25" t="n">
        <v>41825</v>
      </c>
      <c r="D1068" s="38" t="n">
        <v>44251</v>
      </c>
      <c r="E1068" s="38" t="n">
        <v>44256</v>
      </c>
      <c r="F1068" s="37" t="s">
        <v>1536</v>
      </c>
      <c r="G1068" s="37" t="s">
        <v>1537</v>
      </c>
      <c r="H1068" s="37" t="s">
        <v>1208</v>
      </c>
      <c r="I1068" s="37" t="s">
        <v>625</v>
      </c>
      <c r="J1068" s="37" t="s">
        <v>1209</v>
      </c>
      <c r="K1068" s="37" t="s">
        <v>1210</v>
      </c>
      <c r="L1068" s="21" t="s">
        <v>45</v>
      </c>
      <c r="M1068" s="22" t="s">
        <v>1885</v>
      </c>
      <c r="N1068" s="24" t="n">
        <v>38820</v>
      </c>
      <c r="O1068" s="25" t="n">
        <v>1</v>
      </c>
      <c r="P1068" s="22" t="s">
        <v>58</v>
      </c>
      <c r="Q1068" s="22" t="s">
        <v>59</v>
      </c>
      <c r="R1068" s="22" t="s">
        <v>445</v>
      </c>
      <c r="S1068" s="22" t="s">
        <v>1211</v>
      </c>
      <c r="T1068" s="22" t="s">
        <v>1222</v>
      </c>
      <c r="U1068" s="25" t="s">
        <v>63</v>
      </c>
      <c r="V1068" s="40" t="n">
        <v>51</v>
      </c>
      <c r="W1068" s="25" t="s">
        <v>726</v>
      </c>
      <c r="X1068" s="25" t="n">
        <v>3</v>
      </c>
      <c r="Y1068" s="25" t="n">
        <v>2</v>
      </c>
      <c r="Z1068" s="25" t="n">
        <v>10</v>
      </c>
      <c r="AA1068" s="26" t="str">
        <f aca="false">IF(N1068=0," ",DATEDIF(N1068,$D1068,"y") &amp; " г. " &amp; DATEDIF(N1068,$D1068,"ym") &amp; " мес. ")</f>
        <v>14 г. 10 мес. </v>
      </c>
      <c r="AB1068" s="27" t="str">
        <f aca="false">LEFT(AA1068,2)</f>
        <v>14</v>
      </c>
      <c r="AC1068" s="28" t="str">
        <f aca="false">IF(N1068=0," ",DATEDIF(N1068,'Отбор на ЧР 2021'!$AC$1,"y") &amp; " г. " &amp; DATEDIF(N1068,'Отбор на ЧР 2021'!$AC$1,"ym") &amp; " мес. ")</f>
        <v>15 г. 0 мес. </v>
      </c>
      <c r="AD1068" s="28" t="str">
        <f aca="false">LEFT(AC1068,2)</f>
        <v>15</v>
      </c>
      <c r="AE1068" s="28" t="str">
        <f aca="false">IF(W1068=0,0,INDEX('Возраст, спорт. дисц.'!$A$2:$B$50,MATCH(W1068,'Возраст, спорт. дисц.'!$B$2:$B$54,0),1))</f>
        <v>Юноши 14-15 лет</v>
      </c>
      <c r="AF1068" s="28" t="str">
        <f aca="false">"весовая категория "&amp;V1068&amp;" кг."</f>
        <v>весовая категория 51 кг.</v>
      </c>
      <c r="AG1068" s="29" t="str">
        <f aca="false">IF(U1068="б/м",U1068,U1068&amp;" место")</f>
        <v>2 место</v>
      </c>
      <c r="AH1068" s="28" t="str">
        <f aca="false">F1068&amp;"; "&amp;TEXT(D1068,"ДД.ММ.ГГГГ")&amp;"-"&amp;TEXT(E1068,"ДД.ММ.ГГГГ")&amp;"; "&amp;I1068&amp;"; "&amp;CHAR(10)&amp;AE1068&amp;"; "&amp;AF1068&amp;"; "&amp;AG1068</f>
        <v>Первенство Сибирского федерального округа; 24.02.2021-01.03.2021; г. Красноярск; 
Юноши 14-15 лет; весовая категория 51 кг.; 2 место</v>
      </c>
      <c r="AI1068" s="29" t="n">
        <f aca="false">IF(A1068=0,0,1)</f>
        <v>1</v>
      </c>
      <c r="AJ1068" s="1" t="str">
        <f aca="false">AE1068</f>
        <v>Юноши 14-15 лет</v>
      </c>
      <c r="AK1068" s="1" t="n">
        <f aca="false">V1068</f>
        <v>51</v>
      </c>
      <c r="AL1068" s="1" t="str">
        <f aca="false">AF1068</f>
        <v>весовая категория 51 кг.</v>
      </c>
      <c r="AM1068" s="28" t="str">
        <f aca="false">IF(N1068=0," ",DATEDIF(N1068,$AM$1,"y") &amp; " г. " &amp; DATEDIF(X1068,$AM$1,"ym") &amp; " мес. ")</f>
        <v>15 г. 4 мес. </v>
      </c>
      <c r="AN1068" s="28" t="str">
        <f aca="false">LEFT(AM1068,2)</f>
        <v>15</v>
      </c>
    </row>
    <row r="1069" customFormat="false" ht="13.8" hidden="false" customHeight="false" outlineLevel="0" collapsed="false">
      <c r="A1069" s="37" t="s">
        <v>507</v>
      </c>
      <c r="B1069" s="37" t="s">
        <v>348</v>
      </c>
      <c r="C1069" s="25" t="n">
        <v>41825</v>
      </c>
      <c r="D1069" s="38" t="n">
        <v>44251</v>
      </c>
      <c r="E1069" s="38" t="n">
        <v>44256</v>
      </c>
      <c r="F1069" s="37" t="s">
        <v>1536</v>
      </c>
      <c r="G1069" s="37" t="s">
        <v>1537</v>
      </c>
      <c r="H1069" s="37" t="s">
        <v>1208</v>
      </c>
      <c r="I1069" s="37" t="s">
        <v>625</v>
      </c>
      <c r="J1069" s="37" t="s">
        <v>1209</v>
      </c>
      <c r="K1069" s="37" t="s">
        <v>1210</v>
      </c>
      <c r="L1069" s="21" t="s">
        <v>45</v>
      </c>
      <c r="M1069" s="22" t="s">
        <v>1886</v>
      </c>
      <c r="N1069" s="24" t="n">
        <v>38718</v>
      </c>
      <c r="O1069" s="25" t="n">
        <v>1</v>
      </c>
      <c r="P1069" s="22" t="s">
        <v>58</v>
      </c>
      <c r="Q1069" s="22" t="s">
        <v>704</v>
      </c>
      <c r="R1069" s="22" t="s">
        <v>769</v>
      </c>
      <c r="S1069" s="22" t="s">
        <v>1552</v>
      </c>
      <c r="T1069" s="22" t="s">
        <v>1553</v>
      </c>
      <c r="U1069" s="25" t="s">
        <v>70</v>
      </c>
      <c r="V1069" s="40" t="n">
        <v>51</v>
      </c>
      <c r="W1069" s="25" t="s">
        <v>726</v>
      </c>
      <c r="X1069" s="25" t="n">
        <v>2</v>
      </c>
      <c r="Y1069" s="25" t="n">
        <v>1</v>
      </c>
      <c r="Z1069" s="25" t="n">
        <v>10</v>
      </c>
      <c r="AA1069" s="26" t="str">
        <f aca="false">IF(N1069=0," ",DATEDIF(N1069,$D1069,"y") &amp; " г. " &amp; DATEDIF(N1069,$D1069,"ym") &amp; " мес. ")</f>
        <v>15 г. 1 мес. </v>
      </c>
      <c r="AB1069" s="27" t="str">
        <f aca="false">LEFT(AA1069,2)</f>
        <v>15</v>
      </c>
      <c r="AC1069" s="28" t="str">
        <f aca="false">IF(N1069=0," ",DATEDIF(N1069,'Отбор на ЧР 2021'!$AC$1,"y") &amp; " г. " &amp; DATEDIF(N1069,'Отбор на ЧР 2021'!$AC$1,"ym") &amp; " мес. ")</f>
        <v>15 г. 4 мес. </v>
      </c>
      <c r="AD1069" s="28" t="str">
        <f aca="false">LEFT(AC1069,2)</f>
        <v>15</v>
      </c>
      <c r="AE1069" s="28" t="str">
        <f aca="false">IF(W1069=0,0,INDEX('Возраст, спорт. дисц.'!$A$2:$B$50,MATCH(W1069,'Возраст, спорт. дисц.'!$B$2:$B$54,0),1))</f>
        <v>Юноши 14-15 лет</v>
      </c>
      <c r="AF1069" s="28" t="str">
        <f aca="false">"весовая категория "&amp;V1069&amp;" кг."</f>
        <v>весовая категория 51 кг.</v>
      </c>
      <c r="AG1069" s="29" t="str">
        <f aca="false">IF(U1069="б/м",U1069,U1069&amp;" место")</f>
        <v>3 место</v>
      </c>
      <c r="AH1069" s="28" t="str">
        <f aca="false">F1069&amp;"; "&amp;TEXT(D1069,"ДД.ММ.ГГГГ")&amp;"-"&amp;TEXT(E1069,"ДД.ММ.ГГГГ")&amp;"; "&amp;I1069&amp;"; "&amp;CHAR(10)&amp;AE1069&amp;"; "&amp;AF1069&amp;"; "&amp;AG1069</f>
        <v>Первенство Сибирского федерального округа; 24.02.2021-01.03.2021; г. Красноярск; 
Юноши 14-15 лет; весовая категория 51 кг.; 3 место</v>
      </c>
      <c r="AI1069" s="29" t="n">
        <f aca="false">IF(A1069=0,0,1)</f>
        <v>1</v>
      </c>
      <c r="AJ1069" s="1" t="str">
        <f aca="false">AE1069</f>
        <v>Юноши 14-15 лет</v>
      </c>
      <c r="AK1069" s="1" t="n">
        <f aca="false">V1069</f>
        <v>51</v>
      </c>
      <c r="AL1069" s="1" t="str">
        <f aca="false">AF1069</f>
        <v>весовая категория 51 кг.</v>
      </c>
      <c r="AM1069" s="28" t="str">
        <f aca="false">IF(N1069=0," ",DATEDIF(N1069,$AM$1,"y") &amp; " г. " &amp; DATEDIF(X1069,$AM$1,"ym") &amp; " мес. ")</f>
        <v>15 г. 4 мес. </v>
      </c>
      <c r="AN1069" s="28" t="str">
        <f aca="false">LEFT(AM1069,2)</f>
        <v>15</v>
      </c>
    </row>
    <row r="1070" customFormat="false" ht="13.8" hidden="false" customHeight="false" outlineLevel="0" collapsed="false">
      <c r="A1070" s="37" t="s">
        <v>507</v>
      </c>
      <c r="B1070" s="37" t="s">
        <v>348</v>
      </c>
      <c r="C1070" s="25" t="n">
        <v>41825</v>
      </c>
      <c r="D1070" s="38" t="n">
        <v>44251</v>
      </c>
      <c r="E1070" s="38" t="n">
        <v>44256</v>
      </c>
      <c r="F1070" s="37" t="s">
        <v>1536</v>
      </c>
      <c r="G1070" s="37" t="s">
        <v>1537</v>
      </c>
      <c r="H1070" s="37" t="s">
        <v>1208</v>
      </c>
      <c r="I1070" s="37" t="s">
        <v>625</v>
      </c>
      <c r="J1070" s="37" t="s">
        <v>1209</v>
      </c>
      <c r="K1070" s="37" t="s">
        <v>1210</v>
      </c>
      <c r="L1070" s="21" t="s">
        <v>45</v>
      </c>
      <c r="M1070" s="22" t="s">
        <v>1887</v>
      </c>
      <c r="N1070" s="24" t="n">
        <v>39185</v>
      </c>
      <c r="O1070" s="25" t="n">
        <v>2</v>
      </c>
      <c r="P1070" s="22" t="s">
        <v>58</v>
      </c>
      <c r="Q1070" s="22" t="s">
        <v>651</v>
      </c>
      <c r="R1070" s="22" t="s">
        <v>652</v>
      </c>
      <c r="S1070" s="22" t="s">
        <v>1880</v>
      </c>
      <c r="T1070" s="22" t="s">
        <v>1888</v>
      </c>
      <c r="U1070" s="25" t="s">
        <v>70</v>
      </c>
      <c r="V1070" s="40" t="n">
        <v>51</v>
      </c>
      <c r="W1070" s="25" t="s">
        <v>726</v>
      </c>
      <c r="X1070" s="25" t="n">
        <v>3</v>
      </c>
      <c r="Y1070" s="25" t="n">
        <v>2</v>
      </c>
      <c r="Z1070" s="25" t="n">
        <v>10</v>
      </c>
      <c r="AA1070" s="26" t="str">
        <f aca="false">IF(N1070=0," ",DATEDIF(N1070,$D1070,"y") &amp; " г. " &amp; DATEDIF(N1070,$D1070,"ym") &amp; " мес. ")</f>
        <v>13 г. 10 мес. </v>
      </c>
      <c r="AB1070" s="27" t="str">
        <f aca="false">LEFT(AA1070,2)</f>
        <v>13</v>
      </c>
      <c r="AC1070" s="28" t="str">
        <f aca="false">IF(N1070=0," ",DATEDIF(N1070,'Отбор на ЧР 2021'!$AC$1,"y") &amp; " г. " &amp; DATEDIF(N1070,'Отбор на ЧР 2021'!$AC$1,"ym") &amp; " мес. ")</f>
        <v>14 г. 0 мес. </v>
      </c>
      <c r="AD1070" s="28" t="str">
        <f aca="false">LEFT(AC1070,2)</f>
        <v>14</v>
      </c>
      <c r="AE1070" s="28" t="str">
        <f aca="false">IF(W1070=0,0,INDEX('Возраст, спорт. дисц.'!$A$2:$B$50,MATCH(W1070,'Возраст, спорт. дисц.'!$B$2:$B$54,0),1))</f>
        <v>Юноши 14-15 лет</v>
      </c>
      <c r="AF1070" s="28" t="str">
        <f aca="false">"весовая категория "&amp;V1070&amp;" кг."</f>
        <v>весовая категория 51 кг.</v>
      </c>
      <c r="AG1070" s="29" t="str">
        <f aca="false">IF(U1070="б/м",U1070,U1070&amp;" место")</f>
        <v>3 место</v>
      </c>
      <c r="AH1070" s="28" t="str">
        <f aca="false">F1070&amp;"; "&amp;TEXT(D1070,"ДД.ММ.ГГГГ")&amp;"-"&amp;TEXT(E1070,"ДД.ММ.ГГГГ")&amp;"; "&amp;I1070&amp;"; "&amp;CHAR(10)&amp;AE1070&amp;"; "&amp;AF1070&amp;"; "&amp;AG1070</f>
        <v>Первенство Сибирского федерального округа; 24.02.2021-01.03.2021; г. Красноярск; 
Юноши 14-15 лет; весовая категория 51 кг.; 3 место</v>
      </c>
      <c r="AI1070" s="29" t="n">
        <f aca="false">IF(A1070=0,0,1)</f>
        <v>1</v>
      </c>
      <c r="AJ1070" s="1" t="str">
        <f aca="false">AE1070</f>
        <v>Юноши 14-15 лет</v>
      </c>
      <c r="AK1070" s="1" t="n">
        <f aca="false">V1070</f>
        <v>51</v>
      </c>
      <c r="AL1070" s="1" t="str">
        <f aca="false">AF1070</f>
        <v>весовая категория 51 кг.</v>
      </c>
      <c r="AM1070" s="28" t="str">
        <f aca="false">IF(N1070=0," ",DATEDIF(N1070,$AM$1,"y") &amp; " г. " &amp; DATEDIF(X1070,$AM$1,"ym") &amp; " мес. ")</f>
        <v>14 г. 4 мес. </v>
      </c>
      <c r="AN1070" s="28" t="str">
        <f aca="false">LEFT(AM1070,2)</f>
        <v>14</v>
      </c>
    </row>
    <row r="1071" customFormat="false" ht="13.8" hidden="false" customHeight="false" outlineLevel="0" collapsed="false">
      <c r="A1071" s="37" t="s">
        <v>507</v>
      </c>
      <c r="B1071" s="37" t="s">
        <v>348</v>
      </c>
      <c r="C1071" s="25" t="n">
        <v>41825</v>
      </c>
      <c r="D1071" s="38" t="n">
        <v>44251</v>
      </c>
      <c r="E1071" s="38" t="n">
        <v>44256</v>
      </c>
      <c r="F1071" s="37" t="s">
        <v>1536</v>
      </c>
      <c r="G1071" s="37" t="s">
        <v>1537</v>
      </c>
      <c r="H1071" s="37" t="s">
        <v>1208</v>
      </c>
      <c r="I1071" s="37" t="s">
        <v>625</v>
      </c>
      <c r="J1071" s="37" t="s">
        <v>1209</v>
      </c>
      <c r="K1071" s="37" t="s">
        <v>1210</v>
      </c>
      <c r="L1071" s="21" t="s">
        <v>45</v>
      </c>
      <c r="M1071" s="22" t="s">
        <v>903</v>
      </c>
      <c r="N1071" s="24" t="n">
        <v>38763</v>
      </c>
      <c r="O1071" s="25" t="n">
        <v>1</v>
      </c>
      <c r="P1071" s="22" t="s">
        <v>58</v>
      </c>
      <c r="Q1071" s="22" t="s">
        <v>59</v>
      </c>
      <c r="R1071" s="22" t="s">
        <v>1246</v>
      </c>
      <c r="S1071" s="22" t="s">
        <v>1247</v>
      </c>
      <c r="T1071" s="22" t="s">
        <v>1889</v>
      </c>
      <c r="U1071" s="25" t="s">
        <v>54</v>
      </c>
      <c r="V1071" s="40" t="n">
        <v>54</v>
      </c>
      <c r="W1071" s="25" t="s">
        <v>726</v>
      </c>
      <c r="X1071" s="25" t="n">
        <v>3</v>
      </c>
      <c r="Y1071" s="25" t="n">
        <v>3</v>
      </c>
      <c r="Z1071" s="25" t="n">
        <v>8</v>
      </c>
      <c r="AA1071" s="26" t="str">
        <f aca="false">IF(N1071=0," ",DATEDIF(N1071,$D1071,"y") &amp; " г. " &amp; DATEDIF(N1071,$D1071,"ym") &amp; " мес. ")</f>
        <v>15 г. 0 мес. </v>
      </c>
      <c r="AB1071" s="27" t="str">
        <f aca="false">LEFT(AA1071,2)</f>
        <v>15</v>
      </c>
      <c r="AC1071" s="28" t="str">
        <f aca="false">IF(N1071=0," ",DATEDIF(N1071,'Отбор на ЧР 2021'!$AC$1,"y") &amp; " г. " &amp; DATEDIF(N1071,'Отбор на ЧР 2021'!$AC$1,"ym") &amp; " мес. ")</f>
        <v>15 г. 2 мес. </v>
      </c>
      <c r="AD1071" s="28" t="str">
        <f aca="false">LEFT(AC1071,2)</f>
        <v>15</v>
      </c>
      <c r="AE1071" s="28" t="str">
        <f aca="false">IF(W1071=0,0,INDEX('Возраст, спорт. дисц.'!$A$2:$B$50,MATCH(W1071,'Возраст, спорт. дисц.'!$B$2:$B$54,0),1))</f>
        <v>Юноши 14-15 лет</v>
      </c>
      <c r="AF1071" s="28" t="str">
        <f aca="false">"весовая категория "&amp;V1071&amp;" кг."</f>
        <v>весовая категория 54 кг.</v>
      </c>
      <c r="AG1071" s="29" t="str">
        <f aca="false">IF(U1071="б/м",U1071,U1071&amp;" место")</f>
        <v>1 место</v>
      </c>
      <c r="AH1071" s="28" t="str">
        <f aca="false">F1071&amp;"; "&amp;TEXT(D1071,"ДД.ММ.ГГГГ")&amp;"-"&amp;TEXT(E1071,"ДД.ММ.ГГГГ")&amp;"; "&amp;I1071&amp;"; "&amp;CHAR(10)&amp;AE1071&amp;"; "&amp;AF1071&amp;"; "&amp;AG1071</f>
        <v>Первенство Сибирского федерального округа; 24.02.2021-01.03.2021; г. Красноярск; 
Юноши 14-15 лет; весовая категория 54 кг.; 1 место</v>
      </c>
      <c r="AI1071" s="29" t="n">
        <f aca="false">IF(A1071=0,0,1)</f>
        <v>1</v>
      </c>
      <c r="AJ1071" s="1" t="str">
        <f aca="false">AE1071</f>
        <v>Юноши 14-15 лет</v>
      </c>
      <c r="AK1071" s="1" t="n">
        <f aca="false">V1071</f>
        <v>54</v>
      </c>
      <c r="AL1071" s="1" t="str">
        <f aca="false">AF1071</f>
        <v>весовая категория 54 кг.</v>
      </c>
      <c r="AM1071" s="28" t="str">
        <f aca="false">IF(N1071=0," ",DATEDIF(N1071,$AM$1,"y") &amp; " г. " &amp; DATEDIF(X1071,$AM$1,"ym") &amp; " мес. ")</f>
        <v>15 г. 4 мес. </v>
      </c>
      <c r="AN1071" s="28" t="str">
        <f aca="false">LEFT(AM1071,2)</f>
        <v>15</v>
      </c>
    </row>
    <row r="1072" customFormat="false" ht="13.8" hidden="false" customHeight="false" outlineLevel="0" collapsed="false">
      <c r="A1072" s="37" t="s">
        <v>507</v>
      </c>
      <c r="B1072" s="37" t="s">
        <v>348</v>
      </c>
      <c r="C1072" s="25" t="n">
        <v>41825</v>
      </c>
      <c r="D1072" s="38" t="n">
        <v>44251</v>
      </c>
      <c r="E1072" s="38" t="n">
        <v>44256</v>
      </c>
      <c r="F1072" s="37" t="s">
        <v>1536</v>
      </c>
      <c r="G1072" s="37" t="s">
        <v>1537</v>
      </c>
      <c r="H1072" s="37" t="s">
        <v>1208</v>
      </c>
      <c r="I1072" s="37" t="s">
        <v>625</v>
      </c>
      <c r="J1072" s="37" t="s">
        <v>1209</v>
      </c>
      <c r="K1072" s="37" t="s">
        <v>1210</v>
      </c>
      <c r="L1072" s="21" t="s">
        <v>45</v>
      </c>
      <c r="M1072" s="22" t="s">
        <v>1890</v>
      </c>
      <c r="N1072" s="24" t="n">
        <v>38753</v>
      </c>
      <c r="O1072" s="25" t="n">
        <v>1</v>
      </c>
      <c r="P1072" s="22" t="s">
        <v>58</v>
      </c>
      <c r="Q1072" s="22" t="s">
        <v>704</v>
      </c>
      <c r="R1072" s="22" t="s">
        <v>1241</v>
      </c>
      <c r="S1072" s="22" t="s">
        <v>1242</v>
      </c>
      <c r="T1072" s="22" t="s">
        <v>1243</v>
      </c>
      <c r="U1072" s="25" t="s">
        <v>63</v>
      </c>
      <c r="V1072" s="40" t="n">
        <v>54</v>
      </c>
      <c r="W1072" s="25" t="s">
        <v>726</v>
      </c>
      <c r="X1072" s="25" t="n">
        <v>3</v>
      </c>
      <c r="Y1072" s="25" t="n">
        <v>2</v>
      </c>
      <c r="Z1072" s="25" t="n">
        <v>8</v>
      </c>
      <c r="AA1072" s="26" t="str">
        <f aca="false">IF(N1072=0," ",DATEDIF(N1072,$D1072,"y") &amp; " г. " &amp; DATEDIF(N1072,$D1072,"ym") &amp; " мес. ")</f>
        <v>15 г. 0 мес. </v>
      </c>
      <c r="AB1072" s="27" t="str">
        <f aca="false">LEFT(AA1072,2)</f>
        <v>15</v>
      </c>
      <c r="AC1072" s="28" t="str">
        <f aca="false">IF(N1072=0," ",DATEDIF(N1072,'Отбор на ЧР 2021'!$AC$1,"y") &amp; " г. " &amp; DATEDIF(N1072,'Отбор на ЧР 2021'!$AC$1,"ym") &amp; " мес. ")</f>
        <v>15 г. 3 мес. </v>
      </c>
      <c r="AD1072" s="28" t="str">
        <f aca="false">LEFT(AC1072,2)</f>
        <v>15</v>
      </c>
      <c r="AE1072" s="28" t="str">
        <f aca="false">IF(W1072=0,0,INDEX('Возраст, спорт. дисц.'!$A$2:$B$50,MATCH(W1072,'Возраст, спорт. дисц.'!$B$2:$B$54,0),1))</f>
        <v>Юноши 14-15 лет</v>
      </c>
      <c r="AF1072" s="28" t="str">
        <f aca="false">"весовая категория "&amp;V1072&amp;" кг."</f>
        <v>весовая категория 54 кг.</v>
      </c>
      <c r="AG1072" s="29" t="str">
        <f aca="false">IF(U1072="б/м",U1072,U1072&amp;" место")</f>
        <v>2 место</v>
      </c>
      <c r="AH1072" s="28" t="str">
        <f aca="false">F1072&amp;"; "&amp;TEXT(D1072,"ДД.ММ.ГГГГ")&amp;"-"&amp;TEXT(E1072,"ДД.ММ.ГГГГ")&amp;"; "&amp;I1072&amp;"; "&amp;CHAR(10)&amp;AE1072&amp;"; "&amp;AF1072&amp;"; "&amp;AG1072</f>
        <v>Первенство Сибирского федерального округа; 24.02.2021-01.03.2021; г. Красноярск; 
Юноши 14-15 лет; весовая категория 54 кг.; 2 место</v>
      </c>
      <c r="AI1072" s="29" t="n">
        <f aca="false">IF(A1072=0,0,1)</f>
        <v>1</v>
      </c>
      <c r="AJ1072" s="1" t="str">
        <f aca="false">AE1072</f>
        <v>Юноши 14-15 лет</v>
      </c>
      <c r="AK1072" s="1" t="n">
        <f aca="false">V1072</f>
        <v>54</v>
      </c>
      <c r="AL1072" s="1" t="str">
        <f aca="false">AF1072</f>
        <v>весовая категория 54 кг.</v>
      </c>
      <c r="AM1072" s="28" t="str">
        <f aca="false">IF(N1072=0," ",DATEDIF(N1072,$AM$1,"y") &amp; " г. " &amp; DATEDIF(X1072,$AM$1,"ym") &amp; " мес. ")</f>
        <v>15 г. 4 мес. </v>
      </c>
      <c r="AN1072" s="28" t="str">
        <f aca="false">LEFT(AM1072,2)</f>
        <v>15</v>
      </c>
    </row>
    <row r="1073" customFormat="false" ht="13.8" hidden="false" customHeight="false" outlineLevel="0" collapsed="false">
      <c r="A1073" s="37" t="s">
        <v>507</v>
      </c>
      <c r="B1073" s="37" t="s">
        <v>348</v>
      </c>
      <c r="C1073" s="25" t="n">
        <v>41825</v>
      </c>
      <c r="D1073" s="38" t="n">
        <v>44251</v>
      </c>
      <c r="E1073" s="38" t="n">
        <v>44256</v>
      </c>
      <c r="F1073" s="37" t="s">
        <v>1536</v>
      </c>
      <c r="G1073" s="37" t="s">
        <v>1537</v>
      </c>
      <c r="H1073" s="37" t="s">
        <v>1208</v>
      </c>
      <c r="I1073" s="37" t="s">
        <v>625</v>
      </c>
      <c r="J1073" s="37" t="s">
        <v>1209</v>
      </c>
      <c r="K1073" s="37" t="s">
        <v>1210</v>
      </c>
      <c r="L1073" s="21" t="s">
        <v>45</v>
      </c>
      <c r="M1073" s="22" t="s">
        <v>1891</v>
      </c>
      <c r="N1073" s="24" t="n">
        <v>38817</v>
      </c>
      <c r="O1073" s="25" t="s">
        <v>48</v>
      </c>
      <c r="P1073" s="22" t="s">
        <v>58</v>
      </c>
      <c r="Q1073" s="22" t="s">
        <v>59</v>
      </c>
      <c r="R1073" s="22" t="s">
        <v>60</v>
      </c>
      <c r="S1073" s="22" t="s">
        <v>1217</v>
      </c>
      <c r="T1073" s="22" t="s">
        <v>619</v>
      </c>
      <c r="U1073" s="25" t="s">
        <v>70</v>
      </c>
      <c r="V1073" s="40" t="n">
        <v>54</v>
      </c>
      <c r="W1073" s="25" t="s">
        <v>726</v>
      </c>
      <c r="X1073" s="25" t="n">
        <v>2</v>
      </c>
      <c r="Y1073" s="25" t="n">
        <v>1</v>
      </c>
      <c r="Z1073" s="25" t="n">
        <v>8</v>
      </c>
      <c r="AA1073" s="26" t="str">
        <f aca="false">IF(N1073=0," ",DATEDIF(N1073,$D1073,"y") &amp; " г. " &amp; DATEDIF(N1073,$D1073,"ym") &amp; " мес. ")</f>
        <v>14 г. 10 мес. </v>
      </c>
      <c r="AB1073" s="27" t="str">
        <f aca="false">LEFT(AA1073,2)</f>
        <v>14</v>
      </c>
      <c r="AC1073" s="28" t="str">
        <f aca="false">IF(N1073=0," ",DATEDIF(N1073,'Отбор на ЧР 2021'!$AC$1,"y") &amp; " г. " &amp; DATEDIF(N1073,'Отбор на ЧР 2021'!$AC$1,"ym") &amp; " мес. ")</f>
        <v>15 г. 1 мес. </v>
      </c>
      <c r="AD1073" s="28" t="str">
        <f aca="false">LEFT(AC1073,2)</f>
        <v>15</v>
      </c>
      <c r="AE1073" s="28" t="str">
        <f aca="false">IF(W1073=0,0,INDEX('Возраст, спорт. дисц.'!$A$2:$B$50,MATCH(W1073,'Возраст, спорт. дисц.'!$B$2:$B$54,0),1))</f>
        <v>Юноши 14-15 лет</v>
      </c>
      <c r="AF1073" s="28" t="str">
        <f aca="false">"весовая категория "&amp;V1073&amp;" кг."</f>
        <v>весовая категория 54 кг.</v>
      </c>
      <c r="AG1073" s="29" t="str">
        <f aca="false">IF(U1073="б/м",U1073,U1073&amp;" место")</f>
        <v>3 место</v>
      </c>
      <c r="AH1073" s="28" t="str">
        <f aca="false">F1073&amp;"; "&amp;TEXT(D1073,"ДД.ММ.ГГГГ")&amp;"-"&amp;TEXT(E1073,"ДД.ММ.ГГГГ")&amp;"; "&amp;I1073&amp;"; "&amp;CHAR(10)&amp;AE1073&amp;"; "&amp;AF1073&amp;"; "&amp;AG1073</f>
        <v>Первенство Сибирского федерального округа; 24.02.2021-01.03.2021; г. Красноярск; 
Юноши 14-15 лет; весовая категория 54 кг.; 3 место</v>
      </c>
      <c r="AI1073" s="29" t="n">
        <f aca="false">IF(A1073=0,0,1)</f>
        <v>1</v>
      </c>
      <c r="AJ1073" s="1" t="str">
        <f aca="false">AE1073</f>
        <v>Юноши 14-15 лет</v>
      </c>
      <c r="AK1073" s="1" t="n">
        <f aca="false">V1073</f>
        <v>54</v>
      </c>
      <c r="AL1073" s="1" t="str">
        <f aca="false">AF1073</f>
        <v>весовая категория 54 кг.</v>
      </c>
      <c r="AM1073" s="28" t="str">
        <f aca="false">IF(N1073=0," ",DATEDIF(N1073,$AM$1,"y") &amp; " г. " &amp; DATEDIF(X1073,$AM$1,"ym") &amp; " мес. ")</f>
        <v>15 г. 4 мес. </v>
      </c>
      <c r="AN1073" s="28" t="str">
        <f aca="false">LEFT(AM1073,2)</f>
        <v>15</v>
      </c>
    </row>
    <row r="1074" customFormat="false" ht="13.8" hidden="false" customHeight="false" outlineLevel="0" collapsed="false">
      <c r="A1074" s="37" t="s">
        <v>507</v>
      </c>
      <c r="B1074" s="37" t="s">
        <v>348</v>
      </c>
      <c r="C1074" s="25" t="n">
        <v>41825</v>
      </c>
      <c r="D1074" s="38" t="n">
        <v>44251</v>
      </c>
      <c r="E1074" s="38" t="n">
        <v>44256</v>
      </c>
      <c r="F1074" s="37" t="s">
        <v>1536</v>
      </c>
      <c r="G1074" s="37" t="s">
        <v>1537</v>
      </c>
      <c r="H1074" s="37" t="s">
        <v>1208</v>
      </c>
      <c r="I1074" s="37" t="s">
        <v>625</v>
      </c>
      <c r="J1074" s="37" t="s">
        <v>1209</v>
      </c>
      <c r="K1074" s="37" t="s">
        <v>1210</v>
      </c>
      <c r="L1074" s="21" t="s">
        <v>45</v>
      </c>
      <c r="M1074" s="22" t="s">
        <v>787</v>
      </c>
      <c r="N1074" s="24" t="n">
        <v>39003</v>
      </c>
      <c r="O1074" s="25" t="n">
        <v>1</v>
      </c>
      <c r="P1074" s="22" t="s">
        <v>58</v>
      </c>
      <c r="Q1074" s="22" t="s">
        <v>651</v>
      </c>
      <c r="R1074" s="22" t="s">
        <v>1236</v>
      </c>
      <c r="S1074" s="22" t="s">
        <v>1867</v>
      </c>
      <c r="T1074" s="22" t="s">
        <v>1892</v>
      </c>
      <c r="U1074" s="25" t="s">
        <v>70</v>
      </c>
      <c r="V1074" s="40" t="n">
        <v>54</v>
      </c>
      <c r="W1074" s="25" t="s">
        <v>726</v>
      </c>
      <c r="X1074" s="25" t="n">
        <v>2</v>
      </c>
      <c r="Y1074" s="25" t="n">
        <v>1</v>
      </c>
      <c r="Z1074" s="25" t="n">
        <v>8</v>
      </c>
      <c r="AA1074" s="26" t="str">
        <f aca="false">IF(N1074=0," ",DATEDIF(N1074,$D1074,"y") &amp; " г. " &amp; DATEDIF(N1074,$D1074,"ym") &amp; " мес. ")</f>
        <v>14 г. 4 мес. </v>
      </c>
      <c r="AB1074" s="27" t="str">
        <f aca="false">LEFT(AA1074,2)</f>
        <v>14</v>
      </c>
      <c r="AC1074" s="28" t="str">
        <f aca="false">IF(N1074=0," ",DATEDIF(N1074,'Отбор на ЧР 2021'!$AC$1,"y") &amp; " г. " &amp; DATEDIF(N1074,'Отбор на ЧР 2021'!$AC$1,"ym") &amp; " мес. ")</f>
        <v>14 г. 6 мес. </v>
      </c>
      <c r="AD1074" s="28" t="str">
        <f aca="false">LEFT(AC1074,2)</f>
        <v>14</v>
      </c>
      <c r="AE1074" s="28" t="str">
        <f aca="false">IF(W1074=0,0,INDEX('Возраст, спорт. дисц.'!$A$2:$B$50,MATCH(W1074,'Возраст, спорт. дисц.'!$B$2:$B$54,0),1))</f>
        <v>Юноши 14-15 лет</v>
      </c>
      <c r="AF1074" s="28" t="str">
        <f aca="false">"весовая категория "&amp;V1074&amp;" кг."</f>
        <v>весовая категория 54 кг.</v>
      </c>
      <c r="AG1074" s="29" t="str">
        <f aca="false">IF(U1074="б/м",U1074,U1074&amp;" место")</f>
        <v>3 место</v>
      </c>
      <c r="AH1074" s="28" t="str">
        <f aca="false">F1074&amp;"; "&amp;TEXT(D1074,"ДД.ММ.ГГГГ")&amp;"-"&amp;TEXT(E1074,"ДД.ММ.ГГГГ")&amp;"; "&amp;I1074&amp;"; "&amp;CHAR(10)&amp;AE1074&amp;"; "&amp;AF1074&amp;"; "&amp;AG1074</f>
        <v>Первенство Сибирского федерального округа; 24.02.2021-01.03.2021; г. Красноярск; 
Юноши 14-15 лет; весовая категория 54 кг.; 3 место</v>
      </c>
      <c r="AI1074" s="29" t="n">
        <f aca="false">IF(A1074=0,0,1)</f>
        <v>1</v>
      </c>
      <c r="AJ1074" s="1" t="str">
        <f aca="false">AE1074</f>
        <v>Юноши 14-15 лет</v>
      </c>
      <c r="AK1074" s="1" t="n">
        <f aca="false">V1074</f>
        <v>54</v>
      </c>
      <c r="AL1074" s="1" t="str">
        <f aca="false">AF1074</f>
        <v>весовая категория 54 кг.</v>
      </c>
      <c r="AM1074" s="28" t="str">
        <f aca="false">IF(N1074=0," ",DATEDIF(N1074,$AM$1,"y") &amp; " г. " &amp; DATEDIF(X1074,$AM$1,"ym") &amp; " мес. ")</f>
        <v>14 г. 4 мес. </v>
      </c>
      <c r="AN1074" s="28" t="str">
        <f aca="false">LEFT(AM1074,2)</f>
        <v>14</v>
      </c>
    </row>
    <row r="1075" customFormat="false" ht="13.8" hidden="false" customHeight="false" outlineLevel="0" collapsed="false">
      <c r="A1075" s="37" t="s">
        <v>507</v>
      </c>
      <c r="B1075" s="37" t="s">
        <v>348</v>
      </c>
      <c r="C1075" s="25" t="n">
        <v>41825</v>
      </c>
      <c r="D1075" s="38" t="n">
        <v>44251</v>
      </c>
      <c r="E1075" s="38" t="n">
        <v>44256</v>
      </c>
      <c r="F1075" s="37" t="s">
        <v>1536</v>
      </c>
      <c r="G1075" s="37" t="s">
        <v>1537</v>
      </c>
      <c r="H1075" s="37" t="s">
        <v>1208</v>
      </c>
      <c r="I1075" s="37" t="s">
        <v>625</v>
      </c>
      <c r="J1075" s="37" t="s">
        <v>1209</v>
      </c>
      <c r="K1075" s="37" t="s">
        <v>1210</v>
      </c>
      <c r="L1075" s="21" t="s">
        <v>45</v>
      </c>
      <c r="M1075" s="22" t="s">
        <v>813</v>
      </c>
      <c r="N1075" s="24" t="n">
        <v>38731</v>
      </c>
      <c r="O1075" s="25" t="s">
        <v>48</v>
      </c>
      <c r="P1075" s="22" t="s">
        <v>58</v>
      </c>
      <c r="Q1075" s="22" t="s">
        <v>362</v>
      </c>
      <c r="R1075" s="22" t="s">
        <v>363</v>
      </c>
      <c r="S1075" s="22" t="s">
        <v>1893</v>
      </c>
      <c r="T1075" s="22" t="s">
        <v>1894</v>
      </c>
      <c r="U1075" s="25" t="s">
        <v>63</v>
      </c>
      <c r="V1075" s="40" t="n">
        <v>57</v>
      </c>
      <c r="W1075" s="25" t="s">
        <v>726</v>
      </c>
      <c r="X1075" s="25" t="n">
        <v>3</v>
      </c>
      <c r="Y1075" s="25" t="n">
        <v>2</v>
      </c>
      <c r="Z1075" s="25" t="n">
        <v>10</v>
      </c>
      <c r="AA1075" s="26" t="str">
        <f aca="false">IF(N1075=0," ",DATEDIF(N1075,$D1075,"y") &amp; " г. " &amp; DATEDIF(N1075,$D1075,"ym") &amp; " мес. ")</f>
        <v>15 г. 1 мес. </v>
      </c>
      <c r="AB1075" s="27" t="str">
        <f aca="false">LEFT(AA1075,2)</f>
        <v>15</v>
      </c>
      <c r="AC1075" s="28" t="str">
        <f aca="false">IF(N1075=0," ",DATEDIF(N1075,'Отбор на ЧР 2021'!$AC$1,"y") &amp; " г. " &amp; DATEDIF(N1075,'Отбор на ЧР 2021'!$AC$1,"ym") &amp; " мес. ")</f>
        <v>15 г. 3 мес. </v>
      </c>
      <c r="AD1075" s="28" t="str">
        <f aca="false">LEFT(AC1075,2)</f>
        <v>15</v>
      </c>
      <c r="AE1075" s="28" t="str">
        <f aca="false">IF(W1075=0,0,INDEX('Возраст, спорт. дисц.'!$A$2:$B$50,MATCH(W1075,'Возраст, спорт. дисц.'!$B$2:$B$54,0),1))</f>
        <v>Юноши 14-15 лет</v>
      </c>
      <c r="AF1075" s="28" t="str">
        <f aca="false">"весовая категория "&amp;V1075&amp;" кг."</f>
        <v>весовая категория 57 кг.</v>
      </c>
      <c r="AG1075" s="29" t="str">
        <f aca="false">IF(U1075="б/м",U1075,U1075&amp;" место")</f>
        <v>2 место</v>
      </c>
      <c r="AH1075" s="28" t="str">
        <f aca="false">F1075&amp;"; "&amp;TEXT(D1075,"ДД.ММ.ГГГГ")&amp;"-"&amp;TEXT(E1075,"ДД.ММ.ГГГГ")&amp;"; "&amp;I1075&amp;"; "&amp;CHAR(10)&amp;AE1075&amp;"; "&amp;AF1075&amp;"; "&amp;AG1075</f>
        <v>Первенство Сибирского федерального округа; 24.02.2021-01.03.2021; г. Красноярск; 
Юноши 14-15 лет; весовая категория 57 кг.; 2 место</v>
      </c>
      <c r="AI1075" s="29" t="n">
        <f aca="false">IF(A1075=0,0,1)</f>
        <v>1</v>
      </c>
      <c r="AJ1075" s="1" t="str">
        <f aca="false">AE1075</f>
        <v>Юноши 14-15 лет</v>
      </c>
      <c r="AK1075" s="1" t="n">
        <f aca="false">V1075</f>
        <v>57</v>
      </c>
      <c r="AL1075" s="1" t="str">
        <f aca="false">AF1075</f>
        <v>весовая категория 57 кг.</v>
      </c>
      <c r="AM1075" s="28" t="str">
        <f aca="false">IF(N1075=0," ",DATEDIF(N1075,$AM$1,"y") &amp; " г. " &amp; DATEDIF(X1075,$AM$1,"ym") &amp; " мес. ")</f>
        <v>15 г. 4 мес. </v>
      </c>
      <c r="AN1075" s="28" t="str">
        <f aca="false">LEFT(AM1075,2)</f>
        <v>15</v>
      </c>
    </row>
    <row r="1076" customFormat="false" ht="13.8" hidden="false" customHeight="false" outlineLevel="0" collapsed="false">
      <c r="A1076" s="37" t="s">
        <v>507</v>
      </c>
      <c r="B1076" s="37" t="s">
        <v>348</v>
      </c>
      <c r="C1076" s="25" t="n">
        <v>41825</v>
      </c>
      <c r="D1076" s="38" t="n">
        <v>44251</v>
      </c>
      <c r="E1076" s="38" t="n">
        <v>44256</v>
      </c>
      <c r="F1076" s="37" t="s">
        <v>1536</v>
      </c>
      <c r="G1076" s="37" t="s">
        <v>1537</v>
      </c>
      <c r="H1076" s="37" t="s">
        <v>1208</v>
      </c>
      <c r="I1076" s="37" t="s">
        <v>625</v>
      </c>
      <c r="J1076" s="37" t="s">
        <v>1209</v>
      </c>
      <c r="K1076" s="37" t="s">
        <v>1210</v>
      </c>
      <c r="L1076" s="21" t="s">
        <v>45</v>
      </c>
      <c r="M1076" s="22" t="s">
        <v>1895</v>
      </c>
      <c r="N1076" s="24" t="n">
        <v>38927</v>
      </c>
      <c r="O1076" s="25" t="n">
        <v>2</v>
      </c>
      <c r="P1076" s="22" t="s">
        <v>58</v>
      </c>
      <c r="Q1076" s="22" t="s">
        <v>651</v>
      </c>
      <c r="R1076" s="22" t="s">
        <v>652</v>
      </c>
      <c r="S1076" s="22" t="s">
        <v>1896</v>
      </c>
      <c r="T1076" s="22" t="s">
        <v>1897</v>
      </c>
      <c r="U1076" s="25" t="s">
        <v>70</v>
      </c>
      <c r="V1076" s="40" t="n">
        <v>57</v>
      </c>
      <c r="W1076" s="25" t="s">
        <v>726</v>
      </c>
      <c r="X1076" s="25" t="n">
        <v>3</v>
      </c>
      <c r="Y1076" s="25" t="n">
        <v>2</v>
      </c>
      <c r="Z1076" s="25" t="n">
        <v>10</v>
      </c>
      <c r="AA1076" s="26" t="str">
        <f aca="false">IF(N1076=0," ",DATEDIF(N1076,$D1076,"y") &amp; " г. " &amp; DATEDIF(N1076,$D1076,"ym") &amp; " мес. ")</f>
        <v>14 г. 6 мес. </v>
      </c>
      <c r="AB1076" s="27" t="str">
        <f aca="false">LEFT(AA1076,2)</f>
        <v>14</v>
      </c>
      <c r="AC1076" s="28" t="str">
        <f aca="false">IF(N1076=0," ",DATEDIF(N1076,'Отбор на ЧР 2021'!$AC$1,"y") &amp; " г. " &amp; DATEDIF(N1076,'Отбор на ЧР 2021'!$AC$1,"ym") &amp; " мес. ")</f>
        <v>14 г. 9 мес. </v>
      </c>
      <c r="AD1076" s="28" t="str">
        <f aca="false">LEFT(AC1076,2)</f>
        <v>14</v>
      </c>
      <c r="AE1076" s="28" t="str">
        <f aca="false">IF(W1076=0,0,INDEX('Возраст, спорт. дисц.'!$A$2:$B$50,MATCH(W1076,'Возраст, спорт. дисц.'!$B$2:$B$54,0),1))</f>
        <v>Юноши 14-15 лет</v>
      </c>
      <c r="AF1076" s="28" t="str">
        <f aca="false">"весовая категория "&amp;V1076&amp;" кг."</f>
        <v>весовая категория 57 кг.</v>
      </c>
      <c r="AG1076" s="29" t="str">
        <f aca="false">IF(U1076="б/м",U1076,U1076&amp;" место")</f>
        <v>3 место</v>
      </c>
      <c r="AH1076" s="28" t="str">
        <f aca="false">F1076&amp;"; "&amp;TEXT(D1076,"ДД.ММ.ГГГГ")&amp;"-"&amp;TEXT(E1076,"ДД.ММ.ГГГГ")&amp;"; "&amp;I1076&amp;"; "&amp;CHAR(10)&amp;AE1076&amp;"; "&amp;AF1076&amp;"; "&amp;AG1076</f>
        <v>Первенство Сибирского федерального округа; 24.02.2021-01.03.2021; г. Красноярск; 
Юноши 14-15 лет; весовая категория 57 кг.; 3 место</v>
      </c>
      <c r="AI1076" s="29" t="n">
        <f aca="false">IF(A1076=0,0,1)</f>
        <v>1</v>
      </c>
      <c r="AJ1076" s="1" t="str">
        <f aca="false">AE1076</f>
        <v>Юноши 14-15 лет</v>
      </c>
      <c r="AK1076" s="1" t="n">
        <f aca="false">V1076</f>
        <v>57</v>
      </c>
      <c r="AL1076" s="1" t="str">
        <f aca="false">AF1076</f>
        <v>весовая категория 57 кг.</v>
      </c>
      <c r="AM1076" s="28" t="str">
        <f aca="false">IF(N1076=0," ",DATEDIF(N1076,$AM$1,"y") &amp; " г. " &amp; DATEDIF(X1076,$AM$1,"ym") &amp; " мес. ")</f>
        <v>14 г. 4 мес. </v>
      </c>
      <c r="AN1076" s="28" t="str">
        <f aca="false">LEFT(AM1076,2)</f>
        <v>14</v>
      </c>
    </row>
    <row r="1077" customFormat="false" ht="13.8" hidden="false" customHeight="false" outlineLevel="0" collapsed="false">
      <c r="A1077" s="37" t="s">
        <v>507</v>
      </c>
      <c r="B1077" s="37" t="s">
        <v>348</v>
      </c>
      <c r="C1077" s="25" t="n">
        <v>41825</v>
      </c>
      <c r="D1077" s="38" t="n">
        <v>44251</v>
      </c>
      <c r="E1077" s="38" t="n">
        <v>44256</v>
      </c>
      <c r="F1077" s="37" t="s">
        <v>1536</v>
      </c>
      <c r="G1077" s="37" t="s">
        <v>1537</v>
      </c>
      <c r="H1077" s="37" t="s">
        <v>1208</v>
      </c>
      <c r="I1077" s="37" t="s">
        <v>625</v>
      </c>
      <c r="J1077" s="37" t="s">
        <v>1209</v>
      </c>
      <c r="K1077" s="37" t="s">
        <v>1210</v>
      </c>
      <c r="L1077" s="21" t="s">
        <v>45</v>
      </c>
      <c r="M1077" s="22" t="s">
        <v>801</v>
      </c>
      <c r="N1077" s="24" t="n">
        <v>38831</v>
      </c>
      <c r="O1077" s="25" t="n">
        <v>2</v>
      </c>
      <c r="P1077" s="22" t="s">
        <v>58</v>
      </c>
      <c r="Q1077" s="22" t="s">
        <v>175</v>
      </c>
      <c r="R1077" s="22"/>
      <c r="S1077" s="22" t="s">
        <v>1555</v>
      </c>
      <c r="T1077" s="22" t="s">
        <v>1898</v>
      </c>
      <c r="U1077" s="25" t="s">
        <v>70</v>
      </c>
      <c r="V1077" s="40" t="n">
        <v>57</v>
      </c>
      <c r="W1077" s="25" t="s">
        <v>726</v>
      </c>
      <c r="X1077" s="25" t="n">
        <v>2</v>
      </c>
      <c r="Y1077" s="25" t="n">
        <v>1</v>
      </c>
      <c r="Z1077" s="25" t="n">
        <v>10</v>
      </c>
      <c r="AA1077" s="26" t="str">
        <f aca="false">IF(N1077=0," ",DATEDIF(N1077,$D1077,"y") &amp; " г. " &amp; DATEDIF(N1077,$D1077,"ym") &amp; " мес. ")</f>
        <v>14 г. 10 мес. </v>
      </c>
      <c r="AB1077" s="27" t="str">
        <f aca="false">LEFT(AA1077,2)</f>
        <v>14</v>
      </c>
      <c r="AC1077" s="28" t="str">
        <f aca="false">IF(N1077=0," ",DATEDIF(N1077,'Отбор на ЧР 2021'!$AC$1,"y") &amp; " г. " &amp; DATEDIF(N1077,'Отбор на ЧР 2021'!$AC$1,"ym") &amp; " мес. ")</f>
        <v>15 г. 0 мес. </v>
      </c>
      <c r="AD1077" s="28" t="str">
        <f aca="false">LEFT(AC1077,2)</f>
        <v>15</v>
      </c>
      <c r="AE1077" s="28" t="str">
        <f aca="false">IF(W1077=0,0,INDEX('Возраст, спорт. дисц.'!$A$2:$B$50,MATCH(W1077,'Возраст, спорт. дисц.'!$B$2:$B$54,0),1))</f>
        <v>Юноши 14-15 лет</v>
      </c>
      <c r="AF1077" s="28" t="str">
        <f aca="false">"весовая категория "&amp;V1077&amp;" кг."</f>
        <v>весовая категория 57 кг.</v>
      </c>
      <c r="AG1077" s="29" t="str">
        <f aca="false">IF(U1077="б/м",U1077,U1077&amp;" место")</f>
        <v>3 место</v>
      </c>
      <c r="AH1077" s="28" t="str">
        <f aca="false">F1077&amp;"; "&amp;TEXT(D1077,"ДД.ММ.ГГГГ")&amp;"-"&amp;TEXT(E1077,"ДД.ММ.ГГГГ")&amp;"; "&amp;I1077&amp;"; "&amp;CHAR(10)&amp;AE1077&amp;"; "&amp;AF1077&amp;"; "&amp;AG1077</f>
        <v>Первенство Сибирского федерального округа; 24.02.2021-01.03.2021; г. Красноярск; 
Юноши 14-15 лет; весовая категория 57 кг.; 3 место</v>
      </c>
      <c r="AI1077" s="29" t="n">
        <f aca="false">IF(A1077=0,0,1)</f>
        <v>1</v>
      </c>
      <c r="AJ1077" s="1" t="str">
        <f aca="false">AE1077</f>
        <v>Юноши 14-15 лет</v>
      </c>
      <c r="AK1077" s="1" t="n">
        <f aca="false">V1077</f>
        <v>57</v>
      </c>
      <c r="AL1077" s="1" t="str">
        <f aca="false">AF1077</f>
        <v>весовая категория 57 кг.</v>
      </c>
      <c r="AM1077" s="28" t="str">
        <f aca="false">IF(N1077=0," ",DATEDIF(N1077,$AM$1,"y") &amp; " г. " &amp; DATEDIF(X1077,$AM$1,"ym") &amp; " мес. ")</f>
        <v>15 г. 4 мес. </v>
      </c>
      <c r="AN1077" s="28" t="str">
        <f aca="false">LEFT(AM1077,2)</f>
        <v>15</v>
      </c>
    </row>
    <row r="1078" customFormat="false" ht="13.8" hidden="false" customHeight="false" outlineLevel="0" collapsed="false">
      <c r="A1078" s="37" t="s">
        <v>507</v>
      </c>
      <c r="B1078" s="37" t="s">
        <v>348</v>
      </c>
      <c r="C1078" s="25" t="n">
        <v>41825</v>
      </c>
      <c r="D1078" s="38" t="n">
        <v>44251</v>
      </c>
      <c r="E1078" s="38" t="n">
        <v>44256</v>
      </c>
      <c r="F1078" s="37" t="s">
        <v>1536</v>
      </c>
      <c r="G1078" s="37" t="s">
        <v>1537</v>
      </c>
      <c r="H1078" s="37" t="s">
        <v>1208</v>
      </c>
      <c r="I1078" s="37" t="s">
        <v>625</v>
      </c>
      <c r="J1078" s="37" t="s">
        <v>1209</v>
      </c>
      <c r="K1078" s="37" t="s">
        <v>1210</v>
      </c>
      <c r="L1078" s="21" t="s">
        <v>45</v>
      </c>
      <c r="M1078" s="22" t="s">
        <v>905</v>
      </c>
      <c r="N1078" s="24" t="n">
        <v>38931</v>
      </c>
      <c r="O1078" s="25" t="n">
        <v>1</v>
      </c>
      <c r="P1078" s="22" t="s">
        <v>58</v>
      </c>
      <c r="Q1078" s="22" t="s">
        <v>59</v>
      </c>
      <c r="R1078" s="22" t="s">
        <v>60</v>
      </c>
      <c r="S1078" s="22" t="s">
        <v>1217</v>
      </c>
      <c r="T1078" s="22" t="s">
        <v>616</v>
      </c>
      <c r="U1078" s="25" t="s">
        <v>54</v>
      </c>
      <c r="V1078" s="40" t="n">
        <v>60</v>
      </c>
      <c r="W1078" s="25" t="s">
        <v>726</v>
      </c>
      <c r="X1078" s="25" t="n">
        <v>3</v>
      </c>
      <c r="Y1078" s="25" t="n">
        <v>3</v>
      </c>
      <c r="Z1078" s="25" t="n">
        <v>8</v>
      </c>
      <c r="AA1078" s="26" t="str">
        <f aca="false">IF(N1078=0," ",DATEDIF(N1078,$D1078,"y") &amp; " г. " &amp; DATEDIF(N1078,$D1078,"ym") &amp; " мес. ")</f>
        <v>14 г. 6 мес. </v>
      </c>
      <c r="AB1078" s="27" t="str">
        <f aca="false">LEFT(AA1078,2)</f>
        <v>14</v>
      </c>
      <c r="AC1078" s="28" t="str">
        <f aca="false">IF(N1078=0," ",DATEDIF(N1078,'Отбор на ЧР 2021'!$AC$1,"y") &amp; " г. " &amp; DATEDIF(N1078,'Отбор на ЧР 2021'!$AC$1,"ym") &amp; " мес. ")</f>
        <v>14 г. 9 мес. </v>
      </c>
      <c r="AD1078" s="28" t="str">
        <f aca="false">LEFT(AC1078,2)</f>
        <v>14</v>
      </c>
      <c r="AE1078" s="28" t="str">
        <f aca="false">IF(W1078=0,0,INDEX('Возраст, спорт. дисц.'!$A$2:$B$50,MATCH(W1078,'Возраст, спорт. дисц.'!$B$2:$B$54,0),1))</f>
        <v>Юноши 14-15 лет</v>
      </c>
      <c r="AF1078" s="28" t="str">
        <f aca="false">"весовая категория "&amp;V1078&amp;" кг."</f>
        <v>весовая категория 60 кг.</v>
      </c>
      <c r="AG1078" s="29" t="str">
        <f aca="false">IF(U1078="б/м",U1078,U1078&amp;" место")</f>
        <v>1 место</v>
      </c>
      <c r="AH1078" s="28" t="str">
        <f aca="false">F1078&amp;"; "&amp;TEXT(D1078,"ДД.ММ.ГГГГ")&amp;"-"&amp;TEXT(E1078,"ДД.ММ.ГГГГ")&amp;"; "&amp;I1078&amp;"; "&amp;CHAR(10)&amp;AE1078&amp;"; "&amp;AF1078&amp;"; "&amp;AG1078</f>
        <v>Первенство Сибирского федерального округа; 24.02.2021-01.03.2021; г. Красноярск; 
Юноши 14-15 лет; весовая категория 60 кг.; 1 место</v>
      </c>
      <c r="AI1078" s="29" t="n">
        <f aca="false">IF(A1078=0,0,1)</f>
        <v>1</v>
      </c>
      <c r="AJ1078" s="1" t="str">
        <f aca="false">AE1078</f>
        <v>Юноши 14-15 лет</v>
      </c>
      <c r="AK1078" s="1" t="n">
        <f aca="false">V1078</f>
        <v>60</v>
      </c>
      <c r="AL1078" s="1" t="str">
        <f aca="false">AF1078</f>
        <v>весовая категория 60 кг.</v>
      </c>
      <c r="AM1078" s="28" t="str">
        <f aca="false">IF(N1078=0," ",DATEDIF(N1078,$AM$1,"y") &amp; " г. " &amp; DATEDIF(X1078,$AM$1,"ym") &amp; " мес. ")</f>
        <v>14 г. 4 мес. </v>
      </c>
      <c r="AN1078" s="28" t="str">
        <f aca="false">LEFT(AM1078,2)</f>
        <v>14</v>
      </c>
    </row>
    <row r="1079" customFormat="false" ht="13.8" hidden="false" customHeight="false" outlineLevel="0" collapsed="false">
      <c r="A1079" s="37" t="s">
        <v>507</v>
      </c>
      <c r="B1079" s="37" t="s">
        <v>348</v>
      </c>
      <c r="C1079" s="25" t="n">
        <v>41825</v>
      </c>
      <c r="D1079" s="38" t="n">
        <v>44251</v>
      </c>
      <c r="E1079" s="38" t="n">
        <v>44256</v>
      </c>
      <c r="F1079" s="37" t="s">
        <v>1536</v>
      </c>
      <c r="G1079" s="37" t="s">
        <v>1537</v>
      </c>
      <c r="H1079" s="37" t="s">
        <v>1208</v>
      </c>
      <c r="I1079" s="37" t="s">
        <v>625</v>
      </c>
      <c r="J1079" s="37" t="s">
        <v>1209</v>
      </c>
      <c r="K1079" s="37" t="s">
        <v>1210</v>
      </c>
      <c r="L1079" s="21" t="s">
        <v>45</v>
      </c>
      <c r="M1079" s="22" t="s">
        <v>1899</v>
      </c>
      <c r="N1079" s="24" t="n">
        <v>38562</v>
      </c>
      <c r="O1079" s="25" t="n">
        <v>2</v>
      </c>
      <c r="P1079" s="22" t="s">
        <v>58</v>
      </c>
      <c r="Q1079" s="22" t="s">
        <v>651</v>
      </c>
      <c r="R1079" s="22" t="s">
        <v>652</v>
      </c>
      <c r="S1079" s="22" t="s">
        <v>1896</v>
      </c>
      <c r="T1079" s="22" t="s">
        <v>1897</v>
      </c>
      <c r="U1079" s="25" t="s">
        <v>63</v>
      </c>
      <c r="V1079" s="40" t="n">
        <v>60</v>
      </c>
      <c r="W1079" s="25" t="s">
        <v>726</v>
      </c>
      <c r="X1079" s="25" t="n">
        <v>3</v>
      </c>
      <c r="Y1079" s="25" t="n">
        <v>2</v>
      </c>
      <c r="Z1079" s="25" t="n">
        <v>8</v>
      </c>
      <c r="AA1079" s="26" t="str">
        <f aca="false">IF(N1079=0," ",DATEDIF(N1079,$D1079,"y") &amp; " г. " &amp; DATEDIF(N1079,$D1079,"ym") &amp; " мес. ")</f>
        <v>15 г. 6 мес. </v>
      </c>
      <c r="AB1079" s="27" t="str">
        <f aca="false">LEFT(AA1079,2)</f>
        <v>15</v>
      </c>
      <c r="AC1079" s="28" t="str">
        <f aca="false">IF(N1079=0," ",DATEDIF(N1079,'Отбор на ЧР 2021'!$AC$1,"y") &amp; " г. " &amp; DATEDIF(N1079,'Отбор на ЧР 2021'!$AC$1,"ym") &amp; " мес. ")</f>
        <v>15 г. 9 мес. </v>
      </c>
      <c r="AD1079" s="28" t="str">
        <f aca="false">LEFT(AC1079,2)</f>
        <v>15</v>
      </c>
      <c r="AE1079" s="28" t="str">
        <f aca="false">IF(W1079=0,0,INDEX('Возраст, спорт. дисц.'!$A$2:$B$50,MATCH(W1079,'Возраст, спорт. дисц.'!$B$2:$B$54,0),1))</f>
        <v>Юноши 14-15 лет</v>
      </c>
      <c r="AF1079" s="28" t="str">
        <f aca="false">"весовая категория "&amp;V1079&amp;" кг."</f>
        <v>весовая категория 60 кг.</v>
      </c>
      <c r="AG1079" s="29" t="str">
        <f aca="false">IF(U1079="б/м",U1079,U1079&amp;" место")</f>
        <v>2 место</v>
      </c>
      <c r="AH1079" s="28" t="str">
        <f aca="false">F1079&amp;"; "&amp;TEXT(D1079,"ДД.ММ.ГГГГ")&amp;"-"&amp;TEXT(E1079,"ДД.ММ.ГГГГ")&amp;"; "&amp;I1079&amp;"; "&amp;CHAR(10)&amp;AE1079&amp;"; "&amp;AF1079&amp;"; "&amp;AG1079</f>
        <v>Первенство Сибирского федерального округа; 24.02.2021-01.03.2021; г. Красноярск; 
Юноши 14-15 лет; весовая категория 60 кг.; 2 место</v>
      </c>
      <c r="AI1079" s="29" t="n">
        <f aca="false">IF(A1079=0,0,1)</f>
        <v>1</v>
      </c>
      <c r="AJ1079" s="1" t="str">
        <f aca="false">AE1079</f>
        <v>Юноши 14-15 лет</v>
      </c>
      <c r="AK1079" s="1" t="n">
        <f aca="false">V1079</f>
        <v>60</v>
      </c>
      <c r="AL1079" s="1" t="str">
        <f aca="false">AF1079</f>
        <v>весовая категория 60 кг.</v>
      </c>
      <c r="AM1079" s="28" t="str">
        <f aca="false">IF(N1079=0," ",DATEDIF(N1079,$AM$1,"y") &amp; " г. " &amp; DATEDIF(X1079,$AM$1,"ym") &amp; " мес. ")</f>
        <v>15 г. 4 мес. </v>
      </c>
      <c r="AN1079" s="28" t="str">
        <f aca="false">LEFT(AM1079,2)</f>
        <v>15</v>
      </c>
    </row>
    <row r="1080" customFormat="false" ht="13.8" hidden="false" customHeight="false" outlineLevel="0" collapsed="false">
      <c r="A1080" s="37" t="s">
        <v>507</v>
      </c>
      <c r="B1080" s="37" t="s">
        <v>348</v>
      </c>
      <c r="C1080" s="25" t="n">
        <v>41825</v>
      </c>
      <c r="D1080" s="38" t="n">
        <v>44251</v>
      </c>
      <c r="E1080" s="38" t="n">
        <v>44256</v>
      </c>
      <c r="F1080" s="37" t="s">
        <v>1536</v>
      </c>
      <c r="G1080" s="37" t="s">
        <v>1537</v>
      </c>
      <c r="H1080" s="37" t="s">
        <v>1208</v>
      </c>
      <c r="I1080" s="37" t="s">
        <v>625</v>
      </c>
      <c r="J1080" s="37" t="s">
        <v>1209</v>
      </c>
      <c r="K1080" s="37" t="s">
        <v>1210</v>
      </c>
      <c r="L1080" s="21" t="s">
        <v>45</v>
      </c>
      <c r="M1080" s="22" t="s">
        <v>1900</v>
      </c>
      <c r="N1080" s="24" t="n">
        <v>38892</v>
      </c>
      <c r="O1080" s="25" t="n">
        <v>2</v>
      </c>
      <c r="P1080" s="22" t="s">
        <v>58</v>
      </c>
      <c r="Q1080" s="22" t="s">
        <v>175</v>
      </c>
      <c r="R1080" s="22"/>
      <c r="S1080" s="22" t="s">
        <v>1555</v>
      </c>
      <c r="T1080" s="22" t="s">
        <v>1901</v>
      </c>
      <c r="U1080" s="25" t="s">
        <v>70</v>
      </c>
      <c r="V1080" s="40" t="n">
        <v>60</v>
      </c>
      <c r="W1080" s="25" t="s">
        <v>726</v>
      </c>
      <c r="X1080" s="25" t="n">
        <v>2</v>
      </c>
      <c r="Y1080" s="25" t="n">
        <v>1</v>
      </c>
      <c r="Z1080" s="25" t="n">
        <v>8</v>
      </c>
      <c r="AA1080" s="26" t="str">
        <f aca="false">IF(N1080=0," ",DATEDIF(N1080,$D1080,"y") &amp; " г. " &amp; DATEDIF(N1080,$D1080,"ym") &amp; " мес. ")</f>
        <v>14 г. 8 мес. </v>
      </c>
      <c r="AB1080" s="27" t="str">
        <f aca="false">LEFT(AA1080,2)</f>
        <v>14</v>
      </c>
      <c r="AC1080" s="28" t="str">
        <f aca="false">IF(N1080=0," ",DATEDIF(N1080,'Отбор на ЧР 2021'!$AC$1,"y") &amp; " г. " &amp; DATEDIF(N1080,'Отбор на ЧР 2021'!$AC$1,"ym") &amp; " мес. ")</f>
        <v>14 г. 10 мес. </v>
      </c>
      <c r="AD1080" s="28" t="str">
        <f aca="false">LEFT(AC1080,2)</f>
        <v>14</v>
      </c>
      <c r="AE1080" s="28" t="str">
        <f aca="false">IF(W1080=0,0,INDEX('Возраст, спорт. дисц.'!$A$2:$B$50,MATCH(W1080,'Возраст, спорт. дисц.'!$B$2:$B$54,0),1))</f>
        <v>Юноши 14-15 лет</v>
      </c>
      <c r="AF1080" s="28" t="str">
        <f aca="false">"весовая категория "&amp;V1080&amp;" кг."</f>
        <v>весовая категория 60 кг.</v>
      </c>
      <c r="AG1080" s="29" t="str">
        <f aca="false">IF(U1080="б/м",U1080,U1080&amp;" место")</f>
        <v>3 место</v>
      </c>
      <c r="AH1080" s="28" t="str">
        <f aca="false">F1080&amp;"; "&amp;TEXT(D1080,"ДД.ММ.ГГГГ")&amp;"-"&amp;TEXT(E1080,"ДД.ММ.ГГГГ")&amp;"; "&amp;I1080&amp;"; "&amp;CHAR(10)&amp;AE1080&amp;"; "&amp;AF1080&amp;"; "&amp;AG1080</f>
        <v>Первенство Сибирского федерального округа; 24.02.2021-01.03.2021; г. Красноярск; 
Юноши 14-15 лет; весовая категория 60 кг.; 3 место</v>
      </c>
      <c r="AI1080" s="29" t="n">
        <f aca="false">IF(A1080=0,0,1)</f>
        <v>1</v>
      </c>
      <c r="AJ1080" s="1" t="str">
        <f aca="false">AE1080</f>
        <v>Юноши 14-15 лет</v>
      </c>
      <c r="AK1080" s="1" t="n">
        <f aca="false">V1080</f>
        <v>60</v>
      </c>
      <c r="AL1080" s="1" t="str">
        <f aca="false">AF1080</f>
        <v>весовая категория 60 кг.</v>
      </c>
      <c r="AM1080" s="28" t="str">
        <f aca="false">IF(N1080=0," ",DATEDIF(N1080,$AM$1,"y") &amp; " г. " &amp; DATEDIF(X1080,$AM$1,"ym") &amp; " мес. ")</f>
        <v>14 г. 4 мес. </v>
      </c>
      <c r="AN1080" s="28" t="str">
        <f aca="false">LEFT(AM1080,2)</f>
        <v>14</v>
      </c>
    </row>
    <row r="1081" customFormat="false" ht="13.8" hidden="false" customHeight="false" outlineLevel="0" collapsed="false">
      <c r="A1081" s="37" t="s">
        <v>507</v>
      </c>
      <c r="B1081" s="37" t="s">
        <v>348</v>
      </c>
      <c r="C1081" s="25" t="n">
        <v>41825</v>
      </c>
      <c r="D1081" s="38" t="n">
        <v>44251</v>
      </c>
      <c r="E1081" s="38" t="n">
        <v>44256</v>
      </c>
      <c r="F1081" s="37" t="s">
        <v>1536</v>
      </c>
      <c r="G1081" s="37" t="s">
        <v>1537</v>
      </c>
      <c r="H1081" s="37" t="s">
        <v>1208</v>
      </c>
      <c r="I1081" s="37" t="s">
        <v>625</v>
      </c>
      <c r="J1081" s="37" t="s">
        <v>1209</v>
      </c>
      <c r="K1081" s="37" t="s">
        <v>1210</v>
      </c>
      <c r="L1081" s="21" t="s">
        <v>45</v>
      </c>
      <c r="M1081" s="22" t="s">
        <v>1902</v>
      </c>
      <c r="N1081" s="24" t="n">
        <v>38966</v>
      </c>
      <c r="O1081" s="25" t="n">
        <v>2</v>
      </c>
      <c r="P1081" s="22" t="s">
        <v>58</v>
      </c>
      <c r="Q1081" s="22" t="s">
        <v>651</v>
      </c>
      <c r="R1081" s="22" t="s">
        <v>652</v>
      </c>
      <c r="S1081" s="22" t="s">
        <v>1896</v>
      </c>
      <c r="T1081" s="22" t="s">
        <v>1897</v>
      </c>
      <c r="U1081" s="25" t="s">
        <v>70</v>
      </c>
      <c r="V1081" s="40" t="n">
        <v>60</v>
      </c>
      <c r="W1081" s="25" t="s">
        <v>726</v>
      </c>
      <c r="X1081" s="25" t="n">
        <v>2</v>
      </c>
      <c r="Y1081" s="25" t="n">
        <v>1</v>
      </c>
      <c r="Z1081" s="25" t="n">
        <v>8</v>
      </c>
      <c r="AA1081" s="26" t="str">
        <f aca="false">IF(N1081=0," ",DATEDIF(N1081,$D1081,"y") &amp; " г. " &amp; DATEDIF(N1081,$D1081,"ym") &amp; " мес. ")</f>
        <v>14 г. 5 мес. </v>
      </c>
      <c r="AB1081" s="27" t="str">
        <f aca="false">LEFT(AA1081,2)</f>
        <v>14</v>
      </c>
      <c r="AC1081" s="28" t="str">
        <f aca="false">IF(N1081=0," ",DATEDIF(N1081,'Отбор на ЧР 2021'!$AC$1,"y") &amp; " г. " &amp; DATEDIF(N1081,'Отбор на ЧР 2021'!$AC$1,"ym") &amp; " мес. ")</f>
        <v>14 г. 8 мес. </v>
      </c>
      <c r="AD1081" s="28" t="str">
        <f aca="false">LEFT(AC1081,2)</f>
        <v>14</v>
      </c>
      <c r="AE1081" s="28" t="str">
        <f aca="false">IF(W1081=0,0,INDEX('Возраст, спорт. дисц.'!$A$2:$B$50,MATCH(W1081,'Возраст, спорт. дисц.'!$B$2:$B$54,0),1))</f>
        <v>Юноши 14-15 лет</v>
      </c>
      <c r="AF1081" s="28" t="str">
        <f aca="false">"весовая категория "&amp;V1081&amp;" кг."</f>
        <v>весовая категория 60 кг.</v>
      </c>
      <c r="AG1081" s="29" t="str">
        <f aca="false">IF(U1081="б/м",U1081,U1081&amp;" место")</f>
        <v>3 место</v>
      </c>
      <c r="AH1081" s="28" t="str">
        <f aca="false">F1081&amp;"; "&amp;TEXT(D1081,"ДД.ММ.ГГГГ")&amp;"-"&amp;TEXT(E1081,"ДД.ММ.ГГГГ")&amp;"; "&amp;I1081&amp;"; "&amp;CHAR(10)&amp;AE1081&amp;"; "&amp;AF1081&amp;"; "&amp;AG1081</f>
        <v>Первенство Сибирского федерального округа; 24.02.2021-01.03.2021; г. Красноярск; 
Юноши 14-15 лет; весовая категория 60 кг.; 3 место</v>
      </c>
      <c r="AI1081" s="29" t="n">
        <f aca="false">IF(A1081=0,0,1)</f>
        <v>1</v>
      </c>
      <c r="AJ1081" s="1" t="str">
        <f aca="false">AE1081</f>
        <v>Юноши 14-15 лет</v>
      </c>
      <c r="AK1081" s="1" t="n">
        <f aca="false">V1081</f>
        <v>60</v>
      </c>
      <c r="AL1081" s="1" t="str">
        <f aca="false">AF1081</f>
        <v>весовая категория 60 кг.</v>
      </c>
      <c r="AM1081" s="28" t="str">
        <f aca="false">IF(N1081=0," ",DATEDIF(N1081,$AM$1,"y") &amp; " г. " &amp; DATEDIF(X1081,$AM$1,"ym") &amp; " мес. ")</f>
        <v>14 г. 4 мес. </v>
      </c>
      <c r="AN1081" s="28" t="str">
        <f aca="false">LEFT(AM1081,2)</f>
        <v>14</v>
      </c>
    </row>
    <row r="1082" customFormat="false" ht="13.8" hidden="false" customHeight="false" outlineLevel="0" collapsed="false">
      <c r="A1082" s="37" t="s">
        <v>507</v>
      </c>
      <c r="B1082" s="37" t="s">
        <v>348</v>
      </c>
      <c r="C1082" s="25" t="n">
        <v>41825</v>
      </c>
      <c r="D1082" s="38" t="n">
        <v>44251</v>
      </c>
      <c r="E1082" s="38" t="n">
        <v>44256</v>
      </c>
      <c r="F1082" s="37" t="s">
        <v>1536</v>
      </c>
      <c r="G1082" s="37" t="s">
        <v>1537</v>
      </c>
      <c r="H1082" s="37" t="s">
        <v>1208</v>
      </c>
      <c r="I1082" s="37" t="s">
        <v>625</v>
      </c>
      <c r="J1082" s="37" t="s">
        <v>1209</v>
      </c>
      <c r="K1082" s="37" t="s">
        <v>1210</v>
      </c>
      <c r="L1082" s="21" t="s">
        <v>45</v>
      </c>
      <c r="M1082" s="22" t="s">
        <v>1903</v>
      </c>
      <c r="N1082" s="24" t="n">
        <v>38545</v>
      </c>
      <c r="O1082" s="25" t="n">
        <v>1</v>
      </c>
      <c r="P1082" s="22" t="s">
        <v>58</v>
      </c>
      <c r="Q1082" s="22" t="s">
        <v>59</v>
      </c>
      <c r="R1082" s="22" t="s">
        <v>445</v>
      </c>
      <c r="S1082" s="22" t="s">
        <v>1211</v>
      </c>
      <c r="T1082" s="22" t="s">
        <v>1212</v>
      </c>
      <c r="U1082" s="25" t="s">
        <v>54</v>
      </c>
      <c r="V1082" s="40" t="n">
        <v>63.5</v>
      </c>
      <c r="W1082" s="25" t="s">
        <v>726</v>
      </c>
      <c r="X1082" s="25" t="n">
        <v>3</v>
      </c>
      <c r="Y1082" s="25" t="n">
        <v>3</v>
      </c>
      <c r="Z1082" s="25" t="n">
        <v>8</v>
      </c>
      <c r="AA1082" s="26" t="str">
        <f aca="false">IF(N1082=0," ",DATEDIF(N1082,$D1082,"y") &amp; " г. " &amp; DATEDIF(N1082,$D1082,"ym") &amp; " мес. ")</f>
        <v>15 г. 7 мес. </v>
      </c>
      <c r="AB1082" s="27" t="str">
        <f aca="false">LEFT(AA1082,2)</f>
        <v>15</v>
      </c>
      <c r="AC1082" s="28" t="str">
        <f aca="false">IF(N1082=0," ",DATEDIF(N1082,'Отбор на ЧР 2021'!$AC$1,"y") &amp; " г. " &amp; DATEDIF(N1082,'Отбор на ЧР 2021'!$AC$1,"ym") &amp; " мес. ")</f>
        <v>15 г. 9 мес. </v>
      </c>
      <c r="AD1082" s="28" t="str">
        <f aca="false">LEFT(AC1082,2)</f>
        <v>15</v>
      </c>
      <c r="AE1082" s="28" t="str">
        <f aca="false">IF(W1082=0,0,INDEX('Возраст, спорт. дисц.'!$A$2:$B$50,MATCH(W1082,'Возраст, спорт. дисц.'!$B$2:$B$54,0),1))</f>
        <v>Юноши 14-15 лет</v>
      </c>
      <c r="AF1082" s="28" t="str">
        <f aca="false">"весовая категория "&amp;V1082&amp;" кг."</f>
        <v>весовая категория 63,5 кг.</v>
      </c>
      <c r="AG1082" s="29" t="str">
        <f aca="false">IF(U1082="б/м",U1082,U1082&amp;" место")</f>
        <v>1 место</v>
      </c>
      <c r="AH1082" s="28" t="str">
        <f aca="false">F1082&amp;"; "&amp;TEXT(D1082,"ДД.ММ.ГГГГ")&amp;"-"&amp;TEXT(E1082,"ДД.ММ.ГГГГ")&amp;"; "&amp;I1082&amp;"; "&amp;CHAR(10)&amp;AE1082&amp;"; "&amp;AF1082&amp;"; "&amp;AG1082</f>
        <v>Первенство Сибирского федерального округа; 24.02.2021-01.03.2021; г. Красноярск; 
Юноши 14-15 лет; весовая категория 63,5 кг.; 1 место</v>
      </c>
      <c r="AI1082" s="29" t="n">
        <f aca="false">IF(A1082=0,0,1)</f>
        <v>1</v>
      </c>
      <c r="AJ1082" s="1" t="str">
        <f aca="false">AE1082</f>
        <v>Юноши 14-15 лет</v>
      </c>
      <c r="AK1082" s="1" t="n">
        <f aca="false">V1082</f>
        <v>63.5</v>
      </c>
      <c r="AL1082" s="1" t="str">
        <f aca="false">AF1082</f>
        <v>весовая категория 63,5 кг.</v>
      </c>
      <c r="AM1082" s="28" t="str">
        <f aca="false">IF(N1082=0," ",DATEDIF(N1082,$AM$1,"y") &amp; " г. " &amp; DATEDIF(X1082,$AM$1,"ym") &amp; " мес. ")</f>
        <v>15 г. 4 мес. </v>
      </c>
      <c r="AN1082" s="28" t="str">
        <f aca="false">LEFT(AM1082,2)</f>
        <v>15</v>
      </c>
    </row>
    <row r="1083" customFormat="false" ht="13.8" hidden="false" customHeight="false" outlineLevel="0" collapsed="false">
      <c r="A1083" s="37" t="s">
        <v>507</v>
      </c>
      <c r="B1083" s="37" t="s">
        <v>348</v>
      </c>
      <c r="C1083" s="25" t="n">
        <v>41825</v>
      </c>
      <c r="D1083" s="38" t="n">
        <v>44251</v>
      </c>
      <c r="E1083" s="38" t="n">
        <v>44256</v>
      </c>
      <c r="F1083" s="37" t="s">
        <v>1536</v>
      </c>
      <c r="G1083" s="37" t="s">
        <v>1537</v>
      </c>
      <c r="H1083" s="37" t="s">
        <v>1208</v>
      </c>
      <c r="I1083" s="37" t="s">
        <v>625</v>
      </c>
      <c r="J1083" s="37" t="s">
        <v>1209</v>
      </c>
      <c r="K1083" s="37" t="s">
        <v>1210</v>
      </c>
      <c r="L1083" s="21" t="s">
        <v>45</v>
      </c>
      <c r="M1083" s="22" t="s">
        <v>1904</v>
      </c>
      <c r="N1083" s="24" t="n">
        <v>38940</v>
      </c>
      <c r="O1083" s="25" t="n">
        <v>2</v>
      </c>
      <c r="P1083" s="22" t="s">
        <v>58</v>
      </c>
      <c r="Q1083" s="22" t="s">
        <v>175</v>
      </c>
      <c r="R1083" s="22" t="s">
        <v>994</v>
      </c>
      <c r="S1083" s="22"/>
      <c r="T1083" s="22" t="s">
        <v>1905</v>
      </c>
      <c r="U1083" s="25" t="s">
        <v>70</v>
      </c>
      <c r="V1083" s="40" t="n">
        <v>63.5</v>
      </c>
      <c r="W1083" s="25" t="s">
        <v>726</v>
      </c>
      <c r="X1083" s="25" t="n">
        <v>2</v>
      </c>
      <c r="Y1083" s="25" t="n">
        <v>1</v>
      </c>
      <c r="Z1083" s="25" t="n">
        <v>8</v>
      </c>
      <c r="AA1083" s="26" t="str">
        <f aca="false">IF(N1083=0," ",DATEDIF(N1083,$D1083,"y") &amp; " г. " &amp; DATEDIF(N1083,$D1083,"ym") &amp; " мес. ")</f>
        <v>14 г. 6 мес. </v>
      </c>
      <c r="AB1083" s="27" t="str">
        <f aca="false">LEFT(AA1083,2)</f>
        <v>14</v>
      </c>
      <c r="AC1083" s="28" t="str">
        <f aca="false">IF(N1083=0," ",DATEDIF(N1083,'Отбор на ЧР 2021'!$AC$1,"y") &amp; " г. " &amp; DATEDIF(N1083,'Отбор на ЧР 2021'!$AC$1,"ym") &amp; " мес. ")</f>
        <v>14 г. 9 мес. </v>
      </c>
      <c r="AD1083" s="28" t="str">
        <f aca="false">LEFT(AC1083,2)</f>
        <v>14</v>
      </c>
      <c r="AE1083" s="28" t="str">
        <f aca="false">IF(W1083=0,0,INDEX('Возраст, спорт. дисц.'!$A$2:$B$50,MATCH(W1083,'Возраст, спорт. дисц.'!$B$2:$B$54,0),1))</f>
        <v>Юноши 14-15 лет</v>
      </c>
      <c r="AF1083" s="28" t="str">
        <f aca="false">"весовая категория "&amp;V1083&amp;" кг."</f>
        <v>весовая категория 63,5 кг.</v>
      </c>
      <c r="AG1083" s="29" t="str">
        <f aca="false">IF(U1083="б/м",U1083,U1083&amp;" место")</f>
        <v>3 место</v>
      </c>
      <c r="AH1083" s="28" t="str">
        <f aca="false">F1083&amp;"; "&amp;TEXT(D1083,"ДД.ММ.ГГГГ")&amp;"-"&amp;TEXT(E1083,"ДД.ММ.ГГГГ")&amp;"; "&amp;I1083&amp;"; "&amp;CHAR(10)&amp;AE1083&amp;"; "&amp;AF1083&amp;"; "&amp;AG1083</f>
        <v>Первенство Сибирского федерального округа; 24.02.2021-01.03.2021; г. Красноярск; 
Юноши 14-15 лет; весовая категория 63,5 кг.; 3 место</v>
      </c>
      <c r="AI1083" s="29" t="n">
        <f aca="false">IF(A1083=0,0,1)</f>
        <v>1</v>
      </c>
      <c r="AJ1083" s="1" t="str">
        <f aca="false">AE1083</f>
        <v>Юноши 14-15 лет</v>
      </c>
      <c r="AK1083" s="1" t="n">
        <f aca="false">V1083</f>
        <v>63.5</v>
      </c>
      <c r="AL1083" s="1" t="str">
        <f aca="false">AF1083</f>
        <v>весовая категория 63,5 кг.</v>
      </c>
      <c r="AM1083" s="28" t="str">
        <f aca="false">IF(N1083=0," ",DATEDIF(N1083,$AM$1,"y") &amp; " г. " &amp; DATEDIF(X1083,$AM$1,"ym") &amp; " мес. ")</f>
        <v>14 г. 4 мес. </v>
      </c>
      <c r="AN1083" s="28" t="str">
        <f aca="false">LEFT(AM1083,2)</f>
        <v>14</v>
      </c>
    </row>
    <row r="1084" customFormat="false" ht="13.8" hidden="false" customHeight="false" outlineLevel="0" collapsed="false">
      <c r="A1084" s="37" t="s">
        <v>507</v>
      </c>
      <c r="B1084" s="37" t="s">
        <v>348</v>
      </c>
      <c r="C1084" s="25" t="n">
        <v>41825</v>
      </c>
      <c r="D1084" s="38" t="n">
        <v>44251</v>
      </c>
      <c r="E1084" s="38" t="n">
        <v>44256</v>
      </c>
      <c r="F1084" s="37" t="s">
        <v>1536</v>
      </c>
      <c r="G1084" s="37" t="s">
        <v>1537</v>
      </c>
      <c r="H1084" s="37" t="s">
        <v>1208</v>
      </c>
      <c r="I1084" s="37" t="s">
        <v>625</v>
      </c>
      <c r="J1084" s="37" t="s">
        <v>1209</v>
      </c>
      <c r="K1084" s="37" t="s">
        <v>1210</v>
      </c>
      <c r="L1084" s="21" t="s">
        <v>45</v>
      </c>
      <c r="M1084" s="22" t="s">
        <v>1906</v>
      </c>
      <c r="N1084" s="24" t="n">
        <v>38604</v>
      </c>
      <c r="O1084" s="25" t="n">
        <v>2</v>
      </c>
      <c r="P1084" s="22" t="s">
        <v>58</v>
      </c>
      <c r="Q1084" s="22" t="s">
        <v>175</v>
      </c>
      <c r="R1084" s="22" t="s">
        <v>176</v>
      </c>
      <c r="S1084" s="22" t="s">
        <v>1585</v>
      </c>
      <c r="T1084" s="22" t="s">
        <v>1234</v>
      </c>
      <c r="U1084" s="25" t="s">
        <v>70</v>
      </c>
      <c r="V1084" s="40" t="n">
        <v>63.5</v>
      </c>
      <c r="W1084" s="25" t="s">
        <v>726</v>
      </c>
      <c r="X1084" s="25" t="n">
        <v>2</v>
      </c>
      <c r="Y1084" s="25" t="n">
        <v>1</v>
      </c>
      <c r="Z1084" s="25" t="n">
        <v>8</v>
      </c>
      <c r="AA1084" s="26" t="str">
        <f aca="false">IF(N1084=0," ",DATEDIF(N1084,$D1084,"y") &amp; " г. " &amp; DATEDIF(N1084,$D1084,"ym") &amp; " мес. ")</f>
        <v>15 г. 5 мес. </v>
      </c>
      <c r="AB1084" s="27" t="str">
        <f aca="false">LEFT(AA1084,2)</f>
        <v>15</v>
      </c>
      <c r="AC1084" s="28" t="str">
        <f aca="false">IF(N1084=0," ",DATEDIF(N1084,'Отбор на ЧР 2021'!$AC$1,"y") &amp; " г. " &amp; DATEDIF(N1084,'Отбор на ЧР 2021'!$AC$1,"ym") &amp; " мес. ")</f>
        <v>15 г. 8 мес. </v>
      </c>
      <c r="AD1084" s="28" t="str">
        <f aca="false">LEFT(AC1084,2)</f>
        <v>15</v>
      </c>
      <c r="AE1084" s="28" t="str">
        <f aca="false">IF(W1084=0,0,INDEX('Возраст, спорт. дисц.'!$A$2:$B$50,MATCH(W1084,'Возраст, спорт. дисц.'!$B$2:$B$54,0),1))</f>
        <v>Юноши 14-15 лет</v>
      </c>
      <c r="AF1084" s="28" t="str">
        <f aca="false">"весовая категория "&amp;V1084&amp;" кг."</f>
        <v>весовая категория 63,5 кг.</v>
      </c>
      <c r="AG1084" s="29" t="str">
        <f aca="false">IF(U1084="б/м",U1084,U1084&amp;" место")</f>
        <v>3 место</v>
      </c>
      <c r="AH1084" s="28" t="str">
        <f aca="false">F1084&amp;"; "&amp;TEXT(D1084,"ДД.ММ.ГГГГ")&amp;"-"&amp;TEXT(E1084,"ДД.ММ.ГГГГ")&amp;"; "&amp;I1084&amp;"; "&amp;CHAR(10)&amp;AE1084&amp;"; "&amp;AF1084&amp;"; "&amp;AG1084</f>
        <v>Первенство Сибирского федерального округа; 24.02.2021-01.03.2021; г. Красноярск; 
Юноши 14-15 лет; весовая категория 63,5 кг.; 3 место</v>
      </c>
      <c r="AI1084" s="29" t="n">
        <f aca="false">IF(A1084=0,0,1)</f>
        <v>1</v>
      </c>
      <c r="AJ1084" s="1" t="str">
        <f aca="false">AE1084</f>
        <v>Юноши 14-15 лет</v>
      </c>
      <c r="AK1084" s="1" t="n">
        <f aca="false">V1084</f>
        <v>63.5</v>
      </c>
      <c r="AL1084" s="1" t="str">
        <f aca="false">AF1084</f>
        <v>весовая категория 63,5 кг.</v>
      </c>
      <c r="AM1084" s="28" t="str">
        <f aca="false">IF(N1084=0," ",DATEDIF(N1084,$AM$1,"y") &amp; " г. " &amp; DATEDIF(X1084,$AM$1,"ym") &amp; " мес. ")</f>
        <v>15 г. 4 мес. </v>
      </c>
      <c r="AN1084" s="28" t="str">
        <f aca="false">LEFT(AM1084,2)</f>
        <v>15</v>
      </c>
    </row>
    <row r="1085" customFormat="false" ht="13.8" hidden="false" customHeight="false" outlineLevel="0" collapsed="false">
      <c r="A1085" s="37" t="s">
        <v>507</v>
      </c>
      <c r="B1085" s="37" t="s">
        <v>348</v>
      </c>
      <c r="C1085" s="25" t="n">
        <v>41825</v>
      </c>
      <c r="D1085" s="38" t="n">
        <v>44251</v>
      </c>
      <c r="E1085" s="38" t="n">
        <v>44256</v>
      </c>
      <c r="F1085" s="37" t="s">
        <v>1536</v>
      </c>
      <c r="G1085" s="37" t="s">
        <v>1537</v>
      </c>
      <c r="H1085" s="37" t="s">
        <v>1208</v>
      </c>
      <c r="I1085" s="37" t="s">
        <v>625</v>
      </c>
      <c r="J1085" s="37" t="s">
        <v>1209</v>
      </c>
      <c r="K1085" s="37" t="s">
        <v>1210</v>
      </c>
      <c r="L1085" s="21" t="s">
        <v>45</v>
      </c>
      <c r="M1085" s="22" t="s">
        <v>1124</v>
      </c>
      <c r="N1085" s="24" t="n">
        <v>39166</v>
      </c>
      <c r="O1085" s="25" t="n">
        <v>2</v>
      </c>
      <c r="P1085" s="22" t="s">
        <v>58</v>
      </c>
      <c r="Q1085" s="22" t="s">
        <v>59</v>
      </c>
      <c r="R1085" s="22" t="s">
        <v>60</v>
      </c>
      <c r="S1085" s="22" t="s">
        <v>1217</v>
      </c>
      <c r="T1085" s="22" t="s">
        <v>609</v>
      </c>
      <c r="U1085" s="25" t="s">
        <v>54</v>
      </c>
      <c r="V1085" s="40" t="n">
        <v>67</v>
      </c>
      <c r="W1085" s="25" t="s">
        <v>726</v>
      </c>
      <c r="X1085" s="25" t="n">
        <v>3</v>
      </c>
      <c r="Y1085" s="25" t="n">
        <v>3</v>
      </c>
      <c r="Z1085" s="25" t="n">
        <v>8</v>
      </c>
      <c r="AA1085" s="26" t="str">
        <f aca="false">IF(N1085=0," ",DATEDIF(N1085,$D1085,"y") &amp; " г. " &amp; DATEDIF(N1085,$D1085,"ym") &amp; " мес. ")</f>
        <v>13 г. 10 мес. </v>
      </c>
      <c r="AB1085" s="27" t="str">
        <f aca="false">LEFT(AA1085,2)</f>
        <v>13</v>
      </c>
      <c r="AC1085" s="28" t="str">
        <f aca="false">IF(N1085=0," ",DATEDIF(N1085,'Отбор на ЧР 2021'!$AC$1,"y") &amp; " г. " &amp; DATEDIF(N1085,'Отбор на ЧР 2021'!$AC$1,"ym") &amp; " мес. ")</f>
        <v>14 г. 1 мес. </v>
      </c>
      <c r="AD1085" s="28" t="str">
        <f aca="false">LEFT(AC1085,2)</f>
        <v>14</v>
      </c>
      <c r="AE1085" s="28" t="str">
        <f aca="false">IF(W1085=0,0,INDEX('Возраст, спорт. дисц.'!$A$2:$B$50,MATCH(W1085,'Возраст, спорт. дисц.'!$B$2:$B$54,0),1))</f>
        <v>Юноши 14-15 лет</v>
      </c>
      <c r="AF1085" s="28" t="str">
        <f aca="false">"весовая категория "&amp;V1085&amp;" кг."</f>
        <v>весовая категория 67 кг.</v>
      </c>
      <c r="AG1085" s="29" t="str">
        <f aca="false">IF(U1085="б/м",U1085,U1085&amp;" место")</f>
        <v>1 место</v>
      </c>
      <c r="AH1085" s="28" t="str">
        <f aca="false">F1085&amp;"; "&amp;TEXT(D1085,"ДД.ММ.ГГГГ")&amp;"-"&amp;TEXT(E1085,"ДД.ММ.ГГГГ")&amp;"; "&amp;I1085&amp;"; "&amp;CHAR(10)&amp;AE1085&amp;"; "&amp;AF1085&amp;"; "&amp;AG1085</f>
        <v>Первенство Сибирского федерального округа; 24.02.2021-01.03.2021; г. Красноярск; 
Юноши 14-15 лет; весовая категория 67 кг.; 1 место</v>
      </c>
      <c r="AI1085" s="29" t="n">
        <f aca="false">IF(A1085=0,0,1)</f>
        <v>1</v>
      </c>
      <c r="AJ1085" s="1" t="str">
        <f aca="false">AE1085</f>
        <v>Юноши 14-15 лет</v>
      </c>
      <c r="AK1085" s="1" t="n">
        <f aca="false">V1085</f>
        <v>67</v>
      </c>
      <c r="AL1085" s="1" t="str">
        <f aca="false">AF1085</f>
        <v>весовая категория 67 кг.</v>
      </c>
      <c r="AM1085" s="28" t="str">
        <f aca="false">IF(N1085=0," ",DATEDIF(N1085,$AM$1,"y") &amp; " г. " &amp; DATEDIF(X1085,$AM$1,"ym") &amp; " мес. ")</f>
        <v>14 г. 4 мес. </v>
      </c>
      <c r="AN1085" s="28" t="str">
        <f aca="false">LEFT(AM1085,2)</f>
        <v>14</v>
      </c>
    </row>
    <row r="1086" customFormat="false" ht="13.8" hidden="false" customHeight="false" outlineLevel="0" collapsed="false">
      <c r="A1086" s="37" t="s">
        <v>507</v>
      </c>
      <c r="B1086" s="37" t="s">
        <v>348</v>
      </c>
      <c r="C1086" s="25" t="n">
        <v>41825</v>
      </c>
      <c r="D1086" s="38" t="n">
        <v>44251</v>
      </c>
      <c r="E1086" s="38" t="n">
        <v>44256</v>
      </c>
      <c r="F1086" s="37" t="s">
        <v>1536</v>
      </c>
      <c r="G1086" s="37" t="s">
        <v>1537</v>
      </c>
      <c r="H1086" s="37" t="s">
        <v>1208</v>
      </c>
      <c r="I1086" s="37" t="s">
        <v>625</v>
      </c>
      <c r="J1086" s="37" t="s">
        <v>1209</v>
      </c>
      <c r="K1086" s="37" t="s">
        <v>1210</v>
      </c>
      <c r="L1086" s="21" t="s">
        <v>45</v>
      </c>
      <c r="M1086" s="22" t="s">
        <v>1907</v>
      </c>
      <c r="N1086" s="24" t="n">
        <v>38552</v>
      </c>
      <c r="O1086" s="25" t="n">
        <v>2</v>
      </c>
      <c r="P1086" s="22" t="s">
        <v>58</v>
      </c>
      <c r="Q1086" s="22" t="s">
        <v>651</v>
      </c>
      <c r="R1086" s="22" t="s">
        <v>652</v>
      </c>
      <c r="S1086" s="22" t="s">
        <v>1880</v>
      </c>
      <c r="T1086" s="22" t="s">
        <v>1888</v>
      </c>
      <c r="U1086" s="25" t="s">
        <v>63</v>
      </c>
      <c r="V1086" s="40" t="n">
        <v>67</v>
      </c>
      <c r="W1086" s="25" t="s">
        <v>726</v>
      </c>
      <c r="X1086" s="25" t="n">
        <v>3</v>
      </c>
      <c r="Y1086" s="25" t="n">
        <v>2</v>
      </c>
      <c r="Z1086" s="25" t="n">
        <v>8</v>
      </c>
      <c r="AA1086" s="26" t="str">
        <f aca="false">IF(N1086=0," ",DATEDIF(N1086,$D1086,"y") &amp; " г. " &amp; DATEDIF(N1086,$D1086,"ym") &amp; " мес. ")</f>
        <v>15 г. 7 мес. </v>
      </c>
      <c r="AB1086" s="27" t="str">
        <f aca="false">LEFT(AA1086,2)</f>
        <v>15</v>
      </c>
      <c r="AC1086" s="28" t="str">
        <f aca="false">IF(N1086=0," ",DATEDIF(N1086,'Отбор на ЧР 2021'!$AC$1,"y") &amp; " г. " &amp; DATEDIF(N1086,'Отбор на ЧР 2021'!$AC$1,"ym") &amp; " мес. ")</f>
        <v>15 г. 9 мес. </v>
      </c>
      <c r="AD1086" s="28" t="str">
        <f aca="false">LEFT(AC1086,2)</f>
        <v>15</v>
      </c>
      <c r="AE1086" s="28" t="str">
        <f aca="false">IF(W1086=0,0,INDEX('Возраст, спорт. дисц.'!$A$2:$B$50,MATCH(W1086,'Возраст, спорт. дисц.'!$B$2:$B$54,0),1))</f>
        <v>Юноши 14-15 лет</v>
      </c>
      <c r="AF1086" s="28" t="str">
        <f aca="false">"весовая категория "&amp;V1086&amp;" кг."</f>
        <v>весовая категория 67 кг.</v>
      </c>
      <c r="AG1086" s="29" t="str">
        <f aca="false">IF(U1086="б/м",U1086,U1086&amp;" место")</f>
        <v>2 место</v>
      </c>
      <c r="AH1086" s="28" t="str">
        <f aca="false">F1086&amp;"; "&amp;TEXT(D1086,"ДД.ММ.ГГГГ")&amp;"-"&amp;TEXT(E1086,"ДД.ММ.ГГГГ")&amp;"; "&amp;I1086&amp;"; "&amp;CHAR(10)&amp;AE1086&amp;"; "&amp;AF1086&amp;"; "&amp;AG1086</f>
        <v>Первенство Сибирского федерального округа; 24.02.2021-01.03.2021; г. Красноярск; 
Юноши 14-15 лет; весовая категория 67 кг.; 2 место</v>
      </c>
      <c r="AI1086" s="29" t="n">
        <f aca="false">IF(A1086=0,0,1)</f>
        <v>1</v>
      </c>
      <c r="AJ1086" s="1" t="str">
        <f aca="false">AE1086</f>
        <v>Юноши 14-15 лет</v>
      </c>
      <c r="AK1086" s="1" t="n">
        <f aca="false">V1086</f>
        <v>67</v>
      </c>
      <c r="AL1086" s="1" t="str">
        <f aca="false">AF1086</f>
        <v>весовая категория 67 кг.</v>
      </c>
      <c r="AM1086" s="28" t="str">
        <f aca="false">IF(N1086=0," ",DATEDIF(N1086,$AM$1,"y") &amp; " г. " &amp; DATEDIF(X1086,$AM$1,"ym") &amp; " мес. ")</f>
        <v>15 г. 4 мес. </v>
      </c>
      <c r="AN1086" s="28" t="str">
        <f aca="false">LEFT(AM1086,2)</f>
        <v>15</v>
      </c>
    </row>
    <row r="1087" customFormat="false" ht="13.8" hidden="false" customHeight="false" outlineLevel="0" collapsed="false">
      <c r="A1087" s="37" t="s">
        <v>507</v>
      </c>
      <c r="B1087" s="37" t="s">
        <v>348</v>
      </c>
      <c r="C1087" s="25" t="n">
        <v>41825</v>
      </c>
      <c r="D1087" s="38" t="n">
        <v>44251</v>
      </c>
      <c r="E1087" s="38" t="n">
        <v>44256</v>
      </c>
      <c r="F1087" s="37" t="s">
        <v>1536</v>
      </c>
      <c r="G1087" s="37" t="s">
        <v>1537</v>
      </c>
      <c r="H1087" s="37" t="s">
        <v>1208</v>
      </c>
      <c r="I1087" s="37" t="s">
        <v>625</v>
      </c>
      <c r="J1087" s="37" t="s">
        <v>1209</v>
      </c>
      <c r="K1087" s="37" t="s">
        <v>1210</v>
      </c>
      <c r="L1087" s="21" t="s">
        <v>45</v>
      </c>
      <c r="M1087" s="22" t="s">
        <v>1908</v>
      </c>
      <c r="N1087" s="24" t="n">
        <v>38687</v>
      </c>
      <c r="O1087" s="25" t="n">
        <v>2</v>
      </c>
      <c r="P1087" s="22" t="s">
        <v>58</v>
      </c>
      <c r="Q1087" s="22" t="s">
        <v>59</v>
      </c>
      <c r="R1087" s="22" t="s">
        <v>445</v>
      </c>
      <c r="S1087" s="22" t="s">
        <v>1239</v>
      </c>
      <c r="T1087" s="22" t="s">
        <v>630</v>
      </c>
      <c r="U1087" s="25" t="s">
        <v>70</v>
      </c>
      <c r="V1087" s="40" t="n">
        <v>67</v>
      </c>
      <c r="W1087" s="25" t="s">
        <v>726</v>
      </c>
      <c r="X1087" s="25" t="n">
        <v>2</v>
      </c>
      <c r="Y1087" s="25" t="n">
        <v>1</v>
      </c>
      <c r="Z1087" s="25" t="n">
        <v>8</v>
      </c>
      <c r="AA1087" s="26" t="str">
        <f aca="false">IF(N1087=0," ",DATEDIF(N1087,$D1087,"y") &amp; " г. " &amp; DATEDIF(N1087,$D1087,"ym") &amp; " мес. ")</f>
        <v>15 г. 2 мес. </v>
      </c>
      <c r="AB1087" s="27" t="str">
        <f aca="false">LEFT(AA1087,2)</f>
        <v>15</v>
      </c>
      <c r="AC1087" s="28" t="str">
        <f aca="false">IF(N1087=0," ",DATEDIF(N1087,'Отбор на ЧР 2021'!$AC$1,"y") &amp; " г. " &amp; DATEDIF(N1087,'Отбор на ЧР 2021'!$AC$1,"ym") &amp; " мес. ")</f>
        <v>15 г. 5 мес. </v>
      </c>
      <c r="AD1087" s="28" t="str">
        <f aca="false">LEFT(AC1087,2)</f>
        <v>15</v>
      </c>
      <c r="AE1087" s="28" t="str">
        <f aca="false">IF(W1087=0,0,INDEX('Возраст, спорт. дисц.'!$A$2:$B$50,MATCH(W1087,'Возраст, спорт. дисц.'!$B$2:$B$54,0),1))</f>
        <v>Юноши 14-15 лет</v>
      </c>
      <c r="AF1087" s="28" t="str">
        <f aca="false">"весовая категория "&amp;V1087&amp;" кг."</f>
        <v>весовая категория 67 кг.</v>
      </c>
      <c r="AG1087" s="29" t="str">
        <f aca="false">IF(U1087="б/м",U1087,U1087&amp;" место")</f>
        <v>3 место</v>
      </c>
      <c r="AH1087" s="28" t="str">
        <f aca="false">F1087&amp;"; "&amp;TEXT(D1087,"ДД.ММ.ГГГГ")&amp;"-"&amp;TEXT(E1087,"ДД.ММ.ГГГГ")&amp;"; "&amp;I1087&amp;"; "&amp;CHAR(10)&amp;AE1087&amp;"; "&amp;AF1087&amp;"; "&amp;AG1087</f>
        <v>Первенство Сибирского федерального округа; 24.02.2021-01.03.2021; г. Красноярск; 
Юноши 14-15 лет; весовая категория 67 кг.; 3 место</v>
      </c>
      <c r="AI1087" s="29" t="n">
        <f aca="false">IF(A1087=0,0,1)</f>
        <v>1</v>
      </c>
      <c r="AJ1087" s="1" t="str">
        <f aca="false">AE1087</f>
        <v>Юноши 14-15 лет</v>
      </c>
      <c r="AK1087" s="1" t="n">
        <f aca="false">V1087</f>
        <v>67</v>
      </c>
      <c r="AL1087" s="1" t="str">
        <f aca="false">AF1087</f>
        <v>весовая категория 67 кг.</v>
      </c>
      <c r="AM1087" s="28" t="str">
        <f aca="false">IF(N1087=0," ",DATEDIF(N1087,$AM$1,"y") &amp; " г. " &amp; DATEDIF(X1087,$AM$1,"ym") &amp; " мес. ")</f>
        <v>15 г. 4 мес. </v>
      </c>
      <c r="AN1087" s="28" t="str">
        <f aca="false">LEFT(AM1087,2)</f>
        <v>15</v>
      </c>
    </row>
    <row r="1088" customFormat="false" ht="13.8" hidden="false" customHeight="false" outlineLevel="0" collapsed="false">
      <c r="A1088" s="37" t="s">
        <v>507</v>
      </c>
      <c r="B1088" s="37" t="s">
        <v>348</v>
      </c>
      <c r="C1088" s="25" t="n">
        <v>41825</v>
      </c>
      <c r="D1088" s="38" t="n">
        <v>44251</v>
      </c>
      <c r="E1088" s="38" t="n">
        <v>44256</v>
      </c>
      <c r="F1088" s="37" t="s">
        <v>1536</v>
      </c>
      <c r="G1088" s="37" t="s">
        <v>1537</v>
      </c>
      <c r="H1088" s="37" t="s">
        <v>1208</v>
      </c>
      <c r="I1088" s="37" t="s">
        <v>625</v>
      </c>
      <c r="J1088" s="37" t="s">
        <v>1209</v>
      </c>
      <c r="K1088" s="37" t="s">
        <v>1210</v>
      </c>
      <c r="L1088" s="21" t="s">
        <v>45</v>
      </c>
      <c r="M1088" s="22" t="s">
        <v>857</v>
      </c>
      <c r="N1088" s="24" t="n">
        <v>38558</v>
      </c>
      <c r="O1088" s="25" t="s">
        <v>48</v>
      </c>
      <c r="P1088" s="22" t="s">
        <v>58</v>
      </c>
      <c r="Q1088" s="22" t="s">
        <v>59</v>
      </c>
      <c r="R1088" s="22" t="s">
        <v>1246</v>
      </c>
      <c r="S1088" s="22" t="s">
        <v>1247</v>
      </c>
      <c r="T1088" s="22" t="s">
        <v>1889</v>
      </c>
      <c r="U1088" s="25" t="s">
        <v>54</v>
      </c>
      <c r="V1088" s="40" t="n">
        <v>71</v>
      </c>
      <c r="W1088" s="25" t="s">
        <v>726</v>
      </c>
      <c r="X1088" s="25" t="n">
        <v>3</v>
      </c>
      <c r="Y1088" s="25" t="n">
        <v>3</v>
      </c>
      <c r="Z1088" s="25" t="n">
        <v>7</v>
      </c>
      <c r="AA1088" s="26" t="str">
        <f aca="false">IF(N1088=0," ",DATEDIF(N1088,$D1088,"y") &amp; " г. " &amp; DATEDIF(N1088,$D1088,"ym") &amp; " мес. ")</f>
        <v>15 г. 6 мес. </v>
      </c>
      <c r="AB1088" s="27" t="str">
        <f aca="false">LEFT(AA1088,2)</f>
        <v>15</v>
      </c>
      <c r="AC1088" s="28" t="str">
        <f aca="false">IF(N1088=0," ",DATEDIF(N1088,'Отбор на ЧР 2021'!$AC$1,"y") &amp; " г. " &amp; DATEDIF(N1088,'Отбор на ЧР 2021'!$AC$1,"ym") &amp; " мес. ")</f>
        <v>15 г. 9 мес. </v>
      </c>
      <c r="AD1088" s="28" t="str">
        <f aca="false">LEFT(AC1088,2)</f>
        <v>15</v>
      </c>
      <c r="AE1088" s="28" t="str">
        <f aca="false">IF(W1088=0,0,INDEX('Возраст, спорт. дисц.'!$A$2:$B$50,MATCH(W1088,'Возраст, спорт. дисц.'!$B$2:$B$54,0),1))</f>
        <v>Юноши 14-15 лет</v>
      </c>
      <c r="AF1088" s="28" t="str">
        <f aca="false">"весовая категория "&amp;V1088&amp;" кг."</f>
        <v>весовая категория 71 кг.</v>
      </c>
      <c r="AG1088" s="29" t="str">
        <f aca="false">IF(U1088="б/м",U1088,U1088&amp;" место")</f>
        <v>1 место</v>
      </c>
      <c r="AH1088" s="28" t="str">
        <f aca="false">F1088&amp;"; "&amp;TEXT(D1088,"ДД.ММ.ГГГГ")&amp;"-"&amp;TEXT(E1088,"ДД.ММ.ГГГГ")&amp;"; "&amp;I1088&amp;"; "&amp;CHAR(10)&amp;AE1088&amp;"; "&amp;AF1088&amp;"; "&amp;AG1088</f>
        <v>Первенство Сибирского федерального округа; 24.02.2021-01.03.2021; г. Красноярск; 
Юноши 14-15 лет; весовая категория 71 кг.; 1 место</v>
      </c>
      <c r="AI1088" s="29" t="n">
        <f aca="false">IF(A1088=0,0,1)</f>
        <v>1</v>
      </c>
      <c r="AJ1088" s="1" t="str">
        <f aca="false">AE1088</f>
        <v>Юноши 14-15 лет</v>
      </c>
      <c r="AK1088" s="1" t="n">
        <f aca="false">V1088</f>
        <v>71</v>
      </c>
      <c r="AL1088" s="1" t="str">
        <f aca="false">AF1088</f>
        <v>весовая категория 71 кг.</v>
      </c>
      <c r="AM1088" s="28" t="str">
        <f aca="false">IF(N1088=0," ",DATEDIF(N1088,$AM$1,"y") &amp; " г. " &amp; DATEDIF(X1088,$AM$1,"ym") &amp; " мес. ")</f>
        <v>15 г. 4 мес. </v>
      </c>
      <c r="AN1088" s="28" t="str">
        <f aca="false">LEFT(AM1088,2)</f>
        <v>15</v>
      </c>
    </row>
    <row r="1089" customFormat="false" ht="13.8" hidden="false" customHeight="false" outlineLevel="0" collapsed="false">
      <c r="A1089" s="37" t="s">
        <v>507</v>
      </c>
      <c r="B1089" s="37" t="s">
        <v>348</v>
      </c>
      <c r="C1089" s="25" t="n">
        <v>41825</v>
      </c>
      <c r="D1089" s="38" t="n">
        <v>44251</v>
      </c>
      <c r="E1089" s="38" t="n">
        <v>44256</v>
      </c>
      <c r="F1089" s="37" t="s">
        <v>1536</v>
      </c>
      <c r="G1089" s="37" t="s">
        <v>1537</v>
      </c>
      <c r="H1089" s="37" t="s">
        <v>1208</v>
      </c>
      <c r="I1089" s="37" t="s">
        <v>625</v>
      </c>
      <c r="J1089" s="37" t="s">
        <v>1209</v>
      </c>
      <c r="K1089" s="37" t="s">
        <v>1210</v>
      </c>
      <c r="L1089" s="21" t="s">
        <v>45</v>
      </c>
      <c r="M1089" s="22" t="s">
        <v>1909</v>
      </c>
      <c r="N1089" s="24" t="n">
        <v>38583</v>
      </c>
      <c r="O1089" s="25" t="n">
        <v>1</v>
      </c>
      <c r="P1089" s="22" t="s">
        <v>58</v>
      </c>
      <c r="Q1089" s="22" t="s">
        <v>59</v>
      </c>
      <c r="R1089" s="22" t="s">
        <v>445</v>
      </c>
      <c r="S1089" s="22" t="s">
        <v>1211</v>
      </c>
      <c r="T1089" s="22" t="s">
        <v>1222</v>
      </c>
      <c r="U1089" s="25" t="s">
        <v>63</v>
      </c>
      <c r="V1089" s="40" t="n">
        <v>71</v>
      </c>
      <c r="W1089" s="25" t="s">
        <v>726</v>
      </c>
      <c r="X1089" s="25" t="n">
        <v>3</v>
      </c>
      <c r="Y1089" s="25" t="n">
        <v>2</v>
      </c>
      <c r="Z1089" s="25" t="n">
        <v>7</v>
      </c>
      <c r="AA1089" s="26" t="str">
        <f aca="false">IF(N1089=0," ",DATEDIF(N1089,$D1089,"y") &amp; " г. " &amp; DATEDIF(N1089,$D1089,"ym") &amp; " мес. ")</f>
        <v>15 г. 6 мес. </v>
      </c>
      <c r="AB1089" s="27" t="str">
        <f aca="false">LEFT(AA1089,2)</f>
        <v>15</v>
      </c>
      <c r="AC1089" s="28" t="str">
        <f aca="false">IF(N1089=0," ",DATEDIF(N1089,'Отбор на ЧР 2021'!$AC$1,"y") &amp; " г. " &amp; DATEDIF(N1089,'Отбор на ЧР 2021'!$AC$1,"ym") &amp; " мес. ")</f>
        <v>15 г. 8 мес. </v>
      </c>
      <c r="AD1089" s="28" t="str">
        <f aca="false">LEFT(AC1089,2)</f>
        <v>15</v>
      </c>
      <c r="AE1089" s="28" t="str">
        <f aca="false">IF(W1089=0,0,INDEX('Возраст, спорт. дисц.'!$A$2:$B$50,MATCH(W1089,'Возраст, спорт. дисц.'!$B$2:$B$54,0),1))</f>
        <v>Юноши 14-15 лет</v>
      </c>
      <c r="AF1089" s="28" t="str">
        <f aca="false">"весовая категория "&amp;V1089&amp;" кг."</f>
        <v>весовая категория 71 кг.</v>
      </c>
      <c r="AG1089" s="29" t="str">
        <f aca="false">IF(U1089="б/м",U1089,U1089&amp;" место")</f>
        <v>2 место</v>
      </c>
      <c r="AH1089" s="28" t="str">
        <f aca="false">F1089&amp;"; "&amp;TEXT(D1089,"ДД.ММ.ГГГГ")&amp;"-"&amp;TEXT(E1089,"ДД.ММ.ГГГГ")&amp;"; "&amp;I1089&amp;"; "&amp;CHAR(10)&amp;AE1089&amp;"; "&amp;AF1089&amp;"; "&amp;AG1089</f>
        <v>Первенство Сибирского федерального округа; 24.02.2021-01.03.2021; г. Красноярск; 
Юноши 14-15 лет; весовая категория 71 кг.; 2 место</v>
      </c>
      <c r="AI1089" s="29" t="n">
        <f aca="false">IF(A1089=0,0,1)</f>
        <v>1</v>
      </c>
      <c r="AJ1089" s="1" t="str">
        <f aca="false">AE1089</f>
        <v>Юноши 14-15 лет</v>
      </c>
      <c r="AK1089" s="1" t="n">
        <f aca="false">V1089</f>
        <v>71</v>
      </c>
      <c r="AL1089" s="1" t="str">
        <f aca="false">AF1089</f>
        <v>весовая категория 71 кг.</v>
      </c>
      <c r="AM1089" s="28" t="str">
        <f aca="false">IF(N1089=0," ",DATEDIF(N1089,$AM$1,"y") &amp; " г. " &amp; DATEDIF(X1089,$AM$1,"ym") &amp; " мес. ")</f>
        <v>15 г. 4 мес. </v>
      </c>
      <c r="AN1089" s="28" t="str">
        <f aca="false">LEFT(AM1089,2)</f>
        <v>15</v>
      </c>
    </row>
    <row r="1090" customFormat="false" ht="13.8" hidden="false" customHeight="false" outlineLevel="0" collapsed="false">
      <c r="A1090" s="37" t="s">
        <v>507</v>
      </c>
      <c r="B1090" s="37" t="s">
        <v>348</v>
      </c>
      <c r="C1090" s="25" t="n">
        <v>41825</v>
      </c>
      <c r="D1090" s="38" t="n">
        <v>44251</v>
      </c>
      <c r="E1090" s="38" t="n">
        <v>44256</v>
      </c>
      <c r="F1090" s="37" t="s">
        <v>1536</v>
      </c>
      <c r="G1090" s="37" t="s">
        <v>1537</v>
      </c>
      <c r="H1090" s="37" t="s">
        <v>1208</v>
      </c>
      <c r="I1090" s="37" t="s">
        <v>625</v>
      </c>
      <c r="J1090" s="37" t="s">
        <v>1209</v>
      </c>
      <c r="K1090" s="37" t="s">
        <v>1210</v>
      </c>
      <c r="L1090" s="21" t="s">
        <v>45</v>
      </c>
      <c r="M1090" s="22" t="s">
        <v>1910</v>
      </c>
      <c r="N1090" s="24" t="n">
        <v>38525</v>
      </c>
      <c r="O1090" s="25" t="n">
        <v>2</v>
      </c>
      <c r="P1090" s="22" t="s">
        <v>58</v>
      </c>
      <c r="Q1090" s="22" t="s">
        <v>651</v>
      </c>
      <c r="R1090" s="22" t="s">
        <v>652</v>
      </c>
      <c r="S1090" s="22" t="s">
        <v>1880</v>
      </c>
      <c r="T1090" s="22" t="s">
        <v>1888</v>
      </c>
      <c r="U1090" s="25" t="s">
        <v>70</v>
      </c>
      <c r="V1090" s="40" t="n">
        <v>71</v>
      </c>
      <c r="W1090" s="25" t="s">
        <v>726</v>
      </c>
      <c r="X1090" s="25" t="n">
        <v>2</v>
      </c>
      <c r="Y1090" s="25" t="n">
        <v>1</v>
      </c>
      <c r="Z1090" s="25" t="n">
        <v>7</v>
      </c>
      <c r="AA1090" s="26" t="str">
        <f aca="false">IF(N1090=0," ",DATEDIF(N1090,$D1090,"y") &amp; " г. " &amp; DATEDIF(N1090,$D1090,"ym") &amp; " мес. ")</f>
        <v>15 г. 8 мес. </v>
      </c>
      <c r="AB1090" s="27" t="str">
        <f aca="false">LEFT(AA1090,2)</f>
        <v>15</v>
      </c>
      <c r="AC1090" s="28" t="str">
        <f aca="false">IF(N1090=0," ",DATEDIF(N1090,'Отбор на ЧР 2021'!$AC$1,"y") &amp; " г. " &amp; DATEDIF(N1090,'Отбор на ЧР 2021'!$AC$1,"ym") &amp; " мес. ")</f>
        <v>15 г. 10 мес. </v>
      </c>
      <c r="AD1090" s="28" t="str">
        <f aca="false">LEFT(AC1090,2)</f>
        <v>15</v>
      </c>
      <c r="AE1090" s="28" t="str">
        <f aca="false">IF(W1090=0,0,INDEX('Возраст, спорт. дисц.'!$A$2:$B$50,MATCH(W1090,'Возраст, спорт. дисц.'!$B$2:$B$54,0),1))</f>
        <v>Юноши 14-15 лет</v>
      </c>
      <c r="AF1090" s="28" t="str">
        <f aca="false">"весовая категория "&amp;V1090&amp;" кг."</f>
        <v>весовая категория 71 кг.</v>
      </c>
      <c r="AG1090" s="29" t="str">
        <f aca="false">IF(U1090="б/м",U1090,U1090&amp;" место")</f>
        <v>3 место</v>
      </c>
      <c r="AH1090" s="28" t="str">
        <f aca="false">F1090&amp;"; "&amp;TEXT(D1090,"ДД.ММ.ГГГГ")&amp;"-"&amp;TEXT(E1090,"ДД.ММ.ГГГГ")&amp;"; "&amp;I1090&amp;"; "&amp;CHAR(10)&amp;AE1090&amp;"; "&amp;AF1090&amp;"; "&amp;AG1090</f>
        <v>Первенство Сибирского федерального округа; 24.02.2021-01.03.2021; г. Красноярск; 
Юноши 14-15 лет; весовая категория 71 кг.; 3 место</v>
      </c>
      <c r="AI1090" s="29" t="n">
        <f aca="false">IF(A1090=0,0,1)</f>
        <v>1</v>
      </c>
      <c r="AJ1090" s="1" t="str">
        <f aca="false">AE1090</f>
        <v>Юноши 14-15 лет</v>
      </c>
      <c r="AK1090" s="1" t="n">
        <f aca="false">V1090</f>
        <v>71</v>
      </c>
      <c r="AL1090" s="1" t="str">
        <f aca="false">AF1090</f>
        <v>весовая категория 71 кг.</v>
      </c>
      <c r="AM1090" s="28" t="str">
        <f aca="false">IF(N1090=0," ",DATEDIF(N1090,$AM$1,"y") &amp; " г. " &amp; DATEDIF(X1090,$AM$1,"ym") &amp; " мес. ")</f>
        <v>15 г. 4 мес. </v>
      </c>
      <c r="AN1090" s="28" t="str">
        <f aca="false">LEFT(AM1090,2)</f>
        <v>15</v>
      </c>
    </row>
    <row r="1091" customFormat="false" ht="13.8" hidden="false" customHeight="false" outlineLevel="0" collapsed="false">
      <c r="A1091" s="37" t="s">
        <v>507</v>
      </c>
      <c r="B1091" s="37" t="s">
        <v>348</v>
      </c>
      <c r="C1091" s="25" t="n">
        <v>41825</v>
      </c>
      <c r="D1091" s="38" t="n">
        <v>44251</v>
      </c>
      <c r="E1091" s="38" t="n">
        <v>44256</v>
      </c>
      <c r="F1091" s="37" t="s">
        <v>1536</v>
      </c>
      <c r="G1091" s="37" t="s">
        <v>1537</v>
      </c>
      <c r="H1091" s="37" t="s">
        <v>1208</v>
      </c>
      <c r="I1091" s="37" t="s">
        <v>625</v>
      </c>
      <c r="J1091" s="37" t="s">
        <v>1209</v>
      </c>
      <c r="K1091" s="37" t="s">
        <v>1210</v>
      </c>
      <c r="L1091" s="21" t="s">
        <v>45</v>
      </c>
      <c r="M1091" s="22" t="s">
        <v>837</v>
      </c>
      <c r="N1091" s="24" t="n">
        <v>38604</v>
      </c>
      <c r="O1091" s="25" t="n">
        <v>1</v>
      </c>
      <c r="P1091" s="22" t="s">
        <v>58</v>
      </c>
      <c r="Q1091" s="22" t="s">
        <v>362</v>
      </c>
      <c r="R1091" s="22" t="s">
        <v>363</v>
      </c>
      <c r="S1091" s="22" t="s">
        <v>1911</v>
      </c>
      <c r="T1091" s="22" t="s">
        <v>1912</v>
      </c>
      <c r="U1091" s="25" t="s">
        <v>70</v>
      </c>
      <c r="V1091" s="40" t="n">
        <v>71</v>
      </c>
      <c r="W1091" s="25" t="s">
        <v>726</v>
      </c>
      <c r="X1091" s="25" t="n">
        <v>1</v>
      </c>
      <c r="Y1091" s="25" t="n">
        <v>0</v>
      </c>
      <c r="Z1091" s="25" t="n">
        <v>7</v>
      </c>
      <c r="AA1091" s="26" t="str">
        <f aca="false">IF(N1091=0," ",DATEDIF(N1091,$D1091,"y") &amp; " г. " &amp; DATEDIF(N1091,$D1091,"ym") &amp; " мес. ")</f>
        <v>15 г. 5 мес. </v>
      </c>
      <c r="AB1091" s="27" t="str">
        <f aca="false">LEFT(AA1091,2)</f>
        <v>15</v>
      </c>
      <c r="AC1091" s="28" t="str">
        <f aca="false">IF(N1091=0," ",DATEDIF(N1091,'Отбор на ЧР 2021'!$AC$1,"y") &amp; " г. " &amp; DATEDIF(N1091,'Отбор на ЧР 2021'!$AC$1,"ym") &amp; " мес. ")</f>
        <v>15 г. 8 мес. </v>
      </c>
      <c r="AD1091" s="28" t="str">
        <f aca="false">LEFT(AC1091,2)</f>
        <v>15</v>
      </c>
      <c r="AE1091" s="28" t="str">
        <f aca="false">IF(W1091=0,0,INDEX('Возраст, спорт. дисц.'!$A$2:$B$50,MATCH(W1091,'Возраст, спорт. дисц.'!$B$2:$B$54,0),1))</f>
        <v>Юноши 14-15 лет</v>
      </c>
      <c r="AF1091" s="28" t="str">
        <f aca="false">"весовая категория "&amp;V1091&amp;" кг."</f>
        <v>весовая категория 71 кг.</v>
      </c>
      <c r="AG1091" s="29" t="str">
        <f aca="false">IF(U1091="б/м",U1091,U1091&amp;" место")</f>
        <v>3 место</v>
      </c>
      <c r="AH1091" s="28" t="str">
        <f aca="false">F1091&amp;"; "&amp;TEXT(D1091,"ДД.ММ.ГГГГ")&amp;"-"&amp;TEXT(E1091,"ДД.ММ.ГГГГ")&amp;"; "&amp;I1091&amp;"; "&amp;CHAR(10)&amp;AE1091&amp;"; "&amp;AF1091&amp;"; "&amp;AG1091</f>
        <v>Первенство Сибирского федерального округа; 24.02.2021-01.03.2021; г. Красноярск; 
Юноши 14-15 лет; весовая категория 71 кг.; 3 место</v>
      </c>
      <c r="AI1091" s="29" t="n">
        <f aca="false">IF(A1091=0,0,1)</f>
        <v>1</v>
      </c>
      <c r="AJ1091" s="1" t="str">
        <f aca="false">AE1091</f>
        <v>Юноши 14-15 лет</v>
      </c>
      <c r="AK1091" s="1" t="n">
        <f aca="false">V1091</f>
        <v>71</v>
      </c>
      <c r="AL1091" s="1" t="str">
        <f aca="false">AF1091</f>
        <v>весовая категория 71 кг.</v>
      </c>
      <c r="AM1091" s="28" t="str">
        <f aca="false">IF(N1091=0," ",DATEDIF(N1091,$AM$1,"y") &amp; " г. " &amp; DATEDIF(X1091,$AM$1,"ym") &amp; " мес. ")</f>
        <v>15 г. 4 мес. </v>
      </c>
      <c r="AN1091" s="28" t="str">
        <f aca="false">LEFT(AM1091,2)</f>
        <v>15</v>
      </c>
    </row>
    <row r="1092" customFormat="false" ht="13.8" hidden="false" customHeight="false" outlineLevel="0" collapsed="false">
      <c r="A1092" s="37" t="s">
        <v>507</v>
      </c>
      <c r="B1092" s="37" t="s">
        <v>348</v>
      </c>
      <c r="C1092" s="25" t="n">
        <v>41825</v>
      </c>
      <c r="D1092" s="38" t="n">
        <v>44251</v>
      </c>
      <c r="E1092" s="38" t="n">
        <v>44256</v>
      </c>
      <c r="F1092" s="37" t="s">
        <v>1536</v>
      </c>
      <c r="G1092" s="37" t="s">
        <v>1537</v>
      </c>
      <c r="H1092" s="37" t="s">
        <v>1208</v>
      </c>
      <c r="I1092" s="37" t="s">
        <v>625</v>
      </c>
      <c r="J1092" s="37" t="s">
        <v>1209</v>
      </c>
      <c r="K1092" s="37" t="s">
        <v>1210</v>
      </c>
      <c r="L1092" s="21" t="s">
        <v>45</v>
      </c>
      <c r="M1092" s="22" t="s">
        <v>863</v>
      </c>
      <c r="N1092" s="24" t="n">
        <v>38855</v>
      </c>
      <c r="O1092" s="25" t="n">
        <v>1</v>
      </c>
      <c r="P1092" s="22" t="s">
        <v>58</v>
      </c>
      <c r="Q1092" s="22" t="s">
        <v>59</v>
      </c>
      <c r="R1092" s="22" t="s">
        <v>60</v>
      </c>
      <c r="S1092" s="22" t="s">
        <v>1217</v>
      </c>
      <c r="T1092" s="22" t="s">
        <v>1913</v>
      </c>
      <c r="U1092" s="25" t="s">
        <v>54</v>
      </c>
      <c r="V1092" s="40" t="n">
        <v>75</v>
      </c>
      <c r="W1092" s="25" t="s">
        <v>726</v>
      </c>
      <c r="X1092" s="25" t="n">
        <v>1</v>
      </c>
      <c r="Y1092" s="25" t="n">
        <v>1</v>
      </c>
      <c r="Z1092" s="25" t="n">
        <v>3</v>
      </c>
      <c r="AA1092" s="26" t="str">
        <f aca="false">IF(N1092=0," ",DATEDIF(N1092,$D1092,"y") &amp; " г. " &amp; DATEDIF(N1092,$D1092,"ym") &amp; " мес. ")</f>
        <v>14 г. 9 мес. </v>
      </c>
      <c r="AB1092" s="27" t="str">
        <f aca="false">LEFT(AA1092,2)</f>
        <v>14</v>
      </c>
      <c r="AC1092" s="28" t="str">
        <f aca="false">IF(N1092=0," ",DATEDIF(N1092,'Отбор на ЧР 2021'!$AC$1,"y") &amp; " г. " &amp; DATEDIF(N1092,'Отбор на ЧР 2021'!$AC$1,"ym") &amp; " мес. ")</f>
        <v>14 г. 11 мес. </v>
      </c>
      <c r="AD1092" s="28" t="str">
        <f aca="false">LEFT(AC1092,2)</f>
        <v>14</v>
      </c>
      <c r="AE1092" s="28" t="str">
        <f aca="false">IF(W1092=0,0,INDEX('Возраст, спорт. дисц.'!$A$2:$B$50,MATCH(W1092,'Возраст, спорт. дисц.'!$B$2:$B$54,0),1))</f>
        <v>Юноши 14-15 лет</v>
      </c>
      <c r="AF1092" s="28" t="str">
        <f aca="false">"весовая категория "&amp;V1092&amp;" кг."</f>
        <v>весовая категория 75 кг.</v>
      </c>
      <c r="AG1092" s="29" t="str">
        <f aca="false">IF(U1092="б/м",U1092,U1092&amp;" место")</f>
        <v>1 место</v>
      </c>
      <c r="AH1092" s="28" t="str">
        <f aca="false">F1092&amp;"; "&amp;TEXT(D1092,"ДД.ММ.ГГГГ")&amp;"-"&amp;TEXT(E1092,"ДД.ММ.ГГГГ")&amp;"; "&amp;I1092&amp;"; "&amp;CHAR(10)&amp;AE1092&amp;"; "&amp;AF1092&amp;"; "&amp;AG1092</f>
        <v>Первенство Сибирского федерального округа; 24.02.2021-01.03.2021; г. Красноярск; 
Юноши 14-15 лет; весовая категория 75 кг.; 1 место</v>
      </c>
      <c r="AI1092" s="29" t="n">
        <f aca="false">IF(A1092=0,0,1)</f>
        <v>1</v>
      </c>
      <c r="AJ1092" s="1" t="str">
        <f aca="false">AE1092</f>
        <v>Юноши 14-15 лет</v>
      </c>
      <c r="AK1092" s="1" t="n">
        <f aca="false">V1092</f>
        <v>75</v>
      </c>
      <c r="AL1092" s="1" t="str">
        <f aca="false">AF1092</f>
        <v>весовая категория 75 кг.</v>
      </c>
      <c r="AM1092" s="28" t="str">
        <f aca="false">IF(N1092=0," ",DATEDIF(N1092,$AM$1,"y") &amp; " г. " &amp; DATEDIF(X1092,$AM$1,"ym") &amp; " мес. ")</f>
        <v>14 г. 4 мес. </v>
      </c>
      <c r="AN1092" s="28" t="str">
        <f aca="false">LEFT(AM1092,2)</f>
        <v>14</v>
      </c>
    </row>
    <row r="1093" customFormat="false" ht="13.8" hidden="false" customHeight="false" outlineLevel="0" collapsed="false">
      <c r="A1093" s="37" t="s">
        <v>507</v>
      </c>
      <c r="B1093" s="37" t="s">
        <v>348</v>
      </c>
      <c r="C1093" s="25" t="n">
        <v>41825</v>
      </c>
      <c r="D1093" s="38" t="n">
        <v>44251</v>
      </c>
      <c r="E1093" s="38" t="n">
        <v>44256</v>
      </c>
      <c r="F1093" s="37" t="s">
        <v>1536</v>
      </c>
      <c r="G1093" s="37" t="s">
        <v>1537</v>
      </c>
      <c r="H1093" s="37" t="s">
        <v>1208</v>
      </c>
      <c r="I1093" s="37" t="s">
        <v>625</v>
      </c>
      <c r="J1093" s="37" t="s">
        <v>1209</v>
      </c>
      <c r="K1093" s="37" t="s">
        <v>1210</v>
      </c>
      <c r="L1093" s="21" t="s">
        <v>45</v>
      </c>
      <c r="M1093" s="22" t="s">
        <v>1914</v>
      </c>
      <c r="N1093" s="24" t="n">
        <v>38547</v>
      </c>
      <c r="O1093" s="25" t="n">
        <v>1</v>
      </c>
      <c r="P1093" s="22" t="s">
        <v>58</v>
      </c>
      <c r="Q1093" s="22" t="s">
        <v>59</v>
      </c>
      <c r="R1093" s="22" t="s">
        <v>60</v>
      </c>
      <c r="S1093" s="22" t="s">
        <v>1217</v>
      </c>
      <c r="T1093" s="22" t="s">
        <v>1913</v>
      </c>
      <c r="U1093" s="25" t="s">
        <v>63</v>
      </c>
      <c r="V1093" s="40" t="n">
        <v>75</v>
      </c>
      <c r="W1093" s="25" t="s">
        <v>726</v>
      </c>
      <c r="X1093" s="25" t="n">
        <v>2</v>
      </c>
      <c r="Y1093" s="25" t="n">
        <v>1</v>
      </c>
      <c r="Z1093" s="25" t="n">
        <v>3</v>
      </c>
      <c r="AA1093" s="26" t="str">
        <f aca="false">IF(N1093=0," ",DATEDIF(N1093,$D1093,"y") &amp; " г. " &amp; DATEDIF(N1093,$D1093,"ym") &amp; " мес. ")</f>
        <v>15 г. 7 мес. </v>
      </c>
      <c r="AB1093" s="27" t="str">
        <f aca="false">LEFT(AA1093,2)</f>
        <v>15</v>
      </c>
      <c r="AC1093" s="28" t="str">
        <f aca="false">IF(N1093=0," ",DATEDIF(N1093,'Отбор на ЧР 2021'!$AC$1,"y") &amp; " г. " &amp; DATEDIF(N1093,'Отбор на ЧР 2021'!$AC$1,"ym") &amp; " мес. ")</f>
        <v>15 г. 9 мес. </v>
      </c>
      <c r="AD1093" s="28" t="str">
        <f aca="false">LEFT(AC1093,2)</f>
        <v>15</v>
      </c>
      <c r="AE1093" s="28" t="str">
        <f aca="false">IF(W1093=0,0,INDEX('Возраст, спорт. дисц.'!$A$2:$B$50,MATCH(W1093,'Возраст, спорт. дисц.'!$B$2:$B$54,0),1))</f>
        <v>Юноши 14-15 лет</v>
      </c>
      <c r="AF1093" s="28" t="str">
        <f aca="false">"весовая категория "&amp;V1093&amp;" кг."</f>
        <v>весовая категория 75 кг.</v>
      </c>
      <c r="AG1093" s="29" t="str">
        <f aca="false">IF(U1093="б/м",U1093,U1093&amp;" место")</f>
        <v>2 место</v>
      </c>
      <c r="AH1093" s="28" t="str">
        <f aca="false">F1093&amp;"; "&amp;TEXT(D1093,"ДД.ММ.ГГГГ")&amp;"-"&amp;TEXT(E1093,"ДД.ММ.ГГГГ")&amp;"; "&amp;I1093&amp;"; "&amp;CHAR(10)&amp;AE1093&amp;"; "&amp;AF1093&amp;"; "&amp;AG1093</f>
        <v>Первенство Сибирского федерального округа; 24.02.2021-01.03.2021; г. Красноярск; 
Юноши 14-15 лет; весовая категория 75 кг.; 2 место</v>
      </c>
      <c r="AI1093" s="29" t="n">
        <f aca="false">IF(A1093=0,0,1)</f>
        <v>1</v>
      </c>
      <c r="AJ1093" s="1" t="str">
        <f aca="false">AE1093</f>
        <v>Юноши 14-15 лет</v>
      </c>
      <c r="AK1093" s="1" t="n">
        <f aca="false">V1093</f>
        <v>75</v>
      </c>
      <c r="AL1093" s="1" t="str">
        <f aca="false">AF1093</f>
        <v>весовая категория 75 кг.</v>
      </c>
      <c r="AM1093" s="28" t="str">
        <f aca="false">IF(N1093=0," ",DATEDIF(N1093,$AM$1,"y") &amp; " г. " &amp; DATEDIF(X1093,$AM$1,"ym") &amp; " мес. ")</f>
        <v>15 г. 4 мес. </v>
      </c>
      <c r="AN1093" s="28" t="str">
        <f aca="false">LEFT(AM1093,2)</f>
        <v>15</v>
      </c>
    </row>
    <row r="1094" customFormat="false" ht="13.8" hidden="false" customHeight="false" outlineLevel="0" collapsed="false">
      <c r="A1094" s="37" t="s">
        <v>507</v>
      </c>
      <c r="B1094" s="37" t="s">
        <v>348</v>
      </c>
      <c r="C1094" s="25" t="n">
        <v>41828</v>
      </c>
      <c r="D1094" s="38" t="n">
        <v>44255</v>
      </c>
      <c r="E1094" s="38" t="n">
        <v>44261</v>
      </c>
      <c r="F1094" s="37" t="s">
        <v>1592</v>
      </c>
      <c r="G1094" s="37" t="s">
        <v>1593</v>
      </c>
      <c r="H1094" s="37" t="s">
        <v>1257</v>
      </c>
      <c r="I1094" s="37" t="s">
        <v>1258</v>
      </c>
      <c r="J1094" s="37" t="s">
        <v>1259</v>
      </c>
      <c r="K1094" s="37" t="s">
        <v>1260</v>
      </c>
      <c r="L1094" s="21" t="s">
        <v>45</v>
      </c>
      <c r="M1094" s="22" t="s">
        <v>1917</v>
      </c>
      <c r="N1094" s="24" t="s">
        <v>1918</v>
      </c>
      <c r="O1094" s="25" t="n">
        <v>2</v>
      </c>
      <c r="P1094" s="22" t="s">
        <v>94</v>
      </c>
      <c r="Q1094" s="22" t="s">
        <v>259</v>
      </c>
      <c r="R1094" s="22" t="s">
        <v>463</v>
      </c>
      <c r="S1094" s="22" t="s">
        <v>1919</v>
      </c>
      <c r="T1094" s="22" t="s">
        <v>1920</v>
      </c>
      <c r="U1094" s="25" t="s">
        <v>54</v>
      </c>
      <c r="V1094" s="40" t="n">
        <v>42</v>
      </c>
      <c r="W1094" s="25" t="s">
        <v>726</v>
      </c>
      <c r="X1094" s="25" t="n">
        <v>2</v>
      </c>
      <c r="Y1094" s="25" t="n">
        <v>2</v>
      </c>
      <c r="Z1094" s="25" t="n">
        <v>5</v>
      </c>
      <c r="AA1094" s="26" t="str">
        <f aca="false">IF(N1094=0," ",DATEDIF(N1094,$D1094,"y") &amp; " г. " &amp; DATEDIF(N1094,$D1094,"ym") &amp; " мес. ")</f>
        <v>14 г. 5 мес. </v>
      </c>
      <c r="AB1094" s="27" t="str">
        <f aca="false">LEFT(AA1094,2)</f>
        <v>14</v>
      </c>
      <c r="AC1094" s="28" t="str">
        <f aca="false">IF(N1094=0," ",DATEDIF(N1094,'Отбор на ЧР 2021'!$AC$1,"y") &amp; " г. " &amp; DATEDIF(N1094,'Отбор на ЧР 2021'!$AC$1,"ym") &amp; " мес. ")</f>
        <v>14 г. 7 мес. </v>
      </c>
      <c r="AD1094" s="28" t="str">
        <f aca="false">LEFT(AC1094,2)</f>
        <v>14</v>
      </c>
      <c r="AE1094" s="28" t="str">
        <f aca="false">IF(W1094=0,0,INDEX('Возраст, спорт. дисц.'!$A$2:$B$50,MATCH(W1094,'Возраст, спорт. дисц.'!$B$2:$B$54,0),1))</f>
        <v>Юноши 14-15 лет</v>
      </c>
      <c r="AF1094" s="28" t="str">
        <f aca="false">"весовая категория "&amp;V1094&amp;" кг."</f>
        <v>весовая категория 42 кг.</v>
      </c>
      <c r="AG1094" s="29" t="str">
        <f aca="false">IF(U1094="б/м",U1094,U1094&amp;" место")</f>
        <v>1 место</v>
      </c>
      <c r="AH1094" s="28" t="str">
        <f aca="false">F1094&amp;"; "&amp;TEXT(D1094,"ДД.ММ.ГГГГ")&amp;"-"&amp;TEXT(E1094,"ДД.ММ.ГГГГ")&amp;"; "&amp;I1094&amp;"; "&amp;CHAR(10)&amp;AE1094&amp;"; "&amp;AF1094&amp;"; "&amp;AG1094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42 кг.; 1 место</v>
      </c>
      <c r="AI1094" s="29" t="n">
        <f aca="false">IF(A1094=0,0,1)</f>
        <v>1</v>
      </c>
      <c r="AJ1094" s="1" t="str">
        <f aca="false">AE1094</f>
        <v>Юноши 14-15 лет</v>
      </c>
      <c r="AK1094" s="1" t="n">
        <f aca="false">V1094</f>
        <v>42</v>
      </c>
      <c r="AL1094" s="1" t="str">
        <f aca="false">AF1094</f>
        <v>весовая категория 42 кг.</v>
      </c>
      <c r="AM1094" s="28" t="str">
        <f aca="false">IF(N1094=0," ",DATEDIF(N1094,$AM$1,"y") &amp; " г. " &amp; DATEDIF(X1094,$AM$1,"ym") &amp; " мес. ")</f>
        <v>14 г. 4 мес. </v>
      </c>
      <c r="AN1094" s="28" t="str">
        <f aca="false">LEFT(AM1094,2)</f>
        <v>14</v>
      </c>
    </row>
    <row r="1095" customFormat="false" ht="13.8" hidden="false" customHeight="false" outlineLevel="0" collapsed="false">
      <c r="A1095" s="37" t="s">
        <v>507</v>
      </c>
      <c r="B1095" s="37" t="s">
        <v>348</v>
      </c>
      <c r="C1095" s="25" t="n">
        <v>41828</v>
      </c>
      <c r="D1095" s="38" t="n">
        <v>44255</v>
      </c>
      <c r="E1095" s="38" t="n">
        <v>44261</v>
      </c>
      <c r="F1095" s="37" t="s">
        <v>1592</v>
      </c>
      <c r="G1095" s="37" t="s">
        <v>1593</v>
      </c>
      <c r="H1095" s="37" t="s">
        <v>1257</v>
      </c>
      <c r="I1095" s="37" t="s">
        <v>1258</v>
      </c>
      <c r="J1095" s="37" t="s">
        <v>1259</v>
      </c>
      <c r="K1095" s="37" t="s">
        <v>1260</v>
      </c>
      <c r="L1095" s="21" t="s">
        <v>45</v>
      </c>
      <c r="M1095" s="22" t="s">
        <v>1921</v>
      </c>
      <c r="N1095" s="24" t="s">
        <v>1119</v>
      </c>
      <c r="O1095" s="25" t="n">
        <v>3</v>
      </c>
      <c r="P1095" s="22" t="s">
        <v>84</v>
      </c>
      <c r="Q1095" s="22" t="s">
        <v>85</v>
      </c>
      <c r="R1095" s="22" t="s">
        <v>86</v>
      </c>
      <c r="S1095" s="22" t="s">
        <v>87</v>
      </c>
      <c r="T1095" s="22" t="s">
        <v>981</v>
      </c>
      <c r="U1095" s="25" t="s">
        <v>63</v>
      </c>
      <c r="V1095" s="40" t="n">
        <v>42</v>
      </c>
      <c r="W1095" s="25" t="s">
        <v>726</v>
      </c>
      <c r="X1095" s="25" t="n">
        <v>3</v>
      </c>
      <c r="Y1095" s="25" t="n">
        <v>2</v>
      </c>
      <c r="Z1095" s="25" t="n">
        <v>5</v>
      </c>
      <c r="AA1095" s="26" t="str">
        <f aca="false">IF(N1095=0," ",DATEDIF(N1095,$D1095,"y") &amp; " г. " &amp; DATEDIF(N1095,$D1095,"ym") &amp; " мес. ")</f>
        <v>14 г. 0 мес. </v>
      </c>
      <c r="AB1095" s="27" t="str">
        <f aca="false">LEFT(AA1095,2)</f>
        <v>14</v>
      </c>
      <c r="AC1095" s="28" t="str">
        <f aca="false">IF(N1095=0," ",DATEDIF(N1095,'Отбор на ЧР 2021'!$AC$1,"y") &amp; " г. " &amp; DATEDIF(N1095,'Отбор на ЧР 2021'!$AC$1,"ym") &amp; " мес. ")</f>
        <v>14 г. 3 мес. </v>
      </c>
      <c r="AD1095" s="28" t="str">
        <f aca="false">LEFT(AC1095,2)</f>
        <v>14</v>
      </c>
      <c r="AE1095" s="28" t="str">
        <f aca="false">IF(W1095=0,0,INDEX('Возраст, спорт. дисц.'!$A$2:$B$50,MATCH(W1095,'Возраст, спорт. дисц.'!$B$2:$B$54,0),1))</f>
        <v>Юноши 14-15 лет</v>
      </c>
      <c r="AF1095" s="28" t="str">
        <f aca="false">"весовая категория "&amp;V1095&amp;" кг."</f>
        <v>весовая категория 42 кг.</v>
      </c>
      <c r="AG1095" s="29" t="str">
        <f aca="false">IF(U1095="б/м",U1095,U1095&amp;" место")</f>
        <v>2 место</v>
      </c>
      <c r="AH1095" s="28" t="str">
        <f aca="false">F1095&amp;"; "&amp;TEXT(D1095,"ДД.ММ.ГГГГ")&amp;"-"&amp;TEXT(E1095,"ДД.ММ.ГГГГ")&amp;"; "&amp;I1095&amp;"; "&amp;CHAR(10)&amp;AE1095&amp;"; "&amp;AF1095&amp;"; "&amp;AG1095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42 кг.; 2 место</v>
      </c>
      <c r="AI1095" s="29" t="n">
        <f aca="false">IF(A1095=0,0,1)</f>
        <v>1</v>
      </c>
      <c r="AJ1095" s="1" t="str">
        <f aca="false">AE1095</f>
        <v>Юноши 14-15 лет</v>
      </c>
      <c r="AK1095" s="1" t="n">
        <f aca="false">V1095</f>
        <v>42</v>
      </c>
      <c r="AL1095" s="1" t="str">
        <f aca="false">AF1095</f>
        <v>весовая категория 42 кг.</v>
      </c>
      <c r="AM1095" s="28" t="str">
        <f aca="false">IF(N1095=0," ",DATEDIF(N1095,$AM$1,"y") &amp; " г. " &amp; DATEDIF(X1095,$AM$1,"ym") &amp; " мес. ")</f>
        <v>14 г. 4 мес. </v>
      </c>
      <c r="AN1095" s="28" t="str">
        <f aca="false">LEFT(AM1095,2)</f>
        <v>14</v>
      </c>
    </row>
    <row r="1096" customFormat="false" ht="13.8" hidden="false" customHeight="false" outlineLevel="0" collapsed="false">
      <c r="A1096" s="37" t="s">
        <v>507</v>
      </c>
      <c r="B1096" s="37" t="s">
        <v>348</v>
      </c>
      <c r="C1096" s="25" t="n">
        <v>41828</v>
      </c>
      <c r="D1096" s="38" t="n">
        <v>44255</v>
      </c>
      <c r="E1096" s="38" t="n">
        <v>44261</v>
      </c>
      <c r="F1096" s="37" t="s">
        <v>1592</v>
      </c>
      <c r="G1096" s="37" t="s">
        <v>1593</v>
      </c>
      <c r="H1096" s="37" t="s">
        <v>1257</v>
      </c>
      <c r="I1096" s="37" t="s">
        <v>1258</v>
      </c>
      <c r="J1096" s="37" t="s">
        <v>1259</v>
      </c>
      <c r="K1096" s="37" t="s">
        <v>1260</v>
      </c>
      <c r="L1096" s="21" t="s">
        <v>45</v>
      </c>
      <c r="M1096" s="22" t="s">
        <v>1922</v>
      </c>
      <c r="N1096" s="24" t="s">
        <v>1923</v>
      </c>
      <c r="O1096" s="25" t="n">
        <v>2</v>
      </c>
      <c r="P1096" s="22" t="s">
        <v>94</v>
      </c>
      <c r="Q1096" s="22" t="s">
        <v>95</v>
      </c>
      <c r="R1096" s="22" t="s">
        <v>1630</v>
      </c>
      <c r="S1096" s="22" t="s">
        <v>1631</v>
      </c>
      <c r="T1096" s="22" t="s">
        <v>1632</v>
      </c>
      <c r="U1096" s="25" t="s">
        <v>70</v>
      </c>
      <c r="V1096" s="40" t="n">
        <v>42</v>
      </c>
      <c r="W1096" s="25" t="s">
        <v>726</v>
      </c>
      <c r="X1096" s="25" t="n">
        <v>1</v>
      </c>
      <c r="Y1096" s="25" t="n">
        <v>0</v>
      </c>
      <c r="Z1096" s="25" t="n">
        <v>5</v>
      </c>
      <c r="AA1096" s="26" t="str">
        <f aca="false">IF(N1096=0," ",DATEDIF(N1096,$D1096,"y") &amp; " г. " &amp; DATEDIF(N1096,$D1096,"ym") &amp; " мес. ")</f>
        <v>14 г. 0 мес. </v>
      </c>
      <c r="AB1096" s="27" t="str">
        <f aca="false">LEFT(AA1096,2)</f>
        <v>14</v>
      </c>
      <c r="AC1096" s="28" t="str">
        <f aca="false">IF(N1096=0," ",DATEDIF(N1096,'Отбор на ЧР 2021'!$AC$1,"y") &amp; " г. " &amp; DATEDIF(N1096,'Отбор на ЧР 2021'!$AC$1,"ym") &amp; " мес. ")</f>
        <v>14 г. 3 мес. </v>
      </c>
      <c r="AD1096" s="28" t="str">
        <f aca="false">LEFT(AC1096,2)</f>
        <v>14</v>
      </c>
      <c r="AE1096" s="28" t="str">
        <f aca="false">IF(W1096=0,0,INDEX('Возраст, спорт. дисц.'!$A$2:$B$50,MATCH(W1096,'Возраст, спорт. дисц.'!$B$2:$B$54,0),1))</f>
        <v>Юноши 14-15 лет</v>
      </c>
      <c r="AF1096" s="28" t="str">
        <f aca="false">"весовая категория "&amp;V1096&amp;" кг."</f>
        <v>весовая категория 42 кг.</v>
      </c>
      <c r="AG1096" s="29" t="str">
        <f aca="false">IF(U1096="б/м",U1096,U1096&amp;" место")</f>
        <v>3 место</v>
      </c>
      <c r="AH1096" s="28" t="str">
        <f aca="false">F1096&amp;"; "&amp;TEXT(D1096,"ДД.ММ.ГГГГ")&amp;"-"&amp;TEXT(E1096,"ДД.ММ.ГГГГ")&amp;"; "&amp;I1096&amp;"; "&amp;CHAR(10)&amp;AE1096&amp;"; "&amp;AF1096&amp;"; "&amp;AG1096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42 кг.; 3 место</v>
      </c>
      <c r="AI1096" s="29" t="n">
        <f aca="false">IF(A1096=0,0,1)</f>
        <v>1</v>
      </c>
      <c r="AJ1096" s="1" t="str">
        <f aca="false">AE1096</f>
        <v>Юноши 14-15 лет</v>
      </c>
      <c r="AK1096" s="1" t="n">
        <f aca="false">V1096</f>
        <v>42</v>
      </c>
      <c r="AL1096" s="1" t="str">
        <f aca="false">AF1096</f>
        <v>весовая категория 42 кг.</v>
      </c>
      <c r="AM1096" s="28" t="str">
        <f aca="false">IF(N1096=0," ",DATEDIF(N1096,$AM$1,"y") &amp; " г. " &amp; DATEDIF(X1096,$AM$1,"ym") &amp; " мес. ")</f>
        <v>14 г. 4 мес. </v>
      </c>
      <c r="AN1096" s="28" t="str">
        <f aca="false">LEFT(AM1096,2)</f>
        <v>14</v>
      </c>
    </row>
    <row r="1097" customFormat="false" ht="13.8" hidden="false" customHeight="false" outlineLevel="0" collapsed="false">
      <c r="A1097" s="37" t="s">
        <v>507</v>
      </c>
      <c r="B1097" s="37" t="s">
        <v>348</v>
      </c>
      <c r="C1097" s="25" t="n">
        <v>41828</v>
      </c>
      <c r="D1097" s="38" t="n">
        <v>44255</v>
      </c>
      <c r="E1097" s="38" t="n">
        <v>44261</v>
      </c>
      <c r="F1097" s="37" t="s">
        <v>1592</v>
      </c>
      <c r="G1097" s="37" t="s">
        <v>1593</v>
      </c>
      <c r="H1097" s="37" t="s">
        <v>1257</v>
      </c>
      <c r="I1097" s="37" t="s">
        <v>1258</v>
      </c>
      <c r="J1097" s="37" t="s">
        <v>1259</v>
      </c>
      <c r="K1097" s="37" t="s">
        <v>1260</v>
      </c>
      <c r="L1097" s="21" t="s">
        <v>45</v>
      </c>
      <c r="M1097" s="22" t="s">
        <v>1924</v>
      </c>
      <c r="N1097" s="24" t="s">
        <v>1925</v>
      </c>
      <c r="O1097" s="25" t="n">
        <v>2</v>
      </c>
      <c r="P1097" s="22" t="s">
        <v>84</v>
      </c>
      <c r="Q1097" s="22" t="s">
        <v>122</v>
      </c>
      <c r="R1097" s="22" t="s">
        <v>214</v>
      </c>
      <c r="S1097" s="22" t="s">
        <v>215</v>
      </c>
      <c r="T1097" s="22" t="s">
        <v>216</v>
      </c>
      <c r="U1097" s="25" t="s">
        <v>70</v>
      </c>
      <c r="V1097" s="40" t="n">
        <v>42</v>
      </c>
      <c r="W1097" s="25" t="s">
        <v>726</v>
      </c>
      <c r="X1097" s="25" t="n">
        <v>1</v>
      </c>
      <c r="Y1097" s="25" t="n">
        <v>0</v>
      </c>
      <c r="Z1097" s="25" t="n">
        <v>5</v>
      </c>
      <c r="AA1097" s="26" t="str">
        <f aca="false">IF(N1097=0," ",DATEDIF(N1097,$D1097,"y") &amp; " г. " &amp; DATEDIF(N1097,$D1097,"ym") &amp; " мес. ")</f>
        <v>14 г. 0 мес. </v>
      </c>
      <c r="AB1097" s="27" t="str">
        <f aca="false">LEFT(AA1097,2)</f>
        <v>14</v>
      </c>
      <c r="AC1097" s="28" t="str">
        <f aca="false">IF(N1097=0," ",DATEDIF(N1097,'Отбор на ЧР 2021'!$AC$1,"y") &amp; " г. " &amp; DATEDIF(N1097,'Отбор на ЧР 2021'!$AC$1,"ym") &amp; " мес. ")</f>
        <v>14 г. 3 мес. </v>
      </c>
      <c r="AD1097" s="28" t="str">
        <f aca="false">LEFT(AC1097,2)</f>
        <v>14</v>
      </c>
      <c r="AE1097" s="28" t="str">
        <f aca="false">IF(W1097=0,0,INDEX('Возраст, спорт. дисц.'!$A$2:$B$50,MATCH(W1097,'Возраст, спорт. дисц.'!$B$2:$B$54,0),1))</f>
        <v>Юноши 14-15 лет</v>
      </c>
      <c r="AF1097" s="28" t="str">
        <f aca="false">"весовая категория "&amp;V1097&amp;" кг."</f>
        <v>весовая категория 42 кг.</v>
      </c>
      <c r="AG1097" s="29" t="str">
        <f aca="false">IF(U1097="б/м",U1097,U1097&amp;" место")</f>
        <v>3 место</v>
      </c>
      <c r="AH1097" s="28" t="str">
        <f aca="false">F1097&amp;"; "&amp;TEXT(D1097,"ДД.ММ.ГГГГ")&amp;"-"&amp;TEXT(E1097,"ДД.ММ.ГГГГ")&amp;"; "&amp;I1097&amp;"; "&amp;CHAR(10)&amp;AE1097&amp;"; "&amp;AF1097&amp;"; "&amp;AG1097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42 кг.; 3 место</v>
      </c>
      <c r="AI1097" s="29" t="n">
        <f aca="false">IF(A1097=0,0,1)</f>
        <v>1</v>
      </c>
      <c r="AJ1097" s="1" t="str">
        <f aca="false">AE1097</f>
        <v>Юноши 14-15 лет</v>
      </c>
      <c r="AK1097" s="1" t="n">
        <f aca="false">V1097</f>
        <v>42</v>
      </c>
      <c r="AL1097" s="1" t="str">
        <f aca="false">AF1097</f>
        <v>весовая категория 42 кг.</v>
      </c>
      <c r="AM1097" s="28" t="str">
        <f aca="false">IF(N1097=0," ",DATEDIF(N1097,$AM$1,"y") &amp; " г. " &amp; DATEDIF(X1097,$AM$1,"ym") &amp; " мес. ")</f>
        <v>14 г. 4 мес. </v>
      </c>
      <c r="AN1097" s="28" t="str">
        <f aca="false">LEFT(AM1097,2)</f>
        <v>14</v>
      </c>
    </row>
    <row r="1098" customFormat="false" ht="13.8" hidden="false" customHeight="false" outlineLevel="0" collapsed="false">
      <c r="A1098" s="37" t="s">
        <v>507</v>
      </c>
      <c r="B1098" s="37" t="s">
        <v>348</v>
      </c>
      <c r="C1098" s="25" t="n">
        <v>41828</v>
      </c>
      <c r="D1098" s="38" t="n">
        <v>44255</v>
      </c>
      <c r="E1098" s="38" t="n">
        <v>44261</v>
      </c>
      <c r="F1098" s="37" t="s">
        <v>1592</v>
      </c>
      <c r="G1098" s="37" t="s">
        <v>1593</v>
      </c>
      <c r="H1098" s="37" t="s">
        <v>1257</v>
      </c>
      <c r="I1098" s="37" t="s">
        <v>1258</v>
      </c>
      <c r="J1098" s="37" t="s">
        <v>1259</v>
      </c>
      <c r="K1098" s="37" t="s">
        <v>1260</v>
      </c>
      <c r="L1098" s="21" t="s">
        <v>45</v>
      </c>
      <c r="M1098" s="22" t="s">
        <v>1926</v>
      </c>
      <c r="N1098" s="24" t="s">
        <v>1927</v>
      </c>
      <c r="O1098" s="25" t="n">
        <v>3</v>
      </c>
      <c r="P1098" s="22" t="s">
        <v>84</v>
      </c>
      <c r="Q1098" s="22" t="s">
        <v>85</v>
      </c>
      <c r="R1098" s="22" t="s">
        <v>86</v>
      </c>
      <c r="S1098" s="22" t="s">
        <v>186</v>
      </c>
      <c r="T1098" s="22" t="s">
        <v>981</v>
      </c>
      <c r="U1098" s="25" t="s">
        <v>54</v>
      </c>
      <c r="V1098" s="40" t="n">
        <v>45</v>
      </c>
      <c r="W1098" s="25" t="s">
        <v>726</v>
      </c>
      <c r="X1098" s="25" t="n">
        <v>2</v>
      </c>
      <c r="Y1098" s="25" t="n">
        <v>2</v>
      </c>
      <c r="Z1098" s="25" t="n">
        <v>4</v>
      </c>
      <c r="AA1098" s="26" t="str">
        <f aca="false">IF(N1098=0," ",DATEDIF(N1098,$D1098,"y") &amp; " г. " &amp; DATEDIF(N1098,$D1098,"ym") &amp; " мес. ")</f>
        <v>14 г. 3 мес. </v>
      </c>
      <c r="AB1098" s="27" t="str">
        <f aca="false">LEFT(AA1098,2)</f>
        <v>14</v>
      </c>
      <c r="AC1098" s="28" t="str">
        <f aca="false">IF(N1098=0," ",DATEDIF(N1098,'Отбор на ЧР 2021'!$AC$1,"y") &amp; " г. " &amp; DATEDIF(N1098,'Отбор на ЧР 2021'!$AC$1,"ym") &amp; " мес. ")</f>
        <v>14 г. 6 мес. </v>
      </c>
      <c r="AD1098" s="28" t="str">
        <f aca="false">LEFT(AC1098,2)</f>
        <v>14</v>
      </c>
      <c r="AE1098" s="28" t="str">
        <f aca="false">IF(W1098=0,0,INDEX('Возраст, спорт. дисц.'!$A$2:$B$50,MATCH(W1098,'Возраст, спорт. дисц.'!$B$2:$B$54,0),1))</f>
        <v>Юноши 14-15 лет</v>
      </c>
      <c r="AF1098" s="28" t="str">
        <f aca="false">"весовая категория "&amp;V1098&amp;" кг."</f>
        <v>весовая категория 45 кг.</v>
      </c>
      <c r="AG1098" s="29" t="str">
        <f aca="false">IF(U1098="б/м",U1098,U1098&amp;" место")</f>
        <v>1 место</v>
      </c>
      <c r="AH1098" s="28" t="str">
        <f aca="false">F1098&amp;"; "&amp;TEXT(D1098,"ДД.ММ.ГГГГ")&amp;"-"&amp;TEXT(E1098,"ДД.ММ.ГГГГ")&amp;"; "&amp;I1098&amp;"; "&amp;CHAR(10)&amp;AE1098&amp;"; "&amp;AF1098&amp;"; "&amp;AG1098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45 кг.; 1 место</v>
      </c>
      <c r="AI1098" s="29" t="n">
        <f aca="false">IF(A1098=0,0,1)</f>
        <v>1</v>
      </c>
      <c r="AJ1098" s="1" t="str">
        <f aca="false">AE1098</f>
        <v>Юноши 14-15 лет</v>
      </c>
      <c r="AK1098" s="1" t="n">
        <f aca="false">V1098</f>
        <v>45</v>
      </c>
      <c r="AL1098" s="1" t="str">
        <f aca="false">AF1098</f>
        <v>весовая категория 45 кг.</v>
      </c>
      <c r="AM1098" s="28" t="str">
        <f aca="false">IF(N1098=0," ",DATEDIF(N1098,$AM$1,"y") &amp; " г. " &amp; DATEDIF(X1098,$AM$1,"ym") &amp; " мес. ")</f>
        <v>14 г. 4 мес. </v>
      </c>
      <c r="AN1098" s="28" t="str">
        <f aca="false">LEFT(AM1098,2)</f>
        <v>14</v>
      </c>
    </row>
    <row r="1099" customFormat="false" ht="13.8" hidden="false" customHeight="false" outlineLevel="0" collapsed="false">
      <c r="A1099" s="37" t="s">
        <v>507</v>
      </c>
      <c r="B1099" s="37" t="s">
        <v>348</v>
      </c>
      <c r="C1099" s="25" t="n">
        <v>41828</v>
      </c>
      <c r="D1099" s="38" t="n">
        <v>44255</v>
      </c>
      <c r="E1099" s="38" t="n">
        <v>44261</v>
      </c>
      <c r="F1099" s="37" t="s">
        <v>1592</v>
      </c>
      <c r="G1099" s="37" t="s">
        <v>1593</v>
      </c>
      <c r="H1099" s="37" t="s">
        <v>1257</v>
      </c>
      <c r="I1099" s="37" t="s">
        <v>1258</v>
      </c>
      <c r="J1099" s="37" t="s">
        <v>1259</v>
      </c>
      <c r="K1099" s="37" t="s">
        <v>1260</v>
      </c>
      <c r="L1099" s="21" t="s">
        <v>45</v>
      </c>
      <c r="M1099" s="22" t="s">
        <v>1044</v>
      </c>
      <c r="N1099" s="24" t="s">
        <v>1045</v>
      </c>
      <c r="O1099" s="25" t="n">
        <v>3</v>
      </c>
      <c r="P1099" s="22" t="s">
        <v>101</v>
      </c>
      <c r="Q1099" s="22" t="s">
        <v>102</v>
      </c>
      <c r="R1099" s="22" t="s">
        <v>164</v>
      </c>
      <c r="S1099" s="22" t="s">
        <v>165</v>
      </c>
      <c r="T1099" s="22" t="s">
        <v>1033</v>
      </c>
      <c r="U1099" s="25" t="s">
        <v>63</v>
      </c>
      <c r="V1099" s="40" t="n">
        <v>45</v>
      </c>
      <c r="W1099" s="25" t="s">
        <v>726</v>
      </c>
      <c r="X1099" s="25" t="n">
        <v>2</v>
      </c>
      <c r="Y1099" s="25" t="n">
        <v>1</v>
      </c>
      <c r="Z1099" s="25" t="n">
        <v>4</v>
      </c>
      <c r="AA1099" s="26" t="str">
        <f aca="false">IF(N1099=0," ",DATEDIF(N1099,$D1099,"y") &amp; " г. " &amp; DATEDIF(N1099,$D1099,"ym") &amp; " мес. ")</f>
        <v>14 г. 1 мес. </v>
      </c>
      <c r="AB1099" s="27" t="str">
        <f aca="false">LEFT(AA1099,2)</f>
        <v>14</v>
      </c>
      <c r="AC1099" s="28" t="str">
        <f aca="false">IF(N1099=0," ",DATEDIF(N1099,'Отбор на ЧР 2021'!$AC$1,"y") &amp; " г. " &amp; DATEDIF(N1099,'Отбор на ЧР 2021'!$AC$1,"ym") &amp; " мес. ")</f>
        <v>14 г. 3 мес. </v>
      </c>
      <c r="AD1099" s="28" t="str">
        <f aca="false">LEFT(AC1099,2)</f>
        <v>14</v>
      </c>
      <c r="AE1099" s="28" t="str">
        <f aca="false">IF(W1099=0,0,INDEX('Возраст, спорт. дисц.'!$A$2:$B$50,MATCH(W1099,'Возраст, спорт. дисц.'!$B$2:$B$54,0),1))</f>
        <v>Юноши 14-15 лет</v>
      </c>
      <c r="AF1099" s="28" t="str">
        <f aca="false">"весовая категория "&amp;V1099&amp;" кг."</f>
        <v>весовая категория 45 кг.</v>
      </c>
      <c r="AG1099" s="29" t="str">
        <f aca="false">IF(U1099="б/м",U1099,U1099&amp;" место")</f>
        <v>2 место</v>
      </c>
      <c r="AH1099" s="28" t="str">
        <f aca="false">F1099&amp;"; "&amp;TEXT(D1099,"ДД.ММ.ГГГГ")&amp;"-"&amp;TEXT(E1099,"ДД.ММ.ГГГГ")&amp;"; "&amp;I1099&amp;"; "&amp;CHAR(10)&amp;AE1099&amp;"; "&amp;AF1099&amp;"; "&amp;AG1099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45 кг.; 2 место</v>
      </c>
      <c r="AI1099" s="29" t="n">
        <f aca="false">IF(A1099=0,0,1)</f>
        <v>1</v>
      </c>
      <c r="AJ1099" s="1" t="str">
        <f aca="false">AE1099</f>
        <v>Юноши 14-15 лет</v>
      </c>
      <c r="AK1099" s="1" t="n">
        <f aca="false">V1099</f>
        <v>45</v>
      </c>
      <c r="AL1099" s="1" t="str">
        <f aca="false">AF1099</f>
        <v>весовая категория 45 кг.</v>
      </c>
      <c r="AM1099" s="28" t="str">
        <f aca="false">IF(N1099=0," ",DATEDIF(N1099,$AM$1,"y") &amp; " г. " &amp; DATEDIF(X1099,$AM$1,"ym") &amp; " мес. ")</f>
        <v>14 г. 4 мес. </v>
      </c>
      <c r="AN1099" s="28" t="str">
        <f aca="false">LEFT(AM1099,2)</f>
        <v>14</v>
      </c>
    </row>
    <row r="1100" customFormat="false" ht="13.8" hidden="false" customHeight="false" outlineLevel="0" collapsed="false">
      <c r="A1100" s="37" t="s">
        <v>507</v>
      </c>
      <c r="B1100" s="37" t="s">
        <v>348</v>
      </c>
      <c r="C1100" s="25" t="n">
        <v>41828</v>
      </c>
      <c r="D1100" s="38" t="n">
        <v>44255</v>
      </c>
      <c r="E1100" s="38" t="n">
        <v>44261</v>
      </c>
      <c r="F1100" s="37" t="s">
        <v>1592</v>
      </c>
      <c r="G1100" s="37" t="s">
        <v>1593</v>
      </c>
      <c r="H1100" s="37" t="s">
        <v>1257</v>
      </c>
      <c r="I1100" s="37" t="s">
        <v>1258</v>
      </c>
      <c r="J1100" s="37" t="s">
        <v>1259</v>
      </c>
      <c r="K1100" s="37" t="s">
        <v>1260</v>
      </c>
      <c r="L1100" s="21" t="s">
        <v>45</v>
      </c>
      <c r="M1100" s="22" t="s">
        <v>1928</v>
      </c>
      <c r="N1100" s="24" t="s">
        <v>1929</v>
      </c>
      <c r="O1100" s="25" t="n">
        <v>1</v>
      </c>
      <c r="P1100" s="22" t="s">
        <v>84</v>
      </c>
      <c r="Q1100" s="22" t="s">
        <v>122</v>
      </c>
      <c r="R1100" s="22" t="s">
        <v>214</v>
      </c>
      <c r="S1100" s="22" t="s">
        <v>215</v>
      </c>
      <c r="T1100" s="22" t="s">
        <v>216</v>
      </c>
      <c r="U1100" s="25" t="s">
        <v>70</v>
      </c>
      <c r="V1100" s="40" t="n">
        <v>45</v>
      </c>
      <c r="W1100" s="25" t="s">
        <v>726</v>
      </c>
      <c r="X1100" s="25" t="n">
        <v>1</v>
      </c>
      <c r="Y1100" s="25" t="n">
        <v>0</v>
      </c>
      <c r="Z1100" s="25" t="n">
        <v>4</v>
      </c>
      <c r="AA1100" s="26" t="str">
        <f aca="false">IF(N1100=0," ",DATEDIF(N1100,$D1100,"y") &amp; " г. " &amp; DATEDIF(N1100,$D1100,"ym") &amp; " мес. ")</f>
        <v>15 г. 2 мес. </v>
      </c>
      <c r="AB1100" s="27" t="str">
        <f aca="false">LEFT(AA1100,2)</f>
        <v>15</v>
      </c>
      <c r="AC1100" s="28" t="str">
        <f aca="false">IF(N1100=0," ",DATEDIF(N1100,'Отбор на ЧР 2021'!$AC$1,"y") &amp; " г. " &amp; DATEDIF(N1100,'Отбор на ЧР 2021'!$AC$1,"ym") &amp; " мес. ")</f>
        <v>15 г. 4 мес. </v>
      </c>
      <c r="AD1100" s="28" t="str">
        <f aca="false">LEFT(AC1100,2)</f>
        <v>15</v>
      </c>
      <c r="AE1100" s="28" t="str">
        <f aca="false">IF(W1100=0,0,INDEX('Возраст, спорт. дисц.'!$A$2:$B$50,MATCH(W1100,'Возраст, спорт. дисц.'!$B$2:$B$54,0),1))</f>
        <v>Юноши 14-15 лет</v>
      </c>
      <c r="AF1100" s="28" t="str">
        <f aca="false">"весовая категория "&amp;V1100&amp;" кг."</f>
        <v>весовая категория 45 кг.</v>
      </c>
      <c r="AG1100" s="29" t="str">
        <f aca="false">IF(U1100="б/м",U1100,U1100&amp;" место")</f>
        <v>3 место</v>
      </c>
      <c r="AH1100" s="28" t="str">
        <f aca="false">F1100&amp;"; "&amp;TEXT(D1100,"ДД.ММ.ГГГГ")&amp;"-"&amp;TEXT(E1100,"ДД.ММ.ГГГГ")&amp;"; "&amp;I1100&amp;"; "&amp;CHAR(10)&amp;AE1100&amp;"; "&amp;AF1100&amp;"; "&amp;AG1100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45 кг.; 3 место</v>
      </c>
      <c r="AI1100" s="29" t="n">
        <f aca="false">IF(A1100=0,0,1)</f>
        <v>1</v>
      </c>
      <c r="AJ1100" s="1" t="str">
        <f aca="false">AE1100</f>
        <v>Юноши 14-15 лет</v>
      </c>
      <c r="AK1100" s="1" t="n">
        <f aca="false">V1100</f>
        <v>45</v>
      </c>
      <c r="AL1100" s="1" t="str">
        <f aca="false">AF1100</f>
        <v>весовая категория 45 кг.</v>
      </c>
      <c r="AM1100" s="28" t="str">
        <f aca="false">IF(N1100=0," ",DATEDIF(N1100,$AM$1,"y") &amp; " г. " &amp; DATEDIF(X1100,$AM$1,"ym") &amp; " мес. ")</f>
        <v>15 г. 4 мес. </v>
      </c>
      <c r="AN1100" s="28" t="str">
        <f aca="false">LEFT(AM1100,2)</f>
        <v>15</v>
      </c>
    </row>
    <row r="1101" customFormat="false" ht="13.8" hidden="false" customHeight="false" outlineLevel="0" collapsed="false">
      <c r="A1101" s="37" t="s">
        <v>507</v>
      </c>
      <c r="B1101" s="37" t="s">
        <v>348</v>
      </c>
      <c r="C1101" s="25" t="n">
        <v>41828</v>
      </c>
      <c r="D1101" s="38" t="n">
        <v>44255</v>
      </c>
      <c r="E1101" s="38" t="n">
        <v>44261</v>
      </c>
      <c r="F1101" s="37" t="s">
        <v>1592</v>
      </c>
      <c r="G1101" s="37" t="s">
        <v>1593</v>
      </c>
      <c r="H1101" s="37" t="s">
        <v>1257</v>
      </c>
      <c r="I1101" s="37" t="s">
        <v>1258</v>
      </c>
      <c r="J1101" s="37" t="s">
        <v>1259</v>
      </c>
      <c r="K1101" s="37" t="s">
        <v>1260</v>
      </c>
      <c r="L1101" s="21" t="s">
        <v>45</v>
      </c>
      <c r="M1101" s="22" t="s">
        <v>1930</v>
      </c>
      <c r="N1101" s="24" t="s">
        <v>1931</v>
      </c>
      <c r="O1101" s="25" t="n">
        <v>3</v>
      </c>
      <c r="P1101" s="22" t="s">
        <v>101</v>
      </c>
      <c r="Q1101" s="22" t="s">
        <v>102</v>
      </c>
      <c r="R1101" s="22" t="s">
        <v>164</v>
      </c>
      <c r="S1101" s="22" t="s">
        <v>391</v>
      </c>
      <c r="T1101" s="22" t="s">
        <v>1932</v>
      </c>
      <c r="U1101" s="25" t="s">
        <v>70</v>
      </c>
      <c r="V1101" s="40" t="n">
        <v>45</v>
      </c>
      <c r="W1101" s="25" t="s">
        <v>726</v>
      </c>
      <c r="X1101" s="25" t="n">
        <v>1</v>
      </c>
      <c r="Y1101" s="25" t="n">
        <v>0</v>
      </c>
      <c r="Z1101" s="25" t="n">
        <v>4</v>
      </c>
      <c r="AA1101" s="26" t="str">
        <f aca="false">IF(N1101=0," ",DATEDIF(N1101,$D1101,"y") &amp; " г. " &amp; DATEDIF(N1101,$D1101,"ym") &amp; " мес. ")</f>
        <v>14 г. 8 мес. </v>
      </c>
      <c r="AB1101" s="27" t="str">
        <f aca="false">LEFT(AA1101,2)</f>
        <v>14</v>
      </c>
      <c r="AC1101" s="28" t="str">
        <f aca="false">IF(N1101=0," ",DATEDIF(N1101,'Отбор на ЧР 2021'!$AC$1,"y") &amp; " г. " &amp; DATEDIF(N1101,'Отбор на ЧР 2021'!$AC$1,"ym") &amp; " мес. ")</f>
        <v>14 г. 11 мес. </v>
      </c>
      <c r="AD1101" s="28" t="str">
        <f aca="false">LEFT(AC1101,2)</f>
        <v>14</v>
      </c>
      <c r="AE1101" s="28" t="str">
        <f aca="false">IF(W1101=0,0,INDEX('Возраст, спорт. дисц.'!$A$2:$B$50,MATCH(W1101,'Возраст, спорт. дисц.'!$B$2:$B$54,0),1))</f>
        <v>Юноши 14-15 лет</v>
      </c>
      <c r="AF1101" s="28" t="str">
        <f aca="false">"весовая категория "&amp;V1101&amp;" кг."</f>
        <v>весовая категория 45 кг.</v>
      </c>
      <c r="AG1101" s="29" t="str">
        <f aca="false">IF(U1101="б/м",U1101,U1101&amp;" место")</f>
        <v>3 место</v>
      </c>
      <c r="AH1101" s="28" t="str">
        <f aca="false">F1101&amp;"; "&amp;TEXT(D1101,"ДД.ММ.ГГГГ")&amp;"-"&amp;TEXT(E1101,"ДД.ММ.ГГГГ")&amp;"; "&amp;I1101&amp;"; "&amp;CHAR(10)&amp;AE1101&amp;"; "&amp;AF1101&amp;"; "&amp;AG1101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45 кг.; 3 место</v>
      </c>
      <c r="AI1101" s="29" t="n">
        <f aca="false">IF(A1101=0,0,1)</f>
        <v>1</v>
      </c>
      <c r="AJ1101" s="1" t="str">
        <f aca="false">AE1101</f>
        <v>Юноши 14-15 лет</v>
      </c>
      <c r="AK1101" s="1" t="n">
        <f aca="false">V1101</f>
        <v>45</v>
      </c>
      <c r="AL1101" s="1" t="str">
        <f aca="false">AF1101</f>
        <v>весовая категория 45 кг.</v>
      </c>
      <c r="AM1101" s="28" t="str">
        <f aca="false">IF(N1101=0," ",DATEDIF(N1101,$AM$1,"y") &amp; " г. " &amp; DATEDIF(X1101,$AM$1,"ym") &amp; " мес. ")</f>
        <v>14 г. 4 мес. </v>
      </c>
      <c r="AN1101" s="28" t="str">
        <f aca="false">LEFT(AM1101,2)</f>
        <v>14</v>
      </c>
    </row>
    <row r="1102" customFormat="false" ht="13.8" hidden="false" customHeight="false" outlineLevel="0" collapsed="false">
      <c r="A1102" s="37" t="s">
        <v>507</v>
      </c>
      <c r="B1102" s="37" t="s">
        <v>348</v>
      </c>
      <c r="C1102" s="25" t="n">
        <v>41828</v>
      </c>
      <c r="D1102" s="38" t="n">
        <v>44255</v>
      </c>
      <c r="E1102" s="38" t="n">
        <v>44261</v>
      </c>
      <c r="F1102" s="37" t="s">
        <v>1592</v>
      </c>
      <c r="G1102" s="37" t="s">
        <v>1593</v>
      </c>
      <c r="H1102" s="37" t="s">
        <v>1257</v>
      </c>
      <c r="I1102" s="37" t="s">
        <v>1258</v>
      </c>
      <c r="J1102" s="37" t="s">
        <v>1259</v>
      </c>
      <c r="K1102" s="37" t="s">
        <v>1260</v>
      </c>
      <c r="L1102" s="21" t="s">
        <v>45</v>
      </c>
      <c r="M1102" s="22" t="s">
        <v>1933</v>
      </c>
      <c r="N1102" s="24" t="s">
        <v>1934</v>
      </c>
      <c r="O1102" s="25" t="n">
        <v>3</v>
      </c>
      <c r="P1102" s="22" t="s">
        <v>84</v>
      </c>
      <c r="Q1102" s="22" t="s">
        <v>85</v>
      </c>
      <c r="R1102" s="22" t="s">
        <v>86</v>
      </c>
      <c r="S1102" s="22" t="s">
        <v>186</v>
      </c>
      <c r="T1102" s="22" t="s">
        <v>1128</v>
      </c>
      <c r="U1102" s="25" t="s">
        <v>54</v>
      </c>
      <c r="V1102" s="40" t="n">
        <v>48</v>
      </c>
      <c r="W1102" s="25" t="s">
        <v>726</v>
      </c>
      <c r="X1102" s="25" t="n">
        <v>3</v>
      </c>
      <c r="Y1102" s="25" t="n">
        <v>3</v>
      </c>
      <c r="Z1102" s="25" t="n">
        <v>8</v>
      </c>
      <c r="AA1102" s="26" t="str">
        <f aca="false">IF(N1102=0," ",DATEDIF(N1102,$D1102,"y") &amp; " г. " &amp; DATEDIF(N1102,$D1102,"ym") &amp; " мес. ")</f>
        <v>14 г. 0 мес. </v>
      </c>
      <c r="AB1102" s="27" t="str">
        <f aca="false">LEFT(AA1102,2)</f>
        <v>14</v>
      </c>
      <c r="AC1102" s="28" t="str">
        <f aca="false">IF(N1102=0," ",DATEDIF(N1102,'Отбор на ЧР 2021'!$AC$1,"y") &amp; " г. " &amp; DATEDIF(N1102,'Отбор на ЧР 2021'!$AC$1,"ym") &amp; " мес. ")</f>
        <v>14 г. 3 мес. </v>
      </c>
      <c r="AD1102" s="28" t="str">
        <f aca="false">LEFT(AC1102,2)</f>
        <v>14</v>
      </c>
      <c r="AE1102" s="28" t="str">
        <f aca="false">IF(W1102=0,0,INDEX('Возраст, спорт. дисц.'!$A$2:$B$50,MATCH(W1102,'Возраст, спорт. дисц.'!$B$2:$B$54,0),1))</f>
        <v>Юноши 14-15 лет</v>
      </c>
      <c r="AF1102" s="28" t="str">
        <f aca="false">"весовая категория "&amp;V1102&amp;" кг."</f>
        <v>весовая категория 48 кг.</v>
      </c>
      <c r="AG1102" s="29" t="str">
        <f aca="false">IF(U1102="б/м",U1102,U1102&amp;" место")</f>
        <v>1 место</v>
      </c>
      <c r="AH1102" s="28" t="str">
        <f aca="false">F1102&amp;"; "&amp;TEXT(D1102,"ДД.ММ.ГГГГ")&amp;"-"&amp;TEXT(E1102,"ДД.ММ.ГГГГ")&amp;"; "&amp;I1102&amp;"; "&amp;CHAR(10)&amp;AE1102&amp;"; "&amp;AF1102&amp;"; "&amp;AG1102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48 кг.; 1 место</v>
      </c>
      <c r="AI1102" s="29" t="n">
        <f aca="false">IF(A1102=0,0,1)</f>
        <v>1</v>
      </c>
      <c r="AJ1102" s="1" t="str">
        <f aca="false">AE1102</f>
        <v>Юноши 14-15 лет</v>
      </c>
      <c r="AK1102" s="1" t="n">
        <f aca="false">V1102</f>
        <v>48</v>
      </c>
      <c r="AL1102" s="1" t="str">
        <f aca="false">AF1102</f>
        <v>весовая категория 48 кг.</v>
      </c>
      <c r="AM1102" s="28" t="str">
        <f aca="false">IF(N1102=0," ",DATEDIF(N1102,$AM$1,"y") &amp; " г. " &amp; DATEDIF(X1102,$AM$1,"ym") &amp; " мес. ")</f>
        <v>14 г. 4 мес. </v>
      </c>
      <c r="AN1102" s="28" t="str">
        <f aca="false">LEFT(AM1102,2)</f>
        <v>14</v>
      </c>
    </row>
    <row r="1103" customFormat="false" ht="13.8" hidden="false" customHeight="false" outlineLevel="0" collapsed="false">
      <c r="A1103" s="37" t="s">
        <v>507</v>
      </c>
      <c r="B1103" s="37" t="s">
        <v>348</v>
      </c>
      <c r="C1103" s="25" t="n">
        <v>41828</v>
      </c>
      <c r="D1103" s="38" t="n">
        <v>44255</v>
      </c>
      <c r="E1103" s="38" t="n">
        <v>44261</v>
      </c>
      <c r="F1103" s="37" t="s">
        <v>1592</v>
      </c>
      <c r="G1103" s="37" t="s">
        <v>1593</v>
      </c>
      <c r="H1103" s="37" t="s">
        <v>1257</v>
      </c>
      <c r="I1103" s="37" t="s">
        <v>1258</v>
      </c>
      <c r="J1103" s="37" t="s">
        <v>1259</v>
      </c>
      <c r="K1103" s="37" t="s">
        <v>1260</v>
      </c>
      <c r="L1103" s="21" t="s">
        <v>45</v>
      </c>
      <c r="M1103" s="22" t="s">
        <v>1935</v>
      </c>
      <c r="N1103" s="24" t="s">
        <v>1936</v>
      </c>
      <c r="O1103" s="25" t="n">
        <v>2</v>
      </c>
      <c r="P1103" s="22" t="s">
        <v>101</v>
      </c>
      <c r="Q1103" s="22" t="s">
        <v>102</v>
      </c>
      <c r="R1103" s="22" t="s">
        <v>164</v>
      </c>
      <c r="S1103" s="22" t="s">
        <v>391</v>
      </c>
      <c r="T1103" s="22" t="s">
        <v>392</v>
      </c>
      <c r="U1103" s="25" t="s">
        <v>63</v>
      </c>
      <c r="V1103" s="40" t="n">
        <v>48</v>
      </c>
      <c r="W1103" s="25" t="s">
        <v>726</v>
      </c>
      <c r="X1103" s="25" t="n">
        <v>3</v>
      </c>
      <c r="Y1103" s="25" t="n">
        <v>2</v>
      </c>
      <c r="Z1103" s="25" t="n">
        <v>8</v>
      </c>
      <c r="AA1103" s="26" t="str">
        <f aca="false">IF(N1103=0," ",DATEDIF(N1103,$D1103,"y") &amp; " г. " &amp; DATEDIF(N1103,$D1103,"ym") &amp; " мес. ")</f>
        <v>15 г. 1 мес. </v>
      </c>
      <c r="AB1103" s="27" t="str">
        <f aca="false">LEFT(AA1103,2)</f>
        <v>15</v>
      </c>
      <c r="AC1103" s="28" t="str">
        <f aca="false">IF(N1103=0," ",DATEDIF(N1103,'Отбор на ЧР 2021'!$AC$1,"y") &amp; " г. " &amp; DATEDIF(N1103,'Отбор на ЧР 2021'!$AC$1,"ym") &amp; " мес. ")</f>
        <v>15 г. 3 мес. </v>
      </c>
      <c r="AD1103" s="28" t="str">
        <f aca="false">LEFT(AC1103,2)</f>
        <v>15</v>
      </c>
      <c r="AE1103" s="28" t="str">
        <f aca="false">IF(W1103=0,0,INDEX('Возраст, спорт. дисц.'!$A$2:$B$50,MATCH(W1103,'Возраст, спорт. дисц.'!$B$2:$B$54,0),1))</f>
        <v>Юноши 14-15 лет</v>
      </c>
      <c r="AF1103" s="28" t="str">
        <f aca="false">"весовая категория "&amp;V1103&amp;" кг."</f>
        <v>весовая категория 48 кг.</v>
      </c>
      <c r="AG1103" s="29" t="str">
        <f aca="false">IF(U1103="б/м",U1103,U1103&amp;" место")</f>
        <v>2 место</v>
      </c>
      <c r="AH1103" s="28" t="str">
        <f aca="false">F1103&amp;"; "&amp;TEXT(D1103,"ДД.ММ.ГГГГ")&amp;"-"&amp;TEXT(E1103,"ДД.ММ.ГГГГ")&amp;"; "&amp;I1103&amp;"; "&amp;CHAR(10)&amp;AE1103&amp;"; "&amp;AF1103&amp;"; "&amp;AG1103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48 кг.; 2 место</v>
      </c>
      <c r="AI1103" s="29" t="n">
        <f aca="false">IF(A1103=0,0,1)</f>
        <v>1</v>
      </c>
      <c r="AJ1103" s="1" t="str">
        <f aca="false">AE1103</f>
        <v>Юноши 14-15 лет</v>
      </c>
      <c r="AK1103" s="1" t="n">
        <f aca="false">V1103</f>
        <v>48</v>
      </c>
      <c r="AL1103" s="1" t="str">
        <f aca="false">AF1103</f>
        <v>весовая категория 48 кг.</v>
      </c>
      <c r="AM1103" s="28" t="str">
        <f aca="false">IF(N1103=0," ",DATEDIF(N1103,$AM$1,"y") &amp; " г. " &amp; DATEDIF(X1103,$AM$1,"ym") &amp; " мес. ")</f>
        <v>15 г. 4 мес. </v>
      </c>
      <c r="AN1103" s="28" t="str">
        <f aca="false">LEFT(AM1103,2)</f>
        <v>15</v>
      </c>
    </row>
    <row r="1104" customFormat="false" ht="13.8" hidden="false" customHeight="false" outlineLevel="0" collapsed="false">
      <c r="A1104" s="37" t="s">
        <v>507</v>
      </c>
      <c r="B1104" s="37" t="s">
        <v>348</v>
      </c>
      <c r="C1104" s="25" t="n">
        <v>41828</v>
      </c>
      <c r="D1104" s="38" t="n">
        <v>44255</v>
      </c>
      <c r="E1104" s="38" t="n">
        <v>44261</v>
      </c>
      <c r="F1104" s="37" t="s">
        <v>1592</v>
      </c>
      <c r="G1104" s="37" t="s">
        <v>1593</v>
      </c>
      <c r="H1104" s="37" t="s">
        <v>1257</v>
      </c>
      <c r="I1104" s="37" t="s">
        <v>1258</v>
      </c>
      <c r="J1104" s="37" t="s">
        <v>1259</v>
      </c>
      <c r="K1104" s="37" t="s">
        <v>1260</v>
      </c>
      <c r="L1104" s="21" t="s">
        <v>45</v>
      </c>
      <c r="M1104" s="22" t="s">
        <v>1937</v>
      </c>
      <c r="N1104" s="24" t="s">
        <v>1938</v>
      </c>
      <c r="O1104" s="25" t="n">
        <v>3</v>
      </c>
      <c r="P1104" s="22" t="s">
        <v>101</v>
      </c>
      <c r="Q1104" s="22" t="s">
        <v>102</v>
      </c>
      <c r="R1104" s="22" t="s">
        <v>181</v>
      </c>
      <c r="S1104" s="22" t="s">
        <v>182</v>
      </c>
      <c r="T1104" s="22" t="s">
        <v>1283</v>
      </c>
      <c r="U1104" s="25" t="s">
        <v>70</v>
      </c>
      <c r="V1104" s="40" t="n">
        <v>48</v>
      </c>
      <c r="W1104" s="25" t="s">
        <v>726</v>
      </c>
      <c r="X1104" s="25" t="n">
        <v>2</v>
      </c>
      <c r="Y1104" s="25" t="n">
        <v>1</v>
      </c>
      <c r="Z1104" s="25" t="n">
        <v>8</v>
      </c>
      <c r="AA1104" s="26" t="str">
        <f aca="false">IF(N1104=0," ",DATEDIF(N1104,$D1104,"y") &amp; " г. " &amp; DATEDIF(N1104,$D1104,"ym") &amp; " мес. ")</f>
        <v>14 г. 7 мес. </v>
      </c>
      <c r="AB1104" s="27" t="str">
        <f aca="false">LEFT(AA1104,2)</f>
        <v>14</v>
      </c>
      <c r="AC1104" s="28" t="str">
        <f aca="false">IF(N1104=0," ",DATEDIF(N1104,'Отбор на ЧР 2021'!$AC$1,"y") &amp; " г. " &amp; DATEDIF(N1104,'Отбор на ЧР 2021'!$AC$1,"ym") &amp; " мес. ")</f>
        <v>14 г. 10 мес. </v>
      </c>
      <c r="AD1104" s="28" t="str">
        <f aca="false">LEFT(AC1104,2)</f>
        <v>14</v>
      </c>
      <c r="AE1104" s="28" t="str">
        <f aca="false">IF(W1104=0,0,INDEX('Возраст, спорт. дисц.'!$A$2:$B$50,MATCH(W1104,'Возраст, спорт. дисц.'!$B$2:$B$54,0),1))</f>
        <v>Юноши 14-15 лет</v>
      </c>
      <c r="AF1104" s="28" t="str">
        <f aca="false">"весовая категория "&amp;V1104&amp;" кг."</f>
        <v>весовая категория 48 кг.</v>
      </c>
      <c r="AG1104" s="29" t="str">
        <f aca="false">IF(U1104="б/м",U1104,U1104&amp;" место")</f>
        <v>3 место</v>
      </c>
      <c r="AH1104" s="28" t="str">
        <f aca="false">F1104&amp;"; "&amp;TEXT(D1104,"ДД.ММ.ГГГГ")&amp;"-"&amp;TEXT(E1104,"ДД.ММ.ГГГГ")&amp;"; "&amp;I1104&amp;"; "&amp;CHAR(10)&amp;AE1104&amp;"; "&amp;AF1104&amp;"; "&amp;AG1104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48 кг.; 3 место</v>
      </c>
      <c r="AI1104" s="29" t="n">
        <f aca="false">IF(A1104=0,0,1)</f>
        <v>1</v>
      </c>
      <c r="AJ1104" s="1" t="str">
        <f aca="false">AE1104</f>
        <v>Юноши 14-15 лет</v>
      </c>
      <c r="AK1104" s="1" t="n">
        <f aca="false">V1104</f>
        <v>48</v>
      </c>
      <c r="AL1104" s="1" t="str">
        <f aca="false">AF1104</f>
        <v>весовая категория 48 кг.</v>
      </c>
      <c r="AM1104" s="28" t="str">
        <f aca="false">IF(N1104=0," ",DATEDIF(N1104,$AM$1,"y") &amp; " г. " &amp; DATEDIF(X1104,$AM$1,"ym") &amp; " мес. ")</f>
        <v>14 г. 4 мес. </v>
      </c>
      <c r="AN1104" s="28" t="str">
        <f aca="false">LEFT(AM1104,2)</f>
        <v>14</v>
      </c>
    </row>
    <row r="1105" customFormat="false" ht="13.8" hidden="false" customHeight="false" outlineLevel="0" collapsed="false">
      <c r="A1105" s="37" t="s">
        <v>507</v>
      </c>
      <c r="B1105" s="37" t="s">
        <v>348</v>
      </c>
      <c r="C1105" s="25" t="n">
        <v>41828</v>
      </c>
      <c r="D1105" s="38" t="n">
        <v>44255</v>
      </c>
      <c r="E1105" s="38" t="n">
        <v>44261</v>
      </c>
      <c r="F1105" s="37" t="s">
        <v>1592</v>
      </c>
      <c r="G1105" s="37" t="s">
        <v>1593</v>
      </c>
      <c r="H1105" s="37" t="s">
        <v>1257</v>
      </c>
      <c r="I1105" s="37" t="s">
        <v>1258</v>
      </c>
      <c r="J1105" s="37" t="s">
        <v>1259</v>
      </c>
      <c r="K1105" s="37" t="s">
        <v>1260</v>
      </c>
      <c r="L1105" s="21" t="s">
        <v>45</v>
      </c>
      <c r="M1105" s="22" t="s">
        <v>776</v>
      </c>
      <c r="N1105" s="24" t="s">
        <v>777</v>
      </c>
      <c r="O1105" s="25" t="n">
        <v>1</v>
      </c>
      <c r="P1105" s="22" t="s">
        <v>94</v>
      </c>
      <c r="Q1105" s="22" t="s">
        <v>259</v>
      </c>
      <c r="R1105" s="22" t="s">
        <v>463</v>
      </c>
      <c r="S1105" s="22" t="s">
        <v>778</v>
      </c>
      <c r="T1105" s="22" t="s">
        <v>779</v>
      </c>
      <c r="U1105" s="25" t="s">
        <v>54</v>
      </c>
      <c r="V1105" s="40" t="n">
        <v>51</v>
      </c>
      <c r="W1105" s="25" t="s">
        <v>726</v>
      </c>
      <c r="X1105" s="25" t="n">
        <v>4</v>
      </c>
      <c r="Y1105" s="25" t="n">
        <v>4</v>
      </c>
      <c r="Z1105" s="25" t="n">
        <v>11</v>
      </c>
      <c r="AA1105" s="26" t="str">
        <f aca="false">IF(N1105=0," ",DATEDIF(N1105,$D1105,"y") &amp; " г. " &amp; DATEDIF(N1105,$D1105,"ym") &amp; " мес. ")</f>
        <v>15 г. 4 мес. </v>
      </c>
      <c r="AB1105" s="27" t="str">
        <f aca="false">LEFT(AA1105,2)</f>
        <v>15</v>
      </c>
      <c r="AC1105" s="28" t="str">
        <f aca="false">IF(N1105=0," ",DATEDIF(N1105,'Отбор на ЧР 2021'!$AC$1,"y") &amp; " г. " &amp; DATEDIF(N1105,'Отбор на ЧР 2021'!$AC$1,"ym") &amp; " мес. ")</f>
        <v>15 г. 7 мес. </v>
      </c>
      <c r="AD1105" s="28" t="str">
        <f aca="false">LEFT(AC1105,2)</f>
        <v>15</v>
      </c>
      <c r="AE1105" s="28" t="str">
        <f aca="false">IF(W1105=0,0,INDEX('Возраст, спорт. дисц.'!$A$2:$B$50,MATCH(W1105,'Возраст, спорт. дисц.'!$B$2:$B$54,0),1))</f>
        <v>Юноши 14-15 лет</v>
      </c>
      <c r="AF1105" s="28" t="str">
        <f aca="false">"весовая категория "&amp;V1105&amp;" кг."</f>
        <v>весовая категория 51 кг.</v>
      </c>
      <c r="AG1105" s="29" t="str">
        <f aca="false">IF(U1105="б/м",U1105,U1105&amp;" место")</f>
        <v>1 место</v>
      </c>
      <c r="AH1105" s="28" t="str">
        <f aca="false">F1105&amp;"; "&amp;TEXT(D1105,"ДД.ММ.ГГГГ")&amp;"-"&amp;TEXT(E1105,"ДД.ММ.ГГГГ")&amp;"; "&amp;I1105&amp;"; "&amp;CHAR(10)&amp;AE1105&amp;"; "&amp;AF1105&amp;"; "&amp;AG1105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51 кг.; 1 место</v>
      </c>
      <c r="AI1105" s="29" t="n">
        <f aca="false">IF(A1105=0,0,1)</f>
        <v>1</v>
      </c>
      <c r="AJ1105" s="1" t="str">
        <f aca="false">AE1105</f>
        <v>Юноши 14-15 лет</v>
      </c>
      <c r="AK1105" s="1" t="n">
        <f aca="false">V1105</f>
        <v>51</v>
      </c>
      <c r="AL1105" s="1" t="str">
        <f aca="false">AF1105</f>
        <v>весовая категория 51 кг.</v>
      </c>
      <c r="AM1105" s="28" t="str">
        <f aca="false">IF(N1105=0," ",DATEDIF(N1105,$AM$1,"y") &amp; " г. " &amp; DATEDIF(X1105,$AM$1,"ym") &amp; " мес. ")</f>
        <v>15 г. 4 мес. </v>
      </c>
      <c r="AN1105" s="28" t="str">
        <f aca="false">LEFT(AM1105,2)</f>
        <v>15</v>
      </c>
    </row>
    <row r="1106" customFormat="false" ht="13.8" hidden="false" customHeight="false" outlineLevel="0" collapsed="false">
      <c r="A1106" s="37" t="s">
        <v>507</v>
      </c>
      <c r="B1106" s="37" t="s">
        <v>348</v>
      </c>
      <c r="C1106" s="25" t="n">
        <v>41828</v>
      </c>
      <c r="D1106" s="38" t="n">
        <v>44255</v>
      </c>
      <c r="E1106" s="38" t="n">
        <v>44261</v>
      </c>
      <c r="F1106" s="37" t="s">
        <v>1592</v>
      </c>
      <c r="G1106" s="37" t="s">
        <v>1593</v>
      </c>
      <c r="H1106" s="37" t="s">
        <v>1257</v>
      </c>
      <c r="I1106" s="37" t="s">
        <v>1258</v>
      </c>
      <c r="J1106" s="37" t="s">
        <v>1259</v>
      </c>
      <c r="K1106" s="37" t="s">
        <v>1260</v>
      </c>
      <c r="L1106" s="21" t="s">
        <v>45</v>
      </c>
      <c r="M1106" s="22" t="s">
        <v>1939</v>
      </c>
      <c r="N1106" s="24" t="s">
        <v>1940</v>
      </c>
      <c r="O1106" s="25" t="n">
        <v>3</v>
      </c>
      <c r="P1106" s="22" t="s">
        <v>101</v>
      </c>
      <c r="Q1106" s="22" t="s">
        <v>102</v>
      </c>
      <c r="R1106" s="22" t="s">
        <v>181</v>
      </c>
      <c r="S1106" s="22" t="s">
        <v>182</v>
      </c>
      <c r="T1106" s="22" t="s">
        <v>1283</v>
      </c>
      <c r="U1106" s="25" t="s">
        <v>63</v>
      </c>
      <c r="V1106" s="40" t="n">
        <v>51</v>
      </c>
      <c r="W1106" s="25" t="s">
        <v>726</v>
      </c>
      <c r="X1106" s="25" t="n">
        <v>3</v>
      </c>
      <c r="Y1106" s="25" t="n">
        <v>2</v>
      </c>
      <c r="Z1106" s="25" t="n">
        <v>11</v>
      </c>
      <c r="AA1106" s="26" t="str">
        <f aca="false">IF(N1106=0," ",DATEDIF(N1106,$D1106,"y") &amp; " г. " &amp; DATEDIF(N1106,$D1106,"ym") &amp; " мес. ")</f>
        <v>14 г. 7 мес. </v>
      </c>
      <c r="AB1106" s="27" t="str">
        <f aca="false">LEFT(AA1106,2)</f>
        <v>14</v>
      </c>
      <c r="AC1106" s="28" t="str">
        <f aca="false">IF(N1106=0," ",DATEDIF(N1106,'Отбор на ЧР 2021'!$AC$1,"y") &amp; " г. " &amp; DATEDIF(N1106,'Отбор на ЧР 2021'!$AC$1,"ym") &amp; " мес. ")</f>
        <v>14 г. 10 мес. </v>
      </c>
      <c r="AD1106" s="28" t="str">
        <f aca="false">LEFT(AC1106,2)</f>
        <v>14</v>
      </c>
      <c r="AE1106" s="28" t="str">
        <f aca="false">IF(W1106=0,0,INDEX('Возраст, спорт. дисц.'!$A$2:$B$50,MATCH(W1106,'Возраст, спорт. дисц.'!$B$2:$B$54,0),1))</f>
        <v>Юноши 14-15 лет</v>
      </c>
      <c r="AF1106" s="28" t="str">
        <f aca="false">"весовая категория "&amp;V1106&amp;" кг."</f>
        <v>весовая категория 51 кг.</v>
      </c>
      <c r="AG1106" s="29" t="str">
        <f aca="false">IF(U1106="б/м",U1106,U1106&amp;" место")</f>
        <v>2 место</v>
      </c>
      <c r="AH1106" s="28" t="str">
        <f aca="false">F1106&amp;"; "&amp;TEXT(D1106,"ДД.ММ.ГГГГ")&amp;"-"&amp;TEXT(E1106,"ДД.ММ.ГГГГ")&amp;"; "&amp;I1106&amp;"; "&amp;CHAR(10)&amp;AE1106&amp;"; "&amp;AF1106&amp;"; "&amp;AG1106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51 кг.; 2 место</v>
      </c>
      <c r="AI1106" s="29" t="n">
        <f aca="false">IF(A1106=0,0,1)</f>
        <v>1</v>
      </c>
      <c r="AJ1106" s="1" t="str">
        <f aca="false">AE1106</f>
        <v>Юноши 14-15 лет</v>
      </c>
      <c r="AK1106" s="1" t="n">
        <f aca="false">V1106</f>
        <v>51</v>
      </c>
      <c r="AL1106" s="1" t="str">
        <f aca="false">AF1106</f>
        <v>весовая категория 51 кг.</v>
      </c>
      <c r="AM1106" s="28" t="str">
        <f aca="false">IF(N1106=0," ",DATEDIF(N1106,$AM$1,"y") &amp; " г. " &amp; DATEDIF(X1106,$AM$1,"ym") &amp; " мес. ")</f>
        <v>14 г. 4 мес. </v>
      </c>
      <c r="AN1106" s="28" t="str">
        <f aca="false">LEFT(AM1106,2)</f>
        <v>14</v>
      </c>
    </row>
    <row r="1107" customFormat="false" ht="13.8" hidden="false" customHeight="false" outlineLevel="0" collapsed="false">
      <c r="A1107" s="37" t="s">
        <v>507</v>
      </c>
      <c r="B1107" s="37" t="s">
        <v>348</v>
      </c>
      <c r="C1107" s="25" t="n">
        <v>41828</v>
      </c>
      <c r="D1107" s="38" t="n">
        <v>44255</v>
      </c>
      <c r="E1107" s="38" t="n">
        <v>44261</v>
      </c>
      <c r="F1107" s="37" t="s">
        <v>1592</v>
      </c>
      <c r="G1107" s="37" t="s">
        <v>1593</v>
      </c>
      <c r="H1107" s="37" t="s">
        <v>1257</v>
      </c>
      <c r="I1107" s="37" t="s">
        <v>1258</v>
      </c>
      <c r="J1107" s="37" t="s">
        <v>1259</v>
      </c>
      <c r="K1107" s="37" t="s">
        <v>1260</v>
      </c>
      <c r="L1107" s="21" t="s">
        <v>45</v>
      </c>
      <c r="M1107" s="22" t="s">
        <v>772</v>
      </c>
      <c r="N1107" s="24" t="s">
        <v>773</v>
      </c>
      <c r="O1107" s="25" t="n">
        <v>3</v>
      </c>
      <c r="P1107" s="22" t="s">
        <v>101</v>
      </c>
      <c r="Q1107" s="22" t="s">
        <v>102</v>
      </c>
      <c r="R1107" s="22" t="s">
        <v>181</v>
      </c>
      <c r="S1107" s="22" t="s">
        <v>182</v>
      </c>
      <c r="T1107" s="22" t="s">
        <v>775</v>
      </c>
      <c r="U1107" s="25" t="s">
        <v>70</v>
      </c>
      <c r="V1107" s="40" t="n">
        <v>51</v>
      </c>
      <c r="W1107" s="25" t="s">
        <v>726</v>
      </c>
      <c r="X1107" s="25" t="n">
        <v>3</v>
      </c>
      <c r="Y1107" s="25" t="n">
        <v>2</v>
      </c>
      <c r="Z1107" s="25" t="n">
        <v>11</v>
      </c>
      <c r="AA1107" s="26" t="str">
        <f aca="false">IF(N1107=0," ",DATEDIF(N1107,$D1107,"y") &amp; " г. " &amp; DATEDIF(N1107,$D1107,"ym") &amp; " мес. ")</f>
        <v>14 г. 3 мес. </v>
      </c>
      <c r="AB1107" s="27" t="str">
        <f aca="false">LEFT(AA1107,2)</f>
        <v>14</v>
      </c>
      <c r="AC1107" s="28" t="str">
        <f aca="false">IF(N1107=0," ",DATEDIF(N1107,'Отбор на ЧР 2021'!$AC$1,"y") &amp; " г. " &amp; DATEDIF(N1107,'Отбор на ЧР 2021'!$AC$1,"ym") &amp; " мес. ")</f>
        <v>14 г. 5 мес. </v>
      </c>
      <c r="AD1107" s="28" t="str">
        <f aca="false">LEFT(AC1107,2)</f>
        <v>14</v>
      </c>
      <c r="AE1107" s="28" t="str">
        <f aca="false">IF(W1107=0,0,INDEX('Возраст, спорт. дисц.'!$A$2:$B$50,MATCH(W1107,'Возраст, спорт. дисц.'!$B$2:$B$54,0),1))</f>
        <v>Юноши 14-15 лет</v>
      </c>
      <c r="AF1107" s="28" t="str">
        <f aca="false">"весовая категория "&amp;V1107&amp;" кг."</f>
        <v>весовая категория 51 кг.</v>
      </c>
      <c r="AG1107" s="29" t="str">
        <f aca="false">IF(U1107="б/м",U1107,U1107&amp;" место")</f>
        <v>3 место</v>
      </c>
      <c r="AH1107" s="28" t="str">
        <f aca="false">F1107&amp;"; "&amp;TEXT(D1107,"ДД.ММ.ГГГГ")&amp;"-"&amp;TEXT(E1107,"ДД.ММ.ГГГГ")&amp;"; "&amp;I1107&amp;"; "&amp;CHAR(10)&amp;AE1107&amp;"; "&amp;AF1107&amp;"; "&amp;AG1107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51 кг.; 3 место</v>
      </c>
      <c r="AI1107" s="29" t="n">
        <f aca="false">IF(A1107=0,0,1)</f>
        <v>1</v>
      </c>
      <c r="AJ1107" s="1" t="str">
        <f aca="false">AE1107</f>
        <v>Юноши 14-15 лет</v>
      </c>
      <c r="AK1107" s="1" t="n">
        <f aca="false">V1107</f>
        <v>51</v>
      </c>
      <c r="AL1107" s="1" t="str">
        <f aca="false">AF1107</f>
        <v>весовая категория 51 кг.</v>
      </c>
      <c r="AM1107" s="28" t="str">
        <f aca="false">IF(N1107=0," ",DATEDIF(N1107,$AM$1,"y") &amp; " г. " &amp; DATEDIF(X1107,$AM$1,"ym") &amp; " мес. ")</f>
        <v>14 г. 4 мес. </v>
      </c>
      <c r="AN1107" s="28" t="str">
        <f aca="false">LEFT(AM1107,2)</f>
        <v>14</v>
      </c>
    </row>
    <row r="1108" customFormat="false" ht="13.8" hidden="false" customHeight="false" outlineLevel="0" collapsed="false">
      <c r="A1108" s="37" t="s">
        <v>507</v>
      </c>
      <c r="B1108" s="37" t="s">
        <v>348</v>
      </c>
      <c r="C1108" s="25" t="n">
        <v>41828</v>
      </c>
      <c r="D1108" s="38" t="n">
        <v>44255</v>
      </c>
      <c r="E1108" s="38" t="n">
        <v>44261</v>
      </c>
      <c r="F1108" s="37" t="s">
        <v>1592</v>
      </c>
      <c r="G1108" s="37" t="s">
        <v>1593</v>
      </c>
      <c r="H1108" s="37" t="s">
        <v>1257</v>
      </c>
      <c r="I1108" s="37" t="s">
        <v>1258</v>
      </c>
      <c r="J1108" s="37" t="s">
        <v>1259</v>
      </c>
      <c r="K1108" s="37" t="s">
        <v>1260</v>
      </c>
      <c r="L1108" s="21" t="s">
        <v>45</v>
      </c>
      <c r="M1108" s="22" t="s">
        <v>1941</v>
      </c>
      <c r="N1108" s="24" t="s">
        <v>1942</v>
      </c>
      <c r="O1108" s="25" t="n">
        <v>3</v>
      </c>
      <c r="P1108" s="22" t="s">
        <v>84</v>
      </c>
      <c r="Q1108" s="22" t="s">
        <v>85</v>
      </c>
      <c r="R1108" s="22" t="s">
        <v>86</v>
      </c>
      <c r="S1108" s="22" t="s">
        <v>87</v>
      </c>
      <c r="T1108" s="22" t="s">
        <v>1943</v>
      </c>
      <c r="U1108" s="25" t="s">
        <v>70</v>
      </c>
      <c r="V1108" s="40" t="n">
        <v>51</v>
      </c>
      <c r="W1108" s="25" t="s">
        <v>726</v>
      </c>
      <c r="X1108" s="25" t="n">
        <v>2</v>
      </c>
      <c r="Y1108" s="25" t="n">
        <v>1</v>
      </c>
      <c r="Z1108" s="25" t="n">
        <v>11</v>
      </c>
      <c r="AA1108" s="26" t="str">
        <f aca="false">IF(N1108=0," ",DATEDIF(N1108,$D1108,"y") &amp; " г. " &amp; DATEDIF(N1108,$D1108,"ym") &amp; " мес. ")</f>
        <v>14 г. 1 мес. </v>
      </c>
      <c r="AB1108" s="27" t="str">
        <f aca="false">LEFT(AA1108,2)</f>
        <v>14</v>
      </c>
      <c r="AC1108" s="28" t="str">
        <f aca="false">IF(N1108=0," ",DATEDIF(N1108,'Отбор на ЧР 2021'!$AC$1,"y") &amp; " г. " &amp; DATEDIF(N1108,'Отбор на ЧР 2021'!$AC$1,"ym") &amp; " мес. ")</f>
        <v>14 г. 4 мес. </v>
      </c>
      <c r="AD1108" s="28" t="str">
        <f aca="false">LEFT(AC1108,2)</f>
        <v>14</v>
      </c>
      <c r="AE1108" s="28" t="str">
        <f aca="false">IF(W1108=0,0,INDEX('Возраст, спорт. дисц.'!$A$2:$B$50,MATCH(W1108,'Возраст, спорт. дисц.'!$B$2:$B$54,0),1))</f>
        <v>Юноши 14-15 лет</v>
      </c>
      <c r="AF1108" s="28" t="str">
        <f aca="false">"весовая категория "&amp;V1108&amp;" кг."</f>
        <v>весовая категория 51 кг.</v>
      </c>
      <c r="AG1108" s="29" t="str">
        <f aca="false">IF(U1108="б/м",U1108,U1108&amp;" место")</f>
        <v>3 место</v>
      </c>
      <c r="AH1108" s="28" t="str">
        <f aca="false">F1108&amp;"; "&amp;TEXT(D1108,"ДД.ММ.ГГГГ")&amp;"-"&amp;TEXT(E1108,"ДД.ММ.ГГГГ")&amp;"; "&amp;I1108&amp;"; "&amp;CHAR(10)&amp;AE1108&amp;"; "&amp;AF1108&amp;"; "&amp;AG1108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51 кг.; 3 место</v>
      </c>
      <c r="AI1108" s="29" t="n">
        <f aca="false">IF(A1108=0,0,1)</f>
        <v>1</v>
      </c>
      <c r="AJ1108" s="1" t="str">
        <f aca="false">AE1108</f>
        <v>Юноши 14-15 лет</v>
      </c>
      <c r="AK1108" s="1" t="n">
        <f aca="false">V1108</f>
        <v>51</v>
      </c>
      <c r="AL1108" s="1" t="str">
        <f aca="false">AF1108</f>
        <v>весовая категория 51 кг.</v>
      </c>
      <c r="AM1108" s="28" t="str">
        <f aca="false">IF(N1108=0," ",DATEDIF(N1108,$AM$1,"y") &amp; " г. " &amp; DATEDIF(X1108,$AM$1,"ym") &amp; " мес. ")</f>
        <v>14 г. 4 мес. </v>
      </c>
      <c r="AN1108" s="28" t="str">
        <f aca="false">LEFT(AM1108,2)</f>
        <v>14</v>
      </c>
    </row>
    <row r="1109" customFormat="false" ht="13.8" hidden="false" customHeight="false" outlineLevel="0" collapsed="false">
      <c r="A1109" s="37" t="s">
        <v>507</v>
      </c>
      <c r="B1109" s="37" t="s">
        <v>348</v>
      </c>
      <c r="C1109" s="25" t="n">
        <v>41828</v>
      </c>
      <c r="D1109" s="38" t="n">
        <v>44255</v>
      </c>
      <c r="E1109" s="38" t="n">
        <v>44261</v>
      </c>
      <c r="F1109" s="37" t="s">
        <v>1592</v>
      </c>
      <c r="G1109" s="37" t="s">
        <v>1593</v>
      </c>
      <c r="H1109" s="37" t="s">
        <v>1257</v>
      </c>
      <c r="I1109" s="37" t="s">
        <v>1258</v>
      </c>
      <c r="J1109" s="37" t="s">
        <v>1259</v>
      </c>
      <c r="K1109" s="37" t="s">
        <v>1260</v>
      </c>
      <c r="L1109" s="21" t="s">
        <v>45</v>
      </c>
      <c r="M1109" s="22" t="s">
        <v>1944</v>
      </c>
      <c r="N1109" s="24" t="s">
        <v>1945</v>
      </c>
      <c r="O1109" s="25" t="n">
        <v>1</v>
      </c>
      <c r="P1109" s="22" t="s">
        <v>94</v>
      </c>
      <c r="Q1109" s="22" t="s">
        <v>259</v>
      </c>
      <c r="R1109" s="22" t="s">
        <v>463</v>
      </c>
      <c r="S1109" s="22" t="s">
        <v>778</v>
      </c>
      <c r="T1109" s="22" t="s">
        <v>779</v>
      </c>
      <c r="U1109" s="25" t="s">
        <v>54</v>
      </c>
      <c r="V1109" s="40" t="n">
        <v>54</v>
      </c>
      <c r="W1109" s="25" t="s">
        <v>726</v>
      </c>
      <c r="X1109" s="25" t="n">
        <v>3</v>
      </c>
      <c r="Y1109" s="25" t="n">
        <v>3</v>
      </c>
      <c r="Z1109" s="25" t="n">
        <v>9</v>
      </c>
      <c r="AA1109" s="26" t="str">
        <f aca="false">IF(N1109=0," ",DATEDIF(N1109,$D1109,"y") &amp; " г. " &amp; DATEDIF(N1109,$D1109,"ym") &amp; " мес. ")</f>
        <v>15 г. 3 мес. </v>
      </c>
      <c r="AB1109" s="27" t="str">
        <f aca="false">LEFT(AA1109,2)</f>
        <v>15</v>
      </c>
      <c r="AC1109" s="28" t="str">
        <f aca="false">IF(N1109=0," ",DATEDIF(N1109,'Отбор на ЧР 2021'!$AC$1,"y") &amp; " г. " &amp; DATEDIF(N1109,'Отбор на ЧР 2021'!$AC$1,"ym") &amp; " мес. ")</f>
        <v>15 г. 5 мес. </v>
      </c>
      <c r="AD1109" s="28" t="str">
        <f aca="false">LEFT(AC1109,2)</f>
        <v>15</v>
      </c>
      <c r="AE1109" s="28" t="str">
        <f aca="false">IF(W1109=0,0,INDEX('Возраст, спорт. дисц.'!$A$2:$B$50,MATCH(W1109,'Возраст, спорт. дисц.'!$B$2:$B$54,0),1))</f>
        <v>Юноши 14-15 лет</v>
      </c>
      <c r="AF1109" s="28" t="str">
        <f aca="false">"весовая категория "&amp;V1109&amp;" кг."</f>
        <v>весовая категория 54 кг.</v>
      </c>
      <c r="AG1109" s="29" t="str">
        <f aca="false">IF(U1109="б/м",U1109,U1109&amp;" место")</f>
        <v>1 место</v>
      </c>
      <c r="AH1109" s="28" t="str">
        <f aca="false">F1109&amp;"; "&amp;TEXT(D1109,"ДД.ММ.ГГГГ")&amp;"-"&amp;TEXT(E1109,"ДД.ММ.ГГГГ")&amp;"; "&amp;I1109&amp;"; "&amp;CHAR(10)&amp;AE1109&amp;"; "&amp;AF1109&amp;"; "&amp;AG1109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54 кг.; 1 место</v>
      </c>
      <c r="AI1109" s="29" t="n">
        <f aca="false">IF(A1109=0,0,1)</f>
        <v>1</v>
      </c>
      <c r="AJ1109" s="1" t="str">
        <f aca="false">AE1109</f>
        <v>Юноши 14-15 лет</v>
      </c>
      <c r="AK1109" s="1" t="n">
        <f aca="false">V1109</f>
        <v>54</v>
      </c>
      <c r="AL1109" s="1" t="str">
        <f aca="false">AF1109</f>
        <v>весовая категория 54 кг.</v>
      </c>
      <c r="AM1109" s="28" t="str">
        <f aca="false">IF(N1109=0," ",DATEDIF(N1109,$AM$1,"y") &amp; " г. " &amp; DATEDIF(X1109,$AM$1,"ym") &amp; " мес. ")</f>
        <v>15 г. 4 мес. </v>
      </c>
      <c r="AN1109" s="28" t="str">
        <f aca="false">LEFT(AM1109,2)</f>
        <v>15</v>
      </c>
    </row>
    <row r="1110" customFormat="false" ht="13.8" hidden="false" customHeight="false" outlineLevel="0" collapsed="false">
      <c r="A1110" s="37" t="s">
        <v>507</v>
      </c>
      <c r="B1110" s="37" t="s">
        <v>348</v>
      </c>
      <c r="C1110" s="25" t="n">
        <v>41828</v>
      </c>
      <c r="D1110" s="38" t="n">
        <v>44255</v>
      </c>
      <c r="E1110" s="38" t="n">
        <v>44261</v>
      </c>
      <c r="F1110" s="37" t="s">
        <v>1592</v>
      </c>
      <c r="G1110" s="37" t="s">
        <v>1593</v>
      </c>
      <c r="H1110" s="37" t="s">
        <v>1257</v>
      </c>
      <c r="I1110" s="37" t="s">
        <v>1258</v>
      </c>
      <c r="J1110" s="37" t="s">
        <v>1259</v>
      </c>
      <c r="K1110" s="37" t="s">
        <v>1260</v>
      </c>
      <c r="L1110" s="21" t="s">
        <v>45</v>
      </c>
      <c r="M1110" s="22" t="s">
        <v>795</v>
      </c>
      <c r="N1110" s="24" t="s">
        <v>796</v>
      </c>
      <c r="O1110" s="25" t="n">
        <v>1</v>
      </c>
      <c r="P1110" s="22" t="s">
        <v>94</v>
      </c>
      <c r="Q1110" s="22" t="s">
        <v>797</v>
      </c>
      <c r="R1110" s="22" t="s">
        <v>798</v>
      </c>
      <c r="S1110" s="22" t="s">
        <v>799</v>
      </c>
      <c r="T1110" s="22" t="s">
        <v>800</v>
      </c>
      <c r="U1110" s="25" t="s">
        <v>63</v>
      </c>
      <c r="V1110" s="40" t="n">
        <v>54</v>
      </c>
      <c r="W1110" s="25" t="s">
        <v>726</v>
      </c>
      <c r="X1110" s="25" t="n">
        <v>3</v>
      </c>
      <c r="Y1110" s="25" t="n">
        <v>2</v>
      </c>
      <c r="Z1110" s="25" t="n">
        <v>9</v>
      </c>
      <c r="AA1110" s="26" t="str">
        <f aca="false">IF(N1110=0," ",DATEDIF(N1110,$D1110,"y") &amp; " г. " &amp; DATEDIF(N1110,$D1110,"ym") &amp; " мес. ")</f>
        <v>15 г. 7 мес. </v>
      </c>
      <c r="AB1110" s="27" t="str">
        <f aca="false">LEFT(AA1110,2)</f>
        <v>15</v>
      </c>
      <c r="AC1110" s="28" t="str">
        <f aca="false">IF(N1110=0," ",DATEDIF(N1110,'Отбор на ЧР 2021'!$AC$1,"y") &amp; " г. " &amp; DATEDIF(N1110,'Отбор на ЧР 2021'!$AC$1,"ym") &amp; " мес. ")</f>
        <v>15 г. 9 мес. </v>
      </c>
      <c r="AD1110" s="28" t="str">
        <f aca="false">LEFT(AC1110,2)</f>
        <v>15</v>
      </c>
      <c r="AE1110" s="28" t="str">
        <f aca="false">IF(W1110=0,0,INDEX('Возраст, спорт. дисц.'!$A$2:$B$50,MATCH(W1110,'Возраст, спорт. дисц.'!$B$2:$B$54,0),1))</f>
        <v>Юноши 14-15 лет</v>
      </c>
      <c r="AF1110" s="28" t="str">
        <f aca="false">"весовая категория "&amp;V1110&amp;" кг."</f>
        <v>весовая категория 54 кг.</v>
      </c>
      <c r="AG1110" s="29" t="str">
        <f aca="false">IF(U1110="б/м",U1110,U1110&amp;" место")</f>
        <v>2 место</v>
      </c>
      <c r="AH1110" s="28" t="str">
        <f aca="false">F1110&amp;"; "&amp;TEXT(D1110,"ДД.ММ.ГГГГ")&amp;"-"&amp;TEXT(E1110,"ДД.ММ.ГГГГ")&amp;"; "&amp;I1110&amp;"; "&amp;CHAR(10)&amp;AE1110&amp;"; "&amp;AF1110&amp;"; "&amp;AG1110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54 кг.; 2 место</v>
      </c>
      <c r="AI1110" s="29" t="n">
        <f aca="false">IF(A1110=0,0,1)</f>
        <v>1</v>
      </c>
      <c r="AJ1110" s="1" t="str">
        <f aca="false">AE1110</f>
        <v>Юноши 14-15 лет</v>
      </c>
      <c r="AK1110" s="1" t="n">
        <f aca="false">V1110</f>
        <v>54</v>
      </c>
      <c r="AL1110" s="1" t="str">
        <f aca="false">AF1110</f>
        <v>весовая категория 54 кг.</v>
      </c>
      <c r="AM1110" s="28" t="str">
        <f aca="false">IF(N1110=0," ",DATEDIF(N1110,$AM$1,"y") &amp; " г. " &amp; DATEDIF(X1110,$AM$1,"ym") &amp; " мес. ")</f>
        <v>15 г. 4 мес. </v>
      </c>
      <c r="AN1110" s="28" t="str">
        <f aca="false">LEFT(AM1110,2)</f>
        <v>15</v>
      </c>
    </row>
    <row r="1111" customFormat="false" ht="13.8" hidden="false" customHeight="false" outlineLevel="0" collapsed="false">
      <c r="A1111" s="37" t="s">
        <v>507</v>
      </c>
      <c r="B1111" s="37" t="s">
        <v>348</v>
      </c>
      <c r="C1111" s="25" t="n">
        <v>41828</v>
      </c>
      <c r="D1111" s="38" t="n">
        <v>44255</v>
      </c>
      <c r="E1111" s="38" t="n">
        <v>44261</v>
      </c>
      <c r="F1111" s="37" t="s">
        <v>1592</v>
      </c>
      <c r="G1111" s="37" t="s">
        <v>1593</v>
      </c>
      <c r="H1111" s="37" t="s">
        <v>1257</v>
      </c>
      <c r="I1111" s="37" t="s">
        <v>1258</v>
      </c>
      <c r="J1111" s="37" t="s">
        <v>1259</v>
      </c>
      <c r="K1111" s="37" t="s">
        <v>1260</v>
      </c>
      <c r="L1111" s="21" t="s">
        <v>45</v>
      </c>
      <c r="M1111" s="22" t="s">
        <v>1946</v>
      </c>
      <c r="N1111" s="24" t="s">
        <v>1947</v>
      </c>
      <c r="O1111" s="25" t="n">
        <v>3</v>
      </c>
      <c r="P1111" s="22" t="s">
        <v>101</v>
      </c>
      <c r="Q1111" s="22" t="s">
        <v>102</v>
      </c>
      <c r="R1111" s="22" t="s">
        <v>181</v>
      </c>
      <c r="S1111" s="22" t="s">
        <v>182</v>
      </c>
      <c r="T1111" s="22" t="s">
        <v>371</v>
      </c>
      <c r="U1111" s="25" t="s">
        <v>70</v>
      </c>
      <c r="V1111" s="40" t="n">
        <v>54</v>
      </c>
      <c r="W1111" s="25" t="s">
        <v>726</v>
      </c>
      <c r="X1111" s="25" t="n">
        <v>2</v>
      </c>
      <c r="Y1111" s="25" t="n">
        <v>1</v>
      </c>
      <c r="Z1111" s="25" t="n">
        <v>9</v>
      </c>
      <c r="AA1111" s="26" t="str">
        <f aca="false">IF(N1111=0," ",DATEDIF(N1111,$D1111,"y") &amp; " г. " &amp; DATEDIF(N1111,$D1111,"ym") &amp; " мес. ")</f>
        <v>15 г. 0 мес. </v>
      </c>
      <c r="AB1111" s="27" t="str">
        <f aca="false">LEFT(AA1111,2)</f>
        <v>15</v>
      </c>
      <c r="AC1111" s="28" t="str">
        <f aca="false">IF(N1111=0," ",DATEDIF(N1111,'Отбор на ЧР 2021'!$AC$1,"y") &amp; " г. " &amp; DATEDIF(N1111,'Отбор на ЧР 2021'!$AC$1,"ym") &amp; " мес. ")</f>
        <v>15 г. 2 мес. </v>
      </c>
      <c r="AD1111" s="28" t="str">
        <f aca="false">LEFT(AC1111,2)</f>
        <v>15</v>
      </c>
      <c r="AE1111" s="28" t="str">
        <f aca="false">IF(W1111=0,0,INDEX('Возраст, спорт. дисц.'!$A$2:$B$50,MATCH(W1111,'Возраст, спорт. дисц.'!$B$2:$B$54,0),1))</f>
        <v>Юноши 14-15 лет</v>
      </c>
      <c r="AF1111" s="28" t="str">
        <f aca="false">"весовая категория "&amp;V1111&amp;" кг."</f>
        <v>весовая категория 54 кг.</v>
      </c>
      <c r="AG1111" s="29" t="str">
        <f aca="false">IF(U1111="б/м",U1111,U1111&amp;" место")</f>
        <v>3 место</v>
      </c>
      <c r="AH1111" s="28" t="str">
        <f aca="false">F1111&amp;"; "&amp;TEXT(D1111,"ДД.ММ.ГГГГ")&amp;"-"&amp;TEXT(E1111,"ДД.ММ.ГГГГ")&amp;"; "&amp;I1111&amp;"; "&amp;CHAR(10)&amp;AE1111&amp;"; "&amp;AF1111&amp;"; "&amp;AG1111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54 кг.; 3 место</v>
      </c>
      <c r="AI1111" s="29" t="n">
        <f aca="false">IF(A1111=0,0,1)</f>
        <v>1</v>
      </c>
      <c r="AJ1111" s="1" t="str">
        <f aca="false">AE1111</f>
        <v>Юноши 14-15 лет</v>
      </c>
      <c r="AK1111" s="1" t="n">
        <f aca="false">V1111</f>
        <v>54</v>
      </c>
      <c r="AL1111" s="1" t="str">
        <f aca="false">AF1111</f>
        <v>весовая категория 54 кг.</v>
      </c>
      <c r="AM1111" s="28" t="str">
        <f aca="false">IF(N1111=0," ",DATEDIF(N1111,$AM$1,"y") &amp; " г. " &amp; DATEDIF(X1111,$AM$1,"ym") &amp; " мес. ")</f>
        <v>15 г. 4 мес. </v>
      </c>
      <c r="AN1111" s="28" t="str">
        <f aca="false">LEFT(AM1111,2)</f>
        <v>15</v>
      </c>
    </row>
    <row r="1112" customFormat="false" ht="13.8" hidden="false" customHeight="false" outlineLevel="0" collapsed="false">
      <c r="A1112" s="37" t="s">
        <v>507</v>
      </c>
      <c r="B1112" s="37" t="s">
        <v>348</v>
      </c>
      <c r="C1112" s="25" t="n">
        <v>41828</v>
      </c>
      <c r="D1112" s="38" t="n">
        <v>44255</v>
      </c>
      <c r="E1112" s="38" t="n">
        <v>44261</v>
      </c>
      <c r="F1112" s="37" t="s">
        <v>1592</v>
      </c>
      <c r="G1112" s="37" t="s">
        <v>1593</v>
      </c>
      <c r="H1112" s="37" t="s">
        <v>1257</v>
      </c>
      <c r="I1112" s="37" t="s">
        <v>1258</v>
      </c>
      <c r="J1112" s="37" t="s">
        <v>1259</v>
      </c>
      <c r="K1112" s="37" t="s">
        <v>1260</v>
      </c>
      <c r="L1112" s="21" t="s">
        <v>45</v>
      </c>
      <c r="M1112" s="22" t="s">
        <v>1948</v>
      </c>
      <c r="N1112" s="24" t="s">
        <v>842</v>
      </c>
      <c r="O1112" s="25" t="n">
        <v>2</v>
      </c>
      <c r="P1112" s="22" t="s">
        <v>101</v>
      </c>
      <c r="Q1112" s="22" t="s">
        <v>102</v>
      </c>
      <c r="R1112" s="22" t="s">
        <v>181</v>
      </c>
      <c r="S1112" s="22" t="s">
        <v>182</v>
      </c>
      <c r="T1112" s="22" t="s">
        <v>1283</v>
      </c>
      <c r="U1112" s="25" t="s">
        <v>70</v>
      </c>
      <c r="V1112" s="40" t="n">
        <v>54</v>
      </c>
      <c r="W1112" s="25" t="s">
        <v>726</v>
      </c>
      <c r="X1112" s="25" t="n">
        <v>2</v>
      </c>
      <c r="Y1112" s="25" t="n">
        <v>1</v>
      </c>
      <c r="Z1112" s="25" t="n">
        <v>9</v>
      </c>
      <c r="AA1112" s="26" t="str">
        <f aca="false">IF(N1112=0," ",DATEDIF(N1112,$D1112,"y") &amp; " г. " &amp; DATEDIF(N1112,$D1112,"ym") &amp; " мес. ")</f>
        <v>15 г. 4 мес. </v>
      </c>
      <c r="AB1112" s="27" t="str">
        <f aca="false">LEFT(AA1112,2)</f>
        <v>15</v>
      </c>
      <c r="AC1112" s="28" t="str">
        <f aca="false">IF(N1112=0," ",DATEDIF(N1112,'Отбор на ЧР 2021'!$AC$1,"y") &amp; " г. " &amp; DATEDIF(N1112,'Отбор на ЧР 2021'!$AC$1,"ym") &amp; " мес. ")</f>
        <v>15 г. 6 мес. </v>
      </c>
      <c r="AD1112" s="28" t="str">
        <f aca="false">LEFT(AC1112,2)</f>
        <v>15</v>
      </c>
      <c r="AE1112" s="28" t="str">
        <f aca="false">IF(W1112=0,0,INDEX('Возраст, спорт. дисц.'!$A$2:$B$50,MATCH(W1112,'Возраст, спорт. дисц.'!$B$2:$B$54,0),1))</f>
        <v>Юноши 14-15 лет</v>
      </c>
      <c r="AF1112" s="28" t="str">
        <f aca="false">"весовая категория "&amp;V1112&amp;" кг."</f>
        <v>весовая категория 54 кг.</v>
      </c>
      <c r="AG1112" s="29" t="str">
        <f aca="false">IF(U1112="б/м",U1112,U1112&amp;" место")</f>
        <v>3 место</v>
      </c>
      <c r="AH1112" s="28" t="str">
        <f aca="false">F1112&amp;"; "&amp;TEXT(D1112,"ДД.ММ.ГГГГ")&amp;"-"&amp;TEXT(E1112,"ДД.ММ.ГГГГ")&amp;"; "&amp;I1112&amp;"; "&amp;CHAR(10)&amp;AE1112&amp;"; "&amp;AF1112&amp;"; "&amp;AG1112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54 кг.; 3 место</v>
      </c>
      <c r="AI1112" s="29" t="n">
        <f aca="false">IF(A1112=0,0,1)</f>
        <v>1</v>
      </c>
      <c r="AJ1112" s="1" t="str">
        <f aca="false">AE1112</f>
        <v>Юноши 14-15 лет</v>
      </c>
      <c r="AK1112" s="1" t="n">
        <f aca="false">V1112</f>
        <v>54</v>
      </c>
      <c r="AL1112" s="1" t="str">
        <f aca="false">AF1112</f>
        <v>весовая категория 54 кг.</v>
      </c>
      <c r="AM1112" s="28" t="str">
        <f aca="false">IF(N1112=0," ",DATEDIF(N1112,$AM$1,"y") &amp; " г. " &amp; DATEDIF(X1112,$AM$1,"ym") &amp; " мес. ")</f>
        <v>15 г. 4 мес. </v>
      </c>
      <c r="AN1112" s="28" t="str">
        <f aca="false">LEFT(AM1112,2)</f>
        <v>15</v>
      </c>
    </row>
    <row r="1113" customFormat="false" ht="13.8" hidden="false" customHeight="false" outlineLevel="0" collapsed="false">
      <c r="A1113" s="37" t="s">
        <v>507</v>
      </c>
      <c r="B1113" s="37" t="s">
        <v>348</v>
      </c>
      <c r="C1113" s="25" t="n">
        <v>41828</v>
      </c>
      <c r="D1113" s="38" t="n">
        <v>44255</v>
      </c>
      <c r="E1113" s="38" t="n">
        <v>44261</v>
      </c>
      <c r="F1113" s="37" t="s">
        <v>1592</v>
      </c>
      <c r="G1113" s="37" t="s">
        <v>1593</v>
      </c>
      <c r="H1113" s="37" t="s">
        <v>1257</v>
      </c>
      <c r="I1113" s="37" t="s">
        <v>1258</v>
      </c>
      <c r="J1113" s="37" t="s">
        <v>1259</v>
      </c>
      <c r="K1113" s="37" t="s">
        <v>1260</v>
      </c>
      <c r="L1113" s="21" t="s">
        <v>45</v>
      </c>
      <c r="M1113" s="22" t="s">
        <v>1949</v>
      </c>
      <c r="N1113" s="24" t="s">
        <v>1950</v>
      </c>
      <c r="O1113" s="25" t="n">
        <v>2</v>
      </c>
      <c r="P1113" s="22" t="s">
        <v>84</v>
      </c>
      <c r="Q1113" s="22" t="s">
        <v>85</v>
      </c>
      <c r="R1113" s="22" t="s">
        <v>86</v>
      </c>
      <c r="S1113" s="22" t="s">
        <v>186</v>
      </c>
      <c r="T1113" s="22" t="s">
        <v>1951</v>
      </c>
      <c r="U1113" s="25" t="s">
        <v>54</v>
      </c>
      <c r="V1113" s="40" t="n">
        <v>57</v>
      </c>
      <c r="W1113" s="25" t="s">
        <v>726</v>
      </c>
      <c r="X1113" s="25" t="n">
        <v>2</v>
      </c>
      <c r="Y1113" s="25" t="n">
        <v>1</v>
      </c>
      <c r="Z1113" s="25" t="n">
        <v>8</v>
      </c>
      <c r="AA1113" s="26" t="str">
        <f aca="false">IF(N1113=0," ",DATEDIF(N1113,$D1113,"y") &amp; " г. " &amp; DATEDIF(N1113,$D1113,"ym") &amp; " мес. ")</f>
        <v>14 г. 10 мес. </v>
      </c>
      <c r="AB1113" s="27" t="str">
        <f aca="false">LEFT(AA1113,2)</f>
        <v>14</v>
      </c>
      <c r="AC1113" s="28" t="str">
        <f aca="false">IF(N1113=0," ",DATEDIF(N1113,'Отбор на ЧР 2021'!$AC$1,"y") &amp; " г. " &amp; DATEDIF(N1113,'Отбор на ЧР 2021'!$AC$1,"ym") &amp; " мес. ")</f>
        <v>15 г. 1 мес. </v>
      </c>
      <c r="AD1113" s="28" t="str">
        <f aca="false">LEFT(AC1113,2)</f>
        <v>15</v>
      </c>
      <c r="AE1113" s="28" t="str">
        <f aca="false">IF(W1113=0,0,INDEX('Возраст, спорт. дисц.'!$A$2:$B$50,MATCH(W1113,'Возраст, спорт. дисц.'!$B$2:$B$54,0),1))</f>
        <v>Юноши 14-15 лет</v>
      </c>
      <c r="AF1113" s="28" t="str">
        <f aca="false">"весовая категория "&amp;V1113&amp;" кг."</f>
        <v>весовая категория 57 кг.</v>
      </c>
      <c r="AG1113" s="29" t="str">
        <f aca="false">IF(U1113="б/м",U1113,U1113&amp;" место")</f>
        <v>1 место</v>
      </c>
      <c r="AH1113" s="28" t="str">
        <f aca="false">F1113&amp;"; "&amp;TEXT(D1113,"ДД.ММ.ГГГГ")&amp;"-"&amp;TEXT(E1113,"ДД.ММ.ГГГГ")&amp;"; "&amp;I1113&amp;"; "&amp;CHAR(10)&amp;AE1113&amp;"; "&amp;AF1113&amp;"; "&amp;AG1113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57 кг.; 1 место</v>
      </c>
      <c r="AI1113" s="29" t="n">
        <f aca="false">IF(A1113=0,0,1)</f>
        <v>1</v>
      </c>
      <c r="AJ1113" s="1" t="str">
        <f aca="false">AE1113</f>
        <v>Юноши 14-15 лет</v>
      </c>
      <c r="AK1113" s="1" t="n">
        <f aca="false">V1113</f>
        <v>57</v>
      </c>
      <c r="AL1113" s="1" t="str">
        <f aca="false">AF1113</f>
        <v>весовая категория 57 кг.</v>
      </c>
      <c r="AM1113" s="28" t="str">
        <f aca="false">IF(N1113=0," ",DATEDIF(N1113,$AM$1,"y") &amp; " г. " &amp; DATEDIF(X1113,$AM$1,"ym") &amp; " мес. ")</f>
        <v>15 г. 4 мес. </v>
      </c>
      <c r="AN1113" s="28" t="str">
        <f aca="false">LEFT(AM1113,2)</f>
        <v>15</v>
      </c>
    </row>
    <row r="1114" customFormat="false" ht="13.8" hidden="false" customHeight="false" outlineLevel="0" collapsed="false">
      <c r="A1114" s="37" t="s">
        <v>507</v>
      </c>
      <c r="B1114" s="37" t="s">
        <v>348</v>
      </c>
      <c r="C1114" s="25" t="n">
        <v>41828</v>
      </c>
      <c r="D1114" s="38" t="n">
        <v>44255</v>
      </c>
      <c r="E1114" s="38" t="n">
        <v>44261</v>
      </c>
      <c r="F1114" s="37" t="s">
        <v>1592</v>
      </c>
      <c r="G1114" s="37" t="s">
        <v>1593</v>
      </c>
      <c r="H1114" s="37" t="s">
        <v>1257</v>
      </c>
      <c r="I1114" s="37" t="s">
        <v>1258</v>
      </c>
      <c r="J1114" s="37" t="s">
        <v>1259</v>
      </c>
      <c r="K1114" s="37" t="s">
        <v>1260</v>
      </c>
      <c r="L1114" s="21" t="s">
        <v>45</v>
      </c>
      <c r="M1114" s="22" t="s">
        <v>1952</v>
      </c>
      <c r="N1114" s="24" t="s">
        <v>1953</v>
      </c>
      <c r="O1114" s="25" t="n">
        <v>2</v>
      </c>
      <c r="P1114" s="22" t="s">
        <v>84</v>
      </c>
      <c r="Q1114" s="22" t="s">
        <v>122</v>
      </c>
      <c r="R1114" s="22" t="s">
        <v>1954</v>
      </c>
      <c r="S1114" s="22" t="s">
        <v>1955</v>
      </c>
      <c r="T1114" s="22" t="s">
        <v>1956</v>
      </c>
      <c r="U1114" s="25" t="s">
        <v>63</v>
      </c>
      <c r="V1114" s="40" t="n">
        <v>57</v>
      </c>
      <c r="W1114" s="25" t="s">
        <v>726</v>
      </c>
      <c r="X1114" s="25" t="n">
        <v>2</v>
      </c>
      <c r="Y1114" s="25" t="n">
        <v>1</v>
      </c>
      <c r="Z1114" s="25" t="n">
        <v>8</v>
      </c>
      <c r="AA1114" s="26" t="str">
        <f aca="false">IF(N1114=0," ",DATEDIF(N1114,$D1114,"y") &amp; " г. " &amp; DATEDIF(N1114,$D1114,"ym") &amp; " мес. ")</f>
        <v>15 г. 7 мес. </v>
      </c>
      <c r="AB1114" s="27" t="str">
        <f aca="false">LEFT(AA1114,2)</f>
        <v>15</v>
      </c>
      <c r="AC1114" s="28" t="str">
        <f aca="false">IF(N1114=0," ",DATEDIF(N1114,'Отбор на ЧР 2021'!$AC$1,"y") &amp; " г. " &amp; DATEDIF(N1114,'Отбор на ЧР 2021'!$AC$1,"ym") &amp; " мес. ")</f>
        <v>15 г. 9 мес. </v>
      </c>
      <c r="AD1114" s="28" t="str">
        <f aca="false">LEFT(AC1114,2)</f>
        <v>15</v>
      </c>
      <c r="AE1114" s="28" t="str">
        <f aca="false">IF(W1114=0,0,INDEX('Возраст, спорт. дисц.'!$A$2:$B$50,MATCH(W1114,'Возраст, спорт. дисц.'!$B$2:$B$54,0),1))</f>
        <v>Юноши 14-15 лет</v>
      </c>
      <c r="AF1114" s="28" t="str">
        <f aca="false">"весовая категория "&amp;V1114&amp;" кг."</f>
        <v>весовая категория 57 кг.</v>
      </c>
      <c r="AG1114" s="29" t="str">
        <f aca="false">IF(U1114="б/м",U1114,U1114&amp;" место")</f>
        <v>2 место</v>
      </c>
      <c r="AH1114" s="28" t="str">
        <f aca="false">F1114&amp;"; "&amp;TEXT(D1114,"ДД.ММ.ГГГГ")&amp;"-"&amp;TEXT(E1114,"ДД.ММ.ГГГГ")&amp;"; "&amp;I1114&amp;"; "&amp;CHAR(10)&amp;AE1114&amp;"; "&amp;AF1114&amp;"; "&amp;AG1114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57 кг.; 2 место</v>
      </c>
      <c r="AI1114" s="29" t="n">
        <f aca="false">IF(A1114=0,0,1)</f>
        <v>1</v>
      </c>
      <c r="AJ1114" s="1" t="str">
        <f aca="false">AE1114</f>
        <v>Юноши 14-15 лет</v>
      </c>
      <c r="AK1114" s="1" t="n">
        <f aca="false">V1114</f>
        <v>57</v>
      </c>
      <c r="AL1114" s="1" t="str">
        <f aca="false">AF1114</f>
        <v>весовая категория 57 кг.</v>
      </c>
      <c r="AM1114" s="28" t="str">
        <f aca="false">IF(N1114=0," ",DATEDIF(N1114,$AM$1,"y") &amp; " г. " &amp; DATEDIF(X1114,$AM$1,"ym") &amp; " мес. ")</f>
        <v>15 г. 4 мес. </v>
      </c>
      <c r="AN1114" s="28" t="str">
        <f aca="false">LEFT(AM1114,2)</f>
        <v>15</v>
      </c>
    </row>
    <row r="1115" customFormat="false" ht="13.8" hidden="false" customHeight="false" outlineLevel="0" collapsed="false">
      <c r="A1115" s="37" t="s">
        <v>507</v>
      </c>
      <c r="B1115" s="37" t="s">
        <v>348</v>
      </c>
      <c r="C1115" s="25" t="n">
        <v>41828</v>
      </c>
      <c r="D1115" s="38" t="n">
        <v>44255</v>
      </c>
      <c r="E1115" s="38" t="n">
        <v>44261</v>
      </c>
      <c r="F1115" s="37" t="s">
        <v>1592</v>
      </c>
      <c r="G1115" s="37" t="s">
        <v>1593</v>
      </c>
      <c r="H1115" s="37" t="s">
        <v>1257</v>
      </c>
      <c r="I1115" s="37" t="s">
        <v>1258</v>
      </c>
      <c r="J1115" s="37" t="s">
        <v>1259</v>
      </c>
      <c r="K1115" s="37" t="s">
        <v>1260</v>
      </c>
      <c r="L1115" s="21" t="s">
        <v>45</v>
      </c>
      <c r="M1115" s="22" t="s">
        <v>1957</v>
      </c>
      <c r="N1115" s="24" t="s">
        <v>1958</v>
      </c>
      <c r="O1115" s="25" t="n">
        <v>3</v>
      </c>
      <c r="P1115" s="22" t="s">
        <v>84</v>
      </c>
      <c r="Q1115" s="22" t="s">
        <v>85</v>
      </c>
      <c r="R1115" s="22" t="s">
        <v>86</v>
      </c>
      <c r="S1115" s="22" t="s">
        <v>87</v>
      </c>
      <c r="T1115" s="22" t="s">
        <v>1959</v>
      </c>
      <c r="U1115" s="25" t="s">
        <v>70</v>
      </c>
      <c r="V1115" s="40" t="n">
        <v>57</v>
      </c>
      <c r="W1115" s="25" t="s">
        <v>726</v>
      </c>
      <c r="X1115" s="25" t="n">
        <v>1</v>
      </c>
      <c r="Y1115" s="25" t="n">
        <v>0</v>
      </c>
      <c r="Z1115" s="25" t="n">
        <v>8</v>
      </c>
      <c r="AA1115" s="26" t="str">
        <f aca="false">IF(N1115=0," ",DATEDIF(N1115,$D1115,"y") &amp; " г. " &amp; DATEDIF(N1115,$D1115,"ym") &amp; " мес. ")</f>
        <v>15 г. 2 мес. </v>
      </c>
      <c r="AB1115" s="27" t="str">
        <f aca="false">LEFT(AA1115,2)</f>
        <v>15</v>
      </c>
      <c r="AC1115" s="28" t="str">
        <f aca="false">IF(N1115=0," ",DATEDIF(N1115,'Отбор на ЧР 2021'!$AC$1,"y") &amp; " г. " &amp; DATEDIF(N1115,'Отбор на ЧР 2021'!$AC$1,"ym") &amp; " мес. ")</f>
        <v>15 г. 4 мес. </v>
      </c>
      <c r="AD1115" s="28" t="str">
        <f aca="false">LEFT(AC1115,2)</f>
        <v>15</v>
      </c>
      <c r="AE1115" s="28" t="str">
        <f aca="false">IF(W1115=0,0,INDEX('Возраст, спорт. дисц.'!$A$2:$B$50,MATCH(W1115,'Возраст, спорт. дисц.'!$B$2:$B$54,0),1))</f>
        <v>Юноши 14-15 лет</v>
      </c>
      <c r="AF1115" s="28" t="str">
        <f aca="false">"весовая категория "&amp;V1115&amp;" кг."</f>
        <v>весовая категория 57 кг.</v>
      </c>
      <c r="AG1115" s="29" t="str">
        <f aca="false">IF(U1115="б/м",U1115,U1115&amp;" место")</f>
        <v>3 место</v>
      </c>
      <c r="AH1115" s="28" t="str">
        <f aca="false">F1115&amp;"; "&amp;TEXT(D1115,"ДД.ММ.ГГГГ")&amp;"-"&amp;TEXT(E1115,"ДД.ММ.ГГГГ")&amp;"; "&amp;I1115&amp;"; "&amp;CHAR(10)&amp;AE1115&amp;"; "&amp;AF1115&amp;"; "&amp;AG1115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57 кг.; 3 место</v>
      </c>
      <c r="AI1115" s="29" t="n">
        <f aca="false">IF(A1115=0,0,1)</f>
        <v>1</v>
      </c>
      <c r="AJ1115" s="1" t="str">
        <f aca="false">AE1115</f>
        <v>Юноши 14-15 лет</v>
      </c>
      <c r="AK1115" s="1" t="n">
        <f aca="false">V1115</f>
        <v>57</v>
      </c>
      <c r="AL1115" s="1" t="str">
        <f aca="false">AF1115</f>
        <v>весовая категория 57 кг.</v>
      </c>
      <c r="AM1115" s="28" t="str">
        <f aca="false">IF(N1115=0," ",DATEDIF(N1115,$AM$1,"y") &amp; " г. " &amp; DATEDIF(X1115,$AM$1,"ym") &amp; " мес. ")</f>
        <v>15 г. 4 мес. </v>
      </c>
      <c r="AN1115" s="28" t="str">
        <f aca="false">LEFT(AM1115,2)</f>
        <v>15</v>
      </c>
    </row>
    <row r="1116" customFormat="false" ht="13.8" hidden="false" customHeight="false" outlineLevel="0" collapsed="false">
      <c r="A1116" s="37" t="s">
        <v>507</v>
      </c>
      <c r="B1116" s="37" t="s">
        <v>348</v>
      </c>
      <c r="C1116" s="25" t="n">
        <v>41828</v>
      </c>
      <c r="D1116" s="38" t="n">
        <v>44255</v>
      </c>
      <c r="E1116" s="38" t="n">
        <v>44261</v>
      </c>
      <c r="F1116" s="37" t="s">
        <v>1592</v>
      </c>
      <c r="G1116" s="37" t="s">
        <v>1593</v>
      </c>
      <c r="H1116" s="37" t="s">
        <v>1257</v>
      </c>
      <c r="I1116" s="37" t="s">
        <v>1258</v>
      </c>
      <c r="J1116" s="37" t="s">
        <v>1259</v>
      </c>
      <c r="K1116" s="37" t="s">
        <v>1260</v>
      </c>
      <c r="L1116" s="21" t="s">
        <v>45</v>
      </c>
      <c r="M1116" s="22" t="s">
        <v>1960</v>
      </c>
      <c r="N1116" s="24" t="s">
        <v>1961</v>
      </c>
      <c r="O1116" s="25" t="n">
        <v>3</v>
      </c>
      <c r="P1116" s="22" t="s">
        <v>101</v>
      </c>
      <c r="Q1116" s="22" t="s">
        <v>102</v>
      </c>
      <c r="R1116" s="22" t="s">
        <v>181</v>
      </c>
      <c r="S1116" s="22" t="s">
        <v>182</v>
      </c>
      <c r="T1116" s="22" t="s">
        <v>1283</v>
      </c>
      <c r="U1116" s="25" t="s">
        <v>70</v>
      </c>
      <c r="V1116" s="40" t="n">
        <v>57</v>
      </c>
      <c r="W1116" s="25" t="s">
        <v>726</v>
      </c>
      <c r="X1116" s="25" t="n">
        <v>1</v>
      </c>
      <c r="Y1116" s="25" t="n">
        <v>0</v>
      </c>
      <c r="Z1116" s="25" t="n">
        <v>8</v>
      </c>
      <c r="AA1116" s="26" t="str">
        <f aca="false">IF(N1116=0," ",DATEDIF(N1116,$D1116,"y") &amp; " г. " &amp; DATEDIF(N1116,$D1116,"ym") &amp; " мес. ")</f>
        <v>14 г. 8 мес. </v>
      </c>
      <c r="AB1116" s="27" t="str">
        <f aca="false">LEFT(AA1116,2)</f>
        <v>14</v>
      </c>
      <c r="AC1116" s="28" t="str">
        <f aca="false">IF(N1116=0," ",DATEDIF(N1116,'Отбор на ЧР 2021'!$AC$1,"y") &amp; " г. " &amp; DATEDIF(N1116,'Отбор на ЧР 2021'!$AC$1,"ym") &amp; " мес. ")</f>
        <v>14 г. 11 мес. </v>
      </c>
      <c r="AD1116" s="28" t="str">
        <f aca="false">LEFT(AC1116,2)</f>
        <v>14</v>
      </c>
      <c r="AE1116" s="28" t="str">
        <f aca="false">IF(W1116=0,0,INDEX('Возраст, спорт. дисц.'!$A$2:$B$50,MATCH(W1116,'Возраст, спорт. дисц.'!$B$2:$B$54,0),1))</f>
        <v>Юноши 14-15 лет</v>
      </c>
      <c r="AF1116" s="28" t="str">
        <f aca="false">"весовая категория "&amp;V1116&amp;" кг."</f>
        <v>весовая категория 57 кг.</v>
      </c>
      <c r="AG1116" s="29" t="str">
        <f aca="false">IF(U1116="б/м",U1116,U1116&amp;" место")</f>
        <v>3 место</v>
      </c>
      <c r="AH1116" s="28" t="str">
        <f aca="false">F1116&amp;"; "&amp;TEXT(D1116,"ДД.ММ.ГГГГ")&amp;"-"&amp;TEXT(E1116,"ДД.ММ.ГГГГ")&amp;"; "&amp;I1116&amp;"; "&amp;CHAR(10)&amp;AE1116&amp;"; "&amp;AF1116&amp;"; "&amp;AG1116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57 кг.; 3 место</v>
      </c>
      <c r="AI1116" s="29" t="n">
        <f aca="false">IF(A1116=0,0,1)</f>
        <v>1</v>
      </c>
      <c r="AJ1116" s="1" t="str">
        <f aca="false">AE1116</f>
        <v>Юноши 14-15 лет</v>
      </c>
      <c r="AK1116" s="1" t="n">
        <f aca="false">V1116</f>
        <v>57</v>
      </c>
      <c r="AL1116" s="1" t="str">
        <f aca="false">AF1116</f>
        <v>весовая категория 57 кг.</v>
      </c>
      <c r="AM1116" s="28" t="str">
        <f aca="false">IF(N1116=0," ",DATEDIF(N1116,$AM$1,"y") &amp; " г. " &amp; DATEDIF(X1116,$AM$1,"ym") &amp; " мес. ")</f>
        <v>14 г. 4 мес. </v>
      </c>
      <c r="AN1116" s="28" t="str">
        <f aca="false">LEFT(AM1116,2)</f>
        <v>14</v>
      </c>
    </row>
    <row r="1117" customFormat="false" ht="13.8" hidden="false" customHeight="false" outlineLevel="0" collapsed="false">
      <c r="A1117" s="37" t="s">
        <v>507</v>
      </c>
      <c r="B1117" s="37" t="s">
        <v>348</v>
      </c>
      <c r="C1117" s="25" t="n">
        <v>41828</v>
      </c>
      <c r="D1117" s="38" t="n">
        <v>44255</v>
      </c>
      <c r="E1117" s="38" t="n">
        <v>44261</v>
      </c>
      <c r="F1117" s="37" t="s">
        <v>1592</v>
      </c>
      <c r="G1117" s="37" t="s">
        <v>1593</v>
      </c>
      <c r="H1117" s="37" t="s">
        <v>1257</v>
      </c>
      <c r="I1117" s="37" t="s">
        <v>1258</v>
      </c>
      <c r="J1117" s="37" t="s">
        <v>1259</v>
      </c>
      <c r="K1117" s="37" t="s">
        <v>1260</v>
      </c>
      <c r="L1117" s="21" t="s">
        <v>45</v>
      </c>
      <c r="M1117" s="22" t="s">
        <v>824</v>
      </c>
      <c r="N1117" s="24" t="s">
        <v>825</v>
      </c>
      <c r="O1117" s="25" t="n">
        <v>3</v>
      </c>
      <c r="P1117" s="22" t="s">
        <v>101</v>
      </c>
      <c r="Q1117" s="22" t="s">
        <v>102</v>
      </c>
      <c r="R1117" s="22" t="s">
        <v>723</v>
      </c>
      <c r="S1117" s="22" t="s">
        <v>826</v>
      </c>
      <c r="T1117" s="22" t="s">
        <v>827</v>
      </c>
      <c r="U1117" s="25" t="s">
        <v>54</v>
      </c>
      <c r="V1117" s="40" t="n">
        <v>60</v>
      </c>
      <c r="W1117" s="25" t="s">
        <v>726</v>
      </c>
      <c r="X1117" s="25" t="n">
        <v>3</v>
      </c>
      <c r="Y1117" s="25" t="n">
        <v>3</v>
      </c>
      <c r="Z1117" s="25" t="n">
        <v>11</v>
      </c>
      <c r="AA1117" s="26" t="str">
        <f aca="false">IF(N1117=0," ",DATEDIF(N1117,$D1117,"y") &amp; " г. " &amp; DATEDIF(N1117,$D1117,"ym") &amp; " мес. ")</f>
        <v>15 г. 9 мес. </v>
      </c>
      <c r="AB1117" s="27" t="str">
        <f aca="false">LEFT(AA1117,2)</f>
        <v>15</v>
      </c>
      <c r="AC1117" s="28" t="str">
        <f aca="false">IF(N1117=0," ",DATEDIF(N1117,'Отбор на ЧР 2021'!$AC$1,"y") &amp; " г. " &amp; DATEDIF(N1117,'Отбор на ЧР 2021'!$AC$1,"ym") &amp; " мес. ")</f>
        <v>15 г. 11 мес. </v>
      </c>
      <c r="AD1117" s="28" t="str">
        <f aca="false">LEFT(AC1117,2)</f>
        <v>15</v>
      </c>
      <c r="AE1117" s="28" t="str">
        <f aca="false">IF(W1117=0,0,INDEX('Возраст, спорт. дисц.'!$A$2:$B$50,MATCH(W1117,'Возраст, спорт. дисц.'!$B$2:$B$54,0),1))</f>
        <v>Юноши 14-15 лет</v>
      </c>
      <c r="AF1117" s="28" t="str">
        <f aca="false">"весовая категория "&amp;V1117&amp;" кг."</f>
        <v>весовая категория 60 кг.</v>
      </c>
      <c r="AG1117" s="29" t="str">
        <f aca="false">IF(U1117="б/м",U1117,U1117&amp;" место")</f>
        <v>1 место</v>
      </c>
      <c r="AH1117" s="28" t="str">
        <f aca="false">F1117&amp;"; "&amp;TEXT(D1117,"ДД.ММ.ГГГГ")&amp;"-"&amp;TEXT(E1117,"ДД.ММ.ГГГГ")&amp;"; "&amp;I1117&amp;"; "&amp;CHAR(10)&amp;AE1117&amp;"; "&amp;AF1117&amp;"; "&amp;AG1117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60 кг.; 1 место</v>
      </c>
      <c r="AI1117" s="29" t="n">
        <f aca="false">IF(A1117=0,0,1)</f>
        <v>1</v>
      </c>
      <c r="AJ1117" s="1" t="str">
        <f aca="false">AE1117</f>
        <v>Юноши 14-15 лет</v>
      </c>
      <c r="AK1117" s="1" t="n">
        <f aca="false">V1117</f>
        <v>60</v>
      </c>
      <c r="AL1117" s="1" t="str">
        <f aca="false">AF1117</f>
        <v>весовая категория 60 кг.</v>
      </c>
      <c r="AM1117" s="28" t="str">
        <f aca="false">IF(N1117=0," ",DATEDIF(N1117,$AM$1,"y") &amp; " г. " &amp; DATEDIF(X1117,$AM$1,"ym") &amp; " мес. ")</f>
        <v>15 г. 4 мес. </v>
      </c>
      <c r="AN1117" s="28" t="str">
        <f aca="false">LEFT(AM1117,2)</f>
        <v>15</v>
      </c>
    </row>
    <row r="1118" customFormat="false" ht="13.8" hidden="false" customHeight="false" outlineLevel="0" collapsed="false">
      <c r="A1118" s="37" t="s">
        <v>507</v>
      </c>
      <c r="B1118" s="37" t="s">
        <v>348</v>
      </c>
      <c r="C1118" s="25" t="n">
        <v>41828</v>
      </c>
      <c r="D1118" s="38" t="n">
        <v>44255</v>
      </c>
      <c r="E1118" s="38" t="n">
        <v>44261</v>
      </c>
      <c r="F1118" s="37" t="s">
        <v>1592</v>
      </c>
      <c r="G1118" s="37" t="s">
        <v>1593</v>
      </c>
      <c r="H1118" s="37" t="s">
        <v>1257</v>
      </c>
      <c r="I1118" s="37" t="s">
        <v>1258</v>
      </c>
      <c r="J1118" s="37" t="s">
        <v>1259</v>
      </c>
      <c r="K1118" s="37" t="s">
        <v>1260</v>
      </c>
      <c r="L1118" s="21" t="s">
        <v>45</v>
      </c>
      <c r="M1118" s="22" t="s">
        <v>1962</v>
      </c>
      <c r="N1118" s="24" t="s">
        <v>773</v>
      </c>
      <c r="O1118" s="25" t="n">
        <v>2</v>
      </c>
      <c r="P1118" s="22" t="s">
        <v>84</v>
      </c>
      <c r="Q1118" s="22" t="s">
        <v>85</v>
      </c>
      <c r="R1118" s="22" t="s">
        <v>86</v>
      </c>
      <c r="S1118" s="22" t="s">
        <v>186</v>
      </c>
      <c r="T1118" s="22" t="s">
        <v>1963</v>
      </c>
      <c r="U1118" s="25" t="s">
        <v>63</v>
      </c>
      <c r="V1118" s="40" t="n">
        <v>60</v>
      </c>
      <c r="W1118" s="25" t="s">
        <v>726</v>
      </c>
      <c r="X1118" s="25" t="n">
        <v>4</v>
      </c>
      <c r="Y1118" s="25" t="n">
        <v>3</v>
      </c>
      <c r="Z1118" s="25" t="n">
        <v>11</v>
      </c>
      <c r="AA1118" s="26" t="str">
        <f aca="false">IF(N1118=0," ",DATEDIF(N1118,$D1118,"y") &amp; " г. " &amp; DATEDIF(N1118,$D1118,"ym") &amp; " мес. ")</f>
        <v>14 г. 3 мес. </v>
      </c>
      <c r="AB1118" s="27" t="str">
        <f aca="false">LEFT(AA1118,2)</f>
        <v>14</v>
      </c>
      <c r="AC1118" s="28" t="str">
        <f aca="false">IF(N1118=0," ",DATEDIF(N1118,'Отбор на ЧР 2021'!$AC$1,"y") &amp; " г. " &amp; DATEDIF(N1118,'Отбор на ЧР 2021'!$AC$1,"ym") &amp; " мес. ")</f>
        <v>14 г. 5 мес. </v>
      </c>
      <c r="AD1118" s="28" t="str">
        <f aca="false">LEFT(AC1118,2)</f>
        <v>14</v>
      </c>
      <c r="AE1118" s="28" t="str">
        <f aca="false">IF(W1118=0,0,INDEX('Возраст, спорт. дисц.'!$A$2:$B$50,MATCH(W1118,'Возраст, спорт. дисц.'!$B$2:$B$54,0),1))</f>
        <v>Юноши 14-15 лет</v>
      </c>
      <c r="AF1118" s="28" t="str">
        <f aca="false">"весовая категория "&amp;V1118&amp;" кг."</f>
        <v>весовая категория 60 кг.</v>
      </c>
      <c r="AG1118" s="29" t="str">
        <f aca="false">IF(U1118="б/м",U1118,U1118&amp;" место")</f>
        <v>2 место</v>
      </c>
      <c r="AH1118" s="28" t="str">
        <f aca="false">F1118&amp;"; "&amp;TEXT(D1118,"ДД.ММ.ГГГГ")&amp;"-"&amp;TEXT(E1118,"ДД.ММ.ГГГГ")&amp;"; "&amp;I1118&amp;"; "&amp;CHAR(10)&amp;AE1118&amp;"; "&amp;AF1118&amp;"; "&amp;AG1118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60 кг.; 2 место</v>
      </c>
      <c r="AI1118" s="29" t="n">
        <f aca="false">IF(A1118=0,0,1)</f>
        <v>1</v>
      </c>
      <c r="AJ1118" s="1" t="str">
        <f aca="false">AE1118</f>
        <v>Юноши 14-15 лет</v>
      </c>
      <c r="AK1118" s="1" t="n">
        <f aca="false">V1118</f>
        <v>60</v>
      </c>
      <c r="AL1118" s="1" t="str">
        <f aca="false">AF1118</f>
        <v>весовая категория 60 кг.</v>
      </c>
      <c r="AM1118" s="28" t="str">
        <f aca="false">IF(N1118=0," ",DATEDIF(N1118,$AM$1,"y") &amp; " г. " &amp; DATEDIF(X1118,$AM$1,"ym") &amp; " мес. ")</f>
        <v>14 г. 4 мес. </v>
      </c>
      <c r="AN1118" s="28" t="str">
        <f aca="false">LEFT(AM1118,2)</f>
        <v>14</v>
      </c>
    </row>
    <row r="1119" customFormat="false" ht="13.8" hidden="false" customHeight="false" outlineLevel="0" collapsed="false">
      <c r="A1119" s="37" t="s">
        <v>507</v>
      </c>
      <c r="B1119" s="37" t="s">
        <v>348</v>
      </c>
      <c r="C1119" s="25" t="n">
        <v>41828</v>
      </c>
      <c r="D1119" s="38" t="n">
        <v>44255</v>
      </c>
      <c r="E1119" s="38" t="n">
        <v>44261</v>
      </c>
      <c r="F1119" s="37" t="s">
        <v>1592</v>
      </c>
      <c r="G1119" s="37" t="s">
        <v>1593</v>
      </c>
      <c r="H1119" s="37" t="s">
        <v>1257</v>
      </c>
      <c r="I1119" s="37" t="s">
        <v>1258</v>
      </c>
      <c r="J1119" s="37" t="s">
        <v>1259</v>
      </c>
      <c r="K1119" s="37" t="s">
        <v>1260</v>
      </c>
      <c r="L1119" s="21" t="s">
        <v>45</v>
      </c>
      <c r="M1119" s="22" t="s">
        <v>1964</v>
      </c>
      <c r="N1119" s="24" t="s">
        <v>1965</v>
      </c>
      <c r="O1119" s="25" t="n">
        <v>3</v>
      </c>
      <c r="P1119" s="22" t="s">
        <v>84</v>
      </c>
      <c r="Q1119" s="22" t="s">
        <v>85</v>
      </c>
      <c r="R1119" s="22" t="s">
        <v>86</v>
      </c>
      <c r="S1119" s="22" t="s">
        <v>87</v>
      </c>
      <c r="T1119" s="22" t="s">
        <v>981</v>
      </c>
      <c r="U1119" s="25" t="s">
        <v>70</v>
      </c>
      <c r="V1119" s="40" t="n">
        <v>60</v>
      </c>
      <c r="W1119" s="25" t="s">
        <v>726</v>
      </c>
      <c r="X1119" s="25" t="n">
        <v>2</v>
      </c>
      <c r="Y1119" s="25" t="n">
        <v>1</v>
      </c>
      <c r="Z1119" s="25" t="n">
        <v>11</v>
      </c>
      <c r="AA1119" s="26" t="str">
        <f aca="false">IF(N1119=0," ",DATEDIF(N1119,$D1119,"y") &amp; " г. " &amp; DATEDIF(N1119,$D1119,"ym") &amp; " мес. ")</f>
        <v>15 г. 1 мес. </v>
      </c>
      <c r="AB1119" s="27" t="str">
        <f aca="false">LEFT(AA1119,2)</f>
        <v>15</v>
      </c>
      <c r="AC1119" s="28" t="str">
        <f aca="false">IF(N1119=0," ",DATEDIF(N1119,'Отбор на ЧР 2021'!$AC$1,"y") &amp; " г. " &amp; DATEDIF(N1119,'Отбор на ЧР 2021'!$AC$1,"ym") &amp; " мес. ")</f>
        <v>15 г. 3 мес. </v>
      </c>
      <c r="AD1119" s="28" t="str">
        <f aca="false">LEFT(AC1119,2)</f>
        <v>15</v>
      </c>
      <c r="AE1119" s="28" t="str">
        <f aca="false">IF(W1119=0,0,INDEX('Возраст, спорт. дисц.'!$A$2:$B$50,MATCH(W1119,'Возраст, спорт. дисц.'!$B$2:$B$54,0),1))</f>
        <v>Юноши 14-15 лет</v>
      </c>
      <c r="AF1119" s="28" t="str">
        <f aca="false">"весовая категория "&amp;V1119&amp;" кг."</f>
        <v>весовая категория 60 кг.</v>
      </c>
      <c r="AG1119" s="29" t="str">
        <f aca="false">IF(U1119="б/м",U1119,U1119&amp;" место")</f>
        <v>3 место</v>
      </c>
      <c r="AH1119" s="28" t="str">
        <f aca="false">F1119&amp;"; "&amp;TEXT(D1119,"ДД.ММ.ГГГГ")&amp;"-"&amp;TEXT(E1119,"ДД.ММ.ГГГГ")&amp;"; "&amp;I1119&amp;"; "&amp;CHAR(10)&amp;AE1119&amp;"; "&amp;AF1119&amp;"; "&amp;AG1119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60 кг.; 3 место</v>
      </c>
      <c r="AI1119" s="29" t="n">
        <f aca="false">IF(A1119=0,0,1)</f>
        <v>1</v>
      </c>
      <c r="AJ1119" s="1" t="str">
        <f aca="false">AE1119</f>
        <v>Юноши 14-15 лет</v>
      </c>
      <c r="AK1119" s="1" t="n">
        <f aca="false">V1119</f>
        <v>60</v>
      </c>
      <c r="AL1119" s="1" t="str">
        <f aca="false">AF1119</f>
        <v>весовая категория 60 кг.</v>
      </c>
      <c r="AM1119" s="28" t="str">
        <f aca="false">IF(N1119=0," ",DATEDIF(N1119,$AM$1,"y") &amp; " г. " &amp; DATEDIF(X1119,$AM$1,"ym") &amp; " мес. ")</f>
        <v>15 г. 4 мес. </v>
      </c>
      <c r="AN1119" s="28" t="str">
        <f aca="false">LEFT(AM1119,2)</f>
        <v>15</v>
      </c>
    </row>
    <row r="1120" customFormat="false" ht="13.8" hidden="false" customHeight="false" outlineLevel="0" collapsed="false">
      <c r="A1120" s="37" t="s">
        <v>507</v>
      </c>
      <c r="B1120" s="37" t="s">
        <v>348</v>
      </c>
      <c r="C1120" s="25" t="n">
        <v>41828</v>
      </c>
      <c r="D1120" s="38" t="n">
        <v>44255</v>
      </c>
      <c r="E1120" s="38" t="n">
        <v>44261</v>
      </c>
      <c r="F1120" s="37" t="s">
        <v>1592</v>
      </c>
      <c r="G1120" s="37" t="s">
        <v>1593</v>
      </c>
      <c r="H1120" s="37" t="s">
        <v>1257</v>
      </c>
      <c r="I1120" s="37" t="s">
        <v>1258</v>
      </c>
      <c r="J1120" s="37" t="s">
        <v>1259</v>
      </c>
      <c r="K1120" s="37" t="s">
        <v>1260</v>
      </c>
      <c r="L1120" s="21" t="s">
        <v>45</v>
      </c>
      <c r="M1120" s="22" t="s">
        <v>1966</v>
      </c>
      <c r="N1120" s="24" t="s">
        <v>1967</v>
      </c>
      <c r="O1120" s="25" t="n">
        <v>2</v>
      </c>
      <c r="P1120" s="22" t="s">
        <v>84</v>
      </c>
      <c r="Q1120" s="22" t="s">
        <v>122</v>
      </c>
      <c r="R1120" s="22" t="s">
        <v>1968</v>
      </c>
      <c r="S1120" s="22" t="s">
        <v>1969</v>
      </c>
      <c r="T1120" s="22" t="s">
        <v>1970</v>
      </c>
      <c r="U1120" s="25" t="s">
        <v>70</v>
      </c>
      <c r="V1120" s="40" t="n">
        <v>60</v>
      </c>
      <c r="W1120" s="25" t="s">
        <v>726</v>
      </c>
      <c r="X1120" s="25" t="n">
        <v>2</v>
      </c>
      <c r="Y1120" s="25" t="n">
        <v>1</v>
      </c>
      <c r="Z1120" s="25" t="n">
        <v>11</v>
      </c>
      <c r="AA1120" s="26" t="str">
        <f aca="false">IF(N1120=0," ",DATEDIF(N1120,$D1120,"y") &amp; " г. " &amp; DATEDIF(N1120,$D1120,"ym") &amp; " мес. ")</f>
        <v>14 г. 8 мес. </v>
      </c>
      <c r="AB1120" s="27" t="str">
        <f aca="false">LEFT(AA1120,2)</f>
        <v>14</v>
      </c>
      <c r="AC1120" s="28" t="str">
        <f aca="false">IF(N1120=0," ",DATEDIF(N1120,'Отбор на ЧР 2021'!$AC$1,"y") &amp; " г. " &amp; DATEDIF(N1120,'Отбор на ЧР 2021'!$AC$1,"ym") &amp; " мес. ")</f>
        <v>14 г. 11 мес. </v>
      </c>
      <c r="AD1120" s="28" t="str">
        <f aca="false">LEFT(AC1120,2)</f>
        <v>14</v>
      </c>
      <c r="AE1120" s="28" t="str">
        <f aca="false">IF(W1120=0,0,INDEX('Возраст, спорт. дисц.'!$A$2:$B$50,MATCH(W1120,'Возраст, спорт. дисц.'!$B$2:$B$54,0),1))</f>
        <v>Юноши 14-15 лет</v>
      </c>
      <c r="AF1120" s="28" t="str">
        <f aca="false">"весовая категория "&amp;V1120&amp;" кг."</f>
        <v>весовая категория 60 кг.</v>
      </c>
      <c r="AG1120" s="29" t="str">
        <f aca="false">IF(U1120="б/м",U1120,U1120&amp;" место")</f>
        <v>3 место</v>
      </c>
      <c r="AH1120" s="28" t="str">
        <f aca="false">F1120&amp;"; "&amp;TEXT(D1120,"ДД.ММ.ГГГГ")&amp;"-"&amp;TEXT(E1120,"ДД.ММ.ГГГГ")&amp;"; "&amp;I1120&amp;"; "&amp;CHAR(10)&amp;AE1120&amp;"; "&amp;AF1120&amp;"; "&amp;AG1120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60 кг.; 3 место</v>
      </c>
      <c r="AI1120" s="29" t="n">
        <f aca="false">IF(A1120=0,0,1)</f>
        <v>1</v>
      </c>
      <c r="AJ1120" s="1" t="str">
        <f aca="false">AE1120</f>
        <v>Юноши 14-15 лет</v>
      </c>
      <c r="AK1120" s="1" t="n">
        <f aca="false">V1120</f>
        <v>60</v>
      </c>
      <c r="AL1120" s="1" t="str">
        <f aca="false">AF1120</f>
        <v>весовая категория 60 кг.</v>
      </c>
      <c r="AM1120" s="28" t="str">
        <f aca="false">IF(N1120=0," ",DATEDIF(N1120,$AM$1,"y") &amp; " г. " &amp; DATEDIF(X1120,$AM$1,"ym") &amp; " мес. ")</f>
        <v>14 г. 4 мес. </v>
      </c>
      <c r="AN1120" s="28" t="str">
        <f aca="false">LEFT(AM1120,2)</f>
        <v>14</v>
      </c>
    </row>
    <row r="1121" customFormat="false" ht="13.8" hidden="false" customHeight="false" outlineLevel="0" collapsed="false">
      <c r="A1121" s="37" t="s">
        <v>507</v>
      </c>
      <c r="B1121" s="37" t="s">
        <v>348</v>
      </c>
      <c r="C1121" s="25" t="n">
        <v>41828</v>
      </c>
      <c r="D1121" s="38" t="n">
        <v>44255</v>
      </c>
      <c r="E1121" s="38" t="n">
        <v>44261</v>
      </c>
      <c r="F1121" s="37" t="s">
        <v>1592</v>
      </c>
      <c r="G1121" s="37" t="s">
        <v>1593</v>
      </c>
      <c r="H1121" s="37" t="s">
        <v>1257</v>
      </c>
      <c r="I1121" s="37" t="s">
        <v>1258</v>
      </c>
      <c r="J1121" s="37" t="s">
        <v>1259</v>
      </c>
      <c r="K1121" s="37" t="s">
        <v>1260</v>
      </c>
      <c r="L1121" s="21" t="s">
        <v>45</v>
      </c>
      <c r="M1121" s="22" t="s">
        <v>1187</v>
      </c>
      <c r="N1121" s="24" t="s">
        <v>1188</v>
      </c>
      <c r="O1121" s="25" t="n">
        <v>1</v>
      </c>
      <c r="P1121" s="22" t="s">
        <v>84</v>
      </c>
      <c r="Q1121" s="22" t="s">
        <v>1189</v>
      </c>
      <c r="R1121" s="22" t="s">
        <v>1190</v>
      </c>
      <c r="S1121" s="22" t="s">
        <v>1191</v>
      </c>
      <c r="T1121" s="22" t="s">
        <v>1192</v>
      </c>
      <c r="U1121" s="25" t="s">
        <v>54</v>
      </c>
      <c r="V1121" s="40" t="n">
        <v>63.5</v>
      </c>
      <c r="W1121" s="25" t="s">
        <v>726</v>
      </c>
      <c r="X1121" s="25" t="n">
        <v>3</v>
      </c>
      <c r="Y1121" s="25" t="n">
        <v>3</v>
      </c>
      <c r="Z1121" s="25" t="n">
        <v>7</v>
      </c>
      <c r="AA1121" s="26" t="str">
        <f aca="false">IF(N1121=0," ",DATEDIF(N1121,$D1121,"y") &amp; " г. " &amp; DATEDIF(N1121,$D1121,"ym") &amp; " мес. ")</f>
        <v>14 г. 10 мес. </v>
      </c>
      <c r="AB1121" s="27" t="str">
        <f aca="false">LEFT(AA1121,2)</f>
        <v>14</v>
      </c>
      <c r="AC1121" s="28" t="str">
        <f aca="false">IF(N1121=0," ",DATEDIF(N1121,'Отбор на ЧР 2021'!$AC$1,"y") &amp; " г. " &amp; DATEDIF(N1121,'Отбор на ЧР 2021'!$AC$1,"ym") &amp; " мес. ")</f>
        <v>15 г. 1 мес. </v>
      </c>
      <c r="AD1121" s="28" t="str">
        <f aca="false">LEFT(AC1121,2)</f>
        <v>15</v>
      </c>
      <c r="AE1121" s="28" t="str">
        <f aca="false">IF(W1121=0,0,INDEX('Возраст, спорт. дисц.'!$A$2:$B$50,MATCH(W1121,'Возраст, спорт. дисц.'!$B$2:$B$54,0),1))</f>
        <v>Юноши 14-15 лет</v>
      </c>
      <c r="AF1121" s="28" t="str">
        <f aca="false">"весовая категория "&amp;V1121&amp;" кг."</f>
        <v>весовая категория 63,5 кг.</v>
      </c>
      <c r="AG1121" s="29" t="str">
        <f aca="false">IF(U1121="б/м",U1121,U1121&amp;" место")</f>
        <v>1 место</v>
      </c>
      <c r="AH1121" s="28" t="str">
        <f aca="false">F1121&amp;"; "&amp;TEXT(D1121,"ДД.ММ.ГГГГ")&amp;"-"&amp;TEXT(E1121,"ДД.ММ.ГГГГ")&amp;"; "&amp;I1121&amp;"; "&amp;CHAR(10)&amp;AE1121&amp;"; "&amp;AF1121&amp;"; "&amp;AG1121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63,5 кг.; 1 место</v>
      </c>
      <c r="AI1121" s="29" t="n">
        <f aca="false">IF(A1121=0,0,1)</f>
        <v>1</v>
      </c>
      <c r="AJ1121" s="1" t="str">
        <f aca="false">AE1121</f>
        <v>Юноши 14-15 лет</v>
      </c>
      <c r="AK1121" s="1" t="n">
        <f aca="false">V1121</f>
        <v>63.5</v>
      </c>
      <c r="AL1121" s="1" t="str">
        <f aca="false">AF1121</f>
        <v>весовая категория 63,5 кг.</v>
      </c>
      <c r="AM1121" s="28" t="str">
        <f aca="false">IF(N1121=0," ",DATEDIF(N1121,$AM$1,"y") &amp; " г. " &amp; DATEDIF(X1121,$AM$1,"ym") &amp; " мес. ")</f>
        <v>15 г. 4 мес. </v>
      </c>
      <c r="AN1121" s="28" t="str">
        <f aca="false">LEFT(AM1121,2)</f>
        <v>15</v>
      </c>
    </row>
    <row r="1122" customFormat="false" ht="13.8" hidden="false" customHeight="false" outlineLevel="0" collapsed="false">
      <c r="A1122" s="37" t="s">
        <v>507</v>
      </c>
      <c r="B1122" s="37" t="s">
        <v>348</v>
      </c>
      <c r="C1122" s="25" t="n">
        <v>41828</v>
      </c>
      <c r="D1122" s="38" t="n">
        <v>44255</v>
      </c>
      <c r="E1122" s="38" t="n">
        <v>44261</v>
      </c>
      <c r="F1122" s="37" t="s">
        <v>1592</v>
      </c>
      <c r="G1122" s="37" t="s">
        <v>1593</v>
      </c>
      <c r="H1122" s="37" t="s">
        <v>1257</v>
      </c>
      <c r="I1122" s="37" t="s">
        <v>1258</v>
      </c>
      <c r="J1122" s="37" t="s">
        <v>1259</v>
      </c>
      <c r="K1122" s="37" t="s">
        <v>1260</v>
      </c>
      <c r="L1122" s="21" t="s">
        <v>45</v>
      </c>
      <c r="M1122" s="22" t="s">
        <v>1971</v>
      </c>
      <c r="N1122" s="24" t="s">
        <v>1197</v>
      </c>
      <c r="O1122" s="25" t="n">
        <v>3</v>
      </c>
      <c r="P1122" s="22" t="s">
        <v>101</v>
      </c>
      <c r="Q1122" s="22" t="s">
        <v>102</v>
      </c>
      <c r="R1122" s="22" t="s">
        <v>1972</v>
      </c>
      <c r="S1122" s="22" t="s">
        <v>1973</v>
      </c>
      <c r="T1122" s="22" t="s">
        <v>1974</v>
      </c>
      <c r="U1122" s="25" t="s">
        <v>63</v>
      </c>
      <c r="V1122" s="40" t="n">
        <v>63.5</v>
      </c>
      <c r="W1122" s="25" t="s">
        <v>726</v>
      </c>
      <c r="X1122" s="25" t="n">
        <v>3</v>
      </c>
      <c r="Y1122" s="25" t="n">
        <v>2</v>
      </c>
      <c r="Z1122" s="25" t="n">
        <v>7</v>
      </c>
      <c r="AA1122" s="26" t="str">
        <f aca="false">IF(N1122=0," ",DATEDIF(N1122,$D1122,"y") &amp; " г. " &amp; DATEDIF(N1122,$D1122,"ym") &amp; " мес. ")</f>
        <v>14 г. 5 мес. </v>
      </c>
      <c r="AB1122" s="27" t="str">
        <f aca="false">LEFT(AA1122,2)</f>
        <v>14</v>
      </c>
      <c r="AC1122" s="28" t="str">
        <f aca="false">IF(N1122=0," ",DATEDIF(N1122,'Отбор на ЧР 2021'!$AC$1,"y") &amp; " г. " &amp; DATEDIF(N1122,'Отбор на ЧР 2021'!$AC$1,"ym") &amp; " мес. ")</f>
        <v>14 г. 8 мес. </v>
      </c>
      <c r="AD1122" s="28" t="str">
        <f aca="false">LEFT(AC1122,2)</f>
        <v>14</v>
      </c>
      <c r="AE1122" s="28" t="str">
        <f aca="false">IF(W1122=0,0,INDEX('Возраст, спорт. дисц.'!$A$2:$B$50,MATCH(W1122,'Возраст, спорт. дисц.'!$B$2:$B$54,0),1))</f>
        <v>Юноши 14-15 лет</v>
      </c>
      <c r="AF1122" s="28" t="str">
        <f aca="false">"весовая категория "&amp;V1122&amp;" кг."</f>
        <v>весовая категория 63,5 кг.</v>
      </c>
      <c r="AG1122" s="29" t="str">
        <f aca="false">IF(U1122="б/м",U1122,U1122&amp;" место")</f>
        <v>2 место</v>
      </c>
      <c r="AH1122" s="28" t="str">
        <f aca="false">F1122&amp;"; "&amp;TEXT(D1122,"ДД.ММ.ГГГГ")&amp;"-"&amp;TEXT(E1122,"ДД.ММ.ГГГГ")&amp;"; "&amp;I1122&amp;"; "&amp;CHAR(10)&amp;AE1122&amp;"; "&amp;AF1122&amp;"; "&amp;AG1122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63,5 кг.; 2 место</v>
      </c>
      <c r="AI1122" s="29" t="n">
        <f aca="false">IF(A1122=0,0,1)</f>
        <v>1</v>
      </c>
      <c r="AJ1122" s="1" t="str">
        <f aca="false">AE1122</f>
        <v>Юноши 14-15 лет</v>
      </c>
      <c r="AK1122" s="1" t="n">
        <f aca="false">V1122</f>
        <v>63.5</v>
      </c>
      <c r="AL1122" s="1" t="str">
        <f aca="false">AF1122</f>
        <v>весовая категория 63,5 кг.</v>
      </c>
      <c r="AM1122" s="28" t="str">
        <f aca="false">IF(N1122=0," ",DATEDIF(N1122,$AM$1,"y") &amp; " г. " &amp; DATEDIF(X1122,$AM$1,"ym") &amp; " мес. ")</f>
        <v>14 г. 4 мес. </v>
      </c>
      <c r="AN1122" s="28" t="str">
        <f aca="false">LEFT(AM1122,2)</f>
        <v>14</v>
      </c>
    </row>
    <row r="1123" customFormat="false" ht="13.8" hidden="false" customHeight="false" outlineLevel="0" collapsed="false">
      <c r="A1123" s="37" t="s">
        <v>507</v>
      </c>
      <c r="B1123" s="37" t="s">
        <v>348</v>
      </c>
      <c r="C1123" s="25" t="n">
        <v>41828</v>
      </c>
      <c r="D1123" s="38" t="n">
        <v>44255</v>
      </c>
      <c r="E1123" s="38" t="n">
        <v>44261</v>
      </c>
      <c r="F1123" s="37" t="s">
        <v>1592</v>
      </c>
      <c r="G1123" s="37" t="s">
        <v>1593</v>
      </c>
      <c r="H1123" s="37" t="s">
        <v>1257</v>
      </c>
      <c r="I1123" s="37" t="s">
        <v>1258</v>
      </c>
      <c r="J1123" s="37" t="s">
        <v>1259</v>
      </c>
      <c r="K1123" s="37" t="s">
        <v>1260</v>
      </c>
      <c r="L1123" s="21" t="s">
        <v>45</v>
      </c>
      <c r="M1123" s="22" t="s">
        <v>1126</v>
      </c>
      <c r="N1123" s="24" t="s">
        <v>1127</v>
      </c>
      <c r="O1123" s="25" t="n">
        <v>3</v>
      </c>
      <c r="P1123" s="22" t="s">
        <v>84</v>
      </c>
      <c r="Q1123" s="22" t="s">
        <v>85</v>
      </c>
      <c r="R1123" s="22" t="s">
        <v>86</v>
      </c>
      <c r="S1123" s="22" t="s">
        <v>186</v>
      </c>
      <c r="T1123" s="22" t="s">
        <v>1128</v>
      </c>
      <c r="U1123" s="25" t="s">
        <v>70</v>
      </c>
      <c r="V1123" s="40" t="n">
        <v>63.5</v>
      </c>
      <c r="W1123" s="25" t="s">
        <v>726</v>
      </c>
      <c r="X1123" s="25" t="n">
        <v>2</v>
      </c>
      <c r="Y1123" s="25" t="n">
        <v>1</v>
      </c>
      <c r="Z1123" s="25" t="n">
        <v>7</v>
      </c>
      <c r="AA1123" s="26" t="str">
        <f aca="false">IF(N1123=0," ",DATEDIF(N1123,$D1123,"y") &amp; " г. " &amp; DATEDIF(N1123,$D1123,"ym") &amp; " мес. ")</f>
        <v>14 г. 1 мес. </v>
      </c>
      <c r="AB1123" s="27" t="str">
        <f aca="false">LEFT(AA1123,2)</f>
        <v>14</v>
      </c>
      <c r="AC1123" s="28" t="str">
        <f aca="false">IF(N1123=0," ",DATEDIF(N1123,'Отбор на ЧР 2021'!$AC$1,"y") &amp; " г. " &amp; DATEDIF(N1123,'Отбор на ЧР 2021'!$AC$1,"ym") &amp; " мес. ")</f>
        <v>14 г. 4 мес. </v>
      </c>
      <c r="AD1123" s="28" t="str">
        <f aca="false">LEFT(AC1123,2)</f>
        <v>14</v>
      </c>
      <c r="AE1123" s="28" t="str">
        <f aca="false">IF(W1123=0,0,INDEX('Возраст, спорт. дисц.'!$A$2:$B$50,MATCH(W1123,'Возраст, спорт. дисц.'!$B$2:$B$54,0),1))</f>
        <v>Юноши 14-15 лет</v>
      </c>
      <c r="AF1123" s="28" t="str">
        <f aca="false">"весовая категория "&amp;V1123&amp;" кг."</f>
        <v>весовая категория 63,5 кг.</v>
      </c>
      <c r="AG1123" s="29" t="str">
        <f aca="false">IF(U1123="б/м",U1123,U1123&amp;" место")</f>
        <v>3 место</v>
      </c>
      <c r="AH1123" s="28" t="str">
        <f aca="false">F1123&amp;"; "&amp;TEXT(D1123,"ДД.ММ.ГГГГ")&amp;"-"&amp;TEXT(E1123,"ДД.ММ.ГГГГ")&amp;"; "&amp;I1123&amp;"; "&amp;CHAR(10)&amp;AE1123&amp;"; "&amp;AF1123&amp;"; "&amp;AG1123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63,5 кг.; 3 место</v>
      </c>
      <c r="AI1123" s="29" t="n">
        <f aca="false">IF(A1123=0,0,1)</f>
        <v>1</v>
      </c>
      <c r="AJ1123" s="1" t="str">
        <f aca="false">AE1123</f>
        <v>Юноши 14-15 лет</v>
      </c>
      <c r="AK1123" s="1" t="n">
        <f aca="false">V1123</f>
        <v>63.5</v>
      </c>
      <c r="AL1123" s="1" t="str">
        <f aca="false">AF1123</f>
        <v>весовая категория 63,5 кг.</v>
      </c>
      <c r="AM1123" s="28" t="str">
        <f aca="false">IF(N1123=0," ",DATEDIF(N1123,$AM$1,"y") &amp; " г. " &amp; DATEDIF(X1123,$AM$1,"ym") &amp; " мес. ")</f>
        <v>14 г. 4 мес. </v>
      </c>
      <c r="AN1123" s="28" t="str">
        <f aca="false">LEFT(AM1123,2)</f>
        <v>14</v>
      </c>
    </row>
    <row r="1124" customFormat="false" ht="13.8" hidden="false" customHeight="false" outlineLevel="0" collapsed="false">
      <c r="A1124" s="37" t="s">
        <v>507</v>
      </c>
      <c r="B1124" s="37" t="s">
        <v>348</v>
      </c>
      <c r="C1124" s="25" t="n">
        <v>41828</v>
      </c>
      <c r="D1124" s="38" t="n">
        <v>44255</v>
      </c>
      <c r="E1124" s="38" t="n">
        <v>44261</v>
      </c>
      <c r="F1124" s="37" t="s">
        <v>1592</v>
      </c>
      <c r="G1124" s="37" t="s">
        <v>1593</v>
      </c>
      <c r="H1124" s="37" t="s">
        <v>1257</v>
      </c>
      <c r="I1124" s="37" t="s">
        <v>1258</v>
      </c>
      <c r="J1124" s="37" t="s">
        <v>1259</v>
      </c>
      <c r="K1124" s="37" t="s">
        <v>1260</v>
      </c>
      <c r="L1124" s="21" t="s">
        <v>45</v>
      </c>
      <c r="M1124" s="22" t="s">
        <v>1975</v>
      </c>
      <c r="N1124" s="24" t="s">
        <v>1976</v>
      </c>
      <c r="O1124" s="25" t="n">
        <v>3</v>
      </c>
      <c r="P1124" s="22" t="s">
        <v>94</v>
      </c>
      <c r="Q1124" s="22" t="s">
        <v>500</v>
      </c>
      <c r="R1124" s="22" t="s">
        <v>501</v>
      </c>
      <c r="S1124" s="22" t="s">
        <v>68</v>
      </c>
      <c r="T1124" s="22" t="s">
        <v>502</v>
      </c>
      <c r="U1124" s="25" t="s">
        <v>227</v>
      </c>
      <c r="V1124" s="40" t="n">
        <v>63.5</v>
      </c>
      <c r="W1124" s="25" t="s">
        <v>726</v>
      </c>
      <c r="X1124" s="25" t="n">
        <v>1</v>
      </c>
      <c r="Y1124" s="25" t="n">
        <v>0</v>
      </c>
      <c r="Z1124" s="25" t="n">
        <v>7</v>
      </c>
      <c r="AA1124" s="26" t="str">
        <f aca="false">IF(N1124=0," ",DATEDIF(N1124,$D1124,"y") &amp; " г. " &amp; DATEDIF(N1124,$D1124,"ym") &amp; " мес. ")</f>
        <v>14 г. 10 мес. </v>
      </c>
      <c r="AB1124" s="27" t="str">
        <f aca="false">LEFT(AA1124,2)</f>
        <v>14</v>
      </c>
      <c r="AC1124" s="28" t="str">
        <f aca="false">IF(N1124=0," ",DATEDIF(N1124,'Отбор на ЧР 2021'!$AC$1,"y") &amp; " г. " &amp; DATEDIF(N1124,'Отбор на ЧР 2021'!$AC$1,"ym") &amp; " мес. ")</f>
        <v>15 г. 0 мес. </v>
      </c>
      <c r="AD1124" s="28" t="str">
        <f aca="false">LEFT(AC1124,2)</f>
        <v>15</v>
      </c>
      <c r="AE1124" s="28" t="str">
        <f aca="false">IF(W1124=0,0,INDEX('Возраст, спорт. дисц.'!$A$2:$B$50,MATCH(W1124,'Возраст, спорт. дисц.'!$B$2:$B$54,0),1))</f>
        <v>Юноши 14-15 лет</v>
      </c>
      <c r="AF1124" s="28" t="str">
        <f aca="false">"весовая категория "&amp;V1124&amp;" кг."</f>
        <v>весовая категория 63,5 кг.</v>
      </c>
      <c r="AG1124" s="29" t="str">
        <f aca="false">IF(U1124="б/м",U1124,U1124&amp;" место")</f>
        <v>4 место</v>
      </c>
      <c r="AH1124" s="28" t="str">
        <f aca="false">F1124&amp;"; "&amp;TEXT(D1124,"ДД.ММ.ГГГГ")&amp;"-"&amp;TEXT(E1124,"ДД.ММ.ГГГГ")&amp;"; "&amp;I1124&amp;"; "&amp;CHAR(10)&amp;AE1124&amp;"; "&amp;AF1124&amp;"; "&amp;AG1124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63,5 кг.; 4 место</v>
      </c>
      <c r="AI1124" s="29" t="n">
        <f aca="false">IF(A1124=0,0,1)</f>
        <v>1</v>
      </c>
      <c r="AJ1124" s="1" t="str">
        <f aca="false">AE1124</f>
        <v>Юноши 14-15 лет</v>
      </c>
      <c r="AK1124" s="1" t="n">
        <f aca="false">V1124</f>
        <v>63.5</v>
      </c>
      <c r="AL1124" s="1" t="str">
        <f aca="false">AF1124</f>
        <v>весовая категория 63,5 кг.</v>
      </c>
      <c r="AM1124" s="28" t="str">
        <f aca="false">IF(N1124=0," ",DATEDIF(N1124,$AM$1,"y") &amp; " г. " &amp; DATEDIF(X1124,$AM$1,"ym") &amp; " мес. ")</f>
        <v>15 г. 4 мес. </v>
      </c>
      <c r="AN1124" s="28" t="str">
        <f aca="false">LEFT(AM1124,2)</f>
        <v>15</v>
      </c>
    </row>
    <row r="1125" customFormat="false" ht="13.8" hidden="false" customHeight="false" outlineLevel="0" collapsed="false">
      <c r="A1125" s="37" t="s">
        <v>507</v>
      </c>
      <c r="B1125" s="37" t="s">
        <v>348</v>
      </c>
      <c r="C1125" s="25" t="n">
        <v>41828</v>
      </c>
      <c r="D1125" s="38" t="n">
        <v>44255</v>
      </c>
      <c r="E1125" s="38" t="n">
        <v>44261</v>
      </c>
      <c r="F1125" s="37" t="s">
        <v>1592</v>
      </c>
      <c r="G1125" s="37" t="s">
        <v>1593</v>
      </c>
      <c r="H1125" s="37" t="s">
        <v>1257</v>
      </c>
      <c r="I1125" s="37" t="s">
        <v>1258</v>
      </c>
      <c r="J1125" s="37" t="s">
        <v>1259</v>
      </c>
      <c r="K1125" s="37" t="s">
        <v>1260</v>
      </c>
      <c r="L1125" s="21" t="s">
        <v>45</v>
      </c>
      <c r="M1125" s="22" t="s">
        <v>1977</v>
      </c>
      <c r="N1125" s="24" t="s">
        <v>1978</v>
      </c>
      <c r="O1125" s="25" t="n">
        <v>1</v>
      </c>
      <c r="P1125" s="22" t="s">
        <v>84</v>
      </c>
      <c r="Q1125" s="22" t="s">
        <v>158</v>
      </c>
      <c r="R1125" s="22" t="s">
        <v>159</v>
      </c>
      <c r="S1125" s="22" t="s">
        <v>160</v>
      </c>
      <c r="T1125" s="22" t="s">
        <v>161</v>
      </c>
      <c r="U1125" s="25" t="s">
        <v>54</v>
      </c>
      <c r="V1125" s="40" t="n">
        <v>67</v>
      </c>
      <c r="W1125" s="25" t="s">
        <v>726</v>
      </c>
      <c r="X1125" s="25" t="n">
        <v>2</v>
      </c>
      <c r="Y1125" s="25" t="n">
        <v>2</v>
      </c>
      <c r="Z1125" s="25" t="n">
        <v>6</v>
      </c>
      <c r="AA1125" s="26" t="str">
        <f aca="false">IF(N1125=0," ",DATEDIF(N1125,$D1125,"y") &amp; " г. " &amp; DATEDIF(N1125,$D1125,"ym") &amp; " мес. ")</f>
        <v>15 г. 8 мес. </v>
      </c>
      <c r="AB1125" s="27" t="str">
        <f aca="false">LEFT(AA1125,2)</f>
        <v>15</v>
      </c>
      <c r="AC1125" s="28" t="str">
        <f aca="false">IF(N1125=0," ",DATEDIF(N1125,'Отбор на ЧР 2021'!$AC$1,"y") &amp; " г. " &amp; DATEDIF(N1125,'Отбор на ЧР 2021'!$AC$1,"ym") &amp; " мес. ")</f>
        <v>15 г. 11 мес. </v>
      </c>
      <c r="AD1125" s="28" t="str">
        <f aca="false">LEFT(AC1125,2)</f>
        <v>15</v>
      </c>
      <c r="AE1125" s="28" t="str">
        <f aca="false">IF(W1125=0,0,INDEX('Возраст, спорт. дисц.'!$A$2:$B$50,MATCH(W1125,'Возраст, спорт. дисц.'!$B$2:$B$54,0),1))</f>
        <v>Юноши 14-15 лет</v>
      </c>
      <c r="AF1125" s="28" t="str">
        <f aca="false">"весовая категория "&amp;V1125&amp;" кг."</f>
        <v>весовая категория 67 кг.</v>
      </c>
      <c r="AG1125" s="29" t="str">
        <f aca="false">IF(U1125="б/м",U1125,U1125&amp;" место")</f>
        <v>1 место</v>
      </c>
      <c r="AH1125" s="28" t="str">
        <f aca="false">F1125&amp;"; "&amp;TEXT(D1125,"ДД.ММ.ГГГГ")&amp;"-"&amp;TEXT(E1125,"ДД.ММ.ГГГГ")&amp;"; "&amp;I1125&amp;"; "&amp;CHAR(10)&amp;AE1125&amp;"; "&amp;AF1125&amp;"; "&amp;AG1125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67 кг.; 1 место</v>
      </c>
      <c r="AI1125" s="29" t="n">
        <f aca="false">IF(A1125=0,0,1)</f>
        <v>1</v>
      </c>
      <c r="AJ1125" s="1" t="str">
        <f aca="false">AE1125</f>
        <v>Юноши 14-15 лет</v>
      </c>
      <c r="AK1125" s="1" t="n">
        <f aca="false">V1125</f>
        <v>67</v>
      </c>
      <c r="AL1125" s="1" t="str">
        <f aca="false">AF1125</f>
        <v>весовая категория 67 кг.</v>
      </c>
      <c r="AM1125" s="28" t="str">
        <f aca="false">IF(N1125=0," ",DATEDIF(N1125,$AM$1,"y") &amp; " г. " &amp; DATEDIF(X1125,$AM$1,"ym") &amp; " мес. ")</f>
        <v>15 г. 4 мес. </v>
      </c>
      <c r="AN1125" s="28" t="str">
        <f aca="false">LEFT(AM1125,2)</f>
        <v>15</v>
      </c>
    </row>
    <row r="1126" customFormat="false" ht="13.8" hidden="false" customHeight="false" outlineLevel="0" collapsed="false">
      <c r="A1126" s="37" t="s">
        <v>507</v>
      </c>
      <c r="B1126" s="37" t="s">
        <v>348</v>
      </c>
      <c r="C1126" s="25" t="n">
        <v>41828</v>
      </c>
      <c r="D1126" s="38" t="n">
        <v>44255</v>
      </c>
      <c r="E1126" s="38" t="n">
        <v>44261</v>
      </c>
      <c r="F1126" s="37" t="s">
        <v>1592</v>
      </c>
      <c r="G1126" s="37" t="s">
        <v>1593</v>
      </c>
      <c r="H1126" s="37" t="s">
        <v>1257</v>
      </c>
      <c r="I1126" s="37" t="s">
        <v>1258</v>
      </c>
      <c r="J1126" s="37" t="s">
        <v>1259</v>
      </c>
      <c r="K1126" s="37" t="s">
        <v>1260</v>
      </c>
      <c r="L1126" s="21" t="s">
        <v>45</v>
      </c>
      <c r="M1126" s="22" t="s">
        <v>1979</v>
      </c>
      <c r="N1126" s="24" t="s">
        <v>1980</v>
      </c>
      <c r="O1126" s="25" t="n">
        <v>3</v>
      </c>
      <c r="P1126" s="22" t="s">
        <v>84</v>
      </c>
      <c r="Q1126" s="22" t="s">
        <v>85</v>
      </c>
      <c r="R1126" s="22" t="s">
        <v>86</v>
      </c>
      <c r="S1126" s="22" t="s">
        <v>87</v>
      </c>
      <c r="T1126" s="22" t="s">
        <v>1296</v>
      </c>
      <c r="U1126" s="25" t="s">
        <v>63</v>
      </c>
      <c r="V1126" s="40" t="n">
        <v>67</v>
      </c>
      <c r="W1126" s="25" t="s">
        <v>726</v>
      </c>
      <c r="X1126" s="25" t="n">
        <v>3</v>
      </c>
      <c r="Y1126" s="25" t="n">
        <v>2</v>
      </c>
      <c r="Z1126" s="25" t="n">
        <v>6</v>
      </c>
      <c r="AA1126" s="26" t="str">
        <f aca="false">IF(N1126=0," ",DATEDIF(N1126,$D1126,"y") &amp; " г. " &amp; DATEDIF(N1126,$D1126,"ym") &amp; " мес. ")</f>
        <v>14 г. 10 мес. </v>
      </c>
      <c r="AB1126" s="27" t="str">
        <f aca="false">LEFT(AA1126,2)</f>
        <v>14</v>
      </c>
      <c r="AC1126" s="28" t="str">
        <f aca="false">IF(N1126=0," ",DATEDIF(N1126,'Отбор на ЧР 2021'!$AC$1,"y") &amp; " г. " &amp; DATEDIF(N1126,'Отбор на ЧР 2021'!$AC$1,"ym") &amp; " мес. ")</f>
        <v>15 г. 0 мес. </v>
      </c>
      <c r="AD1126" s="28" t="str">
        <f aca="false">LEFT(AC1126,2)</f>
        <v>15</v>
      </c>
      <c r="AE1126" s="28" t="str">
        <f aca="false">IF(W1126=0,0,INDEX('Возраст, спорт. дисц.'!$A$2:$B$50,MATCH(W1126,'Возраст, спорт. дисц.'!$B$2:$B$54,0),1))</f>
        <v>Юноши 14-15 лет</v>
      </c>
      <c r="AF1126" s="28" t="str">
        <f aca="false">"весовая категория "&amp;V1126&amp;" кг."</f>
        <v>весовая категория 67 кг.</v>
      </c>
      <c r="AG1126" s="29" t="str">
        <f aca="false">IF(U1126="б/м",U1126,U1126&amp;" место")</f>
        <v>2 место</v>
      </c>
      <c r="AH1126" s="28" t="str">
        <f aca="false">F1126&amp;"; "&amp;TEXT(D1126,"ДД.ММ.ГГГГ")&amp;"-"&amp;TEXT(E1126,"ДД.ММ.ГГГГ")&amp;"; "&amp;I1126&amp;"; "&amp;CHAR(10)&amp;AE1126&amp;"; "&amp;AF1126&amp;"; "&amp;AG1126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67 кг.; 2 место</v>
      </c>
      <c r="AI1126" s="29" t="n">
        <f aca="false">IF(A1126=0,0,1)</f>
        <v>1</v>
      </c>
      <c r="AJ1126" s="1" t="str">
        <f aca="false">AE1126</f>
        <v>Юноши 14-15 лет</v>
      </c>
      <c r="AK1126" s="1" t="n">
        <f aca="false">V1126</f>
        <v>67</v>
      </c>
      <c r="AL1126" s="1" t="str">
        <f aca="false">AF1126</f>
        <v>весовая категория 67 кг.</v>
      </c>
      <c r="AM1126" s="28" t="str">
        <f aca="false">IF(N1126=0," ",DATEDIF(N1126,$AM$1,"y") &amp; " г. " &amp; DATEDIF(X1126,$AM$1,"ym") &amp; " мес. ")</f>
        <v>15 г. 4 мес. </v>
      </c>
      <c r="AN1126" s="28" t="str">
        <f aca="false">LEFT(AM1126,2)</f>
        <v>15</v>
      </c>
    </row>
    <row r="1127" customFormat="false" ht="13.8" hidden="false" customHeight="false" outlineLevel="0" collapsed="false">
      <c r="A1127" s="37" t="s">
        <v>507</v>
      </c>
      <c r="B1127" s="37" t="s">
        <v>348</v>
      </c>
      <c r="C1127" s="25" t="n">
        <v>41828</v>
      </c>
      <c r="D1127" s="38" t="n">
        <v>44255</v>
      </c>
      <c r="E1127" s="38" t="n">
        <v>44261</v>
      </c>
      <c r="F1127" s="37" t="s">
        <v>1592</v>
      </c>
      <c r="G1127" s="37" t="s">
        <v>1593</v>
      </c>
      <c r="H1127" s="37" t="s">
        <v>1257</v>
      </c>
      <c r="I1127" s="37" t="s">
        <v>1258</v>
      </c>
      <c r="J1127" s="37" t="s">
        <v>1259</v>
      </c>
      <c r="K1127" s="37" t="s">
        <v>1260</v>
      </c>
      <c r="L1127" s="21" t="s">
        <v>45</v>
      </c>
      <c r="M1127" s="22" t="s">
        <v>1152</v>
      </c>
      <c r="N1127" s="24" t="s">
        <v>1058</v>
      </c>
      <c r="O1127" s="25" t="n">
        <v>1</v>
      </c>
      <c r="P1127" s="22" t="s">
        <v>84</v>
      </c>
      <c r="Q1127" s="22" t="s">
        <v>122</v>
      </c>
      <c r="R1127" s="22" t="s">
        <v>1153</v>
      </c>
      <c r="S1127" s="22" t="s">
        <v>1154</v>
      </c>
      <c r="T1127" s="22" t="s">
        <v>1155</v>
      </c>
      <c r="U1127" s="25" t="s">
        <v>70</v>
      </c>
      <c r="V1127" s="40" t="n">
        <v>67</v>
      </c>
      <c r="W1127" s="25" t="s">
        <v>726</v>
      </c>
      <c r="X1127" s="25" t="n">
        <v>2</v>
      </c>
      <c r="Y1127" s="25" t="n">
        <v>1</v>
      </c>
      <c r="Z1127" s="25" t="n">
        <v>6</v>
      </c>
      <c r="AA1127" s="26" t="str">
        <f aca="false">IF(N1127=0," ",DATEDIF(N1127,$D1127,"y") &amp; " г. " &amp; DATEDIF(N1127,$D1127,"ym") &amp; " мес. ")</f>
        <v>13 г. 10 мес. </v>
      </c>
      <c r="AB1127" s="27" t="str">
        <f aca="false">LEFT(AA1127,2)</f>
        <v>13</v>
      </c>
      <c r="AC1127" s="28" t="str">
        <f aca="false">IF(N1127=0," ",DATEDIF(N1127,'Отбор на ЧР 2021'!$AC$1,"y") &amp; " г. " &amp; DATEDIF(N1127,'Отбор на ЧР 2021'!$AC$1,"ym") &amp; " мес. ")</f>
        <v>14 г. 0 мес. </v>
      </c>
      <c r="AD1127" s="28" t="str">
        <f aca="false">LEFT(AC1127,2)</f>
        <v>14</v>
      </c>
      <c r="AE1127" s="28" t="str">
        <f aca="false">IF(W1127=0,0,INDEX('Возраст, спорт. дисц.'!$A$2:$B$50,MATCH(W1127,'Возраст, спорт. дисц.'!$B$2:$B$54,0),1))</f>
        <v>Юноши 14-15 лет</v>
      </c>
      <c r="AF1127" s="28" t="str">
        <f aca="false">"весовая категория "&amp;V1127&amp;" кг."</f>
        <v>весовая категория 67 кг.</v>
      </c>
      <c r="AG1127" s="29" t="str">
        <f aca="false">IF(U1127="б/м",U1127,U1127&amp;" место")</f>
        <v>3 место</v>
      </c>
      <c r="AH1127" s="28" t="str">
        <f aca="false">F1127&amp;"; "&amp;TEXT(D1127,"ДД.ММ.ГГГГ")&amp;"-"&amp;TEXT(E1127,"ДД.ММ.ГГГГ")&amp;"; "&amp;I1127&amp;"; "&amp;CHAR(10)&amp;AE1127&amp;"; "&amp;AF1127&amp;"; "&amp;AG1127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67 кг.; 3 место</v>
      </c>
      <c r="AI1127" s="29" t="n">
        <f aca="false">IF(A1127=0,0,1)</f>
        <v>1</v>
      </c>
      <c r="AJ1127" s="1" t="str">
        <f aca="false">AE1127</f>
        <v>Юноши 14-15 лет</v>
      </c>
      <c r="AK1127" s="1" t="n">
        <f aca="false">V1127</f>
        <v>67</v>
      </c>
      <c r="AL1127" s="1" t="str">
        <f aca="false">AF1127</f>
        <v>весовая категория 67 кг.</v>
      </c>
      <c r="AM1127" s="28" t="str">
        <f aca="false">IF(N1127=0," ",DATEDIF(N1127,$AM$1,"y") &amp; " г. " &amp; DATEDIF(X1127,$AM$1,"ym") &amp; " мес. ")</f>
        <v>14 г. 4 мес. </v>
      </c>
      <c r="AN1127" s="28" t="str">
        <f aca="false">LEFT(AM1127,2)</f>
        <v>14</v>
      </c>
    </row>
    <row r="1128" customFormat="false" ht="13.8" hidden="false" customHeight="false" outlineLevel="0" collapsed="false">
      <c r="A1128" s="37" t="s">
        <v>507</v>
      </c>
      <c r="B1128" s="37" t="s">
        <v>348</v>
      </c>
      <c r="C1128" s="25" t="n">
        <v>41828</v>
      </c>
      <c r="D1128" s="38" t="n">
        <v>44255</v>
      </c>
      <c r="E1128" s="38" t="n">
        <v>44261</v>
      </c>
      <c r="F1128" s="37" t="s">
        <v>1592</v>
      </c>
      <c r="G1128" s="37" t="s">
        <v>1593</v>
      </c>
      <c r="H1128" s="37" t="s">
        <v>1257</v>
      </c>
      <c r="I1128" s="37" t="s">
        <v>1258</v>
      </c>
      <c r="J1128" s="37" t="s">
        <v>1259</v>
      </c>
      <c r="K1128" s="37" t="s">
        <v>1260</v>
      </c>
      <c r="L1128" s="21" t="s">
        <v>45</v>
      </c>
      <c r="M1128" s="22" t="s">
        <v>1981</v>
      </c>
      <c r="N1128" s="24" t="s">
        <v>1982</v>
      </c>
      <c r="O1128" s="25" t="n">
        <v>3</v>
      </c>
      <c r="P1128" s="22" t="s">
        <v>84</v>
      </c>
      <c r="Q1128" s="22" t="s">
        <v>85</v>
      </c>
      <c r="R1128" s="22" t="s">
        <v>86</v>
      </c>
      <c r="S1128" s="22" t="s">
        <v>186</v>
      </c>
      <c r="T1128" s="22" t="s">
        <v>981</v>
      </c>
      <c r="U1128" s="25" t="s">
        <v>227</v>
      </c>
      <c r="V1128" s="40" t="n">
        <v>67</v>
      </c>
      <c r="W1128" s="25" t="s">
        <v>726</v>
      </c>
      <c r="X1128" s="25" t="n">
        <v>1</v>
      </c>
      <c r="Y1128" s="25" t="n">
        <v>0</v>
      </c>
      <c r="Z1128" s="25" t="n">
        <v>6</v>
      </c>
      <c r="AA1128" s="26" t="str">
        <f aca="false">IF(N1128=0," ",DATEDIF(N1128,$D1128,"y") &amp; " г. " &amp; DATEDIF(N1128,$D1128,"ym") &amp; " мес. ")</f>
        <v>15 г. 9 мес. </v>
      </c>
      <c r="AB1128" s="27" t="str">
        <f aca="false">LEFT(AA1128,2)</f>
        <v>15</v>
      </c>
      <c r="AC1128" s="28" t="str">
        <f aca="false">IF(N1128=0," ",DATEDIF(N1128,'Отбор на ЧР 2021'!$AC$1,"y") &amp; " г. " &amp; DATEDIF(N1128,'Отбор на ЧР 2021'!$AC$1,"ym") &amp; " мес. ")</f>
        <v>15 г. 11 мес. </v>
      </c>
      <c r="AD1128" s="28" t="str">
        <f aca="false">LEFT(AC1128,2)</f>
        <v>15</v>
      </c>
      <c r="AE1128" s="28" t="str">
        <f aca="false">IF(W1128=0,0,INDEX('Возраст, спорт. дисц.'!$A$2:$B$50,MATCH(W1128,'Возраст, спорт. дисц.'!$B$2:$B$54,0),1))</f>
        <v>Юноши 14-15 лет</v>
      </c>
      <c r="AF1128" s="28" t="str">
        <f aca="false">"весовая категория "&amp;V1128&amp;" кг."</f>
        <v>весовая категория 67 кг.</v>
      </c>
      <c r="AG1128" s="29" t="str">
        <f aca="false">IF(U1128="б/м",U1128,U1128&amp;" место")</f>
        <v>4 место</v>
      </c>
      <c r="AH1128" s="28" t="str">
        <f aca="false">F1128&amp;"; "&amp;TEXT(D1128,"ДД.ММ.ГГГГ")&amp;"-"&amp;TEXT(E1128,"ДД.ММ.ГГГГ")&amp;"; "&amp;I1128&amp;"; "&amp;CHAR(10)&amp;AE1128&amp;"; "&amp;AF1128&amp;"; "&amp;AG1128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67 кг.; 4 место</v>
      </c>
      <c r="AI1128" s="29" t="n">
        <f aca="false">IF(A1128=0,0,1)</f>
        <v>1</v>
      </c>
      <c r="AJ1128" s="1" t="str">
        <f aca="false">AE1128</f>
        <v>Юноши 14-15 лет</v>
      </c>
      <c r="AK1128" s="1" t="n">
        <f aca="false">V1128</f>
        <v>67</v>
      </c>
      <c r="AL1128" s="1" t="str">
        <f aca="false">AF1128</f>
        <v>весовая категория 67 кг.</v>
      </c>
      <c r="AM1128" s="28" t="str">
        <f aca="false">IF(N1128=0," ",DATEDIF(N1128,$AM$1,"y") &amp; " г. " &amp; DATEDIF(X1128,$AM$1,"ym") &amp; " мес. ")</f>
        <v>15 г. 4 мес. </v>
      </c>
      <c r="AN1128" s="28" t="str">
        <f aca="false">LEFT(AM1128,2)</f>
        <v>15</v>
      </c>
    </row>
    <row r="1129" customFormat="false" ht="13.8" hidden="false" customHeight="false" outlineLevel="0" collapsed="false">
      <c r="A1129" s="37" t="s">
        <v>507</v>
      </c>
      <c r="B1129" s="37" t="s">
        <v>348</v>
      </c>
      <c r="C1129" s="25" t="n">
        <v>41828</v>
      </c>
      <c r="D1129" s="38" t="n">
        <v>44255</v>
      </c>
      <c r="E1129" s="38" t="n">
        <v>44261</v>
      </c>
      <c r="F1129" s="37" t="s">
        <v>1592</v>
      </c>
      <c r="G1129" s="37" t="s">
        <v>1593</v>
      </c>
      <c r="H1129" s="37" t="s">
        <v>1257</v>
      </c>
      <c r="I1129" s="37" t="s">
        <v>1258</v>
      </c>
      <c r="J1129" s="37" t="s">
        <v>1259</v>
      </c>
      <c r="K1129" s="37" t="s">
        <v>1260</v>
      </c>
      <c r="L1129" s="21" t="s">
        <v>45</v>
      </c>
      <c r="M1129" s="22" t="s">
        <v>844</v>
      </c>
      <c r="N1129" s="24" t="s">
        <v>845</v>
      </c>
      <c r="O1129" s="25" t="n">
        <v>1</v>
      </c>
      <c r="P1129" s="22" t="s">
        <v>84</v>
      </c>
      <c r="Q1129" s="22" t="s">
        <v>85</v>
      </c>
      <c r="R1129" s="22" t="s">
        <v>86</v>
      </c>
      <c r="S1129" s="22" t="s">
        <v>186</v>
      </c>
      <c r="T1129" s="22" t="s">
        <v>359</v>
      </c>
      <c r="U1129" s="25" t="s">
        <v>54</v>
      </c>
      <c r="V1129" s="40" t="n">
        <v>71</v>
      </c>
      <c r="W1129" s="25" t="s">
        <v>726</v>
      </c>
      <c r="X1129" s="25" t="n">
        <v>2</v>
      </c>
      <c r="Y1129" s="25" t="n">
        <v>2</v>
      </c>
      <c r="Z1129" s="25" t="n">
        <v>3</v>
      </c>
      <c r="AA1129" s="26" t="str">
        <f aca="false">IF(N1129=0," ",DATEDIF(N1129,$D1129,"y") &amp; " г. " &amp; DATEDIF(N1129,$D1129,"ym") &amp; " мес. ")</f>
        <v>14 г. 8 мес. </v>
      </c>
      <c r="AB1129" s="27" t="str">
        <f aca="false">LEFT(AA1129,2)</f>
        <v>14</v>
      </c>
      <c r="AC1129" s="28" t="str">
        <f aca="false">IF(N1129=0," ",DATEDIF(N1129,'Отбор на ЧР 2021'!$AC$1,"y") &amp; " г. " &amp; DATEDIF(N1129,'Отбор на ЧР 2021'!$AC$1,"ym") &amp; " мес. ")</f>
        <v>14 г. 10 мес. </v>
      </c>
      <c r="AD1129" s="28" t="str">
        <f aca="false">LEFT(AC1129,2)</f>
        <v>14</v>
      </c>
      <c r="AE1129" s="28" t="str">
        <f aca="false">IF(W1129=0,0,INDEX('Возраст, спорт. дисц.'!$A$2:$B$50,MATCH(W1129,'Возраст, спорт. дисц.'!$B$2:$B$54,0),1))</f>
        <v>Юноши 14-15 лет</v>
      </c>
      <c r="AF1129" s="28" t="str">
        <f aca="false">"весовая категория "&amp;V1129&amp;" кг."</f>
        <v>весовая категория 71 кг.</v>
      </c>
      <c r="AG1129" s="29" t="str">
        <f aca="false">IF(U1129="б/м",U1129,U1129&amp;" место")</f>
        <v>1 место</v>
      </c>
      <c r="AH1129" s="28" t="str">
        <f aca="false">F1129&amp;"; "&amp;TEXT(D1129,"ДД.ММ.ГГГГ")&amp;"-"&amp;TEXT(E1129,"ДД.ММ.ГГГГ")&amp;"; "&amp;I1129&amp;"; "&amp;CHAR(10)&amp;AE1129&amp;"; "&amp;AF1129&amp;"; "&amp;AG1129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71 кг.; 1 место</v>
      </c>
      <c r="AI1129" s="29" t="n">
        <f aca="false">IF(A1129=0,0,1)</f>
        <v>1</v>
      </c>
      <c r="AJ1129" s="1" t="str">
        <f aca="false">AE1129</f>
        <v>Юноши 14-15 лет</v>
      </c>
      <c r="AK1129" s="1" t="n">
        <f aca="false">V1129</f>
        <v>71</v>
      </c>
      <c r="AL1129" s="1" t="str">
        <f aca="false">AF1129</f>
        <v>весовая категория 71 кг.</v>
      </c>
      <c r="AM1129" s="28" t="str">
        <f aca="false">IF(N1129=0," ",DATEDIF(N1129,$AM$1,"y") &amp; " г. " &amp; DATEDIF(X1129,$AM$1,"ym") &amp; " мес. ")</f>
        <v>14 г. 4 мес. </v>
      </c>
      <c r="AN1129" s="28" t="str">
        <f aca="false">LEFT(AM1129,2)</f>
        <v>14</v>
      </c>
    </row>
    <row r="1130" customFormat="false" ht="13.8" hidden="false" customHeight="false" outlineLevel="0" collapsed="false">
      <c r="A1130" s="37" t="s">
        <v>507</v>
      </c>
      <c r="B1130" s="37" t="s">
        <v>348</v>
      </c>
      <c r="C1130" s="25" t="n">
        <v>41828</v>
      </c>
      <c r="D1130" s="38" t="n">
        <v>44255</v>
      </c>
      <c r="E1130" s="38" t="n">
        <v>44261</v>
      </c>
      <c r="F1130" s="37" t="s">
        <v>1592</v>
      </c>
      <c r="G1130" s="37" t="s">
        <v>1593</v>
      </c>
      <c r="H1130" s="37" t="s">
        <v>1257</v>
      </c>
      <c r="I1130" s="37" t="s">
        <v>1258</v>
      </c>
      <c r="J1130" s="37" t="s">
        <v>1259</v>
      </c>
      <c r="K1130" s="37" t="s">
        <v>1260</v>
      </c>
      <c r="L1130" s="21" t="s">
        <v>45</v>
      </c>
      <c r="M1130" s="22" t="s">
        <v>1983</v>
      </c>
      <c r="N1130" s="24" t="s">
        <v>1984</v>
      </c>
      <c r="O1130" s="25" t="n">
        <v>2</v>
      </c>
      <c r="P1130" s="22" t="s">
        <v>84</v>
      </c>
      <c r="Q1130" s="22" t="s">
        <v>122</v>
      </c>
      <c r="R1130" s="22" t="s">
        <v>1968</v>
      </c>
      <c r="S1130" s="22" t="s">
        <v>1969</v>
      </c>
      <c r="T1130" s="22" t="s">
        <v>1985</v>
      </c>
      <c r="U1130" s="25" t="s">
        <v>63</v>
      </c>
      <c r="V1130" s="40" t="n">
        <v>71</v>
      </c>
      <c r="W1130" s="25" t="s">
        <v>726</v>
      </c>
      <c r="X1130" s="25" t="n">
        <v>1</v>
      </c>
      <c r="Y1130" s="25" t="n">
        <v>0</v>
      </c>
      <c r="Z1130" s="25" t="n">
        <v>3</v>
      </c>
      <c r="AA1130" s="26" t="str">
        <f aca="false">IF(N1130=0," ",DATEDIF(N1130,$D1130,"y") &amp; " г. " &amp; DATEDIF(N1130,$D1130,"ym") &amp; " мес. ")</f>
        <v>14 г. 6 мес. </v>
      </c>
      <c r="AB1130" s="27" t="str">
        <f aca="false">LEFT(AA1130,2)</f>
        <v>14</v>
      </c>
      <c r="AC1130" s="28" t="str">
        <f aca="false">IF(N1130=0," ",DATEDIF(N1130,'Отбор на ЧР 2021'!$AC$1,"y") &amp; " г. " &amp; DATEDIF(N1130,'Отбор на ЧР 2021'!$AC$1,"ym") &amp; " мес. ")</f>
        <v>14 г. 8 мес. </v>
      </c>
      <c r="AD1130" s="28" t="str">
        <f aca="false">LEFT(AC1130,2)</f>
        <v>14</v>
      </c>
      <c r="AE1130" s="28" t="str">
        <f aca="false">IF(W1130=0,0,INDEX('Возраст, спорт. дисц.'!$A$2:$B$50,MATCH(W1130,'Возраст, спорт. дисц.'!$B$2:$B$54,0),1))</f>
        <v>Юноши 14-15 лет</v>
      </c>
      <c r="AF1130" s="28" t="str">
        <f aca="false">"весовая категория "&amp;V1130&amp;" кг."</f>
        <v>весовая категория 71 кг.</v>
      </c>
      <c r="AG1130" s="29" t="str">
        <f aca="false">IF(U1130="б/м",U1130,U1130&amp;" место")</f>
        <v>2 место</v>
      </c>
      <c r="AH1130" s="28" t="str">
        <f aca="false">F1130&amp;"; "&amp;TEXT(D1130,"ДД.ММ.ГГГГ")&amp;"-"&amp;TEXT(E1130,"ДД.ММ.ГГГГ")&amp;"; "&amp;I1130&amp;"; "&amp;CHAR(10)&amp;AE1130&amp;"; "&amp;AF1130&amp;"; "&amp;AG1130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71 кг.; 2 место</v>
      </c>
      <c r="AI1130" s="29" t="n">
        <f aca="false">IF(A1130=0,0,1)</f>
        <v>1</v>
      </c>
      <c r="AJ1130" s="1" t="str">
        <f aca="false">AE1130</f>
        <v>Юноши 14-15 лет</v>
      </c>
      <c r="AK1130" s="1" t="n">
        <f aca="false">V1130</f>
        <v>71</v>
      </c>
      <c r="AL1130" s="1" t="str">
        <f aca="false">AF1130</f>
        <v>весовая категория 71 кг.</v>
      </c>
      <c r="AM1130" s="28" t="str">
        <f aca="false">IF(N1130=0," ",DATEDIF(N1130,$AM$1,"y") &amp; " г. " &amp; DATEDIF(X1130,$AM$1,"ym") &amp; " мес. ")</f>
        <v>14 г. 4 мес. </v>
      </c>
      <c r="AN1130" s="28" t="str">
        <f aca="false">LEFT(AM1130,2)</f>
        <v>14</v>
      </c>
    </row>
    <row r="1131" customFormat="false" ht="13.8" hidden="false" customHeight="false" outlineLevel="0" collapsed="false">
      <c r="A1131" s="37" t="s">
        <v>507</v>
      </c>
      <c r="B1131" s="37" t="s">
        <v>348</v>
      </c>
      <c r="C1131" s="25" t="n">
        <v>41828</v>
      </c>
      <c r="D1131" s="38" t="n">
        <v>44255</v>
      </c>
      <c r="E1131" s="38" t="n">
        <v>44261</v>
      </c>
      <c r="F1131" s="37" t="s">
        <v>1592</v>
      </c>
      <c r="G1131" s="37" t="s">
        <v>1593</v>
      </c>
      <c r="H1131" s="37" t="s">
        <v>1257</v>
      </c>
      <c r="I1131" s="37" t="s">
        <v>1258</v>
      </c>
      <c r="J1131" s="37" t="s">
        <v>1259</v>
      </c>
      <c r="K1131" s="37" t="s">
        <v>1260</v>
      </c>
      <c r="L1131" s="21" t="s">
        <v>45</v>
      </c>
      <c r="M1131" s="22" t="s">
        <v>1182</v>
      </c>
      <c r="N1131" s="24" t="s">
        <v>1183</v>
      </c>
      <c r="O1131" s="25" t="n">
        <v>3</v>
      </c>
      <c r="P1131" s="22" t="s">
        <v>84</v>
      </c>
      <c r="Q1131" s="22" t="s">
        <v>85</v>
      </c>
      <c r="R1131" s="22" t="s">
        <v>86</v>
      </c>
      <c r="S1131" s="22" t="s">
        <v>87</v>
      </c>
      <c r="T1131" s="22" t="s">
        <v>1184</v>
      </c>
      <c r="U1131" s="25" t="s">
        <v>54</v>
      </c>
      <c r="V1131" s="40" t="n">
        <v>75</v>
      </c>
      <c r="W1131" s="25" t="s">
        <v>726</v>
      </c>
      <c r="X1131" s="25" t="n">
        <v>2</v>
      </c>
      <c r="Y1131" s="25" t="n">
        <v>2</v>
      </c>
      <c r="Z1131" s="25" t="n">
        <v>3</v>
      </c>
      <c r="AA1131" s="26" t="str">
        <f aca="false">IF(N1131=0," ",DATEDIF(N1131,$D1131,"y") &amp; " г. " &amp; DATEDIF(N1131,$D1131,"ym") &amp; " мес. ")</f>
        <v>14 г. 10 мес. </v>
      </c>
      <c r="AB1131" s="27" t="str">
        <f aca="false">LEFT(AA1131,2)</f>
        <v>14</v>
      </c>
      <c r="AC1131" s="28" t="str">
        <f aca="false">IF(N1131=0," ",DATEDIF(N1131,'Отбор на ЧР 2021'!$AC$1,"y") &amp; " г. " &amp; DATEDIF(N1131,'Отбор на ЧР 2021'!$AC$1,"ym") &amp; " мес. ")</f>
        <v>15 г. 0 мес. </v>
      </c>
      <c r="AD1131" s="28" t="str">
        <f aca="false">LEFT(AC1131,2)</f>
        <v>15</v>
      </c>
      <c r="AE1131" s="28" t="str">
        <f aca="false">IF(W1131=0,0,INDEX('Возраст, спорт. дисц.'!$A$2:$B$50,MATCH(W1131,'Возраст, спорт. дисц.'!$B$2:$B$54,0),1))</f>
        <v>Юноши 14-15 лет</v>
      </c>
      <c r="AF1131" s="28" t="str">
        <f aca="false">"весовая категория "&amp;V1131&amp;" кг."</f>
        <v>весовая категория 75 кг.</v>
      </c>
      <c r="AG1131" s="29" t="str">
        <f aca="false">IF(U1131="б/м",U1131,U1131&amp;" место")</f>
        <v>1 место</v>
      </c>
      <c r="AH1131" s="28" t="str">
        <f aca="false">F1131&amp;"; "&amp;TEXT(D1131,"ДД.ММ.ГГГГ")&amp;"-"&amp;TEXT(E1131,"ДД.ММ.ГГГГ")&amp;"; "&amp;I1131&amp;"; "&amp;CHAR(10)&amp;AE1131&amp;"; "&amp;AF1131&amp;"; "&amp;AG1131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75 кг.; 1 место</v>
      </c>
      <c r="AI1131" s="29" t="n">
        <f aca="false">IF(A1131=0,0,1)</f>
        <v>1</v>
      </c>
      <c r="AJ1131" s="1" t="str">
        <f aca="false">AE1131</f>
        <v>Юноши 14-15 лет</v>
      </c>
      <c r="AK1131" s="1" t="n">
        <f aca="false">V1131</f>
        <v>75</v>
      </c>
      <c r="AL1131" s="1" t="str">
        <f aca="false">AF1131</f>
        <v>весовая категория 75 кг.</v>
      </c>
      <c r="AM1131" s="28" t="str">
        <f aca="false">IF(N1131=0," ",DATEDIF(N1131,$AM$1,"y") &amp; " г. " &amp; DATEDIF(X1131,$AM$1,"ym") &amp; " мес. ")</f>
        <v>15 г. 4 мес. </v>
      </c>
      <c r="AN1131" s="28" t="str">
        <f aca="false">LEFT(AM1131,2)</f>
        <v>15</v>
      </c>
    </row>
    <row r="1132" customFormat="false" ht="13.8" hidden="false" customHeight="false" outlineLevel="0" collapsed="false">
      <c r="A1132" s="37" t="s">
        <v>507</v>
      </c>
      <c r="B1132" s="37" t="s">
        <v>348</v>
      </c>
      <c r="C1132" s="25" t="n">
        <v>41828</v>
      </c>
      <c r="D1132" s="38" t="n">
        <v>44255</v>
      </c>
      <c r="E1132" s="38" t="n">
        <v>44261</v>
      </c>
      <c r="F1132" s="37" t="s">
        <v>1592</v>
      </c>
      <c r="G1132" s="37" t="s">
        <v>1593</v>
      </c>
      <c r="H1132" s="37" t="s">
        <v>1257</v>
      </c>
      <c r="I1132" s="37" t="s">
        <v>1258</v>
      </c>
      <c r="J1132" s="37" t="s">
        <v>1259</v>
      </c>
      <c r="K1132" s="37" t="s">
        <v>1260</v>
      </c>
      <c r="L1132" s="21" t="s">
        <v>45</v>
      </c>
      <c r="M1132" s="22" t="s">
        <v>1986</v>
      </c>
      <c r="N1132" s="24" t="s">
        <v>1987</v>
      </c>
      <c r="O1132" s="25" t="n">
        <v>2</v>
      </c>
      <c r="P1132" s="22" t="s">
        <v>94</v>
      </c>
      <c r="Q1132" s="22" t="s">
        <v>500</v>
      </c>
      <c r="R1132" s="22" t="s">
        <v>501</v>
      </c>
      <c r="S1132" s="22" t="s">
        <v>68</v>
      </c>
      <c r="T1132" s="22" t="s">
        <v>502</v>
      </c>
      <c r="U1132" s="25" t="s">
        <v>63</v>
      </c>
      <c r="V1132" s="40" t="n">
        <v>75</v>
      </c>
      <c r="W1132" s="25" t="s">
        <v>726</v>
      </c>
      <c r="X1132" s="25" t="n">
        <v>1</v>
      </c>
      <c r="Y1132" s="25" t="n">
        <v>0</v>
      </c>
      <c r="Z1132" s="25" t="n">
        <v>3</v>
      </c>
      <c r="AA1132" s="26" t="str">
        <f aca="false">IF(N1132=0," ",DATEDIF(N1132,$D1132,"y") &amp; " г. " &amp; DATEDIF(N1132,$D1132,"ym") &amp; " мес. ")</f>
        <v>14 г. 6 мес. </v>
      </c>
      <c r="AB1132" s="27" t="str">
        <f aca="false">LEFT(AA1132,2)</f>
        <v>14</v>
      </c>
      <c r="AC1132" s="28" t="str">
        <f aca="false">IF(N1132=0," ",DATEDIF(N1132,'Отбор на ЧР 2021'!$AC$1,"y") &amp; " г. " &amp; DATEDIF(N1132,'Отбор на ЧР 2021'!$AC$1,"ym") &amp; " мес. ")</f>
        <v>14 г. 8 мес. </v>
      </c>
      <c r="AD1132" s="28" t="str">
        <f aca="false">LEFT(AC1132,2)</f>
        <v>14</v>
      </c>
      <c r="AE1132" s="28" t="str">
        <f aca="false">IF(W1132=0,0,INDEX('Возраст, спорт. дисц.'!$A$2:$B$50,MATCH(W1132,'Возраст, спорт. дисц.'!$B$2:$B$54,0),1))</f>
        <v>Юноши 14-15 лет</v>
      </c>
      <c r="AF1132" s="28" t="str">
        <f aca="false">"весовая категория "&amp;V1132&amp;" кг."</f>
        <v>весовая категория 75 кг.</v>
      </c>
      <c r="AG1132" s="29" t="str">
        <f aca="false">IF(U1132="б/м",U1132,U1132&amp;" место")</f>
        <v>2 место</v>
      </c>
      <c r="AH1132" s="28" t="str">
        <f aca="false">F1132&amp;"; "&amp;TEXT(D1132,"ДД.ММ.ГГГГ")&amp;"-"&amp;TEXT(E1132,"ДД.ММ.ГГГГ")&amp;"; "&amp;I1132&amp;"; "&amp;CHAR(10)&amp;AE1132&amp;"; "&amp;AF1132&amp;"; "&amp;AG1132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75 кг.; 2 место</v>
      </c>
      <c r="AI1132" s="29" t="n">
        <f aca="false">IF(A1132=0,0,1)</f>
        <v>1</v>
      </c>
      <c r="AJ1132" s="1" t="str">
        <f aca="false">AE1132</f>
        <v>Юноши 14-15 лет</v>
      </c>
      <c r="AK1132" s="1" t="n">
        <f aca="false">V1132</f>
        <v>75</v>
      </c>
      <c r="AL1132" s="1" t="str">
        <f aca="false">AF1132</f>
        <v>весовая категория 75 кг.</v>
      </c>
      <c r="AM1132" s="28" t="str">
        <f aca="false">IF(N1132=0," ",DATEDIF(N1132,$AM$1,"y") &amp; " г. " &amp; DATEDIF(X1132,$AM$1,"ym") &amp; " мес. ")</f>
        <v>14 г. 4 мес. </v>
      </c>
      <c r="AN1132" s="28" t="str">
        <f aca="false">LEFT(AM1132,2)</f>
        <v>14</v>
      </c>
    </row>
    <row r="1133" customFormat="false" ht="13.8" hidden="false" customHeight="false" outlineLevel="0" collapsed="false">
      <c r="A1133" s="37" t="s">
        <v>507</v>
      </c>
      <c r="B1133" s="37" t="s">
        <v>348</v>
      </c>
      <c r="C1133" s="25" t="n">
        <v>41828</v>
      </c>
      <c r="D1133" s="38" t="n">
        <v>44255</v>
      </c>
      <c r="E1133" s="38" t="n">
        <v>44261</v>
      </c>
      <c r="F1133" s="37" t="s">
        <v>1592</v>
      </c>
      <c r="G1133" s="37" t="s">
        <v>1593</v>
      </c>
      <c r="H1133" s="37" t="s">
        <v>1257</v>
      </c>
      <c r="I1133" s="37" t="s">
        <v>1258</v>
      </c>
      <c r="J1133" s="37" t="s">
        <v>1259</v>
      </c>
      <c r="K1133" s="37" t="s">
        <v>1260</v>
      </c>
      <c r="L1133" s="21" t="s">
        <v>45</v>
      </c>
      <c r="M1133" s="22" t="s">
        <v>1988</v>
      </c>
      <c r="N1133" s="24" t="s">
        <v>1989</v>
      </c>
      <c r="O1133" s="25" t="n">
        <v>3</v>
      </c>
      <c r="P1133" s="22" t="s">
        <v>84</v>
      </c>
      <c r="Q1133" s="22" t="s">
        <v>1604</v>
      </c>
      <c r="R1133" s="22" t="s">
        <v>1605</v>
      </c>
      <c r="S1133" s="22" t="s">
        <v>1606</v>
      </c>
      <c r="T1133" s="22" t="s">
        <v>1990</v>
      </c>
      <c r="U1133" s="25" t="s">
        <v>70</v>
      </c>
      <c r="V1133" s="40" t="n">
        <v>75</v>
      </c>
      <c r="W1133" s="25" t="s">
        <v>726</v>
      </c>
      <c r="X1133" s="25" t="n">
        <v>1</v>
      </c>
      <c r="Y1133" s="25" t="n">
        <v>0</v>
      </c>
      <c r="Z1133" s="25" t="n">
        <v>3</v>
      </c>
      <c r="AA1133" s="26" t="str">
        <f aca="false">IF(N1133=0," ",DATEDIF(N1133,$D1133,"y") &amp; " г. " &amp; DATEDIF(N1133,$D1133,"ym") &amp; " мес. ")</f>
        <v>14 г. 1 мес. </v>
      </c>
      <c r="AB1133" s="27" t="str">
        <f aca="false">LEFT(AA1133,2)</f>
        <v>14</v>
      </c>
      <c r="AC1133" s="28" t="str">
        <f aca="false">IF(N1133=0," ",DATEDIF(N1133,'Отбор на ЧР 2021'!$AC$1,"y") &amp; " г. " &amp; DATEDIF(N1133,'Отбор на ЧР 2021'!$AC$1,"ym") &amp; " мес. ")</f>
        <v>14 г. 3 мес. </v>
      </c>
      <c r="AD1133" s="28" t="str">
        <f aca="false">LEFT(AC1133,2)</f>
        <v>14</v>
      </c>
      <c r="AE1133" s="28" t="str">
        <f aca="false">IF(W1133=0,0,INDEX('Возраст, спорт. дисц.'!$A$2:$B$50,MATCH(W1133,'Возраст, спорт. дисц.'!$B$2:$B$54,0),1))</f>
        <v>Юноши 14-15 лет</v>
      </c>
      <c r="AF1133" s="28" t="str">
        <f aca="false">"весовая категория "&amp;V1133&amp;" кг."</f>
        <v>весовая категория 75 кг.</v>
      </c>
      <c r="AG1133" s="29" t="str">
        <f aca="false">IF(U1133="б/м",U1133,U1133&amp;" место")</f>
        <v>3 место</v>
      </c>
      <c r="AH1133" s="28" t="str">
        <f aca="false">F1133&amp;"; "&amp;TEXT(D1133,"ДД.ММ.ГГГГ")&amp;"-"&amp;TEXT(E1133,"ДД.ММ.ГГГГ")&amp;"; "&amp;I1133&amp;"; "&amp;CHAR(10)&amp;AE1133&amp;"; "&amp;AF1133&amp;"; "&amp;AG1133</f>
        <v>Первенство Северо-Западного федерального округа и Центрального федерального округа по тайскому боксу; 28.02.2021-06.03.2021; с. Покровское; 
Юноши 14-15 лет; весовая категория 75 кг.; 3 место</v>
      </c>
      <c r="AI1133" s="29" t="n">
        <f aca="false">IF(A1133=0,0,1)</f>
        <v>1</v>
      </c>
      <c r="AJ1133" s="1" t="str">
        <f aca="false">AE1133</f>
        <v>Юноши 14-15 лет</v>
      </c>
      <c r="AK1133" s="1" t="n">
        <f aca="false">V1133</f>
        <v>75</v>
      </c>
      <c r="AL1133" s="1" t="str">
        <f aca="false">AF1133</f>
        <v>весовая категория 75 кг.</v>
      </c>
      <c r="AM1133" s="28" t="str">
        <f aca="false">IF(N1133=0," ",DATEDIF(N1133,$AM$1,"y") &amp; " г. " &amp; DATEDIF(X1133,$AM$1,"ym") &amp; " мес. ")</f>
        <v>14 г. 4 мес. </v>
      </c>
      <c r="AN1133" s="28" t="str">
        <f aca="false">LEFT(AM1133,2)</f>
        <v>14</v>
      </c>
    </row>
    <row r="1134" customFormat="false" ht="13.8" hidden="false" customHeight="false" outlineLevel="0" collapsed="false">
      <c r="A1134" s="37" t="s">
        <v>507</v>
      </c>
      <c r="B1134" s="37" t="s">
        <v>348</v>
      </c>
      <c r="C1134" s="25" t="n">
        <v>41824</v>
      </c>
      <c r="D1134" s="38" t="n">
        <v>44259</v>
      </c>
      <c r="E1134" s="38" t="n">
        <v>44263</v>
      </c>
      <c r="F1134" s="37" t="s">
        <v>1655</v>
      </c>
      <c r="G1134" s="37" t="s">
        <v>1656</v>
      </c>
      <c r="H1134" s="37" t="s">
        <v>1322</v>
      </c>
      <c r="I1134" s="37" t="s">
        <v>1323</v>
      </c>
      <c r="J1134" s="37" t="s">
        <v>1324</v>
      </c>
      <c r="K1134" s="37" t="s">
        <v>1325</v>
      </c>
      <c r="L1134" s="21" t="s">
        <v>45</v>
      </c>
      <c r="M1134" s="22" t="s">
        <v>2001</v>
      </c>
      <c r="N1134" s="24" t="n">
        <v>39092</v>
      </c>
      <c r="O1134" s="25" t="n">
        <v>3</v>
      </c>
      <c r="P1134" s="22" t="s">
        <v>77</v>
      </c>
      <c r="Q1134" s="22" t="s">
        <v>78</v>
      </c>
      <c r="R1134" s="22" t="s">
        <v>79</v>
      </c>
      <c r="S1134" s="22" t="s">
        <v>2002</v>
      </c>
      <c r="T1134" s="22" t="s">
        <v>2003</v>
      </c>
      <c r="U1134" s="25" t="s">
        <v>54</v>
      </c>
      <c r="V1134" s="40" t="n">
        <v>40</v>
      </c>
      <c r="W1134" s="25" t="s">
        <v>726</v>
      </c>
      <c r="X1134" s="25" t="n">
        <v>0</v>
      </c>
      <c r="Y1134" s="25" t="n">
        <v>0</v>
      </c>
      <c r="Z1134" s="25" t="n">
        <v>1</v>
      </c>
      <c r="AA1134" s="26" t="str">
        <f aca="false">IF(N1134=0," ",DATEDIF(N1134,$D1134,"y") &amp; " г. " &amp; DATEDIF(N1134,$D1134,"ym") &amp; " мес. ")</f>
        <v>14 г. 1 мес. </v>
      </c>
      <c r="AB1134" s="27" t="str">
        <f aca="false">LEFT(AA1134,2)</f>
        <v>14</v>
      </c>
      <c r="AC1134" s="28" t="str">
        <f aca="false">IF(N1134=0," ",DATEDIF(N1134,'Отбор на ЧР 2021'!$AC$1,"y") &amp; " г. " &amp; DATEDIF(N1134,'Отбор на ЧР 2021'!$AC$1,"ym") &amp; " мес. ")</f>
        <v>14 г. 4 мес. </v>
      </c>
      <c r="AD1134" s="28" t="str">
        <f aca="false">LEFT(AC1134,2)</f>
        <v>14</v>
      </c>
      <c r="AE1134" s="28" t="str">
        <f aca="false">IF(W1134=0,0,INDEX('Возраст, спорт. дисц.'!$A$2:$B$50,MATCH(W1134,'Возраст, спорт. дисц.'!$B$2:$B$54,0),1))</f>
        <v>Юноши 14-15 лет</v>
      </c>
      <c r="AF1134" s="28" t="str">
        <f aca="false">"весовая категория "&amp;V1134&amp;" кг."</f>
        <v>весовая категория 40 кг.</v>
      </c>
      <c r="AG1134" s="29" t="str">
        <f aca="false">IF(U1134="б/м",U1134,U1134&amp;" место")</f>
        <v>1 место</v>
      </c>
      <c r="AH1134" s="28" t="str">
        <f aca="false">F1134&amp;"; "&amp;TEXT(D1134,"ДД.ММ.ГГГГ")&amp;"-"&amp;TEXT(E1134,"ДД.ММ.ГГГГ")&amp;"; "&amp;I1134&amp;"; "&amp;CHAR(10)&amp;AE1134&amp;"; "&amp;AF1134&amp;"; "&amp;AG1134</f>
        <v>Первенство Дальневосточного федерального округа по тайскому боксу; 04.03.2021-08.03.2021; г. Благовещенск; 
Юноши 14-15 лет; весовая категория 40 кг.; 1 место</v>
      </c>
      <c r="AI1134" s="29" t="n">
        <f aca="false">IF(A1134=0,0,1)</f>
        <v>1</v>
      </c>
      <c r="AJ1134" s="1" t="str">
        <f aca="false">AE1134</f>
        <v>Юноши 14-15 лет</v>
      </c>
      <c r="AK1134" s="1" t="n">
        <f aca="false">V1134</f>
        <v>40</v>
      </c>
      <c r="AL1134" s="1" t="str">
        <f aca="false">AF1134</f>
        <v>весовая категория 40 кг.</v>
      </c>
      <c r="AM1134" s="28" t="str">
        <f aca="false">IF(N1134=0," ",DATEDIF(N1134,$AM$1,"y") &amp; " г. " &amp; DATEDIF(X1134,$AM$1,"ym") &amp; " мес. ")</f>
        <v>14 г. 4 мес. </v>
      </c>
      <c r="AN1134" s="28" t="str">
        <f aca="false">LEFT(AM1134,2)</f>
        <v>14</v>
      </c>
    </row>
    <row r="1135" customFormat="false" ht="13.8" hidden="false" customHeight="false" outlineLevel="0" collapsed="false">
      <c r="A1135" s="37" t="s">
        <v>507</v>
      </c>
      <c r="B1135" s="37" t="s">
        <v>348</v>
      </c>
      <c r="C1135" s="25" t="n">
        <v>41824</v>
      </c>
      <c r="D1135" s="38" t="n">
        <v>44259</v>
      </c>
      <c r="E1135" s="38" t="n">
        <v>44263</v>
      </c>
      <c r="F1135" s="37" t="s">
        <v>1655</v>
      </c>
      <c r="G1135" s="37" t="s">
        <v>1656</v>
      </c>
      <c r="H1135" s="37" t="s">
        <v>1322</v>
      </c>
      <c r="I1135" s="37" t="s">
        <v>1323</v>
      </c>
      <c r="J1135" s="37" t="s">
        <v>1324</v>
      </c>
      <c r="K1135" s="37" t="s">
        <v>1325</v>
      </c>
      <c r="L1135" s="21" t="s">
        <v>45</v>
      </c>
      <c r="M1135" s="22" t="s">
        <v>2004</v>
      </c>
      <c r="N1135" s="24" t="n">
        <v>39038</v>
      </c>
      <c r="O1135" s="25" t="s">
        <v>1679</v>
      </c>
      <c r="P1135" s="22" t="s">
        <v>77</v>
      </c>
      <c r="Q1135" s="22" t="s">
        <v>199</v>
      </c>
      <c r="R1135" s="22" t="s">
        <v>2005</v>
      </c>
      <c r="S1135" s="22" t="s">
        <v>2006</v>
      </c>
      <c r="T1135" s="22" t="s">
        <v>2007</v>
      </c>
      <c r="U1135" s="25" t="s">
        <v>54</v>
      </c>
      <c r="V1135" s="40" t="n">
        <v>45</v>
      </c>
      <c r="W1135" s="25" t="s">
        <v>726</v>
      </c>
      <c r="X1135" s="25" t="n">
        <v>1</v>
      </c>
      <c r="Y1135" s="25" t="n">
        <v>1</v>
      </c>
      <c r="Z1135" s="25" t="n">
        <v>2</v>
      </c>
      <c r="AA1135" s="26" t="str">
        <f aca="false">IF(N1135=0," ",DATEDIF(N1135,$D1135,"y") &amp; " г. " &amp; DATEDIF(N1135,$D1135,"ym") &amp; " мес. ")</f>
        <v>14 г. 3 мес. </v>
      </c>
      <c r="AB1135" s="27" t="str">
        <f aca="false">LEFT(AA1135,2)</f>
        <v>14</v>
      </c>
      <c r="AC1135" s="28" t="str">
        <f aca="false">IF(N1135=0," ",DATEDIF(N1135,'Отбор на ЧР 2021'!$AC$1,"y") &amp; " г. " &amp; DATEDIF(N1135,'Отбор на ЧР 2021'!$AC$1,"ym") &amp; " мес. ")</f>
        <v>14 г. 5 мес. </v>
      </c>
      <c r="AD1135" s="28" t="str">
        <f aca="false">LEFT(AC1135,2)</f>
        <v>14</v>
      </c>
      <c r="AE1135" s="28" t="str">
        <f aca="false">IF(W1135=0,0,INDEX('Возраст, спорт. дисц.'!$A$2:$B$50,MATCH(W1135,'Возраст, спорт. дисц.'!$B$2:$B$54,0),1))</f>
        <v>Юноши 14-15 лет</v>
      </c>
      <c r="AF1135" s="28" t="str">
        <f aca="false">"весовая категория "&amp;V1135&amp;" кг."</f>
        <v>весовая категория 45 кг.</v>
      </c>
      <c r="AG1135" s="29" t="str">
        <f aca="false">IF(U1135="б/м",U1135,U1135&amp;" место")</f>
        <v>1 место</v>
      </c>
      <c r="AH1135" s="28" t="str">
        <f aca="false">F1135&amp;"; "&amp;TEXT(D1135,"ДД.ММ.ГГГГ")&amp;"-"&amp;TEXT(E1135,"ДД.ММ.ГГГГ")&amp;"; "&amp;I1135&amp;"; "&amp;CHAR(10)&amp;AE1135&amp;"; "&amp;AF1135&amp;"; "&amp;AG1135</f>
        <v>Первенство Дальневосточного федерального округа по тайскому боксу; 04.03.2021-08.03.2021; г. Благовещенск; 
Юноши 14-15 лет; весовая категория 45 кг.; 1 место</v>
      </c>
      <c r="AI1135" s="29" t="n">
        <f aca="false">IF(A1135=0,0,1)</f>
        <v>1</v>
      </c>
      <c r="AJ1135" s="1" t="str">
        <f aca="false">AE1135</f>
        <v>Юноши 14-15 лет</v>
      </c>
      <c r="AK1135" s="1" t="n">
        <f aca="false">V1135</f>
        <v>45</v>
      </c>
      <c r="AL1135" s="1" t="str">
        <f aca="false">AF1135</f>
        <v>весовая категория 45 кг.</v>
      </c>
      <c r="AM1135" s="28" t="str">
        <f aca="false">IF(N1135=0," ",DATEDIF(N1135,$AM$1,"y") &amp; " г. " &amp; DATEDIF(X1135,$AM$1,"ym") &amp; " мес. ")</f>
        <v>14 г. 4 мес. </v>
      </c>
      <c r="AN1135" s="28" t="str">
        <f aca="false">LEFT(AM1135,2)</f>
        <v>14</v>
      </c>
    </row>
    <row r="1136" customFormat="false" ht="13.8" hidden="false" customHeight="false" outlineLevel="0" collapsed="false">
      <c r="A1136" s="37" t="s">
        <v>507</v>
      </c>
      <c r="B1136" s="37" t="s">
        <v>348</v>
      </c>
      <c r="C1136" s="25" t="n">
        <v>41824</v>
      </c>
      <c r="D1136" s="38" t="n">
        <v>44259</v>
      </c>
      <c r="E1136" s="38" t="n">
        <v>44263</v>
      </c>
      <c r="F1136" s="37" t="s">
        <v>1655</v>
      </c>
      <c r="G1136" s="37" t="s">
        <v>1656</v>
      </c>
      <c r="H1136" s="37" t="s">
        <v>1322</v>
      </c>
      <c r="I1136" s="37" t="s">
        <v>1323</v>
      </c>
      <c r="J1136" s="37" t="s">
        <v>1324</v>
      </c>
      <c r="K1136" s="37" t="s">
        <v>1325</v>
      </c>
      <c r="L1136" s="21" t="s">
        <v>45</v>
      </c>
      <c r="M1136" s="22" t="s">
        <v>2008</v>
      </c>
      <c r="N1136" s="24" t="n">
        <v>38930</v>
      </c>
      <c r="O1136" s="25" t="s">
        <v>1679</v>
      </c>
      <c r="P1136" s="22" t="s">
        <v>77</v>
      </c>
      <c r="Q1136" s="22" t="s">
        <v>199</v>
      </c>
      <c r="R1136" s="22" t="s">
        <v>200</v>
      </c>
      <c r="S1136" s="22" t="s">
        <v>2009</v>
      </c>
      <c r="T1136" s="22" t="s">
        <v>2010</v>
      </c>
      <c r="U1136" s="25" t="s">
        <v>63</v>
      </c>
      <c r="V1136" s="40" t="n">
        <v>45</v>
      </c>
      <c r="W1136" s="25" t="s">
        <v>726</v>
      </c>
      <c r="X1136" s="25" t="n">
        <v>1</v>
      </c>
      <c r="Y1136" s="25" t="n">
        <v>0</v>
      </c>
      <c r="Z1136" s="25" t="n">
        <v>2</v>
      </c>
      <c r="AA1136" s="26" t="str">
        <f aca="false">IF(N1136=0," ",DATEDIF(N1136,$D1136,"y") &amp; " г. " &amp; DATEDIF(N1136,$D1136,"ym") &amp; " мес. ")</f>
        <v>14 г. 7 мес. </v>
      </c>
      <c r="AB1136" s="27" t="str">
        <f aca="false">LEFT(AA1136,2)</f>
        <v>14</v>
      </c>
      <c r="AC1136" s="28" t="str">
        <f aca="false">IF(N1136=0," ",DATEDIF(N1136,'Отбор на ЧР 2021'!$AC$1,"y") &amp; " г. " &amp; DATEDIF(N1136,'Отбор на ЧР 2021'!$AC$1,"ym") &amp; " мес. ")</f>
        <v>14 г. 9 мес. </v>
      </c>
      <c r="AD1136" s="28" t="str">
        <f aca="false">LEFT(AC1136,2)</f>
        <v>14</v>
      </c>
      <c r="AE1136" s="28" t="str">
        <f aca="false">IF(W1136=0,0,INDEX('Возраст, спорт. дисц.'!$A$2:$B$50,MATCH(W1136,'Возраст, спорт. дисц.'!$B$2:$B$54,0),1))</f>
        <v>Юноши 14-15 лет</v>
      </c>
      <c r="AF1136" s="28" t="str">
        <f aca="false">"весовая категория "&amp;V1136&amp;" кг."</f>
        <v>весовая категория 45 кг.</v>
      </c>
      <c r="AG1136" s="29" t="str">
        <f aca="false">IF(U1136="б/м",U1136,U1136&amp;" место")</f>
        <v>2 место</v>
      </c>
      <c r="AH1136" s="28" t="str">
        <f aca="false">F1136&amp;"; "&amp;TEXT(D1136,"ДД.ММ.ГГГГ")&amp;"-"&amp;TEXT(E1136,"ДД.ММ.ГГГГ")&amp;"; "&amp;I1136&amp;"; "&amp;CHAR(10)&amp;AE1136&amp;"; "&amp;AF1136&amp;"; "&amp;AG1136</f>
        <v>Первенство Дальневосточного федерального округа по тайскому боксу; 04.03.2021-08.03.2021; г. Благовещенск; 
Юноши 14-15 лет; весовая категория 45 кг.; 2 место</v>
      </c>
      <c r="AI1136" s="29" t="n">
        <f aca="false">IF(A1136=0,0,1)</f>
        <v>1</v>
      </c>
      <c r="AJ1136" s="1" t="str">
        <f aca="false">AE1136</f>
        <v>Юноши 14-15 лет</v>
      </c>
      <c r="AK1136" s="1" t="n">
        <f aca="false">V1136</f>
        <v>45</v>
      </c>
      <c r="AL1136" s="1" t="str">
        <f aca="false">AF1136</f>
        <v>весовая категория 45 кг.</v>
      </c>
      <c r="AM1136" s="28" t="str">
        <f aca="false">IF(N1136=0," ",DATEDIF(N1136,$AM$1,"y") &amp; " г. " &amp; DATEDIF(X1136,$AM$1,"ym") &amp; " мес. ")</f>
        <v>14 г. 4 мес. </v>
      </c>
      <c r="AN1136" s="28" t="str">
        <f aca="false">LEFT(AM1136,2)</f>
        <v>14</v>
      </c>
    </row>
    <row r="1137" customFormat="false" ht="13.8" hidden="false" customHeight="false" outlineLevel="0" collapsed="false">
      <c r="A1137" s="37" t="s">
        <v>507</v>
      </c>
      <c r="B1137" s="37" t="s">
        <v>348</v>
      </c>
      <c r="C1137" s="25" t="n">
        <v>41824</v>
      </c>
      <c r="D1137" s="38" t="n">
        <v>44259</v>
      </c>
      <c r="E1137" s="38" t="n">
        <v>44263</v>
      </c>
      <c r="F1137" s="37" t="s">
        <v>1655</v>
      </c>
      <c r="G1137" s="37" t="s">
        <v>1656</v>
      </c>
      <c r="H1137" s="37" t="s">
        <v>1322</v>
      </c>
      <c r="I1137" s="37" t="s">
        <v>1323</v>
      </c>
      <c r="J1137" s="37" t="s">
        <v>1324</v>
      </c>
      <c r="K1137" s="37" t="s">
        <v>1325</v>
      </c>
      <c r="L1137" s="21" t="s">
        <v>45</v>
      </c>
      <c r="M1137" s="22" t="s">
        <v>2011</v>
      </c>
      <c r="N1137" s="24" t="n">
        <v>38532</v>
      </c>
      <c r="O1137" s="25" t="n">
        <v>3</v>
      </c>
      <c r="P1137" s="22" t="s">
        <v>77</v>
      </c>
      <c r="Q1137" s="22" t="s">
        <v>807</v>
      </c>
      <c r="R1137" s="22" t="s">
        <v>1334</v>
      </c>
      <c r="S1137" s="22" t="s">
        <v>2012</v>
      </c>
      <c r="T1137" s="22" t="s">
        <v>2013</v>
      </c>
      <c r="U1137" s="25" t="s">
        <v>54</v>
      </c>
      <c r="V1137" s="40" t="n">
        <v>48</v>
      </c>
      <c r="W1137" s="25" t="s">
        <v>726</v>
      </c>
      <c r="X1137" s="25" t="n">
        <v>3</v>
      </c>
      <c r="Y1137" s="25" t="n">
        <v>2</v>
      </c>
      <c r="Z1137" s="25" t="n">
        <v>3</v>
      </c>
      <c r="AA1137" s="26" t="str">
        <f aca="false">IF(N1137=0," ",DATEDIF(N1137,$D1137,"y") &amp; " г. " &amp; DATEDIF(N1137,$D1137,"ym") &amp; " мес. ")</f>
        <v>15 г. 8 мес. </v>
      </c>
      <c r="AB1137" s="27" t="str">
        <f aca="false">LEFT(AA1137,2)</f>
        <v>15</v>
      </c>
      <c r="AC1137" s="28" t="str">
        <f aca="false">IF(N1137=0," ",DATEDIF(N1137,'Отбор на ЧР 2021'!$AC$1,"y") &amp; " г. " &amp; DATEDIF(N1137,'Отбор на ЧР 2021'!$AC$1,"ym") &amp; " мес. ")</f>
        <v>15 г. 10 мес. </v>
      </c>
      <c r="AD1137" s="28" t="str">
        <f aca="false">LEFT(AC1137,2)</f>
        <v>15</v>
      </c>
      <c r="AE1137" s="28" t="str">
        <f aca="false">IF(W1137=0,0,INDEX('Возраст, спорт. дисц.'!$A$2:$B$50,MATCH(W1137,'Возраст, спорт. дисц.'!$B$2:$B$54,0),1))</f>
        <v>Юноши 14-15 лет</v>
      </c>
      <c r="AF1137" s="28" t="str">
        <f aca="false">"весовая категория "&amp;V1137&amp;" кг."</f>
        <v>весовая категория 48 кг.</v>
      </c>
      <c r="AG1137" s="29" t="str">
        <f aca="false">IF(U1137="б/м",U1137,U1137&amp;" место")</f>
        <v>1 место</v>
      </c>
      <c r="AH1137" s="28" t="str">
        <f aca="false">F1137&amp;"; "&amp;TEXT(D1137,"ДД.ММ.ГГГГ")&amp;"-"&amp;TEXT(E1137,"ДД.ММ.ГГГГ")&amp;"; "&amp;I1137&amp;"; "&amp;CHAR(10)&amp;AE1137&amp;"; "&amp;AF1137&amp;"; "&amp;AG1137</f>
        <v>Первенство Дальневосточного федерального округа по тайскому боксу; 04.03.2021-08.03.2021; г. Благовещенск; 
Юноши 14-15 лет; весовая категория 48 кг.; 1 место</v>
      </c>
      <c r="AI1137" s="29" t="n">
        <f aca="false">IF(A1137=0,0,1)</f>
        <v>1</v>
      </c>
      <c r="AJ1137" s="1" t="str">
        <f aca="false">AE1137</f>
        <v>Юноши 14-15 лет</v>
      </c>
      <c r="AK1137" s="1" t="n">
        <f aca="false">V1137</f>
        <v>48</v>
      </c>
      <c r="AL1137" s="1" t="str">
        <f aca="false">AF1137</f>
        <v>весовая категория 48 кг.</v>
      </c>
      <c r="AM1137" s="28" t="str">
        <f aca="false">IF(N1137=0," ",DATEDIF(N1137,$AM$1,"y") &amp; " г. " &amp; DATEDIF(X1137,$AM$1,"ym") &amp; " мес. ")</f>
        <v>15 г. 4 мес. </v>
      </c>
      <c r="AN1137" s="28" t="str">
        <f aca="false">LEFT(AM1137,2)</f>
        <v>15</v>
      </c>
    </row>
    <row r="1138" customFormat="false" ht="13.8" hidden="false" customHeight="false" outlineLevel="0" collapsed="false">
      <c r="A1138" s="37" t="s">
        <v>507</v>
      </c>
      <c r="B1138" s="37" t="s">
        <v>348</v>
      </c>
      <c r="C1138" s="25" t="n">
        <v>41824</v>
      </c>
      <c r="D1138" s="38" t="n">
        <v>44259</v>
      </c>
      <c r="E1138" s="38" t="n">
        <v>44263</v>
      </c>
      <c r="F1138" s="37" t="s">
        <v>1655</v>
      </c>
      <c r="G1138" s="37" t="s">
        <v>1656</v>
      </c>
      <c r="H1138" s="37" t="s">
        <v>1322</v>
      </c>
      <c r="I1138" s="37" t="s">
        <v>1323</v>
      </c>
      <c r="J1138" s="37" t="s">
        <v>1324</v>
      </c>
      <c r="K1138" s="37" t="s">
        <v>1325</v>
      </c>
      <c r="L1138" s="21" t="s">
        <v>45</v>
      </c>
      <c r="M1138" s="22" t="s">
        <v>2014</v>
      </c>
      <c r="N1138" s="24" t="n">
        <v>38677</v>
      </c>
      <c r="O1138" s="25" t="n">
        <v>3</v>
      </c>
      <c r="P1138" s="22" t="s">
        <v>77</v>
      </c>
      <c r="Q1138" s="22" t="s">
        <v>807</v>
      </c>
      <c r="R1138" s="22" t="s">
        <v>1331</v>
      </c>
      <c r="S1138" s="22" t="s">
        <v>1328</v>
      </c>
      <c r="T1138" s="22" t="s">
        <v>1332</v>
      </c>
      <c r="U1138" s="25" t="s">
        <v>63</v>
      </c>
      <c r="V1138" s="40" t="n">
        <v>48</v>
      </c>
      <c r="W1138" s="25" t="s">
        <v>726</v>
      </c>
      <c r="X1138" s="25" t="n">
        <v>1</v>
      </c>
      <c r="Y1138" s="25" t="n">
        <v>0</v>
      </c>
      <c r="Z1138" s="25" t="n">
        <v>3</v>
      </c>
      <c r="AA1138" s="26" t="str">
        <f aca="false">IF(N1138=0," ",DATEDIF(N1138,$D1138,"y") &amp; " г. " &amp; DATEDIF(N1138,$D1138,"ym") &amp; " мес. ")</f>
        <v>15 г. 3 мес. </v>
      </c>
      <c r="AB1138" s="27" t="str">
        <f aca="false">LEFT(AA1138,2)</f>
        <v>15</v>
      </c>
      <c r="AC1138" s="28" t="str">
        <f aca="false">IF(N1138=0," ",DATEDIF(N1138,'Отбор на ЧР 2021'!$AC$1,"y") &amp; " г. " &amp; DATEDIF(N1138,'Отбор на ЧР 2021'!$AC$1,"ym") &amp; " мес. ")</f>
        <v>15 г. 5 мес. </v>
      </c>
      <c r="AD1138" s="28" t="str">
        <f aca="false">LEFT(AC1138,2)</f>
        <v>15</v>
      </c>
      <c r="AE1138" s="28" t="str">
        <f aca="false">IF(W1138=0,0,INDEX('Возраст, спорт. дисц.'!$A$2:$B$50,MATCH(W1138,'Возраст, спорт. дисц.'!$B$2:$B$54,0),1))</f>
        <v>Юноши 14-15 лет</v>
      </c>
      <c r="AF1138" s="28" t="str">
        <f aca="false">"весовая категория "&amp;V1138&amp;" кг."</f>
        <v>весовая категория 48 кг.</v>
      </c>
      <c r="AG1138" s="29" t="str">
        <f aca="false">IF(U1138="б/м",U1138,U1138&amp;" место")</f>
        <v>2 место</v>
      </c>
      <c r="AH1138" s="28" t="str">
        <f aca="false">F1138&amp;"; "&amp;TEXT(D1138,"ДД.ММ.ГГГГ")&amp;"-"&amp;TEXT(E1138,"ДД.ММ.ГГГГ")&amp;"; "&amp;I1138&amp;"; "&amp;CHAR(10)&amp;AE1138&amp;"; "&amp;AF1138&amp;"; "&amp;AG1138</f>
        <v>Первенство Дальневосточного федерального округа по тайскому боксу; 04.03.2021-08.03.2021; г. Благовещенск; 
Юноши 14-15 лет; весовая категория 48 кг.; 2 место</v>
      </c>
      <c r="AI1138" s="29" t="n">
        <f aca="false">IF(A1138=0,0,1)</f>
        <v>1</v>
      </c>
      <c r="AJ1138" s="1" t="str">
        <f aca="false">AE1138</f>
        <v>Юноши 14-15 лет</v>
      </c>
      <c r="AK1138" s="1" t="n">
        <f aca="false">V1138</f>
        <v>48</v>
      </c>
      <c r="AL1138" s="1" t="str">
        <f aca="false">AF1138</f>
        <v>весовая категория 48 кг.</v>
      </c>
      <c r="AM1138" s="28" t="str">
        <f aca="false">IF(N1138=0," ",DATEDIF(N1138,$AM$1,"y") &amp; " г. " &amp; DATEDIF(X1138,$AM$1,"ym") &amp; " мес. ")</f>
        <v>15 г. 4 мес. </v>
      </c>
      <c r="AN1138" s="28" t="str">
        <f aca="false">LEFT(AM1138,2)</f>
        <v>15</v>
      </c>
    </row>
    <row r="1139" customFormat="false" ht="13.8" hidden="false" customHeight="false" outlineLevel="0" collapsed="false">
      <c r="A1139" s="37" t="s">
        <v>507</v>
      </c>
      <c r="B1139" s="37" t="s">
        <v>348</v>
      </c>
      <c r="C1139" s="25" t="n">
        <v>41824</v>
      </c>
      <c r="D1139" s="38" t="n">
        <v>44259</v>
      </c>
      <c r="E1139" s="38" t="n">
        <v>44263</v>
      </c>
      <c r="F1139" s="37" t="s">
        <v>1655</v>
      </c>
      <c r="G1139" s="37" t="s">
        <v>1656</v>
      </c>
      <c r="H1139" s="37" t="s">
        <v>1322</v>
      </c>
      <c r="I1139" s="37" t="s">
        <v>1323</v>
      </c>
      <c r="J1139" s="37" t="s">
        <v>1324</v>
      </c>
      <c r="K1139" s="37" t="s">
        <v>1325</v>
      </c>
      <c r="L1139" s="21" t="s">
        <v>45</v>
      </c>
      <c r="M1139" s="22" t="s">
        <v>2015</v>
      </c>
      <c r="N1139" s="24" t="n">
        <v>39070</v>
      </c>
      <c r="O1139" s="25" t="s">
        <v>1679</v>
      </c>
      <c r="P1139" s="22" t="s">
        <v>77</v>
      </c>
      <c r="Q1139" s="22" t="s">
        <v>199</v>
      </c>
      <c r="R1139" s="22" t="s">
        <v>2005</v>
      </c>
      <c r="S1139" s="22" t="s">
        <v>2006</v>
      </c>
      <c r="T1139" s="22" t="s">
        <v>2007</v>
      </c>
      <c r="U1139" s="25" t="s">
        <v>70</v>
      </c>
      <c r="V1139" s="40" t="n">
        <v>48</v>
      </c>
      <c r="W1139" s="25" t="s">
        <v>726</v>
      </c>
      <c r="X1139" s="25" t="n">
        <v>1</v>
      </c>
      <c r="Y1139" s="25" t="n">
        <v>0</v>
      </c>
      <c r="Z1139" s="25" t="n">
        <v>3</v>
      </c>
      <c r="AA1139" s="26" t="str">
        <f aca="false">IF(N1139=0," ",DATEDIF(N1139,$D1139,"y") &amp; " г. " &amp; DATEDIF(N1139,$D1139,"ym") &amp; " мес. ")</f>
        <v>14 г. 2 мес. </v>
      </c>
      <c r="AB1139" s="27" t="str">
        <f aca="false">LEFT(AA1139,2)</f>
        <v>14</v>
      </c>
      <c r="AC1139" s="28" t="str">
        <f aca="false">IF(N1139=0," ",DATEDIF(N1139,'Отбор на ЧР 2021'!$AC$1,"y") &amp; " г. " &amp; DATEDIF(N1139,'Отбор на ЧР 2021'!$AC$1,"ym") &amp; " мес. ")</f>
        <v>14 г. 4 мес. </v>
      </c>
      <c r="AD1139" s="28" t="str">
        <f aca="false">LEFT(AC1139,2)</f>
        <v>14</v>
      </c>
      <c r="AE1139" s="28" t="str">
        <f aca="false">IF(W1139=0,0,INDEX('Возраст, спорт. дисц.'!$A$2:$B$50,MATCH(W1139,'Возраст, спорт. дисц.'!$B$2:$B$54,0),1))</f>
        <v>Юноши 14-15 лет</v>
      </c>
      <c r="AF1139" s="28" t="str">
        <f aca="false">"весовая категория "&amp;V1139&amp;" кг."</f>
        <v>весовая категория 48 кг.</v>
      </c>
      <c r="AG1139" s="29" t="str">
        <f aca="false">IF(U1139="б/м",U1139,U1139&amp;" место")</f>
        <v>3 место</v>
      </c>
      <c r="AH1139" s="28" t="str">
        <f aca="false">F1139&amp;"; "&amp;TEXT(D1139,"ДД.ММ.ГГГГ")&amp;"-"&amp;TEXT(E1139,"ДД.ММ.ГГГГ")&amp;"; "&amp;I1139&amp;"; "&amp;CHAR(10)&amp;AE1139&amp;"; "&amp;AF1139&amp;"; "&amp;AG1139</f>
        <v>Первенство Дальневосточного федерального округа по тайскому боксу; 04.03.2021-08.03.2021; г. Благовещенск; 
Юноши 14-15 лет; весовая категория 48 кг.; 3 место</v>
      </c>
      <c r="AI1139" s="29" t="n">
        <f aca="false">IF(A1139=0,0,1)</f>
        <v>1</v>
      </c>
      <c r="AJ1139" s="1" t="str">
        <f aca="false">AE1139</f>
        <v>Юноши 14-15 лет</v>
      </c>
      <c r="AK1139" s="1" t="n">
        <f aca="false">V1139</f>
        <v>48</v>
      </c>
      <c r="AL1139" s="1" t="str">
        <f aca="false">AF1139</f>
        <v>весовая категория 48 кг.</v>
      </c>
      <c r="AM1139" s="28" t="str">
        <f aca="false">IF(N1139=0," ",DATEDIF(N1139,$AM$1,"y") &amp; " г. " &amp; DATEDIF(X1139,$AM$1,"ym") &amp; " мес. ")</f>
        <v>14 г. 4 мес. </v>
      </c>
      <c r="AN1139" s="28" t="str">
        <f aca="false">LEFT(AM1139,2)</f>
        <v>14</v>
      </c>
    </row>
    <row r="1140" customFormat="false" ht="13.8" hidden="false" customHeight="false" outlineLevel="0" collapsed="false">
      <c r="A1140" s="37" t="s">
        <v>507</v>
      </c>
      <c r="B1140" s="37" t="s">
        <v>348</v>
      </c>
      <c r="C1140" s="25" t="n">
        <v>41824</v>
      </c>
      <c r="D1140" s="38" t="n">
        <v>44259</v>
      </c>
      <c r="E1140" s="38" t="n">
        <v>44263</v>
      </c>
      <c r="F1140" s="37" t="s">
        <v>1655</v>
      </c>
      <c r="G1140" s="37" t="s">
        <v>1656</v>
      </c>
      <c r="H1140" s="37" t="s">
        <v>1322</v>
      </c>
      <c r="I1140" s="37" t="s">
        <v>1323</v>
      </c>
      <c r="J1140" s="37" t="s">
        <v>1324</v>
      </c>
      <c r="K1140" s="37" t="s">
        <v>1325</v>
      </c>
      <c r="L1140" s="21" t="s">
        <v>45</v>
      </c>
      <c r="M1140" s="22" t="s">
        <v>2016</v>
      </c>
      <c r="N1140" s="24" t="n">
        <v>39124</v>
      </c>
      <c r="O1140" s="25" t="n">
        <v>3</v>
      </c>
      <c r="P1140" s="22" t="s">
        <v>77</v>
      </c>
      <c r="Q1140" s="22" t="s">
        <v>807</v>
      </c>
      <c r="R1140" s="22" t="s">
        <v>1331</v>
      </c>
      <c r="S1140" s="22" t="s">
        <v>1328</v>
      </c>
      <c r="T1140" s="22" t="s">
        <v>1332</v>
      </c>
      <c r="U1140" s="25" t="s">
        <v>54</v>
      </c>
      <c r="V1140" s="40" t="n">
        <v>51</v>
      </c>
      <c r="W1140" s="25" t="s">
        <v>726</v>
      </c>
      <c r="X1140" s="25" t="n">
        <v>0</v>
      </c>
      <c r="Y1140" s="25" t="n">
        <v>0</v>
      </c>
      <c r="Z1140" s="25" t="n">
        <v>1</v>
      </c>
      <c r="AA1140" s="26" t="str">
        <f aca="false">IF(N1140=0," ",DATEDIF(N1140,$D1140,"y") &amp; " г. " &amp; DATEDIF(N1140,$D1140,"ym") &amp; " мес. ")</f>
        <v>14 г. 0 мес. </v>
      </c>
      <c r="AB1140" s="27" t="str">
        <f aca="false">LEFT(AA1140,2)</f>
        <v>14</v>
      </c>
      <c r="AC1140" s="28" t="str">
        <f aca="false">IF(N1140=0," ",DATEDIF(N1140,'Отбор на ЧР 2021'!$AC$1,"y") &amp; " г. " &amp; DATEDIF(N1140,'Отбор на ЧР 2021'!$AC$1,"ym") &amp; " мес. ")</f>
        <v>14 г. 3 мес. </v>
      </c>
      <c r="AD1140" s="28" t="str">
        <f aca="false">LEFT(AC1140,2)</f>
        <v>14</v>
      </c>
      <c r="AE1140" s="28" t="str">
        <f aca="false">IF(W1140=0,0,INDEX('Возраст, спорт. дисц.'!$A$2:$B$50,MATCH(W1140,'Возраст, спорт. дисц.'!$B$2:$B$54,0),1))</f>
        <v>Юноши 14-15 лет</v>
      </c>
      <c r="AF1140" s="28" t="str">
        <f aca="false">"весовая категория "&amp;V1140&amp;" кг."</f>
        <v>весовая категория 51 кг.</v>
      </c>
      <c r="AG1140" s="29" t="str">
        <f aca="false">IF(U1140="б/м",U1140,U1140&amp;" место")</f>
        <v>1 место</v>
      </c>
      <c r="AH1140" s="28" t="str">
        <f aca="false">F1140&amp;"; "&amp;TEXT(D1140,"ДД.ММ.ГГГГ")&amp;"-"&amp;TEXT(E1140,"ДД.ММ.ГГГГ")&amp;"; "&amp;I1140&amp;"; "&amp;CHAR(10)&amp;AE1140&amp;"; "&amp;AF1140&amp;"; "&amp;AG1140</f>
        <v>Первенство Дальневосточного федерального округа по тайскому боксу; 04.03.2021-08.03.2021; г. Благовещенск; 
Юноши 14-15 лет; весовая категория 51 кг.; 1 место</v>
      </c>
      <c r="AI1140" s="29" t="n">
        <f aca="false">IF(A1140=0,0,1)</f>
        <v>1</v>
      </c>
      <c r="AJ1140" s="1" t="str">
        <f aca="false">AE1140</f>
        <v>Юноши 14-15 лет</v>
      </c>
      <c r="AK1140" s="1" t="n">
        <f aca="false">V1140</f>
        <v>51</v>
      </c>
      <c r="AL1140" s="1" t="str">
        <f aca="false">AF1140</f>
        <v>весовая категория 51 кг.</v>
      </c>
      <c r="AM1140" s="28" t="str">
        <f aca="false">IF(N1140=0," ",DATEDIF(N1140,$AM$1,"y") &amp; " г. " &amp; DATEDIF(X1140,$AM$1,"ym") &amp; " мес. ")</f>
        <v>14 г. 4 мес. </v>
      </c>
      <c r="AN1140" s="28" t="str">
        <f aca="false">LEFT(AM1140,2)</f>
        <v>14</v>
      </c>
    </row>
    <row r="1141" customFormat="false" ht="13.8" hidden="false" customHeight="false" outlineLevel="0" collapsed="false">
      <c r="A1141" s="37" t="s">
        <v>507</v>
      </c>
      <c r="B1141" s="37" t="s">
        <v>348</v>
      </c>
      <c r="C1141" s="25" t="n">
        <v>41824</v>
      </c>
      <c r="D1141" s="38" t="n">
        <v>44259</v>
      </c>
      <c r="E1141" s="38" t="n">
        <v>44263</v>
      </c>
      <c r="F1141" s="37" t="s">
        <v>1655</v>
      </c>
      <c r="G1141" s="37" t="s">
        <v>1656</v>
      </c>
      <c r="H1141" s="37" t="s">
        <v>1322</v>
      </c>
      <c r="I1141" s="37" t="s">
        <v>1323</v>
      </c>
      <c r="J1141" s="37" t="s">
        <v>1324</v>
      </c>
      <c r="K1141" s="37" t="s">
        <v>1325</v>
      </c>
      <c r="L1141" s="21" t="s">
        <v>45</v>
      </c>
      <c r="M1141" s="22" t="s">
        <v>2017</v>
      </c>
      <c r="N1141" s="24" t="n">
        <v>38926</v>
      </c>
      <c r="O1141" s="25" t="n">
        <v>3</v>
      </c>
      <c r="P1141" s="22" t="s">
        <v>77</v>
      </c>
      <c r="Q1141" s="22" t="s">
        <v>807</v>
      </c>
      <c r="R1141" s="22" t="s">
        <v>808</v>
      </c>
      <c r="S1141" s="22" t="s">
        <v>2018</v>
      </c>
      <c r="T1141" s="22" t="s">
        <v>1664</v>
      </c>
      <c r="U1141" s="25" t="s">
        <v>54</v>
      </c>
      <c r="V1141" s="40" t="n">
        <v>54</v>
      </c>
      <c r="W1141" s="25" t="s">
        <v>726</v>
      </c>
      <c r="X1141" s="25" t="n">
        <v>3</v>
      </c>
      <c r="Y1141" s="25" t="n">
        <v>3</v>
      </c>
      <c r="Z1141" s="25" t="n">
        <v>6</v>
      </c>
      <c r="AA1141" s="26" t="str">
        <f aca="false">IF(N1141=0," ",DATEDIF(N1141,$D1141,"y") &amp; " г. " &amp; DATEDIF(N1141,$D1141,"ym") &amp; " мес. ")</f>
        <v>14 г. 7 мес. </v>
      </c>
      <c r="AB1141" s="27" t="str">
        <f aca="false">LEFT(AA1141,2)</f>
        <v>14</v>
      </c>
      <c r="AC1141" s="28" t="str">
        <f aca="false">IF(N1141=0," ",DATEDIF(N1141,'Отбор на ЧР 2021'!$AC$1,"y") &amp; " г. " &amp; DATEDIF(N1141,'Отбор на ЧР 2021'!$AC$1,"ym") &amp; " мес. ")</f>
        <v>14 г. 9 мес. </v>
      </c>
      <c r="AD1141" s="28" t="str">
        <f aca="false">LEFT(AC1141,2)</f>
        <v>14</v>
      </c>
      <c r="AE1141" s="28" t="str">
        <f aca="false">IF(W1141=0,0,INDEX('Возраст, спорт. дисц.'!$A$2:$B$50,MATCH(W1141,'Возраст, спорт. дисц.'!$B$2:$B$54,0),1))</f>
        <v>Юноши 14-15 лет</v>
      </c>
      <c r="AF1141" s="28" t="str">
        <f aca="false">"весовая категория "&amp;V1141&amp;" кг."</f>
        <v>весовая категория 54 кг.</v>
      </c>
      <c r="AG1141" s="29" t="str">
        <f aca="false">IF(U1141="б/м",U1141,U1141&amp;" место")</f>
        <v>1 место</v>
      </c>
      <c r="AH1141" s="28" t="str">
        <f aca="false">F1141&amp;"; "&amp;TEXT(D1141,"ДД.ММ.ГГГГ")&amp;"-"&amp;TEXT(E1141,"ДД.ММ.ГГГГ")&amp;"; "&amp;I1141&amp;"; "&amp;CHAR(10)&amp;AE1141&amp;"; "&amp;AF1141&amp;"; "&amp;AG1141</f>
        <v>Первенство Дальневосточного федерального округа по тайскому боксу; 04.03.2021-08.03.2021; г. Благовещенск; 
Юноши 14-15 лет; весовая категория 54 кг.; 1 место</v>
      </c>
      <c r="AI1141" s="29" t="n">
        <f aca="false">IF(A1141=0,0,1)</f>
        <v>1</v>
      </c>
      <c r="AJ1141" s="1" t="str">
        <f aca="false">AE1141</f>
        <v>Юноши 14-15 лет</v>
      </c>
      <c r="AK1141" s="1" t="n">
        <f aca="false">V1141</f>
        <v>54</v>
      </c>
      <c r="AL1141" s="1" t="str">
        <f aca="false">AF1141</f>
        <v>весовая категория 54 кг.</v>
      </c>
      <c r="AM1141" s="28" t="str">
        <f aca="false">IF(N1141=0," ",DATEDIF(N1141,$AM$1,"y") &amp; " г. " &amp; DATEDIF(X1141,$AM$1,"ym") &amp; " мес. ")</f>
        <v>14 г. 4 мес. </v>
      </c>
      <c r="AN1141" s="28" t="str">
        <f aca="false">LEFT(AM1141,2)</f>
        <v>14</v>
      </c>
    </row>
    <row r="1142" customFormat="false" ht="13.8" hidden="false" customHeight="false" outlineLevel="0" collapsed="false">
      <c r="A1142" s="37" t="s">
        <v>507</v>
      </c>
      <c r="B1142" s="37" t="s">
        <v>348</v>
      </c>
      <c r="C1142" s="25" t="n">
        <v>41824</v>
      </c>
      <c r="D1142" s="38" t="n">
        <v>44259</v>
      </c>
      <c r="E1142" s="38" t="n">
        <v>44263</v>
      </c>
      <c r="F1142" s="37" t="s">
        <v>1655</v>
      </c>
      <c r="G1142" s="37" t="s">
        <v>1656</v>
      </c>
      <c r="H1142" s="37" t="s">
        <v>1322</v>
      </c>
      <c r="I1142" s="37" t="s">
        <v>1323</v>
      </c>
      <c r="J1142" s="37" t="s">
        <v>1324</v>
      </c>
      <c r="K1142" s="37" t="s">
        <v>1325</v>
      </c>
      <c r="L1142" s="21" t="s">
        <v>45</v>
      </c>
      <c r="M1142" s="22" t="s">
        <v>2019</v>
      </c>
      <c r="N1142" s="24" t="n">
        <v>38520</v>
      </c>
      <c r="O1142" s="25" t="n">
        <v>1</v>
      </c>
      <c r="P1142" s="22" t="s">
        <v>77</v>
      </c>
      <c r="Q1142" s="22" t="s">
        <v>660</v>
      </c>
      <c r="R1142" s="22" t="s">
        <v>661</v>
      </c>
      <c r="S1142" s="22" t="s">
        <v>1675</v>
      </c>
      <c r="T1142" s="22" t="s">
        <v>1676</v>
      </c>
      <c r="U1142" s="25" t="s">
        <v>63</v>
      </c>
      <c r="V1142" s="40" t="n">
        <v>54</v>
      </c>
      <c r="W1142" s="25" t="s">
        <v>726</v>
      </c>
      <c r="X1142" s="25" t="n">
        <v>2</v>
      </c>
      <c r="Y1142" s="25" t="n">
        <v>1</v>
      </c>
      <c r="Z1142" s="25" t="n">
        <v>6</v>
      </c>
      <c r="AA1142" s="26" t="str">
        <f aca="false">IF(N1142=0," ",DATEDIF(N1142,$D1142,"y") &amp; " г. " &amp; DATEDIF(N1142,$D1142,"ym") &amp; " мес. ")</f>
        <v>15 г. 8 мес. </v>
      </c>
      <c r="AB1142" s="27" t="str">
        <f aca="false">LEFT(AA1142,2)</f>
        <v>15</v>
      </c>
      <c r="AC1142" s="28" t="str">
        <f aca="false">IF(N1142=0," ",DATEDIF(N1142,'Отбор на ЧР 2021'!$AC$1,"y") &amp; " г. " &amp; DATEDIF(N1142,'Отбор на ЧР 2021'!$AC$1,"ym") &amp; " мес. ")</f>
        <v>15 г. 10 мес. </v>
      </c>
      <c r="AD1142" s="28" t="str">
        <f aca="false">LEFT(AC1142,2)</f>
        <v>15</v>
      </c>
      <c r="AE1142" s="28" t="str">
        <f aca="false">IF(W1142=0,0,INDEX('Возраст, спорт. дисц.'!$A$2:$B$50,MATCH(W1142,'Возраст, спорт. дисц.'!$B$2:$B$54,0),1))</f>
        <v>Юноши 14-15 лет</v>
      </c>
      <c r="AF1142" s="28" t="str">
        <f aca="false">"весовая категория "&amp;V1142&amp;" кг."</f>
        <v>весовая категория 54 кг.</v>
      </c>
      <c r="AG1142" s="29" t="str">
        <f aca="false">IF(U1142="б/м",U1142,U1142&amp;" место")</f>
        <v>2 место</v>
      </c>
      <c r="AH1142" s="28" t="str">
        <f aca="false">F1142&amp;"; "&amp;TEXT(D1142,"ДД.ММ.ГГГГ")&amp;"-"&amp;TEXT(E1142,"ДД.ММ.ГГГГ")&amp;"; "&amp;I1142&amp;"; "&amp;CHAR(10)&amp;AE1142&amp;"; "&amp;AF1142&amp;"; "&amp;AG1142</f>
        <v>Первенство Дальневосточного федерального округа по тайскому боксу; 04.03.2021-08.03.2021; г. Благовещенск; 
Юноши 14-15 лет; весовая категория 54 кг.; 2 место</v>
      </c>
      <c r="AI1142" s="29" t="n">
        <f aca="false">IF(A1142=0,0,1)</f>
        <v>1</v>
      </c>
      <c r="AJ1142" s="1" t="str">
        <f aca="false">AE1142</f>
        <v>Юноши 14-15 лет</v>
      </c>
      <c r="AK1142" s="1" t="n">
        <f aca="false">V1142</f>
        <v>54</v>
      </c>
      <c r="AL1142" s="1" t="str">
        <f aca="false">AF1142</f>
        <v>весовая категория 54 кг.</v>
      </c>
      <c r="AM1142" s="28" t="str">
        <f aca="false">IF(N1142=0," ",DATEDIF(N1142,$AM$1,"y") &amp; " г. " &amp; DATEDIF(X1142,$AM$1,"ym") &amp; " мес. ")</f>
        <v>15 г. 4 мес. </v>
      </c>
      <c r="AN1142" s="28" t="str">
        <f aca="false">LEFT(AM1142,2)</f>
        <v>15</v>
      </c>
    </row>
    <row r="1143" customFormat="false" ht="13.8" hidden="false" customHeight="false" outlineLevel="0" collapsed="false">
      <c r="A1143" s="37" t="s">
        <v>507</v>
      </c>
      <c r="B1143" s="37" t="s">
        <v>348</v>
      </c>
      <c r="C1143" s="25" t="n">
        <v>41824</v>
      </c>
      <c r="D1143" s="38" t="n">
        <v>44259</v>
      </c>
      <c r="E1143" s="38" t="n">
        <v>44263</v>
      </c>
      <c r="F1143" s="37" t="s">
        <v>1655</v>
      </c>
      <c r="G1143" s="37" t="s">
        <v>1656</v>
      </c>
      <c r="H1143" s="37" t="s">
        <v>1322</v>
      </c>
      <c r="I1143" s="37" t="s">
        <v>1323</v>
      </c>
      <c r="J1143" s="37" t="s">
        <v>1324</v>
      </c>
      <c r="K1143" s="37" t="s">
        <v>1325</v>
      </c>
      <c r="L1143" s="21" t="s">
        <v>45</v>
      </c>
      <c r="M1143" s="22" t="s">
        <v>2020</v>
      </c>
      <c r="N1143" s="24" t="s">
        <v>2021</v>
      </c>
      <c r="O1143" s="25" t="n">
        <v>3</v>
      </c>
      <c r="P1143" s="22" t="s">
        <v>77</v>
      </c>
      <c r="Q1143" s="22" t="s">
        <v>1561</v>
      </c>
      <c r="R1143" s="22" t="s">
        <v>79</v>
      </c>
      <c r="S1143" s="22" t="s">
        <v>2022</v>
      </c>
      <c r="T1143" s="22" t="s">
        <v>1357</v>
      </c>
      <c r="U1143" s="25" t="s">
        <v>70</v>
      </c>
      <c r="V1143" s="40" t="n">
        <v>54</v>
      </c>
      <c r="W1143" s="25" t="s">
        <v>726</v>
      </c>
      <c r="X1143" s="25" t="n">
        <v>2</v>
      </c>
      <c r="Y1143" s="25" t="n">
        <v>1</v>
      </c>
      <c r="Z1143" s="25" t="n">
        <v>6</v>
      </c>
      <c r="AA1143" s="26" t="str">
        <f aca="false">IF(N1143=0," ",DATEDIF(N1143,$D1143,"y") &amp; " г. " &amp; DATEDIF(N1143,$D1143,"ym") &amp; " мес. ")</f>
        <v>15 г. 8 мес. </v>
      </c>
      <c r="AB1143" s="27" t="str">
        <f aca="false">LEFT(AA1143,2)</f>
        <v>15</v>
      </c>
      <c r="AC1143" s="28" t="str">
        <f aca="false">IF(N1143=0," ",DATEDIF(N1143,'Отбор на ЧР 2021'!$AC$1,"y") &amp; " г. " &amp; DATEDIF(N1143,'Отбор на ЧР 2021'!$AC$1,"ym") &amp; " мес. ")</f>
        <v>15 г. 10 мес. </v>
      </c>
      <c r="AD1143" s="28" t="str">
        <f aca="false">LEFT(AC1143,2)</f>
        <v>15</v>
      </c>
      <c r="AE1143" s="28" t="str">
        <f aca="false">IF(W1143=0,0,INDEX('Возраст, спорт. дисц.'!$A$2:$B$50,MATCH(W1143,'Возраст, спорт. дисц.'!$B$2:$B$54,0),1))</f>
        <v>Юноши 14-15 лет</v>
      </c>
      <c r="AF1143" s="28" t="str">
        <f aca="false">"весовая категория "&amp;V1143&amp;" кг."</f>
        <v>весовая категория 54 кг.</v>
      </c>
      <c r="AG1143" s="29" t="str">
        <f aca="false">IF(U1143="б/м",U1143,U1143&amp;" место")</f>
        <v>3 место</v>
      </c>
      <c r="AH1143" s="28" t="str">
        <f aca="false">F1143&amp;"; "&amp;TEXT(D1143,"ДД.ММ.ГГГГ")&amp;"-"&amp;TEXT(E1143,"ДД.ММ.ГГГГ")&amp;"; "&amp;I1143&amp;"; "&amp;CHAR(10)&amp;AE1143&amp;"; "&amp;AF1143&amp;"; "&amp;AG1143</f>
        <v>Первенство Дальневосточного федерального округа по тайскому боксу; 04.03.2021-08.03.2021; г. Благовещенск; 
Юноши 14-15 лет; весовая категория 54 кг.; 3 место</v>
      </c>
      <c r="AI1143" s="29" t="n">
        <f aca="false">IF(A1143=0,0,1)</f>
        <v>1</v>
      </c>
      <c r="AJ1143" s="1" t="str">
        <f aca="false">AE1143</f>
        <v>Юноши 14-15 лет</v>
      </c>
      <c r="AK1143" s="1" t="n">
        <f aca="false">V1143</f>
        <v>54</v>
      </c>
      <c r="AL1143" s="1" t="str">
        <f aca="false">AF1143</f>
        <v>весовая категория 54 кг.</v>
      </c>
      <c r="AM1143" s="28" t="str">
        <f aca="false">IF(N1143=0," ",DATEDIF(N1143,$AM$1,"y") &amp; " г. " &amp; DATEDIF(X1143,$AM$1,"ym") &amp; " мес. ")</f>
        <v>15 г. 4 мес. </v>
      </c>
      <c r="AN1143" s="28" t="str">
        <f aca="false">LEFT(AM1143,2)</f>
        <v>15</v>
      </c>
    </row>
    <row r="1144" customFormat="false" ht="13.8" hidden="false" customHeight="false" outlineLevel="0" collapsed="false">
      <c r="A1144" s="37" t="s">
        <v>507</v>
      </c>
      <c r="B1144" s="37" t="s">
        <v>348</v>
      </c>
      <c r="C1144" s="25" t="n">
        <v>41824</v>
      </c>
      <c r="D1144" s="38" t="n">
        <v>44259</v>
      </c>
      <c r="E1144" s="38" t="n">
        <v>44263</v>
      </c>
      <c r="F1144" s="37" t="s">
        <v>1655</v>
      </c>
      <c r="G1144" s="37" t="s">
        <v>1656</v>
      </c>
      <c r="H1144" s="37" t="s">
        <v>1322</v>
      </c>
      <c r="I1144" s="37" t="s">
        <v>1323</v>
      </c>
      <c r="J1144" s="37" t="s">
        <v>1324</v>
      </c>
      <c r="K1144" s="37" t="s">
        <v>1325</v>
      </c>
      <c r="L1144" s="21" t="s">
        <v>45</v>
      </c>
      <c r="M1144" s="22" t="s">
        <v>2023</v>
      </c>
      <c r="N1144" s="24" t="n">
        <v>39009</v>
      </c>
      <c r="O1144" s="25" t="n">
        <v>3</v>
      </c>
      <c r="P1144" s="22" t="s">
        <v>77</v>
      </c>
      <c r="Q1144" s="22" t="s">
        <v>807</v>
      </c>
      <c r="R1144" s="22" t="s">
        <v>1334</v>
      </c>
      <c r="S1144" s="22" t="s">
        <v>1328</v>
      </c>
      <c r="T1144" s="22" t="s">
        <v>1335</v>
      </c>
      <c r="U1144" s="25" t="s">
        <v>70</v>
      </c>
      <c r="V1144" s="40" t="n">
        <v>54</v>
      </c>
      <c r="W1144" s="25" t="s">
        <v>726</v>
      </c>
      <c r="X1144" s="25" t="n">
        <v>1</v>
      </c>
      <c r="Y1144" s="25" t="n">
        <v>0</v>
      </c>
      <c r="Z1144" s="25" t="n">
        <v>6</v>
      </c>
      <c r="AA1144" s="26" t="str">
        <f aca="false">IF(N1144=0," ",DATEDIF(N1144,$D1144,"y") &amp; " г. " &amp; DATEDIF(N1144,$D1144,"ym") &amp; " мес. ")</f>
        <v>14 г. 4 мес. </v>
      </c>
      <c r="AB1144" s="27" t="str">
        <f aca="false">LEFT(AA1144,2)</f>
        <v>14</v>
      </c>
      <c r="AC1144" s="28" t="str">
        <f aca="false">IF(N1144=0," ",DATEDIF(N1144,'Отбор на ЧР 2021'!$AC$1,"y") &amp; " г. " &amp; DATEDIF(N1144,'Отбор на ЧР 2021'!$AC$1,"ym") &amp; " мес. ")</f>
        <v>14 г. 6 мес. </v>
      </c>
      <c r="AD1144" s="28" t="str">
        <f aca="false">LEFT(AC1144,2)</f>
        <v>14</v>
      </c>
      <c r="AE1144" s="28" t="str">
        <f aca="false">IF(W1144=0,0,INDEX('Возраст, спорт. дисц.'!$A$2:$B$50,MATCH(W1144,'Возраст, спорт. дисц.'!$B$2:$B$54,0),1))</f>
        <v>Юноши 14-15 лет</v>
      </c>
      <c r="AF1144" s="28" t="str">
        <f aca="false">"весовая категория "&amp;V1144&amp;" кг."</f>
        <v>весовая категория 54 кг.</v>
      </c>
      <c r="AG1144" s="29" t="str">
        <f aca="false">IF(U1144="б/м",U1144,U1144&amp;" место")</f>
        <v>3 место</v>
      </c>
      <c r="AH1144" s="28" t="str">
        <f aca="false">F1144&amp;"; "&amp;TEXT(D1144,"ДД.ММ.ГГГГ")&amp;"-"&amp;TEXT(E1144,"ДД.ММ.ГГГГ")&amp;"; "&amp;I1144&amp;"; "&amp;CHAR(10)&amp;AE1144&amp;"; "&amp;AF1144&amp;"; "&amp;AG1144</f>
        <v>Первенство Дальневосточного федерального округа по тайскому боксу; 04.03.2021-08.03.2021; г. Благовещенск; 
Юноши 14-15 лет; весовая категория 54 кг.; 3 место</v>
      </c>
      <c r="AI1144" s="29" t="n">
        <f aca="false">IF(A1144=0,0,1)</f>
        <v>1</v>
      </c>
      <c r="AJ1144" s="1" t="str">
        <f aca="false">AE1144</f>
        <v>Юноши 14-15 лет</v>
      </c>
      <c r="AK1144" s="1" t="n">
        <f aca="false">V1144</f>
        <v>54</v>
      </c>
      <c r="AL1144" s="1" t="str">
        <f aca="false">AF1144</f>
        <v>весовая категория 54 кг.</v>
      </c>
      <c r="AM1144" s="28" t="str">
        <f aca="false">IF(N1144=0," ",DATEDIF(N1144,$AM$1,"y") &amp; " г. " &amp; DATEDIF(X1144,$AM$1,"ym") &amp; " мес. ")</f>
        <v>14 г. 4 мес. </v>
      </c>
      <c r="AN1144" s="28" t="str">
        <f aca="false">LEFT(AM1144,2)</f>
        <v>14</v>
      </c>
    </row>
    <row r="1145" customFormat="false" ht="13.8" hidden="false" customHeight="false" outlineLevel="0" collapsed="false">
      <c r="A1145" s="37" t="s">
        <v>507</v>
      </c>
      <c r="B1145" s="37" t="s">
        <v>348</v>
      </c>
      <c r="C1145" s="25" t="n">
        <v>41824</v>
      </c>
      <c r="D1145" s="38" t="n">
        <v>44259</v>
      </c>
      <c r="E1145" s="38" t="n">
        <v>44263</v>
      </c>
      <c r="F1145" s="37" t="s">
        <v>1655</v>
      </c>
      <c r="G1145" s="37" t="s">
        <v>1656</v>
      </c>
      <c r="H1145" s="37" t="s">
        <v>1322</v>
      </c>
      <c r="I1145" s="37" t="s">
        <v>1323</v>
      </c>
      <c r="J1145" s="37" t="s">
        <v>1324</v>
      </c>
      <c r="K1145" s="37" t="s">
        <v>1325</v>
      </c>
      <c r="L1145" s="21" t="s">
        <v>45</v>
      </c>
      <c r="M1145" s="22" t="s">
        <v>2024</v>
      </c>
      <c r="N1145" s="24" t="n">
        <v>38718</v>
      </c>
      <c r="O1145" s="25" t="s">
        <v>1679</v>
      </c>
      <c r="P1145" s="22" t="s">
        <v>77</v>
      </c>
      <c r="Q1145" s="22" t="s">
        <v>199</v>
      </c>
      <c r="R1145" s="22" t="s">
        <v>200</v>
      </c>
      <c r="S1145" s="22" t="s">
        <v>2009</v>
      </c>
      <c r="T1145" s="22" t="s">
        <v>2010</v>
      </c>
      <c r="U1145" s="25" t="s">
        <v>54</v>
      </c>
      <c r="V1145" s="40" t="n">
        <v>57</v>
      </c>
      <c r="W1145" s="25" t="s">
        <v>726</v>
      </c>
      <c r="X1145" s="25" t="n">
        <v>3</v>
      </c>
      <c r="Y1145" s="25" t="n">
        <v>3</v>
      </c>
      <c r="Z1145" s="25" t="n">
        <v>6</v>
      </c>
      <c r="AA1145" s="26" t="str">
        <f aca="false">IF(N1145=0," ",DATEDIF(N1145,$D1145,"y") &amp; " г. " &amp; DATEDIF(N1145,$D1145,"ym") &amp; " мес. ")</f>
        <v>15 г. 2 мес. </v>
      </c>
      <c r="AB1145" s="27" t="str">
        <f aca="false">LEFT(AA1145,2)</f>
        <v>15</v>
      </c>
      <c r="AC1145" s="28" t="str">
        <f aca="false">IF(N1145=0," ",DATEDIF(N1145,'Отбор на ЧР 2021'!$AC$1,"y") &amp; " г. " &amp; DATEDIF(N1145,'Отбор на ЧР 2021'!$AC$1,"ym") &amp; " мес. ")</f>
        <v>15 г. 4 мес. </v>
      </c>
      <c r="AD1145" s="28" t="str">
        <f aca="false">LEFT(AC1145,2)</f>
        <v>15</v>
      </c>
      <c r="AE1145" s="28" t="str">
        <f aca="false">IF(W1145=0,0,INDEX('Возраст, спорт. дисц.'!$A$2:$B$50,MATCH(W1145,'Возраст, спорт. дисц.'!$B$2:$B$54,0),1))</f>
        <v>Юноши 14-15 лет</v>
      </c>
      <c r="AF1145" s="28" t="str">
        <f aca="false">"весовая категория "&amp;V1145&amp;" кг."</f>
        <v>весовая категория 57 кг.</v>
      </c>
      <c r="AG1145" s="29" t="str">
        <f aca="false">IF(U1145="б/м",U1145,U1145&amp;" место")</f>
        <v>1 место</v>
      </c>
      <c r="AH1145" s="28" t="str">
        <f aca="false">F1145&amp;"; "&amp;TEXT(D1145,"ДД.ММ.ГГГГ")&amp;"-"&amp;TEXT(E1145,"ДД.ММ.ГГГГ")&amp;"; "&amp;I1145&amp;"; "&amp;CHAR(10)&amp;AE1145&amp;"; "&amp;AF1145&amp;"; "&amp;AG1145</f>
        <v>Первенство Дальневосточного федерального округа по тайскому боксу; 04.03.2021-08.03.2021; г. Благовещенск; 
Юноши 14-15 лет; весовая категория 57 кг.; 1 место</v>
      </c>
      <c r="AI1145" s="29" t="n">
        <f aca="false">IF(A1145=0,0,1)</f>
        <v>1</v>
      </c>
      <c r="AJ1145" s="1" t="str">
        <f aca="false">AE1145</f>
        <v>Юноши 14-15 лет</v>
      </c>
      <c r="AK1145" s="1" t="n">
        <f aca="false">V1145</f>
        <v>57</v>
      </c>
      <c r="AL1145" s="1" t="str">
        <f aca="false">AF1145</f>
        <v>весовая категория 57 кг.</v>
      </c>
      <c r="AM1145" s="28" t="str">
        <f aca="false">IF(N1145=0," ",DATEDIF(N1145,$AM$1,"y") &amp; " г. " &amp; DATEDIF(X1145,$AM$1,"ym") &amp; " мес. ")</f>
        <v>15 г. 4 мес. </v>
      </c>
      <c r="AN1145" s="28" t="str">
        <f aca="false">LEFT(AM1145,2)</f>
        <v>15</v>
      </c>
    </row>
    <row r="1146" customFormat="false" ht="13.8" hidden="false" customHeight="false" outlineLevel="0" collapsed="false">
      <c r="A1146" s="37" t="s">
        <v>507</v>
      </c>
      <c r="B1146" s="37" t="s">
        <v>348</v>
      </c>
      <c r="C1146" s="25" t="n">
        <v>41824</v>
      </c>
      <c r="D1146" s="38" t="n">
        <v>44259</v>
      </c>
      <c r="E1146" s="38" t="n">
        <v>44263</v>
      </c>
      <c r="F1146" s="37" t="s">
        <v>1655</v>
      </c>
      <c r="G1146" s="37" t="s">
        <v>1656</v>
      </c>
      <c r="H1146" s="37" t="s">
        <v>1322</v>
      </c>
      <c r="I1146" s="37" t="s">
        <v>1323</v>
      </c>
      <c r="J1146" s="37" t="s">
        <v>1324</v>
      </c>
      <c r="K1146" s="37" t="s">
        <v>1325</v>
      </c>
      <c r="L1146" s="21" t="s">
        <v>45</v>
      </c>
      <c r="M1146" s="22" t="s">
        <v>2025</v>
      </c>
      <c r="N1146" s="24" t="n">
        <v>38663</v>
      </c>
      <c r="O1146" s="25" t="n">
        <v>3</v>
      </c>
      <c r="P1146" s="22" t="s">
        <v>77</v>
      </c>
      <c r="Q1146" s="22" t="s">
        <v>807</v>
      </c>
      <c r="R1146" s="22" t="s">
        <v>1334</v>
      </c>
      <c r="S1146" s="22" t="s">
        <v>1328</v>
      </c>
      <c r="T1146" s="22" t="s">
        <v>1335</v>
      </c>
      <c r="U1146" s="25" t="s">
        <v>63</v>
      </c>
      <c r="V1146" s="40" t="n">
        <v>57</v>
      </c>
      <c r="W1146" s="25" t="s">
        <v>726</v>
      </c>
      <c r="X1146" s="25" t="n">
        <v>2</v>
      </c>
      <c r="Y1146" s="25" t="n">
        <v>1</v>
      </c>
      <c r="Z1146" s="25" t="n">
        <v>6</v>
      </c>
      <c r="AA1146" s="26" t="str">
        <f aca="false">IF(N1146=0," ",DATEDIF(N1146,$D1146,"y") &amp; " г. " &amp; DATEDIF(N1146,$D1146,"ym") &amp; " мес. ")</f>
        <v>15 г. 3 мес. </v>
      </c>
      <c r="AB1146" s="27" t="str">
        <f aca="false">LEFT(AA1146,2)</f>
        <v>15</v>
      </c>
      <c r="AC1146" s="28" t="str">
        <f aca="false">IF(N1146=0," ",DATEDIF(N1146,'Отбор на ЧР 2021'!$AC$1,"y") &amp; " г. " &amp; DATEDIF(N1146,'Отбор на ЧР 2021'!$AC$1,"ym") &amp; " мес. ")</f>
        <v>15 г. 6 мес. </v>
      </c>
      <c r="AD1146" s="28" t="str">
        <f aca="false">LEFT(AC1146,2)</f>
        <v>15</v>
      </c>
      <c r="AE1146" s="28" t="str">
        <f aca="false">IF(W1146=0,0,INDEX('Возраст, спорт. дисц.'!$A$2:$B$50,MATCH(W1146,'Возраст, спорт. дисц.'!$B$2:$B$54,0),1))</f>
        <v>Юноши 14-15 лет</v>
      </c>
      <c r="AF1146" s="28" t="str">
        <f aca="false">"весовая категория "&amp;V1146&amp;" кг."</f>
        <v>весовая категория 57 кг.</v>
      </c>
      <c r="AG1146" s="29" t="str">
        <f aca="false">IF(U1146="б/м",U1146,U1146&amp;" место")</f>
        <v>2 место</v>
      </c>
      <c r="AH1146" s="28" t="str">
        <f aca="false">F1146&amp;"; "&amp;TEXT(D1146,"ДД.ММ.ГГГГ")&amp;"-"&amp;TEXT(E1146,"ДД.ММ.ГГГГ")&amp;"; "&amp;I1146&amp;"; "&amp;CHAR(10)&amp;AE1146&amp;"; "&amp;AF1146&amp;"; "&amp;AG1146</f>
        <v>Первенство Дальневосточного федерального округа по тайскому боксу; 04.03.2021-08.03.2021; г. Благовещенск; 
Юноши 14-15 лет; весовая категория 57 кг.; 2 место</v>
      </c>
      <c r="AI1146" s="29" t="n">
        <f aca="false">IF(A1146=0,0,1)</f>
        <v>1</v>
      </c>
      <c r="AJ1146" s="1" t="str">
        <f aca="false">AE1146</f>
        <v>Юноши 14-15 лет</v>
      </c>
      <c r="AK1146" s="1" t="n">
        <f aca="false">V1146</f>
        <v>57</v>
      </c>
      <c r="AL1146" s="1" t="str">
        <f aca="false">AF1146</f>
        <v>весовая категория 57 кг.</v>
      </c>
      <c r="AM1146" s="28" t="str">
        <f aca="false">IF(N1146=0," ",DATEDIF(N1146,$AM$1,"y") &amp; " г. " &amp; DATEDIF(X1146,$AM$1,"ym") &amp; " мес. ")</f>
        <v>15 г. 4 мес. </v>
      </c>
      <c r="AN1146" s="28" t="str">
        <f aca="false">LEFT(AM1146,2)</f>
        <v>15</v>
      </c>
    </row>
    <row r="1147" customFormat="false" ht="13.8" hidden="false" customHeight="false" outlineLevel="0" collapsed="false">
      <c r="A1147" s="37" t="s">
        <v>507</v>
      </c>
      <c r="B1147" s="37" t="s">
        <v>348</v>
      </c>
      <c r="C1147" s="25" t="n">
        <v>41824</v>
      </c>
      <c r="D1147" s="38" t="n">
        <v>44259</v>
      </c>
      <c r="E1147" s="38" t="n">
        <v>44263</v>
      </c>
      <c r="F1147" s="37" t="s">
        <v>1655</v>
      </c>
      <c r="G1147" s="37" t="s">
        <v>1656</v>
      </c>
      <c r="H1147" s="37" t="s">
        <v>1322</v>
      </c>
      <c r="I1147" s="37" t="s">
        <v>1323</v>
      </c>
      <c r="J1147" s="37" t="s">
        <v>1324</v>
      </c>
      <c r="K1147" s="37" t="s">
        <v>1325</v>
      </c>
      <c r="L1147" s="21" t="s">
        <v>45</v>
      </c>
      <c r="M1147" s="22" t="s">
        <v>2026</v>
      </c>
      <c r="N1147" s="24" t="n">
        <v>38500</v>
      </c>
      <c r="O1147" s="25" t="n">
        <v>3</v>
      </c>
      <c r="P1147" s="22" t="s">
        <v>77</v>
      </c>
      <c r="Q1147" s="22" t="s">
        <v>807</v>
      </c>
      <c r="R1147" s="22" t="s">
        <v>1334</v>
      </c>
      <c r="S1147" s="22" t="s">
        <v>1328</v>
      </c>
      <c r="T1147" s="22" t="s">
        <v>1376</v>
      </c>
      <c r="U1147" s="25" t="s">
        <v>70</v>
      </c>
      <c r="V1147" s="40" t="n">
        <v>57</v>
      </c>
      <c r="W1147" s="25" t="s">
        <v>726</v>
      </c>
      <c r="X1147" s="25" t="n">
        <v>2</v>
      </c>
      <c r="Y1147" s="25" t="n">
        <v>1</v>
      </c>
      <c r="Z1147" s="25" t="n">
        <v>6</v>
      </c>
      <c r="AA1147" s="26" t="str">
        <f aca="false">IF(N1147=0," ",DATEDIF(N1147,$D1147,"y") &amp; " г. " &amp; DATEDIF(N1147,$D1147,"ym") &amp; " мес. ")</f>
        <v>15 г. 9 мес. </v>
      </c>
      <c r="AB1147" s="27" t="str">
        <f aca="false">LEFT(AA1147,2)</f>
        <v>15</v>
      </c>
      <c r="AC1147" s="28" t="str">
        <f aca="false">IF(N1147=0," ",DATEDIF(N1147,'Отбор на ЧР 2021'!$AC$1,"y") &amp; " г. " &amp; DATEDIF(N1147,'Отбор на ЧР 2021'!$AC$1,"ym") &amp; " мес. ")</f>
        <v>15 г. 11 мес. </v>
      </c>
      <c r="AD1147" s="28" t="str">
        <f aca="false">LEFT(AC1147,2)</f>
        <v>15</v>
      </c>
      <c r="AE1147" s="28" t="str">
        <f aca="false">IF(W1147=0,0,INDEX('Возраст, спорт. дисц.'!$A$2:$B$50,MATCH(W1147,'Возраст, спорт. дисц.'!$B$2:$B$54,0),1))</f>
        <v>Юноши 14-15 лет</v>
      </c>
      <c r="AF1147" s="28" t="str">
        <f aca="false">"весовая категория "&amp;V1147&amp;" кг."</f>
        <v>весовая категория 57 кг.</v>
      </c>
      <c r="AG1147" s="29" t="str">
        <f aca="false">IF(U1147="б/м",U1147,U1147&amp;" место")</f>
        <v>3 место</v>
      </c>
      <c r="AH1147" s="28" t="str">
        <f aca="false">F1147&amp;"; "&amp;TEXT(D1147,"ДД.ММ.ГГГГ")&amp;"-"&amp;TEXT(E1147,"ДД.ММ.ГГГГ")&amp;"; "&amp;I1147&amp;"; "&amp;CHAR(10)&amp;AE1147&amp;"; "&amp;AF1147&amp;"; "&amp;AG1147</f>
        <v>Первенство Дальневосточного федерального округа по тайскому боксу; 04.03.2021-08.03.2021; г. Благовещенск; 
Юноши 14-15 лет; весовая категория 57 кг.; 3 место</v>
      </c>
      <c r="AI1147" s="29" t="n">
        <f aca="false">IF(A1147=0,0,1)</f>
        <v>1</v>
      </c>
      <c r="AJ1147" s="1" t="str">
        <f aca="false">AE1147</f>
        <v>Юноши 14-15 лет</v>
      </c>
      <c r="AK1147" s="1" t="n">
        <f aca="false">V1147</f>
        <v>57</v>
      </c>
      <c r="AL1147" s="1" t="str">
        <f aca="false">AF1147</f>
        <v>весовая категория 57 кг.</v>
      </c>
      <c r="AM1147" s="28" t="str">
        <f aca="false">IF(N1147=0," ",DATEDIF(N1147,$AM$1,"y") &amp; " г. " &amp; DATEDIF(X1147,$AM$1,"ym") &amp; " мес. ")</f>
        <v>15 г. 4 мес. </v>
      </c>
      <c r="AN1147" s="28" t="str">
        <f aca="false">LEFT(AM1147,2)</f>
        <v>15</v>
      </c>
    </row>
    <row r="1148" customFormat="false" ht="13.8" hidden="false" customHeight="false" outlineLevel="0" collapsed="false">
      <c r="A1148" s="37" t="s">
        <v>507</v>
      </c>
      <c r="B1148" s="37" t="s">
        <v>348</v>
      </c>
      <c r="C1148" s="25" t="n">
        <v>41824</v>
      </c>
      <c r="D1148" s="38" t="n">
        <v>44259</v>
      </c>
      <c r="E1148" s="38" t="n">
        <v>44263</v>
      </c>
      <c r="F1148" s="37" t="s">
        <v>1655</v>
      </c>
      <c r="G1148" s="37" t="s">
        <v>1656</v>
      </c>
      <c r="H1148" s="37" t="s">
        <v>1322</v>
      </c>
      <c r="I1148" s="37" t="s">
        <v>1323</v>
      </c>
      <c r="J1148" s="37" t="s">
        <v>1324</v>
      </c>
      <c r="K1148" s="37" t="s">
        <v>1325</v>
      </c>
      <c r="L1148" s="21" t="s">
        <v>45</v>
      </c>
      <c r="M1148" s="22" t="s">
        <v>2027</v>
      </c>
      <c r="N1148" s="24" t="n">
        <v>38661</v>
      </c>
      <c r="O1148" s="25" t="n">
        <v>2</v>
      </c>
      <c r="P1148" s="22" t="s">
        <v>77</v>
      </c>
      <c r="Q1148" s="22" t="s">
        <v>807</v>
      </c>
      <c r="R1148" s="22" t="s">
        <v>1331</v>
      </c>
      <c r="S1148" s="22" t="s">
        <v>1328</v>
      </c>
      <c r="T1148" s="22" t="s">
        <v>1332</v>
      </c>
      <c r="U1148" s="25" t="s">
        <v>70</v>
      </c>
      <c r="V1148" s="40" t="n">
        <v>57</v>
      </c>
      <c r="W1148" s="25" t="s">
        <v>726</v>
      </c>
      <c r="X1148" s="25" t="n">
        <v>1</v>
      </c>
      <c r="Y1148" s="25" t="n">
        <v>0</v>
      </c>
      <c r="Z1148" s="25" t="n">
        <v>6</v>
      </c>
      <c r="AA1148" s="26" t="str">
        <f aca="false">IF(N1148=0," ",DATEDIF(N1148,$D1148,"y") &amp; " г. " &amp; DATEDIF(N1148,$D1148,"ym") &amp; " мес. ")</f>
        <v>15 г. 3 мес. </v>
      </c>
      <c r="AB1148" s="27" t="str">
        <f aca="false">LEFT(AA1148,2)</f>
        <v>15</v>
      </c>
      <c r="AC1148" s="28" t="str">
        <f aca="false">IF(N1148=0," ",DATEDIF(N1148,'Отбор на ЧР 2021'!$AC$1,"y") &amp; " г. " &amp; DATEDIF(N1148,'Отбор на ЧР 2021'!$AC$1,"ym") &amp; " мес. ")</f>
        <v>15 г. 6 мес. </v>
      </c>
      <c r="AD1148" s="28" t="str">
        <f aca="false">LEFT(AC1148,2)</f>
        <v>15</v>
      </c>
      <c r="AE1148" s="28" t="str">
        <f aca="false">IF(W1148=0,0,INDEX('Возраст, спорт. дисц.'!$A$2:$B$50,MATCH(W1148,'Возраст, спорт. дисц.'!$B$2:$B$54,0),1))</f>
        <v>Юноши 14-15 лет</v>
      </c>
      <c r="AF1148" s="28" t="str">
        <f aca="false">"весовая категория "&amp;V1148&amp;" кг."</f>
        <v>весовая категория 57 кг.</v>
      </c>
      <c r="AG1148" s="29" t="str">
        <f aca="false">IF(U1148="б/м",U1148,U1148&amp;" место")</f>
        <v>3 место</v>
      </c>
      <c r="AH1148" s="28" t="str">
        <f aca="false">F1148&amp;"; "&amp;TEXT(D1148,"ДД.ММ.ГГГГ")&amp;"-"&amp;TEXT(E1148,"ДД.ММ.ГГГГ")&amp;"; "&amp;I1148&amp;"; "&amp;CHAR(10)&amp;AE1148&amp;"; "&amp;AF1148&amp;"; "&amp;AG1148</f>
        <v>Первенство Дальневосточного федерального округа по тайскому боксу; 04.03.2021-08.03.2021; г. Благовещенск; 
Юноши 14-15 лет; весовая категория 57 кг.; 3 место</v>
      </c>
      <c r="AI1148" s="29" t="n">
        <f aca="false">IF(A1148=0,0,1)</f>
        <v>1</v>
      </c>
      <c r="AJ1148" s="1" t="str">
        <f aca="false">AE1148</f>
        <v>Юноши 14-15 лет</v>
      </c>
      <c r="AK1148" s="1" t="n">
        <f aca="false">V1148</f>
        <v>57</v>
      </c>
      <c r="AL1148" s="1" t="str">
        <f aca="false">AF1148</f>
        <v>весовая категория 57 кг.</v>
      </c>
      <c r="AM1148" s="28" t="str">
        <f aca="false">IF(N1148=0," ",DATEDIF(N1148,$AM$1,"y") &amp; " г. " &amp; DATEDIF(X1148,$AM$1,"ym") &amp; " мес. ")</f>
        <v>15 г. 4 мес. </v>
      </c>
      <c r="AN1148" s="28" t="str">
        <f aca="false">LEFT(AM1148,2)</f>
        <v>15</v>
      </c>
    </row>
    <row r="1149" customFormat="false" ht="13.8" hidden="false" customHeight="false" outlineLevel="0" collapsed="false">
      <c r="A1149" s="37" t="s">
        <v>507</v>
      </c>
      <c r="B1149" s="37" t="s">
        <v>348</v>
      </c>
      <c r="C1149" s="25" t="n">
        <v>41824</v>
      </c>
      <c r="D1149" s="38" t="n">
        <v>44259</v>
      </c>
      <c r="E1149" s="38" t="n">
        <v>44263</v>
      </c>
      <c r="F1149" s="37" t="s">
        <v>1655</v>
      </c>
      <c r="G1149" s="37" t="s">
        <v>1656</v>
      </c>
      <c r="H1149" s="37" t="s">
        <v>1322</v>
      </c>
      <c r="I1149" s="37" t="s">
        <v>1323</v>
      </c>
      <c r="J1149" s="37" t="s">
        <v>1324</v>
      </c>
      <c r="K1149" s="37" t="s">
        <v>1325</v>
      </c>
      <c r="L1149" s="21" t="s">
        <v>45</v>
      </c>
      <c r="M1149" s="22" t="s">
        <v>2028</v>
      </c>
      <c r="N1149" s="24" t="n">
        <v>38817</v>
      </c>
      <c r="O1149" s="25" t="s">
        <v>1679</v>
      </c>
      <c r="P1149" s="22" t="s">
        <v>77</v>
      </c>
      <c r="Q1149" s="22" t="s">
        <v>199</v>
      </c>
      <c r="R1149" s="22" t="s">
        <v>2005</v>
      </c>
      <c r="S1149" s="22" t="s">
        <v>2006</v>
      </c>
      <c r="T1149" s="22" t="s">
        <v>2007</v>
      </c>
      <c r="U1149" s="25" t="s">
        <v>54</v>
      </c>
      <c r="V1149" s="40" t="n">
        <v>60</v>
      </c>
      <c r="W1149" s="25" t="s">
        <v>726</v>
      </c>
      <c r="X1149" s="25" t="n">
        <v>3</v>
      </c>
      <c r="Y1149" s="25" t="n">
        <v>3</v>
      </c>
      <c r="Z1149" s="25" t="n">
        <v>6</v>
      </c>
      <c r="AA1149" s="26" t="str">
        <f aca="false">IF(N1149=0," ",DATEDIF(N1149,$D1149,"y") &amp; " г. " &amp; DATEDIF(N1149,$D1149,"ym") &amp; " мес. ")</f>
        <v>14 г. 10 мес. </v>
      </c>
      <c r="AB1149" s="27" t="str">
        <f aca="false">LEFT(AA1149,2)</f>
        <v>14</v>
      </c>
      <c r="AC1149" s="28" t="str">
        <f aca="false">IF(N1149=0," ",DATEDIF(N1149,'Отбор на ЧР 2021'!$AC$1,"y") &amp; " г. " &amp; DATEDIF(N1149,'Отбор на ЧР 2021'!$AC$1,"ym") &amp; " мес. ")</f>
        <v>15 г. 1 мес. </v>
      </c>
      <c r="AD1149" s="28" t="str">
        <f aca="false">LEFT(AC1149,2)</f>
        <v>15</v>
      </c>
      <c r="AE1149" s="28" t="str">
        <f aca="false">IF(W1149=0,0,INDEX('Возраст, спорт. дисц.'!$A$2:$B$50,MATCH(W1149,'Возраст, спорт. дисц.'!$B$2:$B$54,0),1))</f>
        <v>Юноши 14-15 лет</v>
      </c>
      <c r="AF1149" s="28" t="str">
        <f aca="false">"весовая категория "&amp;V1149&amp;" кг."</f>
        <v>весовая категория 60 кг.</v>
      </c>
      <c r="AG1149" s="29" t="str">
        <f aca="false">IF(U1149="б/м",U1149,U1149&amp;" место")</f>
        <v>1 место</v>
      </c>
      <c r="AH1149" s="28" t="str">
        <f aca="false">F1149&amp;"; "&amp;TEXT(D1149,"ДД.ММ.ГГГГ")&amp;"-"&amp;TEXT(E1149,"ДД.ММ.ГГГГ")&amp;"; "&amp;I1149&amp;"; "&amp;CHAR(10)&amp;AE1149&amp;"; "&amp;AF1149&amp;"; "&amp;AG1149</f>
        <v>Первенство Дальневосточного федерального округа по тайскому боксу; 04.03.2021-08.03.2021; г. Благовещенск; 
Юноши 14-15 лет; весовая категория 60 кг.; 1 место</v>
      </c>
      <c r="AI1149" s="29" t="n">
        <f aca="false">IF(A1149=0,0,1)</f>
        <v>1</v>
      </c>
      <c r="AJ1149" s="1" t="str">
        <f aca="false">AE1149</f>
        <v>Юноши 14-15 лет</v>
      </c>
      <c r="AK1149" s="1" t="n">
        <f aca="false">V1149</f>
        <v>60</v>
      </c>
      <c r="AL1149" s="1" t="str">
        <f aca="false">AF1149</f>
        <v>весовая категория 60 кг.</v>
      </c>
      <c r="AM1149" s="28" t="str">
        <f aca="false">IF(N1149=0," ",DATEDIF(N1149,$AM$1,"y") &amp; " г. " &amp; DATEDIF(X1149,$AM$1,"ym") &amp; " мес. ")</f>
        <v>15 г. 4 мес. </v>
      </c>
      <c r="AN1149" s="28" t="str">
        <f aca="false">LEFT(AM1149,2)</f>
        <v>15</v>
      </c>
    </row>
    <row r="1150" customFormat="false" ht="13.8" hidden="false" customHeight="false" outlineLevel="0" collapsed="false">
      <c r="A1150" s="37" t="s">
        <v>507</v>
      </c>
      <c r="B1150" s="37" t="s">
        <v>348</v>
      </c>
      <c r="C1150" s="25" t="n">
        <v>41824</v>
      </c>
      <c r="D1150" s="38" t="n">
        <v>44259</v>
      </c>
      <c r="E1150" s="38" t="n">
        <v>44263</v>
      </c>
      <c r="F1150" s="37" t="s">
        <v>1655</v>
      </c>
      <c r="G1150" s="37" t="s">
        <v>1656</v>
      </c>
      <c r="H1150" s="37" t="s">
        <v>1322</v>
      </c>
      <c r="I1150" s="37" t="s">
        <v>1323</v>
      </c>
      <c r="J1150" s="37" t="s">
        <v>1324</v>
      </c>
      <c r="K1150" s="37" t="s">
        <v>1325</v>
      </c>
      <c r="L1150" s="21" t="s">
        <v>45</v>
      </c>
      <c r="M1150" s="22" t="s">
        <v>2029</v>
      </c>
      <c r="N1150" s="24" t="n">
        <v>38857</v>
      </c>
      <c r="O1150" s="25" t="n">
        <v>3</v>
      </c>
      <c r="P1150" s="22" t="s">
        <v>77</v>
      </c>
      <c r="Q1150" s="22" t="s">
        <v>807</v>
      </c>
      <c r="R1150" s="22" t="s">
        <v>808</v>
      </c>
      <c r="S1150" s="22" t="s">
        <v>2018</v>
      </c>
      <c r="T1150" s="22" t="s">
        <v>1664</v>
      </c>
      <c r="U1150" s="25" t="s">
        <v>63</v>
      </c>
      <c r="V1150" s="40" t="n">
        <v>60</v>
      </c>
      <c r="W1150" s="25" t="s">
        <v>726</v>
      </c>
      <c r="X1150" s="25" t="n">
        <v>2</v>
      </c>
      <c r="Y1150" s="25" t="n">
        <v>1</v>
      </c>
      <c r="Z1150" s="25" t="n">
        <v>6</v>
      </c>
      <c r="AA1150" s="26" t="str">
        <f aca="false">IF(N1150=0," ",DATEDIF(N1150,$D1150,"y") &amp; " г. " &amp; DATEDIF(N1150,$D1150,"ym") &amp; " мес. ")</f>
        <v>14 г. 9 мес. </v>
      </c>
      <c r="AB1150" s="27" t="str">
        <f aca="false">LEFT(AA1150,2)</f>
        <v>14</v>
      </c>
      <c r="AC1150" s="28" t="str">
        <f aca="false">IF(N1150=0," ",DATEDIF(N1150,'Отбор на ЧР 2021'!$AC$1,"y") &amp; " г. " &amp; DATEDIF(N1150,'Отбор на ЧР 2021'!$AC$1,"ym") &amp; " мес. ")</f>
        <v>14 г. 11 мес. </v>
      </c>
      <c r="AD1150" s="28" t="str">
        <f aca="false">LEFT(AC1150,2)</f>
        <v>14</v>
      </c>
      <c r="AE1150" s="28" t="str">
        <f aca="false">IF(W1150=0,0,INDEX('Возраст, спорт. дисц.'!$A$2:$B$50,MATCH(W1150,'Возраст, спорт. дисц.'!$B$2:$B$54,0),1))</f>
        <v>Юноши 14-15 лет</v>
      </c>
      <c r="AF1150" s="28" t="str">
        <f aca="false">"весовая категория "&amp;V1150&amp;" кг."</f>
        <v>весовая категория 60 кг.</v>
      </c>
      <c r="AG1150" s="29" t="str">
        <f aca="false">IF(U1150="б/м",U1150,U1150&amp;" место")</f>
        <v>2 место</v>
      </c>
      <c r="AH1150" s="28" t="str">
        <f aca="false">F1150&amp;"; "&amp;TEXT(D1150,"ДД.ММ.ГГГГ")&amp;"-"&amp;TEXT(E1150,"ДД.ММ.ГГГГ")&amp;"; "&amp;I1150&amp;"; "&amp;CHAR(10)&amp;AE1150&amp;"; "&amp;AF1150&amp;"; "&amp;AG1150</f>
        <v>Первенство Дальневосточного федерального округа по тайскому боксу; 04.03.2021-08.03.2021; г. Благовещенск; 
Юноши 14-15 лет; весовая категория 60 кг.; 2 место</v>
      </c>
      <c r="AI1150" s="29" t="n">
        <f aca="false">IF(A1150=0,0,1)</f>
        <v>1</v>
      </c>
      <c r="AJ1150" s="1" t="str">
        <f aca="false">AE1150</f>
        <v>Юноши 14-15 лет</v>
      </c>
      <c r="AK1150" s="1" t="n">
        <f aca="false">V1150</f>
        <v>60</v>
      </c>
      <c r="AL1150" s="1" t="str">
        <f aca="false">AF1150</f>
        <v>весовая категория 60 кг.</v>
      </c>
      <c r="AM1150" s="28" t="str">
        <f aca="false">IF(N1150=0," ",DATEDIF(N1150,$AM$1,"y") &amp; " г. " &amp; DATEDIF(X1150,$AM$1,"ym") &amp; " мес. ")</f>
        <v>14 г. 4 мес. </v>
      </c>
      <c r="AN1150" s="28" t="str">
        <f aca="false">LEFT(AM1150,2)</f>
        <v>14</v>
      </c>
    </row>
    <row r="1151" customFormat="false" ht="13.8" hidden="false" customHeight="false" outlineLevel="0" collapsed="false">
      <c r="A1151" s="37" t="s">
        <v>507</v>
      </c>
      <c r="B1151" s="37" t="s">
        <v>348</v>
      </c>
      <c r="C1151" s="25" t="n">
        <v>41824</v>
      </c>
      <c r="D1151" s="38" t="n">
        <v>44259</v>
      </c>
      <c r="E1151" s="38" t="n">
        <v>44263</v>
      </c>
      <c r="F1151" s="37" t="s">
        <v>1655</v>
      </c>
      <c r="G1151" s="37" t="s">
        <v>1656</v>
      </c>
      <c r="H1151" s="37" t="s">
        <v>1322</v>
      </c>
      <c r="I1151" s="37" t="s">
        <v>1323</v>
      </c>
      <c r="J1151" s="37" t="s">
        <v>1324</v>
      </c>
      <c r="K1151" s="37" t="s">
        <v>1325</v>
      </c>
      <c r="L1151" s="21" t="s">
        <v>45</v>
      </c>
      <c r="M1151" s="22" t="s">
        <v>2030</v>
      </c>
      <c r="N1151" s="24" t="n">
        <v>38968</v>
      </c>
      <c r="O1151" s="25" t="n">
        <v>3</v>
      </c>
      <c r="P1151" s="22" t="s">
        <v>77</v>
      </c>
      <c r="Q1151" s="22" t="s">
        <v>807</v>
      </c>
      <c r="R1151" s="22" t="s">
        <v>1334</v>
      </c>
      <c r="S1151" s="22" t="s">
        <v>1328</v>
      </c>
      <c r="T1151" s="22" t="s">
        <v>1335</v>
      </c>
      <c r="U1151" s="25" t="s">
        <v>70</v>
      </c>
      <c r="V1151" s="40" t="n">
        <v>60</v>
      </c>
      <c r="W1151" s="25" t="s">
        <v>726</v>
      </c>
      <c r="X1151" s="25" t="n">
        <v>2</v>
      </c>
      <c r="Y1151" s="25" t="n">
        <v>1</v>
      </c>
      <c r="Z1151" s="25" t="n">
        <v>6</v>
      </c>
      <c r="AA1151" s="26" t="str">
        <f aca="false">IF(N1151=0," ",DATEDIF(N1151,$D1151,"y") &amp; " г. " &amp; DATEDIF(N1151,$D1151,"ym") &amp; " мес. ")</f>
        <v>14 г. 5 мес. </v>
      </c>
      <c r="AB1151" s="27" t="str">
        <f aca="false">LEFT(AA1151,2)</f>
        <v>14</v>
      </c>
      <c r="AC1151" s="28" t="str">
        <f aca="false">IF(N1151=0," ",DATEDIF(N1151,'Отбор на ЧР 2021'!$AC$1,"y") &amp; " г. " &amp; DATEDIF(N1151,'Отбор на ЧР 2021'!$AC$1,"ym") &amp; " мес. ")</f>
        <v>14 г. 8 мес. </v>
      </c>
      <c r="AD1151" s="28" t="str">
        <f aca="false">LEFT(AC1151,2)</f>
        <v>14</v>
      </c>
      <c r="AE1151" s="28" t="str">
        <f aca="false">IF(W1151=0,0,INDEX('Возраст, спорт. дисц.'!$A$2:$B$50,MATCH(W1151,'Возраст, спорт. дисц.'!$B$2:$B$54,0),1))</f>
        <v>Юноши 14-15 лет</v>
      </c>
      <c r="AF1151" s="28" t="str">
        <f aca="false">"весовая категория "&amp;V1151&amp;" кг."</f>
        <v>весовая категория 60 кг.</v>
      </c>
      <c r="AG1151" s="29" t="str">
        <f aca="false">IF(U1151="б/м",U1151,U1151&amp;" место")</f>
        <v>3 место</v>
      </c>
      <c r="AH1151" s="28" t="str">
        <f aca="false">F1151&amp;"; "&amp;TEXT(D1151,"ДД.ММ.ГГГГ")&amp;"-"&amp;TEXT(E1151,"ДД.ММ.ГГГГ")&amp;"; "&amp;I1151&amp;"; "&amp;CHAR(10)&amp;AE1151&amp;"; "&amp;AF1151&amp;"; "&amp;AG1151</f>
        <v>Первенство Дальневосточного федерального округа по тайскому боксу; 04.03.2021-08.03.2021; г. Благовещенск; 
Юноши 14-15 лет; весовая категория 60 кг.; 3 место</v>
      </c>
      <c r="AI1151" s="29" t="n">
        <f aca="false">IF(A1151=0,0,1)</f>
        <v>1</v>
      </c>
      <c r="AJ1151" s="1" t="str">
        <f aca="false">AE1151</f>
        <v>Юноши 14-15 лет</v>
      </c>
      <c r="AK1151" s="1" t="n">
        <f aca="false">V1151</f>
        <v>60</v>
      </c>
      <c r="AL1151" s="1" t="str">
        <f aca="false">AF1151</f>
        <v>весовая категория 60 кг.</v>
      </c>
      <c r="AM1151" s="28" t="str">
        <f aca="false">IF(N1151=0," ",DATEDIF(N1151,$AM$1,"y") &amp; " г. " &amp; DATEDIF(X1151,$AM$1,"ym") &amp; " мес. ")</f>
        <v>14 г. 4 мес. </v>
      </c>
      <c r="AN1151" s="28" t="str">
        <f aca="false">LEFT(AM1151,2)</f>
        <v>14</v>
      </c>
    </row>
    <row r="1152" customFormat="false" ht="13.8" hidden="false" customHeight="false" outlineLevel="0" collapsed="false">
      <c r="A1152" s="37" t="s">
        <v>507</v>
      </c>
      <c r="B1152" s="37" t="s">
        <v>348</v>
      </c>
      <c r="C1152" s="25" t="n">
        <v>41824</v>
      </c>
      <c r="D1152" s="38" t="n">
        <v>44259</v>
      </c>
      <c r="E1152" s="38" t="n">
        <v>44263</v>
      </c>
      <c r="F1152" s="37" t="s">
        <v>1655</v>
      </c>
      <c r="G1152" s="37" t="s">
        <v>1656</v>
      </c>
      <c r="H1152" s="37" t="s">
        <v>1322</v>
      </c>
      <c r="I1152" s="37" t="s">
        <v>1323</v>
      </c>
      <c r="J1152" s="37" t="s">
        <v>1324</v>
      </c>
      <c r="K1152" s="37" t="s">
        <v>1325</v>
      </c>
      <c r="L1152" s="21" t="s">
        <v>45</v>
      </c>
      <c r="M1152" s="22" t="s">
        <v>2031</v>
      </c>
      <c r="N1152" s="24" t="n">
        <v>39048</v>
      </c>
      <c r="O1152" s="25" t="n">
        <v>2</v>
      </c>
      <c r="P1152" s="22" t="s">
        <v>77</v>
      </c>
      <c r="Q1152" s="22" t="s">
        <v>807</v>
      </c>
      <c r="R1152" s="22" t="s">
        <v>1331</v>
      </c>
      <c r="S1152" s="22" t="s">
        <v>1328</v>
      </c>
      <c r="T1152" s="22" t="s">
        <v>1332</v>
      </c>
      <c r="U1152" s="25" t="s">
        <v>70</v>
      </c>
      <c r="V1152" s="40" t="n">
        <v>60</v>
      </c>
      <c r="W1152" s="25" t="s">
        <v>726</v>
      </c>
      <c r="X1152" s="25" t="n">
        <v>1</v>
      </c>
      <c r="Y1152" s="25" t="n">
        <v>0</v>
      </c>
      <c r="Z1152" s="25" t="n">
        <v>6</v>
      </c>
      <c r="AA1152" s="26" t="str">
        <f aca="false">IF(N1152=0," ",DATEDIF(N1152,$D1152,"y") &amp; " г. " &amp; DATEDIF(N1152,$D1152,"ym") &amp; " мес. ")</f>
        <v>14 г. 3 мес. </v>
      </c>
      <c r="AB1152" s="27" t="str">
        <f aca="false">LEFT(AA1152,2)</f>
        <v>14</v>
      </c>
      <c r="AC1152" s="28" t="str">
        <f aca="false">IF(N1152=0," ",DATEDIF(N1152,'Отбор на ЧР 2021'!$AC$1,"y") &amp; " г. " &amp; DATEDIF(N1152,'Отбор на ЧР 2021'!$AC$1,"ym") &amp; " мес. ")</f>
        <v>14 г. 5 мес. </v>
      </c>
      <c r="AD1152" s="28" t="str">
        <f aca="false">LEFT(AC1152,2)</f>
        <v>14</v>
      </c>
      <c r="AE1152" s="28" t="str">
        <f aca="false">IF(W1152=0,0,INDEX('Возраст, спорт. дисц.'!$A$2:$B$50,MATCH(W1152,'Возраст, спорт. дисц.'!$B$2:$B$54,0),1))</f>
        <v>Юноши 14-15 лет</v>
      </c>
      <c r="AF1152" s="28" t="str">
        <f aca="false">"весовая категория "&amp;V1152&amp;" кг."</f>
        <v>весовая категория 60 кг.</v>
      </c>
      <c r="AG1152" s="29" t="str">
        <f aca="false">IF(U1152="б/м",U1152,U1152&amp;" место")</f>
        <v>3 место</v>
      </c>
      <c r="AH1152" s="28" t="str">
        <f aca="false">F1152&amp;"; "&amp;TEXT(D1152,"ДД.ММ.ГГГГ")&amp;"-"&amp;TEXT(E1152,"ДД.ММ.ГГГГ")&amp;"; "&amp;I1152&amp;"; "&amp;CHAR(10)&amp;AE1152&amp;"; "&amp;AF1152&amp;"; "&amp;AG1152</f>
        <v>Первенство Дальневосточного федерального округа по тайскому боксу; 04.03.2021-08.03.2021; г. Благовещенск; 
Юноши 14-15 лет; весовая категория 60 кг.; 3 место</v>
      </c>
      <c r="AI1152" s="29" t="n">
        <f aca="false">IF(A1152=0,0,1)</f>
        <v>1</v>
      </c>
      <c r="AJ1152" s="1" t="str">
        <f aca="false">AE1152</f>
        <v>Юноши 14-15 лет</v>
      </c>
      <c r="AK1152" s="1" t="n">
        <f aca="false">V1152</f>
        <v>60</v>
      </c>
      <c r="AL1152" s="1" t="str">
        <f aca="false">AF1152</f>
        <v>весовая категория 60 кг.</v>
      </c>
      <c r="AM1152" s="28" t="str">
        <f aca="false">IF(N1152=0," ",DATEDIF(N1152,$AM$1,"y") &amp; " г. " &amp; DATEDIF(X1152,$AM$1,"ym") &amp; " мес. ")</f>
        <v>14 г. 4 мес. </v>
      </c>
      <c r="AN1152" s="28" t="str">
        <f aca="false">LEFT(AM1152,2)</f>
        <v>14</v>
      </c>
    </row>
    <row r="1153" customFormat="false" ht="13.8" hidden="false" customHeight="false" outlineLevel="0" collapsed="false">
      <c r="A1153" s="37" t="s">
        <v>507</v>
      </c>
      <c r="B1153" s="37" t="s">
        <v>348</v>
      </c>
      <c r="C1153" s="25" t="n">
        <v>41824</v>
      </c>
      <c r="D1153" s="38" t="n">
        <v>44259</v>
      </c>
      <c r="E1153" s="38" t="n">
        <v>44263</v>
      </c>
      <c r="F1153" s="37" t="s">
        <v>1655</v>
      </c>
      <c r="G1153" s="37" t="s">
        <v>1656</v>
      </c>
      <c r="H1153" s="37" t="s">
        <v>1322</v>
      </c>
      <c r="I1153" s="37" t="s">
        <v>1323</v>
      </c>
      <c r="J1153" s="37" t="s">
        <v>1324</v>
      </c>
      <c r="K1153" s="37" t="s">
        <v>1325</v>
      </c>
      <c r="L1153" s="21" t="s">
        <v>45</v>
      </c>
      <c r="M1153" s="22" t="s">
        <v>2032</v>
      </c>
      <c r="N1153" s="24" t="s">
        <v>2033</v>
      </c>
      <c r="O1153" s="25" t="n">
        <v>3</v>
      </c>
      <c r="P1153" s="22" t="s">
        <v>77</v>
      </c>
      <c r="Q1153" s="22" t="s">
        <v>78</v>
      </c>
      <c r="R1153" s="22" t="s">
        <v>79</v>
      </c>
      <c r="S1153" s="22" t="s">
        <v>2034</v>
      </c>
      <c r="T1153" s="22" t="s">
        <v>2035</v>
      </c>
      <c r="U1153" s="25" t="s">
        <v>54</v>
      </c>
      <c r="V1153" s="40" t="n">
        <v>63.5</v>
      </c>
      <c r="W1153" s="25" t="s">
        <v>726</v>
      </c>
      <c r="X1153" s="25" t="n">
        <v>2</v>
      </c>
      <c r="Y1153" s="25" t="n">
        <v>2</v>
      </c>
      <c r="Z1153" s="25" t="n">
        <v>5</v>
      </c>
      <c r="AA1153" s="26" t="str">
        <f aca="false">IF(N1153=0," ",DATEDIF(N1153,$D1153,"y") &amp; " г. " &amp; DATEDIF(N1153,$D1153,"ym") &amp; " мес. ")</f>
        <v>14 г. 6 мес. </v>
      </c>
      <c r="AB1153" s="27" t="str">
        <f aca="false">LEFT(AA1153,2)</f>
        <v>14</v>
      </c>
      <c r="AC1153" s="28" t="str">
        <f aca="false">IF(N1153=0," ",DATEDIF(N1153,'Отбор на ЧР 2021'!$AC$1,"y") &amp; " г. " &amp; DATEDIF(N1153,'Отбор на ЧР 2021'!$AC$1,"ym") &amp; " мес. ")</f>
        <v>14 г. 9 мес. </v>
      </c>
      <c r="AD1153" s="28" t="str">
        <f aca="false">LEFT(AC1153,2)</f>
        <v>14</v>
      </c>
      <c r="AE1153" s="28" t="str">
        <f aca="false">IF(W1153=0,0,INDEX('Возраст, спорт. дисц.'!$A$2:$B$50,MATCH(W1153,'Возраст, спорт. дисц.'!$B$2:$B$54,0),1))</f>
        <v>Юноши 14-15 лет</v>
      </c>
      <c r="AF1153" s="28" t="str">
        <f aca="false">"весовая категория "&amp;V1153&amp;" кг."</f>
        <v>весовая категория 63,5 кг.</v>
      </c>
      <c r="AG1153" s="29" t="str">
        <f aca="false">IF(U1153="б/м",U1153,U1153&amp;" место")</f>
        <v>1 место</v>
      </c>
      <c r="AH1153" s="28" t="str">
        <f aca="false">F1153&amp;"; "&amp;TEXT(D1153,"ДД.ММ.ГГГГ")&amp;"-"&amp;TEXT(E1153,"ДД.ММ.ГГГГ")&amp;"; "&amp;I1153&amp;"; "&amp;CHAR(10)&amp;AE1153&amp;"; "&amp;AF1153&amp;"; "&amp;AG1153</f>
        <v>Первенство Дальневосточного федерального округа по тайскому боксу; 04.03.2021-08.03.2021; г. Благовещенск; 
Юноши 14-15 лет; весовая категория 63,5 кг.; 1 место</v>
      </c>
      <c r="AI1153" s="29" t="n">
        <f aca="false">IF(A1153=0,0,1)</f>
        <v>1</v>
      </c>
      <c r="AJ1153" s="1" t="str">
        <f aca="false">AE1153</f>
        <v>Юноши 14-15 лет</v>
      </c>
      <c r="AK1153" s="1" t="n">
        <f aca="false">V1153</f>
        <v>63.5</v>
      </c>
      <c r="AL1153" s="1" t="str">
        <f aca="false">AF1153</f>
        <v>весовая категория 63,5 кг.</v>
      </c>
      <c r="AM1153" s="28" t="str">
        <f aca="false">IF(N1153=0," ",DATEDIF(N1153,$AM$1,"y") &amp; " г. " &amp; DATEDIF(X1153,$AM$1,"ym") &amp; " мес. ")</f>
        <v>14 г. 4 мес. </v>
      </c>
      <c r="AN1153" s="28" t="str">
        <f aca="false">LEFT(AM1153,2)</f>
        <v>14</v>
      </c>
    </row>
    <row r="1154" customFormat="false" ht="13.8" hidden="false" customHeight="false" outlineLevel="0" collapsed="false">
      <c r="A1154" s="37" t="s">
        <v>507</v>
      </c>
      <c r="B1154" s="37" t="s">
        <v>348</v>
      </c>
      <c r="C1154" s="25" t="n">
        <v>41824</v>
      </c>
      <c r="D1154" s="38" t="n">
        <v>44259</v>
      </c>
      <c r="E1154" s="38" t="n">
        <v>44263</v>
      </c>
      <c r="F1154" s="37" t="s">
        <v>1655</v>
      </c>
      <c r="G1154" s="37" t="s">
        <v>1656</v>
      </c>
      <c r="H1154" s="37" t="s">
        <v>1322</v>
      </c>
      <c r="I1154" s="37" t="s">
        <v>1323</v>
      </c>
      <c r="J1154" s="37" t="s">
        <v>1324</v>
      </c>
      <c r="K1154" s="37" t="s">
        <v>1325</v>
      </c>
      <c r="L1154" s="21" t="s">
        <v>45</v>
      </c>
      <c r="M1154" s="22" t="s">
        <v>2036</v>
      </c>
      <c r="N1154" s="24" t="n">
        <v>38882</v>
      </c>
      <c r="O1154" s="25" t="n">
        <v>3</v>
      </c>
      <c r="P1154" s="22" t="s">
        <v>77</v>
      </c>
      <c r="Q1154" s="22" t="s">
        <v>660</v>
      </c>
      <c r="R1154" s="22" t="s">
        <v>661</v>
      </c>
      <c r="S1154" s="22" t="s">
        <v>1675</v>
      </c>
      <c r="T1154" s="22" t="s">
        <v>1676</v>
      </c>
      <c r="U1154" s="25" t="s">
        <v>63</v>
      </c>
      <c r="V1154" s="40" t="n">
        <v>63.5</v>
      </c>
      <c r="W1154" s="25" t="s">
        <v>726</v>
      </c>
      <c r="X1154" s="25" t="n">
        <v>2</v>
      </c>
      <c r="Y1154" s="25" t="n">
        <v>1</v>
      </c>
      <c r="Z1154" s="25" t="n">
        <v>5</v>
      </c>
      <c r="AA1154" s="26" t="str">
        <f aca="false">IF(N1154=0," ",DATEDIF(N1154,$D1154,"y") &amp; " г. " &amp; DATEDIF(N1154,$D1154,"ym") &amp; " мес. ")</f>
        <v>14 г. 8 мес. </v>
      </c>
      <c r="AB1154" s="27" t="str">
        <f aca="false">LEFT(AA1154,2)</f>
        <v>14</v>
      </c>
      <c r="AC1154" s="28" t="str">
        <f aca="false">IF(N1154=0," ",DATEDIF(N1154,'Отбор на ЧР 2021'!$AC$1,"y") &amp; " г. " &amp; DATEDIF(N1154,'Отбор на ЧР 2021'!$AC$1,"ym") &amp; " мес. ")</f>
        <v>14 г. 10 мес. </v>
      </c>
      <c r="AD1154" s="28" t="str">
        <f aca="false">LEFT(AC1154,2)</f>
        <v>14</v>
      </c>
      <c r="AE1154" s="28" t="str">
        <f aca="false">IF(W1154=0,0,INDEX('Возраст, спорт. дисц.'!$A$2:$B$50,MATCH(W1154,'Возраст, спорт. дисц.'!$B$2:$B$54,0),1))</f>
        <v>Юноши 14-15 лет</v>
      </c>
      <c r="AF1154" s="28" t="str">
        <f aca="false">"весовая категория "&amp;V1154&amp;" кг."</f>
        <v>весовая категория 63,5 кг.</v>
      </c>
      <c r="AG1154" s="29" t="str">
        <f aca="false">IF(U1154="б/м",U1154,U1154&amp;" место")</f>
        <v>2 место</v>
      </c>
      <c r="AH1154" s="28" t="str">
        <f aca="false">F1154&amp;"; "&amp;TEXT(D1154,"ДД.ММ.ГГГГ")&amp;"-"&amp;TEXT(E1154,"ДД.ММ.ГГГГ")&amp;"; "&amp;I1154&amp;"; "&amp;CHAR(10)&amp;AE1154&amp;"; "&amp;AF1154&amp;"; "&amp;AG1154</f>
        <v>Первенство Дальневосточного федерального округа по тайскому боксу; 04.03.2021-08.03.2021; г. Благовещенск; 
Юноши 14-15 лет; весовая категория 63,5 кг.; 2 место</v>
      </c>
      <c r="AI1154" s="29" t="n">
        <f aca="false">IF(A1154=0,0,1)</f>
        <v>1</v>
      </c>
      <c r="AJ1154" s="1" t="str">
        <f aca="false">AE1154</f>
        <v>Юноши 14-15 лет</v>
      </c>
      <c r="AK1154" s="1" t="n">
        <f aca="false">V1154</f>
        <v>63.5</v>
      </c>
      <c r="AL1154" s="1" t="str">
        <f aca="false">AF1154</f>
        <v>весовая категория 63,5 кг.</v>
      </c>
      <c r="AM1154" s="28" t="str">
        <f aca="false">IF(N1154=0," ",DATEDIF(N1154,$AM$1,"y") &amp; " г. " &amp; DATEDIF(X1154,$AM$1,"ym") &amp; " мес. ")</f>
        <v>14 г. 4 мес. </v>
      </c>
      <c r="AN1154" s="28" t="str">
        <f aca="false">LEFT(AM1154,2)</f>
        <v>14</v>
      </c>
    </row>
    <row r="1155" customFormat="false" ht="13.8" hidden="false" customHeight="false" outlineLevel="0" collapsed="false">
      <c r="A1155" s="37" t="s">
        <v>507</v>
      </c>
      <c r="B1155" s="37" t="s">
        <v>348</v>
      </c>
      <c r="C1155" s="25" t="n">
        <v>41824</v>
      </c>
      <c r="D1155" s="38" t="n">
        <v>44259</v>
      </c>
      <c r="E1155" s="38" t="n">
        <v>44263</v>
      </c>
      <c r="F1155" s="37" t="s">
        <v>1655</v>
      </c>
      <c r="G1155" s="37" t="s">
        <v>1656</v>
      </c>
      <c r="H1155" s="37" t="s">
        <v>1322</v>
      </c>
      <c r="I1155" s="37" t="s">
        <v>1323</v>
      </c>
      <c r="J1155" s="37" t="s">
        <v>1324</v>
      </c>
      <c r="K1155" s="37" t="s">
        <v>1325</v>
      </c>
      <c r="L1155" s="21" t="s">
        <v>45</v>
      </c>
      <c r="M1155" s="22" t="s">
        <v>2037</v>
      </c>
      <c r="N1155" s="24" t="n">
        <v>38780</v>
      </c>
      <c r="O1155" s="25" t="n">
        <v>3</v>
      </c>
      <c r="P1155" s="22" t="s">
        <v>77</v>
      </c>
      <c r="Q1155" s="22" t="s">
        <v>660</v>
      </c>
      <c r="R1155" s="22" t="s">
        <v>661</v>
      </c>
      <c r="S1155" s="22" t="s">
        <v>2038</v>
      </c>
      <c r="T1155" s="22" t="s">
        <v>2039</v>
      </c>
      <c r="U1155" s="25" t="s">
        <v>70</v>
      </c>
      <c r="V1155" s="40" t="n">
        <v>63.5</v>
      </c>
      <c r="W1155" s="25" t="s">
        <v>726</v>
      </c>
      <c r="X1155" s="25" t="n">
        <v>2</v>
      </c>
      <c r="Y1155" s="25" t="n">
        <v>1</v>
      </c>
      <c r="Z1155" s="25" t="n">
        <v>5</v>
      </c>
      <c r="AA1155" s="26" t="str">
        <f aca="false">IF(N1155=0," ",DATEDIF(N1155,$D1155,"y") &amp; " г. " &amp; DATEDIF(N1155,$D1155,"ym") &amp; " мес. ")</f>
        <v>15 г. 0 мес. </v>
      </c>
      <c r="AB1155" s="27" t="str">
        <f aca="false">LEFT(AA1155,2)</f>
        <v>15</v>
      </c>
      <c r="AC1155" s="28" t="str">
        <f aca="false">IF(N1155=0," ",DATEDIF(N1155,'Отбор на ЧР 2021'!$AC$1,"y") &amp; " г. " &amp; DATEDIF(N1155,'Отбор на ЧР 2021'!$AC$1,"ym") &amp; " мес. ")</f>
        <v>15 г. 2 мес. </v>
      </c>
      <c r="AD1155" s="28" t="str">
        <f aca="false">LEFT(AC1155,2)</f>
        <v>15</v>
      </c>
      <c r="AE1155" s="28" t="str">
        <f aca="false">IF(W1155=0,0,INDEX('Возраст, спорт. дисц.'!$A$2:$B$50,MATCH(W1155,'Возраст, спорт. дисц.'!$B$2:$B$54,0),1))</f>
        <v>Юноши 14-15 лет</v>
      </c>
      <c r="AF1155" s="28" t="str">
        <f aca="false">"весовая категория "&amp;V1155&amp;" кг."</f>
        <v>весовая категория 63,5 кг.</v>
      </c>
      <c r="AG1155" s="29" t="str">
        <f aca="false">IF(U1155="б/м",U1155,U1155&amp;" место")</f>
        <v>3 место</v>
      </c>
      <c r="AH1155" s="28" t="str">
        <f aca="false">F1155&amp;"; "&amp;TEXT(D1155,"ДД.ММ.ГГГГ")&amp;"-"&amp;TEXT(E1155,"ДД.ММ.ГГГГ")&amp;"; "&amp;I1155&amp;"; "&amp;CHAR(10)&amp;AE1155&amp;"; "&amp;AF1155&amp;"; "&amp;AG1155</f>
        <v>Первенство Дальневосточного федерального округа по тайскому боксу; 04.03.2021-08.03.2021; г. Благовещенск; 
Юноши 14-15 лет; весовая категория 63,5 кг.; 3 место</v>
      </c>
      <c r="AI1155" s="29" t="n">
        <f aca="false">IF(A1155=0,0,1)</f>
        <v>1</v>
      </c>
      <c r="AJ1155" s="1" t="str">
        <f aca="false">AE1155</f>
        <v>Юноши 14-15 лет</v>
      </c>
      <c r="AK1155" s="1" t="n">
        <f aca="false">V1155</f>
        <v>63.5</v>
      </c>
      <c r="AL1155" s="1" t="str">
        <f aca="false">AF1155</f>
        <v>весовая категория 63,5 кг.</v>
      </c>
      <c r="AM1155" s="28" t="str">
        <f aca="false">IF(N1155=0," ",DATEDIF(N1155,$AM$1,"y") &amp; " г. " &amp; DATEDIF(X1155,$AM$1,"ym") &amp; " мес. ")</f>
        <v>15 г. 4 мес. </v>
      </c>
      <c r="AN1155" s="28" t="str">
        <f aca="false">LEFT(AM1155,2)</f>
        <v>15</v>
      </c>
    </row>
    <row r="1156" customFormat="false" ht="13.8" hidden="false" customHeight="false" outlineLevel="0" collapsed="false">
      <c r="A1156" s="37" t="s">
        <v>507</v>
      </c>
      <c r="B1156" s="37" t="s">
        <v>348</v>
      </c>
      <c r="C1156" s="25" t="n">
        <v>41824</v>
      </c>
      <c r="D1156" s="38" t="n">
        <v>44259</v>
      </c>
      <c r="E1156" s="38" t="n">
        <v>44263</v>
      </c>
      <c r="F1156" s="37" t="s">
        <v>1655</v>
      </c>
      <c r="G1156" s="37" t="s">
        <v>1656</v>
      </c>
      <c r="H1156" s="37" t="s">
        <v>1322</v>
      </c>
      <c r="I1156" s="37" t="s">
        <v>1323</v>
      </c>
      <c r="J1156" s="37" t="s">
        <v>1324</v>
      </c>
      <c r="K1156" s="37" t="s">
        <v>1325</v>
      </c>
      <c r="L1156" s="21" t="s">
        <v>45</v>
      </c>
      <c r="M1156" s="22" t="s">
        <v>2040</v>
      </c>
      <c r="N1156" s="24" t="n">
        <v>39099</v>
      </c>
      <c r="O1156" s="25" t="n">
        <v>3</v>
      </c>
      <c r="P1156" s="22" t="s">
        <v>77</v>
      </c>
      <c r="Q1156" s="22" t="s">
        <v>660</v>
      </c>
      <c r="R1156" s="22" t="s">
        <v>661</v>
      </c>
      <c r="S1156" s="22" t="s">
        <v>1675</v>
      </c>
      <c r="T1156" s="22" t="s">
        <v>1676</v>
      </c>
      <c r="U1156" s="25" t="s">
        <v>54</v>
      </c>
      <c r="V1156" s="40" t="n">
        <v>67</v>
      </c>
      <c r="W1156" s="25" t="s">
        <v>726</v>
      </c>
      <c r="X1156" s="25" t="n">
        <v>2</v>
      </c>
      <c r="Y1156" s="25" t="n">
        <v>2</v>
      </c>
      <c r="Z1156" s="25" t="n">
        <v>3</v>
      </c>
      <c r="AA1156" s="26" t="str">
        <f aca="false">IF(N1156=0," ",DATEDIF(N1156,$D1156,"y") &amp; " г. " &amp; DATEDIF(N1156,$D1156,"ym") &amp; " мес. ")</f>
        <v>14 г. 1 мес. </v>
      </c>
      <c r="AB1156" s="27" t="str">
        <f aca="false">LEFT(AA1156,2)</f>
        <v>14</v>
      </c>
      <c r="AC1156" s="28" t="str">
        <f aca="false">IF(N1156=0," ",DATEDIF(N1156,'Отбор на ЧР 2021'!$AC$1,"y") &amp; " г. " &amp; DATEDIF(N1156,'Отбор на ЧР 2021'!$AC$1,"ym") &amp; " мес. ")</f>
        <v>14 г. 3 мес. </v>
      </c>
      <c r="AD1156" s="28" t="str">
        <f aca="false">LEFT(AC1156,2)</f>
        <v>14</v>
      </c>
      <c r="AE1156" s="28" t="str">
        <f aca="false">IF(W1156=0,0,INDEX('Возраст, спорт. дисц.'!$A$2:$B$50,MATCH(W1156,'Возраст, спорт. дисц.'!$B$2:$B$54,0),1))</f>
        <v>Юноши 14-15 лет</v>
      </c>
      <c r="AF1156" s="28" t="str">
        <f aca="false">"весовая категория "&amp;V1156&amp;" кг."</f>
        <v>весовая категория 67 кг.</v>
      </c>
      <c r="AG1156" s="29" t="str">
        <f aca="false">IF(U1156="б/м",U1156,U1156&amp;" место")</f>
        <v>1 место</v>
      </c>
      <c r="AH1156" s="28" t="str">
        <f aca="false">F1156&amp;"; "&amp;TEXT(D1156,"ДД.ММ.ГГГГ")&amp;"-"&amp;TEXT(E1156,"ДД.ММ.ГГГГ")&amp;"; "&amp;I1156&amp;"; "&amp;CHAR(10)&amp;AE1156&amp;"; "&amp;AF1156&amp;"; "&amp;AG1156</f>
        <v>Первенство Дальневосточного федерального округа по тайскому боксу; 04.03.2021-08.03.2021; г. Благовещенск; 
Юноши 14-15 лет; весовая категория 67 кг.; 1 место</v>
      </c>
      <c r="AI1156" s="29" t="n">
        <f aca="false">IF(A1156=0,0,1)</f>
        <v>1</v>
      </c>
      <c r="AJ1156" s="1" t="str">
        <f aca="false">AE1156</f>
        <v>Юноши 14-15 лет</v>
      </c>
      <c r="AK1156" s="1" t="n">
        <f aca="false">V1156</f>
        <v>67</v>
      </c>
      <c r="AL1156" s="1" t="str">
        <f aca="false">AF1156</f>
        <v>весовая категория 67 кг.</v>
      </c>
      <c r="AM1156" s="28" t="str">
        <f aca="false">IF(N1156=0," ",DATEDIF(N1156,$AM$1,"y") &amp; " г. " &amp; DATEDIF(X1156,$AM$1,"ym") &amp; " мес. ")</f>
        <v>14 г. 4 мес. </v>
      </c>
      <c r="AN1156" s="28" t="str">
        <f aca="false">LEFT(AM1156,2)</f>
        <v>14</v>
      </c>
    </row>
    <row r="1157" customFormat="false" ht="13.8" hidden="false" customHeight="false" outlineLevel="0" collapsed="false">
      <c r="A1157" s="37" t="s">
        <v>507</v>
      </c>
      <c r="B1157" s="37" t="s">
        <v>348</v>
      </c>
      <c r="C1157" s="25" t="n">
        <v>41824</v>
      </c>
      <c r="D1157" s="38" t="n">
        <v>44259</v>
      </c>
      <c r="E1157" s="38" t="n">
        <v>44263</v>
      </c>
      <c r="F1157" s="37" t="s">
        <v>1655</v>
      </c>
      <c r="G1157" s="37" t="s">
        <v>1656</v>
      </c>
      <c r="H1157" s="37" t="s">
        <v>1322</v>
      </c>
      <c r="I1157" s="37" t="s">
        <v>1323</v>
      </c>
      <c r="J1157" s="37" t="s">
        <v>1324</v>
      </c>
      <c r="K1157" s="37" t="s">
        <v>1325</v>
      </c>
      <c r="L1157" s="21" t="s">
        <v>45</v>
      </c>
      <c r="M1157" s="22" t="s">
        <v>2041</v>
      </c>
      <c r="N1157" s="24" t="n">
        <v>38937</v>
      </c>
      <c r="O1157" s="25" t="n">
        <v>3</v>
      </c>
      <c r="P1157" s="22" t="s">
        <v>77</v>
      </c>
      <c r="Q1157" s="22" t="s">
        <v>807</v>
      </c>
      <c r="R1157" s="22" t="s">
        <v>1334</v>
      </c>
      <c r="S1157" s="22" t="s">
        <v>1328</v>
      </c>
      <c r="T1157" s="22" t="s">
        <v>1335</v>
      </c>
      <c r="U1157" s="25" t="s">
        <v>63</v>
      </c>
      <c r="V1157" s="40" t="n">
        <v>67</v>
      </c>
      <c r="W1157" s="25" t="s">
        <v>726</v>
      </c>
      <c r="X1157" s="25" t="n">
        <v>1</v>
      </c>
      <c r="Y1157" s="25" t="n">
        <v>0</v>
      </c>
      <c r="Z1157" s="25" t="n">
        <v>3</v>
      </c>
      <c r="AA1157" s="26" t="str">
        <f aca="false">IF(N1157=0," ",DATEDIF(N1157,$D1157,"y") &amp; " г. " &amp; DATEDIF(N1157,$D1157,"ym") &amp; " мес. ")</f>
        <v>14 г. 6 мес. </v>
      </c>
      <c r="AB1157" s="27" t="str">
        <f aca="false">LEFT(AA1157,2)</f>
        <v>14</v>
      </c>
      <c r="AC1157" s="28" t="str">
        <f aca="false">IF(N1157=0," ",DATEDIF(N1157,'Отбор на ЧР 2021'!$AC$1,"y") &amp; " г. " &amp; DATEDIF(N1157,'Отбор на ЧР 2021'!$AC$1,"ym") &amp; " мес. ")</f>
        <v>14 г. 9 мес. </v>
      </c>
      <c r="AD1157" s="28" t="str">
        <f aca="false">LEFT(AC1157,2)</f>
        <v>14</v>
      </c>
      <c r="AE1157" s="28" t="str">
        <f aca="false">IF(W1157=0,0,INDEX('Возраст, спорт. дисц.'!$A$2:$B$50,MATCH(W1157,'Возраст, спорт. дисц.'!$B$2:$B$54,0),1))</f>
        <v>Юноши 14-15 лет</v>
      </c>
      <c r="AF1157" s="28" t="str">
        <f aca="false">"весовая категория "&amp;V1157&amp;" кг."</f>
        <v>весовая категория 67 кг.</v>
      </c>
      <c r="AG1157" s="29" t="str">
        <f aca="false">IF(U1157="б/м",U1157,U1157&amp;" место")</f>
        <v>2 место</v>
      </c>
      <c r="AH1157" s="28" t="str">
        <f aca="false">F1157&amp;"; "&amp;TEXT(D1157,"ДД.ММ.ГГГГ")&amp;"-"&amp;TEXT(E1157,"ДД.ММ.ГГГГ")&amp;"; "&amp;I1157&amp;"; "&amp;CHAR(10)&amp;AE1157&amp;"; "&amp;AF1157&amp;"; "&amp;AG1157</f>
        <v>Первенство Дальневосточного федерального округа по тайскому боксу; 04.03.2021-08.03.2021; г. Благовещенск; 
Юноши 14-15 лет; весовая категория 67 кг.; 2 место</v>
      </c>
      <c r="AI1157" s="29" t="n">
        <f aca="false">IF(A1157=0,0,1)</f>
        <v>1</v>
      </c>
      <c r="AJ1157" s="1" t="str">
        <f aca="false">AE1157</f>
        <v>Юноши 14-15 лет</v>
      </c>
      <c r="AK1157" s="1" t="n">
        <f aca="false">V1157</f>
        <v>67</v>
      </c>
      <c r="AL1157" s="1" t="str">
        <f aca="false">AF1157</f>
        <v>весовая категория 67 кг.</v>
      </c>
      <c r="AM1157" s="28" t="str">
        <f aca="false">IF(N1157=0," ",DATEDIF(N1157,$AM$1,"y") &amp; " г. " &amp; DATEDIF(X1157,$AM$1,"ym") &amp; " мес. ")</f>
        <v>14 г. 4 мес. </v>
      </c>
      <c r="AN1157" s="28" t="str">
        <f aca="false">LEFT(AM1157,2)</f>
        <v>14</v>
      </c>
    </row>
    <row r="1158" customFormat="false" ht="13.8" hidden="false" customHeight="false" outlineLevel="0" collapsed="false">
      <c r="A1158" s="37" t="s">
        <v>507</v>
      </c>
      <c r="B1158" s="37" t="s">
        <v>348</v>
      </c>
      <c r="C1158" s="25" t="n">
        <v>41824</v>
      </c>
      <c r="D1158" s="38" t="n">
        <v>44259</v>
      </c>
      <c r="E1158" s="38" t="n">
        <v>44263</v>
      </c>
      <c r="F1158" s="37" t="s">
        <v>1655</v>
      </c>
      <c r="G1158" s="37" t="s">
        <v>1656</v>
      </c>
      <c r="H1158" s="37" t="s">
        <v>1322</v>
      </c>
      <c r="I1158" s="37" t="s">
        <v>1323</v>
      </c>
      <c r="J1158" s="37" t="s">
        <v>1324</v>
      </c>
      <c r="K1158" s="37" t="s">
        <v>1325</v>
      </c>
      <c r="L1158" s="21" t="s">
        <v>45</v>
      </c>
      <c r="M1158" s="22" t="s">
        <v>2042</v>
      </c>
      <c r="N1158" s="24" t="n">
        <v>38549</v>
      </c>
      <c r="O1158" s="25" t="n">
        <v>3</v>
      </c>
      <c r="P1158" s="22" t="s">
        <v>77</v>
      </c>
      <c r="Q1158" s="22" t="s">
        <v>807</v>
      </c>
      <c r="R1158" s="22" t="s">
        <v>1334</v>
      </c>
      <c r="S1158" s="22" t="s">
        <v>1328</v>
      </c>
      <c r="T1158" s="22" t="s">
        <v>1335</v>
      </c>
      <c r="U1158" s="25" t="s">
        <v>70</v>
      </c>
      <c r="V1158" s="40" t="n">
        <v>67</v>
      </c>
      <c r="W1158" s="25" t="s">
        <v>726</v>
      </c>
      <c r="X1158" s="25" t="n">
        <v>1</v>
      </c>
      <c r="Y1158" s="25" t="n">
        <v>0</v>
      </c>
      <c r="Z1158" s="25" t="n">
        <v>3</v>
      </c>
      <c r="AA1158" s="26" t="str">
        <f aca="false">IF(N1158=0," ",DATEDIF(N1158,$D1158,"y") &amp; " г. " &amp; DATEDIF(N1158,$D1158,"ym") &amp; " мес. ")</f>
        <v>15 г. 7 мес. </v>
      </c>
      <c r="AB1158" s="27" t="str">
        <f aca="false">LEFT(AA1158,2)</f>
        <v>15</v>
      </c>
      <c r="AC1158" s="28" t="str">
        <f aca="false">IF(N1158=0," ",DATEDIF(N1158,'Отбор на ЧР 2021'!$AC$1,"y") &amp; " г. " &amp; DATEDIF(N1158,'Отбор на ЧР 2021'!$AC$1,"ym") &amp; " мес. ")</f>
        <v>15 г. 9 мес. </v>
      </c>
      <c r="AD1158" s="28" t="str">
        <f aca="false">LEFT(AC1158,2)</f>
        <v>15</v>
      </c>
      <c r="AE1158" s="28" t="str">
        <f aca="false">IF(W1158=0,0,INDEX('Возраст, спорт. дисц.'!$A$2:$B$50,MATCH(W1158,'Возраст, спорт. дисц.'!$B$2:$B$54,0),1))</f>
        <v>Юноши 14-15 лет</v>
      </c>
      <c r="AF1158" s="28" t="str">
        <f aca="false">"весовая категория "&amp;V1158&amp;" кг."</f>
        <v>весовая категория 67 кг.</v>
      </c>
      <c r="AG1158" s="29" t="str">
        <f aca="false">IF(U1158="б/м",U1158,U1158&amp;" место")</f>
        <v>3 место</v>
      </c>
      <c r="AH1158" s="28" t="str">
        <f aca="false">F1158&amp;"; "&amp;TEXT(D1158,"ДД.ММ.ГГГГ")&amp;"-"&amp;TEXT(E1158,"ДД.ММ.ГГГГ")&amp;"; "&amp;I1158&amp;"; "&amp;CHAR(10)&amp;AE1158&amp;"; "&amp;AF1158&amp;"; "&amp;AG1158</f>
        <v>Первенство Дальневосточного федерального округа по тайскому боксу; 04.03.2021-08.03.2021; г. Благовещенск; 
Юноши 14-15 лет; весовая категория 67 кг.; 3 место</v>
      </c>
      <c r="AI1158" s="29" t="n">
        <f aca="false">IF(A1158=0,0,1)</f>
        <v>1</v>
      </c>
      <c r="AJ1158" s="1" t="str">
        <f aca="false">AE1158</f>
        <v>Юноши 14-15 лет</v>
      </c>
      <c r="AK1158" s="1" t="n">
        <f aca="false">V1158</f>
        <v>67</v>
      </c>
      <c r="AL1158" s="1" t="str">
        <f aca="false">AF1158</f>
        <v>весовая категория 67 кг.</v>
      </c>
      <c r="AM1158" s="28" t="str">
        <f aca="false">IF(N1158=0," ",DATEDIF(N1158,$AM$1,"y") &amp; " г. " &amp; DATEDIF(X1158,$AM$1,"ym") &amp; " мес. ")</f>
        <v>15 г. 4 мес. </v>
      </c>
      <c r="AN1158" s="28" t="str">
        <f aca="false">LEFT(AM1158,2)</f>
        <v>15</v>
      </c>
    </row>
    <row r="1159" customFormat="false" ht="13.8" hidden="false" customHeight="false" outlineLevel="0" collapsed="false">
      <c r="A1159" s="37" t="s">
        <v>507</v>
      </c>
      <c r="B1159" s="37" t="s">
        <v>348</v>
      </c>
      <c r="C1159" s="25" t="n">
        <v>41824</v>
      </c>
      <c r="D1159" s="38" t="n">
        <v>44259</v>
      </c>
      <c r="E1159" s="38" t="n">
        <v>44263</v>
      </c>
      <c r="F1159" s="37" t="s">
        <v>1655</v>
      </c>
      <c r="G1159" s="37" t="s">
        <v>1656</v>
      </c>
      <c r="H1159" s="37" t="s">
        <v>1322</v>
      </c>
      <c r="I1159" s="37" t="s">
        <v>1323</v>
      </c>
      <c r="J1159" s="37" t="s">
        <v>1324</v>
      </c>
      <c r="K1159" s="37" t="s">
        <v>1325</v>
      </c>
      <c r="L1159" s="21" t="s">
        <v>45</v>
      </c>
      <c r="M1159" s="22" t="s">
        <v>2043</v>
      </c>
      <c r="N1159" s="24" t="n">
        <v>38541</v>
      </c>
      <c r="O1159" s="25" t="n">
        <v>3</v>
      </c>
      <c r="P1159" s="22" t="s">
        <v>77</v>
      </c>
      <c r="Q1159" s="22" t="s">
        <v>807</v>
      </c>
      <c r="R1159" s="22" t="s">
        <v>1334</v>
      </c>
      <c r="S1159" s="22" t="s">
        <v>1328</v>
      </c>
      <c r="T1159" s="22" t="s">
        <v>1376</v>
      </c>
      <c r="U1159" s="25" t="s">
        <v>54</v>
      </c>
      <c r="V1159" s="40" t="n">
        <v>71</v>
      </c>
      <c r="W1159" s="25" t="s">
        <v>726</v>
      </c>
      <c r="X1159" s="25" t="n">
        <v>1</v>
      </c>
      <c r="Y1159" s="25" t="n">
        <v>1</v>
      </c>
      <c r="Z1159" s="25" t="n">
        <v>2</v>
      </c>
      <c r="AA1159" s="26" t="str">
        <f aca="false">IF(N1159=0," ",DATEDIF(N1159,$D1159,"y") &amp; " г. " &amp; DATEDIF(N1159,$D1159,"ym") &amp; " мес. ")</f>
        <v>15 г. 7 мес. </v>
      </c>
      <c r="AB1159" s="27" t="str">
        <f aca="false">LEFT(AA1159,2)</f>
        <v>15</v>
      </c>
      <c r="AC1159" s="28" t="str">
        <f aca="false">IF(N1159=0," ",DATEDIF(N1159,'Отбор на ЧР 2021'!$AC$1,"y") &amp; " г. " &amp; DATEDIF(N1159,'Отбор на ЧР 2021'!$AC$1,"ym") &amp; " мес. ")</f>
        <v>15 г. 10 мес. </v>
      </c>
      <c r="AD1159" s="28" t="str">
        <f aca="false">LEFT(AC1159,2)</f>
        <v>15</v>
      </c>
      <c r="AE1159" s="28" t="str">
        <f aca="false">IF(W1159=0,0,INDEX('Возраст, спорт. дисц.'!$A$2:$B$50,MATCH(W1159,'Возраст, спорт. дисц.'!$B$2:$B$54,0),1))</f>
        <v>Юноши 14-15 лет</v>
      </c>
      <c r="AF1159" s="28" t="str">
        <f aca="false">"весовая категория "&amp;V1159&amp;" кг."</f>
        <v>весовая категория 71 кг.</v>
      </c>
      <c r="AG1159" s="29" t="str">
        <f aca="false">IF(U1159="б/м",U1159,U1159&amp;" место")</f>
        <v>1 место</v>
      </c>
      <c r="AH1159" s="28" t="str">
        <f aca="false">F1159&amp;"; "&amp;TEXT(D1159,"ДД.ММ.ГГГГ")&amp;"-"&amp;TEXT(E1159,"ДД.ММ.ГГГГ")&amp;"; "&amp;I1159&amp;"; "&amp;CHAR(10)&amp;AE1159&amp;"; "&amp;AF1159&amp;"; "&amp;AG1159</f>
        <v>Первенство Дальневосточного федерального округа по тайскому боксу; 04.03.2021-08.03.2021; г. Благовещенск; 
Юноши 14-15 лет; весовая категория 71 кг.; 1 место</v>
      </c>
      <c r="AI1159" s="29" t="n">
        <f aca="false">IF(A1159=0,0,1)</f>
        <v>1</v>
      </c>
      <c r="AJ1159" s="1" t="str">
        <f aca="false">AE1159</f>
        <v>Юноши 14-15 лет</v>
      </c>
      <c r="AK1159" s="1" t="n">
        <f aca="false">V1159</f>
        <v>71</v>
      </c>
      <c r="AL1159" s="1" t="str">
        <f aca="false">AF1159</f>
        <v>весовая категория 71 кг.</v>
      </c>
      <c r="AM1159" s="28" t="str">
        <f aca="false">IF(N1159=0," ",DATEDIF(N1159,$AM$1,"y") &amp; " г. " &amp; DATEDIF(X1159,$AM$1,"ym") &amp; " мес. ")</f>
        <v>15 г. 4 мес. </v>
      </c>
      <c r="AN1159" s="28" t="str">
        <f aca="false">LEFT(AM1159,2)</f>
        <v>15</v>
      </c>
    </row>
    <row r="1160" customFormat="false" ht="13.8" hidden="false" customHeight="false" outlineLevel="0" collapsed="false">
      <c r="A1160" s="37" t="s">
        <v>507</v>
      </c>
      <c r="B1160" s="37" t="s">
        <v>348</v>
      </c>
      <c r="C1160" s="25" t="n">
        <v>41824</v>
      </c>
      <c r="D1160" s="38" t="n">
        <v>44259</v>
      </c>
      <c r="E1160" s="38" t="n">
        <v>44263</v>
      </c>
      <c r="F1160" s="37" t="s">
        <v>1655</v>
      </c>
      <c r="G1160" s="37" t="s">
        <v>1656</v>
      </c>
      <c r="H1160" s="37" t="s">
        <v>1322</v>
      </c>
      <c r="I1160" s="37" t="s">
        <v>1323</v>
      </c>
      <c r="J1160" s="37" t="s">
        <v>1324</v>
      </c>
      <c r="K1160" s="37" t="s">
        <v>1325</v>
      </c>
      <c r="L1160" s="21" t="s">
        <v>45</v>
      </c>
      <c r="M1160" s="22" t="s">
        <v>2044</v>
      </c>
      <c r="N1160" s="24" t="n">
        <v>38728</v>
      </c>
      <c r="O1160" s="25" t="n">
        <v>3</v>
      </c>
      <c r="P1160" s="22" t="s">
        <v>77</v>
      </c>
      <c r="Q1160" s="22" t="s">
        <v>807</v>
      </c>
      <c r="R1160" s="22" t="s">
        <v>1334</v>
      </c>
      <c r="S1160" s="22" t="s">
        <v>1328</v>
      </c>
      <c r="T1160" s="22" t="s">
        <v>1660</v>
      </c>
      <c r="U1160" s="25" t="s">
        <v>63</v>
      </c>
      <c r="V1160" s="40" t="n">
        <v>71</v>
      </c>
      <c r="W1160" s="25" t="s">
        <v>726</v>
      </c>
      <c r="X1160" s="25" t="n">
        <v>1</v>
      </c>
      <c r="Y1160" s="25" t="n">
        <v>0</v>
      </c>
      <c r="Z1160" s="25" t="n">
        <v>2</v>
      </c>
      <c r="AA1160" s="26" t="str">
        <f aca="false">IF(N1160=0," ",DATEDIF(N1160,$D1160,"y") &amp; " г. " &amp; DATEDIF(N1160,$D1160,"ym") &amp; " мес. ")</f>
        <v>15 г. 1 мес. </v>
      </c>
      <c r="AB1160" s="27" t="str">
        <f aca="false">LEFT(AA1160,2)</f>
        <v>15</v>
      </c>
      <c r="AC1160" s="28" t="str">
        <f aca="false">IF(N1160=0," ",DATEDIF(N1160,'Отбор на ЧР 2021'!$AC$1,"y") &amp; " г. " &amp; DATEDIF(N1160,'Отбор на ЧР 2021'!$AC$1,"ym") &amp; " мес. ")</f>
        <v>15 г. 4 мес. </v>
      </c>
      <c r="AD1160" s="28" t="str">
        <f aca="false">LEFT(AC1160,2)</f>
        <v>15</v>
      </c>
      <c r="AE1160" s="28" t="str">
        <f aca="false">IF(W1160=0,0,INDEX('Возраст, спорт. дисц.'!$A$2:$B$50,MATCH(W1160,'Возраст, спорт. дисц.'!$B$2:$B$54,0),1))</f>
        <v>Юноши 14-15 лет</v>
      </c>
      <c r="AF1160" s="28" t="str">
        <f aca="false">"весовая категория "&amp;V1160&amp;" кг."</f>
        <v>весовая категория 71 кг.</v>
      </c>
      <c r="AG1160" s="29" t="str">
        <f aca="false">IF(U1160="б/м",U1160,U1160&amp;" место")</f>
        <v>2 место</v>
      </c>
      <c r="AH1160" s="28" t="str">
        <f aca="false">F1160&amp;"; "&amp;TEXT(D1160,"ДД.ММ.ГГГГ")&amp;"-"&amp;TEXT(E1160,"ДД.ММ.ГГГГ")&amp;"; "&amp;I1160&amp;"; "&amp;CHAR(10)&amp;AE1160&amp;"; "&amp;AF1160&amp;"; "&amp;AG1160</f>
        <v>Первенство Дальневосточного федерального округа по тайскому боксу; 04.03.2021-08.03.2021; г. Благовещенск; 
Юноши 14-15 лет; весовая категория 71 кг.; 2 место</v>
      </c>
      <c r="AI1160" s="29" t="n">
        <f aca="false">IF(A1160=0,0,1)</f>
        <v>1</v>
      </c>
      <c r="AJ1160" s="1" t="str">
        <f aca="false">AE1160</f>
        <v>Юноши 14-15 лет</v>
      </c>
      <c r="AK1160" s="1" t="n">
        <f aca="false">V1160</f>
        <v>71</v>
      </c>
      <c r="AL1160" s="1" t="str">
        <f aca="false">AF1160</f>
        <v>весовая категория 71 кг.</v>
      </c>
      <c r="AM1160" s="28" t="str">
        <f aca="false">IF(N1160=0," ",DATEDIF(N1160,$AM$1,"y") &amp; " г. " &amp; DATEDIF(X1160,$AM$1,"ym") &amp; " мес. ")</f>
        <v>15 г. 4 мес. </v>
      </c>
      <c r="AN1160" s="28" t="str">
        <f aca="false">LEFT(AM1160,2)</f>
        <v>15</v>
      </c>
    </row>
    <row r="1161" customFormat="false" ht="13.8" hidden="false" customHeight="false" outlineLevel="0" collapsed="false">
      <c r="A1161" s="37" t="s">
        <v>507</v>
      </c>
      <c r="B1161" s="37" t="s">
        <v>348</v>
      </c>
      <c r="C1161" s="25" t="n">
        <v>41826</v>
      </c>
      <c r="D1161" s="38" t="n">
        <v>44264</v>
      </c>
      <c r="E1161" s="38" t="n">
        <v>44270</v>
      </c>
      <c r="F1161" s="37" t="s">
        <v>1686</v>
      </c>
      <c r="G1161" s="37" t="s">
        <v>1687</v>
      </c>
      <c r="H1161" s="37" t="s">
        <v>1382</v>
      </c>
      <c r="I1161" s="37" t="s">
        <v>1383</v>
      </c>
      <c r="J1161" s="37" t="s">
        <v>1384</v>
      </c>
      <c r="K1161" s="37" t="s">
        <v>1385</v>
      </c>
      <c r="L1161" s="21" t="s">
        <v>45</v>
      </c>
      <c r="M1161" s="22" t="s">
        <v>973</v>
      </c>
      <c r="N1161" s="24" t="s">
        <v>974</v>
      </c>
      <c r="O1161" s="25" t="n">
        <v>1</v>
      </c>
      <c r="P1161" s="22" t="s">
        <v>49</v>
      </c>
      <c r="Q1161" s="22" t="s">
        <v>50</v>
      </c>
      <c r="R1161" s="22" t="s">
        <v>51</v>
      </c>
      <c r="S1161" s="22" t="s">
        <v>462</v>
      </c>
      <c r="T1161" s="22" t="s">
        <v>329</v>
      </c>
      <c r="U1161" s="25" t="s">
        <v>54</v>
      </c>
      <c r="V1161" s="40" t="n">
        <v>40</v>
      </c>
      <c r="W1161" s="25" t="s">
        <v>726</v>
      </c>
      <c r="X1161" s="25" t="n">
        <v>2</v>
      </c>
      <c r="Y1161" s="25" t="n">
        <v>2</v>
      </c>
      <c r="Z1161" s="25" t="n">
        <v>4</v>
      </c>
      <c r="AA1161" s="26" t="str">
        <f aca="false">IF(N1161=0," ",DATEDIF(N1161,$D1161,"y") &amp; " г. " &amp; DATEDIF(N1161,$D1161,"ym") &amp; " мес. ")</f>
        <v>14 г. 2 мес. </v>
      </c>
      <c r="AB1161" s="27" t="str">
        <f aca="false">LEFT(AA1161,2)</f>
        <v>14</v>
      </c>
      <c r="AC1161" s="28" t="str">
        <f aca="false">IF(N1161=0," ",DATEDIF(N1161,'Отбор на ЧР 2021'!$AC$1,"y") &amp; " г. " &amp; DATEDIF(N1161,'Отбор на ЧР 2021'!$AC$1,"ym") &amp; " мес. ")</f>
        <v>14 г. 4 мес. </v>
      </c>
      <c r="AD1161" s="28" t="str">
        <f aca="false">LEFT(AC1161,2)</f>
        <v>14</v>
      </c>
      <c r="AE1161" s="28" t="str">
        <f aca="false">IF(W1161=0,0,INDEX('Возраст, спорт. дисц.'!$A$2:$B$50,MATCH(W1161,'Возраст, спорт. дисц.'!$B$2:$B$54,0),1))</f>
        <v>Юноши 14-15 лет</v>
      </c>
      <c r="AF1161" s="28" t="str">
        <f aca="false">"весовая категория "&amp;V1161&amp;" кг."</f>
        <v>весовая категория 40 кг.</v>
      </c>
      <c r="AG1161" s="29" t="str">
        <f aca="false">IF(U1161="б/м",U1161,U1161&amp;" место")</f>
        <v>1 место</v>
      </c>
      <c r="AH1161" s="28" t="str">
        <f aca="false">F1161&amp;"; "&amp;TEXT(D1161,"ДД.ММ.ГГГГ")&amp;"-"&amp;TEXT(E1161,"ДД.ММ.ГГГГ")&amp;"; "&amp;I1161&amp;"; "&amp;CHAR(10)&amp;AE1161&amp;"; "&amp;AF1161&amp;"; "&amp;AG1161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40 кг.; 1 место</v>
      </c>
      <c r="AI1161" s="29" t="n">
        <f aca="false">IF(A1161=0,0,1)</f>
        <v>1</v>
      </c>
      <c r="AJ1161" s="1" t="str">
        <f aca="false">AE1161</f>
        <v>Юноши 14-15 лет</v>
      </c>
      <c r="AK1161" s="1" t="n">
        <f aca="false">V1161</f>
        <v>40</v>
      </c>
      <c r="AL1161" s="1" t="str">
        <f aca="false">AF1161</f>
        <v>весовая категория 40 кг.</v>
      </c>
      <c r="AM1161" s="28" t="str">
        <f aca="false">IF(N1161=0," ",DATEDIF(N1161,$AM$1,"y") &amp; " г. " &amp; DATEDIF(X1161,$AM$1,"ym") &amp; " мес. ")</f>
        <v>14 г. 4 мес. </v>
      </c>
      <c r="AN1161" s="28" t="str">
        <f aca="false">LEFT(AM1161,2)</f>
        <v>14</v>
      </c>
    </row>
    <row r="1162" customFormat="false" ht="13.8" hidden="false" customHeight="false" outlineLevel="0" collapsed="false">
      <c r="A1162" s="37" t="s">
        <v>507</v>
      </c>
      <c r="B1162" s="37" t="s">
        <v>348</v>
      </c>
      <c r="C1162" s="25" t="n">
        <v>41826</v>
      </c>
      <c r="D1162" s="38" t="n">
        <v>44264</v>
      </c>
      <c r="E1162" s="38" t="n">
        <v>44270</v>
      </c>
      <c r="F1162" s="37" t="s">
        <v>1686</v>
      </c>
      <c r="G1162" s="37" t="s">
        <v>1687</v>
      </c>
      <c r="H1162" s="37" t="s">
        <v>1382</v>
      </c>
      <c r="I1162" s="37" t="s">
        <v>1383</v>
      </c>
      <c r="J1162" s="37" t="s">
        <v>1384</v>
      </c>
      <c r="K1162" s="37" t="s">
        <v>1385</v>
      </c>
      <c r="L1162" s="21" t="s">
        <v>45</v>
      </c>
      <c r="M1162" s="22" t="s">
        <v>2045</v>
      </c>
      <c r="N1162" s="24" t="s">
        <v>2046</v>
      </c>
      <c r="O1162" s="25" t="n">
        <v>3</v>
      </c>
      <c r="P1162" s="22" t="s">
        <v>115</v>
      </c>
      <c r="Q1162" s="22" t="s">
        <v>116</v>
      </c>
      <c r="R1162" s="22" t="s">
        <v>117</v>
      </c>
      <c r="S1162" s="22" t="s">
        <v>118</v>
      </c>
      <c r="T1162" s="22" t="s">
        <v>2047</v>
      </c>
      <c r="U1162" s="25" t="s">
        <v>63</v>
      </c>
      <c r="V1162" s="40" t="n">
        <v>40</v>
      </c>
      <c r="W1162" s="25" t="s">
        <v>726</v>
      </c>
      <c r="X1162" s="25" t="n">
        <v>2</v>
      </c>
      <c r="Y1162" s="25" t="n">
        <v>1</v>
      </c>
      <c r="Z1162" s="25" t="n">
        <v>4</v>
      </c>
      <c r="AA1162" s="26" t="str">
        <f aca="false">IF(N1162=0," ",DATEDIF(N1162,$D1162,"y") &amp; " г. " &amp; DATEDIF(N1162,$D1162,"ym") &amp; " мес. ")</f>
        <v>14 г. 1 мес. </v>
      </c>
      <c r="AB1162" s="27" t="str">
        <f aca="false">LEFT(AA1162,2)</f>
        <v>14</v>
      </c>
      <c r="AC1162" s="28" t="str">
        <f aca="false">IF(N1162=0," ",DATEDIF(N1162,'Отбор на ЧР 2021'!$AC$1,"y") &amp; " г. " &amp; DATEDIF(N1162,'Отбор на ЧР 2021'!$AC$1,"ym") &amp; " мес. ")</f>
        <v>14 г. 3 мес. </v>
      </c>
      <c r="AD1162" s="28" t="str">
        <f aca="false">LEFT(AC1162,2)</f>
        <v>14</v>
      </c>
      <c r="AE1162" s="28" t="str">
        <f aca="false">IF(W1162=0,0,INDEX('Возраст, спорт. дисц.'!$A$2:$B$50,MATCH(W1162,'Возраст, спорт. дисц.'!$B$2:$B$54,0),1))</f>
        <v>Юноши 14-15 лет</v>
      </c>
      <c r="AF1162" s="28" t="str">
        <f aca="false">"весовая категория "&amp;V1162&amp;" кг."</f>
        <v>весовая категория 40 кг.</v>
      </c>
      <c r="AG1162" s="29" t="str">
        <f aca="false">IF(U1162="б/м",U1162,U1162&amp;" место")</f>
        <v>2 место</v>
      </c>
      <c r="AH1162" s="28" t="str">
        <f aca="false">F1162&amp;"; "&amp;TEXT(D1162,"ДД.ММ.ГГГГ")&amp;"-"&amp;TEXT(E1162,"ДД.ММ.ГГГГ")&amp;"; "&amp;I1162&amp;"; "&amp;CHAR(10)&amp;AE1162&amp;"; "&amp;AF1162&amp;"; "&amp;AG1162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40 кг.; 2 место</v>
      </c>
      <c r="AI1162" s="29" t="n">
        <f aca="false">IF(A1162=0,0,1)</f>
        <v>1</v>
      </c>
      <c r="AJ1162" s="1" t="str">
        <f aca="false">AE1162</f>
        <v>Юноши 14-15 лет</v>
      </c>
      <c r="AK1162" s="1" t="n">
        <f aca="false">V1162</f>
        <v>40</v>
      </c>
      <c r="AL1162" s="1" t="str">
        <f aca="false">AF1162</f>
        <v>весовая категория 40 кг.</v>
      </c>
      <c r="AM1162" s="28" t="str">
        <f aca="false">IF(N1162=0," ",DATEDIF(N1162,$AM$1,"y") &amp; " г. " &amp; DATEDIF(X1162,$AM$1,"ym") &amp; " мес. ")</f>
        <v>14 г. 4 мес. </v>
      </c>
      <c r="AN1162" s="28" t="str">
        <f aca="false">LEFT(AM1162,2)</f>
        <v>14</v>
      </c>
    </row>
    <row r="1163" customFormat="false" ht="13.8" hidden="false" customHeight="false" outlineLevel="0" collapsed="false">
      <c r="A1163" s="37" t="s">
        <v>507</v>
      </c>
      <c r="B1163" s="37" t="s">
        <v>348</v>
      </c>
      <c r="C1163" s="25" t="n">
        <v>41826</v>
      </c>
      <c r="D1163" s="38" t="n">
        <v>44264</v>
      </c>
      <c r="E1163" s="38" t="n">
        <v>44270</v>
      </c>
      <c r="F1163" s="37" t="s">
        <v>1686</v>
      </c>
      <c r="G1163" s="37" t="s">
        <v>1687</v>
      </c>
      <c r="H1163" s="37" t="s">
        <v>1382</v>
      </c>
      <c r="I1163" s="37" t="s">
        <v>1383</v>
      </c>
      <c r="J1163" s="37" t="s">
        <v>1384</v>
      </c>
      <c r="K1163" s="37" t="s">
        <v>1385</v>
      </c>
      <c r="L1163" s="21" t="s">
        <v>45</v>
      </c>
      <c r="M1163" s="22" t="s">
        <v>2048</v>
      </c>
      <c r="N1163" s="24" t="s">
        <v>2049</v>
      </c>
      <c r="O1163" s="25" t="n">
        <v>1</v>
      </c>
      <c r="P1163" s="22" t="s">
        <v>49</v>
      </c>
      <c r="Q1163" s="22" t="s">
        <v>515</v>
      </c>
      <c r="R1163" s="22" t="s">
        <v>742</v>
      </c>
      <c r="S1163" s="22" t="s">
        <v>2050</v>
      </c>
      <c r="T1163" s="22" t="s">
        <v>744</v>
      </c>
      <c r="U1163" s="25" t="s">
        <v>70</v>
      </c>
      <c r="V1163" s="40" t="n">
        <v>40</v>
      </c>
      <c r="W1163" s="25" t="s">
        <v>726</v>
      </c>
      <c r="X1163" s="25" t="n">
        <v>1</v>
      </c>
      <c r="Y1163" s="25" t="n">
        <v>0</v>
      </c>
      <c r="Z1163" s="25" t="n">
        <v>4</v>
      </c>
      <c r="AA1163" s="26" t="str">
        <f aca="false">IF(N1163=0," ",DATEDIF(N1163,$D1163,"y") &amp; " г. " &amp; DATEDIF(N1163,$D1163,"ym") &amp; " мес. ")</f>
        <v>14 г. 3 мес. </v>
      </c>
      <c r="AB1163" s="27" t="str">
        <f aca="false">LEFT(AA1163,2)</f>
        <v>14</v>
      </c>
      <c r="AC1163" s="28" t="str">
        <f aca="false">IF(N1163=0," ",DATEDIF(N1163,'Отбор на ЧР 2021'!$AC$1,"y") &amp; " г. " &amp; DATEDIF(N1163,'Отбор на ЧР 2021'!$AC$1,"ym") &amp; " мес. ")</f>
        <v>14 г. 5 мес. </v>
      </c>
      <c r="AD1163" s="28" t="str">
        <f aca="false">LEFT(AC1163,2)</f>
        <v>14</v>
      </c>
      <c r="AE1163" s="28" t="str">
        <f aca="false">IF(W1163=0,0,INDEX('Возраст, спорт. дисц.'!$A$2:$B$50,MATCH(W1163,'Возраст, спорт. дисц.'!$B$2:$B$54,0),1))</f>
        <v>Юноши 14-15 лет</v>
      </c>
      <c r="AF1163" s="28" t="str">
        <f aca="false">"весовая категория "&amp;V1163&amp;" кг."</f>
        <v>весовая категория 40 кг.</v>
      </c>
      <c r="AG1163" s="29" t="str">
        <f aca="false">IF(U1163="б/м",U1163,U1163&amp;" место")</f>
        <v>3 место</v>
      </c>
      <c r="AH1163" s="28" t="str">
        <f aca="false">F1163&amp;"; "&amp;TEXT(D1163,"ДД.ММ.ГГГГ")&amp;"-"&amp;TEXT(E1163,"ДД.ММ.ГГГГ")&amp;"; "&amp;I1163&amp;"; "&amp;CHAR(10)&amp;AE1163&amp;"; "&amp;AF1163&amp;"; "&amp;AG1163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40 кг.; 3 место</v>
      </c>
      <c r="AI1163" s="29" t="n">
        <f aca="false">IF(A1163=0,0,1)</f>
        <v>1</v>
      </c>
      <c r="AJ1163" s="1" t="str">
        <f aca="false">AE1163</f>
        <v>Юноши 14-15 лет</v>
      </c>
      <c r="AK1163" s="1" t="n">
        <f aca="false">V1163</f>
        <v>40</v>
      </c>
      <c r="AL1163" s="1" t="str">
        <f aca="false">AF1163</f>
        <v>весовая категория 40 кг.</v>
      </c>
      <c r="AM1163" s="28" t="str">
        <f aca="false">IF(N1163=0," ",DATEDIF(N1163,$AM$1,"y") &amp; " г. " &amp; DATEDIF(X1163,$AM$1,"ym") &amp; " мес. ")</f>
        <v>14 г. 4 мес. </v>
      </c>
      <c r="AN1163" s="28" t="str">
        <f aca="false">LEFT(AM1163,2)</f>
        <v>14</v>
      </c>
    </row>
    <row r="1164" customFormat="false" ht="13.8" hidden="false" customHeight="false" outlineLevel="0" collapsed="false">
      <c r="A1164" s="37" t="s">
        <v>507</v>
      </c>
      <c r="B1164" s="37" t="s">
        <v>348</v>
      </c>
      <c r="C1164" s="25" t="n">
        <v>41826</v>
      </c>
      <c r="D1164" s="38" t="n">
        <v>44264</v>
      </c>
      <c r="E1164" s="38" t="n">
        <v>44270</v>
      </c>
      <c r="F1164" s="37" t="s">
        <v>1686</v>
      </c>
      <c r="G1164" s="37" t="s">
        <v>1687</v>
      </c>
      <c r="H1164" s="37" t="s">
        <v>1382</v>
      </c>
      <c r="I1164" s="37" t="s">
        <v>1383</v>
      </c>
      <c r="J1164" s="37" t="s">
        <v>1384</v>
      </c>
      <c r="K1164" s="37" t="s">
        <v>1385</v>
      </c>
      <c r="L1164" s="21" t="s">
        <v>45</v>
      </c>
      <c r="M1164" s="22" t="s">
        <v>2051</v>
      </c>
      <c r="N1164" s="24" t="s">
        <v>2052</v>
      </c>
      <c r="O1164" s="25" t="n">
        <v>2</v>
      </c>
      <c r="P1164" s="22" t="s">
        <v>115</v>
      </c>
      <c r="Q1164" s="22" t="s">
        <v>116</v>
      </c>
      <c r="R1164" s="22" t="s">
        <v>189</v>
      </c>
      <c r="S1164" s="22" t="s">
        <v>406</v>
      </c>
      <c r="T1164" s="22" t="s">
        <v>2053</v>
      </c>
      <c r="U1164" s="25" t="s">
        <v>70</v>
      </c>
      <c r="V1164" s="40" t="n">
        <v>40</v>
      </c>
      <c r="W1164" s="25" t="s">
        <v>726</v>
      </c>
      <c r="X1164" s="25" t="n">
        <v>1</v>
      </c>
      <c r="Y1164" s="25" t="n">
        <v>0</v>
      </c>
      <c r="Z1164" s="25" t="n">
        <v>4</v>
      </c>
      <c r="AA1164" s="26" t="str">
        <f aca="false">IF(N1164=0," ",DATEDIF(N1164,$D1164,"y") &amp; " г. " &amp; DATEDIF(N1164,$D1164,"ym") &amp; " мес. ")</f>
        <v>14 г. 2 мес. </v>
      </c>
      <c r="AB1164" s="27" t="str">
        <f aca="false">LEFT(AA1164,2)</f>
        <v>14</v>
      </c>
      <c r="AC1164" s="28" t="str">
        <f aca="false">IF(N1164=0," ",DATEDIF(N1164,'Отбор на ЧР 2021'!$AC$1,"y") &amp; " г. " &amp; DATEDIF(N1164,'Отбор на ЧР 2021'!$AC$1,"ym") &amp; " мес. ")</f>
        <v>14 г. 4 мес. </v>
      </c>
      <c r="AD1164" s="28" t="str">
        <f aca="false">LEFT(AC1164,2)</f>
        <v>14</v>
      </c>
      <c r="AE1164" s="28" t="str">
        <f aca="false">IF(W1164=0,0,INDEX('Возраст, спорт. дисц.'!$A$2:$B$50,MATCH(W1164,'Возраст, спорт. дисц.'!$B$2:$B$54,0),1))</f>
        <v>Юноши 14-15 лет</v>
      </c>
      <c r="AF1164" s="28" t="str">
        <f aca="false">"весовая категория "&amp;V1164&amp;" кг."</f>
        <v>весовая категория 40 кг.</v>
      </c>
      <c r="AG1164" s="29" t="str">
        <f aca="false">IF(U1164="б/м",U1164,U1164&amp;" место")</f>
        <v>3 место</v>
      </c>
      <c r="AH1164" s="28" t="str">
        <f aca="false">F1164&amp;"; "&amp;TEXT(D1164,"ДД.ММ.ГГГГ")&amp;"-"&amp;TEXT(E1164,"ДД.ММ.ГГГГ")&amp;"; "&amp;I1164&amp;"; "&amp;CHAR(10)&amp;AE1164&amp;"; "&amp;AF1164&amp;"; "&amp;AG1164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40 кг.; 3 место</v>
      </c>
      <c r="AI1164" s="29" t="n">
        <f aca="false">IF(A1164=0,0,1)</f>
        <v>1</v>
      </c>
      <c r="AJ1164" s="1" t="str">
        <f aca="false">AE1164</f>
        <v>Юноши 14-15 лет</v>
      </c>
      <c r="AK1164" s="1" t="n">
        <f aca="false">V1164</f>
        <v>40</v>
      </c>
      <c r="AL1164" s="1" t="str">
        <f aca="false">AF1164</f>
        <v>весовая категория 40 кг.</v>
      </c>
      <c r="AM1164" s="28" t="str">
        <f aca="false">IF(N1164=0," ",DATEDIF(N1164,$AM$1,"y") &amp; " г. " &amp; DATEDIF(X1164,$AM$1,"ym") &amp; " мес. ")</f>
        <v>14 г. 4 мес. </v>
      </c>
      <c r="AN1164" s="28" t="str">
        <f aca="false">LEFT(AM1164,2)</f>
        <v>14</v>
      </c>
    </row>
    <row r="1165" customFormat="false" ht="13.8" hidden="false" customHeight="false" outlineLevel="0" collapsed="false">
      <c r="A1165" s="37" t="s">
        <v>507</v>
      </c>
      <c r="B1165" s="37" t="s">
        <v>348</v>
      </c>
      <c r="C1165" s="25" t="n">
        <v>41826</v>
      </c>
      <c r="D1165" s="38" t="n">
        <v>44264</v>
      </c>
      <c r="E1165" s="38" t="n">
        <v>44270</v>
      </c>
      <c r="F1165" s="37" t="s">
        <v>1686</v>
      </c>
      <c r="G1165" s="37" t="s">
        <v>1687</v>
      </c>
      <c r="H1165" s="37" t="s">
        <v>1382</v>
      </c>
      <c r="I1165" s="37" t="s">
        <v>1383</v>
      </c>
      <c r="J1165" s="37" t="s">
        <v>1384</v>
      </c>
      <c r="K1165" s="37" t="s">
        <v>1385</v>
      </c>
      <c r="L1165" s="21" t="s">
        <v>45</v>
      </c>
      <c r="M1165" s="22" t="s">
        <v>2054</v>
      </c>
      <c r="N1165" s="24" t="s">
        <v>2055</v>
      </c>
      <c r="O1165" s="25" t="n">
        <v>1</v>
      </c>
      <c r="P1165" s="22" t="s">
        <v>49</v>
      </c>
      <c r="Q1165" s="22" t="s">
        <v>50</v>
      </c>
      <c r="R1165" s="22" t="s">
        <v>854</v>
      </c>
      <c r="S1165" s="22" t="s">
        <v>52</v>
      </c>
      <c r="T1165" s="22" t="s">
        <v>1389</v>
      </c>
      <c r="U1165" s="25" t="s">
        <v>54</v>
      </c>
      <c r="V1165" s="40" t="n">
        <v>42</v>
      </c>
      <c r="W1165" s="25" t="s">
        <v>726</v>
      </c>
      <c r="X1165" s="25" t="n">
        <v>1</v>
      </c>
      <c r="Y1165" s="25" t="n">
        <v>1</v>
      </c>
      <c r="Z1165" s="25" t="n">
        <v>2</v>
      </c>
      <c r="AA1165" s="26" t="str">
        <f aca="false">IF(N1165=0," ",DATEDIF(N1165,$D1165,"y") &amp; " г. " &amp; DATEDIF(N1165,$D1165,"ym") &amp; " мес. ")</f>
        <v>14 г. 6 мес. </v>
      </c>
      <c r="AB1165" s="27" t="str">
        <f aca="false">LEFT(AA1165,2)</f>
        <v>14</v>
      </c>
      <c r="AC1165" s="28" t="str">
        <f aca="false">IF(N1165=0," ",DATEDIF(N1165,'Отбор на ЧР 2021'!$AC$1,"y") &amp; " г. " &amp; DATEDIF(N1165,'Отбор на ЧР 2021'!$AC$1,"ym") &amp; " мес. ")</f>
        <v>14 г. 8 мес. </v>
      </c>
      <c r="AD1165" s="28" t="str">
        <f aca="false">LEFT(AC1165,2)</f>
        <v>14</v>
      </c>
      <c r="AE1165" s="28" t="str">
        <f aca="false">IF(W1165=0,0,INDEX('Возраст, спорт. дисц.'!$A$2:$B$50,MATCH(W1165,'Возраст, спорт. дисц.'!$B$2:$B$54,0),1))</f>
        <v>Юноши 14-15 лет</v>
      </c>
      <c r="AF1165" s="28" t="str">
        <f aca="false">"весовая категория "&amp;V1165&amp;" кг."</f>
        <v>весовая категория 42 кг.</v>
      </c>
      <c r="AG1165" s="29" t="str">
        <f aca="false">IF(U1165="б/м",U1165,U1165&amp;" место")</f>
        <v>1 место</v>
      </c>
      <c r="AH1165" s="28" t="str">
        <f aca="false">F1165&amp;"; "&amp;TEXT(D1165,"ДД.ММ.ГГГГ")&amp;"-"&amp;TEXT(E1165,"ДД.ММ.ГГГГ")&amp;"; "&amp;I1165&amp;"; "&amp;CHAR(10)&amp;AE1165&amp;"; "&amp;AF1165&amp;"; "&amp;AG1165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42 кг.; 1 место</v>
      </c>
      <c r="AI1165" s="29" t="n">
        <f aca="false">IF(A1165=0,0,1)</f>
        <v>1</v>
      </c>
      <c r="AJ1165" s="1" t="str">
        <f aca="false">AE1165</f>
        <v>Юноши 14-15 лет</v>
      </c>
      <c r="AK1165" s="1" t="n">
        <f aca="false">V1165</f>
        <v>42</v>
      </c>
      <c r="AL1165" s="1" t="str">
        <f aca="false">AF1165</f>
        <v>весовая категория 42 кг.</v>
      </c>
      <c r="AM1165" s="28" t="str">
        <f aca="false">IF(N1165=0," ",DATEDIF(N1165,$AM$1,"y") &amp; " г. " &amp; DATEDIF(X1165,$AM$1,"ym") &amp; " мес. ")</f>
        <v>14 г. 4 мес. </v>
      </c>
      <c r="AN1165" s="28" t="str">
        <f aca="false">LEFT(AM1165,2)</f>
        <v>14</v>
      </c>
    </row>
    <row r="1166" customFormat="false" ht="13.8" hidden="false" customHeight="false" outlineLevel="0" collapsed="false">
      <c r="A1166" s="37" t="s">
        <v>507</v>
      </c>
      <c r="B1166" s="37" t="s">
        <v>348</v>
      </c>
      <c r="C1166" s="25" t="n">
        <v>41826</v>
      </c>
      <c r="D1166" s="38" t="n">
        <v>44264</v>
      </c>
      <c r="E1166" s="38" t="n">
        <v>44270</v>
      </c>
      <c r="F1166" s="37" t="s">
        <v>1686</v>
      </c>
      <c r="G1166" s="37" t="s">
        <v>1687</v>
      </c>
      <c r="H1166" s="37" t="s">
        <v>1382</v>
      </c>
      <c r="I1166" s="37" t="s">
        <v>1383</v>
      </c>
      <c r="J1166" s="37" t="s">
        <v>1384</v>
      </c>
      <c r="K1166" s="37" t="s">
        <v>1385</v>
      </c>
      <c r="L1166" s="21" t="s">
        <v>45</v>
      </c>
      <c r="M1166" s="22" t="s">
        <v>2056</v>
      </c>
      <c r="N1166" s="24" t="s">
        <v>2046</v>
      </c>
      <c r="O1166" s="25" t="n">
        <v>1</v>
      </c>
      <c r="P1166" s="22" t="s">
        <v>49</v>
      </c>
      <c r="Q1166" s="22" t="s">
        <v>50</v>
      </c>
      <c r="R1166" s="22" t="s">
        <v>51</v>
      </c>
      <c r="S1166" s="22" t="s">
        <v>52</v>
      </c>
      <c r="T1166" s="22" t="s">
        <v>2057</v>
      </c>
      <c r="U1166" s="25" t="s">
        <v>63</v>
      </c>
      <c r="V1166" s="40" t="n">
        <v>42</v>
      </c>
      <c r="W1166" s="25" t="s">
        <v>726</v>
      </c>
      <c r="X1166" s="25" t="n">
        <v>1</v>
      </c>
      <c r="Y1166" s="25" t="n">
        <v>0</v>
      </c>
      <c r="Z1166" s="25" t="n">
        <v>2</v>
      </c>
      <c r="AA1166" s="26" t="str">
        <f aca="false">IF(N1166=0," ",DATEDIF(N1166,$D1166,"y") &amp; " г. " &amp; DATEDIF(N1166,$D1166,"ym") &amp; " мес. ")</f>
        <v>14 г. 1 мес. </v>
      </c>
      <c r="AB1166" s="27" t="str">
        <f aca="false">LEFT(AA1166,2)</f>
        <v>14</v>
      </c>
      <c r="AC1166" s="28" t="str">
        <f aca="false">IF(N1166=0," ",DATEDIF(N1166,'Отбор на ЧР 2021'!$AC$1,"y") &amp; " г. " &amp; DATEDIF(N1166,'Отбор на ЧР 2021'!$AC$1,"ym") &amp; " мес. ")</f>
        <v>14 г. 3 мес. </v>
      </c>
      <c r="AD1166" s="28" t="str">
        <f aca="false">LEFT(AC1166,2)</f>
        <v>14</v>
      </c>
      <c r="AE1166" s="28" t="str">
        <f aca="false">IF(W1166=0,0,INDEX('Возраст, спорт. дисц.'!$A$2:$B$50,MATCH(W1166,'Возраст, спорт. дисц.'!$B$2:$B$54,0),1))</f>
        <v>Юноши 14-15 лет</v>
      </c>
      <c r="AF1166" s="28" t="str">
        <f aca="false">"весовая категория "&amp;V1166&amp;" кг."</f>
        <v>весовая категория 42 кг.</v>
      </c>
      <c r="AG1166" s="29" t="str">
        <f aca="false">IF(U1166="б/м",U1166,U1166&amp;" место")</f>
        <v>2 место</v>
      </c>
      <c r="AH1166" s="28" t="str">
        <f aca="false">F1166&amp;"; "&amp;TEXT(D1166,"ДД.ММ.ГГГГ")&amp;"-"&amp;TEXT(E1166,"ДД.ММ.ГГГГ")&amp;"; "&amp;I1166&amp;"; "&amp;CHAR(10)&amp;AE1166&amp;"; "&amp;AF1166&amp;"; "&amp;AG1166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42 кг.; 2 место</v>
      </c>
      <c r="AI1166" s="29" t="n">
        <f aca="false">IF(A1166=0,0,1)</f>
        <v>1</v>
      </c>
      <c r="AJ1166" s="1" t="str">
        <f aca="false">AE1166</f>
        <v>Юноши 14-15 лет</v>
      </c>
      <c r="AK1166" s="1" t="n">
        <f aca="false">V1166</f>
        <v>42</v>
      </c>
      <c r="AL1166" s="1" t="str">
        <f aca="false">AF1166</f>
        <v>весовая категория 42 кг.</v>
      </c>
      <c r="AM1166" s="28" t="str">
        <f aca="false">IF(N1166=0," ",DATEDIF(N1166,$AM$1,"y") &amp; " г. " &amp; DATEDIF(X1166,$AM$1,"ym") &amp; " мес. ")</f>
        <v>14 г. 4 мес. </v>
      </c>
      <c r="AN1166" s="28" t="str">
        <f aca="false">LEFT(AM1166,2)</f>
        <v>14</v>
      </c>
    </row>
    <row r="1167" customFormat="false" ht="13.8" hidden="false" customHeight="false" outlineLevel="0" collapsed="false">
      <c r="A1167" s="37" t="s">
        <v>507</v>
      </c>
      <c r="B1167" s="37" t="s">
        <v>348</v>
      </c>
      <c r="C1167" s="25" t="n">
        <v>41826</v>
      </c>
      <c r="D1167" s="38" t="n">
        <v>44264</v>
      </c>
      <c r="E1167" s="38" t="n">
        <v>44270</v>
      </c>
      <c r="F1167" s="37" t="s">
        <v>1686</v>
      </c>
      <c r="G1167" s="37" t="s">
        <v>1687</v>
      </c>
      <c r="H1167" s="37" t="s">
        <v>1382</v>
      </c>
      <c r="I1167" s="37" t="s">
        <v>1383</v>
      </c>
      <c r="J1167" s="37" t="s">
        <v>1384</v>
      </c>
      <c r="K1167" s="37" t="s">
        <v>1385</v>
      </c>
      <c r="L1167" s="21" t="s">
        <v>45</v>
      </c>
      <c r="M1167" s="22" t="s">
        <v>754</v>
      </c>
      <c r="N1167" s="24" t="s">
        <v>755</v>
      </c>
      <c r="O1167" s="25" t="n">
        <v>1</v>
      </c>
      <c r="P1167" s="22" t="s">
        <v>49</v>
      </c>
      <c r="Q1167" s="22" t="s">
        <v>50</v>
      </c>
      <c r="R1167" s="22" t="s">
        <v>153</v>
      </c>
      <c r="S1167" s="22" t="s">
        <v>154</v>
      </c>
      <c r="T1167" s="22" t="s">
        <v>270</v>
      </c>
      <c r="U1167" s="25" t="s">
        <v>54</v>
      </c>
      <c r="V1167" s="40" t="n">
        <v>45</v>
      </c>
      <c r="W1167" s="25" t="s">
        <v>726</v>
      </c>
      <c r="X1167" s="25" t="n">
        <v>2</v>
      </c>
      <c r="Y1167" s="25" t="n">
        <v>2</v>
      </c>
      <c r="Z1167" s="25" t="n">
        <v>4</v>
      </c>
      <c r="AA1167" s="26" t="str">
        <f aca="false">IF(N1167=0," ",DATEDIF(N1167,$D1167,"y") &amp; " г. " &amp; DATEDIF(N1167,$D1167,"ym") &amp; " мес. ")</f>
        <v>15 г. 8 мес. </v>
      </c>
      <c r="AB1167" s="27" t="str">
        <f aca="false">LEFT(AA1167,2)</f>
        <v>15</v>
      </c>
      <c r="AC1167" s="28" t="str">
        <f aca="false">IF(N1167=0," ",DATEDIF(N1167,'Отбор на ЧР 2021'!$AC$1,"y") &amp; " г. " &amp; DATEDIF(N1167,'Отбор на ЧР 2021'!$AC$1,"ym") &amp; " мес. ")</f>
        <v>15 г. 10 мес. </v>
      </c>
      <c r="AD1167" s="28" t="str">
        <f aca="false">LEFT(AC1167,2)</f>
        <v>15</v>
      </c>
      <c r="AE1167" s="28" t="str">
        <f aca="false">IF(W1167=0,0,INDEX('Возраст, спорт. дисц.'!$A$2:$B$50,MATCH(W1167,'Возраст, спорт. дисц.'!$B$2:$B$54,0),1))</f>
        <v>Юноши 14-15 лет</v>
      </c>
      <c r="AF1167" s="28" t="str">
        <f aca="false">"весовая категория "&amp;V1167&amp;" кг."</f>
        <v>весовая категория 45 кг.</v>
      </c>
      <c r="AG1167" s="29" t="str">
        <f aca="false">IF(U1167="б/м",U1167,U1167&amp;" место")</f>
        <v>1 место</v>
      </c>
      <c r="AH1167" s="28" t="str">
        <f aca="false">F1167&amp;"; "&amp;TEXT(D1167,"ДД.ММ.ГГГГ")&amp;"-"&amp;TEXT(E1167,"ДД.ММ.ГГГГ")&amp;"; "&amp;I1167&amp;"; "&amp;CHAR(10)&amp;AE1167&amp;"; "&amp;AF1167&amp;"; "&amp;AG1167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45 кг.; 1 место</v>
      </c>
      <c r="AI1167" s="29" t="n">
        <f aca="false">IF(A1167=0,0,1)</f>
        <v>1</v>
      </c>
      <c r="AJ1167" s="1" t="str">
        <f aca="false">AE1167</f>
        <v>Юноши 14-15 лет</v>
      </c>
      <c r="AK1167" s="1" t="n">
        <f aca="false">V1167</f>
        <v>45</v>
      </c>
      <c r="AL1167" s="1" t="str">
        <f aca="false">AF1167</f>
        <v>весовая категория 45 кг.</v>
      </c>
      <c r="AM1167" s="28" t="str">
        <f aca="false">IF(N1167=0," ",DATEDIF(N1167,$AM$1,"y") &amp; " г. " &amp; DATEDIF(X1167,$AM$1,"ym") &amp; " мес. ")</f>
        <v>15 г. 4 мес. </v>
      </c>
      <c r="AN1167" s="28" t="str">
        <f aca="false">LEFT(AM1167,2)</f>
        <v>15</v>
      </c>
    </row>
    <row r="1168" customFormat="false" ht="13.8" hidden="false" customHeight="false" outlineLevel="0" collapsed="false">
      <c r="A1168" s="37" t="s">
        <v>507</v>
      </c>
      <c r="B1168" s="37" t="s">
        <v>348</v>
      </c>
      <c r="C1168" s="25" t="n">
        <v>41826</v>
      </c>
      <c r="D1168" s="38" t="n">
        <v>44264</v>
      </c>
      <c r="E1168" s="38" t="n">
        <v>44270</v>
      </c>
      <c r="F1168" s="37" t="s">
        <v>1686</v>
      </c>
      <c r="G1168" s="37" t="s">
        <v>1687</v>
      </c>
      <c r="H1168" s="37" t="s">
        <v>1382</v>
      </c>
      <c r="I1168" s="37" t="s">
        <v>1383</v>
      </c>
      <c r="J1168" s="37" t="s">
        <v>1384</v>
      </c>
      <c r="K1168" s="37" t="s">
        <v>1385</v>
      </c>
      <c r="L1168" s="21" t="s">
        <v>45</v>
      </c>
      <c r="M1168" s="22" t="s">
        <v>2058</v>
      </c>
      <c r="N1168" s="24" t="s">
        <v>2059</v>
      </c>
      <c r="O1168" s="25" t="n">
        <v>2</v>
      </c>
      <c r="P1168" s="22" t="s">
        <v>115</v>
      </c>
      <c r="Q1168" s="22" t="s">
        <v>924</v>
      </c>
      <c r="R1168" s="22" t="s">
        <v>989</v>
      </c>
      <c r="S1168" s="22" t="s">
        <v>1439</v>
      </c>
      <c r="T1168" s="22" t="s">
        <v>991</v>
      </c>
      <c r="U1168" s="25" t="s">
        <v>63</v>
      </c>
      <c r="V1168" s="40" t="n">
        <v>45</v>
      </c>
      <c r="W1168" s="25" t="s">
        <v>726</v>
      </c>
      <c r="X1168" s="25" t="n">
        <v>2</v>
      </c>
      <c r="Y1168" s="25" t="n">
        <v>1</v>
      </c>
      <c r="Z1168" s="25" t="n">
        <v>4</v>
      </c>
      <c r="AA1168" s="26" t="str">
        <f aca="false">IF(N1168=0," ",DATEDIF(N1168,$D1168,"y") &amp; " г. " &amp; DATEDIF(N1168,$D1168,"ym") &amp; " мес. ")</f>
        <v>15 г. 3 мес. </v>
      </c>
      <c r="AB1168" s="27" t="str">
        <f aca="false">LEFT(AA1168,2)</f>
        <v>15</v>
      </c>
      <c r="AC1168" s="28" t="str">
        <f aca="false">IF(N1168=0," ",DATEDIF(N1168,'Отбор на ЧР 2021'!$AC$1,"y") &amp; " г. " &amp; DATEDIF(N1168,'Отбор на ЧР 2021'!$AC$1,"ym") &amp; " мес. ")</f>
        <v>15 г. 5 мес. </v>
      </c>
      <c r="AD1168" s="28" t="str">
        <f aca="false">LEFT(AC1168,2)</f>
        <v>15</v>
      </c>
      <c r="AE1168" s="28" t="str">
        <f aca="false">IF(W1168=0,0,INDEX('Возраст, спорт. дисц.'!$A$2:$B$50,MATCH(W1168,'Возраст, спорт. дисц.'!$B$2:$B$54,0),1))</f>
        <v>Юноши 14-15 лет</v>
      </c>
      <c r="AF1168" s="28" t="str">
        <f aca="false">"весовая категория "&amp;V1168&amp;" кг."</f>
        <v>весовая категория 45 кг.</v>
      </c>
      <c r="AG1168" s="29" t="str">
        <f aca="false">IF(U1168="б/м",U1168,U1168&amp;" место")</f>
        <v>2 место</v>
      </c>
      <c r="AH1168" s="28" t="str">
        <f aca="false">F1168&amp;"; "&amp;TEXT(D1168,"ДД.ММ.ГГГГ")&amp;"-"&amp;TEXT(E1168,"ДД.ММ.ГГГГ")&amp;"; "&amp;I1168&amp;"; "&amp;CHAR(10)&amp;AE1168&amp;"; "&amp;AF1168&amp;"; "&amp;AG1168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45 кг.; 2 место</v>
      </c>
      <c r="AI1168" s="29" t="n">
        <f aca="false">IF(A1168=0,0,1)</f>
        <v>1</v>
      </c>
      <c r="AJ1168" s="1" t="str">
        <f aca="false">AE1168</f>
        <v>Юноши 14-15 лет</v>
      </c>
      <c r="AK1168" s="1" t="n">
        <f aca="false">V1168</f>
        <v>45</v>
      </c>
      <c r="AL1168" s="1" t="str">
        <f aca="false">AF1168</f>
        <v>весовая категория 45 кг.</v>
      </c>
      <c r="AM1168" s="28" t="str">
        <f aca="false">IF(N1168=0," ",DATEDIF(N1168,$AM$1,"y") &amp; " г. " &amp; DATEDIF(X1168,$AM$1,"ym") &amp; " мес. ")</f>
        <v>15 г. 4 мес. </v>
      </c>
      <c r="AN1168" s="28" t="str">
        <f aca="false">LEFT(AM1168,2)</f>
        <v>15</v>
      </c>
    </row>
    <row r="1169" customFormat="false" ht="13.8" hidden="false" customHeight="false" outlineLevel="0" collapsed="false">
      <c r="A1169" s="37" t="s">
        <v>507</v>
      </c>
      <c r="B1169" s="37" t="s">
        <v>348</v>
      </c>
      <c r="C1169" s="25" t="n">
        <v>41826</v>
      </c>
      <c r="D1169" s="38" t="n">
        <v>44264</v>
      </c>
      <c r="E1169" s="38" t="n">
        <v>44270</v>
      </c>
      <c r="F1169" s="37" t="s">
        <v>1686</v>
      </c>
      <c r="G1169" s="37" t="s">
        <v>1687</v>
      </c>
      <c r="H1169" s="37" t="s">
        <v>1382</v>
      </c>
      <c r="I1169" s="37" t="s">
        <v>1383</v>
      </c>
      <c r="J1169" s="37" t="s">
        <v>1384</v>
      </c>
      <c r="K1169" s="37" t="s">
        <v>1385</v>
      </c>
      <c r="L1169" s="21" t="s">
        <v>45</v>
      </c>
      <c r="M1169" s="22" t="s">
        <v>2060</v>
      </c>
      <c r="N1169" s="24" t="s">
        <v>2061</v>
      </c>
      <c r="O1169" s="25" t="n">
        <v>1</v>
      </c>
      <c r="P1169" s="22" t="s">
        <v>115</v>
      </c>
      <c r="Q1169" s="22" t="s">
        <v>223</v>
      </c>
      <c r="R1169" s="22" t="s">
        <v>1427</v>
      </c>
      <c r="S1169" s="22" t="s">
        <v>1428</v>
      </c>
      <c r="T1169" s="22" t="s">
        <v>1429</v>
      </c>
      <c r="U1169" s="25" t="s">
        <v>70</v>
      </c>
      <c r="V1169" s="40" t="n">
        <v>45</v>
      </c>
      <c r="W1169" s="25" t="s">
        <v>726</v>
      </c>
      <c r="X1169" s="25" t="n">
        <v>1</v>
      </c>
      <c r="Y1169" s="25" t="n">
        <v>0</v>
      </c>
      <c r="Z1169" s="25" t="n">
        <v>4</v>
      </c>
      <c r="AA1169" s="26" t="str">
        <f aca="false">IF(N1169=0," ",DATEDIF(N1169,$D1169,"y") &amp; " г. " &amp; DATEDIF(N1169,$D1169,"ym") &amp; " мес. ")</f>
        <v>14 г. 1 мес. </v>
      </c>
      <c r="AB1169" s="27" t="str">
        <f aca="false">LEFT(AA1169,2)</f>
        <v>14</v>
      </c>
      <c r="AC1169" s="28" t="str">
        <f aca="false">IF(N1169=0," ",DATEDIF(N1169,'Отбор на ЧР 2021'!$AC$1,"y") &amp; " г. " &amp; DATEDIF(N1169,'Отбор на ЧР 2021'!$AC$1,"ym") &amp; " мес. ")</f>
        <v>14 г. 3 мес. </v>
      </c>
      <c r="AD1169" s="28" t="str">
        <f aca="false">LEFT(AC1169,2)</f>
        <v>14</v>
      </c>
      <c r="AE1169" s="28" t="str">
        <f aca="false">IF(W1169=0,0,INDEX('Возраст, спорт. дисц.'!$A$2:$B$50,MATCH(W1169,'Возраст, спорт. дисц.'!$B$2:$B$54,0),1))</f>
        <v>Юноши 14-15 лет</v>
      </c>
      <c r="AF1169" s="28" t="str">
        <f aca="false">"весовая категория "&amp;V1169&amp;" кг."</f>
        <v>весовая категория 45 кг.</v>
      </c>
      <c r="AG1169" s="29" t="str">
        <f aca="false">IF(U1169="б/м",U1169,U1169&amp;" место")</f>
        <v>3 место</v>
      </c>
      <c r="AH1169" s="28" t="str">
        <f aca="false">F1169&amp;"; "&amp;TEXT(D1169,"ДД.ММ.ГГГГ")&amp;"-"&amp;TEXT(E1169,"ДД.ММ.ГГГГ")&amp;"; "&amp;I1169&amp;"; "&amp;CHAR(10)&amp;AE1169&amp;"; "&amp;AF1169&amp;"; "&amp;AG1169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45 кг.; 3 место</v>
      </c>
      <c r="AI1169" s="29" t="n">
        <f aca="false">IF(A1169=0,0,1)</f>
        <v>1</v>
      </c>
      <c r="AJ1169" s="1" t="str">
        <f aca="false">AE1169</f>
        <v>Юноши 14-15 лет</v>
      </c>
      <c r="AK1169" s="1" t="n">
        <f aca="false">V1169</f>
        <v>45</v>
      </c>
      <c r="AL1169" s="1" t="str">
        <f aca="false">AF1169</f>
        <v>весовая категория 45 кг.</v>
      </c>
      <c r="AM1169" s="28" t="str">
        <f aca="false">IF(N1169=0," ",DATEDIF(N1169,$AM$1,"y") &amp; " г. " &amp; DATEDIF(X1169,$AM$1,"ym") &amp; " мес. ")</f>
        <v>14 г. 4 мес. </v>
      </c>
      <c r="AN1169" s="28" t="str">
        <f aca="false">LEFT(AM1169,2)</f>
        <v>14</v>
      </c>
    </row>
    <row r="1170" customFormat="false" ht="13.8" hidden="false" customHeight="false" outlineLevel="0" collapsed="false">
      <c r="A1170" s="37" t="s">
        <v>507</v>
      </c>
      <c r="B1170" s="37" t="s">
        <v>348</v>
      </c>
      <c r="C1170" s="25" t="n">
        <v>41826</v>
      </c>
      <c r="D1170" s="38" t="n">
        <v>44264</v>
      </c>
      <c r="E1170" s="38" t="n">
        <v>44270</v>
      </c>
      <c r="F1170" s="37" t="s">
        <v>1686</v>
      </c>
      <c r="G1170" s="37" t="s">
        <v>1687</v>
      </c>
      <c r="H1170" s="37" t="s">
        <v>1382</v>
      </c>
      <c r="I1170" s="37" t="s">
        <v>1383</v>
      </c>
      <c r="J1170" s="37" t="s">
        <v>1384</v>
      </c>
      <c r="K1170" s="37" t="s">
        <v>1385</v>
      </c>
      <c r="L1170" s="21" t="s">
        <v>45</v>
      </c>
      <c r="M1170" s="22" t="s">
        <v>2062</v>
      </c>
      <c r="N1170" s="24" t="s">
        <v>2063</v>
      </c>
      <c r="O1170" s="25" t="n">
        <v>1</v>
      </c>
      <c r="P1170" s="22" t="s">
        <v>115</v>
      </c>
      <c r="Q1170" s="22" t="s">
        <v>116</v>
      </c>
      <c r="R1170" s="22" t="s">
        <v>189</v>
      </c>
      <c r="S1170" s="22" t="s">
        <v>1147</v>
      </c>
      <c r="T1170" s="22" t="s">
        <v>1148</v>
      </c>
      <c r="U1170" s="25" t="s">
        <v>70</v>
      </c>
      <c r="V1170" s="40" t="n">
        <v>45</v>
      </c>
      <c r="W1170" s="25" t="s">
        <v>726</v>
      </c>
      <c r="X1170" s="25" t="n">
        <v>1</v>
      </c>
      <c r="Y1170" s="25" t="n">
        <v>0</v>
      </c>
      <c r="Z1170" s="25" t="n">
        <v>4</v>
      </c>
      <c r="AA1170" s="26" t="str">
        <f aca="false">IF(N1170=0," ",DATEDIF(N1170,$D1170,"y") &amp; " г. " &amp; DATEDIF(N1170,$D1170,"ym") &amp; " мес. ")</f>
        <v>14 г. 6 мес. </v>
      </c>
      <c r="AB1170" s="27" t="str">
        <f aca="false">LEFT(AA1170,2)</f>
        <v>14</v>
      </c>
      <c r="AC1170" s="28" t="str">
        <f aca="false">IF(N1170=0," ",DATEDIF(N1170,'Отбор на ЧР 2021'!$AC$1,"y") &amp; " г. " &amp; DATEDIF(N1170,'Отбор на ЧР 2021'!$AC$1,"ym") &amp; " мес. ")</f>
        <v>14 г. 8 мес. </v>
      </c>
      <c r="AD1170" s="28" t="str">
        <f aca="false">LEFT(AC1170,2)</f>
        <v>14</v>
      </c>
      <c r="AE1170" s="28" t="str">
        <f aca="false">IF(W1170=0,0,INDEX('Возраст, спорт. дисц.'!$A$2:$B$50,MATCH(W1170,'Возраст, спорт. дисц.'!$B$2:$B$54,0),1))</f>
        <v>Юноши 14-15 лет</v>
      </c>
      <c r="AF1170" s="28" t="str">
        <f aca="false">"весовая категория "&amp;V1170&amp;" кг."</f>
        <v>весовая категория 45 кг.</v>
      </c>
      <c r="AG1170" s="29" t="str">
        <f aca="false">IF(U1170="б/м",U1170,U1170&amp;" место")</f>
        <v>3 место</v>
      </c>
      <c r="AH1170" s="28" t="str">
        <f aca="false">F1170&amp;"; "&amp;TEXT(D1170,"ДД.ММ.ГГГГ")&amp;"-"&amp;TEXT(E1170,"ДД.ММ.ГГГГ")&amp;"; "&amp;I1170&amp;"; "&amp;CHAR(10)&amp;AE1170&amp;"; "&amp;AF1170&amp;"; "&amp;AG1170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45 кг.; 3 место</v>
      </c>
      <c r="AI1170" s="29" t="n">
        <f aca="false">IF(A1170=0,0,1)</f>
        <v>1</v>
      </c>
      <c r="AJ1170" s="1" t="str">
        <f aca="false">AE1170</f>
        <v>Юноши 14-15 лет</v>
      </c>
      <c r="AK1170" s="1" t="n">
        <f aca="false">V1170</f>
        <v>45</v>
      </c>
      <c r="AL1170" s="1" t="str">
        <f aca="false">AF1170</f>
        <v>весовая категория 45 кг.</v>
      </c>
      <c r="AM1170" s="28" t="str">
        <f aca="false">IF(N1170=0," ",DATEDIF(N1170,$AM$1,"y") &amp; " г. " &amp; DATEDIF(X1170,$AM$1,"ym") &amp; " мес. ")</f>
        <v>14 г. 4 мес. </v>
      </c>
      <c r="AN1170" s="28" t="str">
        <f aca="false">LEFT(AM1170,2)</f>
        <v>14</v>
      </c>
    </row>
    <row r="1171" customFormat="false" ht="13.8" hidden="false" customHeight="false" outlineLevel="0" collapsed="false">
      <c r="A1171" s="37" t="s">
        <v>507</v>
      </c>
      <c r="B1171" s="37" t="s">
        <v>348</v>
      </c>
      <c r="C1171" s="25" t="n">
        <v>41826</v>
      </c>
      <c r="D1171" s="38" t="n">
        <v>44264</v>
      </c>
      <c r="E1171" s="38" t="n">
        <v>44270</v>
      </c>
      <c r="F1171" s="37" t="s">
        <v>1686</v>
      </c>
      <c r="G1171" s="37" t="s">
        <v>1687</v>
      </c>
      <c r="H1171" s="37" t="s">
        <v>1382</v>
      </c>
      <c r="I1171" s="37" t="s">
        <v>1383</v>
      </c>
      <c r="J1171" s="37" t="s">
        <v>1384</v>
      </c>
      <c r="K1171" s="37" t="s">
        <v>1385</v>
      </c>
      <c r="L1171" s="21" t="s">
        <v>45</v>
      </c>
      <c r="M1171" s="22" t="s">
        <v>756</v>
      </c>
      <c r="N1171" s="24" t="s">
        <v>757</v>
      </c>
      <c r="O1171" s="25" t="n">
        <v>1</v>
      </c>
      <c r="P1171" s="22" t="s">
        <v>49</v>
      </c>
      <c r="Q1171" s="22" t="s">
        <v>50</v>
      </c>
      <c r="R1171" s="22" t="s">
        <v>153</v>
      </c>
      <c r="S1171" s="22" t="s">
        <v>154</v>
      </c>
      <c r="T1171" s="22" t="s">
        <v>270</v>
      </c>
      <c r="U1171" s="25" t="s">
        <v>54</v>
      </c>
      <c r="V1171" s="40" t="n">
        <v>48</v>
      </c>
      <c r="W1171" s="25" t="s">
        <v>726</v>
      </c>
      <c r="X1171" s="25" t="n">
        <v>3</v>
      </c>
      <c r="Y1171" s="25" t="n">
        <v>3</v>
      </c>
      <c r="Z1171" s="25" t="n">
        <v>7</v>
      </c>
      <c r="AA1171" s="26" t="str">
        <f aca="false">IF(N1171=0," ",DATEDIF(N1171,$D1171,"y") &amp; " г. " &amp; DATEDIF(N1171,$D1171,"ym") &amp; " мес. ")</f>
        <v>15 г. 6 мес. </v>
      </c>
      <c r="AB1171" s="27" t="str">
        <f aca="false">LEFT(AA1171,2)</f>
        <v>15</v>
      </c>
      <c r="AC1171" s="28" t="str">
        <f aca="false">IF(N1171=0," ",DATEDIF(N1171,'Отбор на ЧР 2021'!$AC$1,"y") &amp; " г. " &amp; DATEDIF(N1171,'Отбор на ЧР 2021'!$AC$1,"ym") &amp; " мес. ")</f>
        <v>15 г. 8 мес. </v>
      </c>
      <c r="AD1171" s="28" t="str">
        <f aca="false">LEFT(AC1171,2)</f>
        <v>15</v>
      </c>
      <c r="AE1171" s="28" t="str">
        <f aca="false">IF(W1171=0,0,INDEX('Возраст, спорт. дисц.'!$A$2:$B$50,MATCH(W1171,'Возраст, спорт. дисц.'!$B$2:$B$54,0),1))</f>
        <v>Юноши 14-15 лет</v>
      </c>
      <c r="AF1171" s="28" t="str">
        <f aca="false">"весовая категория "&amp;V1171&amp;" кг."</f>
        <v>весовая категория 48 кг.</v>
      </c>
      <c r="AG1171" s="29" t="str">
        <f aca="false">IF(U1171="б/м",U1171,U1171&amp;" место")</f>
        <v>1 место</v>
      </c>
      <c r="AH1171" s="28" t="str">
        <f aca="false">F1171&amp;"; "&amp;TEXT(D1171,"ДД.ММ.ГГГГ")&amp;"-"&amp;TEXT(E1171,"ДД.ММ.ГГГГ")&amp;"; "&amp;I1171&amp;"; "&amp;CHAR(10)&amp;AE1171&amp;"; "&amp;AF1171&amp;"; "&amp;AG1171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48 кг.; 1 место</v>
      </c>
      <c r="AI1171" s="29" t="n">
        <f aca="false">IF(A1171=0,0,1)</f>
        <v>1</v>
      </c>
      <c r="AJ1171" s="1" t="str">
        <f aca="false">AE1171</f>
        <v>Юноши 14-15 лет</v>
      </c>
      <c r="AK1171" s="1" t="n">
        <f aca="false">V1171</f>
        <v>48</v>
      </c>
      <c r="AL1171" s="1" t="str">
        <f aca="false">AF1171</f>
        <v>весовая категория 48 кг.</v>
      </c>
      <c r="AM1171" s="28" t="str">
        <f aca="false">IF(N1171=0," ",DATEDIF(N1171,$AM$1,"y") &amp; " г. " &amp; DATEDIF(X1171,$AM$1,"ym") &amp; " мес. ")</f>
        <v>15 г. 4 мес. </v>
      </c>
      <c r="AN1171" s="28" t="str">
        <f aca="false">LEFT(AM1171,2)</f>
        <v>15</v>
      </c>
    </row>
    <row r="1172" customFormat="false" ht="13.8" hidden="false" customHeight="false" outlineLevel="0" collapsed="false">
      <c r="A1172" s="37" t="s">
        <v>507</v>
      </c>
      <c r="B1172" s="37" t="s">
        <v>348</v>
      </c>
      <c r="C1172" s="25" t="n">
        <v>41826</v>
      </c>
      <c r="D1172" s="38" t="n">
        <v>44264</v>
      </c>
      <c r="E1172" s="38" t="n">
        <v>44270</v>
      </c>
      <c r="F1172" s="37" t="s">
        <v>1686</v>
      </c>
      <c r="G1172" s="37" t="s">
        <v>1687</v>
      </c>
      <c r="H1172" s="37" t="s">
        <v>1382</v>
      </c>
      <c r="I1172" s="37" t="s">
        <v>1383</v>
      </c>
      <c r="J1172" s="37" t="s">
        <v>1384</v>
      </c>
      <c r="K1172" s="37" t="s">
        <v>1385</v>
      </c>
      <c r="L1172" s="21" t="s">
        <v>45</v>
      </c>
      <c r="M1172" s="22" t="s">
        <v>2064</v>
      </c>
      <c r="N1172" s="24" t="s">
        <v>2065</v>
      </c>
      <c r="O1172" s="25" t="n">
        <v>1</v>
      </c>
      <c r="P1172" s="22" t="s">
        <v>49</v>
      </c>
      <c r="Q1172" s="22" t="s">
        <v>50</v>
      </c>
      <c r="R1172" s="22" t="s">
        <v>153</v>
      </c>
      <c r="S1172" s="22" t="s">
        <v>154</v>
      </c>
      <c r="T1172" s="22" t="s">
        <v>270</v>
      </c>
      <c r="U1172" s="25" t="s">
        <v>63</v>
      </c>
      <c r="V1172" s="40" t="n">
        <v>48</v>
      </c>
      <c r="W1172" s="25" t="s">
        <v>726</v>
      </c>
      <c r="X1172" s="25" t="n">
        <v>3</v>
      </c>
      <c r="Y1172" s="25" t="n">
        <v>2</v>
      </c>
      <c r="Z1172" s="25" t="n">
        <v>7</v>
      </c>
      <c r="AA1172" s="26" t="str">
        <f aca="false">IF(N1172=0," ",DATEDIF(N1172,$D1172,"y") &amp; " г. " &amp; DATEDIF(N1172,$D1172,"ym") &amp; " мес. ")</f>
        <v>15 г. 6 мес. </v>
      </c>
      <c r="AB1172" s="27" t="str">
        <f aca="false">LEFT(AA1172,2)</f>
        <v>15</v>
      </c>
      <c r="AC1172" s="28" t="str">
        <f aca="false">IF(N1172=0," ",DATEDIF(N1172,'Отбор на ЧР 2021'!$AC$1,"y") &amp; " г. " &amp; DATEDIF(N1172,'Отбор на ЧР 2021'!$AC$1,"ym") &amp; " мес. ")</f>
        <v>15 г. 8 мес. </v>
      </c>
      <c r="AD1172" s="28" t="str">
        <f aca="false">LEFT(AC1172,2)</f>
        <v>15</v>
      </c>
      <c r="AE1172" s="28" t="str">
        <f aca="false">IF(W1172=0,0,INDEX('Возраст, спорт. дисц.'!$A$2:$B$50,MATCH(W1172,'Возраст, спорт. дисц.'!$B$2:$B$54,0),1))</f>
        <v>Юноши 14-15 лет</v>
      </c>
      <c r="AF1172" s="28" t="str">
        <f aca="false">"весовая категория "&amp;V1172&amp;" кг."</f>
        <v>весовая категория 48 кг.</v>
      </c>
      <c r="AG1172" s="29" t="str">
        <f aca="false">IF(U1172="б/м",U1172,U1172&amp;" место")</f>
        <v>2 место</v>
      </c>
      <c r="AH1172" s="28" t="str">
        <f aca="false">F1172&amp;"; "&amp;TEXT(D1172,"ДД.ММ.ГГГГ")&amp;"-"&amp;TEXT(E1172,"ДД.ММ.ГГГГ")&amp;"; "&amp;I1172&amp;"; "&amp;CHAR(10)&amp;AE1172&amp;"; "&amp;AF1172&amp;"; "&amp;AG1172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48 кг.; 2 место</v>
      </c>
      <c r="AI1172" s="29" t="n">
        <f aca="false">IF(A1172=0,0,1)</f>
        <v>1</v>
      </c>
      <c r="AJ1172" s="1" t="str">
        <f aca="false">AE1172</f>
        <v>Юноши 14-15 лет</v>
      </c>
      <c r="AK1172" s="1" t="n">
        <f aca="false">V1172</f>
        <v>48</v>
      </c>
      <c r="AL1172" s="1" t="str">
        <f aca="false">AF1172</f>
        <v>весовая категория 48 кг.</v>
      </c>
      <c r="AM1172" s="28" t="str">
        <f aca="false">IF(N1172=0," ",DATEDIF(N1172,$AM$1,"y") &amp; " г. " &amp; DATEDIF(X1172,$AM$1,"ym") &amp; " мес. ")</f>
        <v>15 г. 4 мес. </v>
      </c>
      <c r="AN1172" s="28" t="str">
        <f aca="false">LEFT(AM1172,2)</f>
        <v>15</v>
      </c>
    </row>
    <row r="1173" customFormat="false" ht="13.8" hidden="false" customHeight="false" outlineLevel="0" collapsed="false">
      <c r="A1173" s="37" t="s">
        <v>507</v>
      </c>
      <c r="B1173" s="37" t="s">
        <v>348</v>
      </c>
      <c r="C1173" s="25" t="n">
        <v>41826</v>
      </c>
      <c r="D1173" s="38" t="n">
        <v>44264</v>
      </c>
      <c r="E1173" s="38" t="n">
        <v>44270</v>
      </c>
      <c r="F1173" s="37" t="s">
        <v>1686</v>
      </c>
      <c r="G1173" s="37" t="s">
        <v>1687</v>
      </c>
      <c r="H1173" s="37" t="s">
        <v>1382</v>
      </c>
      <c r="I1173" s="37" t="s">
        <v>1383</v>
      </c>
      <c r="J1173" s="37" t="s">
        <v>1384</v>
      </c>
      <c r="K1173" s="37" t="s">
        <v>1385</v>
      </c>
      <c r="L1173" s="21" t="s">
        <v>45</v>
      </c>
      <c r="M1173" s="22" t="s">
        <v>2066</v>
      </c>
      <c r="N1173" s="24" t="s">
        <v>2067</v>
      </c>
      <c r="O1173" s="25" t="s">
        <v>48</v>
      </c>
      <c r="P1173" s="22" t="s">
        <v>49</v>
      </c>
      <c r="Q1173" s="22" t="s">
        <v>536</v>
      </c>
      <c r="R1173" s="22" t="s">
        <v>1395</v>
      </c>
      <c r="S1173" s="22" t="s">
        <v>1396</v>
      </c>
      <c r="T1173" s="22" t="s">
        <v>1397</v>
      </c>
      <c r="U1173" s="25" t="s">
        <v>70</v>
      </c>
      <c r="V1173" s="40" t="n">
        <v>48</v>
      </c>
      <c r="W1173" s="25" t="s">
        <v>726</v>
      </c>
      <c r="X1173" s="25" t="n">
        <v>2</v>
      </c>
      <c r="Y1173" s="25" t="n">
        <v>1</v>
      </c>
      <c r="Z1173" s="25" t="n">
        <v>7</v>
      </c>
      <c r="AA1173" s="26" t="str">
        <f aca="false">IF(N1173=0," ",DATEDIF(N1173,$D1173,"y") &amp; " г. " &amp; DATEDIF(N1173,$D1173,"ym") &amp; " мес. ")</f>
        <v>14 г. 10 мес. </v>
      </c>
      <c r="AB1173" s="27" t="str">
        <f aca="false">LEFT(AA1173,2)</f>
        <v>14</v>
      </c>
      <c r="AC1173" s="28" t="str">
        <f aca="false">IF(N1173=0," ",DATEDIF(N1173,'Отбор на ЧР 2021'!$AC$1,"y") &amp; " г. " &amp; DATEDIF(N1173,'Отбор на ЧР 2021'!$AC$1,"ym") &amp; " мес. ")</f>
        <v>15 г. 0 мес. </v>
      </c>
      <c r="AD1173" s="28" t="str">
        <f aca="false">LEFT(AC1173,2)</f>
        <v>15</v>
      </c>
      <c r="AE1173" s="28" t="str">
        <f aca="false">IF(W1173=0,0,INDEX('Возраст, спорт. дисц.'!$A$2:$B$50,MATCH(W1173,'Возраст, спорт. дисц.'!$B$2:$B$54,0),1))</f>
        <v>Юноши 14-15 лет</v>
      </c>
      <c r="AF1173" s="28" t="str">
        <f aca="false">"весовая категория "&amp;V1173&amp;" кг."</f>
        <v>весовая категория 48 кг.</v>
      </c>
      <c r="AG1173" s="29" t="str">
        <f aca="false">IF(U1173="б/м",U1173,U1173&amp;" место")</f>
        <v>3 место</v>
      </c>
      <c r="AH1173" s="28" t="str">
        <f aca="false">F1173&amp;"; "&amp;TEXT(D1173,"ДД.ММ.ГГГГ")&amp;"-"&amp;TEXT(E1173,"ДД.ММ.ГГГГ")&amp;"; "&amp;I1173&amp;"; "&amp;CHAR(10)&amp;AE1173&amp;"; "&amp;AF1173&amp;"; "&amp;AG1173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48 кг.; 3 место</v>
      </c>
      <c r="AI1173" s="29" t="n">
        <f aca="false">IF(A1173=0,0,1)</f>
        <v>1</v>
      </c>
      <c r="AJ1173" s="1" t="str">
        <f aca="false">AE1173</f>
        <v>Юноши 14-15 лет</v>
      </c>
      <c r="AK1173" s="1" t="n">
        <f aca="false">V1173</f>
        <v>48</v>
      </c>
      <c r="AL1173" s="1" t="str">
        <f aca="false">AF1173</f>
        <v>весовая категория 48 кг.</v>
      </c>
      <c r="AM1173" s="28" t="str">
        <f aca="false">IF(N1173=0," ",DATEDIF(N1173,$AM$1,"y") &amp; " г. " &amp; DATEDIF(X1173,$AM$1,"ym") &amp; " мес. ")</f>
        <v>15 г. 4 мес. </v>
      </c>
      <c r="AN1173" s="28" t="str">
        <f aca="false">LEFT(AM1173,2)</f>
        <v>15</v>
      </c>
    </row>
    <row r="1174" customFormat="false" ht="13.8" hidden="false" customHeight="false" outlineLevel="0" collapsed="false">
      <c r="A1174" s="37" t="s">
        <v>507</v>
      </c>
      <c r="B1174" s="37" t="s">
        <v>348</v>
      </c>
      <c r="C1174" s="25" t="n">
        <v>41826</v>
      </c>
      <c r="D1174" s="38" t="n">
        <v>44264</v>
      </c>
      <c r="E1174" s="38" t="n">
        <v>44270</v>
      </c>
      <c r="F1174" s="37" t="s">
        <v>1686</v>
      </c>
      <c r="G1174" s="37" t="s">
        <v>1687</v>
      </c>
      <c r="H1174" s="37" t="s">
        <v>1382</v>
      </c>
      <c r="I1174" s="37" t="s">
        <v>1383</v>
      </c>
      <c r="J1174" s="37" t="s">
        <v>1384</v>
      </c>
      <c r="K1174" s="37" t="s">
        <v>1385</v>
      </c>
      <c r="L1174" s="21" t="s">
        <v>45</v>
      </c>
      <c r="M1174" s="22" t="s">
        <v>2068</v>
      </c>
      <c r="N1174" s="24" t="s">
        <v>2069</v>
      </c>
      <c r="O1174" s="25" t="n">
        <v>1</v>
      </c>
      <c r="P1174" s="22" t="s">
        <v>49</v>
      </c>
      <c r="Q1174" s="22" t="s">
        <v>536</v>
      </c>
      <c r="R1174" s="22" t="s">
        <v>1395</v>
      </c>
      <c r="S1174" s="22" t="s">
        <v>1396</v>
      </c>
      <c r="T1174" s="22" t="s">
        <v>1698</v>
      </c>
      <c r="U1174" s="25" t="s">
        <v>227</v>
      </c>
      <c r="V1174" s="40" t="n">
        <v>48</v>
      </c>
      <c r="W1174" s="25" t="s">
        <v>726</v>
      </c>
      <c r="X1174" s="25" t="n">
        <v>1</v>
      </c>
      <c r="Y1174" s="25" t="n">
        <v>0</v>
      </c>
      <c r="Z1174" s="25" t="n">
        <v>7</v>
      </c>
      <c r="AA1174" s="26" t="str">
        <f aca="false">IF(N1174=0," ",DATEDIF(N1174,$D1174,"y") &amp; " г. " &amp; DATEDIF(N1174,$D1174,"ym") &amp; " мес. ")</f>
        <v>14 г. 0 мес. </v>
      </c>
      <c r="AB1174" s="27" t="str">
        <f aca="false">LEFT(AA1174,2)</f>
        <v>14</v>
      </c>
      <c r="AC1174" s="28" t="str">
        <f aca="false">IF(N1174=0," ",DATEDIF(N1174,'Отбор на ЧР 2021'!$AC$1,"y") &amp; " г. " &amp; DATEDIF(N1174,'Отбор на ЧР 2021'!$AC$1,"ym") &amp; " мес. ")</f>
        <v>14 г. 2 мес. </v>
      </c>
      <c r="AD1174" s="28" t="str">
        <f aca="false">LEFT(AC1174,2)</f>
        <v>14</v>
      </c>
      <c r="AE1174" s="28" t="str">
        <f aca="false">IF(W1174=0,0,INDEX('Возраст, спорт. дисц.'!$A$2:$B$50,MATCH(W1174,'Возраст, спорт. дисц.'!$B$2:$B$54,0),1))</f>
        <v>Юноши 14-15 лет</v>
      </c>
      <c r="AF1174" s="28" t="str">
        <f aca="false">"весовая категория "&amp;V1174&amp;" кг."</f>
        <v>весовая категория 48 кг.</v>
      </c>
      <c r="AG1174" s="29" t="str">
        <f aca="false">IF(U1174="б/м",U1174,U1174&amp;" место")</f>
        <v>4 место</v>
      </c>
      <c r="AH1174" s="28" t="str">
        <f aca="false">F1174&amp;"; "&amp;TEXT(D1174,"ДД.ММ.ГГГГ")&amp;"-"&amp;TEXT(E1174,"ДД.ММ.ГГГГ")&amp;"; "&amp;I1174&amp;"; "&amp;CHAR(10)&amp;AE1174&amp;"; "&amp;AF1174&amp;"; "&amp;AG1174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48 кг.; 4 место</v>
      </c>
      <c r="AI1174" s="29" t="n">
        <f aca="false">IF(A1174=0,0,1)</f>
        <v>1</v>
      </c>
      <c r="AJ1174" s="1" t="str">
        <f aca="false">AE1174</f>
        <v>Юноши 14-15 лет</v>
      </c>
      <c r="AK1174" s="1" t="n">
        <f aca="false">V1174</f>
        <v>48</v>
      </c>
      <c r="AL1174" s="1" t="str">
        <f aca="false">AF1174</f>
        <v>весовая категория 48 кг.</v>
      </c>
      <c r="AM1174" s="28" t="str">
        <f aca="false">IF(N1174=0," ",DATEDIF(N1174,$AM$1,"y") &amp; " г. " &amp; DATEDIF(X1174,$AM$1,"ym") &amp; " мес. ")</f>
        <v>14 г. 4 мес. </v>
      </c>
      <c r="AN1174" s="28" t="str">
        <f aca="false">LEFT(AM1174,2)</f>
        <v>14</v>
      </c>
    </row>
    <row r="1175" customFormat="false" ht="13.8" hidden="false" customHeight="false" outlineLevel="0" collapsed="false">
      <c r="A1175" s="37" t="s">
        <v>507</v>
      </c>
      <c r="B1175" s="37" t="s">
        <v>348</v>
      </c>
      <c r="C1175" s="25" t="n">
        <v>41826</v>
      </c>
      <c r="D1175" s="38" t="n">
        <v>44264</v>
      </c>
      <c r="E1175" s="38" t="n">
        <v>44270</v>
      </c>
      <c r="F1175" s="37" t="s">
        <v>1686</v>
      </c>
      <c r="G1175" s="37" t="s">
        <v>1687</v>
      </c>
      <c r="H1175" s="37" t="s">
        <v>1382</v>
      </c>
      <c r="I1175" s="37" t="s">
        <v>1383</v>
      </c>
      <c r="J1175" s="37" t="s">
        <v>1384</v>
      </c>
      <c r="K1175" s="37" t="s">
        <v>1385</v>
      </c>
      <c r="L1175" s="21" t="s">
        <v>45</v>
      </c>
      <c r="M1175" s="22" t="s">
        <v>784</v>
      </c>
      <c r="N1175" s="24" t="s">
        <v>785</v>
      </c>
      <c r="O1175" s="25" t="s">
        <v>48</v>
      </c>
      <c r="P1175" s="22" t="s">
        <v>115</v>
      </c>
      <c r="Q1175" s="22" t="s">
        <v>116</v>
      </c>
      <c r="R1175" s="22" t="s">
        <v>117</v>
      </c>
      <c r="S1175" s="22" t="s">
        <v>279</v>
      </c>
      <c r="T1175" s="22" t="s">
        <v>786</v>
      </c>
      <c r="U1175" s="25" t="s">
        <v>54</v>
      </c>
      <c r="V1175" s="40" t="n">
        <v>48</v>
      </c>
      <c r="W1175" s="25" t="s">
        <v>726</v>
      </c>
      <c r="X1175" s="25" t="n">
        <v>2</v>
      </c>
      <c r="Y1175" s="25" t="n">
        <v>2</v>
      </c>
      <c r="Z1175" s="25" t="n">
        <v>3</v>
      </c>
      <c r="AA1175" s="26" t="str">
        <f aca="false">IF(N1175=0," ",DATEDIF(N1175,$D1175,"y") &amp; " г. " &amp; DATEDIF(N1175,$D1175,"ym") &amp; " мес. ")</f>
        <v>14 г. 11 мес. </v>
      </c>
      <c r="AB1175" s="27" t="str">
        <f aca="false">LEFT(AA1175,2)</f>
        <v>14</v>
      </c>
      <c r="AC1175" s="28" t="str">
        <f aca="false">IF(N1175=0," ",DATEDIF(N1175,'Отбор на ЧР 2021'!$AC$1,"y") &amp; " г. " &amp; DATEDIF(N1175,'Отбор на ЧР 2021'!$AC$1,"ym") &amp; " мес. ")</f>
        <v>15 г. 1 мес. </v>
      </c>
      <c r="AD1175" s="28" t="str">
        <f aca="false">LEFT(AC1175,2)</f>
        <v>15</v>
      </c>
      <c r="AE1175" s="28" t="str">
        <f aca="false">IF(W1175=0,0,INDEX('Возраст, спорт. дисц.'!$A$2:$B$50,MATCH(W1175,'Возраст, спорт. дисц.'!$B$2:$B$54,0),1))</f>
        <v>Юноши 14-15 лет</v>
      </c>
      <c r="AF1175" s="28" t="str">
        <f aca="false">"весовая категория "&amp;V1175&amp;" кг."</f>
        <v>весовая категория 48 кг.</v>
      </c>
      <c r="AG1175" s="29" t="str">
        <f aca="false">IF(U1175="б/м",U1175,U1175&amp;" место")</f>
        <v>1 место</v>
      </c>
      <c r="AH1175" s="28" t="str">
        <f aca="false">F1175&amp;"; "&amp;TEXT(D1175,"ДД.ММ.ГГГГ")&amp;"-"&amp;TEXT(E1175,"ДД.ММ.ГГГГ")&amp;"; "&amp;I1175&amp;"; "&amp;CHAR(10)&amp;AE1175&amp;"; "&amp;AF1175&amp;"; "&amp;AG1175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48 кг.; 1 место</v>
      </c>
      <c r="AI1175" s="29" t="n">
        <f aca="false">IF(A1175=0,0,1)</f>
        <v>1</v>
      </c>
      <c r="AJ1175" s="1" t="str">
        <f aca="false">AE1175</f>
        <v>Юноши 14-15 лет</v>
      </c>
      <c r="AK1175" s="1" t="n">
        <f aca="false">V1175</f>
        <v>48</v>
      </c>
      <c r="AL1175" s="1" t="str">
        <f aca="false">AF1175</f>
        <v>весовая категория 48 кг.</v>
      </c>
      <c r="AM1175" s="28" t="str">
        <f aca="false">IF(N1175=0," ",DATEDIF(N1175,$AM$1,"y") &amp; " г. " &amp; DATEDIF(X1175,$AM$1,"ym") &amp; " мес. ")</f>
        <v>15 г. 4 мес. </v>
      </c>
      <c r="AN1175" s="28" t="str">
        <f aca="false">LEFT(AM1175,2)</f>
        <v>15</v>
      </c>
    </row>
    <row r="1176" customFormat="false" ht="13.8" hidden="false" customHeight="false" outlineLevel="0" collapsed="false">
      <c r="A1176" s="37" t="s">
        <v>507</v>
      </c>
      <c r="B1176" s="37" t="s">
        <v>348</v>
      </c>
      <c r="C1176" s="25" t="n">
        <v>41826</v>
      </c>
      <c r="D1176" s="38" t="n">
        <v>44264</v>
      </c>
      <c r="E1176" s="38" t="n">
        <v>44270</v>
      </c>
      <c r="F1176" s="37" t="s">
        <v>1686</v>
      </c>
      <c r="G1176" s="37" t="s">
        <v>1687</v>
      </c>
      <c r="H1176" s="37" t="s">
        <v>1382</v>
      </c>
      <c r="I1176" s="37" t="s">
        <v>1383</v>
      </c>
      <c r="J1176" s="37" t="s">
        <v>1384</v>
      </c>
      <c r="K1176" s="37" t="s">
        <v>1385</v>
      </c>
      <c r="L1176" s="21" t="s">
        <v>45</v>
      </c>
      <c r="M1176" s="22" t="s">
        <v>2070</v>
      </c>
      <c r="N1176" s="24" t="s">
        <v>2071</v>
      </c>
      <c r="O1176" s="25" t="n">
        <v>1</v>
      </c>
      <c r="P1176" s="22" t="s">
        <v>49</v>
      </c>
      <c r="Q1176" s="22" t="s">
        <v>50</v>
      </c>
      <c r="R1176" s="22" t="s">
        <v>51</v>
      </c>
      <c r="S1176" s="22" t="s">
        <v>462</v>
      </c>
      <c r="T1176" s="22" t="s">
        <v>2072</v>
      </c>
      <c r="U1176" s="25" t="s">
        <v>63</v>
      </c>
      <c r="V1176" s="40" t="n">
        <v>48</v>
      </c>
      <c r="W1176" s="25" t="s">
        <v>726</v>
      </c>
      <c r="X1176" s="25" t="n">
        <v>1</v>
      </c>
      <c r="Y1176" s="25" t="n">
        <v>0</v>
      </c>
      <c r="Z1176" s="25" t="n">
        <v>3</v>
      </c>
      <c r="AA1176" s="26" t="str">
        <f aca="false">IF(N1176=0," ",DATEDIF(N1176,$D1176,"y") &amp; " г. " &amp; DATEDIF(N1176,$D1176,"ym") &amp; " мес. ")</f>
        <v>15 г. 3 мес. </v>
      </c>
      <c r="AB1176" s="27" t="str">
        <f aca="false">LEFT(AA1176,2)</f>
        <v>15</v>
      </c>
      <c r="AC1176" s="28" t="str">
        <f aca="false">IF(N1176=0," ",DATEDIF(N1176,'Отбор на ЧР 2021'!$AC$1,"y") &amp; " г. " &amp; DATEDIF(N1176,'Отбор на ЧР 2021'!$AC$1,"ym") &amp; " мес. ")</f>
        <v>15 г. 5 мес. </v>
      </c>
      <c r="AD1176" s="28" t="str">
        <f aca="false">LEFT(AC1176,2)</f>
        <v>15</v>
      </c>
      <c r="AE1176" s="28" t="str">
        <f aca="false">IF(W1176=0,0,INDEX('Возраст, спорт. дисц.'!$A$2:$B$50,MATCH(W1176,'Возраст, спорт. дисц.'!$B$2:$B$54,0),1))</f>
        <v>Юноши 14-15 лет</v>
      </c>
      <c r="AF1176" s="28" t="str">
        <f aca="false">"весовая категория "&amp;V1176&amp;" кг."</f>
        <v>весовая категория 48 кг.</v>
      </c>
      <c r="AG1176" s="29" t="str">
        <f aca="false">IF(U1176="б/м",U1176,U1176&amp;" место")</f>
        <v>2 место</v>
      </c>
      <c r="AH1176" s="28" t="str">
        <f aca="false">F1176&amp;"; "&amp;TEXT(D1176,"ДД.ММ.ГГГГ")&amp;"-"&amp;TEXT(E1176,"ДД.ММ.ГГГГ")&amp;"; "&amp;I1176&amp;"; "&amp;CHAR(10)&amp;AE1176&amp;"; "&amp;AF1176&amp;"; "&amp;AG1176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48 кг.; 2 место</v>
      </c>
      <c r="AI1176" s="29" t="n">
        <f aca="false">IF(A1176=0,0,1)</f>
        <v>1</v>
      </c>
      <c r="AJ1176" s="1" t="str">
        <f aca="false">AE1176</f>
        <v>Юноши 14-15 лет</v>
      </c>
      <c r="AK1176" s="1" t="n">
        <f aca="false">V1176</f>
        <v>48</v>
      </c>
      <c r="AL1176" s="1" t="str">
        <f aca="false">AF1176</f>
        <v>весовая категория 48 кг.</v>
      </c>
      <c r="AM1176" s="28" t="str">
        <f aca="false">IF(N1176=0," ",DATEDIF(N1176,$AM$1,"y") &amp; " г. " &amp; DATEDIF(X1176,$AM$1,"ym") &amp; " мес. ")</f>
        <v>15 г. 4 мес. </v>
      </c>
      <c r="AN1176" s="28" t="str">
        <f aca="false">LEFT(AM1176,2)</f>
        <v>15</v>
      </c>
    </row>
    <row r="1177" customFormat="false" ht="13.8" hidden="false" customHeight="false" outlineLevel="0" collapsed="false">
      <c r="A1177" s="37" t="s">
        <v>507</v>
      </c>
      <c r="B1177" s="37" t="s">
        <v>348</v>
      </c>
      <c r="C1177" s="25" t="n">
        <v>41826</v>
      </c>
      <c r="D1177" s="38" t="n">
        <v>44264</v>
      </c>
      <c r="E1177" s="38" t="n">
        <v>44270</v>
      </c>
      <c r="F1177" s="37" t="s">
        <v>1686</v>
      </c>
      <c r="G1177" s="37" t="s">
        <v>1687</v>
      </c>
      <c r="H1177" s="37" t="s">
        <v>1382</v>
      </c>
      <c r="I1177" s="37" t="s">
        <v>1383</v>
      </c>
      <c r="J1177" s="37" t="s">
        <v>1384</v>
      </c>
      <c r="K1177" s="37" t="s">
        <v>1385</v>
      </c>
      <c r="L1177" s="21" t="s">
        <v>45</v>
      </c>
      <c r="M1177" s="22" t="s">
        <v>790</v>
      </c>
      <c r="N1177" s="24" t="s">
        <v>791</v>
      </c>
      <c r="O1177" s="25" t="n">
        <v>1</v>
      </c>
      <c r="P1177" s="22" t="s">
        <v>115</v>
      </c>
      <c r="Q1177" s="22" t="s">
        <v>116</v>
      </c>
      <c r="R1177" s="22" t="s">
        <v>117</v>
      </c>
      <c r="S1177" s="22" t="s">
        <v>238</v>
      </c>
      <c r="T1177" s="22" t="s">
        <v>792</v>
      </c>
      <c r="U1177" s="25" t="s">
        <v>54</v>
      </c>
      <c r="V1177" s="40" t="n">
        <v>54</v>
      </c>
      <c r="W1177" s="25" t="s">
        <v>726</v>
      </c>
      <c r="X1177" s="25" t="n">
        <v>2</v>
      </c>
      <c r="Y1177" s="25" t="n">
        <v>2</v>
      </c>
      <c r="Z1177" s="25" t="n">
        <v>6</v>
      </c>
      <c r="AA1177" s="26" t="str">
        <f aca="false">IF(N1177=0," ",DATEDIF(N1177,$D1177,"y") &amp; " г. " &amp; DATEDIF(N1177,$D1177,"ym") &amp; " мес. ")</f>
        <v>14 г. 11 мес. </v>
      </c>
      <c r="AB1177" s="27" t="str">
        <f aca="false">LEFT(AA1177,2)</f>
        <v>14</v>
      </c>
      <c r="AC1177" s="28" t="str">
        <f aca="false">IF(N1177=0," ",DATEDIF(N1177,'Отбор на ЧР 2021'!$AC$1,"y") &amp; " г. " &amp; DATEDIF(N1177,'Отбор на ЧР 2021'!$AC$1,"ym") &amp; " мес. ")</f>
        <v>15 г. 1 мес. </v>
      </c>
      <c r="AD1177" s="28" t="str">
        <f aca="false">LEFT(AC1177,2)</f>
        <v>15</v>
      </c>
      <c r="AE1177" s="28" t="str">
        <f aca="false">IF(W1177=0,0,INDEX('Возраст, спорт. дисц.'!$A$2:$B$50,MATCH(W1177,'Возраст, спорт. дисц.'!$B$2:$B$54,0),1))</f>
        <v>Юноши 14-15 лет</v>
      </c>
      <c r="AF1177" s="28" t="str">
        <f aca="false">"весовая категория "&amp;V1177&amp;" кг."</f>
        <v>весовая категория 54 кг.</v>
      </c>
      <c r="AG1177" s="29" t="str">
        <f aca="false">IF(U1177="б/м",U1177,U1177&amp;" место")</f>
        <v>1 место</v>
      </c>
      <c r="AH1177" s="28" t="str">
        <f aca="false">F1177&amp;"; "&amp;TEXT(D1177,"ДД.ММ.ГГГГ")&amp;"-"&amp;TEXT(E1177,"ДД.ММ.ГГГГ")&amp;"; "&amp;I1177&amp;"; "&amp;CHAR(10)&amp;AE1177&amp;"; "&amp;AF1177&amp;"; "&amp;AG1177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54 кг.; 1 место</v>
      </c>
      <c r="AI1177" s="29" t="n">
        <f aca="false">IF(A1177=0,0,1)</f>
        <v>1</v>
      </c>
      <c r="AJ1177" s="1" t="str">
        <f aca="false">AE1177</f>
        <v>Юноши 14-15 лет</v>
      </c>
      <c r="AK1177" s="1" t="n">
        <f aca="false">V1177</f>
        <v>54</v>
      </c>
      <c r="AL1177" s="1" t="str">
        <f aca="false">AF1177</f>
        <v>весовая категория 54 кг.</v>
      </c>
      <c r="AM1177" s="28" t="str">
        <f aca="false">IF(N1177=0," ",DATEDIF(N1177,$AM$1,"y") &amp; " г. " &amp; DATEDIF(X1177,$AM$1,"ym") &amp; " мес. ")</f>
        <v>15 г. 4 мес. </v>
      </c>
      <c r="AN1177" s="28" t="str">
        <f aca="false">LEFT(AM1177,2)</f>
        <v>15</v>
      </c>
    </row>
    <row r="1178" customFormat="false" ht="13.8" hidden="false" customHeight="false" outlineLevel="0" collapsed="false">
      <c r="A1178" s="37" t="s">
        <v>507</v>
      </c>
      <c r="B1178" s="37" t="s">
        <v>348</v>
      </c>
      <c r="C1178" s="25" t="n">
        <v>41826</v>
      </c>
      <c r="D1178" s="38" t="n">
        <v>44264</v>
      </c>
      <c r="E1178" s="38" t="n">
        <v>44270</v>
      </c>
      <c r="F1178" s="37" t="s">
        <v>1686</v>
      </c>
      <c r="G1178" s="37" t="s">
        <v>1687</v>
      </c>
      <c r="H1178" s="37" t="s">
        <v>1382</v>
      </c>
      <c r="I1178" s="37" t="s">
        <v>1383</v>
      </c>
      <c r="J1178" s="37" t="s">
        <v>1384</v>
      </c>
      <c r="K1178" s="37" t="s">
        <v>1385</v>
      </c>
      <c r="L1178" s="21" t="s">
        <v>45</v>
      </c>
      <c r="M1178" s="22" t="s">
        <v>2073</v>
      </c>
      <c r="N1178" s="24" t="s">
        <v>2074</v>
      </c>
      <c r="O1178" s="25" t="n">
        <v>1</v>
      </c>
      <c r="P1178" s="22" t="s">
        <v>49</v>
      </c>
      <c r="Q1178" s="22" t="s">
        <v>50</v>
      </c>
      <c r="R1178" s="22" t="s">
        <v>148</v>
      </c>
      <c r="S1178" s="22" t="s">
        <v>149</v>
      </c>
      <c r="T1178" s="22" t="s">
        <v>150</v>
      </c>
      <c r="U1178" s="25" t="s">
        <v>63</v>
      </c>
      <c r="V1178" s="40" t="n">
        <v>54</v>
      </c>
      <c r="W1178" s="25" t="s">
        <v>726</v>
      </c>
      <c r="X1178" s="25" t="n">
        <v>3</v>
      </c>
      <c r="Y1178" s="25" t="n">
        <v>2</v>
      </c>
      <c r="Z1178" s="25" t="n">
        <v>6</v>
      </c>
      <c r="AA1178" s="26" t="str">
        <f aca="false">IF(N1178=0," ",DATEDIF(N1178,$D1178,"y") &amp; " г. " &amp; DATEDIF(N1178,$D1178,"ym") &amp; " мес. ")</f>
        <v>14 г. 2 мес. </v>
      </c>
      <c r="AB1178" s="27" t="str">
        <f aca="false">LEFT(AA1178,2)</f>
        <v>14</v>
      </c>
      <c r="AC1178" s="28" t="str">
        <f aca="false">IF(N1178=0," ",DATEDIF(N1178,'Отбор на ЧР 2021'!$AC$1,"y") &amp; " г. " &amp; DATEDIF(N1178,'Отбор на ЧР 2021'!$AC$1,"ym") &amp; " мес. ")</f>
        <v>14 г. 4 мес. </v>
      </c>
      <c r="AD1178" s="28" t="str">
        <f aca="false">LEFT(AC1178,2)</f>
        <v>14</v>
      </c>
      <c r="AE1178" s="28" t="str">
        <f aca="false">IF(W1178=0,0,INDEX('Возраст, спорт. дисц.'!$A$2:$B$50,MATCH(W1178,'Возраст, спорт. дисц.'!$B$2:$B$54,0),1))</f>
        <v>Юноши 14-15 лет</v>
      </c>
      <c r="AF1178" s="28" t="str">
        <f aca="false">"весовая категория "&amp;V1178&amp;" кг."</f>
        <v>весовая категория 54 кг.</v>
      </c>
      <c r="AG1178" s="29" t="str">
        <f aca="false">IF(U1178="б/м",U1178,U1178&amp;" место")</f>
        <v>2 место</v>
      </c>
      <c r="AH1178" s="28" t="str">
        <f aca="false">F1178&amp;"; "&amp;TEXT(D1178,"ДД.ММ.ГГГГ")&amp;"-"&amp;TEXT(E1178,"ДД.ММ.ГГГГ")&amp;"; "&amp;I1178&amp;"; "&amp;CHAR(10)&amp;AE1178&amp;"; "&amp;AF1178&amp;"; "&amp;AG1178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54 кг.; 2 место</v>
      </c>
      <c r="AI1178" s="29" t="n">
        <f aca="false">IF(A1178=0,0,1)</f>
        <v>1</v>
      </c>
      <c r="AJ1178" s="1" t="str">
        <f aca="false">AE1178</f>
        <v>Юноши 14-15 лет</v>
      </c>
      <c r="AK1178" s="1" t="n">
        <f aca="false">V1178</f>
        <v>54</v>
      </c>
      <c r="AL1178" s="1" t="str">
        <f aca="false">AF1178</f>
        <v>весовая категория 54 кг.</v>
      </c>
      <c r="AM1178" s="28" t="str">
        <f aca="false">IF(N1178=0," ",DATEDIF(N1178,$AM$1,"y") &amp; " г. " &amp; DATEDIF(X1178,$AM$1,"ym") &amp; " мес. ")</f>
        <v>14 г. 4 мес. </v>
      </c>
      <c r="AN1178" s="28" t="str">
        <f aca="false">LEFT(AM1178,2)</f>
        <v>14</v>
      </c>
    </row>
    <row r="1179" customFormat="false" ht="13.8" hidden="false" customHeight="false" outlineLevel="0" collapsed="false">
      <c r="A1179" s="37" t="s">
        <v>507</v>
      </c>
      <c r="B1179" s="37" t="s">
        <v>348</v>
      </c>
      <c r="C1179" s="25" t="n">
        <v>41826</v>
      </c>
      <c r="D1179" s="38" t="n">
        <v>44264</v>
      </c>
      <c r="E1179" s="38" t="n">
        <v>44270</v>
      </c>
      <c r="F1179" s="37" t="s">
        <v>1686</v>
      </c>
      <c r="G1179" s="37" t="s">
        <v>1687</v>
      </c>
      <c r="H1179" s="37" t="s">
        <v>1382</v>
      </c>
      <c r="I1179" s="37" t="s">
        <v>1383</v>
      </c>
      <c r="J1179" s="37" t="s">
        <v>1384</v>
      </c>
      <c r="K1179" s="37" t="s">
        <v>1385</v>
      </c>
      <c r="L1179" s="21" t="s">
        <v>45</v>
      </c>
      <c r="M1179" s="22" t="s">
        <v>2075</v>
      </c>
      <c r="N1179" s="24" t="s">
        <v>2076</v>
      </c>
      <c r="O1179" s="25" t="n">
        <v>2</v>
      </c>
      <c r="P1179" s="22" t="s">
        <v>115</v>
      </c>
      <c r="Q1179" s="22" t="s">
        <v>924</v>
      </c>
      <c r="R1179" s="22" t="s">
        <v>989</v>
      </c>
      <c r="S1179" s="22" t="s">
        <v>1439</v>
      </c>
      <c r="T1179" s="22" t="s">
        <v>991</v>
      </c>
      <c r="U1179" s="25" t="s">
        <v>70</v>
      </c>
      <c r="V1179" s="40" t="n">
        <v>54</v>
      </c>
      <c r="W1179" s="25" t="s">
        <v>726</v>
      </c>
      <c r="X1179" s="25" t="n">
        <v>2</v>
      </c>
      <c r="Y1179" s="25" t="n">
        <v>1</v>
      </c>
      <c r="Z1179" s="25" t="n">
        <v>6</v>
      </c>
      <c r="AA1179" s="26" t="str">
        <f aca="false">IF(N1179=0," ",DATEDIF(N1179,$D1179,"y") &amp; " г. " &amp; DATEDIF(N1179,$D1179,"ym") &amp; " мес. ")</f>
        <v>14 г. 6 мес. </v>
      </c>
      <c r="AB1179" s="27" t="str">
        <f aca="false">LEFT(AA1179,2)</f>
        <v>14</v>
      </c>
      <c r="AC1179" s="28" t="str">
        <f aca="false">IF(N1179=0," ",DATEDIF(N1179,'Отбор на ЧР 2021'!$AC$1,"y") &amp; " г. " &amp; DATEDIF(N1179,'Отбор на ЧР 2021'!$AC$1,"ym") &amp; " мес. ")</f>
        <v>14 г. 8 мес. </v>
      </c>
      <c r="AD1179" s="28" t="str">
        <f aca="false">LEFT(AC1179,2)</f>
        <v>14</v>
      </c>
      <c r="AE1179" s="28" t="str">
        <f aca="false">IF(W1179=0,0,INDEX('Возраст, спорт. дисц.'!$A$2:$B$50,MATCH(W1179,'Возраст, спорт. дисц.'!$B$2:$B$54,0),1))</f>
        <v>Юноши 14-15 лет</v>
      </c>
      <c r="AF1179" s="28" t="str">
        <f aca="false">"весовая категория "&amp;V1179&amp;" кг."</f>
        <v>весовая категория 54 кг.</v>
      </c>
      <c r="AG1179" s="29" t="str">
        <f aca="false">IF(U1179="б/м",U1179,U1179&amp;" место")</f>
        <v>3 место</v>
      </c>
      <c r="AH1179" s="28" t="str">
        <f aca="false">F1179&amp;"; "&amp;TEXT(D1179,"ДД.ММ.ГГГГ")&amp;"-"&amp;TEXT(E1179,"ДД.ММ.ГГГГ")&amp;"; "&amp;I1179&amp;"; "&amp;CHAR(10)&amp;AE1179&amp;"; "&amp;AF1179&amp;"; "&amp;AG1179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54 кг.; 3 место</v>
      </c>
      <c r="AI1179" s="29" t="n">
        <f aca="false">IF(A1179=0,0,1)</f>
        <v>1</v>
      </c>
      <c r="AJ1179" s="1" t="str">
        <f aca="false">AE1179</f>
        <v>Юноши 14-15 лет</v>
      </c>
      <c r="AK1179" s="1" t="n">
        <f aca="false">V1179</f>
        <v>54</v>
      </c>
      <c r="AL1179" s="1" t="str">
        <f aca="false">AF1179</f>
        <v>весовая категория 54 кг.</v>
      </c>
      <c r="AM1179" s="28" t="str">
        <f aca="false">IF(N1179=0," ",DATEDIF(N1179,$AM$1,"y") &amp; " г. " &amp; DATEDIF(X1179,$AM$1,"ym") &amp; " мес. ")</f>
        <v>14 г. 4 мес. </v>
      </c>
      <c r="AN1179" s="28" t="str">
        <f aca="false">LEFT(AM1179,2)</f>
        <v>14</v>
      </c>
    </row>
    <row r="1180" customFormat="false" ht="13.8" hidden="false" customHeight="false" outlineLevel="0" collapsed="false">
      <c r="A1180" s="37" t="s">
        <v>507</v>
      </c>
      <c r="B1180" s="37" t="s">
        <v>348</v>
      </c>
      <c r="C1180" s="25" t="n">
        <v>41826</v>
      </c>
      <c r="D1180" s="38" t="n">
        <v>44264</v>
      </c>
      <c r="E1180" s="38" t="n">
        <v>44270</v>
      </c>
      <c r="F1180" s="37" t="s">
        <v>1686</v>
      </c>
      <c r="G1180" s="37" t="s">
        <v>1687</v>
      </c>
      <c r="H1180" s="37" t="s">
        <v>1382</v>
      </c>
      <c r="I1180" s="37" t="s">
        <v>1383</v>
      </c>
      <c r="J1180" s="37" t="s">
        <v>1384</v>
      </c>
      <c r="K1180" s="37" t="s">
        <v>1385</v>
      </c>
      <c r="L1180" s="21" t="s">
        <v>45</v>
      </c>
      <c r="M1180" s="22" t="s">
        <v>2077</v>
      </c>
      <c r="N1180" s="24" t="s">
        <v>2078</v>
      </c>
      <c r="O1180" s="25" t="n">
        <v>1</v>
      </c>
      <c r="P1180" s="22" t="s">
        <v>49</v>
      </c>
      <c r="Q1180" s="22" t="s">
        <v>50</v>
      </c>
      <c r="R1180" s="22" t="s">
        <v>1693</v>
      </c>
      <c r="S1180" s="22" t="s">
        <v>1694</v>
      </c>
      <c r="T1180" s="22" t="s">
        <v>2079</v>
      </c>
      <c r="U1180" s="25" t="s">
        <v>227</v>
      </c>
      <c r="V1180" s="40" t="n">
        <v>54</v>
      </c>
      <c r="W1180" s="25" t="s">
        <v>726</v>
      </c>
      <c r="X1180" s="25" t="n">
        <v>1</v>
      </c>
      <c r="Y1180" s="25" t="n">
        <v>0</v>
      </c>
      <c r="Z1180" s="25" t="n">
        <v>6</v>
      </c>
      <c r="AA1180" s="26" t="str">
        <f aca="false">IF(N1180=0," ",DATEDIF(N1180,$D1180,"y") &amp; " г. " &amp; DATEDIF(N1180,$D1180,"ym") &amp; " мес. ")</f>
        <v>15 г. 9 мес. </v>
      </c>
      <c r="AB1180" s="27" t="str">
        <f aca="false">LEFT(AA1180,2)</f>
        <v>15</v>
      </c>
      <c r="AC1180" s="28" t="str">
        <f aca="false">IF(N1180=0," ",DATEDIF(N1180,'Отбор на ЧР 2021'!$AC$1,"y") &amp; " г. " &amp; DATEDIF(N1180,'Отбор на ЧР 2021'!$AC$1,"ym") &amp; " мес. ")</f>
        <v>15 г. 11 мес. </v>
      </c>
      <c r="AD1180" s="28" t="str">
        <f aca="false">LEFT(AC1180,2)</f>
        <v>15</v>
      </c>
      <c r="AE1180" s="28" t="str">
        <f aca="false">IF(W1180=0,0,INDEX('Возраст, спорт. дисц.'!$A$2:$B$50,MATCH(W1180,'Возраст, спорт. дисц.'!$B$2:$B$54,0),1))</f>
        <v>Юноши 14-15 лет</v>
      </c>
      <c r="AF1180" s="28" t="str">
        <f aca="false">"весовая категория "&amp;V1180&amp;" кг."</f>
        <v>весовая категория 54 кг.</v>
      </c>
      <c r="AG1180" s="29" t="str">
        <f aca="false">IF(U1180="б/м",U1180,U1180&amp;" место")</f>
        <v>4 место</v>
      </c>
      <c r="AH1180" s="28" t="str">
        <f aca="false">F1180&amp;"; "&amp;TEXT(D1180,"ДД.ММ.ГГГГ")&amp;"-"&amp;TEXT(E1180,"ДД.ММ.ГГГГ")&amp;"; "&amp;I1180&amp;"; "&amp;CHAR(10)&amp;AE1180&amp;"; "&amp;AF1180&amp;"; "&amp;AG1180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54 кг.; 4 место</v>
      </c>
      <c r="AI1180" s="29" t="n">
        <f aca="false">IF(A1180=0,0,1)</f>
        <v>1</v>
      </c>
      <c r="AJ1180" s="1" t="str">
        <f aca="false">AE1180</f>
        <v>Юноши 14-15 лет</v>
      </c>
      <c r="AK1180" s="1" t="n">
        <f aca="false">V1180</f>
        <v>54</v>
      </c>
      <c r="AL1180" s="1" t="str">
        <f aca="false">AF1180</f>
        <v>весовая категория 54 кг.</v>
      </c>
      <c r="AM1180" s="28" t="str">
        <f aca="false">IF(N1180=0," ",DATEDIF(N1180,$AM$1,"y") &amp; " г. " &amp; DATEDIF(X1180,$AM$1,"ym") &amp; " мес. ")</f>
        <v>15 г. 4 мес. </v>
      </c>
      <c r="AN1180" s="28" t="str">
        <f aca="false">LEFT(AM1180,2)</f>
        <v>15</v>
      </c>
    </row>
    <row r="1181" customFormat="false" ht="13.8" hidden="false" customHeight="false" outlineLevel="0" collapsed="false">
      <c r="A1181" s="37" t="s">
        <v>507</v>
      </c>
      <c r="B1181" s="37" t="s">
        <v>348</v>
      </c>
      <c r="C1181" s="25" t="n">
        <v>41826</v>
      </c>
      <c r="D1181" s="38" t="n">
        <v>44264</v>
      </c>
      <c r="E1181" s="38" t="n">
        <v>44270</v>
      </c>
      <c r="F1181" s="37" t="s">
        <v>1686</v>
      </c>
      <c r="G1181" s="37" t="s">
        <v>1687</v>
      </c>
      <c r="H1181" s="37" t="s">
        <v>1382</v>
      </c>
      <c r="I1181" s="37" t="s">
        <v>1383</v>
      </c>
      <c r="J1181" s="37" t="s">
        <v>1384</v>
      </c>
      <c r="K1181" s="37" t="s">
        <v>1385</v>
      </c>
      <c r="L1181" s="21" t="s">
        <v>45</v>
      </c>
      <c r="M1181" s="22" t="s">
        <v>2080</v>
      </c>
      <c r="N1181" s="24" t="s">
        <v>2081</v>
      </c>
      <c r="O1181" s="25" t="n">
        <v>2</v>
      </c>
      <c r="P1181" s="22" t="s">
        <v>115</v>
      </c>
      <c r="Q1181" s="22" t="s">
        <v>116</v>
      </c>
      <c r="R1181" s="22" t="s">
        <v>117</v>
      </c>
      <c r="S1181" s="22" t="s">
        <v>238</v>
      </c>
      <c r="T1181" s="22" t="s">
        <v>1151</v>
      </c>
      <c r="U1181" s="25" t="s">
        <v>54</v>
      </c>
      <c r="V1181" s="40" t="n">
        <v>57</v>
      </c>
      <c r="W1181" s="25" t="s">
        <v>726</v>
      </c>
      <c r="X1181" s="25" t="n">
        <v>3</v>
      </c>
      <c r="Y1181" s="25" t="n">
        <v>3</v>
      </c>
      <c r="Z1181" s="25" t="n">
        <v>11</v>
      </c>
      <c r="AA1181" s="26" t="str">
        <f aca="false">IF(N1181=0," ",DATEDIF(N1181,$D1181,"y") &amp; " г. " &amp; DATEDIF(N1181,$D1181,"ym") &amp; " мес. ")</f>
        <v>15 г. 0 мес. </v>
      </c>
      <c r="AB1181" s="27" t="str">
        <f aca="false">LEFT(AA1181,2)</f>
        <v>15</v>
      </c>
      <c r="AC1181" s="28" t="str">
        <f aca="false">IF(N1181=0," ",DATEDIF(N1181,'Отбор на ЧР 2021'!$AC$1,"y") &amp; " г. " &amp; DATEDIF(N1181,'Отбор на ЧР 2021'!$AC$1,"ym") &amp; " мес. ")</f>
        <v>15 г. 2 мес. </v>
      </c>
      <c r="AD1181" s="28" t="str">
        <f aca="false">LEFT(AC1181,2)</f>
        <v>15</v>
      </c>
      <c r="AE1181" s="28" t="str">
        <f aca="false">IF(W1181=0,0,INDEX('Возраст, спорт. дисц.'!$A$2:$B$50,MATCH(W1181,'Возраст, спорт. дисц.'!$B$2:$B$54,0),1))</f>
        <v>Юноши 14-15 лет</v>
      </c>
      <c r="AF1181" s="28" t="str">
        <f aca="false">"весовая категория "&amp;V1181&amp;" кг."</f>
        <v>весовая категория 57 кг.</v>
      </c>
      <c r="AG1181" s="29" t="str">
        <f aca="false">IF(U1181="б/м",U1181,U1181&amp;" место")</f>
        <v>1 место</v>
      </c>
      <c r="AH1181" s="28" t="str">
        <f aca="false">F1181&amp;"; "&amp;TEXT(D1181,"ДД.ММ.ГГГГ")&amp;"-"&amp;TEXT(E1181,"ДД.ММ.ГГГГ")&amp;"; "&amp;I1181&amp;"; "&amp;CHAR(10)&amp;AE1181&amp;"; "&amp;AF1181&amp;"; "&amp;AG1181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57 кг.; 1 место</v>
      </c>
      <c r="AI1181" s="29" t="n">
        <f aca="false">IF(A1181=0,0,1)</f>
        <v>1</v>
      </c>
      <c r="AJ1181" s="1" t="str">
        <f aca="false">AE1181</f>
        <v>Юноши 14-15 лет</v>
      </c>
      <c r="AK1181" s="1" t="n">
        <f aca="false">V1181</f>
        <v>57</v>
      </c>
      <c r="AL1181" s="1" t="str">
        <f aca="false">AF1181</f>
        <v>весовая категория 57 кг.</v>
      </c>
      <c r="AM1181" s="28" t="str">
        <f aca="false">IF(N1181=0," ",DATEDIF(N1181,$AM$1,"y") &amp; " г. " &amp; DATEDIF(X1181,$AM$1,"ym") &amp; " мес. ")</f>
        <v>15 г. 4 мес. </v>
      </c>
      <c r="AN1181" s="28" t="str">
        <f aca="false">LEFT(AM1181,2)</f>
        <v>15</v>
      </c>
    </row>
    <row r="1182" customFormat="false" ht="13.8" hidden="false" customHeight="false" outlineLevel="0" collapsed="false">
      <c r="A1182" s="37" t="s">
        <v>507</v>
      </c>
      <c r="B1182" s="37" t="s">
        <v>348</v>
      </c>
      <c r="C1182" s="25" t="n">
        <v>41826</v>
      </c>
      <c r="D1182" s="38" t="n">
        <v>44264</v>
      </c>
      <c r="E1182" s="38" t="n">
        <v>44270</v>
      </c>
      <c r="F1182" s="37" t="s">
        <v>1686</v>
      </c>
      <c r="G1182" s="37" t="s">
        <v>1687</v>
      </c>
      <c r="H1182" s="37" t="s">
        <v>1382</v>
      </c>
      <c r="I1182" s="37" t="s">
        <v>1383</v>
      </c>
      <c r="J1182" s="37" t="s">
        <v>1384</v>
      </c>
      <c r="K1182" s="37" t="s">
        <v>1385</v>
      </c>
      <c r="L1182" s="21" t="s">
        <v>45</v>
      </c>
      <c r="M1182" s="22" t="s">
        <v>2082</v>
      </c>
      <c r="N1182" s="24" t="s">
        <v>2083</v>
      </c>
      <c r="O1182" s="25" t="n">
        <v>1</v>
      </c>
      <c r="P1182" s="22" t="s">
        <v>49</v>
      </c>
      <c r="Q1182" s="22" t="s">
        <v>50</v>
      </c>
      <c r="R1182" s="22" t="s">
        <v>854</v>
      </c>
      <c r="S1182" s="22" t="s">
        <v>52</v>
      </c>
      <c r="T1182" s="22" t="s">
        <v>1389</v>
      </c>
      <c r="U1182" s="25" t="s">
        <v>63</v>
      </c>
      <c r="V1182" s="40" t="n">
        <v>57</v>
      </c>
      <c r="W1182" s="25" t="s">
        <v>726</v>
      </c>
      <c r="X1182" s="25" t="n">
        <v>4</v>
      </c>
      <c r="Y1182" s="25" t="n">
        <v>3</v>
      </c>
      <c r="Z1182" s="25" t="n">
        <v>11</v>
      </c>
      <c r="AA1182" s="26" t="str">
        <f aca="false">IF(N1182=0," ",DATEDIF(N1182,$D1182,"y") &amp; " г. " &amp; DATEDIF(N1182,$D1182,"ym") &amp; " мес. ")</f>
        <v>15 г. 1 мес. </v>
      </c>
      <c r="AB1182" s="27" t="str">
        <f aca="false">LEFT(AA1182,2)</f>
        <v>15</v>
      </c>
      <c r="AC1182" s="28" t="str">
        <f aca="false">IF(N1182=0," ",DATEDIF(N1182,'Отбор на ЧР 2021'!$AC$1,"y") &amp; " г. " &amp; DATEDIF(N1182,'Отбор на ЧР 2021'!$AC$1,"ym") &amp; " мес. ")</f>
        <v>15 г. 3 мес. </v>
      </c>
      <c r="AD1182" s="28" t="str">
        <f aca="false">LEFT(AC1182,2)</f>
        <v>15</v>
      </c>
      <c r="AE1182" s="28" t="str">
        <f aca="false">IF(W1182=0,0,INDEX('Возраст, спорт. дисц.'!$A$2:$B$50,MATCH(W1182,'Возраст, спорт. дисц.'!$B$2:$B$54,0),1))</f>
        <v>Юноши 14-15 лет</v>
      </c>
      <c r="AF1182" s="28" t="str">
        <f aca="false">"весовая категория "&amp;V1182&amp;" кг."</f>
        <v>весовая категория 57 кг.</v>
      </c>
      <c r="AG1182" s="29" t="str">
        <f aca="false">IF(U1182="б/м",U1182,U1182&amp;" место")</f>
        <v>2 место</v>
      </c>
      <c r="AH1182" s="28" t="str">
        <f aca="false">F1182&amp;"; "&amp;TEXT(D1182,"ДД.ММ.ГГГГ")&amp;"-"&amp;TEXT(E1182,"ДД.ММ.ГГГГ")&amp;"; "&amp;I1182&amp;"; "&amp;CHAR(10)&amp;AE1182&amp;"; "&amp;AF1182&amp;"; "&amp;AG1182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57 кг.; 2 место</v>
      </c>
      <c r="AI1182" s="29" t="n">
        <f aca="false">IF(A1182=0,0,1)</f>
        <v>1</v>
      </c>
      <c r="AJ1182" s="1" t="str">
        <f aca="false">AE1182</f>
        <v>Юноши 14-15 лет</v>
      </c>
      <c r="AK1182" s="1" t="n">
        <f aca="false">V1182</f>
        <v>57</v>
      </c>
      <c r="AL1182" s="1" t="str">
        <f aca="false">AF1182</f>
        <v>весовая категория 57 кг.</v>
      </c>
      <c r="AM1182" s="28" t="str">
        <f aca="false">IF(N1182=0," ",DATEDIF(N1182,$AM$1,"y") &amp; " г. " &amp; DATEDIF(X1182,$AM$1,"ym") &amp; " мес. ")</f>
        <v>15 г. 4 мес. </v>
      </c>
      <c r="AN1182" s="28" t="str">
        <f aca="false">LEFT(AM1182,2)</f>
        <v>15</v>
      </c>
    </row>
    <row r="1183" customFormat="false" ht="13.8" hidden="false" customHeight="false" outlineLevel="0" collapsed="false">
      <c r="A1183" s="37" t="s">
        <v>507</v>
      </c>
      <c r="B1183" s="37" t="s">
        <v>348</v>
      </c>
      <c r="C1183" s="25" t="n">
        <v>41826</v>
      </c>
      <c r="D1183" s="38" t="n">
        <v>44264</v>
      </c>
      <c r="E1183" s="38" t="n">
        <v>44270</v>
      </c>
      <c r="F1183" s="37" t="s">
        <v>1686</v>
      </c>
      <c r="G1183" s="37" t="s">
        <v>1687</v>
      </c>
      <c r="H1183" s="37" t="s">
        <v>1382</v>
      </c>
      <c r="I1183" s="37" t="s">
        <v>1383</v>
      </c>
      <c r="J1183" s="37" t="s">
        <v>1384</v>
      </c>
      <c r="K1183" s="37" t="s">
        <v>1385</v>
      </c>
      <c r="L1183" s="21" t="s">
        <v>45</v>
      </c>
      <c r="M1183" s="22" t="s">
        <v>2084</v>
      </c>
      <c r="N1183" s="24" t="s">
        <v>2085</v>
      </c>
      <c r="O1183" s="25" t="s">
        <v>48</v>
      </c>
      <c r="P1183" s="22" t="s">
        <v>49</v>
      </c>
      <c r="Q1183" s="22" t="s">
        <v>519</v>
      </c>
      <c r="R1183" s="22" t="s">
        <v>1399</v>
      </c>
      <c r="S1183" s="22" t="s">
        <v>1722</v>
      </c>
      <c r="T1183" s="22" t="s">
        <v>2086</v>
      </c>
      <c r="U1183" s="25" t="s">
        <v>70</v>
      </c>
      <c r="V1183" s="40" t="n">
        <v>57</v>
      </c>
      <c r="W1183" s="25" t="s">
        <v>726</v>
      </c>
      <c r="X1183" s="25" t="n">
        <v>3</v>
      </c>
      <c r="Y1183" s="25" t="n">
        <v>2</v>
      </c>
      <c r="Z1183" s="25" t="n">
        <v>11</v>
      </c>
      <c r="AA1183" s="26" t="str">
        <f aca="false">IF(N1183=0," ",DATEDIF(N1183,$D1183,"y") &amp; " г. " &amp; DATEDIF(N1183,$D1183,"ym") &amp; " мес. ")</f>
        <v>15 г. 7 мес. </v>
      </c>
      <c r="AB1183" s="27" t="str">
        <f aca="false">LEFT(AA1183,2)</f>
        <v>15</v>
      </c>
      <c r="AC1183" s="28" t="str">
        <f aca="false">IF(N1183=0," ",DATEDIF(N1183,'Отбор на ЧР 2021'!$AC$1,"y") &amp; " г. " &amp; DATEDIF(N1183,'Отбор на ЧР 2021'!$AC$1,"ym") &amp; " мес. ")</f>
        <v>15 г. 9 мес. </v>
      </c>
      <c r="AD1183" s="28" t="str">
        <f aca="false">LEFT(AC1183,2)</f>
        <v>15</v>
      </c>
      <c r="AE1183" s="28" t="str">
        <f aca="false">IF(W1183=0,0,INDEX('Возраст, спорт. дисц.'!$A$2:$B$50,MATCH(W1183,'Возраст, спорт. дисц.'!$B$2:$B$54,0),1))</f>
        <v>Юноши 14-15 лет</v>
      </c>
      <c r="AF1183" s="28" t="str">
        <f aca="false">"весовая категория "&amp;V1183&amp;" кг."</f>
        <v>весовая категория 57 кг.</v>
      </c>
      <c r="AG1183" s="29" t="str">
        <f aca="false">IF(U1183="б/м",U1183,U1183&amp;" место")</f>
        <v>3 место</v>
      </c>
      <c r="AH1183" s="28" t="str">
        <f aca="false">F1183&amp;"; "&amp;TEXT(D1183,"ДД.ММ.ГГГГ")&amp;"-"&amp;TEXT(E1183,"ДД.ММ.ГГГГ")&amp;"; "&amp;I1183&amp;"; "&amp;CHAR(10)&amp;AE1183&amp;"; "&amp;AF1183&amp;"; "&amp;AG1183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57 кг.; 3 место</v>
      </c>
      <c r="AI1183" s="29" t="n">
        <f aca="false">IF(A1183=0,0,1)</f>
        <v>1</v>
      </c>
      <c r="AJ1183" s="1" t="str">
        <f aca="false">AE1183</f>
        <v>Юноши 14-15 лет</v>
      </c>
      <c r="AK1183" s="1" t="n">
        <f aca="false">V1183</f>
        <v>57</v>
      </c>
      <c r="AL1183" s="1" t="str">
        <f aca="false">AF1183</f>
        <v>весовая категория 57 кг.</v>
      </c>
      <c r="AM1183" s="28" t="str">
        <f aca="false">IF(N1183=0," ",DATEDIF(N1183,$AM$1,"y") &amp; " г. " &amp; DATEDIF(X1183,$AM$1,"ym") &amp; " мес. ")</f>
        <v>15 г. 4 мес. </v>
      </c>
      <c r="AN1183" s="28" t="str">
        <f aca="false">LEFT(AM1183,2)</f>
        <v>15</v>
      </c>
    </row>
    <row r="1184" customFormat="false" ht="13.8" hidden="false" customHeight="false" outlineLevel="0" collapsed="false">
      <c r="A1184" s="37" t="s">
        <v>507</v>
      </c>
      <c r="B1184" s="37" t="s">
        <v>348</v>
      </c>
      <c r="C1184" s="25" t="n">
        <v>41826</v>
      </c>
      <c r="D1184" s="38" t="n">
        <v>44264</v>
      </c>
      <c r="E1184" s="38" t="n">
        <v>44270</v>
      </c>
      <c r="F1184" s="37" t="s">
        <v>1686</v>
      </c>
      <c r="G1184" s="37" t="s">
        <v>1687</v>
      </c>
      <c r="H1184" s="37" t="s">
        <v>1382</v>
      </c>
      <c r="I1184" s="37" t="s">
        <v>1383</v>
      </c>
      <c r="J1184" s="37" t="s">
        <v>1384</v>
      </c>
      <c r="K1184" s="37" t="s">
        <v>1385</v>
      </c>
      <c r="L1184" s="21" t="s">
        <v>45</v>
      </c>
      <c r="M1184" s="22" t="s">
        <v>2087</v>
      </c>
      <c r="N1184" s="24" t="s">
        <v>856</v>
      </c>
      <c r="O1184" s="25" t="n">
        <v>1</v>
      </c>
      <c r="P1184" s="22" t="s">
        <v>49</v>
      </c>
      <c r="Q1184" s="22" t="s">
        <v>50</v>
      </c>
      <c r="R1184" s="22" t="s">
        <v>1007</v>
      </c>
      <c r="S1184" s="22" t="s">
        <v>1008</v>
      </c>
      <c r="T1184" s="22" t="s">
        <v>1073</v>
      </c>
      <c r="U1184" s="25" t="s">
        <v>70</v>
      </c>
      <c r="V1184" s="40" t="n">
        <v>57</v>
      </c>
      <c r="W1184" s="25" t="s">
        <v>726</v>
      </c>
      <c r="X1184" s="25" t="n">
        <v>2</v>
      </c>
      <c r="Y1184" s="25" t="n">
        <v>1</v>
      </c>
      <c r="Z1184" s="25" t="n">
        <v>11</v>
      </c>
      <c r="AA1184" s="26" t="str">
        <f aca="false">IF(N1184=0," ",DATEDIF(N1184,$D1184,"y") &amp; " г. " &amp; DATEDIF(N1184,$D1184,"ym") &amp; " мес. ")</f>
        <v>15 г. 0 мес. </v>
      </c>
      <c r="AB1184" s="27" t="str">
        <f aca="false">LEFT(AA1184,2)</f>
        <v>15</v>
      </c>
      <c r="AC1184" s="28" t="str">
        <f aca="false">IF(N1184=0," ",DATEDIF(N1184,'Отбор на ЧР 2021'!$AC$1,"y") &amp; " г. " &amp; DATEDIF(N1184,'Отбор на ЧР 2021'!$AC$1,"ym") &amp; " мес. ")</f>
        <v>15 г. 2 мес. </v>
      </c>
      <c r="AD1184" s="28" t="str">
        <f aca="false">LEFT(AC1184,2)</f>
        <v>15</v>
      </c>
      <c r="AE1184" s="28" t="str">
        <f aca="false">IF(W1184=0,0,INDEX('Возраст, спорт. дисц.'!$A$2:$B$50,MATCH(W1184,'Возраст, спорт. дисц.'!$B$2:$B$54,0),1))</f>
        <v>Юноши 14-15 лет</v>
      </c>
      <c r="AF1184" s="28" t="str">
        <f aca="false">"весовая категория "&amp;V1184&amp;" кг."</f>
        <v>весовая категория 57 кг.</v>
      </c>
      <c r="AG1184" s="29" t="str">
        <f aca="false">IF(U1184="б/м",U1184,U1184&amp;" место")</f>
        <v>3 место</v>
      </c>
      <c r="AH1184" s="28" t="str">
        <f aca="false">F1184&amp;"; "&amp;TEXT(D1184,"ДД.ММ.ГГГГ")&amp;"-"&amp;TEXT(E1184,"ДД.ММ.ГГГГ")&amp;"; "&amp;I1184&amp;"; "&amp;CHAR(10)&amp;AE1184&amp;"; "&amp;AF1184&amp;"; "&amp;AG1184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57 кг.; 3 место</v>
      </c>
      <c r="AI1184" s="29" t="n">
        <f aca="false">IF(A1184=0,0,1)</f>
        <v>1</v>
      </c>
      <c r="AJ1184" s="1" t="str">
        <f aca="false">AE1184</f>
        <v>Юноши 14-15 лет</v>
      </c>
      <c r="AK1184" s="1" t="n">
        <f aca="false">V1184</f>
        <v>57</v>
      </c>
      <c r="AL1184" s="1" t="str">
        <f aca="false">AF1184</f>
        <v>весовая категория 57 кг.</v>
      </c>
      <c r="AM1184" s="28" t="str">
        <f aca="false">IF(N1184=0," ",DATEDIF(N1184,$AM$1,"y") &amp; " г. " &amp; DATEDIF(X1184,$AM$1,"ym") &amp; " мес. ")</f>
        <v>15 г. 4 мес. </v>
      </c>
      <c r="AN1184" s="28" t="str">
        <f aca="false">LEFT(AM1184,2)</f>
        <v>15</v>
      </c>
    </row>
    <row r="1185" customFormat="false" ht="13.8" hidden="false" customHeight="false" outlineLevel="0" collapsed="false">
      <c r="A1185" s="37" t="s">
        <v>507</v>
      </c>
      <c r="B1185" s="37" t="s">
        <v>348</v>
      </c>
      <c r="C1185" s="25" t="n">
        <v>41826</v>
      </c>
      <c r="D1185" s="38" t="n">
        <v>44264</v>
      </c>
      <c r="E1185" s="38" t="n">
        <v>44270</v>
      </c>
      <c r="F1185" s="37" t="s">
        <v>1686</v>
      </c>
      <c r="G1185" s="37" t="s">
        <v>1687</v>
      </c>
      <c r="H1185" s="37" t="s">
        <v>1382</v>
      </c>
      <c r="I1185" s="37" t="s">
        <v>1383</v>
      </c>
      <c r="J1185" s="37" t="s">
        <v>1384</v>
      </c>
      <c r="K1185" s="37" t="s">
        <v>1385</v>
      </c>
      <c r="L1185" s="21" t="s">
        <v>45</v>
      </c>
      <c r="M1185" s="22" t="s">
        <v>2088</v>
      </c>
      <c r="N1185" s="24" t="s">
        <v>2089</v>
      </c>
      <c r="O1185" s="25" t="n">
        <v>1</v>
      </c>
      <c r="P1185" s="22" t="s">
        <v>115</v>
      </c>
      <c r="Q1185" s="22" t="s">
        <v>116</v>
      </c>
      <c r="R1185" s="22" t="s">
        <v>2090</v>
      </c>
      <c r="S1185" s="22" t="s">
        <v>2091</v>
      </c>
      <c r="T1185" s="22" t="s">
        <v>2092</v>
      </c>
      <c r="U1185" s="25" t="s">
        <v>54</v>
      </c>
      <c r="V1185" s="40" t="n">
        <v>60</v>
      </c>
      <c r="W1185" s="25" t="s">
        <v>726</v>
      </c>
      <c r="X1185" s="25" t="n">
        <v>4</v>
      </c>
      <c r="Y1185" s="25" t="n">
        <v>4</v>
      </c>
      <c r="Z1185" s="25" t="n">
        <v>10</v>
      </c>
      <c r="AA1185" s="26" t="str">
        <f aca="false">IF(N1185=0," ",DATEDIF(N1185,$D1185,"y") &amp; " г. " &amp; DATEDIF(N1185,$D1185,"ym") &amp; " мес. ")</f>
        <v>15 г. 8 мес. </v>
      </c>
      <c r="AB1185" s="27" t="str">
        <f aca="false">LEFT(AA1185,2)</f>
        <v>15</v>
      </c>
      <c r="AC1185" s="28" t="str">
        <f aca="false">IF(N1185=0," ",DATEDIF(N1185,'Отбор на ЧР 2021'!$AC$1,"y") &amp; " г. " &amp; DATEDIF(N1185,'Отбор на ЧР 2021'!$AC$1,"ym") &amp; " мес. ")</f>
        <v>15 г. 10 мес. </v>
      </c>
      <c r="AD1185" s="28" t="str">
        <f aca="false">LEFT(AC1185,2)</f>
        <v>15</v>
      </c>
      <c r="AE1185" s="28" t="str">
        <f aca="false">IF(W1185=0,0,INDEX('Возраст, спорт. дисц.'!$A$2:$B$50,MATCH(W1185,'Возраст, спорт. дисц.'!$B$2:$B$54,0),1))</f>
        <v>Юноши 14-15 лет</v>
      </c>
      <c r="AF1185" s="28" t="str">
        <f aca="false">"весовая категория "&amp;V1185&amp;" кг."</f>
        <v>весовая категория 60 кг.</v>
      </c>
      <c r="AG1185" s="29" t="str">
        <f aca="false">IF(U1185="б/м",U1185,U1185&amp;" место")</f>
        <v>1 место</v>
      </c>
      <c r="AH1185" s="28" t="str">
        <f aca="false">F1185&amp;"; "&amp;TEXT(D1185,"ДД.ММ.ГГГГ")&amp;"-"&amp;TEXT(E1185,"ДД.ММ.ГГГГ")&amp;"; "&amp;I1185&amp;"; "&amp;CHAR(10)&amp;AE1185&amp;"; "&amp;AF1185&amp;"; "&amp;AG1185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60 кг.; 1 место</v>
      </c>
      <c r="AI1185" s="29" t="n">
        <f aca="false">IF(A1185=0,0,1)</f>
        <v>1</v>
      </c>
      <c r="AJ1185" s="1" t="str">
        <f aca="false">AE1185</f>
        <v>Юноши 14-15 лет</v>
      </c>
      <c r="AK1185" s="1" t="n">
        <f aca="false">V1185</f>
        <v>60</v>
      </c>
      <c r="AL1185" s="1" t="str">
        <f aca="false">AF1185</f>
        <v>весовая категория 60 кг.</v>
      </c>
      <c r="AM1185" s="28" t="str">
        <f aca="false">IF(N1185=0," ",DATEDIF(N1185,$AM$1,"y") &amp; " г. " &amp; DATEDIF(X1185,$AM$1,"ym") &amp; " мес. ")</f>
        <v>15 г. 4 мес. </v>
      </c>
      <c r="AN1185" s="28" t="str">
        <f aca="false">LEFT(AM1185,2)</f>
        <v>15</v>
      </c>
    </row>
    <row r="1186" customFormat="false" ht="13.8" hidden="false" customHeight="false" outlineLevel="0" collapsed="false">
      <c r="A1186" s="37" t="s">
        <v>507</v>
      </c>
      <c r="B1186" s="37" t="s">
        <v>348</v>
      </c>
      <c r="C1186" s="25" t="n">
        <v>41826</v>
      </c>
      <c r="D1186" s="38" t="n">
        <v>44264</v>
      </c>
      <c r="E1186" s="38" t="n">
        <v>44270</v>
      </c>
      <c r="F1186" s="37" t="s">
        <v>1686</v>
      </c>
      <c r="G1186" s="37" t="s">
        <v>1687</v>
      </c>
      <c r="H1186" s="37" t="s">
        <v>1382</v>
      </c>
      <c r="I1186" s="37" t="s">
        <v>1383</v>
      </c>
      <c r="J1186" s="37" t="s">
        <v>1384</v>
      </c>
      <c r="K1186" s="37" t="s">
        <v>1385</v>
      </c>
      <c r="L1186" s="21" t="s">
        <v>45</v>
      </c>
      <c r="M1186" s="22" t="s">
        <v>2093</v>
      </c>
      <c r="N1186" s="24" t="s">
        <v>858</v>
      </c>
      <c r="O1186" s="25" t="n">
        <v>2</v>
      </c>
      <c r="P1186" s="22" t="s">
        <v>115</v>
      </c>
      <c r="Q1186" s="22" t="s">
        <v>116</v>
      </c>
      <c r="R1186" s="22" t="s">
        <v>117</v>
      </c>
      <c r="S1186" s="22" t="s">
        <v>279</v>
      </c>
      <c r="T1186" s="22" t="s">
        <v>786</v>
      </c>
      <c r="U1186" s="25" t="s">
        <v>63</v>
      </c>
      <c r="V1186" s="40" t="n">
        <v>60</v>
      </c>
      <c r="W1186" s="25" t="s">
        <v>726</v>
      </c>
      <c r="X1186" s="25" t="n">
        <v>3</v>
      </c>
      <c r="Y1186" s="25" t="n">
        <v>2</v>
      </c>
      <c r="Z1186" s="25" t="n">
        <v>10</v>
      </c>
      <c r="AA1186" s="26" t="str">
        <f aca="false">IF(N1186=0," ",DATEDIF(N1186,$D1186,"y") &amp; " г. " &amp; DATEDIF(N1186,$D1186,"ym") &amp; " мес. ")</f>
        <v>15 г. 7 мес. </v>
      </c>
      <c r="AB1186" s="27" t="str">
        <f aca="false">LEFT(AA1186,2)</f>
        <v>15</v>
      </c>
      <c r="AC1186" s="28" t="str">
        <f aca="false">IF(N1186=0," ",DATEDIF(N1186,'Отбор на ЧР 2021'!$AC$1,"y") &amp; " г. " &amp; DATEDIF(N1186,'Отбор на ЧР 2021'!$AC$1,"ym") &amp; " мес. ")</f>
        <v>15 г. 9 мес. </v>
      </c>
      <c r="AD1186" s="28" t="str">
        <f aca="false">LEFT(AC1186,2)</f>
        <v>15</v>
      </c>
      <c r="AE1186" s="28" t="str">
        <f aca="false">IF(W1186=0,0,INDEX('Возраст, спорт. дисц.'!$A$2:$B$50,MATCH(W1186,'Возраст, спорт. дисц.'!$B$2:$B$54,0),1))</f>
        <v>Юноши 14-15 лет</v>
      </c>
      <c r="AF1186" s="28" t="str">
        <f aca="false">"весовая категория "&amp;V1186&amp;" кг."</f>
        <v>весовая категория 60 кг.</v>
      </c>
      <c r="AG1186" s="29" t="str">
        <f aca="false">IF(U1186="б/м",U1186,U1186&amp;" место")</f>
        <v>2 место</v>
      </c>
      <c r="AH1186" s="28" t="str">
        <f aca="false">F1186&amp;"; "&amp;TEXT(D1186,"ДД.ММ.ГГГГ")&amp;"-"&amp;TEXT(E1186,"ДД.ММ.ГГГГ")&amp;"; "&amp;I1186&amp;"; "&amp;CHAR(10)&amp;AE1186&amp;"; "&amp;AF1186&amp;"; "&amp;AG1186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60 кг.; 2 место</v>
      </c>
      <c r="AI1186" s="29" t="n">
        <f aca="false">IF(A1186=0,0,1)</f>
        <v>1</v>
      </c>
      <c r="AJ1186" s="1" t="str">
        <f aca="false">AE1186</f>
        <v>Юноши 14-15 лет</v>
      </c>
      <c r="AK1186" s="1" t="n">
        <f aca="false">V1186</f>
        <v>60</v>
      </c>
      <c r="AL1186" s="1" t="str">
        <f aca="false">AF1186</f>
        <v>весовая категория 60 кг.</v>
      </c>
      <c r="AM1186" s="28" t="str">
        <f aca="false">IF(N1186=0," ",DATEDIF(N1186,$AM$1,"y") &amp; " г. " &amp; DATEDIF(X1186,$AM$1,"ym") &amp; " мес. ")</f>
        <v>15 г. 4 мес. </v>
      </c>
      <c r="AN1186" s="28" t="str">
        <f aca="false">LEFT(AM1186,2)</f>
        <v>15</v>
      </c>
    </row>
    <row r="1187" customFormat="false" ht="13.8" hidden="false" customHeight="false" outlineLevel="0" collapsed="false">
      <c r="A1187" s="37" t="s">
        <v>507</v>
      </c>
      <c r="B1187" s="37" t="s">
        <v>348</v>
      </c>
      <c r="C1187" s="25" t="n">
        <v>41826</v>
      </c>
      <c r="D1187" s="38" t="n">
        <v>44264</v>
      </c>
      <c r="E1187" s="38" t="n">
        <v>44270</v>
      </c>
      <c r="F1187" s="37" t="s">
        <v>1686</v>
      </c>
      <c r="G1187" s="37" t="s">
        <v>1687</v>
      </c>
      <c r="H1187" s="37" t="s">
        <v>1382</v>
      </c>
      <c r="I1187" s="37" t="s">
        <v>1383</v>
      </c>
      <c r="J1187" s="37" t="s">
        <v>1384</v>
      </c>
      <c r="K1187" s="37" t="s">
        <v>1385</v>
      </c>
      <c r="L1187" s="21" t="s">
        <v>45</v>
      </c>
      <c r="M1187" s="22" t="s">
        <v>2094</v>
      </c>
      <c r="N1187" s="24" t="s">
        <v>2095</v>
      </c>
      <c r="O1187" s="25" t="n">
        <v>1</v>
      </c>
      <c r="P1187" s="22" t="s">
        <v>49</v>
      </c>
      <c r="Q1187" s="22" t="s">
        <v>50</v>
      </c>
      <c r="R1187" s="22" t="s">
        <v>148</v>
      </c>
      <c r="S1187" s="22" t="s">
        <v>149</v>
      </c>
      <c r="T1187" s="22" t="s">
        <v>150</v>
      </c>
      <c r="U1187" s="25" t="s">
        <v>70</v>
      </c>
      <c r="V1187" s="40" t="n">
        <v>60</v>
      </c>
      <c r="W1187" s="25" t="s">
        <v>726</v>
      </c>
      <c r="X1187" s="25" t="n">
        <v>2</v>
      </c>
      <c r="Y1187" s="25" t="n">
        <v>1</v>
      </c>
      <c r="Z1187" s="25" t="n">
        <v>10</v>
      </c>
      <c r="AA1187" s="26" t="str">
        <f aca="false">IF(N1187=0," ",DATEDIF(N1187,$D1187,"y") &amp; " г. " &amp; DATEDIF(N1187,$D1187,"ym") &amp; " мес. ")</f>
        <v>14 г. 4 мес. </v>
      </c>
      <c r="AB1187" s="27" t="str">
        <f aca="false">LEFT(AA1187,2)</f>
        <v>14</v>
      </c>
      <c r="AC1187" s="28" t="str">
        <f aca="false">IF(N1187=0," ",DATEDIF(N1187,'Отбор на ЧР 2021'!$AC$1,"y") &amp; " г. " &amp; DATEDIF(N1187,'Отбор на ЧР 2021'!$AC$1,"ym") &amp; " мес. ")</f>
        <v>14 г. 6 мес. </v>
      </c>
      <c r="AD1187" s="28" t="str">
        <f aca="false">LEFT(AC1187,2)</f>
        <v>14</v>
      </c>
      <c r="AE1187" s="28" t="str">
        <f aca="false">IF(W1187=0,0,INDEX('Возраст, спорт. дисц.'!$A$2:$B$50,MATCH(W1187,'Возраст, спорт. дисц.'!$B$2:$B$54,0),1))</f>
        <v>Юноши 14-15 лет</v>
      </c>
      <c r="AF1187" s="28" t="str">
        <f aca="false">"весовая категория "&amp;V1187&amp;" кг."</f>
        <v>весовая категория 60 кг.</v>
      </c>
      <c r="AG1187" s="29" t="str">
        <f aca="false">IF(U1187="б/м",U1187,U1187&amp;" место")</f>
        <v>3 место</v>
      </c>
      <c r="AH1187" s="28" t="str">
        <f aca="false">F1187&amp;"; "&amp;TEXT(D1187,"ДД.ММ.ГГГГ")&amp;"-"&amp;TEXT(E1187,"ДД.ММ.ГГГГ")&amp;"; "&amp;I1187&amp;"; "&amp;CHAR(10)&amp;AE1187&amp;"; "&amp;AF1187&amp;"; "&amp;AG1187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60 кг.; 3 место</v>
      </c>
      <c r="AI1187" s="29" t="n">
        <f aca="false">IF(A1187=0,0,1)</f>
        <v>1</v>
      </c>
      <c r="AJ1187" s="1" t="str">
        <f aca="false">AE1187</f>
        <v>Юноши 14-15 лет</v>
      </c>
      <c r="AK1187" s="1" t="n">
        <f aca="false">V1187</f>
        <v>60</v>
      </c>
      <c r="AL1187" s="1" t="str">
        <f aca="false">AF1187</f>
        <v>весовая категория 60 кг.</v>
      </c>
      <c r="AM1187" s="28" t="str">
        <f aca="false">IF(N1187=0," ",DATEDIF(N1187,$AM$1,"y") &amp; " г. " &amp; DATEDIF(X1187,$AM$1,"ym") &amp; " мес. ")</f>
        <v>14 г. 4 мес. </v>
      </c>
      <c r="AN1187" s="28" t="str">
        <f aca="false">LEFT(AM1187,2)</f>
        <v>14</v>
      </c>
    </row>
    <row r="1188" customFormat="false" ht="13.8" hidden="false" customHeight="false" outlineLevel="0" collapsed="false">
      <c r="A1188" s="37" t="s">
        <v>507</v>
      </c>
      <c r="B1188" s="37" t="s">
        <v>348</v>
      </c>
      <c r="C1188" s="25" t="n">
        <v>41826</v>
      </c>
      <c r="D1188" s="38" t="n">
        <v>44264</v>
      </c>
      <c r="E1188" s="38" t="n">
        <v>44270</v>
      </c>
      <c r="F1188" s="37" t="s">
        <v>1686</v>
      </c>
      <c r="G1188" s="37" t="s">
        <v>1687</v>
      </c>
      <c r="H1188" s="37" t="s">
        <v>1382</v>
      </c>
      <c r="I1188" s="37" t="s">
        <v>1383</v>
      </c>
      <c r="J1188" s="37" t="s">
        <v>1384</v>
      </c>
      <c r="K1188" s="37" t="s">
        <v>1385</v>
      </c>
      <c r="L1188" s="21" t="s">
        <v>45</v>
      </c>
      <c r="M1188" s="22" t="s">
        <v>2096</v>
      </c>
      <c r="N1188" s="24" t="s">
        <v>2097</v>
      </c>
      <c r="O1188" s="25" t="n">
        <v>1</v>
      </c>
      <c r="P1188" s="22" t="s">
        <v>49</v>
      </c>
      <c r="Q1188" s="22" t="s">
        <v>50</v>
      </c>
      <c r="R1188" s="22" t="s">
        <v>51</v>
      </c>
      <c r="S1188" s="22" t="s">
        <v>52</v>
      </c>
      <c r="T1188" s="22" t="s">
        <v>2057</v>
      </c>
      <c r="U1188" s="25" t="s">
        <v>70</v>
      </c>
      <c r="V1188" s="40" t="n">
        <v>60</v>
      </c>
      <c r="W1188" s="25" t="s">
        <v>726</v>
      </c>
      <c r="X1188" s="25" t="n">
        <v>2</v>
      </c>
      <c r="Y1188" s="25" t="n">
        <v>1</v>
      </c>
      <c r="Z1188" s="25" t="n">
        <v>10</v>
      </c>
      <c r="AA1188" s="26" t="str">
        <f aca="false">IF(N1188=0," ",DATEDIF(N1188,$D1188,"y") &amp; " г. " &amp; DATEDIF(N1188,$D1188,"ym") &amp; " мес. ")</f>
        <v>14 г. 8 мес. </v>
      </c>
      <c r="AB1188" s="27" t="str">
        <f aca="false">LEFT(AA1188,2)</f>
        <v>14</v>
      </c>
      <c r="AC1188" s="28" t="str">
        <f aca="false">IF(N1188=0," ",DATEDIF(N1188,'Отбор на ЧР 2021'!$AC$1,"y") &amp; " г. " &amp; DATEDIF(N1188,'Отбор на ЧР 2021'!$AC$1,"ym") &amp; " мес. ")</f>
        <v>14 г. 10 мес. </v>
      </c>
      <c r="AD1188" s="28" t="str">
        <f aca="false">LEFT(AC1188,2)</f>
        <v>14</v>
      </c>
      <c r="AE1188" s="28" t="str">
        <f aca="false">IF(W1188=0,0,INDEX('Возраст, спорт. дисц.'!$A$2:$B$50,MATCH(W1188,'Возраст, спорт. дисц.'!$B$2:$B$54,0),1))</f>
        <v>Юноши 14-15 лет</v>
      </c>
      <c r="AF1188" s="28" t="str">
        <f aca="false">"весовая категория "&amp;V1188&amp;" кг."</f>
        <v>весовая категория 60 кг.</v>
      </c>
      <c r="AG1188" s="29" t="str">
        <f aca="false">IF(U1188="б/м",U1188,U1188&amp;" место")</f>
        <v>3 место</v>
      </c>
      <c r="AH1188" s="28" t="str">
        <f aca="false">F1188&amp;"; "&amp;TEXT(D1188,"ДД.ММ.ГГГГ")&amp;"-"&amp;TEXT(E1188,"ДД.ММ.ГГГГ")&amp;"; "&amp;I1188&amp;"; "&amp;CHAR(10)&amp;AE1188&amp;"; "&amp;AF1188&amp;"; "&amp;AG1188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60 кг.; 3 место</v>
      </c>
      <c r="AI1188" s="29" t="n">
        <f aca="false">IF(A1188=0,0,1)</f>
        <v>1</v>
      </c>
      <c r="AJ1188" s="1" t="str">
        <f aca="false">AE1188</f>
        <v>Юноши 14-15 лет</v>
      </c>
      <c r="AK1188" s="1" t="n">
        <f aca="false">V1188</f>
        <v>60</v>
      </c>
      <c r="AL1188" s="1" t="str">
        <f aca="false">AF1188</f>
        <v>весовая категория 60 кг.</v>
      </c>
      <c r="AM1188" s="28" t="str">
        <f aca="false">IF(N1188=0," ",DATEDIF(N1188,$AM$1,"y") &amp; " г. " &amp; DATEDIF(X1188,$AM$1,"ym") &amp; " мес. ")</f>
        <v>14 г. 4 мес. </v>
      </c>
      <c r="AN1188" s="28" t="str">
        <f aca="false">LEFT(AM1188,2)</f>
        <v>14</v>
      </c>
    </row>
    <row r="1189" customFormat="false" ht="13.8" hidden="false" customHeight="false" outlineLevel="0" collapsed="false">
      <c r="A1189" s="37" t="s">
        <v>507</v>
      </c>
      <c r="B1189" s="37" t="s">
        <v>348</v>
      </c>
      <c r="C1189" s="25" t="n">
        <v>41826</v>
      </c>
      <c r="D1189" s="38" t="n">
        <v>44264</v>
      </c>
      <c r="E1189" s="38" t="n">
        <v>44270</v>
      </c>
      <c r="F1189" s="37" t="s">
        <v>1686</v>
      </c>
      <c r="G1189" s="37" t="s">
        <v>1687</v>
      </c>
      <c r="H1189" s="37" t="s">
        <v>1382</v>
      </c>
      <c r="I1189" s="37" t="s">
        <v>1383</v>
      </c>
      <c r="J1189" s="37" t="s">
        <v>1384</v>
      </c>
      <c r="K1189" s="37" t="s">
        <v>1385</v>
      </c>
      <c r="L1189" s="21" t="s">
        <v>45</v>
      </c>
      <c r="M1189" s="22" t="s">
        <v>952</v>
      </c>
      <c r="N1189" s="24" t="s">
        <v>851</v>
      </c>
      <c r="O1189" s="25" t="n">
        <v>1</v>
      </c>
      <c r="P1189" s="22" t="s">
        <v>49</v>
      </c>
      <c r="Q1189" s="22" t="s">
        <v>50</v>
      </c>
      <c r="R1189" s="22" t="s">
        <v>148</v>
      </c>
      <c r="S1189" s="22" t="s">
        <v>149</v>
      </c>
      <c r="T1189" s="22" t="s">
        <v>150</v>
      </c>
      <c r="U1189" s="25" t="s">
        <v>54</v>
      </c>
      <c r="V1189" s="40" t="n">
        <v>63.5</v>
      </c>
      <c r="W1189" s="25" t="s">
        <v>726</v>
      </c>
      <c r="X1189" s="25" t="n">
        <v>2</v>
      </c>
      <c r="Y1189" s="25" t="n">
        <v>2</v>
      </c>
      <c r="Z1189" s="25" t="n">
        <v>6</v>
      </c>
      <c r="AA1189" s="26" t="str">
        <f aca="false">IF(N1189=0," ",DATEDIF(N1189,$D1189,"y") &amp; " г. " &amp; DATEDIF(N1189,$D1189,"ym") &amp; " мес. ")</f>
        <v>15 г. 6 мес. </v>
      </c>
      <c r="AB1189" s="27" t="str">
        <f aca="false">LEFT(AA1189,2)</f>
        <v>15</v>
      </c>
      <c r="AC1189" s="28" t="str">
        <f aca="false">IF(N1189=0," ",DATEDIF(N1189,'Отбор на ЧР 2021'!$AC$1,"y") &amp; " г. " &amp; DATEDIF(N1189,'Отбор на ЧР 2021'!$AC$1,"ym") &amp; " мес. ")</f>
        <v>15 г. 9 мес. </v>
      </c>
      <c r="AD1189" s="28" t="str">
        <f aca="false">LEFT(AC1189,2)</f>
        <v>15</v>
      </c>
      <c r="AE1189" s="28" t="str">
        <f aca="false">IF(W1189=0,0,INDEX('Возраст, спорт. дисц.'!$A$2:$B$50,MATCH(W1189,'Возраст, спорт. дисц.'!$B$2:$B$54,0),1))</f>
        <v>Юноши 14-15 лет</v>
      </c>
      <c r="AF1189" s="28" t="str">
        <f aca="false">"весовая категория "&amp;V1189&amp;" кг."</f>
        <v>весовая категория 63,5 кг.</v>
      </c>
      <c r="AG1189" s="29" t="str">
        <f aca="false">IF(U1189="б/м",U1189,U1189&amp;" место")</f>
        <v>1 место</v>
      </c>
      <c r="AH1189" s="28" t="str">
        <f aca="false">F1189&amp;"; "&amp;TEXT(D1189,"ДД.ММ.ГГГГ")&amp;"-"&amp;TEXT(E1189,"ДД.ММ.ГГГГ")&amp;"; "&amp;I1189&amp;"; "&amp;CHAR(10)&amp;AE1189&amp;"; "&amp;AF1189&amp;"; "&amp;AG1189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63,5 кг.; 1 место</v>
      </c>
      <c r="AI1189" s="29" t="n">
        <f aca="false">IF(A1189=0,0,1)</f>
        <v>1</v>
      </c>
      <c r="AJ1189" s="1" t="str">
        <f aca="false">AE1189</f>
        <v>Юноши 14-15 лет</v>
      </c>
      <c r="AK1189" s="1" t="n">
        <f aca="false">V1189</f>
        <v>63.5</v>
      </c>
      <c r="AL1189" s="1" t="str">
        <f aca="false">AF1189</f>
        <v>весовая категория 63,5 кг.</v>
      </c>
      <c r="AM1189" s="28" t="str">
        <f aca="false">IF(N1189=0," ",DATEDIF(N1189,$AM$1,"y") &amp; " г. " &amp; DATEDIF(X1189,$AM$1,"ym") &amp; " мес. ")</f>
        <v>15 г. 4 мес. </v>
      </c>
      <c r="AN1189" s="28" t="str">
        <f aca="false">LEFT(AM1189,2)</f>
        <v>15</v>
      </c>
    </row>
    <row r="1190" customFormat="false" ht="13.8" hidden="false" customHeight="false" outlineLevel="0" collapsed="false">
      <c r="A1190" s="37" t="s">
        <v>507</v>
      </c>
      <c r="B1190" s="37" t="s">
        <v>348</v>
      </c>
      <c r="C1190" s="25" t="n">
        <v>41826</v>
      </c>
      <c r="D1190" s="38" t="n">
        <v>44264</v>
      </c>
      <c r="E1190" s="38" t="n">
        <v>44270</v>
      </c>
      <c r="F1190" s="37" t="s">
        <v>1686</v>
      </c>
      <c r="G1190" s="37" t="s">
        <v>1687</v>
      </c>
      <c r="H1190" s="37" t="s">
        <v>1382</v>
      </c>
      <c r="I1190" s="37" t="s">
        <v>1383</v>
      </c>
      <c r="J1190" s="37" t="s">
        <v>1384</v>
      </c>
      <c r="K1190" s="37" t="s">
        <v>1385</v>
      </c>
      <c r="L1190" s="21" t="s">
        <v>45</v>
      </c>
      <c r="M1190" s="22" t="s">
        <v>2098</v>
      </c>
      <c r="N1190" s="24" t="s">
        <v>757</v>
      </c>
      <c r="O1190" s="25" t="n">
        <v>1</v>
      </c>
      <c r="P1190" s="22" t="s">
        <v>49</v>
      </c>
      <c r="Q1190" s="22" t="s">
        <v>519</v>
      </c>
      <c r="R1190" s="22" t="s">
        <v>1399</v>
      </c>
      <c r="S1190" s="22" t="s">
        <v>1400</v>
      </c>
      <c r="T1190" s="22" t="s">
        <v>634</v>
      </c>
      <c r="U1190" s="25" t="s">
        <v>63</v>
      </c>
      <c r="V1190" s="40" t="n">
        <v>63.5</v>
      </c>
      <c r="W1190" s="25" t="s">
        <v>726</v>
      </c>
      <c r="X1190" s="25" t="n">
        <v>3</v>
      </c>
      <c r="Y1190" s="25" t="n">
        <v>2</v>
      </c>
      <c r="Z1190" s="25" t="n">
        <v>6</v>
      </c>
      <c r="AA1190" s="26" t="str">
        <f aca="false">IF(N1190=0," ",DATEDIF(N1190,$D1190,"y") &amp; " г. " &amp; DATEDIF(N1190,$D1190,"ym") &amp; " мес. ")</f>
        <v>15 г. 6 мес. </v>
      </c>
      <c r="AB1190" s="27" t="str">
        <f aca="false">LEFT(AA1190,2)</f>
        <v>15</v>
      </c>
      <c r="AC1190" s="28" t="str">
        <f aca="false">IF(N1190=0," ",DATEDIF(N1190,'Отбор на ЧР 2021'!$AC$1,"y") &amp; " г. " &amp; DATEDIF(N1190,'Отбор на ЧР 2021'!$AC$1,"ym") &amp; " мес. ")</f>
        <v>15 г. 8 мес. </v>
      </c>
      <c r="AD1190" s="28" t="str">
        <f aca="false">LEFT(AC1190,2)</f>
        <v>15</v>
      </c>
      <c r="AE1190" s="28" t="str">
        <f aca="false">IF(W1190=0,0,INDEX('Возраст, спорт. дисц.'!$A$2:$B$50,MATCH(W1190,'Возраст, спорт. дисц.'!$B$2:$B$54,0),1))</f>
        <v>Юноши 14-15 лет</v>
      </c>
      <c r="AF1190" s="28" t="str">
        <f aca="false">"весовая категория "&amp;V1190&amp;" кг."</f>
        <v>весовая категория 63,5 кг.</v>
      </c>
      <c r="AG1190" s="29" t="str">
        <f aca="false">IF(U1190="б/м",U1190,U1190&amp;" место")</f>
        <v>2 место</v>
      </c>
      <c r="AH1190" s="28" t="str">
        <f aca="false">F1190&amp;"; "&amp;TEXT(D1190,"ДД.ММ.ГГГГ")&amp;"-"&amp;TEXT(E1190,"ДД.ММ.ГГГГ")&amp;"; "&amp;I1190&amp;"; "&amp;CHAR(10)&amp;AE1190&amp;"; "&amp;AF1190&amp;"; "&amp;AG1190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63,5 кг.; 2 место</v>
      </c>
      <c r="AI1190" s="29" t="n">
        <f aca="false">IF(A1190=0,0,1)</f>
        <v>1</v>
      </c>
      <c r="AJ1190" s="1" t="str">
        <f aca="false">AE1190</f>
        <v>Юноши 14-15 лет</v>
      </c>
      <c r="AK1190" s="1" t="n">
        <f aca="false">V1190</f>
        <v>63.5</v>
      </c>
      <c r="AL1190" s="1" t="str">
        <f aca="false">AF1190</f>
        <v>весовая категория 63,5 кг.</v>
      </c>
      <c r="AM1190" s="28" t="str">
        <f aca="false">IF(N1190=0," ",DATEDIF(N1190,$AM$1,"y") &amp; " г. " &amp; DATEDIF(X1190,$AM$1,"ym") &amp; " мес. ")</f>
        <v>15 г. 4 мес. </v>
      </c>
      <c r="AN1190" s="28" t="str">
        <f aca="false">LEFT(AM1190,2)</f>
        <v>15</v>
      </c>
    </row>
    <row r="1191" customFormat="false" ht="13.8" hidden="false" customHeight="false" outlineLevel="0" collapsed="false">
      <c r="A1191" s="37" t="s">
        <v>507</v>
      </c>
      <c r="B1191" s="37" t="s">
        <v>348</v>
      </c>
      <c r="C1191" s="25" t="n">
        <v>41826</v>
      </c>
      <c r="D1191" s="38" t="n">
        <v>44264</v>
      </c>
      <c r="E1191" s="38" t="n">
        <v>44270</v>
      </c>
      <c r="F1191" s="37" t="s">
        <v>1686</v>
      </c>
      <c r="G1191" s="37" t="s">
        <v>1687</v>
      </c>
      <c r="H1191" s="37" t="s">
        <v>1382</v>
      </c>
      <c r="I1191" s="37" t="s">
        <v>1383</v>
      </c>
      <c r="J1191" s="37" t="s">
        <v>1384</v>
      </c>
      <c r="K1191" s="37" t="s">
        <v>1385</v>
      </c>
      <c r="L1191" s="21" t="s">
        <v>45</v>
      </c>
      <c r="M1191" s="22" t="s">
        <v>841</v>
      </c>
      <c r="N1191" s="24" t="s">
        <v>842</v>
      </c>
      <c r="O1191" s="25" t="n">
        <v>1</v>
      </c>
      <c r="P1191" s="22" t="s">
        <v>115</v>
      </c>
      <c r="Q1191" s="22" t="s">
        <v>116</v>
      </c>
      <c r="R1191" s="22" t="s">
        <v>117</v>
      </c>
      <c r="S1191" s="22" t="s">
        <v>279</v>
      </c>
      <c r="T1191" s="22" t="s">
        <v>843</v>
      </c>
      <c r="U1191" s="25" t="s">
        <v>227</v>
      </c>
      <c r="V1191" s="40" t="n">
        <v>63.5</v>
      </c>
      <c r="W1191" s="25" t="s">
        <v>726</v>
      </c>
      <c r="X1191" s="25" t="n">
        <v>1</v>
      </c>
      <c r="Y1191" s="25" t="n">
        <v>0</v>
      </c>
      <c r="Z1191" s="25" t="n">
        <v>6</v>
      </c>
      <c r="AA1191" s="26" t="str">
        <f aca="false">IF(N1191=0," ",DATEDIF(N1191,$D1191,"y") &amp; " г. " &amp; DATEDIF(N1191,$D1191,"ym") &amp; " мес. ")</f>
        <v>15 г. 4 мес. </v>
      </c>
      <c r="AB1191" s="27" t="str">
        <f aca="false">LEFT(AA1191,2)</f>
        <v>15</v>
      </c>
      <c r="AC1191" s="28" t="str">
        <f aca="false">IF(N1191=0," ",DATEDIF(N1191,'Отбор на ЧР 2021'!$AC$1,"y") &amp; " г. " &amp; DATEDIF(N1191,'Отбор на ЧР 2021'!$AC$1,"ym") &amp; " мес. ")</f>
        <v>15 г. 6 мес. </v>
      </c>
      <c r="AD1191" s="28" t="str">
        <f aca="false">LEFT(AC1191,2)</f>
        <v>15</v>
      </c>
      <c r="AE1191" s="28" t="str">
        <f aca="false">IF(W1191=0,0,INDEX('Возраст, спорт. дисц.'!$A$2:$B$50,MATCH(W1191,'Возраст, спорт. дисц.'!$B$2:$B$54,0),1))</f>
        <v>Юноши 14-15 лет</v>
      </c>
      <c r="AF1191" s="28" t="str">
        <f aca="false">"весовая категория "&amp;V1191&amp;" кг."</f>
        <v>весовая категория 63,5 кг.</v>
      </c>
      <c r="AG1191" s="29" t="str">
        <f aca="false">IF(U1191="б/м",U1191,U1191&amp;" место")</f>
        <v>4 место</v>
      </c>
      <c r="AH1191" s="28" t="str">
        <f aca="false">F1191&amp;"; "&amp;TEXT(D1191,"ДД.ММ.ГГГГ")&amp;"-"&amp;TEXT(E1191,"ДД.ММ.ГГГГ")&amp;"; "&amp;I1191&amp;"; "&amp;CHAR(10)&amp;AE1191&amp;"; "&amp;AF1191&amp;"; "&amp;AG1191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63,5 кг.; 4 место</v>
      </c>
      <c r="AI1191" s="29" t="n">
        <f aca="false">IF(A1191=0,0,1)</f>
        <v>1</v>
      </c>
      <c r="AJ1191" s="1" t="str">
        <f aca="false">AE1191</f>
        <v>Юноши 14-15 лет</v>
      </c>
      <c r="AK1191" s="1" t="n">
        <f aca="false">V1191</f>
        <v>63.5</v>
      </c>
      <c r="AL1191" s="1" t="str">
        <f aca="false">AF1191</f>
        <v>весовая категория 63,5 кг.</v>
      </c>
      <c r="AM1191" s="28" t="str">
        <f aca="false">IF(N1191=0," ",DATEDIF(N1191,$AM$1,"y") &amp; " г. " &amp; DATEDIF(X1191,$AM$1,"ym") &amp; " мес. ")</f>
        <v>15 г. 4 мес. </v>
      </c>
      <c r="AN1191" s="28" t="str">
        <f aca="false">LEFT(AM1191,2)</f>
        <v>15</v>
      </c>
    </row>
    <row r="1192" customFormat="false" ht="13.8" hidden="false" customHeight="false" outlineLevel="0" collapsed="false">
      <c r="A1192" s="37" t="s">
        <v>507</v>
      </c>
      <c r="B1192" s="37" t="s">
        <v>348</v>
      </c>
      <c r="C1192" s="25" t="n">
        <v>41826</v>
      </c>
      <c r="D1192" s="38" t="n">
        <v>44264</v>
      </c>
      <c r="E1192" s="38" t="n">
        <v>44270</v>
      </c>
      <c r="F1192" s="37" t="s">
        <v>1686</v>
      </c>
      <c r="G1192" s="37" t="s">
        <v>1687</v>
      </c>
      <c r="H1192" s="37" t="s">
        <v>1382</v>
      </c>
      <c r="I1192" s="37" t="s">
        <v>1383</v>
      </c>
      <c r="J1192" s="37" t="s">
        <v>1384</v>
      </c>
      <c r="K1192" s="37" t="s">
        <v>1385</v>
      </c>
      <c r="L1192" s="21" t="s">
        <v>45</v>
      </c>
      <c r="M1192" s="22" t="s">
        <v>2099</v>
      </c>
      <c r="N1192" s="24" t="s">
        <v>2100</v>
      </c>
      <c r="O1192" s="25" t="n">
        <v>1</v>
      </c>
      <c r="P1192" s="22" t="s">
        <v>49</v>
      </c>
      <c r="Q1192" s="22" t="s">
        <v>50</v>
      </c>
      <c r="R1192" s="22" t="s">
        <v>148</v>
      </c>
      <c r="S1192" s="22" t="s">
        <v>149</v>
      </c>
      <c r="T1192" s="22" t="s">
        <v>150</v>
      </c>
      <c r="U1192" s="25" t="s">
        <v>54</v>
      </c>
      <c r="V1192" s="40" t="n">
        <v>67</v>
      </c>
      <c r="W1192" s="25" t="s">
        <v>726</v>
      </c>
      <c r="X1192" s="25" t="n">
        <v>2</v>
      </c>
      <c r="Y1192" s="25" t="n">
        <v>2</v>
      </c>
      <c r="Z1192" s="25" t="n">
        <v>6</v>
      </c>
      <c r="AA1192" s="26" t="str">
        <f aca="false">IF(N1192=0," ",DATEDIF(N1192,$D1192,"y") &amp; " г. " &amp; DATEDIF(N1192,$D1192,"ym") &amp; " мес. ")</f>
        <v>15 г. 9 мес. </v>
      </c>
      <c r="AB1192" s="27" t="str">
        <f aca="false">LEFT(AA1192,2)</f>
        <v>15</v>
      </c>
      <c r="AC1192" s="28" t="str">
        <f aca="false">IF(N1192=0," ",DATEDIF(N1192,'Отбор на ЧР 2021'!$AC$1,"y") &amp; " г. " &amp; DATEDIF(N1192,'Отбор на ЧР 2021'!$AC$1,"ym") &amp; " мес. ")</f>
        <v>15 г. 11 мес. </v>
      </c>
      <c r="AD1192" s="28" t="str">
        <f aca="false">LEFT(AC1192,2)</f>
        <v>15</v>
      </c>
      <c r="AE1192" s="28" t="str">
        <f aca="false">IF(W1192=0,0,INDEX('Возраст, спорт. дисц.'!$A$2:$B$50,MATCH(W1192,'Возраст, спорт. дисц.'!$B$2:$B$54,0),1))</f>
        <v>Юноши 14-15 лет</v>
      </c>
      <c r="AF1192" s="28" t="str">
        <f aca="false">"весовая категория "&amp;V1192&amp;" кг."</f>
        <v>весовая категория 67 кг.</v>
      </c>
      <c r="AG1192" s="29" t="str">
        <f aca="false">IF(U1192="б/м",U1192,U1192&amp;" место")</f>
        <v>1 место</v>
      </c>
      <c r="AH1192" s="28" t="str">
        <f aca="false">F1192&amp;"; "&amp;TEXT(D1192,"ДД.ММ.ГГГГ")&amp;"-"&amp;TEXT(E1192,"ДД.ММ.ГГГГ")&amp;"; "&amp;I1192&amp;"; "&amp;CHAR(10)&amp;AE1192&amp;"; "&amp;AF1192&amp;"; "&amp;AG1192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67 кг.; 1 место</v>
      </c>
      <c r="AI1192" s="29" t="n">
        <f aca="false">IF(A1192=0,0,1)</f>
        <v>1</v>
      </c>
      <c r="AJ1192" s="1" t="str">
        <f aca="false">AE1192</f>
        <v>Юноши 14-15 лет</v>
      </c>
      <c r="AK1192" s="1" t="n">
        <f aca="false">V1192</f>
        <v>67</v>
      </c>
      <c r="AL1192" s="1" t="str">
        <f aca="false">AF1192</f>
        <v>весовая категория 67 кг.</v>
      </c>
      <c r="AM1192" s="28" t="str">
        <f aca="false">IF(N1192=0," ",DATEDIF(N1192,$AM$1,"y") &amp; " г. " &amp; DATEDIF(X1192,$AM$1,"ym") &amp; " мес. ")</f>
        <v>15 г. 4 мес. </v>
      </c>
      <c r="AN1192" s="28" t="str">
        <f aca="false">LEFT(AM1192,2)</f>
        <v>15</v>
      </c>
    </row>
    <row r="1193" customFormat="false" ht="13.8" hidden="false" customHeight="false" outlineLevel="0" collapsed="false">
      <c r="A1193" s="37" t="s">
        <v>507</v>
      </c>
      <c r="B1193" s="37" t="s">
        <v>348</v>
      </c>
      <c r="C1193" s="25" t="n">
        <v>41826</v>
      </c>
      <c r="D1193" s="38" t="n">
        <v>44264</v>
      </c>
      <c r="E1193" s="38" t="n">
        <v>44270</v>
      </c>
      <c r="F1193" s="37" t="s">
        <v>1686</v>
      </c>
      <c r="G1193" s="37" t="s">
        <v>1687</v>
      </c>
      <c r="H1193" s="37" t="s">
        <v>1382</v>
      </c>
      <c r="I1193" s="37" t="s">
        <v>1383</v>
      </c>
      <c r="J1193" s="37" t="s">
        <v>1384</v>
      </c>
      <c r="K1193" s="37" t="s">
        <v>1385</v>
      </c>
      <c r="L1193" s="21" t="s">
        <v>45</v>
      </c>
      <c r="M1193" s="22" t="s">
        <v>2101</v>
      </c>
      <c r="N1193" s="24" t="s">
        <v>757</v>
      </c>
      <c r="O1193" s="25" t="n">
        <v>1</v>
      </c>
      <c r="P1193" s="22" t="s">
        <v>49</v>
      </c>
      <c r="Q1193" s="22" t="s">
        <v>519</v>
      </c>
      <c r="R1193" s="22" t="s">
        <v>1399</v>
      </c>
      <c r="S1193" s="22" t="s">
        <v>1400</v>
      </c>
      <c r="T1193" s="22" t="s">
        <v>2102</v>
      </c>
      <c r="U1193" s="25" t="s">
        <v>227</v>
      </c>
      <c r="V1193" s="40" t="n">
        <v>67</v>
      </c>
      <c r="W1193" s="25" t="s">
        <v>726</v>
      </c>
      <c r="X1193" s="25" t="n">
        <v>1</v>
      </c>
      <c r="Y1193" s="25" t="n">
        <v>0</v>
      </c>
      <c r="Z1193" s="25" t="n">
        <v>6</v>
      </c>
      <c r="AA1193" s="26" t="str">
        <f aca="false">IF(N1193=0," ",DATEDIF(N1193,$D1193,"y") &amp; " г. " &amp; DATEDIF(N1193,$D1193,"ym") &amp; " мес. ")</f>
        <v>15 г. 6 мес. </v>
      </c>
      <c r="AB1193" s="27" t="str">
        <f aca="false">LEFT(AA1193,2)</f>
        <v>15</v>
      </c>
      <c r="AC1193" s="28" t="str">
        <f aca="false">IF(N1193=0," ",DATEDIF(N1193,'Отбор на ЧР 2021'!$AC$1,"y") &amp; " г. " &amp; DATEDIF(N1193,'Отбор на ЧР 2021'!$AC$1,"ym") &amp; " мес. ")</f>
        <v>15 г. 8 мес. </v>
      </c>
      <c r="AD1193" s="28" t="str">
        <f aca="false">LEFT(AC1193,2)</f>
        <v>15</v>
      </c>
      <c r="AE1193" s="28" t="str">
        <f aca="false">IF(W1193=0,0,INDEX('Возраст, спорт. дисц.'!$A$2:$B$50,MATCH(W1193,'Возраст, спорт. дисц.'!$B$2:$B$54,0),1))</f>
        <v>Юноши 14-15 лет</v>
      </c>
      <c r="AF1193" s="28" t="str">
        <f aca="false">"весовая категория "&amp;V1193&amp;" кг."</f>
        <v>весовая категория 67 кг.</v>
      </c>
      <c r="AG1193" s="29" t="str">
        <f aca="false">IF(U1193="б/м",U1193,U1193&amp;" место")</f>
        <v>4 место</v>
      </c>
      <c r="AH1193" s="28" t="str">
        <f aca="false">F1193&amp;"; "&amp;TEXT(D1193,"ДД.ММ.ГГГГ")&amp;"-"&amp;TEXT(E1193,"ДД.ММ.ГГГГ")&amp;"; "&amp;I1193&amp;"; "&amp;CHAR(10)&amp;AE1193&amp;"; "&amp;AF1193&amp;"; "&amp;AG1193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67 кг.; 4 место</v>
      </c>
      <c r="AI1193" s="29" t="n">
        <f aca="false">IF(A1193=0,0,1)</f>
        <v>1</v>
      </c>
      <c r="AJ1193" s="1" t="str">
        <f aca="false">AE1193</f>
        <v>Юноши 14-15 лет</v>
      </c>
      <c r="AK1193" s="1" t="n">
        <f aca="false">V1193</f>
        <v>67</v>
      </c>
      <c r="AL1193" s="1" t="str">
        <f aca="false">AF1193</f>
        <v>весовая категория 67 кг.</v>
      </c>
      <c r="AM1193" s="28" t="str">
        <f aca="false">IF(N1193=0," ",DATEDIF(N1193,$AM$1,"y") &amp; " г. " &amp; DATEDIF(X1193,$AM$1,"ym") &amp; " мес. ")</f>
        <v>15 г. 4 мес. </v>
      </c>
      <c r="AN1193" s="28" t="str">
        <f aca="false">LEFT(AM1193,2)</f>
        <v>15</v>
      </c>
    </row>
    <row r="1194" customFormat="false" ht="13.8" hidden="false" customHeight="false" outlineLevel="0" collapsed="false">
      <c r="A1194" s="37" t="s">
        <v>507</v>
      </c>
      <c r="B1194" s="37" t="s">
        <v>348</v>
      </c>
      <c r="C1194" s="25" t="n">
        <v>41826</v>
      </c>
      <c r="D1194" s="38" t="n">
        <v>44264</v>
      </c>
      <c r="E1194" s="38" t="n">
        <v>44270</v>
      </c>
      <c r="F1194" s="37" t="s">
        <v>1686</v>
      </c>
      <c r="G1194" s="37" t="s">
        <v>1687</v>
      </c>
      <c r="H1194" s="37" t="s">
        <v>1382</v>
      </c>
      <c r="I1194" s="37" t="s">
        <v>1383</v>
      </c>
      <c r="J1194" s="37" t="s">
        <v>1384</v>
      </c>
      <c r="K1194" s="37" t="s">
        <v>1385</v>
      </c>
      <c r="L1194" s="21" t="s">
        <v>45</v>
      </c>
      <c r="M1194" s="22" t="s">
        <v>2103</v>
      </c>
      <c r="N1194" s="24" t="s">
        <v>2104</v>
      </c>
      <c r="O1194" s="25" t="n">
        <v>1</v>
      </c>
      <c r="P1194" s="22" t="s">
        <v>49</v>
      </c>
      <c r="Q1194" s="22" t="s">
        <v>50</v>
      </c>
      <c r="R1194" s="22" t="s">
        <v>51</v>
      </c>
      <c r="S1194" s="22" t="s">
        <v>52</v>
      </c>
      <c r="T1194" s="22" t="s">
        <v>2105</v>
      </c>
      <c r="U1194" s="25" t="s">
        <v>54</v>
      </c>
      <c r="V1194" s="40" t="n">
        <v>71</v>
      </c>
      <c r="W1194" s="25" t="s">
        <v>726</v>
      </c>
      <c r="X1194" s="25" t="n">
        <v>2</v>
      </c>
      <c r="Y1194" s="25" t="n">
        <v>2</v>
      </c>
      <c r="Z1194" s="25" t="n">
        <v>3</v>
      </c>
      <c r="AA1194" s="26" t="str">
        <f aca="false">IF(N1194=0," ",DATEDIF(N1194,$D1194,"y") &amp; " г. " &amp; DATEDIF(N1194,$D1194,"ym") &amp; " мес. ")</f>
        <v>15 г. 8 мес. </v>
      </c>
      <c r="AB1194" s="27" t="str">
        <f aca="false">LEFT(AA1194,2)</f>
        <v>15</v>
      </c>
      <c r="AC1194" s="28" t="str">
        <f aca="false">IF(N1194=0," ",DATEDIF(N1194,'Отбор на ЧР 2021'!$AC$1,"y") &amp; " г. " &amp; DATEDIF(N1194,'Отбор на ЧР 2021'!$AC$1,"ym") &amp; " мес. ")</f>
        <v>15 г. 10 мес. </v>
      </c>
      <c r="AD1194" s="28" t="str">
        <f aca="false">LEFT(AC1194,2)</f>
        <v>15</v>
      </c>
      <c r="AE1194" s="28" t="str">
        <f aca="false">IF(W1194=0,0,INDEX('Возраст, спорт. дисц.'!$A$2:$B$50,MATCH(W1194,'Возраст, спорт. дисц.'!$B$2:$B$54,0),1))</f>
        <v>Юноши 14-15 лет</v>
      </c>
      <c r="AF1194" s="28" t="str">
        <f aca="false">"весовая категория "&amp;V1194&amp;" кг."</f>
        <v>весовая категория 71 кг.</v>
      </c>
      <c r="AG1194" s="29" t="str">
        <f aca="false">IF(U1194="б/м",U1194,U1194&amp;" место")</f>
        <v>1 место</v>
      </c>
      <c r="AH1194" s="28" t="str">
        <f aca="false">F1194&amp;"; "&amp;TEXT(D1194,"ДД.ММ.ГГГГ")&amp;"-"&amp;TEXT(E1194,"ДД.ММ.ГГГГ")&amp;"; "&amp;I1194&amp;"; "&amp;CHAR(10)&amp;AE1194&amp;"; "&amp;AF1194&amp;"; "&amp;AG1194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71 кг.; 1 место</v>
      </c>
      <c r="AI1194" s="29" t="n">
        <f aca="false">IF(A1194=0,0,1)</f>
        <v>1</v>
      </c>
      <c r="AJ1194" s="1" t="str">
        <f aca="false">AE1194</f>
        <v>Юноши 14-15 лет</v>
      </c>
      <c r="AK1194" s="1" t="n">
        <f aca="false">V1194</f>
        <v>71</v>
      </c>
      <c r="AL1194" s="1" t="str">
        <f aca="false">AF1194</f>
        <v>весовая категория 71 кг.</v>
      </c>
      <c r="AM1194" s="28" t="str">
        <f aca="false">IF(N1194=0," ",DATEDIF(N1194,$AM$1,"y") &amp; " г. " &amp; DATEDIF(X1194,$AM$1,"ym") &amp; " мес. ")</f>
        <v>15 г. 4 мес. </v>
      </c>
      <c r="AN1194" s="28" t="str">
        <f aca="false">LEFT(AM1194,2)</f>
        <v>15</v>
      </c>
    </row>
    <row r="1195" customFormat="false" ht="13.8" hidden="false" customHeight="false" outlineLevel="0" collapsed="false">
      <c r="A1195" s="37" t="s">
        <v>507</v>
      </c>
      <c r="B1195" s="37" t="s">
        <v>348</v>
      </c>
      <c r="C1195" s="25" t="n">
        <v>41826</v>
      </c>
      <c r="D1195" s="38" t="n">
        <v>44264</v>
      </c>
      <c r="E1195" s="38" t="n">
        <v>44270</v>
      </c>
      <c r="F1195" s="37" t="s">
        <v>1686</v>
      </c>
      <c r="G1195" s="37" t="s">
        <v>1687</v>
      </c>
      <c r="H1195" s="37" t="s">
        <v>1382</v>
      </c>
      <c r="I1195" s="37" t="s">
        <v>1383</v>
      </c>
      <c r="J1195" s="37" t="s">
        <v>1384</v>
      </c>
      <c r="K1195" s="37" t="s">
        <v>1385</v>
      </c>
      <c r="L1195" s="21" t="s">
        <v>45</v>
      </c>
      <c r="M1195" s="22" t="s">
        <v>2106</v>
      </c>
      <c r="N1195" s="24" t="s">
        <v>2107</v>
      </c>
      <c r="O1195" s="25" t="n">
        <v>3</v>
      </c>
      <c r="P1195" s="22" t="s">
        <v>115</v>
      </c>
      <c r="Q1195" s="22" t="s">
        <v>116</v>
      </c>
      <c r="R1195" s="22" t="s">
        <v>117</v>
      </c>
      <c r="S1195" s="22" t="s">
        <v>279</v>
      </c>
      <c r="T1195" s="22" t="s">
        <v>1000</v>
      </c>
      <c r="U1195" s="25" t="s">
        <v>63</v>
      </c>
      <c r="V1195" s="40" t="n">
        <v>71</v>
      </c>
      <c r="W1195" s="25" t="s">
        <v>726</v>
      </c>
      <c r="X1195" s="25" t="n">
        <v>1</v>
      </c>
      <c r="Y1195" s="25" t="n">
        <v>0</v>
      </c>
      <c r="Z1195" s="25" t="n">
        <v>3</v>
      </c>
      <c r="AA1195" s="26" t="str">
        <f aca="false">IF(N1195=0," ",DATEDIF(N1195,$D1195,"y") &amp; " г. " &amp; DATEDIF(N1195,$D1195,"ym") &amp; " мес. ")</f>
        <v>14 г. 5 мес. </v>
      </c>
      <c r="AB1195" s="27" t="str">
        <f aca="false">LEFT(AA1195,2)</f>
        <v>14</v>
      </c>
      <c r="AC1195" s="28" t="str">
        <f aca="false">IF(N1195=0," ",DATEDIF(N1195,'Отбор на ЧР 2021'!$AC$1,"y") &amp; " г. " &amp; DATEDIF(N1195,'Отбор на ЧР 2021'!$AC$1,"ym") &amp; " мес. ")</f>
        <v>14 г. 7 мес. </v>
      </c>
      <c r="AD1195" s="28" t="str">
        <f aca="false">LEFT(AC1195,2)</f>
        <v>14</v>
      </c>
      <c r="AE1195" s="28" t="str">
        <f aca="false">IF(W1195=0,0,INDEX('Возраст, спорт. дисц.'!$A$2:$B$50,MATCH(W1195,'Возраст, спорт. дисц.'!$B$2:$B$54,0),1))</f>
        <v>Юноши 14-15 лет</v>
      </c>
      <c r="AF1195" s="28" t="str">
        <f aca="false">"весовая категория "&amp;V1195&amp;" кг."</f>
        <v>весовая категория 71 кг.</v>
      </c>
      <c r="AG1195" s="29" t="str">
        <f aca="false">IF(U1195="б/м",U1195,U1195&amp;" место")</f>
        <v>2 место</v>
      </c>
      <c r="AH1195" s="28" t="str">
        <f aca="false">F1195&amp;"; "&amp;TEXT(D1195,"ДД.ММ.ГГГГ")&amp;"-"&amp;TEXT(E1195,"ДД.ММ.ГГГГ")&amp;"; "&amp;I1195&amp;"; "&amp;CHAR(10)&amp;AE1195&amp;"; "&amp;AF1195&amp;"; "&amp;AG1195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71 кг.; 2 место</v>
      </c>
      <c r="AI1195" s="29" t="n">
        <f aca="false">IF(A1195=0,0,1)</f>
        <v>1</v>
      </c>
      <c r="AJ1195" s="1" t="str">
        <f aca="false">AE1195</f>
        <v>Юноши 14-15 лет</v>
      </c>
      <c r="AK1195" s="1" t="n">
        <f aca="false">V1195</f>
        <v>71</v>
      </c>
      <c r="AL1195" s="1" t="str">
        <f aca="false">AF1195</f>
        <v>весовая категория 71 кг.</v>
      </c>
      <c r="AM1195" s="28" t="str">
        <f aca="false">IF(N1195=0," ",DATEDIF(N1195,$AM$1,"y") &amp; " г. " &amp; DATEDIF(X1195,$AM$1,"ym") &amp; " мес. ")</f>
        <v>14 г. 4 мес. </v>
      </c>
      <c r="AN1195" s="28" t="str">
        <f aca="false">LEFT(AM1195,2)</f>
        <v>14</v>
      </c>
    </row>
    <row r="1196" customFormat="false" ht="13.8" hidden="false" customHeight="false" outlineLevel="0" collapsed="false">
      <c r="A1196" s="37" t="s">
        <v>507</v>
      </c>
      <c r="B1196" s="37" t="s">
        <v>348</v>
      </c>
      <c r="C1196" s="25" t="n">
        <v>41826</v>
      </c>
      <c r="D1196" s="38" t="n">
        <v>44264</v>
      </c>
      <c r="E1196" s="38" t="n">
        <v>44270</v>
      </c>
      <c r="F1196" s="37" t="s">
        <v>1686</v>
      </c>
      <c r="G1196" s="37" t="s">
        <v>1687</v>
      </c>
      <c r="H1196" s="37" t="s">
        <v>1382</v>
      </c>
      <c r="I1196" s="37" t="s">
        <v>1383</v>
      </c>
      <c r="J1196" s="37" t="s">
        <v>1384</v>
      </c>
      <c r="K1196" s="37" t="s">
        <v>1385</v>
      </c>
      <c r="L1196" s="21" t="s">
        <v>45</v>
      </c>
      <c r="M1196" s="22" t="s">
        <v>1156</v>
      </c>
      <c r="N1196" s="24" t="s">
        <v>1157</v>
      </c>
      <c r="O1196" s="25" t="n">
        <v>2</v>
      </c>
      <c r="P1196" s="22" t="s">
        <v>115</v>
      </c>
      <c r="Q1196" s="22" t="s">
        <v>116</v>
      </c>
      <c r="R1196" s="22" t="s">
        <v>189</v>
      </c>
      <c r="S1196" s="22" t="s">
        <v>1158</v>
      </c>
      <c r="T1196" s="22" t="s">
        <v>1159</v>
      </c>
      <c r="U1196" s="25" t="s">
        <v>70</v>
      </c>
      <c r="V1196" s="40" t="n">
        <v>71</v>
      </c>
      <c r="W1196" s="25" t="s">
        <v>726</v>
      </c>
      <c r="X1196" s="25" t="n">
        <v>1</v>
      </c>
      <c r="Y1196" s="25" t="n">
        <v>0</v>
      </c>
      <c r="Z1196" s="25" t="n">
        <v>3</v>
      </c>
      <c r="AA1196" s="26" t="str">
        <f aca="false">IF(N1196=0," ",DATEDIF(N1196,$D1196,"y") &amp; " г. " &amp; DATEDIF(N1196,$D1196,"ym") &amp; " мес. ")</f>
        <v>14 г. 2 мес. </v>
      </c>
      <c r="AB1196" s="27" t="str">
        <f aca="false">LEFT(AA1196,2)</f>
        <v>14</v>
      </c>
      <c r="AC1196" s="28" t="str">
        <f aca="false">IF(N1196=0," ",DATEDIF(N1196,'Отбор на ЧР 2021'!$AC$1,"y") &amp; " г. " &amp; DATEDIF(N1196,'Отбор на ЧР 2021'!$AC$1,"ym") &amp; " мес. ")</f>
        <v>14 г. 4 мес. </v>
      </c>
      <c r="AD1196" s="28" t="str">
        <f aca="false">LEFT(AC1196,2)</f>
        <v>14</v>
      </c>
      <c r="AE1196" s="28" t="str">
        <f aca="false">IF(W1196=0,0,INDEX('Возраст, спорт. дисц.'!$A$2:$B$50,MATCH(W1196,'Возраст, спорт. дисц.'!$B$2:$B$54,0),1))</f>
        <v>Юноши 14-15 лет</v>
      </c>
      <c r="AF1196" s="28" t="str">
        <f aca="false">"весовая категория "&amp;V1196&amp;" кг."</f>
        <v>весовая категория 71 кг.</v>
      </c>
      <c r="AG1196" s="29" t="str">
        <f aca="false">IF(U1196="б/м",U1196,U1196&amp;" место")</f>
        <v>3 место</v>
      </c>
      <c r="AH1196" s="28" t="str">
        <f aca="false">F1196&amp;"; "&amp;TEXT(D1196,"ДД.ММ.ГГГГ")&amp;"-"&amp;TEXT(E1196,"ДД.ММ.ГГГГ")&amp;"; "&amp;I1196&amp;"; "&amp;CHAR(10)&amp;AE1196&amp;"; "&amp;AF1196&amp;"; "&amp;AG1196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71 кг.; 3 место</v>
      </c>
      <c r="AI1196" s="29" t="n">
        <f aca="false">IF(A1196=0,0,1)</f>
        <v>1</v>
      </c>
      <c r="AJ1196" s="1" t="str">
        <f aca="false">AE1196</f>
        <v>Юноши 14-15 лет</v>
      </c>
      <c r="AK1196" s="1" t="n">
        <f aca="false">V1196</f>
        <v>71</v>
      </c>
      <c r="AL1196" s="1" t="str">
        <f aca="false">AF1196</f>
        <v>весовая категория 71 кг.</v>
      </c>
      <c r="AM1196" s="28" t="str">
        <f aca="false">IF(N1196=0," ",DATEDIF(N1196,$AM$1,"y") &amp; " г. " &amp; DATEDIF(X1196,$AM$1,"ym") &amp; " мес. ")</f>
        <v>14 г. 4 мес. </v>
      </c>
      <c r="AN1196" s="28" t="str">
        <f aca="false">LEFT(AM1196,2)</f>
        <v>14</v>
      </c>
    </row>
    <row r="1197" customFormat="false" ht="13.8" hidden="false" customHeight="false" outlineLevel="0" collapsed="false">
      <c r="A1197" s="37" t="s">
        <v>507</v>
      </c>
      <c r="B1197" s="37" t="s">
        <v>348</v>
      </c>
      <c r="C1197" s="25" t="n">
        <v>41826</v>
      </c>
      <c r="D1197" s="38" t="n">
        <v>44264</v>
      </c>
      <c r="E1197" s="38" t="n">
        <v>44270</v>
      </c>
      <c r="F1197" s="37" t="s">
        <v>1686</v>
      </c>
      <c r="G1197" s="37" t="s">
        <v>1687</v>
      </c>
      <c r="H1197" s="37" t="s">
        <v>1382</v>
      </c>
      <c r="I1197" s="37" t="s">
        <v>1383</v>
      </c>
      <c r="J1197" s="37" t="s">
        <v>1384</v>
      </c>
      <c r="K1197" s="37" t="s">
        <v>1385</v>
      </c>
      <c r="L1197" s="21" t="s">
        <v>45</v>
      </c>
      <c r="M1197" s="22" t="s">
        <v>2108</v>
      </c>
      <c r="N1197" s="24" t="s">
        <v>2109</v>
      </c>
      <c r="O1197" s="25" t="n">
        <v>1</v>
      </c>
      <c r="P1197" s="22" t="s">
        <v>49</v>
      </c>
      <c r="Q1197" s="22" t="s">
        <v>50</v>
      </c>
      <c r="R1197" s="22" t="s">
        <v>148</v>
      </c>
      <c r="S1197" s="22" t="s">
        <v>149</v>
      </c>
      <c r="T1197" s="22" t="s">
        <v>150</v>
      </c>
      <c r="U1197" s="25" t="s">
        <v>54</v>
      </c>
      <c r="V1197" s="40" t="n">
        <v>75</v>
      </c>
      <c r="W1197" s="25" t="s">
        <v>726</v>
      </c>
      <c r="X1197" s="25" t="n">
        <v>2</v>
      </c>
      <c r="Y1197" s="25" t="n">
        <v>2</v>
      </c>
      <c r="Z1197" s="25" t="n">
        <v>6</v>
      </c>
      <c r="AA1197" s="26" t="str">
        <f aca="false">IF(N1197=0," ",DATEDIF(N1197,$D1197,"y") &amp; " г. " &amp; DATEDIF(N1197,$D1197,"ym") &amp; " мес. ")</f>
        <v>14 г. 11 мес. </v>
      </c>
      <c r="AB1197" s="27" t="str">
        <f aca="false">LEFT(AA1197,2)</f>
        <v>14</v>
      </c>
      <c r="AC1197" s="28" t="str">
        <f aca="false">IF(N1197=0," ",DATEDIF(N1197,'Отбор на ЧР 2021'!$AC$1,"y") &amp; " г. " &amp; DATEDIF(N1197,'Отбор на ЧР 2021'!$AC$1,"ym") &amp; " мес. ")</f>
        <v>15 г. 1 мес. </v>
      </c>
      <c r="AD1197" s="28" t="str">
        <f aca="false">LEFT(AC1197,2)</f>
        <v>15</v>
      </c>
      <c r="AE1197" s="28" t="str">
        <f aca="false">IF(W1197=0,0,INDEX('Возраст, спорт. дисц.'!$A$2:$B$50,MATCH(W1197,'Возраст, спорт. дисц.'!$B$2:$B$54,0),1))</f>
        <v>Юноши 14-15 лет</v>
      </c>
      <c r="AF1197" s="28" t="str">
        <f aca="false">"весовая категория "&amp;V1197&amp;" кг."</f>
        <v>весовая категория 75 кг.</v>
      </c>
      <c r="AG1197" s="29" t="str">
        <f aca="false">IF(U1197="б/м",U1197,U1197&amp;" место")</f>
        <v>1 место</v>
      </c>
      <c r="AH1197" s="28" t="str">
        <f aca="false">F1197&amp;"; "&amp;TEXT(D1197,"ДД.ММ.ГГГГ")&amp;"-"&amp;TEXT(E1197,"ДД.ММ.ГГГГ")&amp;"; "&amp;I1197&amp;"; "&amp;CHAR(10)&amp;AE1197&amp;"; "&amp;AF1197&amp;"; "&amp;AG1197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75 кг.; 1 место</v>
      </c>
      <c r="AI1197" s="29" t="n">
        <f aca="false">IF(A1197=0,0,1)</f>
        <v>1</v>
      </c>
      <c r="AJ1197" s="1" t="str">
        <f aca="false">AE1197</f>
        <v>Юноши 14-15 лет</v>
      </c>
      <c r="AK1197" s="1" t="n">
        <f aca="false">V1197</f>
        <v>75</v>
      </c>
      <c r="AL1197" s="1" t="str">
        <f aca="false">AF1197</f>
        <v>весовая категория 75 кг.</v>
      </c>
      <c r="AM1197" s="28" t="str">
        <f aca="false">IF(N1197=0," ",DATEDIF(N1197,$AM$1,"y") &amp; " г. " &amp; DATEDIF(X1197,$AM$1,"ym") &amp; " мес. ")</f>
        <v>15 г. 4 мес. </v>
      </c>
      <c r="AN1197" s="28" t="str">
        <f aca="false">LEFT(AM1197,2)</f>
        <v>15</v>
      </c>
    </row>
    <row r="1198" customFormat="false" ht="13.8" hidden="false" customHeight="false" outlineLevel="0" collapsed="false">
      <c r="A1198" s="37" t="s">
        <v>507</v>
      </c>
      <c r="B1198" s="37" t="s">
        <v>348</v>
      </c>
      <c r="C1198" s="25" t="n">
        <v>41826</v>
      </c>
      <c r="D1198" s="38" t="n">
        <v>44264</v>
      </c>
      <c r="E1198" s="38" t="n">
        <v>44270</v>
      </c>
      <c r="F1198" s="37" t="s">
        <v>1686</v>
      </c>
      <c r="G1198" s="37" t="s">
        <v>1687</v>
      </c>
      <c r="H1198" s="37" t="s">
        <v>1382</v>
      </c>
      <c r="I1198" s="37" t="s">
        <v>1383</v>
      </c>
      <c r="J1198" s="37" t="s">
        <v>1384</v>
      </c>
      <c r="K1198" s="37" t="s">
        <v>1385</v>
      </c>
      <c r="L1198" s="21" t="s">
        <v>45</v>
      </c>
      <c r="M1198" s="22" t="s">
        <v>2110</v>
      </c>
      <c r="N1198" s="24" t="s">
        <v>2049</v>
      </c>
      <c r="O1198" s="25" t="n">
        <v>2</v>
      </c>
      <c r="P1198" s="22" t="s">
        <v>115</v>
      </c>
      <c r="Q1198" s="22" t="s">
        <v>1422</v>
      </c>
      <c r="R1198" s="22" t="s">
        <v>1423</v>
      </c>
      <c r="S1198" s="22" t="s">
        <v>1743</v>
      </c>
      <c r="T1198" s="22" t="s">
        <v>1744</v>
      </c>
      <c r="U1198" s="25" t="s">
        <v>63</v>
      </c>
      <c r="V1198" s="40" t="n">
        <v>75</v>
      </c>
      <c r="W1198" s="25" t="s">
        <v>726</v>
      </c>
      <c r="X1198" s="25" t="n">
        <v>3</v>
      </c>
      <c r="Y1198" s="25" t="n">
        <v>2</v>
      </c>
      <c r="Z1198" s="25" t="n">
        <v>6</v>
      </c>
      <c r="AA1198" s="26" t="str">
        <f aca="false">IF(N1198=0," ",DATEDIF(N1198,$D1198,"y") &amp; " г. " &amp; DATEDIF(N1198,$D1198,"ym") &amp; " мес. ")</f>
        <v>14 г. 3 мес. </v>
      </c>
      <c r="AB1198" s="27" t="str">
        <f aca="false">LEFT(AA1198,2)</f>
        <v>14</v>
      </c>
      <c r="AC1198" s="28" t="str">
        <f aca="false">IF(N1198=0," ",DATEDIF(N1198,'Отбор на ЧР 2021'!$AC$1,"y") &amp; " г. " &amp; DATEDIF(N1198,'Отбор на ЧР 2021'!$AC$1,"ym") &amp; " мес. ")</f>
        <v>14 г. 5 мес. </v>
      </c>
      <c r="AD1198" s="28" t="str">
        <f aca="false">LEFT(AC1198,2)</f>
        <v>14</v>
      </c>
      <c r="AE1198" s="28" t="str">
        <f aca="false">IF(W1198=0,0,INDEX('Возраст, спорт. дисц.'!$A$2:$B$50,MATCH(W1198,'Возраст, спорт. дисц.'!$B$2:$B$54,0),1))</f>
        <v>Юноши 14-15 лет</v>
      </c>
      <c r="AF1198" s="28" t="str">
        <f aca="false">"весовая категория "&amp;V1198&amp;" кг."</f>
        <v>весовая категория 75 кг.</v>
      </c>
      <c r="AG1198" s="29" t="str">
        <f aca="false">IF(U1198="б/м",U1198,U1198&amp;" место")</f>
        <v>2 место</v>
      </c>
      <c r="AH1198" s="28" t="str">
        <f aca="false">F1198&amp;"; "&amp;TEXT(D1198,"ДД.ММ.ГГГГ")&amp;"-"&amp;TEXT(E1198,"ДД.ММ.ГГГГ")&amp;"; "&amp;I1198&amp;"; "&amp;CHAR(10)&amp;AE1198&amp;"; "&amp;AF1198&amp;"; "&amp;AG1198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75 кг.; 2 место</v>
      </c>
      <c r="AI1198" s="29" t="n">
        <f aca="false">IF(A1198=0,0,1)</f>
        <v>1</v>
      </c>
      <c r="AJ1198" s="1" t="str">
        <f aca="false">AE1198</f>
        <v>Юноши 14-15 лет</v>
      </c>
      <c r="AK1198" s="1" t="n">
        <f aca="false">V1198</f>
        <v>75</v>
      </c>
      <c r="AL1198" s="1" t="str">
        <f aca="false">AF1198</f>
        <v>весовая категория 75 кг.</v>
      </c>
      <c r="AM1198" s="28" t="str">
        <f aca="false">IF(N1198=0," ",DATEDIF(N1198,$AM$1,"y") &amp; " г. " &amp; DATEDIF(X1198,$AM$1,"ym") &amp; " мес. ")</f>
        <v>14 г. 4 мес. </v>
      </c>
      <c r="AN1198" s="28" t="str">
        <f aca="false">LEFT(AM1198,2)</f>
        <v>14</v>
      </c>
    </row>
    <row r="1199" customFormat="false" ht="13.8" hidden="false" customHeight="false" outlineLevel="0" collapsed="false">
      <c r="A1199" s="37" t="s">
        <v>507</v>
      </c>
      <c r="B1199" s="37" t="s">
        <v>348</v>
      </c>
      <c r="C1199" s="25" t="n">
        <v>41826</v>
      </c>
      <c r="D1199" s="38" t="n">
        <v>44264</v>
      </c>
      <c r="E1199" s="38" t="n">
        <v>44270</v>
      </c>
      <c r="F1199" s="37" t="s">
        <v>1686</v>
      </c>
      <c r="G1199" s="37" t="s">
        <v>1687</v>
      </c>
      <c r="H1199" s="37" t="s">
        <v>1382</v>
      </c>
      <c r="I1199" s="37" t="s">
        <v>1383</v>
      </c>
      <c r="J1199" s="37" t="s">
        <v>1384</v>
      </c>
      <c r="K1199" s="37" t="s">
        <v>1385</v>
      </c>
      <c r="L1199" s="21" t="s">
        <v>45</v>
      </c>
      <c r="M1199" s="22" t="s">
        <v>2111</v>
      </c>
      <c r="N1199" s="24" t="n">
        <v>38776</v>
      </c>
      <c r="O1199" s="25" t="n">
        <v>1</v>
      </c>
      <c r="P1199" s="22" t="s">
        <v>49</v>
      </c>
      <c r="Q1199" s="22" t="s">
        <v>50</v>
      </c>
      <c r="R1199" s="22" t="s">
        <v>153</v>
      </c>
      <c r="S1199" s="22" t="s">
        <v>154</v>
      </c>
      <c r="T1199" s="22" t="s">
        <v>197</v>
      </c>
      <c r="U1199" s="25" t="s">
        <v>70</v>
      </c>
      <c r="V1199" s="40" t="n">
        <v>75</v>
      </c>
      <c r="W1199" s="25" t="s">
        <v>726</v>
      </c>
      <c r="X1199" s="25" t="n">
        <v>2</v>
      </c>
      <c r="Y1199" s="25" t="n">
        <v>1</v>
      </c>
      <c r="Z1199" s="25" t="n">
        <v>6</v>
      </c>
      <c r="AA1199" s="26" t="str">
        <f aca="false">IF(N1199=0," ",DATEDIF(N1199,$D1199,"y") &amp; " г. " &amp; DATEDIF(N1199,$D1199,"ym") &amp; " мес. ")</f>
        <v>15 г. 0 мес. </v>
      </c>
      <c r="AB1199" s="27" t="str">
        <f aca="false">LEFT(AA1199,2)</f>
        <v>15</v>
      </c>
      <c r="AC1199" s="28" t="str">
        <f aca="false">IF(N1199=0," ",DATEDIF(N1199,'Отбор на ЧР 2021'!$AC$1,"y") &amp; " г. " &amp; DATEDIF(N1199,'Отбор на ЧР 2021'!$AC$1,"ym") &amp; " мес. ")</f>
        <v>15 г. 2 мес. </v>
      </c>
      <c r="AD1199" s="28" t="str">
        <f aca="false">LEFT(AC1199,2)</f>
        <v>15</v>
      </c>
      <c r="AE1199" s="28" t="str">
        <f aca="false">IF(W1199=0,0,INDEX('Возраст, спорт. дисц.'!$A$2:$B$50,MATCH(W1199,'Возраст, спорт. дисц.'!$B$2:$B$54,0),1))</f>
        <v>Юноши 14-15 лет</v>
      </c>
      <c r="AF1199" s="28" t="str">
        <f aca="false">"весовая категория "&amp;V1199&amp;" кг."</f>
        <v>весовая категория 75 кг.</v>
      </c>
      <c r="AG1199" s="29" t="str">
        <f aca="false">IF(U1199="б/м",U1199,U1199&amp;" место")</f>
        <v>3 место</v>
      </c>
      <c r="AH1199" s="28" t="str">
        <f aca="false">F1199&amp;"; "&amp;TEXT(D1199,"ДД.ММ.ГГГГ")&amp;"-"&amp;TEXT(E1199,"ДД.ММ.ГГГГ")&amp;"; "&amp;I1199&amp;"; "&amp;CHAR(10)&amp;AE1199&amp;"; "&amp;AF1199&amp;"; "&amp;AG1199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75 кг.; 3 место</v>
      </c>
      <c r="AI1199" s="29" t="n">
        <f aca="false">IF(A1199=0,0,1)</f>
        <v>1</v>
      </c>
      <c r="AJ1199" s="1" t="str">
        <f aca="false">AE1199</f>
        <v>Юноши 14-15 лет</v>
      </c>
      <c r="AK1199" s="1" t="n">
        <f aca="false">V1199</f>
        <v>75</v>
      </c>
      <c r="AL1199" s="1" t="str">
        <f aca="false">AF1199</f>
        <v>весовая категория 75 кг.</v>
      </c>
      <c r="AM1199" s="28" t="str">
        <f aca="false">IF(N1199=0," ",DATEDIF(N1199,$AM$1,"y") &amp; " г. " &amp; DATEDIF(X1199,$AM$1,"ym") &amp; " мес. ")</f>
        <v>15 г. 4 мес. </v>
      </c>
      <c r="AN1199" s="28" t="str">
        <f aca="false">LEFT(AM1199,2)</f>
        <v>15</v>
      </c>
    </row>
    <row r="1200" customFormat="false" ht="13.8" hidden="false" customHeight="false" outlineLevel="0" collapsed="false">
      <c r="A1200" s="37" t="s">
        <v>507</v>
      </c>
      <c r="B1200" s="37" t="s">
        <v>348</v>
      </c>
      <c r="C1200" s="25" t="n">
        <v>41826</v>
      </c>
      <c r="D1200" s="38" t="n">
        <v>44264</v>
      </c>
      <c r="E1200" s="38" t="n">
        <v>44270</v>
      </c>
      <c r="F1200" s="37" t="s">
        <v>1686</v>
      </c>
      <c r="G1200" s="37" t="s">
        <v>1687</v>
      </c>
      <c r="H1200" s="37" t="s">
        <v>1382</v>
      </c>
      <c r="I1200" s="37" t="s">
        <v>1383</v>
      </c>
      <c r="J1200" s="37" t="s">
        <v>1384</v>
      </c>
      <c r="K1200" s="37" t="s">
        <v>1385</v>
      </c>
      <c r="L1200" s="21" t="s">
        <v>45</v>
      </c>
      <c r="M1200" s="22" t="s">
        <v>2112</v>
      </c>
      <c r="N1200" s="24" t="s">
        <v>1066</v>
      </c>
      <c r="O1200" s="25" t="n">
        <v>1</v>
      </c>
      <c r="P1200" s="22" t="s">
        <v>115</v>
      </c>
      <c r="Q1200" s="22" t="s">
        <v>116</v>
      </c>
      <c r="R1200" s="22" t="s">
        <v>189</v>
      </c>
      <c r="S1200" s="22" t="s">
        <v>1158</v>
      </c>
      <c r="T1200" s="22" t="s">
        <v>1159</v>
      </c>
      <c r="U1200" s="25" t="s">
        <v>227</v>
      </c>
      <c r="V1200" s="40" t="n">
        <v>75</v>
      </c>
      <c r="W1200" s="25" t="s">
        <v>726</v>
      </c>
      <c r="X1200" s="25" t="n">
        <v>1</v>
      </c>
      <c r="Y1200" s="25" t="n">
        <v>0</v>
      </c>
      <c r="Z1200" s="25" t="n">
        <v>6</v>
      </c>
      <c r="AA1200" s="26" t="str">
        <f aca="false">IF(N1200=0," ",DATEDIF(N1200,$D1200,"y") &amp; " г. " &amp; DATEDIF(N1200,$D1200,"ym") &amp; " мес. ")</f>
        <v>14 г. 0 мес. </v>
      </c>
      <c r="AB1200" s="27" t="str">
        <f aca="false">LEFT(AA1200,2)</f>
        <v>14</v>
      </c>
      <c r="AC1200" s="28" t="str">
        <f aca="false">IF(N1200=0," ",DATEDIF(N1200,'Отбор на ЧР 2021'!$AC$1,"y") &amp; " г. " &amp; DATEDIF(N1200,'Отбор на ЧР 2021'!$AC$1,"ym") &amp; " мес. ")</f>
        <v>14 г. 2 мес. </v>
      </c>
      <c r="AD1200" s="28" t="str">
        <f aca="false">LEFT(AC1200,2)</f>
        <v>14</v>
      </c>
      <c r="AE1200" s="28" t="str">
        <f aca="false">IF(W1200=0,0,INDEX('Возраст, спорт. дисц.'!$A$2:$B$50,MATCH(W1200,'Возраст, спорт. дисц.'!$B$2:$B$54,0),1))</f>
        <v>Юноши 14-15 лет</v>
      </c>
      <c r="AF1200" s="28" t="str">
        <f aca="false">"весовая категория "&amp;V1200&amp;" кг."</f>
        <v>весовая категория 75 кг.</v>
      </c>
      <c r="AG1200" s="29" t="str">
        <f aca="false">IF(U1200="б/м",U1200,U1200&amp;" место")</f>
        <v>4 место</v>
      </c>
      <c r="AH1200" s="28" t="str">
        <f aca="false">F1200&amp;"; "&amp;TEXT(D1200,"ДД.ММ.ГГГГ")&amp;"-"&amp;TEXT(E1200,"ДД.ММ.ГГГГ")&amp;"; "&amp;I1200&amp;"; "&amp;CHAR(10)&amp;AE1200&amp;"; "&amp;AF1200&amp;"; "&amp;AG1200</f>
        <v>Первенство Северо-Кавказского федерального округа и Южного  федерального округа по тайскому боксу; 09.03.2021-15.03.2021; г. Каспийск; 
Юноши 14-15 лет; весовая категория 75 кг.; 4 место</v>
      </c>
      <c r="AI1200" s="29" t="n">
        <f aca="false">IF(A1200=0,0,1)</f>
        <v>1</v>
      </c>
      <c r="AJ1200" s="1" t="str">
        <f aca="false">AE1200</f>
        <v>Юноши 14-15 лет</v>
      </c>
      <c r="AK1200" s="1" t="n">
        <f aca="false">V1200</f>
        <v>75</v>
      </c>
      <c r="AL1200" s="1" t="str">
        <f aca="false">AF1200</f>
        <v>весовая категория 75 кг.</v>
      </c>
      <c r="AM1200" s="28" t="str">
        <f aca="false">IF(N1200=0," ",DATEDIF(N1200,$AM$1,"y") &amp; " г. " &amp; DATEDIF(X1200,$AM$1,"ym") &amp; " мес. ")</f>
        <v>14 г. 4 мес. </v>
      </c>
      <c r="AN1200" s="28" t="str">
        <f aca="false">LEFT(AM1200,2)</f>
        <v>14</v>
      </c>
    </row>
    <row r="1201" customFormat="false" ht="13.8" hidden="false" customHeight="false" outlineLevel="0" collapsed="false">
      <c r="A1201" s="37" t="s">
        <v>507</v>
      </c>
      <c r="B1201" s="37" t="s">
        <v>348</v>
      </c>
      <c r="C1201" s="25" t="n">
        <v>41827</v>
      </c>
      <c r="D1201" s="38" t="n">
        <v>44273</v>
      </c>
      <c r="E1201" s="38" t="n">
        <v>44277</v>
      </c>
      <c r="F1201" s="37" t="s">
        <v>1778</v>
      </c>
      <c r="G1201" s="37" t="s">
        <v>1779</v>
      </c>
      <c r="H1201" s="37" t="s">
        <v>1444</v>
      </c>
      <c r="I1201" s="37" t="s">
        <v>243</v>
      </c>
      <c r="J1201" s="37" t="s">
        <v>1445</v>
      </c>
      <c r="K1201" s="37" t="s">
        <v>1446</v>
      </c>
      <c r="L1201" s="21" t="s">
        <v>45</v>
      </c>
      <c r="M1201" s="22" t="s">
        <v>2120</v>
      </c>
      <c r="N1201" s="24" t="s">
        <v>2121</v>
      </c>
      <c r="O1201" s="25" t="n">
        <v>3</v>
      </c>
      <c r="P1201" s="22" t="s">
        <v>101</v>
      </c>
      <c r="Q1201" s="22" t="s">
        <v>140</v>
      </c>
      <c r="R1201" s="22" t="s">
        <v>141</v>
      </c>
      <c r="S1201" s="22" t="s">
        <v>2122</v>
      </c>
      <c r="T1201" s="22" t="s">
        <v>143</v>
      </c>
      <c r="U1201" s="25" t="s">
        <v>54</v>
      </c>
      <c r="V1201" s="40" t="n">
        <v>42</v>
      </c>
      <c r="W1201" s="25" t="s">
        <v>726</v>
      </c>
      <c r="X1201" s="25" t="n">
        <v>1</v>
      </c>
      <c r="Y1201" s="25" t="n">
        <v>1</v>
      </c>
      <c r="Z1201" s="25" t="n">
        <v>2</v>
      </c>
      <c r="AA1201" s="26" t="str">
        <f aca="false">IF(N1201=0," ",DATEDIF(N1201,$D1201,"y") &amp; " г. " &amp; DATEDIF(N1201,$D1201,"ym") &amp; " мес. ")</f>
        <v>14 г. 5 мес. </v>
      </c>
      <c r="AB1201" s="27" t="str">
        <f aca="false">LEFT(AA1201,2)</f>
        <v>14</v>
      </c>
      <c r="AC1201" s="28" t="str">
        <f aca="false">IF(N1201=0," ",DATEDIF(N1201,'Отбор на ЧР 2021'!$AC$1,"y") &amp; " г. " &amp; DATEDIF(N1201,'Отбор на ЧР 2021'!$AC$1,"ym") &amp; " мес. ")</f>
        <v>14 г. 7 мес. </v>
      </c>
      <c r="AD1201" s="28" t="str">
        <f aca="false">LEFT(AC1201,2)</f>
        <v>14</v>
      </c>
      <c r="AE1201" s="28" t="str">
        <f aca="false">IF(W1201=0,0,INDEX('Возраст, спорт. дисц.'!$A$2:$B$50,MATCH(W1201,'Возраст, спорт. дисц.'!$B$2:$B$54,0),1))</f>
        <v>Юноши 14-15 лет</v>
      </c>
      <c r="AF1201" s="28" t="str">
        <f aca="false">"весовая категория "&amp;V1201&amp;" кг."</f>
        <v>весовая категория 42 кг.</v>
      </c>
      <c r="AG1201" s="29" t="str">
        <f aca="false">IF(U1201="б/м",U1201,U1201&amp;" место")</f>
        <v>1 место</v>
      </c>
      <c r="AH1201" s="28" t="str">
        <f aca="false">F1201&amp;"; "&amp;TEXT(D1201,"ДД.ММ.ГГГГ")&amp;"-"&amp;TEXT(E1201,"ДД.ММ.ГГГГ")&amp;"; "&amp;I1201&amp;"; "&amp;CHAR(10)&amp;AE1201&amp;"; "&amp;AF1201&amp;"; "&amp;AG1201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42 кг.; 1 место</v>
      </c>
      <c r="AI1201" s="29" t="n">
        <f aca="false">IF(A1201=0,0,1)</f>
        <v>1</v>
      </c>
      <c r="AJ1201" s="1" t="str">
        <f aca="false">AE1201</f>
        <v>Юноши 14-15 лет</v>
      </c>
      <c r="AK1201" s="1" t="n">
        <f aca="false">V1201</f>
        <v>42</v>
      </c>
      <c r="AL1201" s="1" t="str">
        <f aca="false">AF1201</f>
        <v>весовая категория 42 кг.</v>
      </c>
      <c r="AM1201" s="28" t="str">
        <f aca="false">IF(N1201=0," ",DATEDIF(N1201,$AM$1,"y") &amp; " г. " &amp; DATEDIF(X1201,$AM$1,"ym") &amp; " мес. ")</f>
        <v>14 г. 4 мес. </v>
      </c>
      <c r="AN1201" s="28" t="str">
        <f aca="false">LEFT(AM1201,2)</f>
        <v>14</v>
      </c>
    </row>
    <row r="1202" customFormat="false" ht="13.8" hidden="false" customHeight="false" outlineLevel="0" collapsed="false">
      <c r="A1202" s="37" t="s">
        <v>507</v>
      </c>
      <c r="B1202" s="37" t="s">
        <v>348</v>
      </c>
      <c r="C1202" s="25" t="n">
        <v>41827</v>
      </c>
      <c r="D1202" s="38" t="n">
        <v>44273</v>
      </c>
      <c r="E1202" s="38" t="n">
        <v>44277</v>
      </c>
      <c r="F1202" s="37" t="s">
        <v>1778</v>
      </c>
      <c r="G1202" s="37" t="s">
        <v>1779</v>
      </c>
      <c r="H1202" s="37" t="s">
        <v>1444</v>
      </c>
      <c r="I1202" s="37" t="s">
        <v>243</v>
      </c>
      <c r="J1202" s="37" t="s">
        <v>1445</v>
      </c>
      <c r="K1202" s="37" t="s">
        <v>1446</v>
      </c>
      <c r="L1202" s="21" t="s">
        <v>45</v>
      </c>
      <c r="M1202" s="22" t="s">
        <v>2123</v>
      </c>
      <c r="N1202" s="24" t="s">
        <v>2124</v>
      </c>
      <c r="O1202" s="25" t="n">
        <v>2</v>
      </c>
      <c r="P1202" s="22" t="s">
        <v>108</v>
      </c>
      <c r="Q1202" s="22" t="s">
        <v>242</v>
      </c>
      <c r="R1202" s="22" t="s">
        <v>556</v>
      </c>
      <c r="S1202" s="22" t="s">
        <v>244</v>
      </c>
      <c r="T1202" s="22" t="s">
        <v>245</v>
      </c>
      <c r="U1202" s="25" t="s">
        <v>63</v>
      </c>
      <c r="V1202" s="40" t="n">
        <v>42</v>
      </c>
      <c r="W1202" s="25" t="s">
        <v>726</v>
      </c>
      <c r="X1202" s="25" t="n">
        <v>1</v>
      </c>
      <c r="Y1202" s="25" t="n">
        <v>0</v>
      </c>
      <c r="Z1202" s="25" t="n">
        <v>2</v>
      </c>
      <c r="AA1202" s="26" t="str">
        <f aca="false">IF(N1202=0," ",DATEDIF(N1202,$D1202,"y") &amp; " г. " &amp; DATEDIF(N1202,$D1202,"ym") &amp; " мес. ")</f>
        <v>14 г. 4 мес. </v>
      </c>
      <c r="AB1202" s="27" t="str">
        <f aca="false">LEFT(AA1202,2)</f>
        <v>14</v>
      </c>
      <c r="AC1202" s="28" t="str">
        <f aca="false">IF(N1202=0," ",DATEDIF(N1202,'Отбор на ЧР 2021'!$AC$1,"y") &amp; " г. " &amp; DATEDIF(N1202,'Отбор на ЧР 2021'!$AC$1,"ym") &amp; " мес. ")</f>
        <v>14 г. 5 мес. </v>
      </c>
      <c r="AD1202" s="28" t="str">
        <f aca="false">LEFT(AC1202,2)</f>
        <v>14</v>
      </c>
      <c r="AE1202" s="28" t="str">
        <f aca="false">IF(W1202=0,0,INDEX('Возраст, спорт. дисц.'!$A$2:$B$50,MATCH(W1202,'Возраст, спорт. дисц.'!$B$2:$B$54,0),1))</f>
        <v>Юноши 14-15 лет</v>
      </c>
      <c r="AF1202" s="28" t="str">
        <f aca="false">"весовая категория "&amp;V1202&amp;" кг."</f>
        <v>весовая категория 42 кг.</v>
      </c>
      <c r="AG1202" s="29" t="str">
        <f aca="false">IF(U1202="б/м",U1202,U1202&amp;" место")</f>
        <v>2 место</v>
      </c>
      <c r="AH1202" s="28" t="str">
        <f aca="false">F1202&amp;"; "&amp;TEXT(D1202,"ДД.ММ.ГГГГ")&amp;"-"&amp;TEXT(E1202,"ДД.ММ.ГГГГ")&amp;"; "&amp;I1202&amp;"; "&amp;CHAR(10)&amp;AE1202&amp;"; "&amp;AF1202&amp;"; "&amp;AG1202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42 кг.; 2 место</v>
      </c>
      <c r="AI1202" s="29" t="n">
        <f aca="false">IF(A1202=0,0,1)</f>
        <v>1</v>
      </c>
      <c r="AJ1202" s="1" t="str">
        <f aca="false">AE1202</f>
        <v>Юноши 14-15 лет</v>
      </c>
      <c r="AK1202" s="1" t="n">
        <f aca="false">V1202</f>
        <v>42</v>
      </c>
      <c r="AL1202" s="1" t="str">
        <f aca="false">AF1202</f>
        <v>весовая категория 42 кг.</v>
      </c>
      <c r="AM1202" s="28" t="str">
        <f aca="false">IF(N1202=0," ",DATEDIF(N1202,$AM$1,"y") &amp; " г. " &amp; DATEDIF(X1202,$AM$1,"ym") &amp; " мес. ")</f>
        <v>14 г. 4 мес. </v>
      </c>
      <c r="AN1202" s="28" t="str">
        <f aca="false">LEFT(AM1202,2)</f>
        <v>14</v>
      </c>
    </row>
    <row r="1203" customFormat="false" ht="13.8" hidden="false" customHeight="false" outlineLevel="0" collapsed="false">
      <c r="A1203" s="37" t="s">
        <v>507</v>
      </c>
      <c r="B1203" s="37" t="s">
        <v>348</v>
      </c>
      <c r="C1203" s="25" t="n">
        <v>41827</v>
      </c>
      <c r="D1203" s="38" t="n">
        <v>44273</v>
      </c>
      <c r="E1203" s="38" t="n">
        <v>44277</v>
      </c>
      <c r="F1203" s="37" t="s">
        <v>1778</v>
      </c>
      <c r="G1203" s="37" t="s">
        <v>1779</v>
      </c>
      <c r="H1203" s="37" t="s">
        <v>1444</v>
      </c>
      <c r="I1203" s="37" t="s">
        <v>243</v>
      </c>
      <c r="J1203" s="37" t="s">
        <v>1445</v>
      </c>
      <c r="K1203" s="37" t="s">
        <v>1446</v>
      </c>
      <c r="L1203" s="21" t="s">
        <v>45</v>
      </c>
      <c r="M1203" s="22" t="s">
        <v>2125</v>
      </c>
      <c r="N1203" s="24" t="s">
        <v>1109</v>
      </c>
      <c r="O1203" s="25" t="n">
        <v>1</v>
      </c>
      <c r="P1203" s="22" t="s">
        <v>108</v>
      </c>
      <c r="Q1203" s="22" t="s">
        <v>1463</v>
      </c>
      <c r="R1203" s="22" t="s">
        <v>1464</v>
      </c>
      <c r="S1203" s="22" t="s">
        <v>2126</v>
      </c>
      <c r="T1203" s="22" t="s">
        <v>2127</v>
      </c>
      <c r="U1203" s="25" t="s">
        <v>54</v>
      </c>
      <c r="V1203" s="40" t="n">
        <v>45</v>
      </c>
      <c r="W1203" s="25" t="s">
        <v>726</v>
      </c>
      <c r="X1203" s="25" t="n">
        <v>2</v>
      </c>
      <c r="Y1203" s="25" t="n">
        <v>2</v>
      </c>
      <c r="Z1203" s="25" t="n">
        <v>3</v>
      </c>
      <c r="AA1203" s="26" t="str">
        <f aca="false">IF(N1203=0," ",DATEDIF(N1203,$D1203,"y") &amp; " г. " &amp; DATEDIF(N1203,$D1203,"ym") &amp; " мес. ")</f>
        <v>13 г. 11 мес. </v>
      </c>
      <c r="AB1203" s="27" t="str">
        <f aca="false">LEFT(AA1203,2)</f>
        <v>13</v>
      </c>
      <c r="AC1203" s="28" t="str">
        <f aca="false">IF(N1203=0," ",DATEDIF(N1203,'Отбор на ЧР 2021'!$AC$1,"y") &amp; " г. " &amp; DATEDIF(N1203,'Отбор на ЧР 2021'!$AC$1,"ym") &amp; " мес. ")</f>
        <v>14 г. 1 мес. </v>
      </c>
      <c r="AD1203" s="28" t="str">
        <f aca="false">LEFT(AC1203,2)</f>
        <v>14</v>
      </c>
      <c r="AE1203" s="28" t="str">
        <f aca="false">IF(W1203=0,0,INDEX('Возраст, спорт. дисц.'!$A$2:$B$50,MATCH(W1203,'Возраст, спорт. дисц.'!$B$2:$B$54,0),1))</f>
        <v>Юноши 14-15 лет</v>
      </c>
      <c r="AF1203" s="28" t="str">
        <f aca="false">"весовая категория "&amp;V1203&amp;" кг."</f>
        <v>весовая категория 45 кг.</v>
      </c>
      <c r="AG1203" s="29" t="str">
        <f aca="false">IF(U1203="б/м",U1203,U1203&amp;" место")</f>
        <v>1 место</v>
      </c>
      <c r="AH1203" s="28" t="str">
        <f aca="false">F1203&amp;"; "&amp;TEXT(D1203,"ДД.ММ.ГГГГ")&amp;"-"&amp;TEXT(E1203,"ДД.ММ.ГГГГ")&amp;"; "&amp;I1203&amp;"; "&amp;CHAR(10)&amp;AE1203&amp;"; "&amp;AF1203&amp;"; "&amp;AG1203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45 кг.; 1 место</v>
      </c>
      <c r="AI1203" s="29" t="n">
        <f aca="false">IF(A1203=0,0,1)</f>
        <v>1</v>
      </c>
      <c r="AJ1203" s="1" t="str">
        <f aca="false">AE1203</f>
        <v>Юноши 14-15 лет</v>
      </c>
      <c r="AK1203" s="1" t="n">
        <f aca="false">V1203</f>
        <v>45</v>
      </c>
      <c r="AL1203" s="1" t="str">
        <f aca="false">AF1203</f>
        <v>весовая категория 45 кг.</v>
      </c>
      <c r="AM1203" s="28" t="str">
        <f aca="false">IF(N1203=0," ",DATEDIF(N1203,$AM$1,"y") &amp; " г. " &amp; DATEDIF(X1203,$AM$1,"ym") &amp; " мес. ")</f>
        <v>14 г. 4 мес. </v>
      </c>
      <c r="AN1203" s="28" t="str">
        <f aca="false">LEFT(AM1203,2)</f>
        <v>14</v>
      </c>
    </row>
    <row r="1204" customFormat="false" ht="13.8" hidden="false" customHeight="false" outlineLevel="0" collapsed="false">
      <c r="A1204" s="37" t="s">
        <v>507</v>
      </c>
      <c r="B1204" s="37" t="s">
        <v>348</v>
      </c>
      <c r="C1204" s="25" t="n">
        <v>41827</v>
      </c>
      <c r="D1204" s="38" t="n">
        <v>44273</v>
      </c>
      <c r="E1204" s="38" t="n">
        <v>44277</v>
      </c>
      <c r="F1204" s="37" t="s">
        <v>1778</v>
      </c>
      <c r="G1204" s="37" t="s">
        <v>1779</v>
      </c>
      <c r="H1204" s="37" t="s">
        <v>1444</v>
      </c>
      <c r="I1204" s="37" t="s">
        <v>243</v>
      </c>
      <c r="J1204" s="37" t="s">
        <v>1445</v>
      </c>
      <c r="K1204" s="37" t="s">
        <v>1446</v>
      </c>
      <c r="L1204" s="21" t="s">
        <v>45</v>
      </c>
      <c r="M1204" s="22" t="s">
        <v>2128</v>
      </c>
      <c r="N1204" s="24" t="s">
        <v>2129</v>
      </c>
      <c r="O1204" s="25" t="n">
        <v>2</v>
      </c>
      <c r="P1204" s="22" t="s">
        <v>101</v>
      </c>
      <c r="Q1204" s="22" t="s">
        <v>140</v>
      </c>
      <c r="R1204" s="22" t="s">
        <v>141</v>
      </c>
      <c r="S1204" s="22" t="s">
        <v>219</v>
      </c>
      <c r="T1204" s="22" t="s">
        <v>220</v>
      </c>
      <c r="U1204" s="25" t="s">
        <v>63</v>
      </c>
      <c r="V1204" s="40" t="n">
        <v>45</v>
      </c>
      <c r="W1204" s="25" t="s">
        <v>726</v>
      </c>
      <c r="X1204" s="25" t="n">
        <v>1</v>
      </c>
      <c r="Y1204" s="25" t="n">
        <v>0</v>
      </c>
      <c r="Z1204" s="25" t="n">
        <v>3</v>
      </c>
      <c r="AA1204" s="26" t="str">
        <f aca="false">IF(N1204=0," ",DATEDIF(N1204,$D1204,"y") &amp; " г. " &amp; DATEDIF(N1204,$D1204,"ym") &amp; " мес. ")</f>
        <v>15 г. 6 мес. </v>
      </c>
      <c r="AB1204" s="27" t="str">
        <f aca="false">LEFT(AA1204,2)</f>
        <v>15</v>
      </c>
      <c r="AC1204" s="28" t="str">
        <f aca="false">IF(N1204=0," ",DATEDIF(N1204,'Отбор на ЧР 2021'!$AC$1,"y") &amp; " г. " &amp; DATEDIF(N1204,'Отбор на ЧР 2021'!$AC$1,"ym") &amp; " мес. ")</f>
        <v>15 г. 8 мес. </v>
      </c>
      <c r="AD1204" s="28" t="str">
        <f aca="false">LEFT(AC1204,2)</f>
        <v>15</v>
      </c>
      <c r="AE1204" s="28" t="str">
        <f aca="false">IF(W1204=0,0,INDEX('Возраст, спорт. дисц.'!$A$2:$B$50,MATCH(W1204,'Возраст, спорт. дисц.'!$B$2:$B$54,0),1))</f>
        <v>Юноши 14-15 лет</v>
      </c>
      <c r="AF1204" s="28" t="str">
        <f aca="false">"весовая категория "&amp;V1204&amp;" кг."</f>
        <v>весовая категория 45 кг.</v>
      </c>
      <c r="AG1204" s="29" t="str">
        <f aca="false">IF(U1204="б/м",U1204,U1204&amp;" место")</f>
        <v>2 место</v>
      </c>
      <c r="AH1204" s="28" t="str">
        <f aca="false">F1204&amp;"; "&amp;TEXT(D1204,"ДД.ММ.ГГГГ")&amp;"-"&amp;TEXT(E1204,"ДД.ММ.ГГГГ")&amp;"; "&amp;I1204&amp;"; "&amp;CHAR(10)&amp;AE1204&amp;"; "&amp;AF1204&amp;"; "&amp;AG1204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45 кг.; 2 место</v>
      </c>
      <c r="AI1204" s="29" t="n">
        <f aca="false">IF(A1204=0,0,1)</f>
        <v>1</v>
      </c>
      <c r="AJ1204" s="1" t="str">
        <f aca="false">AE1204</f>
        <v>Юноши 14-15 лет</v>
      </c>
      <c r="AK1204" s="1" t="n">
        <f aca="false">V1204</f>
        <v>45</v>
      </c>
      <c r="AL1204" s="1" t="str">
        <f aca="false">AF1204</f>
        <v>весовая категория 45 кг.</v>
      </c>
      <c r="AM1204" s="28" t="str">
        <f aca="false">IF(N1204=0," ",DATEDIF(N1204,$AM$1,"y") &amp; " г. " &amp; DATEDIF(X1204,$AM$1,"ym") &amp; " мес. ")</f>
        <v>15 г. 4 мес. </v>
      </c>
      <c r="AN1204" s="28" t="str">
        <f aca="false">LEFT(AM1204,2)</f>
        <v>15</v>
      </c>
    </row>
    <row r="1205" customFormat="false" ht="13.8" hidden="false" customHeight="false" outlineLevel="0" collapsed="false">
      <c r="A1205" s="37" t="s">
        <v>507</v>
      </c>
      <c r="B1205" s="37" t="s">
        <v>348</v>
      </c>
      <c r="C1205" s="25" t="n">
        <v>41827</v>
      </c>
      <c r="D1205" s="38" t="n">
        <v>44273</v>
      </c>
      <c r="E1205" s="38" t="n">
        <v>44277</v>
      </c>
      <c r="F1205" s="37" t="s">
        <v>1778</v>
      </c>
      <c r="G1205" s="37" t="s">
        <v>1779</v>
      </c>
      <c r="H1205" s="37" t="s">
        <v>1444</v>
      </c>
      <c r="I1205" s="37" t="s">
        <v>243</v>
      </c>
      <c r="J1205" s="37" t="s">
        <v>1445</v>
      </c>
      <c r="K1205" s="37" t="s">
        <v>1446</v>
      </c>
      <c r="L1205" s="21" t="s">
        <v>45</v>
      </c>
      <c r="M1205" s="22" t="s">
        <v>2130</v>
      </c>
      <c r="N1205" s="24" t="s">
        <v>2131</v>
      </c>
      <c r="O1205" s="25" t="n">
        <v>3</v>
      </c>
      <c r="P1205" s="22" t="s">
        <v>108</v>
      </c>
      <c r="Q1205" s="22" t="s">
        <v>109</v>
      </c>
      <c r="R1205" s="22" t="s">
        <v>110</v>
      </c>
      <c r="S1205" s="22" t="s">
        <v>2132</v>
      </c>
      <c r="T1205" s="22" t="s">
        <v>2133</v>
      </c>
      <c r="U1205" s="25" t="s">
        <v>70</v>
      </c>
      <c r="V1205" s="40" t="n">
        <v>45</v>
      </c>
      <c r="W1205" s="25" t="s">
        <v>726</v>
      </c>
      <c r="X1205" s="25" t="n">
        <v>1</v>
      </c>
      <c r="Y1205" s="25" t="n">
        <v>0</v>
      </c>
      <c r="Z1205" s="25" t="n">
        <v>3</v>
      </c>
      <c r="AA1205" s="26" t="str">
        <f aca="false">IF(N1205=0," ",DATEDIF(N1205,$D1205,"y") &amp; " г. " &amp; DATEDIF(N1205,$D1205,"ym") &amp; " мес. ")</f>
        <v>14 г. 6 мес. </v>
      </c>
      <c r="AB1205" s="27" t="str">
        <f aca="false">LEFT(AA1205,2)</f>
        <v>14</v>
      </c>
      <c r="AC1205" s="28" t="str">
        <f aca="false">IF(N1205=0," ",DATEDIF(N1205,'Отбор на ЧР 2021'!$AC$1,"y") &amp; " г. " &amp; DATEDIF(N1205,'Отбор на ЧР 2021'!$AC$1,"ym") &amp; " мес. ")</f>
        <v>14 г. 8 мес. </v>
      </c>
      <c r="AD1205" s="28" t="str">
        <f aca="false">LEFT(AC1205,2)</f>
        <v>14</v>
      </c>
      <c r="AE1205" s="28" t="str">
        <f aca="false">IF(W1205=0,0,INDEX('Возраст, спорт. дисц.'!$A$2:$B$50,MATCH(W1205,'Возраст, спорт. дисц.'!$B$2:$B$54,0),1))</f>
        <v>Юноши 14-15 лет</v>
      </c>
      <c r="AF1205" s="28" t="str">
        <f aca="false">"весовая категория "&amp;V1205&amp;" кг."</f>
        <v>весовая категория 45 кг.</v>
      </c>
      <c r="AG1205" s="29" t="str">
        <f aca="false">IF(U1205="б/м",U1205,U1205&amp;" место")</f>
        <v>3 место</v>
      </c>
      <c r="AH1205" s="28" t="str">
        <f aca="false">F1205&amp;"; "&amp;TEXT(D1205,"ДД.ММ.ГГГГ")&amp;"-"&amp;TEXT(E1205,"ДД.ММ.ГГГГ")&amp;"; "&amp;I1205&amp;"; "&amp;CHAR(10)&amp;AE1205&amp;"; "&amp;AF1205&amp;"; "&amp;AG1205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45 кг.; 3 место</v>
      </c>
      <c r="AI1205" s="29" t="n">
        <f aca="false">IF(A1205=0,0,1)</f>
        <v>1</v>
      </c>
      <c r="AJ1205" s="1" t="str">
        <f aca="false">AE1205</f>
        <v>Юноши 14-15 лет</v>
      </c>
      <c r="AK1205" s="1" t="n">
        <f aca="false">V1205</f>
        <v>45</v>
      </c>
      <c r="AL1205" s="1" t="str">
        <f aca="false">AF1205</f>
        <v>весовая категория 45 кг.</v>
      </c>
      <c r="AM1205" s="28" t="str">
        <f aca="false">IF(N1205=0," ",DATEDIF(N1205,$AM$1,"y") &amp; " г. " &amp; DATEDIF(X1205,$AM$1,"ym") &amp; " мес. ")</f>
        <v>14 г. 4 мес. </v>
      </c>
      <c r="AN1205" s="28" t="str">
        <f aca="false">LEFT(AM1205,2)</f>
        <v>14</v>
      </c>
    </row>
    <row r="1206" customFormat="false" ht="13.8" hidden="false" customHeight="false" outlineLevel="0" collapsed="false">
      <c r="A1206" s="37" t="s">
        <v>507</v>
      </c>
      <c r="B1206" s="37" t="s">
        <v>348</v>
      </c>
      <c r="C1206" s="25" t="n">
        <v>41827</v>
      </c>
      <c r="D1206" s="38" t="n">
        <v>44273</v>
      </c>
      <c r="E1206" s="38" t="n">
        <v>44277</v>
      </c>
      <c r="F1206" s="37" t="s">
        <v>1778</v>
      </c>
      <c r="G1206" s="37" t="s">
        <v>1779</v>
      </c>
      <c r="H1206" s="37" t="s">
        <v>1444</v>
      </c>
      <c r="I1206" s="37" t="s">
        <v>243</v>
      </c>
      <c r="J1206" s="37" t="s">
        <v>1445</v>
      </c>
      <c r="K1206" s="37" t="s">
        <v>1446</v>
      </c>
      <c r="L1206" s="21" t="s">
        <v>45</v>
      </c>
      <c r="M1206" s="22" t="s">
        <v>2134</v>
      </c>
      <c r="N1206" s="24" t="s">
        <v>2135</v>
      </c>
      <c r="O1206" s="25" t="n">
        <v>1</v>
      </c>
      <c r="P1206" s="22" t="s">
        <v>108</v>
      </c>
      <c r="Q1206" s="22" t="s">
        <v>109</v>
      </c>
      <c r="R1206" s="22" t="s">
        <v>1528</v>
      </c>
      <c r="S1206" s="22" t="s">
        <v>1529</v>
      </c>
      <c r="T1206" s="22" t="s">
        <v>1530</v>
      </c>
      <c r="U1206" s="25" t="s">
        <v>54</v>
      </c>
      <c r="V1206" s="40" t="n">
        <v>48</v>
      </c>
      <c r="W1206" s="25" t="s">
        <v>726</v>
      </c>
      <c r="X1206" s="25" t="n">
        <v>2</v>
      </c>
      <c r="Y1206" s="25" t="n">
        <v>2</v>
      </c>
      <c r="Z1206" s="25" t="n">
        <v>5</v>
      </c>
      <c r="AA1206" s="26" t="str">
        <f aca="false">IF(N1206=0," ",DATEDIF(N1206,$D1206,"y") &amp; " г. " &amp; DATEDIF(N1206,$D1206,"ym") &amp; " мес. ")</f>
        <v>15 г. 6 мес. </v>
      </c>
      <c r="AB1206" s="27" t="str">
        <f aca="false">LEFT(AA1206,2)</f>
        <v>15</v>
      </c>
      <c r="AC1206" s="28" t="str">
        <f aca="false">IF(N1206=0," ",DATEDIF(N1206,'Отбор на ЧР 2021'!$AC$1,"y") &amp; " г. " &amp; DATEDIF(N1206,'Отбор на ЧР 2021'!$AC$1,"ym") &amp; " мес. ")</f>
        <v>15 г. 8 мес. </v>
      </c>
      <c r="AD1206" s="28" t="str">
        <f aca="false">LEFT(AC1206,2)</f>
        <v>15</v>
      </c>
      <c r="AE1206" s="28" t="str">
        <f aca="false">IF(W1206=0,0,INDEX('Возраст, спорт. дисц.'!$A$2:$B$50,MATCH(W1206,'Возраст, спорт. дисц.'!$B$2:$B$54,0),1))</f>
        <v>Юноши 14-15 лет</v>
      </c>
      <c r="AF1206" s="28" t="str">
        <f aca="false">"весовая категория "&amp;V1206&amp;" кг."</f>
        <v>весовая категория 48 кг.</v>
      </c>
      <c r="AG1206" s="29" t="str">
        <f aca="false">IF(U1206="б/м",U1206,U1206&amp;" место")</f>
        <v>1 место</v>
      </c>
      <c r="AH1206" s="28" t="str">
        <f aca="false">F1206&amp;"; "&amp;TEXT(D1206,"ДД.ММ.ГГГГ")&amp;"-"&amp;TEXT(E1206,"ДД.ММ.ГГГГ")&amp;"; "&amp;I1206&amp;"; "&amp;CHAR(10)&amp;AE1206&amp;"; "&amp;AF1206&amp;"; "&amp;AG1206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48 кг.; 1 место</v>
      </c>
      <c r="AI1206" s="29" t="n">
        <f aca="false">IF(A1206=0,0,1)</f>
        <v>1</v>
      </c>
      <c r="AJ1206" s="1" t="str">
        <f aca="false">AE1206</f>
        <v>Юноши 14-15 лет</v>
      </c>
      <c r="AK1206" s="1" t="n">
        <f aca="false">V1206</f>
        <v>48</v>
      </c>
      <c r="AL1206" s="1" t="str">
        <f aca="false">AF1206</f>
        <v>весовая категория 48 кг.</v>
      </c>
      <c r="AM1206" s="28" t="str">
        <f aca="false">IF(N1206=0," ",DATEDIF(N1206,$AM$1,"y") &amp; " г. " &amp; DATEDIF(X1206,$AM$1,"ym") &amp; " мес. ")</f>
        <v>15 г. 4 мес. </v>
      </c>
      <c r="AN1206" s="28" t="str">
        <f aca="false">LEFT(AM1206,2)</f>
        <v>15</v>
      </c>
    </row>
    <row r="1207" customFormat="false" ht="13.8" hidden="false" customHeight="false" outlineLevel="0" collapsed="false">
      <c r="A1207" s="37" t="s">
        <v>507</v>
      </c>
      <c r="B1207" s="37" t="s">
        <v>348</v>
      </c>
      <c r="C1207" s="25" t="n">
        <v>41827</v>
      </c>
      <c r="D1207" s="38" t="n">
        <v>44273</v>
      </c>
      <c r="E1207" s="38" t="n">
        <v>44277</v>
      </c>
      <c r="F1207" s="37" t="s">
        <v>1778</v>
      </c>
      <c r="G1207" s="37" t="s">
        <v>1779</v>
      </c>
      <c r="H1207" s="37" t="s">
        <v>1444</v>
      </c>
      <c r="I1207" s="37" t="s">
        <v>243</v>
      </c>
      <c r="J1207" s="37" t="s">
        <v>1445</v>
      </c>
      <c r="K1207" s="37" t="s">
        <v>1446</v>
      </c>
      <c r="L1207" s="21" t="s">
        <v>45</v>
      </c>
      <c r="M1207" s="22" t="s">
        <v>745</v>
      </c>
      <c r="N1207" s="24" t="s">
        <v>746</v>
      </c>
      <c r="O1207" s="25" t="n">
        <v>3</v>
      </c>
      <c r="P1207" s="22" t="s">
        <v>108</v>
      </c>
      <c r="Q1207" s="22" t="s">
        <v>109</v>
      </c>
      <c r="R1207" s="22" t="s">
        <v>110</v>
      </c>
      <c r="S1207" s="22" t="s">
        <v>1838</v>
      </c>
      <c r="T1207" s="22" t="s">
        <v>1839</v>
      </c>
      <c r="U1207" s="25" t="s">
        <v>63</v>
      </c>
      <c r="V1207" s="40" t="n">
        <v>48</v>
      </c>
      <c r="W1207" s="25" t="s">
        <v>726</v>
      </c>
      <c r="X1207" s="25" t="n">
        <v>2</v>
      </c>
      <c r="Y1207" s="25" t="n">
        <v>1</v>
      </c>
      <c r="Z1207" s="25" t="n">
        <v>5</v>
      </c>
      <c r="AA1207" s="26" t="str">
        <f aca="false">IF(N1207=0," ",DATEDIF(N1207,$D1207,"y") &amp; " г. " &amp; DATEDIF(N1207,$D1207,"ym") &amp; " мес. ")</f>
        <v>14 г. 5 мес. </v>
      </c>
      <c r="AB1207" s="27" t="str">
        <f aca="false">LEFT(AA1207,2)</f>
        <v>14</v>
      </c>
      <c r="AC1207" s="28" t="str">
        <f aca="false">IF(N1207=0," ",DATEDIF(N1207,'Отбор на ЧР 2021'!$AC$1,"y") &amp; " г. " &amp; DATEDIF(N1207,'Отбор на ЧР 2021'!$AC$1,"ym") &amp; " мес. ")</f>
        <v>14 г. 7 мес. </v>
      </c>
      <c r="AD1207" s="28" t="str">
        <f aca="false">LEFT(AC1207,2)</f>
        <v>14</v>
      </c>
      <c r="AE1207" s="28" t="str">
        <f aca="false">IF(W1207=0,0,INDEX('Возраст, спорт. дисц.'!$A$2:$B$50,MATCH(W1207,'Возраст, спорт. дисц.'!$B$2:$B$54,0),1))</f>
        <v>Юноши 14-15 лет</v>
      </c>
      <c r="AF1207" s="28" t="str">
        <f aca="false">"весовая категория "&amp;V1207&amp;" кг."</f>
        <v>весовая категория 48 кг.</v>
      </c>
      <c r="AG1207" s="29" t="str">
        <f aca="false">IF(U1207="б/м",U1207,U1207&amp;" место")</f>
        <v>2 место</v>
      </c>
      <c r="AH1207" s="28" t="str">
        <f aca="false">F1207&amp;"; "&amp;TEXT(D1207,"ДД.ММ.ГГГГ")&amp;"-"&amp;TEXT(E1207,"ДД.ММ.ГГГГ")&amp;"; "&amp;I1207&amp;"; "&amp;CHAR(10)&amp;AE1207&amp;"; "&amp;AF1207&amp;"; "&amp;AG1207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48 кг.; 2 место</v>
      </c>
      <c r="AI1207" s="29" t="n">
        <f aca="false">IF(A1207=0,0,1)</f>
        <v>1</v>
      </c>
      <c r="AJ1207" s="1" t="str">
        <f aca="false">AE1207</f>
        <v>Юноши 14-15 лет</v>
      </c>
      <c r="AK1207" s="1" t="n">
        <f aca="false">V1207</f>
        <v>48</v>
      </c>
      <c r="AL1207" s="1" t="str">
        <f aca="false">AF1207</f>
        <v>весовая категория 48 кг.</v>
      </c>
      <c r="AM1207" s="28" t="str">
        <f aca="false">IF(N1207=0," ",DATEDIF(N1207,$AM$1,"y") &amp; " г. " &amp; DATEDIF(X1207,$AM$1,"ym") &amp; " мес. ")</f>
        <v>14 г. 4 мес. </v>
      </c>
      <c r="AN1207" s="28" t="str">
        <f aca="false">LEFT(AM1207,2)</f>
        <v>14</v>
      </c>
    </row>
    <row r="1208" customFormat="false" ht="13.8" hidden="false" customHeight="false" outlineLevel="0" collapsed="false">
      <c r="A1208" s="37" t="s">
        <v>507</v>
      </c>
      <c r="B1208" s="37" t="s">
        <v>348</v>
      </c>
      <c r="C1208" s="25" t="n">
        <v>41827</v>
      </c>
      <c r="D1208" s="38" t="n">
        <v>44273</v>
      </c>
      <c r="E1208" s="38" t="n">
        <v>44277</v>
      </c>
      <c r="F1208" s="37" t="s">
        <v>1778</v>
      </c>
      <c r="G1208" s="37" t="s">
        <v>1779</v>
      </c>
      <c r="H1208" s="37" t="s">
        <v>1444</v>
      </c>
      <c r="I1208" s="37" t="s">
        <v>243</v>
      </c>
      <c r="J1208" s="37" t="s">
        <v>1445</v>
      </c>
      <c r="K1208" s="37" t="s">
        <v>1446</v>
      </c>
      <c r="L1208" s="21" t="s">
        <v>45</v>
      </c>
      <c r="M1208" s="22" t="s">
        <v>2136</v>
      </c>
      <c r="N1208" s="24" t="s">
        <v>853</v>
      </c>
      <c r="O1208" s="25" t="n">
        <v>3</v>
      </c>
      <c r="P1208" s="22" t="s">
        <v>101</v>
      </c>
      <c r="Q1208" s="22" t="s">
        <v>750</v>
      </c>
      <c r="R1208" s="22" t="s">
        <v>751</v>
      </c>
      <c r="S1208" s="22" t="s">
        <v>2137</v>
      </c>
      <c r="T1208" s="22" t="s">
        <v>753</v>
      </c>
      <c r="U1208" s="25" t="s">
        <v>70</v>
      </c>
      <c r="V1208" s="40" t="n">
        <v>48</v>
      </c>
      <c r="W1208" s="25" t="s">
        <v>726</v>
      </c>
      <c r="X1208" s="25" t="n">
        <v>2</v>
      </c>
      <c r="Y1208" s="25" t="n">
        <v>1</v>
      </c>
      <c r="Z1208" s="25" t="n">
        <v>5</v>
      </c>
      <c r="AA1208" s="26" t="str">
        <f aca="false">IF(N1208=0," ",DATEDIF(N1208,$D1208,"y") &amp; " г. " &amp; DATEDIF(N1208,$D1208,"ym") &amp; " мес. ")</f>
        <v>14 г. 10 мес. </v>
      </c>
      <c r="AB1208" s="27" t="str">
        <f aca="false">LEFT(AA1208,2)</f>
        <v>14</v>
      </c>
      <c r="AC1208" s="28" t="str">
        <f aca="false">IF(N1208=0," ",DATEDIF(N1208,'Отбор на ЧР 2021'!$AC$1,"y") &amp; " г. " &amp; DATEDIF(N1208,'Отбор на ЧР 2021'!$AC$1,"ym") &amp; " мес. ")</f>
        <v>15 г. 0 мес. </v>
      </c>
      <c r="AD1208" s="28" t="str">
        <f aca="false">LEFT(AC1208,2)</f>
        <v>15</v>
      </c>
      <c r="AE1208" s="28" t="str">
        <f aca="false">IF(W1208=0,0,INDEX('Возраст, спорт. дисц.'!$A$2:$B$50,MATCH(W1208,'Возраст, спорт. дисц.'!$B$2:$B$54,0),1))</f>
        <v>Юноши 14-15 лет</v>
      </c>
      <c r="AF1208" s="28" t="str">
        <f aca="false">"весовая категория "&amp;V1208&amp;" кг."</f>
        <v>весовая категория 48 кг.</v>
      </c>
      <c r="AG1208" s="29" t="str">
        <f aca="false">IF(U1208="б/м",U1208,U1208&amp;" место")</f>
        <v>3 место</v>
      </c>
      <c r="AH1208" s="28" t="str">
        <f aca="false">F1208&amp;"; "&amp;TEXT(D1208,"ДД.ММ.ГГГГ")&amp;"-"&amp;TEXT(E1208,"ДД.ММ.ГГГГ")&amp;"; "&amp;I1208&amp;"; "&amp;CHAR(10)&amp;AE1208&amp;"; "&amp;AF1208&amp;"; "&amp;AG1208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48 кг.; 3 место</v>
      </c>
      <c r="AI1208" s="29" t="n">
        <f aca="false">IF(A1208=0,0,1)</f>
        <v>1</v>
      </c>
      <c r="AJ1208" s="1" t="str">
        <f aca="false">AE1208</f>
        <v>Юноши 14-15 лет</v>
      </c>
      <c r="AK1208" s="1" t="n">
        <f aca="false">V1208</f>
        <v>48</v>
      </c>
      <c r="AL1208" s="1" t="str">
        <f aca="false">AF1208</f>
        <v>весовая категория 48 кг.</v>
      </c>
      <c r="AM1208" s="28" t="str">
        <f aca="false">IF(N1208=0," ",DATEDIF(N1208,$AM$1,"y") &amp; " г. " &amp; DATEDIF(X1208,$AM$1,"ym") &amp; " мес. ")</f>
        <v>15 г. 4 мес. </v>
      </c>
      <c r="AN1208" s="28" t="str">
        <f aca="false">LEFT(AM1208,2)</f>
        <v>15</v>
      </c>
    </row>
    <row r="1209" customFormat="false" ht="13.8" hidden="false" customHeight="false" outlineLevel="0" collapsed="false">
      <c r="A1209" s="37" t="s">
        <v>507</v>
      </c>
      <c r="B1209" s="37" t="s">
        <v>348</v>
      </c>
      <c r="C1209" s="25" t="n">
        <v>41827</v>
      </c>
      <c r="D1209" s="38" t="n">
        <v>44273</v>
      </c>
      <c r="E1209" s="38" t="n">
        <v>44277</v>
      </c>
      <c r="F1209" s="37" t="s">
        <v>1778</v>
      </c>
      <c r="G1209" s="37" t="s">
        <v>1779</v>
      </c>
      <c r="H1209" s="37" t="s">
        <v>1444</v>
      </c>
      <c r="I1209" s="37" t="s">
        <v>243</v>
      </c>
      <c r="J1209" s="37" t="s">
        <v>1445</v>
      </c>
      <c r="K1209" s="37" t="s">
        <v>1446</v>
      </c>
      <c r="L1209" s="21" t="s">
        <v>45</v>
      </c>
      <c r="M1209" s="22" t="s">
        <v>2138</v>
      </c>
      <c r="N1209" s="24" t="s">
        <v>2139</v>
      </c>
      <c r="O1209" s="25" t="n">
        <v>3</v>
      </c>
      <c r="P1209" s="22" t="s">
        <v>101</v>
      </c>
      <c r="Q1209" s="22" t="s">
        <v>750</v>
      </c>
      <c r="R1209" s="22" t="s">
        <v>751</v>
      </c>
      <c r="S1209" s="22" t="s">
        <v>2137</v>
      </c>
      <c r="T1209" s="22" t="s">
        <v>753</v>
      </c>
      <c r="U1209" s="25" t="s">
        <v>227</v>
      </c>
      <c r="V1209" s="40" t="n">
        <v>48</v>
      </c>
      <c r="W1209" s="25" t="s">
        <v>726</v>
      </c>
      <c r="X1209" s="25" t="n">
        <v>1</v>
      </c>
      <c r="Y1209" s="25" t="n">
        <v>0</v>
      </c>
      <c r="Z1209" s="25" t="n">
        <v>5</v>
      </c>
      <c r="AA1209" s="26" t="str">
        <f aca="false">IF(N1209=0," ",DATEDIF(N1209,$D1209,"y") &amp; " г. " &amp; DATEDIF(N1209,$D1209,"ym") &amp; " мес. ")</f>
        <v>14 г. 8 мес. </v>
      </c>
      <c r="AB1209" s="27" t="str">
        <f aca="false">LEFT(AA1209,2)</f>
        <v>14</v>
      </c>
      <c r="AC1209" s="28" t="str">
        <f aca="false">IF(N1209=0," ",DATEDIF(N1209,'Отбор на ЧР 2021'!$AC$1,"y") &amp; " г. " &amp; DATEDIF(N1209,'Отбор на ЧР 2021'!$AC$1,"ym") &amp; " мес. ")</f>
        <v>14 г. 10 мес. </v>
      </c>
      <c r="AD1209" s="28" t="str">
        <f aca="false">LEFT(AC1209,2)</f>
        <v>14</v>
      </c>
      <c r="AE1209" s="28" t="str">
        <f aca="false">IF(W1209=0,0,INDEX('Возраст, спорт. дисц.'!$A$2:$B$50,MATCH(W1209,'Возраст, спорт. дисц.'!$B$2:$B$54,0),1))</f>
        <v>Юноши 14-15 лет</v>
      </c>
      <c r="AF1209" s="28" t="str">
        <f aca="false">"весовая категория "&amp;V1209&amp;" кг."</f>
        <v>весовая категория 48 кг.</v>
      </c>
      <c r="AG1209" s="29" t="str">
        <f aca="false">IF(U1209="б/м",U1209,U1209&amp;" место")</f>
        <v>4 место</v>
      </c>
      <c r="AH1209" s="28" t="str">
        <f aca="false">F1209&amp;"; "&amp;TEXT(D1209,"ДД.ММ.ГГГГ")&amp;"-"&amp;TEXT(E1209,"ДД.ММ.ГГГГ")&amp;"; "&amp;I1209&amp;"; "&amp;CHAR(10)&amp;AE1209&amp;"; "&amp;AF1209&amp;"; "&amp;AG1209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48 кг.; 4 место</v>
      </c>
      <c r="AI1209" s="29" t="n">
        <f aca="false">IF(A1209=0,0,1)</f>
        <v>1</v>
      </c>
      <c r="AJ1209" s="1" t="str">
        <f aca="false">AE1209</f>
        <v>Юноши 14-15 лет</v>
      </c>
      <c r="AK1209" s="1" t="n">
        <f aca="false">V1209</f>
        <v>48</v>
      </c>
      <c r="AL1209" s="1" t="str">
        <f aca="false">AF1209</f>
        <v>весовая категория 48 кг.</v>
      </c>
      <c r="AM1209" s="28" t="str">
        <f aca="false">IF(N1209=0," ",DATEDIF(N1209,$AM$1,"y") &amp; " г. " &amp; DATEDIF(X1209,$AM$1,"ym") &amp; " мес. ")</f>
        <v>14 г. 4 мес. </v>
      </c>
      <c r="AN1209" s="28" t="str">
        <f aca="false">LEFT(AM1209,2)</f>
        <v>14</v>
      </c>
    </row>
    <row r="1210" customFormat="false" ht="13.8" hidden="false" customHeight="false" outlineLevel="0" collapsed="false">
      <c r="A1210" s="37" t="s">
        <v>507</v>
      </c>
      <c r="B1210" s="37" t="s">
        <v>348</v>
      </c>
      <c r="C1210" s="25" t="n">
        <v>41827</v>
      </c>
      <c r="D1210" s="38" t="n">
        <v>44273</v>
      </c>
      <c r="E1210" s="38" t="n">
        <v>44277</v>
      </c>
      <c r="F1210" s="37" t="s">
        <v>1778</v>
      </c>
      <c r="G1210" s="37" t="s">
        <v>1779</v>
      </c>
      <c r="H1210" s="37" t="s">
        <v>1444</v>
      </c>
      <c r="I1210" s="37" t="s">
        <v>243</v>
      </c>
      <c r="J1210" s="37" t="s">
        <v>1445</v>
      </c>
      <c r="K1210" s="37" t="s">
        <v>1446</v>
      </c>
      <c r="L1210" s="21" t="s">
        <v>45</v>
      </c>
      <c r="M1210" s="22" t="s">
        <v>766</v>
      </c>
      <c r="N1210" s="24" t="s">
        <v>767</v>
      </c>
      <c r="O1210" s="25" t="n">
        <v>3</v>
      </c>
      <c r="P1210" s="22" t="s">
        <v>101</v>
      </c>
      <c r="Q1210" s="22" t="s">
        <v>750</v>
      </c>
      <c r="R1210" s="22" t="s">
        <v>751</v>
      </c>
      <c r="S1210" s="22" t="s">
        <v>2137</v>
      </c>
      <c r="T1210" s="22" t="s">
        <v>753</v>
      </c>
      <c r="U1210" s="25" t="s">
        <v>54</v>
      </c>
      <c r="V1210" s="40" t="n">
        <v>51</v>
      </c>
      <c r="W1210" s="25" t="s">
        <v>726</v>
      </c>
      <c r="X1210" s="25" t="n">
        <v>3</v>
      </c>
      <c r="Y1210" s="25" t="n">
        <v>3</v>
      </c>
      <c r="Z1210" s="25" t="n">
        <v>10</v>
      </c>
      <c r="AA1210" s="26" t="str">
        <f aca="false">IF(N1210=0," ",DATEDIF(N1210,$D1210,"y") &amp; " г. " &amp; DATEDIF(N1210,$D1210,"ym") &amp; " мес. ")</f>
        <v>15 г. 0 мес. </v>
      </c>
      <c r="AB1210" s="27" t="str">
        <f aca="false">LEFT(AA1210,2)</f>
        <v>15</v>
      </c>
      <c r="AC1210" s="28" t="str">
        <f aca="false">IF(N1210=0," ",DATEDIF(N1210,'Отбор на ЧР 2021'!$AC$1,"y") &amp; " г. " &amp; DATEDIF(N1210,'Отбор на ЧР 2021'!$AC$1,"ym") &amp; " мес. ")</f>
        <v>15 г. 1 мес. </v>
      </c>
      <c r="AD1210" s="28" t="str">
        <f aca="false">LEFT(AC1210,2)</f>
        <v>15</v>
      </c>
      <c r="AE1210" s="28" t="str">
        <f aca="false">IF(W1210=0,0,INDEX('Возраст, спорт. дисц.'!$A$2:$B$50,MATCH(W1210,'Возраст, спорт. дисц.'!$B$2:$B$54,0),1))</f>
        <v>Юноши 14-15 лет</v>
      </c>
      <c r="AF1210" s="28" t="str">
        <f aca="false">"весовая категория "&amp;V1210&amp;" кг."</f>
        <v>весовая категория 51 кг.</v>
      </c>
      <c r="AG1210" s="29" t="str">
        <f aca="false">IF(U1210="б/м",U1210,U1210&amp;" место")</f>
        <v>1 место</v>
      </c>
      <c r="AH1210" s="28" t="str">
        <f aca="false">F1210&amp;"; "&amp;TEXT(D1210,"ДД.ММ.ГГГГ")&amp;"-"&amp;TEXT(E1210,"ДД.ММ.ГГГГ")&amp;"; "&amp;I1210&amp;"; "&amp;CHAR(10)&amp;AE1210&amp;"; "&amp;AF1210&amp;"; "&amp;AG1210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51 кг.; 1 место</v>
      </c>
      <c r="AI1210" s="29" t="n">
        <f aca="false">IF(A1210=0,0,1)</f>
        <v>1</v>
      </c>
      <c r="AJ1210" s="1" t="str">
        <f aca="false">AE1210</f>
        <v>Юноши 14-15 лет</v>
      </c>
      <c r="AK1210" s="1" t="n">
        <f aca="false">V1210</f>
        <v>51</v>
      </c>
      <c r="AL1210" s="1" t="str">
        <f aca="false">AF1210</f>
        <v>весовая категория 51 кг.</v>
      </c>
      <c r="AM1210" s="28" t="str">
        <f aca="false">IF(N1210=0," ",DATEDIF(N1210,$AM$1,"y") &amp; " г. " &amp; DATEDIF(X1210,$AM$1,"ym") &amp; " мес. ")</f>
        <v>15 г. 4 мес. </v>
      </c>
      <c r="AN1210" s="28" t="str">
        <f aca="false">LEFT(AM1210,2)</f>
        <v>15</v>
      </c>
    </row>
    <row r="1211" customFormat="false" ht="13.8" hidden="false" customHeight="false" outlineLevel="0" collapsed="false">
      <c r="A1211" s="37" t="s">
        <v>507</v>
      </c>
      <c r="B1211" s="37" t="s">
        <v>348</v>
      </c>
      <c r="C1211" s="25" t="n">
        <v>41827</v>
      </c>
      <c r="D1211" s="38" t="n">
        <v>44273</v>
      </c>
      <c r="E1211" s="38" t="n">
        <v>44277</v>
      </c>
      <c r="F1211" s="37" t="s">
        <v>1778</v>
      </c>
      <c r="G1211" s="37" t="s">
        <v>1779</v>
      </c>
      <c r="H1211" s="37" t="s">
        <v>1444</v>
      </c>
      <c r="I1211" s="37" t="s">
        <v>243</v>
      </c>
      <c r="J1211" s="37" t="s">
        <v>1445</v>
      </c>
      <c r="K1211" s="37" t="s">
        <v>1446</v>
      </c>
      <c r="L1211" s="21" t="s">
        <v>45</v>
      </c>
      <c r="M1211" s="22" t="s">
        <v>2140</v>
      </c>
      <c r="N1211" s="24" t="s">
        <v>2141</v>
      </c>
      <c r="O1211" s="25" t="n">
        <v>3</v>
      </c>
      <c r="P1211" s="22" t="s">
        <v>108</v>
      </c>
      <c r="Q1211" s="22" t="s">
        <v>344</v>
      </c>
      <c r="R1211" s="22" t="s">
        <v>1482</v>
      </c>
      <c r="S1211" s="22" t="s">
        <v>1483</v>
      </c>
      <c r="T1211" s="22" t="s">
        <v>1484</v>
      </c>
      <c r="U1211" s="25" t="s">
        <v>63</v>
      </c>
      <c r="V1211" s="40" t="n">
        <v>51</v>
      </c>
      <c r="W1211" s="25" t="s">
        <v>726</v>
      </c>
      <c r="X1211" s="25" t="n">
        <v>3</v>
      </c>
      <c r="Y1211" s="25" t="n">
        <v>2</v>
      </c>
      <c r="Z1211" s="25" t="n">
        <v>10</v>
      </c>
      <c r="AA1211" s="26" t="str">
        <f aca="false">IF(N1211=0," ",DATEDIF(N1211,$D1211,"y") &amp; " г. " &amp; DATEDIF(N1211,$D1211,"ym") &amp; " мес. ")</f>
        <v>14 г. 10 мес. </v>
      </c>
      <c r="AB1211" s="27" t="str">
        <f aca="false">LEFT(AA1211,2)</f>
        <v>14</v>
      </c>
      <c r="AC1211" s="28" t="str">
        <f aca="false">IF(N1211=0," ",DATEDIF(N1211,'Отбор на ЧР 2021'!$AC$1,"y") &amp; " г. " &amp; DATEDIF(N1211,'Отбор на ЧР 2021'!$AC$1,"ym") &amp; " мес. ")</f>
        <v>15 г. 0 мес. </v>
      </c>
      <c r="AD1211" s="28" t="str">
        <f aca="false">LEFT(AC1211,2)</f>
        <v>15</v>
      </c>
      <c r="AE1211" s="28" t="str">
        <f aca="false">IF(W1211=0,0,INDEX('Возраст, спорт. дисц.'!$A$2:$B$50,MATCH(W1211,'Возраст, спорт. дисц.'!$B$2:$B$54,0),1))</f>
        <v>Юноши 14-15 лет</v>
      </c>
      <c r="AF1211" s="28" t="str">
        <f aca="false">"весовая категория "&amp;V1211&amp;" кг."</f>
        <v>весовая категория 51 кг.</v>
      </c>
      <c r="AG1211" s="29" t="str">
        <f aca="false">IF(U1211="б/м",U1211,U1211&amp;" место")</f>
        <v>2 место</v>
      </c>
      <c r="AH1211" s="28" t="str">
        <f aca="false">F1211&amp;"; "&amp;TEXT(D1211,"ДД.ММ.ГГГГ")&amp;"-"&amp;TEXT(E1211,"ДД.ММ.ГГГГ")&amp;"; "&amp;I1211&amp;"; "&amp;CHAR(10)&amp;AE1211&amp;"; "&amp;AF1211&amp;"; "&amp;AG1211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51 кг.; 2 место</v>
      </c>
      <c r="AI1211" s="29" t="n">
        <f aca="false">IF(A1211=0,0,1)</f>
        <v>1</v>
      </c>
      <c r="AJ1211" s="1" t="str">
        <f aca="false">AE1211</f>
        <v>Юноши 14-15 лет</v>
      </c>
      <c r="AK1211" s="1" t="n">
        <f aca="false">V1211</f>
        <v>51</v>
      </c>
      <c r="AL1211" s="1" t="str">
        <f aca="false">AF1211</f>
        <v>весовая категория 51 кг.</v>
      </c>
      <c r="AM1211" s="28" t="str">
        <f aca="false">IF(N1211=0," ",DATEDIF(N1211,$AM$1,"y") &amp; " г. " &amp; DATEDIF(X1211,$AM$1,"ym") &amp; " мес. ")</f>
        <v>15 г. 4 мес. </v>
      </c>
      <c r="AN1211" s="28" t="str">
        <f aca="false">LEFT(AM1211,2)</f>
        <v>15</v>
      </c>
    </row>
    <row r="1212" customFormat="false" ht="13.8" hidden="false" customHeight="false" outlineLevel="0" collapsed="false">
      <c r="A1212" s="37" t="s">
        <v>507</v>
      </c>
      <c r="B1212" s="37" t="s">
        <v>348</v>
      </c>
      <c r="C1212" s="25" t="n">
        <v>41827</v>
      </c>
      <c r="D1212" s="38" t="n">
        <v>44273</v>
      </c>
      <c r="E1212" s="38" t="n">
        <v>44277</v>
      </c>
      <c r="F1212" s="37" t="s">
        <v>1778</v>
      </c>
      <c r="G1212" s="37" t="s">
        <v>1779</v>
      </c>
      <c r="H1212" s="37" t="s">
        <v>1444</v>
      </c>
      <c r="I1212" s="37" t="s">
        <v>243</v>
      </c>
      <c r="J1212" s="37" t="s">
        <v>1445</v>
      </c>
      <c r="K1212" s="37" t="s">
        <v>1446</v>
      </c>
      <c r="L1212" s="21" t="s">
        <v>45</v>
      </c>
      <c r="M1212" s="22" t="s">
        <v>2142</v>
      </c>
      <c r="N1212" s="24" t="s">
        <v>2143</v>
      </c>
      <c r="O1212" s="25" t="n">
        <v>2</v>
      </c>
      <c r="P1212" s="22" t="s">
        <v>108</v>
      </c>
      <c r="Q1212" s="22" t="s">
        <v>109</v>
      </c>
      <c r="R1212" s="22" t="s">
        <v>110</v>
      </c>
      <c r="S1212" s="22" t="s">
        <v>111</v>
      </c>
      <c r="T1212" s="22" t="s">
        <v>112</v>
      </c>
      <c r="U1212" s="25" t="s">
        <v>70</v>
      </c>
      <c r="V1212" s="40" t="n">
        <v>51</v>
      </c>
      <c r="W1212" s="25" t="s">
        <v>726</v>
      </c>
      <c r="X1212" s="25" t="n">
        <v>3</v>
      </c>
      <c r="Y1212" s="25" t="n">
        <v>2</v>
      </c>
      <c r="Z1212" s="25" t="n">
        <v>10</v>
      </c>
      <c r="AA1212" s="26" t="str">
        <f aca="false">IF(N1212=0," ",DATEDIF(N1212,$D1212,"y") &amp; " г. " &amp; DATEDIF(N1212,$D1212,"ym") &amp; " мес. ")</f>
        <v>14 г. 11 мес. </v>
      </c>
      <c r="AB1212" s="27" t="str">
        <f aca="false">LEFT(AA1212,2)</f>
        <v>14</v>
      </c>
      <c r="AC1212" s="28" t="str">
        <f aca="false">IF(N1212=0," ",DATEDIF(N1212,'Отбор на ЧР 2021'!$AC$1,"y") &amp; " г. " &amp; DATEDIF(N1212,'Отбор на ЧР 2021'!$AC$1,"ym") &amp; " мес. ")</f>
        <v>15 г. 0 мес. </v>
      </c>
      <c r="AD1212" s="28" t="str">
        <f aca="false">LEFT(AC1212,2)</f>
        <v>15</v>
      </c>
      <c r="AE1212" s="28" t="str">
        <f aca="false">IF(W1212=0,0,INDEX('Возраст, спорт. дисц.'!$A$2:$B$50,MATCH(W1212,'Возраст, спорт. дисц.'!$B$2:$B$54,0),1))</f>
        <v>Юноши 14-15 лет</v>
      </c>
      <c r="AF1212" s="28" t="str">
        <f aca="false">"весовая категория "&amp;V1212&amp;" кг."</f>
        <v>весовая категория 51 кг.</v>
      </c>
      <c r="AG1212" s="29" t="str">
        <f aca="false">IF(U1212="б/м",U1212,U1212&amp;" место")</f>
        <v>3 место</v>
      </c>
      <c r="AH1212" s="28" t="str">
        <f aca="false">F1212&amp;"; "&amp;TEXT(D1212,"ДД.ММ.ГГГГ")&amp;"-"&amp;TEXT(E1212,"ДД.ММ.ГГГГ")&amp;"; "&amp;I1212&amp;"; "&amp;CHAR(10)&amp;AE1212&amp;"; "&amp;AF1212&amp;"; "&amp;AG1212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51 кг.; 3 место</v>
      </c>
      <c r="AI1212" s="29" t="n">
        <f aca="false">IF(A1212=0,0,1)</f>
        <v>1</v>
      </c>
      <c r="AJ1212" s="1" t="str">
        <f aca="false">AE1212</f>
        <v>Юноши 14-15 лет</v>
      </c>
      <c r="AK1212" s="1" t="n">
        <f aca="false">V1212</f>
        <v>51</v>
      </c>
      <c r="AL1212" s="1" t="str">
        <f aca="false">AF1212</f>
        <v>весовая категория 51 кг.</v>
      </c>
      <c r="AM1212" s="28" t="str">
        <f aca="false">IF(N1212=0," ",DATEDIF(N1212,$AM$1,"y") &amp; " г. " &amp; DATEDIF(X1212,$AM$1,"ym") &amp; " мес. ")</f>
        <v>15 г. 4 мес. </v>
      </c>
      <c r="AN1212" s="28" t="str">
        <f aca="false">LEFT(AM1212,2)</f>
        <v>15</v>
      </c>
    </row>
    <row r="1213" customFormat="false" ht="13.8" hidden="false" customHeight="false" outlineLevel="0" collapsed="false">
      <c r="A1213" s="37" t="s">
        <v>507</v>
      </c>
      <c r="B1213" s="37" t="s">
        <v>348</v>
      </c>
      <c r="C1213" s="25" t="n">
        <v>41827</v>
      </c>
      <c r="D1213" s="38" t="n">
        <v>44273</v>
      </c>
      <c r="E1213" s="38" t="n">
        <v>44277</v>
      </c>
      <c r="F1213" s="37" t="s">
        <v>1778</v>
      </c>
      <c r="G1213" s="37" t="s">
        <v>1779</v>
      </c>
      <c r="H1213" s="37" t="s">
        <v>1444</v>
      </c>
      <c r="I1213" s="37" t="s">
        <v>243</v>
      </c>
      <c r="J1213" s="37" t="s">
        <v>1445</v>
      </c>
      <c r="K1213" s="37" t="s">
        <v>1446</v>
      </c>
      <c r="L1213" s="21" t="s">
        <v>45</v>
      </c>
      <c r="M1213" s="22" t="s">
        <v>2144</v>
      </c>
      <c r="N1213" s="24" t="s">
        <v>2145</v>
      </c>
      <c r="O1213" s="25" t="n">
        <v>3</v>
      </c>
      <c r="P1213" s="22" t="s">
        <v>101</v>
      </c>
      <c r="Q1213" s="22" t="s">
        <v>876</v>
      </c>
      <c r="R1213" s="22" t="s">
        <v>877</v>
      </c>
      <c r="S1213" s="22" t="s">
        <v>1841</v>
      </c>
      <c r="T1213" s="22" t="s">
        <v>1842</v>
      </c>
      <c r="U1213" s="25" t="s">
        <v>70</v>
      </c>
      <c r="V1213" s="40" t="n">
        <v>51</v>
      </c>
      <c r="W1213" s="25" t="s">
        <v>726</v>
      </c>
      <c r="X1213" s="25" t="n">
        <v>2</v>
      </c>
      <c r="Y1213" s="25" t="n">
        <v>1</v>
      </c>
      <c r="Z1213" s="25" t="n">
        <v>10</v>
      </c>
      <c r="AA1213" s="26" t="str">
        <f aca="false">IF(N1213=0," ",DATEDIF(N1213,$D1213,"y") &amp; " г. " &amp; DATEDIF(N1213,$D1213,"ym") &amp; " мес. ")</f>
        <v>15 г. 5 мес. </v>
      </c>
      <c r="AB1213" s="27" t="str">
        <f aca="false">LEFT(AA1213,2)</f>
        <v>15</v>
      </c>
      <c r="AC1213" s="28" t="str">
        <f aca="false">IF(N1213=0," ",DATEDIF(N1213,'Отбор на ЧР 2021'!$AC$1,"y") &amp; " г. " &amp; DATEDIF(N1213,'Отбор на ЧР 2021'!$AC$1,"ym") &amp; " мес. ")</f>
        <v>15 г. 7 мес. </v>
      </c>
      <c r="AD1213" s="28" t="str">
        <f aca="false">LEFT(AC1213,2)</f>
        <v>15</v>
      </c>
      <c r="AE1213" s="28" t="str">
        <f aca="false">IF(W1213=0,0,INDEX('Возраст, спорт. дисц.'!$A$2:$B$50,MATCH(W1213,'Возраст, спорт. дисц.'!$B$2:$B$54,0),1))</f>
        <v>Юноши 14-15 лет</v>
      </c>
      <c r="AF1213" s="28" t="str">
        <f aca="false">"весовая категория "&amp;V1213&amp;" кг."</f>
        <v>весовая категория 51 кг.</v>
      </c>
      <c r="AG1213" s="29" t="str">
        <f aca="false">IF(U1213="б/м",U1213,U1213&amp;" место")</f>
        <v>3 место</v>
      </c>
      <c r="AH1213" s="28" t="str">
        <f aca="false">F1213&amp;"; "&amp;TEXT(D1213,"ДД.ММ.ГГГГ")&amp;"-"&amp;TEXT(E1213,"ДД.ММ.ГГГГ")&amp;"; "&amp;I1213&amp;"; "&amp;CHAR(10)&amp;AE1213&amp;"; "&amp;AF1213&amp;"; "&amp;AG1213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51 кг.; 3 место</v>
      </c>
      <c r="AI1213" s="29" t="n">
        <f aca="false">IF(A1213=0,0,1)</f>
        <v>1</v>
      </c>
      <c r="AJ1213" s="1" t="str">
        <f aca="false">AE1213</f>
        <v>Юноши 14-15 лет</v>
      </c>
      <c r="AK1213" s="1" t="n">
        <f aca="false">V1213</f>
        <v>51</v>
      </c>
      <c r="AL1213" s="1" t="str">
        <f aca="false">AF1213</f>
        <v>весовая категория 51 кг.</v>
      </c>
      <c r="AM1213" s="28" t="str">
        <f aca="false">IF(N1213=0," ",DATEDIF(N1213,$AM$1,"y") &amp; " г. " &amp; DATEDIF(X1213,$AM$1,"ym") &amp; " мес. ")</f>
        <v>15 г. 4 мес. </v>
      </c>
      <c r="AN1213" s="28" t="str">
        <f aca="false">LEFT(AM1213,2)</f>
        <v>15</v>
      </c>
    </row>
    <row r="1214" customFormat="false" ht="13.8" hidden="false" customHeight="false" outlineLevel="0" collapsed="false">
      <c r="A1214" s="37" t="s">
        <v>507</v>
      </c>
      <c r="B1214" s="37" t="s">
        <v>348</v>
      </c>
      <c r="C1214" s="25" t="n">
        <v>41827</v>
      </c>
      <c r="D1214" s="38" t="n">
        <v>44273</v>
      </c>
      <c r="E1214" s="38" t="n">
        <v>44277</v>
      </c>
      <c r="F1214" s="37" t="s">
        <v>1778</v>
      </c>
      <c r="G1214" s="37" t="s">
        <v>1779</v>
      </c>
      <c r="H1214" s="37" t="s">
        <v>1444</v>
      </c>
      <c r="I1214" s="37" t="s">
        <v>243</v>
      </c>
      <c r="J1214" s="37" t="s">
        <v>1445</v>
      </c>
      <c r="K1214" s="37" t="s">
        <v>1446</v>
      </c>
      <c r="L1214" s="21" t="s">
        <v>45</v>
      </c>
      <c r="M1214" s="22" t="s">
        <v>780</v>
      </c>
      <c r="N1214" s="24" t="s">
        <v>781</v>
      </c>
      <c r="O1214" s="25" t="n">
        <v>1</v>
      </c>
      <c r="P1214" s="22" t="s">
        <v>101</v>
      </c>
      <c r="Q1214" s="22" t="s">
        <v>579</v>
      </c>
      <c r="R1214" s="22" t="s">
        <v>594</v>
      </c>
      <c r="S1214" s="22" t="s">
        <v>782</v>
      </c>
      <c r="T1214" s="22" t="s">
        <v>783</v>
      </c>
      <c r="U1214" s="25" t="s">
        <v>54</v>
      </c>
      <c r="V1214" s="40" t="n">
        <v>54</v>
      </c>
      <c r="W1214" s="25" t="s">
        <v>726</v>
      </c>
      <c r="X1214" s="25" t="n">
        <v>3</v>
      </c>
      <c r="Y1214" s="25" t="n">
        <v>3</v>
      </c>
      <c r="Z1214" s="25" t="n">
        <v>8</v>
      </c>
      <c r="AA1214" s="26" t="str">
        <f aca="false">IF(N1214=0," ",DATEDIF(N1214,$D1214,"y") &amp; " г. " &amp; DATEDIF(N1214,$D1214,"ym") &amp; " мес. ")</f>
        <v>14 г. 7 мес. </v>
      </c>
      <c r="AB1214" s="27" t="str">
        <f aca="false">LEFT(AA1214,2)</f>
        <v>14</v>
      </c>
      <c r="AC1214" s="28" t="str">
        <f aca="false">IF(N1214=0," ",DATEDIF(N1214,'Отбор на ЧР 2021'!$AC$1,"y") &amp; " г. " &amp; DATEDIF(N1214,'Отбор на ЧР 2021'!$AC$1,"ym") &amp; " мес. ")</f>
        <v>14 г. 9 мес. </v>
      </c>
      <c r="AD1214" s="28" t="str">
        <f aca="false">LEFT(AC1214,2)</f>
        <v>14</v>
      </c>
      <c r="AE1214" s="28" t="str">
        <f aca="false">IF(W1214=0,0,INDEX('Возраст, спорт. дисц.'!$A$2:$B$50,MATCH(W1214,'Возраст, спорт. дисц.'!$B$2:$B$54,0),1))</f>
        <v>Юноши 14-15 лет</v>
      </c>
      <c r="AF1214" s="28" t="str">
        <f aca="false">"весовая категория "&amp;V1214&amp;" кг."</f>
        <v>весовая категория 54 кг.</v>
      </c>
      <c r="AG1214" s="29" t="str">
        <f aca="false">IF(U1214="б/м",U1214,U1214&amp;" место")</f>
        <v>1 место</v>
      </c>
      <c r="AH1214" s="28" t="str">
        <f aca="false">F1214&amp;"; "&amp;TEXT(D1214,"ДД.ММ.ГГГГ")&amp;"-"&amp;TEXT(E1214,"ДД.ММ.ГГГГ")&amp;"; "&amp;I1214&amp;"; "&amp;CHAR(10)&amp;AE1214&amp;"; "&amp;AF1214&amp;"; "&amp;AG1214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54 кг.; 1 место</v>
      </c>
      <c r="AI1214" s="29" t="n">
        <f aca="false">IF(A1214=0,0,1)</f>
        <v>1</v>
      </c>
      <c r="AJ1214" s="1" t="str">
        <f aca="false">AE1214</f>
        <v>Юноши 14-15 лет</v>
      </c>
      <c r="AK1214" s="1" t="n">
        <f aca="false">V1214</f>
        <v>54</v>
      </c>
      <c r="AL1214" s="1" t="str">
        <f aca="false">AF1214</f>
        <v>весовая категория 54 кг.</v>
      </c>
      <c r="AM1214" s="28" t="str">
        <f aca="false">IF(N1214=0," ",DATEDIF(N1214,$AM$1,"y") &amp; " г. " &amp; DATEDIF(X1214,$AM$1,"ym") &amp; " мес. ")</f>
        <v>14 г. 4 мес. </v>
      </c>
      <c r="AN1214" s="28" t="str">
        <f aca="false">LEFT(AM1214,2)</f>
        <v>14</v>
      </c>
    </row>
    <row r="1215" customFormat="false" ht="13.8" hidden="false" customHeight="false" outlineLevel="0" collapsed="false">
      <c r="A1215" s="37" t="s">
        <v>507</v>
      </c>
      <c r="B1215" s="37" t="s">
        <v>348</v>
      </c>
      <c r="C1215" s="25" t="n">
        <v>41827</v>
      </c>
      <c r="D1215" s="38" t="n">
        <v>44273</v>
      </c>
      <c r="E1215" s="38" t="n">
        <v>44277</v>
      </c>
      <c r="F1215" s="37" t="s">
        <v>1778</v>
      </c>
      <c r="G1215" s="37" t="s">
        <v>1779</v>
      </c>
      <c r="H1215" s="37" t="s">
        <v>1444</v>
      </c>
      <c r="I1215" s="37" t="s">
        <v>243</v>
      </c>
      <c r="J1215" s="37" t="s">
        <v>1445</v>
      </c>
      <c r="K1215" s="37" t="s">
        <v>1446</v>
      </c>
      <c r="L1215" s="21" t="s">
        <v>45</v>
      </c>
      <c r="M1215" s="22" t="s">
        <v>2146</v>
      </c>
      <c r="N1215" s="24" t="s">
        <v>2147</v>
      </c>
      <c r="O1215" s="25" t="n">
        <v>1</v>
      </c>
      <c r="P1215" s="22" t="s">
        <v>101</v>
      </c>
      <c r="Q1215" s="22" t="s">
        <v>876</v>
      </c>
      <c r="R1215" s="22" t="s">
        <v>877</v>
      </c>
      <c r="S1215" s="22" t="s">
        <v>2148</v>
      </c>
      <c r="T1215" s="22" t="s">
        <v>2149</v>
      </c>
      <c r="U1215" s="25" t="s">
        <v>63</v>
      </c>
      <c r="V1215" s="40" t="n">
        <v>54</v>
      </c>
      <c r="W1215" s="25" t="s">
        <v>726</v>
      </c>
      <c r="X1215" s="25" t="n">
        <v>3</v>
      </c>
      <c r="Y1215" s="25" t="n">
        <v>2</v>
      </c>
      <c r="Z1215" s="25" t="n">
        <v>8</v>
      </c>
      <c r="AA1215" s="26" t="str">
        <f aca="false">IF(N1215=0," ",DATEDIF(N1215,$D1215,"y") &amp; " г. " &amp; DATEDIF(N1215,$D1215,"ym") &amp; " мес. ")</f>
        <v>14 г. 9 мес. </v>
      </c>
      <c r="AB1215" s="27" t="str">
        <f aca="false">LEFT(AA1215,2)</f>
        <v>14</v>
      </c>
      <c r="AC1215" s="28" t="str">
        <f aca="false">IF(N1215=0," ",DATEDIF(N1215,'Отбор на ЧР 2021'!$AC$1,"y") &amp; " г. " &amp; DATEDIF(N1215,'Отбор на ЧР 2021'!$AC$1,"ym") &amp; " мес. ")</f>
        <v>14 г. 11 мес. </v>
      </c>
      <c r="AD1215" s="28" t="str">
        <f aca="false">LEFT(AC1215,2)</f>
        <v>14</v>
      </c>
      <c r="AE1215" s="28" t="str">
        <f aca="false">IF(W1215=0,0,INDEX('Возраст, спорт. дисц.'!$A$2:$B$50,MATCH(W1215,'Возраст, спорт. дисц.'!$B$2:$B$54,0),1))</f>
        <v>Юноши 14-15 лет</v>
      </c>
      <c r="AF1215" s="28" t="str">
        <f aca="false">"весовая категория "&amp;V1215&amp;" кг."</f>
        <v>весовая категория 54 кг.</v>
      </c>
      <c r="AG1215" s="29" t="str">
        <f aca="false">IF(U1215="б/м",U1215,U1215&amp;" место")</f>
        <v>2 место</v>
      </c>
      <c r="AH1215" s="28" t="str">
        <f aca="false">F1215&amp;"; "&amp;TEXT(D1215,"ДД.ММ.ГГГГ")&amp;"-"&amp;TEXT(E1215,"ДД.ММ.ГГГГ")&amp;"; "&amp;I1215&amp;"; "&amp;CHAR(10)&amp;AE1215&amp;"; "&amp;AF1215&amp;"; "&amp;AG1215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54 кг.; 2 место</v>
      </c>
      <c r="AI1215" s="29" t="n">
        <f aca="false">IF(A1215=0,0,1)</f>
        <v>1</v>
      </c>
      <c r="AJ1215" s="1" t="str">
        <f aca="false">AE1215</f>
        <v>Юноши 14-15 лет</v>
      </c>
      <c r="AK1215" s="1" t="n">
        <f aca="false">V1215</f>
        <v>54</v>
      </c>
      <c r="AL1215" s="1" t="str">
        <f aca="false">AF1215</f>
        <v>весовая категория 54 кг.</v>
      </c>
      <c r="AM1215" s="28" t="str">
        <f aca="false">IF(N1215=0," ",DATEDIF(N1215,$AM$1,"y") &amp; " г. " &amp; DATEDIF(X1215,$AM$1,"ym") &amp; " мес. ")</f>
        <v>14 г. 4 мес. </v>
      </c>
      <c r="AN1215" s="28" t="str">
        <f aca="false">LEFT(AM1215,2)</f>
        <v>14</v>
      </c>
    </row>
    <row r="1216" customFormat="false" ht="13.8" hidden="false" customHeight="false" outlineLevel="0" collapsed="false">
      <c r="A1216" s="37" t="s">
        <v>507</v>
      </c>
      <c r="B1216" s="37" t="s">
        <v>348</v>
      </c>
      <c r="C1216" s="25" t="n">
        <v>41827</v>
      </c>
      <c r="D1216" s="38" t="n">
        <v>44273</v>
      </c>
      <c r="E1216" s="38" t="n">
        <v>44277</v>
      </c>
      <c r="F1216" s="37" t="s">
        <v>1778</v>
      </c>
      <c r="G1216" s="37" t="s">
        <v>1779</v>
      </c>
      <c r="H1216" s="37" t="s">
        <v>1444</v>
      </c>
      <c r="I1216" s="37" t="s">
        <v>243</v>
      </c>
      <c r="J1216" s="37" t="s">
        <v>1445</v>
      </c>
      <c r="K1216" s="37" t="s">
        <v>1446</v>
      </c>
      <c r="L1216" s="21" t="s">
        <v>45</v>
      </c>
      <c r="M1216" s="22" t="s">
        <v>2150</v>
      </c>
      <c r="N1216" s="24" t="s">
        <v>773</v>
      </c>
      <c r="O1216" s="25" t="n">
        <v>1</v>
      </c>
      <c r="P1216" s="22" t="s">
        <v>101</v>
      </c>
      <c r="Q1216" s="22" t="s">
        <v>579</v>
      </c>
      <c r="R1216" s="22" t="s">
        <v>589</v>
      </c>
      <c r="S1216" s="22" t="s">
        <v>2151</v>
      </c>
      <c r="T1216" s="22" t="s">
        <v>2152</v>
      </c>
      <c r="U1216" s="25" t="s">
        <v>70</v>
      </c>
      <c r="V1216" s="40" t="n">
        <v>54</v>
      </c>
      <c r="W1216" s="25" t="s">
        <v>726</v>
      </c>
      <c r="X1216" s="25" t="n">
        <v>2</v>
      </c>
      <c r="Y1216" s="25" t="n">
        <v>1</v>
      </c>
      <c r="Z1216" s="25" t="n">
        <v>8</v>
      </c>
      <c r="AA1216" s="26" t="str">
        <f aca="false">IF(N1216=0," ",DATEDIF(N1216,$D1216,"y") &amp; " г. " &amp; DATEDIF(N1216,$D1216,"ym") &amp; " мес. ")</f>
        <v>14 г. 4 мес. </v>
      </c>
      <c r="AB1216" s="27" t="str">
        <f aca="false">LEFT(AA1216,2)</f>
        <v>14</v>
      </c>
      <c r="AC1216" s="28" t="str">
        <f aca="false">IF(N1216=0," ",DATEDIF(N1216,'Отбор на ЧР 2021'!$AC$1,"y") &amp; " г. " &amp; DATEDIF(N1216,'Отбор на ЧР 2021'!$AC$1,"ym") &amp; " мес. ")</f>
        <v>14 г. 5 мес. </v>
      </c>
      <c r="AD1216" s="28" t="str">
        <f aca="false">LEFT(AC1216,2)</f>
        <v>14</v>
      </c>
      <c r="AE1216" s="28" t="str">
        <f aca="false">IF(W1216=0,0,INDEX('Возраст, спорт. дисц.'!$A$2:$B$50,MATCH(W1216,'Возраст, спорт. дисц.'!$B$2:$B$54,0),1))</f>
        <v>Юноши 14-15 лет</v>
      </c>
      <c r="AF1216" s="28" t="str">
        <f aca="false">"весовая категория "&amp;V1216&amp;" кг."</f>
        <v>весовая категория 54 кг.</v>
      </c>
      <c r="AG1216" s="29" t="str">
        <f aca="false">IF(U1216="б/м",U1216,U1216&amp;" место")</f>
        <v>3 место</v>
      </c>
      <c r="AH1216" s="28" t="str">
        <f aca="false">F1216&amp;"; "&amp;TEXT(D1216,"ДД.ММ.ГГГГ")&amp;"-"&amp;TEXT(E1216,"ДД.ММ.ГГГГ")&amp;"; "&amp;I1216&amp;"; "&amp;CHAR(10)&amp;AE1216&amp;"; "&amp;AF1216&amp;"; "&amp;AG1216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54 кг.; 3 место</v>
      </c>
      <c r="AI1216" s="29" t="n">
        <f aca="false">IF(A1216=0,0,1)</f>
        <v>1</v>
      </c>
      <c r="AJ1216" s="1" t="str">
        <f aca="false">AE1216</f>
        <v>Юноши 14-15 лет</v>
      </c>
      <c r="AK1216" s="1" t="n">
        <f aca="false">V1216</f>
        <v>54</v>
      </c>
      <c r="AL1216" s="1" t="str">
        <f aca="false">AF1216</f>
        <v>весовая категория 54 кг.</v>
      </c>
      <c r="AM1216" s="28" t="str">
        <f aca="false">IF(N1216=0," ",DATEDIF(N1216,$AM$1,"y") &amp; " г. " &amp; DATEDIF(X1216,$AM$1,"ym") &amp; " мес. ")</f>
        <v>14 г. 4 мес. </v>
      </c>
      <c r="AN1216" s="28" t="str">
        <f aca="false">LEFT(AM1216,2)</f>
        <v>14</v>
      </c>
    </row>
    <row r="1217" customFormat="false" ht="13.8" hidden="false" customHeight="false" outlineLevel="0" collapsed="false">
      <c r="A1217" s="37" t="s">
        <v>507</v>
      </c>
      <c r="B1217" s="37" t="s">
        <v>348</v>
      </c>
      <c r="C1217" s="25" t="n">
        <v>41827</v>
      </c>
      <c r="D1217" s="38" t="n">
        <v>44273</v>
      </c>
      <c r="E1217" s="38" t="n">
        <v>44277</v>
      </c>
      <c r="F1217" s="37" t="s">
        <v>1778</v>
      </c>
      <c r="G1217" s="37" t="s">
        <v>1779</v>
      </c>
      <c r="H1217" s="37" t="s">
        <v>1444</v>
      </c>
      <c r="I1217" s="37" t="s">
        <v>243</v>
      </c>
      <c r="J1217" s="37" t="s">
        <v>1445</v>
      </c>
      <c r="K1217" s="37" t="s">
        <v>1446</v>
      </c>
      <c r="L1217" s="21" t="s">
        <v>45</v>
      </c>
      <c r="M1217" s="22" t="s">
        <v>2153</v>
      </c>
      <c r="N1217" s="24" t="s">
        <v>2154</v>
      </c>
      <c r="O1217" s="25" t="n">
        <v>2</v>
      </c>
      <c r="P1217" s="22" t="s">
        <v>101</v>
      </c>
      <c r="Q1217" s="22" t="s">
        <v>1020</v>
      </c>
      <c r="R1217" s="22" t="s">
        <v>1021</v>
      </c>
      <c r="S1217" s="22" t="s">
        <v>1519</v>
      </c>
      <c r="T1217" s="22" t="s">
        <v>1023</v>
      </c>
      <c r="U1217" s="25" t="s">
        <v>54</v>
      </c>
      <c r="V1217" s="40" t="n">
        <v>57</v>
      </c>
      <c r="W1217" s="25" t="s">
        <v>726</v>
      </c>
      <c r="X1217" s="25" t="n">
        <v>4</v>
      </c>
      <c r="Y1217" s="25" t="n">
        <v>4</v>
      </c>
      <c r="Z1217" s="25" t="n">
        <v>12</v>
      </c>
      <c r="AA1217" s="26" t="str">
        <f aca="false">IF(N1217=0," ",DATEDIF(N1217,$D1217,"y") &amp; " г. " &amp; DATEDIF(N1217,$D1217,"ym") &amp; " мес. ")</f>
        <v>14 г. 10 мес. </v>
      </c>
      <c r="AB1217" s="27" t="str">
        <f aca="false">LEFT(AA1217,2)</f>
        <v>14</v>
      </c>
      <c r="AC1217" s="28" t="str">
        <f aca="false">IF(N1217=0," ",DATEDIF(N1217,'Отбор на ЧР 2021'!$AC$1,"y") &amp; " г. " &amp; DATEDIF(N1217,'Отбор на ЧР 2021'!$AC$1,"ym") &amp; " мес. ")</f>
        <v>15 г. 0 мес. </v>
      </c>
      <c r="AD1217" s="28" t="str">
        <f aca="false">LEFT(AC1217,2)</f>
        <v>15</v>
      </c>
      <c r="AE1217" s="28" t="str">
        <f aca="false">IF(W1217=0,0,INDEX('Возраст, спорт. дисц.'!$A$2:$B$50,MATCH(W1217,'Возраст, спорт. дисц.'!$B$2:$B$54,0),1))</f>
        <v>Юноши 14-15 лет</v>
      </c>
      <c r="AF1217" s="28" t="str">
        <f aca="false">"весовая категория "&amp;V1217&amp;" кг."</f>
        <v>весовая категория 57 кг.</v>
      </c>
      <c r="AG1217" s="29" t="str">
        <f aca="false">IF(U1217="б/м",U1217,U1217&amp;" место")</f>
        <v>1 место</v>
      </c>
      <c r="AH1217" s="28" t="str">
        <f aca="false">F1217&amp;"; "&amp;TEXT(D1217,"ДД.ММ.ГГГГ")&amp;"-"&amp;TEXT(E1217,"ДД.ММ.ГГГГ")&amp;"; "&amp;I1217&amp;"; "&amp;CHAR(10)&amp;AE1217&amp;"; "&amp;AF1217&amp;"; "&amp;AG1217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57 кг.; 1 место</v>
      </c>
      <c r="AI1217" s="29" t="n">
        <f aca="false">IF(A1217=0,0,1)</f>
        <v>1</v>
      </c>
      <c r="AJ1217" s="1" t="str">
        <f aca="false">AE1217</f>
        <v>Юноши 14-15 лет</v>
      </c>
      <c r="AK1217" s="1" t="n">
        <f aca="false">V1217</f>
        <v>57</v>
      </c>
      <c r="AL1217" s="1" t="str">
        <f aca="false">AF1217</f>
        <v>весовая категория 57 кг.</v>
      </c>
      <c r="AM1217" s="28" t="str">
        <f aca="false">IF(N1217=0," ",DATEDIF(N1217,$AM$1,"y") &amp; " г. " &amp; DATEDIF(X1217,$AM$1,"ym") &amp; " мес. ")</f>
        <v>15 г. 4 мес. </v>
      </c>
      <c r="AN1217" s="28" t="str">
        <f aca="false">LEFT(AM1217,2)</f>
        <v>15</v>
      </c>
    </row>
    <row r="1218" customFormat="false" ht="13.8" hidden="false" customHeight="false" outlineLevel="0" collapsed="false">
      <c r="A1218" s="37" t="s">
        <v>507</v>
      </c>
      <c r="B1218" s="37" t="s">
        <v>348</v>
      </c>
      <c r="C1218" s="25" t="n">
        <v>41827</v>
      </c>
      <c r="D1218" s="38" t="n">
        <v>44273</v>
      </c>
      <c r="E1218" s="38" t="n">
        <v>44277</v>
      </c>
      <c r="F1218" s="37" t="s">
        <v>1778</v>
      </c>
      <c r="G1218" s="37" t="s">
        <v>1779</v>
      </c>
      <c r="H1218" s="37" t="s">
        <v>1444</v>
      </c>
      <c r="I1218" s="37" t="s">
        <v>243</v>
      </c>
      <c r="J1218" s="37" t="s">
        <v>1445</v>
      </c>
      <c r="K1218" s="37" t="s">
        <v>1446</v>
      </c>
      <c r="L1218" s="21" t="s">
        <v>45</v>
      </c>
      <c r="M1218" s="22" t="s">
        <v>2155</v>
      </c>
      <c r="N1218" s="24" t="s">
        <v>2156</v>
      </c>
      <c r="O1218" s="25" t="n">
        <v>3</v>
      </c>
      <c r="P1218" s="22" t="s">
        <v>108</v>
      </c>
      <c r="Q1218" s="22" t="s">
        <v>1463</v>
      </c>
      <c r="R1218" s="22" t="s">
        <v>1464</v>
      </c>
      <c r="S1218" s="22" t="s">
        <v>2126</v>
      </c>
      <c r="T1218" s="22" t="s">
        <v>2127</v>
      </c>
      <c r="U1218" s="25" t="s">
        <v>63</v>
      </c>
      <c r="V1218" s="40" t="n">
        <v>57</v>
      </c>
      <c r="W1218" s="25" t="s">
        <v>726</v>
      </c>
      <c r="X1218" s="25" t="n">
        <v>3</v>
      </c>
      <c r="Y1218" s="25" t="n">
        <v>2</v>
      </c>
      <c r="Z1218" s="25" t="n">
        <v>12</v>
      </c>
      <c r="AA1218" s="26" t="str">
        <f aca="false">IF(N1218=0," ",DATEDIF(N1218,$D1218,"y") &amp; " г. " &amp; DATEDIF(N1218,$D1218,"ym") &amp; " мес. ")</f>
        <v>15 г. 4 мес. </v>
      </c>
      <c r="AB1218" s="27" t="str">
        <f aca="false">LEFT(AA1218,2)</f>
        <v>15</v>
      </c>
      <c r="AC1218" s="28" t="str">
        <f aca="false">IF(N1218=0," ",DATEDIF(N1218,'Отбор на ЧР 2021'!$AC$1,"y") &amp; " г. " &amp; DATEDIF(N1218,'Отбор на ЧР 2021'!$AC$1,"ym") &amp; " мес. ")</f>
        <v>15 г. 6 мес. </v>
      </c>
      <c r="AD1218" s="28" t="str">
        <f aca="false">LEFT(AC1218,2)</f>
        <v>15</v>
      </c>
      <c r="AE1218" s="28" t="str">
        <f aca="false">IF(W1218=0,0,INDEX('Возраст, спорт. дисц.'!$A$2:$B$50,MATCH(W1218,'Возраст, спорт. дисц.'!$B$2:$B$54,0),1))</f>
        <v>Юноши 14-15 лет</v>
      </c>
      <c r="AF1218" s="28" t="str">
        <f aca="false">"весовая категория "&amp;V1218&amp;" кг."</f>
        <v>весовая категория 57 кг.</v>
      </c>
      <c r="AG1218" s="29" t="str">
        <f aca="false">IF(U1218="б/м",U1218,U1218&amp;" место")</f>
        <v>2 место</v>
      </c>
      <c r="AH1218" s="28" t="str">
        <f aca="false">F1218&amp;"; "&amp;TEXT(D1218,"ДД.ММ.ГГГГ")&amp;"-"&amp;TEXT(E1218,"ДД.ММ.ГГГГ")&amp;"; "&amp;I1218&amp;"; "&amp;CHAR(10)&amp;AE1218&amp;"; "&amp;AF1218&amp;"; "&amp;AG1218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57 кг.; 2 место</v>
      </c>
      <c r="AI1218" s="29" t="n">
        <f aca="false">IF(A1218=0,0,1)</f>
        <v>1</v>
      </c>
      <c r="AJ1218" s="1" t="str">
        <f aca="false">AE1218</f>
        <v>Юноши 14-15 лет</v>
      </c>
      <c r="AK1218" s="1" t="n">
        <f aca="false">V1218</f>
        <v>57</v>
      </c>
      <c r="AL1218" s="1" t="str">
        <f aca="false">AF1218</f>
        <v>весовая категория 57 кг.</v>
      </c>
      <c r="AM1218" s="28" t="str">
        <f aca="false">IF(N1218=0," ",DATEDIF(N1218,$AM$1,"y") &amp; " г. " &amp; DATEDIF(X1218,$AM$1,"ym") &amp; " мес. ")</f>
        <v>15 г. 4 мес. </v>
      </c>
      <c r="AN1218" s="28" t="str">
        <f aca="false">LEFT(AM1218,2)</f>
        <v>15</v>
      </c>
    </row>
    <row r="1219" customFormat="false" ht="13.8" hidden="false" customHeight="false" outlineLevel="0" collapsed="false">
      <c r="A1219" s="37" t="s">
        <v>507</v>
      </c>
      <c r="B1219" s="37" t="s">
        <v>348</v>
      </c>
      <c r="C1219" s="25" t="n">
        <v>41827</v>
      </c>
      <c r="D1219" s="38" t="n">
        <v>44273</v>
      </c>
      <c r="E1219" s="38" t="n">
        <v>44277</v>
      </c>
      <c r="F1219" s="37" t="s">
        <v>1778</v>
      </c>
      <c r="G1219" s="37" t="s">
        <v>1779</v>
      </c>
      <c r="H1219" s="37" t="s">
        <v>1444</v>
      </c>
      <c r="I1219" s="37" t="s">
        <v>243</v>
      </c>
      <c r="J1219" s="37" t="s">
        <v>1445</v>
      </c>
      <c r="K1219" s="37" t="s">
        <v>1446</v>
      </c>
      <c r="L1219" s="21" t="s">
        <v>45</v>
      </c>
      <c r="M1219" s="22" t="s">
        <v>2157</v>
      </c>
      <c r="N1219" s="24" t="s">
        <v>2158</v>
      </c>
      <c r="O1219" s="25" t="n">
        <v>1</v>
      </c>
      <c r="P1219" s="22" t="s">
        <v>108</v>
      </c>
      <c r="Q1219" s="22" t="s">
        <v>109</v>
      </c>
      <c r="R1219" s="22" t="s">
        <v>1528</v>
      </c>
      <c r="S1219" s="22" t="s">
        <v>1529</v>
      </c>
      <c r="T1219" s="22" t="s">
        <v>1530</v>
      </c>
      <c r="U1219" s="25" t="s">
        <v>70</v>
      </c>
      <c r="V1219" s="40" t="n">
        <v>57</v>
      </c>
      <c r="W1219" s="25" t="s">
        <v>726</v>
      </c>
      <c r="X1219" s="25" t="n">
        <v>3</v>
      </c>
      <c r="Y1219" s="25" t="n">
        <v>2</v>
      </c>
      <c r="Z1219" s="25" t="n">
        <v>12</v>
      </c>
      <c r="AA1219" s="26" t="str">
        <f aca="false">IF(N1219=0," ",DATEDIF(N1219,$D1219,"y") &amp; " г. " &amp; DATEDIF(N1219,$D1219,"ym") &amp; " мес. ")</f>
        <v>15 г. 9 мес. </v>
      </c>
      <c r="AB1219" s="27" t="str">
        <f aca="false">LEFT(AA1219,2)</f>
        <v>15</v>
      </c>
      <c r="AC1219" s="28" t="str">
        <f aca="false">IF(N1219=0," ",DATEDIF(N1219,'Отбор на ЧР 2021'!$AC$1,"y") &amp; " г. " &amp; DATEDIF(N1219,'Отбор на ЧР 2021'!$AC$1,"ym") &amp; " мес. ")</f>
        <v>15 г. 11 мес. </v>
      </c>
      <c r="AD1219" s="28" t="str">
        <f aca="false">LEFT(AC1219,2)</f>
        <v>15</v>
      </c>
      <c r="AE1219" s="28" t="str">
        <f aca="false">IF(W1219=0,0,INDEX('Возраст, спорт. дисц.'!$A$2:$B$50,MATCH(W1219,'Возраст, спорт. дисц.'!$B$2:$B$54,0),1))</f>
        <v>Юноши 14-15 лет</v>
      </c>
      <c r="AF1219" s="28" t="str">
        <f aca="false">"весовая категория "&amp;V1219&amp;" кг."</f>
        <v>весовая категория 57 кг.</v>
      </c>
      <c r="AG1219" s="29" t="str">
        <f aca="false">IF(U1219="б/м",U1219,U1219&amp;" место")</f>
        <v>3 место</v>
      </c>
      <c r="AH1219" s="28" t="str">
        <f aca="false">F1219&amp;"; "&amp;TEXT(D1219,"ДД.ММ.ГГГГ")&amp;"-"&amp;TEXT(E1219,"ДД.ММ.ГГГГ")&amp;"; "&amp;I1219&amp;"; "&amp;CHAR(10)&amp;AE1219&amp;"; "&amp;AF1219&amp;"; "&amp;AG1219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57 кг.; 3 место</v>
      </c>
      <c r="AI1219" s="29" t="n">
        <f aca="false">IF(A1219=0,0,1)</f>
        <v>1</v>
      </c>
      <c r="AJ1219" s="1" t="str">
        <f aca="false">AE1219</f>
        <v>Юноши 14-15 лет</v>
      </c>
      <c r="AK1219" s="1" t="n">
        <f aca="false">V1219</f>
        <v>57</v>
      </c>
      <c r="AL1219" s="1" t="str">
        <f aca="false">AF1219</f>
        <v>весовая категория 57 кг.</v>
      </c>
      <c r="AM1219" s="28" t="str">
        <f aca="false">IF(N1219=0," ",DATEDIF(N1219,$AM$1,"y") &amp; " г. " &amp; DATEDIF(X1219,$AM$1,"ym") &amp; " мес. ")</f>
        <v>15 г. 4 мес. </v>
      </c>
      <c r="AN1219" s="28" t="str">
        <f aca="false">LEFT(AM1219,2)</f>
        <v>15</v>
      </c>
    </row>
    <row r="1220" customFormat="false" ht="13.8" hidden="false" customHeight="false" outlineLevel="0" collapsed="false">
      <c r="A1220" s="37" t="s">
        <v>507</v>
      </c>
      <c r="B1220" s="37" t="s">
        <v>348</v>
      </c>
      <c r="C1220" s="25" t="n">
        <v>41827</v>
      </c>
      <c r="D1220" s="38" t="n">
        <v>44273</v>
      </c>
      <c r="E1220" s="38" t="n">
        <v>44277</v>
      </c>
      <c r="F1220" s="37" t="s">
        <v>1778</v>
      </c>
      <c r="G1220" s="37" t="s">
        <v>1779</v>
      </c>
      <c r="H1220" s="37" t="s">
        <v>1444</v>
      </c>
      <c r="I1220" s="37" t="s">
        <v>243</v>
      </c>
      <c r="J1220" s="37" t="s">
        <v>1445</v>
      </c>
      <c r="K1220" s="37" t="s">
        <v>1446</v>
      </c>
      <c r="L1220" s="21" t="s">
        <v>45</v>
      </c>
      <c r="M1220" s="22" t="s">
        <v>1082</v>
      </c>
      <c r="N1220" s="24" t="s">
        <v>1083</v>
      </c>
      <c r="O1220" s="25" t="n">
        <v>1</v>
      </c>
      <c r="P1220" s="22" t="s">
        <v>101</v>
      </c>
      <c r="Q1220" s="22" t="s">
        <v>140</v>
      </c>
      <c r="R1220" s="22" t="s">
        <v>141</v>
      </c>
      <c r="S1220" s="22" t="s">
        <v>1796</v>
      </c>
      <c r="T1220" s="22" t="s">
        <v>1085</v>
      </c>
      <c r="U1220" s="25" t="s">
        <v>70</v>
      </c>
      <c r="V1220" s="40" t="n">
        <v>57</v>
      </c>
      <c r="W1220" s="25" t="s">
        <v>726</v>
      </c>
      <c r="X1220" s="25" t="n">
        <v>2</v>
      </c>
      <c r="Y1220" s="25" t="n">
        <v>1</v>
      </c>
      <c r="Z1220" s="25" t="n">
        <v>12</v>
      </c>
      <c r="AA1220" s="26" t="str">
        <f aca="false">IF(N1220=0," ",DATEDIF(N1220,$D1220,"y") &amp; " г. " &amp; DATEDIF(N1220,$D1220,"ym") &amp; " мес. ")</f>
        <v>14 г. 3 мес. </v>
      </c>
      <c r="AB1220" s="27" t="str">
        <f aca="false">LEFT(AA1220,2)</f>
        <v>14</v>
      </c>
      <c r="AC1220" s="28" t="str">
        <f aca="false">IF(N1220=0," ",DATEDIF(N1220,'Отбор на ЧР 2021'!$AC$1,"y") &amp; " г. " &amp; DATEDIF(N1220,'Отбор на ЧР 2021'!$AC$1,"ym") &amp; " мес. ")</f>
        <v>14 г. 4 мес. </v>
      </c>
      <c r="AD1220" s="28" t="str">
        <f aca="false">LEFT(AC1220,2)</f>
        <v>14</v>
      </c>
      <c r="AE1220" s="28" t="str">
        <f aca="false">IF(W1220=0,0,INDEX('Возраст, спорт. дисц.'!$A$2:$B$50,MATCH(W1220,'Возраст, спорт. дисц.'!$B$2:$B$54,0),1))</f>
        <v>Юноши 14-15 лет</v>
      </c>
      <c r="AF1220" s="28" t="str">
        <f aca="false">"весовая категория "&amp;V1220&amp;" кг."</f>
        <v>весовая категория 57 кг.</v>
      </c>
      <c r="AG1220" s="29" t="str">
        <f aca="false">IF(U1220="б/м",U1220,U1220&amp;" место")</f>
        <v>3 место</v>
      </c>
      <c r="AH1220" s="28" t="str">
        <f aca="false">F1220&amp;"; "&amp;TEXT(D1220,"ДД.ММ.ГГГГ")&amp;"-"&amp;TEXT(E1220,"ДД.ММ.ГГГГ")&amp;"; "&amp;I1220&amp;"; "&amp;CHAR(10)&amp;AE1220&amp;"; "&amp;AF1220&amp;"; "&amp;AG1220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57 кг.; 3 место</v>
      </c>
      <c r="AI1220" s="29" t="n">
        <f aca="false">IF(A1220=0,0,1)</f>
        <v>1</v>
      </c>
      <c r="AJ1220" s="1" t="str">
        <f aca="false">AE1220</f>
        <v>Юноши 14-15 лет</v>
      </c>
      <c r="AK1220" s="1" t="n">
        <f aca="false">V1220</f>
        <v>57</v>
      </c>
      <c r="AL1220" s="1" t="str">
        <f aca="false">AF1220</f>
        <v>весовая категория 57 кг.</v>
      </c>
      <c r="AM1220" s="28" t="str">
        <f aca="false">IF(N1220=0," ",DATEDIF(N1220,$AM$1,"y") &amp; " г. " &amp; DATEDIF(X1220,$AM$1,"ym") &amp; " мес. ")</f>
        <v>14 г. 4 мес. </v>
      </c>
      <c r="AN1220" s="28" t="str">
        <f aca="false">LEFT(AM1220,2)</f>
        <v>14</v>
      </c>
    </row>
    <row r="1221" customFormat="false" ht="13.8" hidden="false" customHeight="false" outlineLevel="0" collapsed="false">
      <c r="A1221" s="37" t="s">
        <v>507</v>
      </c>
      <c r="B1221" s="37" t="s">
        <v>348</v>
      </c>
      <c r="C1221" s="25" t="n">
        <v>41827</v>
      </c>
      <c r="D1221" s="38" t="n">
        <v>44273</v>
      </c>
      <c r="E1221" s="38" t="n">
        <v>44277</v>
      </c>
      <c r="F1221" s="37" t="s">
        <v>1778</v>
      </c>
      <c r="G1221" s="37" t="s">
        <v>1779</v>
      </c>
      <c r="H1221" s="37" t="s">
        <v>1444</v>
      </c>
      <c r="I1221" s="37" t="s">
        <v>243</v>
      </c>
      <c r="J1221" s="37" t="s">
        <v>1445</v>
      </c>
      <c r="K1221" s="37" t="s">
        <v>1446</v>
      </c>
      <c r="L1221" s="21" t="s">
        <v>45</v>
      </c>
      <c r="M1221" s="22" t="s">
        <v>2159</v>
      </c>
      <c r="N1221" s="24" t="s">
        <v>2160</v>
      </c>
      <c r="O1221" s="25" t="n">
        <v>1</v>
      </c>
      <c r="P1221" s="22" t="s">
        <v>101</v>
      </c>
      <c r="Q1221" s="22" t="s">
        <v>579</v>
      </c>
      <c r="R1221" s="22" t="s">
        <v>594</v>
      </c>
      <c r="S1221" s="22" t="s">
        <v>782</v>
      </c>
      <c r="T1221" s="22" t="s">
        <v>783</v>
      </c>
      <c r="U1221" s="25" t="s">
        <v>54</v>
      </c>
      <c r="V1221" s="40" t="n">
        <v>60</v>
      </c>
      <c r="W1221" s="25" t="s">
        <v>726</v>
      </c>
      <c r="X1221" s="25" t="n">
        <v>2</v>
      </c>
      <c r="Y1221" s="25" t="n">
        <v>2</v>
      </c>
      <c r="Z1221" s="25" t="n">
        <v>6</v>
      </c>
      <c r="AA1221" s="26" t="str">
        <f aca="false">IF(N1221=0," ",DATEDIF(N1221,$D1221,"y") &amp; " г. " &amp; DATEDIF(N1221,$D1221,"ym") &amp; " мес. ")</f>
        <v>15 г. 9 мес. </v>
      </c>
      <c r="AB1221" s="27" t="str">
        <f aca="false">LEFT(AA1221,2)</f>
        <v>15</v>
      </c>
      <c r="AC1221" s="28" t="str">
        <f aca="false">IF(N1221=0," ",DATEDIF(N1221,'Отбор на ЧР 2021'!$AC$1,"y") &amp; " г. " &amp; DATEDIF(N1221,'Отбор на ЧР 2021'!$AC$1,"ym") &amp; " мес. ")</f>
        <v>15 г. 11 мес. </v>
      </c>
      <c r="AD1221" s="28" t="str">
        <f aca="false">LEFT(AC1221,2)</f>
        <v>15</v>
      </c>
      <c r="AE1221" s="28" t="str">
        <f aca="false">IF(W1221=0,0,INDEX('Возраст, спорт. дисц.'!$A$2:$B$50,MATCH(W1221,'Возраст, спорт. дисц.'!$B$2:$B$54,0),1))</f>
        <v>Юноши 14-15 лет</v>
      </c>
      <c r="AF1221" s="28" t="str">
        <f aca="false">"весовая категория "&amp;V1221&amp;" кг."</f>
        <v>весовая категория 60 кг.</v>
      </c>
      <c r="AG1221" s="29" t="str">
        <f aca="false">IF(U1221="б/м",U1221,U1221&amp;" место")</f>
        <v>1 место</v>
      </c>
      <c r="AH1221" s="28" t="str">
        <f aca="false">F1221&amp;"; "&amp;TEXT(D1221,"ДД.ММ.ГГГГ")&amp;"-"&amp;TEXT(E1221,"ДД.ММ.ГГГГ")&amp;"; "&amp;I1221&amp;"; "&amp;CHAR(10)&amp;AE1221&amp;"; "&amp;AF1221&amp;"; "&amp;AG1221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60 кг.; 1 место</v>
      </c>
      <c r="AI1221" s="29" t="n">
        <f aca="false">IF(A1221=0,0,1)</f>
        <v>1</v>
      </c>
      <c r="AJ1221" s="1" t="str">
        <f aca="false">AE1221</f>
        <v>Юноши 14-15 лет</v>
      </c>
      <c r="AK1221" s="1" t="n">
        <f aca="false">V1221</f>
        <v>60</v>
      </c>
      <c r="AL1221" s="1" t="str">
        <f aca="false">AF1221</f>
        <v>весовая категория 60 кг.</v>
      </c>
      <c r="AM1221" s="28" t="str">
        <f aca="false">IF(N1221=0," ",DATEDIF(N1221,$AM$1,"y") &amp; " г. " &amp; DATEDIF(X1221,$AM$1,"ym") &amp; " мес. ")</f>
        <v>15 г. 4 мес. </v>
      </c>
      <c r="AN1221" s="28" t="str">
        <f aca="false">LEFT(AM1221,2)</f>
        <v>15</v>
      </c>
    </row>
    <row r="1222" customFormat="false" ht="13.8" hidden="false" customHeight="false" outlineLevel="0" collapsed="false">
      <c r="A1222" s="37" t="s">
        <v>507</v>
      </c>
      <c r="B1222" s="37" t="s">
        <v>348</v>
      </c>
      <c r="C1222" s="25" t="n">
        <v>41827</v>
      </c>
      <c r="D1222" s="38" t="n">
        <v>44273</v>
      </c>
      <c r="E1222" s="38" t="n">
        <v>44277</v>
      </c>
      <c r="F1222" s="37" t="s">
        <v>1778</v>
      </c>
      <c r="G1222" s="37" t="s">
        <v>1779</v>
      </c>
      <c r="H1222" s="37" t="s">
        <v>1444</v>
      </c>
      <c r="I1222" s="37" t="s">
        <v>243</v>
      </c>
      <c r="J1222" s="37" t="s">
        <v>1445</v>
      </c>
      <c r="K1222" s="37" t="s">
        <v>1446</v>
      </c>
      <c r="L1222" s="21" t="s">
        <v>45</v>
      </c>
      <c r="M1222" s="22" t="s">
        <v>2161</v>
      </c>
      <c r="N1222" s="24" t="s">
        <v>2162</v>
      </c>
      <c r="O1222" s="25" t="n">
        <v>3</v>
      </c>
      <c r="P1222" s="22" t="s">
        <v>108</v>
      </c>
      <c r="Q1222" s="22" t="s">
        <v>242</v>
      </c>
      <c r="R1222" s="22" t="s">
        <v>556</v>
      </c>
      <c r="S1222" s="22" t="s">
        <v>244</v>
      </c>
      <c r="T1222" s="22" t="s">
        <v>245</v>
      </c>
      <c r="U1222" s="25" t="s">
        <v>63</v>
      </c>
      <c r="V1222" s="40" t="n">
        <v>60</v>
      </c>
      <c r="W1222" s="25" t="s">
        <v>726</v>
      </c>
      <c r="X1222" s="25" t="n">
        <v>3</v>
      </c>
      <c r="Y1222" s="25" t="n">
        <v>2</v>
      </c>
      <c r="Z1222" s="25" t="n">
        <v>6</v>
      </c>
      <c r="AA1222" s="26" t="str">
        <f aca="false">IF(N1222=0," ",DATEDIF(N1222,$D1222,"y") &amp; " г. " &amp; DATEDIF(N1222,$D1222,"ym") &amp; " мес. ")</f>
        <v>14 г. 7 мес. </v>
      </c>
      <c r="AB1222" s="27" t="str">
        <f aca="false">LEFT(AA1222,2)</f>
        <v>14</v>
      </c>
      <c r="AC1222" s="28" t="str">
        <f aca="false">IF(N1222=0," ",DATEDIF(N1222,'Отбор на ЧР 2021'!$AC$1,"y") &amp; " г. " &amp; DATEDIF(N1222,'Отбор на ЧР 2021'!$AC$1,"ym") &amp; " мес. ")</f>
        <v>14 г. 9 мес. </v>
      </c>
      <c r="AD1222" s="28" t="str">
        <f aca="false">LEFT(AC1222,2)</f>
        <v>14</v>
      </c>
      <c r="AE1222" s="28" t="str">
        <f aca="false">IF(W1222=0,0,INDEX('Возраст, спорт. дисц.'!$A$2:$B$50,MATCH(W1222,'Возраст, спорт. дисц.'!$B$2:$B$54,0),1))</f>
        <v>Юноши 14-15 лет</v>
      </c>
      <c r="AF1222" s="28" t="str">
        <f aca="false">"весовая категория "&amp;V1222&amp;" кг."</f>
        <v>весовая категория 60 кг.</v>
      </c>
      <c r="AG1222" s="29" t="str">
        <f aca="false">IF(U1222="б/м",U1222,U1222&amp;" место")</f>
        <v>2 место</v>
      </c>
      <c r="AH1222" s="28" t="str">
        <f aca="false">F1222&amp;"; "&amp;TEXT(D1222,"ДД.ММ.ГГГГ")&amp;"-"&amp;TEXT(E1222,"ДД.ММ.ГГГГ")&amp;"; "&amp;I1222&amp;"; "&amp;CHAR(10)&amp;AE1222&amp;"; "&amp;AF1222&amp;"; "&amp;AG1222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60 кг.; 2 место</v>
      </c>
      <c r="AI1222" s="29" t="n">
        <f aca="false">IF(A1222=0,0,1)</f>
        <v>1</v>
      </c>
      <c r="AJ1222" s="1" t="str">
        <f aca="false">AE1222</f>
        <v>Юноши 14-15 лет</v>
      </c>
      <c r="AK1222" s="1" t="n">
        <f aca="false">V1222</f>
        <v>60</v>
      </c>
      <c r="AL1222" s="1" t="str">
        <f aca="false">AF1222</f>
        <v>весовая категория 60 кг.</v>
      </c>
      <c r="AM1222" s="28" t="str">
        <f aca="false">IF(N1222=0," ",DATEDIF(N1222,$AM$1,"y") &amp; " г. " &amp; DATEDIF(X1222,$AM$1,"ym") &amp; " мес. ")</f>
        <v>14 г. 4 мес. </v>
      </c>
      <c r="AN1222" s="28" t="str">
        <f aca="false">LEFT(AM1222,2)</f>
        <v>14</v>
      </c>
    </row>
    <row r="1223" customFormat="false" ht="13.8" hidden="false" customHeight="false" outlineLevel="0" collapsed="false">
      <c r="A1223" s="37" t="s">
        <v>507</v>
      </c>
      <c r="B1223" s="37" t="s">
        <v>348</v>
      </c>
      <c r="C1223" s="25" t="n">
        <v>41827</v>
      </c>
      <c r="D1223" s="38" t="n">
        <v>44273</v>
      </c>
      <c r="E1223" s="38" t="n">
        <v>44277</v>
      </c>
      <c r="F1223" s="37" t="s">
        <v>1778</v>
      </c>
      <c r="G1223" s="37" t="s">
        <v>1779</v>
      </c>
      <c r="H1223" s="37" t="s">
        <v>1444</v>
      </c>
      <c r="I1223" s="37" t="s">
        <v>243</v>
      </c>
      <c r="J1223" s="37" t="s">
        <v>1445</v>
      </c>
      <c r="K1223" s="37" t="s">
        <v>1446</v>
      </c>
      <c r="L1223" s="21" t="s">
        <v>45</v>
      </c>
      <c r="M1223" s="22" t="s">
        <v>2163</v>
      </c>
      <c r="N1223" s="24" t="s">
        <v>2164</v>
      </c>
      <c r="O1223" s="25" t="n">
        <v>3</v>
      </c>
      <c r="P1223" s="22" t="s">
        <v>101</v>
      </c>
      <c r="Q1223" s="22" t="s">
        <v>750</v>
      </c>
      <c r="R1223" s="22" t="s">
        <v>2165</v>
      </c>
      <c r="S1223" s="22" t="s">
        <v>2166</v>
      </c>
      <c r="T1223" s="22" t="s">
        <v>2167</v>
      </c>
      <c r="U1223" s="25" t="s">
        <v>70</v>
      </c>
      <c r="V1223" s="40" t="n">
        <v>60</v>
      </c>
      <c r="W1223" s="25" t="s">
        <v>726</v>
      </c>
      <c r="X1223" s="25" t="n">
        <v>2</v>
      </c>
      <c r="Y1223" s="25" t="n">
        <v>1</v>
      </c>
      <c r="Z1223" s="25" t="n">
        <v>6</v>
      </c>
      <c r="AA1223" s="26" t="str">
        <f aca="false">IF(N1223=0," ",DATEDIF(N1223,$D1223,"y") &amp; " г. " &amp; DATEDIF(N1223,$D1223,"ym") &amp; " мес. ")</f>
        <v>14 г. 0 мес. </v>
      </c>
      <c r="AB1223" s="27" t="str">
        <f aca="false">LEFT(AA1223,2)</f>
        <v>14</v>
      </c>
      <c r="AC1223" s="28" t="str">
        <f aca="false">IF(N1223=0," ",DATEDIF(N1223,'Отбор на ЧР 2021'!$AC$1,"y") &amp; " г. " &amp; DATEDIF(N1223,'Отбор на ЧР 2021'!$AC$1,"ym") &amp; " мес. ")</f>
        <v>14 г. 2 мес. </v>
      </c>
      <c r="AD1223" s="28" t="str">
        <f aca="false">LEFT(AC1223,2)</f>
        <v>14</v>
      </c>
      <c r="AE1223" s="28" t="str">
        <f aca="false">IF(W1223=0,0,INDEX('Возраст, спорт. дисц.'!$A$2:$B$50,MATCH(W1223,'Возраст, спорт. дисц.'!$B$2:$B$54,0),1))</f>
        <v>Юноши 14-15 лет</v>
      </c>
      <c r="AF1223" s="28" t="str">
        <f aca="false">"весовая категория "&amp;V1223&amp;" кг."</f>
        <v>весовая категория 60 кг.</v>
      </c>
      <c r="AG1223" s="29" t="str">
        <f aca="false">IF(U1223="б/м",U1223,U1223&amp;" место")</f>
        <v>3 место</v>
      </c>
      <c r="AH1223" s="28" t="str">
        <f aca="false">F1223&amp;"; "&amp;TEXT(D1223,"ДД.ММ.ГГГГ")&amp;"-"&amp;TEXT(E1223,"ДД.ММ.ГГГГ")&amp;"; "&amp;I1223&amp;"; "&amp;CHAR(10)&amp;AE1223&amp;"; "&amp;AF1223&amp;"; "&amp;AG1223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60 кг.; 3 место</v>
      </c>
      <c r="AI1223" s="29" t="n">
        <f aca="false">IF(A1223=0,0,1)</f>
        <v>1</v>
      </c>
      <c r="AJ1223" s="1" t="str">
        <f aca="false">AE1223</f>
        <v>Юноши 14-15 лет</v>
      </c>
      <c r="AK1223" s="1" t="n">
        <f aca="false">V1223</f>
        <v>60</v>
      </c>
      <c r="AL1223" s="1" t="str">
        <f aca="false">AF1223</f>
        <v>весовая категория 60 кг.</v>
      </c>
      <c r="AM1223" s="28" t="str">
        <f aca="false">IF(N1223=0," ",DATEDIF(N1223,$AM$1,"y") &amp; " г. " &amp; DATEDIF(X1223,$AM$1,"ym") &amp; " мес. ")</f>
        <v>14 г. 4 мес. </v>
      </c>
      <c r="AN1223" s="28" t="str">
        <f aca="false">LEFT(AM1223,2)</f>
        <v>14</v>
      </c>
    </row>
    <row r="1224" customFormat="false" ht="13.8" hidden="false" customHeight="false" outlineLevel="0" collapsed="false">
      <c r="A1224" s="37" t="s">
        <v>507</v>
      </c>
      <c r="B1224" s="37" t="s">
        <v>348</v>
      </c>
      <c r="C1224" s="25" t="n">
        <v>41827</v>
      </c>
      <c r="D1224" s="38" t="n">
        <v>44273</v>
      </c>
      <c r="E1224" s="38" t="n">
        <v>44277</v>
      </c>
      <c r="F1224" s="37" t="s">
        <v>1778</v>
      </c>
      <c r="G1224" s="37" t="s">
        <v>1779</v>
      </c>
      <c r="H1224" s="37" t="s">
        <v>1444</v>
      </c>
      <c r="I1224" s="37" t="s">
        <v>243</v>
      </c>
      <c r="J1224" s="37" t="s">
        <v>1445</v>
      </c>
      <c r="K1224" s="37" t="s">
        <v>1446</v>
      </c>
      <c r="L1224" s="21" t="s">
        <v>45</v>
      </c>
      <c r="M1224" s="22" t="s">
        <v>2168</v>
      </c>
      <c r="N1224" s="24" t="s">
        <v>2169</v>
      </c>
      <c r="O1224" s="25" t="n">
        <v>3</v>
      </c>
      <c r="P1224" s="22" t="s">
        <v>101</v>
      </c>
      <c r="Q1224" s="22" t="s">
        <v>876</v>
      </c>
      <c r="R1224" s="22" t="s">
        <v>1857</v>
      </c>
      <c r="S1224" s="22" t="s">
        <v>1858</v>
      </c>
      <c r="T1224" s="22" t="s">
        <v>1859</v>
      </c>
      <c r="U1224" s="25" t="s">
        <v>227</v>
      </c>
      <c r="V1224" s="40" t="n">
        <v>60</v>
      </c>
      <c r="W1224" s="25" t="s">
        <v>726</v>
      </c>
      <c r="X1224" s="25" t="n">
        <v>1</v>
      </c>
      <c r="Y1224" s="25" t="n">
        <v>0</v>
      </c>
      <c r="Z1224" s="25" t="n">
        <v>6</v>
      </c>
      <c r="AA1224" s="26" t="str">
        <f aca="false">IF(N1224=0," ",DATEDIF(N1224,$D1224,"y") &amp; " г. " &amp; DATEDIF(N1224,$D1224,"ym") &amp; " мес. ")</f>
        <v>15 г. 8 мес. </v>
      </c>
      <c r="AB1224" s="27" t="str">
        <f aca="false">LEFT(AA1224,2)</f>
        <v>15</v>
      </c>
      <c r="AC1224" s="28" t="str">
        <f aca="false">IF(N1224=0," ",DATEDIF(N1224,'Отбор на ЧР 2021'!$AC$1,"y") &amp; " г. " &amp; DATEDIF(N1224,'Отбор на ЧР 2021'!$AC$1,"ym") &amp; " мес. ")</f>
        <v>15 г. 10 мес. </v>
      </c>
      <c r="AD1224" s="28" t="str">
        <f aca="false">LEFT(AC1224,2)</f>
        <v>15</v>
      </c>
      <c r="AE1224" s="28" t="str">
        <f aca="false">IF(W1224=0,0,INDEX('Возраст, спорт. дисц.'!$A$2:$B$50,MATCH(W1224,'Возраст, спорт. дисц.'!$B$2:$B$54,0),1))</f>
        <v>Юноши 14-15 лет</v>
      </c>
      <c r="AF1224" s="28" t="str">
        <f aca="false">"весовая категория "&amp;V1224&amp;" кг."</f>
        <v>весовая категория 60 кг.</v>
      </c>
      <c r="AG1224" s="29" t="str">
        <f aca="false">IF(U1224="б/м",U1224,U1224&amp;" место")</f>
        <v>4 место</v>
      </c>
      <c r="AH1224" s="28" t="str">
        <f aca="false">F1224&amp;"; "&amp;TEXT(D1224,"ДД.ММ.ГГГГ")&amp;"-"&amp;TEXT(E1224,"ДД.ММ.ГГГГ")&amp;"; "&amp;I1224&amp;"; "&amp;CHAR(10)&amp;AE1224&amp;"; "&amp;AF1224&amp;"; "&amp;AG1224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60 кг.; 4 место</v>
      </c>
      <c r="AI1224" s="29" t="n">
        <f aca="false">IF(A1224=0,0,1)</f>
        <v>1</v>
      </c>
      <c r="AJ1224" s="1" t="str">
        <f aca="false">AE1224</f>
        <v>Юноши 14-15 лет</v>
      </c>
      <c r="AK1224" s="1" t="n">
        <f aca="false">V1224</f>
        <v>60</v>
      </c>
      <c r="AL1224" s="1" t="str">
        <f aca="false">AF1224</f>
        <v>весовая категория 60 кг.</v>
      </c>
      <c r="AM1224" s="28" t="str">
        <f aca="false">IF(N1224=0," ",DATEDIF(N1224,$AM$1,"y") &amp; " г. " &amp; DATEDIF(X1224,$AM$1,"ym") &amp; " мес. ")</f>
        <v>15 г. 4 мес. </v>
      </c>
      <c r="AN1224" s="28" t="str">
        <f aca="false">LEFT(AM1224,2)</f>
        <v>15</v>
      </c>
    </row>
    <row r="1225" customFormat="false" ht="13.8" hidden="false" customHeight="false" outlineLevel="0" collapsed="false">
      <c r="A1225" s="37" t="s">
        <v>507</v>
      </c>
      <c r="B1225" s="37" t="s">
        <v>348</v>
      </c>
      <c r="C1225" s="25" t="n">
        <v>41827</v>
      </c>
      <c r="D1225" s="38" t="n">
        <v>44273</v>
      </c>
      <c r="E1225" s="38" t="n">
        <v>44277</v>
      </c>
      <c r="F1225" s="37" t="s">
        <v>1778</v>
      </c>
      <c r="G1225" s="37" t="s">
        <v>1779</v>
      </c>
      <c r="H1225" s="37" t="s">
        <v>1444</v>
      </c>
      <c r="I1225" s="37" t="s">
        <v>243</v>
      </c>
      <c r="J1225" s="37" t="s">
        <v>1445</v>
      </c>
      <c r="K1225" s="37" t="s">
        <v>1446</v>
      </c>
      <c r="L1225" s="21" t="s">
        <v>45</v>
      </c>
      <c r="M1225" s="22" t="s">
        <v>2170</v>
      </c>
      <c r="N1225" s="24" t="s">
        <v>2171</v>
      </c>
      <c r="O1225" s="25" t="n">
        <v>1</v>
      </c>
      <c r="P1225" s="22" t="s">
        <v>101</v>
      </c>
      <c r="Q1225" s="22" t="s">
        <v>579</v>
      </c>
      <c r="R1225" s="22" t="s">
        <v>594</v>
      </c>
      <c r="S1225" s="22" t="s">
        <v>782</v>
      </c>
      <c r="T1225" s="22" t="s">
        <v>783</v>
      </c>
      <c r="U1225" s="25" t="s">
        <v>54</v>
      </c>
      <c r="V1225" s="40" t="n">
        <v>63.5</v>
      </c>
      <c r="W1225" s="25" t="s">
        <v>726</v>
      </c>
      <c r="X1225" s="25" t="n">
        <v>3</v>
      </c>
      <c r="Y1225" s="25" t="n">
        <v>3</v>
      </c>
      <c r="Z1225" s="25" t="n">
        <v>10</v>
      </c>
      <c r="AA1225" s="26" t="str">
        <f aca="false">IF(N1225=0," ",DATEDIF(N1225,$D1225,"y") &amp; " г. " &amp; DATEDIF(N1225,$D1225,"ym") &amp; " мес. ")</f>
        <v>14 г. 5 мес. </v>
      </c>
      <c r="AB1225" s="27" t="str">
        <f aca="false">LEFT(AA1225,2)</f>
        <v>14</v>
      </c>
      <c r="AC1225" s="28" t="str">
        <f aca="false">IF(N1225=0," ",DATEDIF(N1225,'Отбор на ЧР 2021'!$AC$1,"y") &amp; " г. " &amp; DATEDIF(N1225,'Отбор на ЧР 2021'!$AC$1,"ym") &amp; " мес. ")</f>
        <v>14 г. 7 мес. </v>
      </c>
      <c r="AD1225" s="28" t="str">
        <f aca="false">LEFT(AC1225,2)</f>
        <v>14</v>
      </c>
      <c r="AE1225" s="28" t="str">
        <f aca="false">IF(W1225=0,0,INDEX('Возраст, спорт. дисц.'!$A$2:$B$50,MATCH(W1225,'Возраст, спорт. дисц.'!$B$2:$B$54,0),1))</f>
        <v>Юноши 14-15 лет</v>
      </c>
      <c r="AF1225" s="28" t="str">
        <f aca="false">"весовая категория "&amp;V1225&amp;" кг."</f>
        <v>весовая категория 63,5 кг.</v>
      </c>
      <c r="AG1225" s="29" t="str">
        <f aca="false">IF(U1225="б/м",U1225,U1225&amp;" место")</f>
        <v>1 место</v>
      </c>
      <c r="AH1225" s="28" t="str">
        <f aca="false">F1225&amp;"; "&amp;TEXT(D1225,"ДД.ММ.ГГГГ")&amp;"-"&amp;TEXT(E1225,"ДД.ММ.ГГГГ")&amp;"; "&amp;I1225&amp;"; "&amp;CHAR(10)&amp;AE1225&amp;"; "&amp;AF1225&amp;"; "&amp;AG1225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63,5 кг.; 1 место</v>
      </c>
      <c r="AI1225" s="29" t="n">
        <f aca="false">IF(A1225=0,0,1)</f>
        <v>1</v>
      </c>
      <c r="AJ1225" s="1" t="str">
        <f aca="false">AE1225</f>
        <v>Юноши 14-15 лет</v>
      </c>
      <c r="AK1225" s="1" t="n">
        <f aca="false">V1225</f>
        <v>63.5</v>
      </c>
      <c r="AL1225" s="1" t="str">
        <f aca="false">AF1225</f>
        <v>весовая категория 63,5 кг.</v>
      </c>
      <c r="AM1225" s="28" t="str">
        <f aca="false">IF(N1225=0," ",DATEDIF(N1225,$AM$1,"y") &amp; " г. " &amp; DATEDIF(X1225,$AM$1,"ym") &amp; " мес. ")</f>
        <v>14 г. 4 мес. </v>
      </c>
      <c r="AN1225" s="28" t="str">
        <f aca="false">LEFT(AM1225,2)</f>
        <v>14</v>
      </c>
    </row>
    <row r="1226" customFormat="false" ht="13.8" hidden="false" customHeight="false" outlineLevel="0" collapsed="false">
      <c r="A1226" s="37" t="s">
        <v>507</v>
      </c>
      <c r="B1226" s="37" t="s">
        <v>348</v>
      </c>
      <c r="C1226" s="25" t="n">
        <v>41827</v>
      </c>
      <c r="D1226" s="38" t="n">
        <v>44273</v>
      </c>
      <c r="E1226" s="38" t="n">
        <v>44277</v>
      </c>
      <c r="F1226" s="37" t="s">
        <v>1778</v>
      </c>
      <c r="G1226" s="37" t="s">
        <v>1779</v>
      </c>
      <c r="H1226" s="37" t="s">
        <v>1444</v>
      </c>
      <c r="I1226" s="37" t="s">
        <v>243</v>
      </c>
      <c r="J1226" s="37" t="s">
        <v>1445</v>
      </c>
      <c r="K1226" s="37" t="s">
        <v>1446</v>
      </c>
      <c r="L1226" s="21" t="s">
        <v>45</v>
      </c>
      <c r="M1226" s="22" t="s">
        <v>2172</v>
      </c>
      <c r="N1226" s="24" t="s">
        <v>2173</v>
      </c>
      <c r="O1226" s="25" t="n">
        <v>2</v>
      </c>
      <c r="P1226" s="22" t="s">
        <v>101</v>
      </c>
      <c r="Q1226" s="22" t="s">
        <v>560</v>
      </c>
      <c r="R1226" s="22" t="s">
        <v>561</v>
      </c>
      <c r="S1226" s="22" t="s">
        <v>1784</v>
      </c>
      <c r="T1226" s="22" t="s">
        <v>1785</v>
      </c>
      <c r="U1226" s="25" t="s">
        <v>63</v>
      </c>
      <c r="V1226" s="40" t="n">
        <v>63.5</v>
      </c>
      <c r="W1226" s="25" t="s">
        <v>726</v>
      </c>
      <c r="X1226" s="25" t="n">
        <v>4</v>
      </c>
      <c r="Y1226" s="25" t="n">
        <v>3</v>
      </c>
      <c r="Z1226" s="25" t="n">
        <v>10</v>
      </c>
      <c r="AA1226" s="26" t="str">
        <f aca="false">IF(N1226=0," ",DATEDIF(N1226,$D1226,"y") &amp; " г. " &amp; DATEDIF(N1226,$D1226,"ym") &amp; " мес. ")</f>
        <v>15 г. 1 мес. </v>
      </c>
      <c r="AB1226" s="27" t="str">
        <f aca="false">LEFT(AA1226,2)</f>
        <v>15</v>
      </c>
      <c r="AC1226" s="28" t="str">
        <f aca="false">IF(N1226=0," ",DATEDIF(N1226,'Отбор на ЧР 2021'!$AC$1,"y") &amp; " г. " &amp; DATEDIF(N1226,'Отбор на ЧР 2021'!$AC$1,"ym") &amp; " мес. ")</f>
        <v>15 г. 2 мес. </v>
      </c>
      <c r="AD1226" s="28" t="str">
        <f aca="false">LEFT(AC1226,2)</f>
        <v>15</v>
      </c>
      <c r="AE1226" s="28" t="str">
        <f aca="false">IF(W1226=0,0,INDEX('Возраст, спорт. дисц.'!$A$2:$B$50,MATCH(W1226,'Возраст, спорт. дисц.'!$B$2:$B$54,0),1))</f>
        <v>Юноши 14-15 лет</v>
      </c>
      <c r="AF1226" s="28" t="str">
        <f aca="false">"весовая категория "&amp;V1226&amp;" кг."</f>
        <v>весовая категория 63,5 кг.</v>
      </c>
      <c r="AG1226" s="29" t="str">
        <f aca="false">IF(U1226="б/м",U1226,U1226&amp;" место")</f>
        <v>2 место</v>
      </c>
      <c r="AH1226" s="28" t="str">
        <f aca="false">F1226&amp;"; "&amp;TEXT(D1226,"ДД.ММ.ГГГГ")&amp;"-"&amp;TEXT(E1226,"ДД.ММ.ГГГГ")&amp;"; "&amp;I1226&amp;"; "&amp;CHAR(10)&amp;AE1226&amp;"; "&amp;AF1226&amp;"; "&amp;AG1226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63,5 кг.; 2 место</v>
      </c>
      <c r="AI1226" s="29" t="n">
        <f aca="false">IF(A1226=0,0,1)</f>
        <v>1</v>
      </c>
      <c r="AJ1226" s="1" t="str">
        <f aca="false">AE1226</f>
        <v>Юноши 14-15 лет</v>
      </c>
      <c r="AK1226" s="1" t="n">
        <f aca="false">V1226</f>
        <v>63.5</v>
      </c>
      <c r="AL1226" s="1" t="str">
        <f aca="false">AF1226</f>
        <v>весовая категория 63,5 кг.</v>
      </c>
      <c r="AM1226" s="28" t="str">
        <f aca="false">IF(N1226=0," ",DATEDIF(N1226,$AM$1,"y") &amp; " г. " &amp; DATEDIF(X1226,$AM$1,"ym") &amp; " мес. ")</f>
        <v>15 г. 4 мес. </v>
      </c>
      <c r="AN1226" s="28" t="str">
        <f aca="false">LEFT(AM1226,2)</f>
        <v>15</v>
      </c>
    </row>
    <row r="1227" customFormat="false" ht="13.8" hidden="false" customHeight="false" outlineLevel="0" collapsed="false">
      <c r="A1227" s="37" t="s">
        <v>507</v>
      </c>
      <c r="B1227" s="37" t="s">
        <v>348</v>
      </c>
      <c r="C1227" s="25" t="n">
        <v>41827</v>
      </c>
      <c r="D1227" s="38" t="n">
        <v>44273</v>
      </c>
      <c r="E1227" s="38" t="n">
        <v>44277</v>
      </c>
      <c r="F1227" s="37" t="s">
        <v>1778</v>
      </c>
      <c r="G1227" s="37" t="s">
        <v>1779</v>
      </c>
      <c r="H1227" s="37" t="s">
        <v>1444</v>
      </c>
      <c r="I1227" s="37" t="s">
        <v>243</v>
      </c>
      <c r="J1227" s="37" t="s">
        <v>1445</v>
      </c>
      <c r="K1227" s="37" t="s">
        <v>1446</v>
      </c>
      <c r="L1227" s="21" t="s">
        <v>45</v>
      </c>
      <c r="M1227" s="22" t="s">
        <v>2174</v>
      </c>
      <c r="N1227" s="24" t="s">
        <v>2175</v>
      </c>
      <c r="O1227" s="25" t="n">
        <v>3</v>
      </c>
      <c r="P1227" s="22" t="s">
        <v>108</v>
      </c>
      <c r="Q1227" s="22" t="s">
        <v>109</v>
      </c>
      <c r="R1227" s="22" t="s">
        <v>1528</v>
      </c>
      <c r="S1227" s="22" t="s">
        <v>1529</v>
      </c>
      <c r="T1227" s="22" t="s">
        <v>1530</v>
      </c>
      <c r="U1227" s="25" t="s">
        <v>70</v>
      </c>
      <c r="V1227" s="40" t="n">
        <v>63.5</v>
      </c>
      <c r="W1227" s="25" t="s">
        <v>726</v>
      </c>
      <c r="X1227" s="25" t="n">
        <v>2</v>
      </c>
      <c r="Y1227" s="25" t="n">
        <v>1</v>
      </c>
      <c r="Z1227" s="25" t="n">
        <v>10</v>
      </c>
      <c r="AA1227" s="26" t="str">
        <f aca="false">IF(N1227=0," ",DATEDIF(N1227,$D1227,"y") &amp; " г. " &amp; DATEDIF(N1227,$D1227,"ym") &amp; " мес. ")</f>
        <v>15 г. 5 мес. </v>
      </c>
      <c r="AB1227" s="27" t="str">
        <f aca="false">LEFT(AA1227,2)</f>
        <v>15</v>
      </c>
      <c r="AC1227" s="28" t="str">
        <f aca="false">IF(N1227=0," ",DATEDIF(N1227,'Отбор на ЧР 2021'!$AC$1,"y") &amp; " г. " &amp; DATEDIF(N1227,'Отбор на ЧР 2021'!$AC$1,"ym") &amp; " мес. ")</f>
        <v>15 г. 7 мес. </v>
      </c>
      <c r="AD1227" s="28" t="str">
        <f aca="false">LEFT(AC1227,2)</f>
        <v>15</v>
      </c>
      <c r="AE1227" s="28" t="str">
        <f aca="false">IF(W1227=0,0,INDEX('Возраст, спорт. дисц.'!$A$2:$B$50,MATCH(W1227,'Возраст, спорт. дисц.'!$B$2:$B$54,0),1))</f>
        <v>Юноши 14-15 лет</v>
      </c>
      <c r="AF1227" s="28" t="str">
        <f aca="false">"весовая категория "&amp;V1227&amp;" кг."</f>
        <v>весовая категория 63,5 кг.</v>
      </c>
      <c r="AG1227" s="29" t="str">
        <f aca="false">IF(U1227="б/м",U1227,U1227&amp;" место")</f>
        <v>3 место</v>
      </c>
      <c r="AH1227" s="28" t="str">
        <f aca="false">F1227&amp;"; "&amp;TEXT(D1227,"ДД.ММ.ГГГГ")&amp;"-"&amp;TEXT(E1227,"ДД.ММ.ГГГГ")&amp;"; "&amp;I1227&amp;"; "&amp;CHAR(10)&amp;AE1227&amp;"; "&amp;AF1227&amp;"; "&amp;AG1227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63,5 кг.; 3 место</v>
      </c>
      <c r="AI1227" s="29" t="n">
        <f aca="false">IF(A1227=0,0,1)</f>
        <v>1</v>
      </c>
      <c r="AJ1227" s="1" t="str">
        <f aca="false">AE1227</f>
        <v>Юноши 14-15 лет</v>
      </c>
      <c r="AK1227" s="1" t="n">
        <f aca="false">V1227</f>
        <v>63.5</v>
      </c>
      <c r="AL1227" s="1" t="str">
        <f aca="false">AF1227</f>
        <v>весовая категория 63,5 кг.</v>
      </c>
      <c r="AM1227" s="28" t="str">
        <f aca="false">IF(N1227=0," ",DATEDIF(N1227,$AM$1,"y") &amp; " г. " &amp; DATEDIF(X1227,$AM$1,"ym") &amp; " мес. ")</f>
        <v>15 г. 4 мес. </v>
      </c>
      <c r="AN1227" s="28" t="str">
        <f aca="false">LEFT(AM1227,2)</f>
        <v>15</v>
      </c>
    </row>
    <row r="1228" customFormat="false" ht="13.8" hidden="false" customHeight="false" outlineLevel="0" collapsed="false">
      <c r="A1228" s="37" t="s">
        <v>507</v>
      </c>
      <c r="B1228" s="37" t="s">
        <v>348</v>
      </c>
      <c r="C1228" s="25" t="n">
        <v>41827</v>
      </c>
      <c r="D1228" s="38" t="n">
        <v>44273</v>
      </c>
      <c r="E1228" s="38" t="n">
        <v>44277</v>
      </c>
      <c r="F1228" s="37" t="s">
        <v>1778</v>
      </c>
      <c r="G1228" s="37" t="s">
        <v>1779</v>
      </c>
      <c r="H1228" s="37" t="s">
        <v>1444</v>
      </c>
      <c r="I1228" s="37" t="s">
        <v>243</v>
      </c>
      <c r="J1228" s="37" t="s">
        <v>1445</v>
      </c>
      <c r="K1228" s="37" t="s">
        <v>1446</v>
      </c>
      <c r="L1228" s="21" t="s">
        <v>45</v>
      </c>
      <c r="M1228" s="22" t="s">
        <v>2176</v>
      </c>
      <c r="N1228" s="24" t="s">
        <v>2177</v>
      </c>
      <c r="O1228" s="25" t="n">
        <v>3</v>
      </c>
      <c r="P1228" s="22" t="s">
        <v>108</v>
      </c>
      <c r="Q1228" s="22" t="s">
        <v>109</v>
      </c>
      <c r="R1228" s="22" t="s">
        <v>110</v>
      </c>
      <c r="S1228" s="22" t="s">
        <v>1838</v>
      </c>
      <c r="T1228" s="22" t="s">
        <v>1839</v>
      </c>
      <c r="U1228" s="25" t="s">
        <v>70</v>
      </c>
      <c r="V1228" s="40" t="n">
        <v>63.5</v>
      </c>
      <c r="W1228" s="25" t="s">
        <v>726</v>
      </c>
      <c r="X1228" s="25" t="n">
        <v>2</v>
      </c>
      <c r="Y1228" s="25" t="n">
        <v>1</v>
      </c>
      <c r="Z1228" s="25" t="n">
        <v>10</v>
      </c>
      <c r="AA1228" s="26" t="str">
        <f aca="false">IF(N1228=0," ",DATEDIF(N1228,$D1228,"y") &amp; " г. " &amp; DATEDIF(N1228,$D1228,"ym") &amp; " мес. ")</f>
        <v>15 г. 7 мес. </v>
      </c>
      <c r="AB1228" s="27" t="str">
        <f aca="false">LEFT(AA1228,2)</f>
        <v>15</v>
      </c>
      <c r="AC1228" s="28" t="str">
        <f aca="false">IF(N1228=0," ",DATEDIF(N1228,'Отбор на ЧР 2021'!$AC$1,"y") &amp; " г. " &amp; DATEDIF(N1228,'Отбор на ЧР 2021'!$AC$1,"ym") &amp; " мес. ")</f>
        <v>15 г. 9 мес. </v>
      </c>
      <c r="AD1228" s="28" t="str">
        <f aca="false">LEFT(AC1228,2)</f>
        <v>15</v>
      </c>
      <c r="AE1228" s="28" t="str">
        <f aca="false">IF(W1228=0,0,INDEX('Возраст, спорт. дисц.'!$A$2:$B$50,MATCH(W1228,'Возраст, спорт. дисц.'!$B$2:$B$54,0),1))</f>
        <v>Юноши 14-15 лет</v>
      </c>
      <c r="AF1228" s="28" t="str">
        <f aca="false">"весовая категория "&amp;V1228&amp;" кг."</f>
        <v>весовая категория 63,5 кг.</v>
      </c>
      <c r="AG1228" s="29" t="str">
        <f aca="false">IF(U1228="б/м",U1228,U1228&amp;" место")</f>
        <v>3 место</v>
      </c>
      <c r="AH1228" s="28" t="str">
        <f aca="false">F1228&amp;"; "&amp;TEXT(D1228,"ДД.ММ.ГГГГ")&amp;"-"&amp;TEXT(E1228,"ДД.ММ.ГГГГ")&amp;"; "&amp;I1228&amp;"; "&amp;CHAR(10)&amp;AE1228&amp;"; "&amp;AF1228&amp;"; "&amp;AG1228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63,5 кг.; 3 место</v>
      </c>
      <c r="AI1228" s="29" t="n">
        <f aca="false">IF(A1228=0,0,1)</f>
        <v>1</v>
      </c>
      <c r="AJ1228" s="1" t="str">
        <f aca="false">AE1228</f>
        <v>Юноши 14-15 лет</v>
      </c>
      <c r="AK1228" s="1" t="n">
        <f aca="false">V1228</f>
        <v>63.5</v>
      </c>
      <c r="AL1228" s="1" t="str">
        <f aca="false">AF1228</f>
        <v>весовая категория 63,5 кг.</v>
      </c>
      <c r="AM1228" s="28" t="str">
        <f aca="false">IF(N1228=0," ",DATEDIF(N1228,$AM$1,"y") &amp; " г. " &amp; DATEDIF(X1228,$AM$1,"ym") &amp; " мес. ")</f>
        <v>15 г. 4 мес. </v>
      </c>
      <c r="AN1228" s="28" t="str">
        <f aca="false">LEFT(AM1228,2)</f>
        <v>15</v>
      </c>
    </row>
    <row r="1229" customFormat="false" ht="13.8" hidden="false" customHeight="false" outlineLevel="0" collapsed="false">
      <c r="A1229" s="37" t="s">
        <v>507</v>
      </c>
      <c r="B1229" s="37" t="s">
        <v>348</v>
      </c>
      <c r="C1229" s="25" t="n">
        <v>41827</v>
      </c>
      <c r="D1229" s="38" t="n">
        <v>44273</v>
      </c>
      <c r="E1229" s="38" t="n">
        <v>44277</v>
      </c>
      <c r="F1229" s="37" t="s">
        <v>1778</v>
      </c>
      <c r="G1229" s="37" t="s">
        <v>1779</v>
      </c>
      <c r="H1229" s="37" t="s">
        <v>1444</v>
      </c>
      <c r="I1229" s="37" t="s">
        <v>243</v>
      </c>
      <c r="J1229" s="37" t="s">
        <v>1445</v>
      </c>
      <c r="K1229" s="37" t="s">
        <v>1446</v>
      </c>
      <c r="L1229" s="21" t="s">
        <v>45</v>
      </c>
      <c r="M1229" s="22" t="s">
        <v>2178</v>
      </c>
      <c r="N1229" s="24" t="s">
        <v>2179</v>
      </c>
      <c r="O1229" s="25" t="n">
        <v>3</v>
      </c>
      <c r="P1229" s="22" t="s">
        <v>108</v>
      </c>
      <c r="Q1229" s="22" t="s">
        <v>242</v>
      </c>
      <c r="R1229" s="22" t="s">
        <v>556</v>
      </c>
      <c r="S1229" s="22" t="s">
        <v>1830</v>
      </c>
      <c r="T1229" s="22" t="s">
        <v>1831</v>
      </c>
      <c r="U1229" s="25" t="s">
        <v>54</v>
      </c>
      <c r="V1229" s="40" t="n">
        <v>67</v>
      </c>
      <c r="W1229" s="25" t="s">
        <v>726</v>
      </c>
      <c r="X1229" s="25" t="n">
        <v>3</v>
      </c>
      <c r="Y1229" s="25" t="n">
        <v>3</v>
      </c>
      <c r="Z1229" s="25" t="n">
        <v>5</v>
      </c>
      <c r="AA1229" s="26" t="str">
        <f aca="false">IF(N1229=0," ",DATEDIF(N1229,$D1229,"y") &amp; " г. " &amp; DATEDIF(N1229,$D1229,"ym") &amp; " мес. ")</f>
        <v>15 г. 8 мес. </v>
      </c>
      <c r="AB1229" s="27" t="str">
        <f aca="false">LEFT(AA1229,2)</f>
        <v>15</v>
      </c>
      <c r="AC1229" s="28" t="str">
        <f aca="false">IF(N1229=0," ",DATEDIF(N1229,'Отбор на ЧР 2021'!$AC$1,"y") &amp; " г. " &amp; DATEDIF(N1229,'Отбор на ЧР 2021'!$AC$1,"ym") &amp; " мес. ")</f>
        <v>15 г. 10 мес. </v>
      </c>
      <c r="AD1229" s="28" t="str">
        <f aca="false">LEFT(AC1229,2)</f>
        <v>15</v>
      </c>
      <c r="AE1229" s="28" t="str">
        <f aca="false">IF(W1229=0,0,INDEX('Возраст, спорт. дисц.'!$A$2:$B$50,MATCH(W1229,'Возраст, спорт. дисц.'!$B$2:$B$54,0),1))</f>
        <v>Юноши 14-15 лет</v>
      </c>
      <c r="AF1229" s="28" t="str">
        <f aca="false">"весовая категория "&amp;V1229&amp;" кг."</f>
        <v>весовая категория 67 кг.</v>
      </c>
      <c r="AG1229" s="29" t="str">
        <f aca="false">IF(U1229="б/м",U1229,U1229&amp;" место")</f>
        <v>1 место</v>
      </c>
      <c r="AH1229" s="28" t="str">
        <f aca="false">F1229&amp;"; "&amp;TEXT(D1229,"ДД.ММ.ГГГГ")&amp;"-"&amp;TEXT(E1229,"ДД.ММ.ГГГГ")&amp;"; "&amp;I1229&amp;"; "&amp;CHAR(10)&amp;AE1229&amp;"; "&amp;AF1229&amp;"; "&amp;AG1229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67 кг.; 1 место</v>
      </c>
      <c r="AI1229" s="29" t="n">
        <f aca="false">IF(A1229=0,0,1)</f>
        <v>1</v>
      </c>
      <c r="AJ1229" s="1" t="str">
        <f aca="false">AE1229</f>
        <v>Юноши 14-15 лет</v>
      </c>
      <c r="AK1229" s="1" t="n">
        <f aca="false">V1229</f>
        <v>67</v>
      </c>
      <c r="AL1229" s="1" t="str">
        <f aca="false">AF1229</f>
        <v>весовая категория 67 кг.</v>
      </c>
      <c r="AM1229" s="28" t="str">
        <f aca="false">IF(N1229=0," ",DATEDIF(N1229,$AM$1,"y") &amp; " г. " &amp; DATEDIF(X1229,$AM$1,"ym") &amp; " мес. ")</f>
        <v>15 г. 4 мес. </v>
      </c>
      <c r="AN1229" s="28" t="str">
        <f aca="false">LEFT(AM1229,2)</f>
        <v>15</v>
      </c>
    </row>
    <row r="1230" customFormat="false" ht="13.8" hidden="false" customHeight="false" outlineLevel="0" collapsed="false">
      <c r="A1230" s="37" t="s">
        <v>507</v>
      </c>
      <c r="B1230" s="37" t="s">
        <v>348</v>
      </c>
      <c r="C1230" s="25" t="n">
        <v>41827</v>
      </c>
      <c r="D1230" s="38" t="n">
        <v>44273</v>
      </c>
      <c r="E1230" s="38" t="n">
        <v>44277</v>
      </c>
      <c r="F1230" s="37" t="s">
        <v>1778</v>
      </c>
      <c r="G1230" s="37" t="s">
        <v>1779</v>
      </c>
      <c r="H1230" s="37" t="s">
        <v>1444</v>
      </c>
      <c r="I1230" s="37" t="s">
        <v>243</v>
      </c>
      <c r="J1230" s="37" t="s">
        <v>1445</v>
      </c>
      <c r="K1230" s="37" t="s">
        <v>1446</v>
      </c>
      <c r="L1230" s="21" t="s">
        <v>45</v>
      </c>
      <c r="M1230" s="22" t="s">
        <v>2180</v>
      </c>
      <c r="N1230" s="24" t="s">
        <v>2181</v>
      </c>
      <c r="O1230" s="25" t="n">
        <v>3</v>
      </c>
      <c r="P1230" s="22" t="s">
        <v>101</v>
      </c>
      <c r="Q1230" s="22" t="s">
        <v>1810</v>
      </c>
      <c r="R1230" s="22" t="s">
        <v>1811</v>
      </c>
      <c r="S1230" s="22" t="s">
        <v>1812</v>
      </c>
      <c r="T1230" s="22" t="s">
        <v>1813</v>
      </c>
      <c r="U1230" s="25" t="s">
        <v>63</v>
      </c>
      <c r="V1230" s="40" t="n">
        <v>67</v>
      </c>
      <c r="W1230" s="25" t="s">
        <v>726</v>
      </c>
      <c r="X1230" s="25" t="n">
        <v>2</v>
      </c>
      <c r="Y1230" s="25" t="n">
        <v>1</v>
      </c>
      <c r="Z1230" s="25" t="n">
        <v>5</v>
      </c>
      <c r="AA1230" s="26" t="str">
        <f aca="false">IF(N1230=0," ",DATEDIF(N1230,$D1230,"y") &amp; " г. " &amp; DATEDIF(N1230,$D1230,"ym") &amp; " мес. ")</f>
        <v>15 г. 7 мес. </v>
      </c>
      <c r="AB1230" s="27" t="str">
        <f aca="false">LEFT(AA1230,2)</f>
        <v>15</v>
      </c>
      <c r="AC1230" s="28" t="str">
        <f aca="false">IF(N1230=0," ",DATEDIF(N1230,'Отбор на ЧР 2021'!$AC$1,"y") &amp; " г. " &amp; DATEDIF(N1230,'Отбор на ЧР 2021'!$AC$1,"ym") &amp; " мес. ")</f>
        <v>15 г. 8 мес. </v>
      </c>
      <c r="AD1230" s="28" t="str">
        <f aca="false">LEFT(AC1230,2)</f>
        <v>15</v>
      </c>
      <c r="AE1230" s="28" t="str">
        <f aca="false">IF(W1230=0,0,INDEX('Возраст, спорт. дисц.'!$A$2:$B$50,MATCH(W1230,'Возраст, спорт. дисц.'!$B$2:$B$54,0),1))</f>
        <v>Юноши 14-15 лет</v>
      </c>
      <c r="AF1230" s="28" t="str">
        <f aca="false">"весовая категория "&amp;V1230&amp;" кг."</f>
        <v>весовая категория 67 кг.</v>
      </c>
      <c r="AG1230" s="29" t="str">
        <f aca="false">IF(U1230="б/м",U1230,U1230&amp;" место")</f>
        <v>2 место</v>
      </c>
      <c r="AH1230" s="28" t="str">
        <f aca="false">F1230&amp;"; "&amp;TEXT(D1230,"ДД.ММ.ГГГГ")&amp;"-"&amp;TEXT(E1230,"ДД.ММ.ГГГГ")&amp;"; "&amp;I1230&amp;"; "&amp;CHAR(10)&amp;AE1230&amp;"; "&amp;AF1230&amp;"; "&amp;AG1230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67 кг.; 2 место</v>
      </c>
      <c r="AI1230" s="29" t="n">
        <f aca="false">IF(A1230=0,0,1)</f>
        <v>1</v>
      </c>
      <c r="AJ1230" s="1" t="str">
        <f aca="false">AE1230</f>
        <v>Юноши 14-15 лет</v>
      </c>
      <c r="AK1230" s="1" t="n">
        <f aca="false">V1230</f>
        <v>67</v>
      </c>
      <c r="AL1230" s="1" t="str">
        <f aca="false">AF1230</f>
        <v>весовая категория 67 кг.</v>
      </c>
      <c r="AM1230" s="28" t="str">
        <f aca="false">IF(N1230=0," ",DATEDIF(N1230,$AM$1,"y") &amp; " г. " &amp; DATEDIF(X1230,$AM$1,"ym") &amp; " мес. ")</f>
        <v>15 г. 4 мес. </v>
      </c>
      <c r="AN1230" s="28" t="str">
        <f aca="false">LEFT(AM1230,2)</f>
        <v>15</v>
      </c>
    </row>
    <row r="1231" customFormat="false" ht="13.8" hidden="false" customHeight="false" outlineLevel="0" collapsed="false">
      <c r="A1231" s="37" t="s">
        <v>507</v>
      </c>
      <c r="B1231" s="37" t="s">
        <v>348</v>
      </c>
      <c r="C1231" s="25" t="n">
        <v>41827</v>
      </c>
      <c r="D1231" s="38" t="n">
        <v>44273</v>
      </c>
      <c r="E1231" s="38" t="n">
        <v>44277</v>
      </c>
      <c r="F1231" s="37" t="s">
        <v>1778</v>
      </c>
      <c r="G1231" s="37" t="s">
        <v>1779</v>
      </c>
      <c r="H1231" s="37" t="s">
        <v>1444</v>
      </c>
      <c r="I1231" s="37" t="s">
        <v>243</v>
      </c>
      <c r="J1231" s="37" t="s">
        <v>1445</v>
      </c>
      <c r="K1231" s="37" t="s">
        <v>1446</v>
      </c>
      <c r="L1231" s="21" t="s">
        <v>45</v>
      </c>
      <c r="M1231" s="22" t="s">
        <v>2182</v>
      </c>
      <c r="N1231" s="24" t="s">
        <v>2183</v>
      </c>
      <c r="O1231" s="25" t="n">
        <v>2</v>
      </c>
      <c r="P1231" s="22" t="s">
        <v>108</v>
      </c>
      <c r="Q1231" s="22" t="s">
        <v>344</v>
      </c>
      <c r="R1231" s="22" t="s">
        <v>945</v>
      </c>
      <c r="S1231" s="22" t="s">
        <v>2184</v>
      </c>
      <c r="T1231" s="22" t="s">
        <v>2185</v>
      </c>
      <c r="U1231" s="25" t="s">
        <v>70</v>
      </c>
      <c r="V1231" s="40" t="n">
        <v>67</v>
      </c>
      <c r="W1231" s="25" t="s">
        <v>726</v>
      </c>
      <c r="X1231" s="25" t="n">
        <v>1</v>
      </c>
      <c r="Y1231" s="25" t="n">
        <v>0</v>
      </c>
      <c r="Z1231" s="25" t="n">
        <v>5</v>
      </c>
      <c r="AA1231" s="26" t="str">
        <f aca="false">IF(N1231=0," ",DATEDIF(N1231,$D1231,"y") &amp; " г. " &amp; DATEDIF(N1231,$D1231,"ym") &amp; " мес. ")</f>
        <v>15 г. 6 мес. </v>
      </c>
      <c r="AB1231" s="27" t="str">
        <f aca="false">LEFT(AA1231,2)</f>
        <v>15</v>
      </c>
      <c r="AC1231" s="28" t="str">
        <f aca="false">IF(N1231=0," ",DATEDIF(N1231,'Отбор на ЧР 2021'!$AC$1,"y") &amp; " г. " &amp; DATEDIF(N1231,'Отбор на ЧР 2021'!$AC$1,"ym") &amp; " мес. ")</f>
        <v>15 г. 7 мес. </v>
      </c>
      <c r="AD1231" s="28" t="str">
        <f aca="false">LEFT(AC1231,2)</f>
        <v>15</v>
      </c>
      <c r="AE1231" s="28" t="str">
        <f aca="false">IF(W1231=0,0,INDEX('Возраст, спорт. дисц.'!$A$2:$B$50,MATCH(W1231,'Возраст, спорт. дисц.'!$B$2:$B$54,0),1))</f>
        <v>Юноши 14-15 лет</v>
      </c>
      <c r="AF1231" s="28" t="str">
        <f aca="false">"весовая категория "&amp;V1231&amp;" кг."</f>
        <v>весовая категория 67 кг.</v>
      </c>
      <c r="AG1231" s="29" t="str">
        <f aca="false">IF(U1231="б/м",U1231,U1231&amp;" место")</f>
        <v>3 место</v>
      </c>
      <c r="AH1231" s="28" t="str">
        <f aca="false">F1231&amp;"; "&amp;TEXT(D1231,"ДД.ММ.ГГГГ")&amp;"-"&amp;TEXT(E1231,"ДД.ММ.ГГГГ")&amp;"; "&amp;I1231&amp;"; "&amp;CHAR(10)&amp;AE1231&amp;"; "&amp;AF1231&amp;"; "&amp;AG1231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67 кг.; 3 место</v>
      </c>
      <c r="AI1231" s="29" t="n">
        <f aca="false">IF(A1231=0,0,1)</f>
        <v>1</v>
      </c>
      <c r="AJ1231" s="1" t="str">
        <f aca="false">AE1231</f>
        <v>Юноши 14-15 лет</v>
      </c>
      <c r="AK1231" s="1" t="n">
        <f aca="false">V1231</f>
        <v>67</v>
      </c>
      <c r="AL1231" s="1" t="str">
        <f aca="false">AF1231</f>
        <v>весовая категория 67 кг.</v>
      </c>
      <c r="AM1231" s="28" t="str">
        <f aca="false">IF(N1231=0," ",DATEDIF(N1231,$AM$1,"y") &amp; " г. " &amp; DATEDIF(X1231,$AM$1,"ym") &amp; " мес. ")</f>
        <v>15 г. 4 мес. </v>
      </c>
      <c r="AN1231" s="28" t="str">
        <f aca="false">LEFT(AM1231,2)</f>
        <v>15</v>
      </c>
    </row>
    <row r="1232" customFormat="false" ht="13.8" hidden="false" customHeight="false" outlineLevel="0" collapsed="false">
      <c r="A1232" s="37" t="s">
        <v>507</v>
      </c>
      <c r="B1232" s="37" t="s">
        <v>348</v>
      </c>
      <c r="C1232" s="25" t="n">
        <v>41827</v>
      </c>
      <c r="D1232" s="38" t="n">
        <v>44273</v>
      </c>
      <c r="E1232" s="38" t="n">
        <v>44277</v>
      </c>
      <c r="F1232" s="37" t="s">
        <v>1778</v>
      </c>
      <c r="G1232" s="37" t="s">
        <v>1779</v>
      </c>
      <c r="H1232" s="37" t="s">
        <v>1444</v>
      </c>
      <c r="I1232" s="37" t="s">
        <v>243</v>
      </c>
      <c r="J1232" s="37" t="s">
        <v>1445</v>
      </c>
      <c r="K1232" s="37" t="s">
        <v>1446</v>
      </c>
      <c r="L1232" s="21" t="s">
        <v>45</v>
      </c>
      <c r="M1232" s="22" t="s">
        <v>2186</v>
      </c>
      <c r="N1232" s="24" t="s">
        <v>2107</v>
      </c>
      <c r="O1232" s="25" t="n">
        <v>1</v>
      </c>
      <c r="P1232" s="22" t="s">
        <v>108</v>
      </c>
      <c r="Q1232" s="22" t="s">
        <v>109</v>
      </c>
      <c r="R1232" s="22" t="s">
        <v>1823</v>
      </c>
      <c r="S1232" s="22" t="s">
        <v>324</v>
      </c>
      <c r="T1232" s="22" t="s">
        <v>325</v>
      </c>
      <c r="U1232" s="25" t="s">
        <v>70</v>
      </c>
      <c r="V1232" s="40" t="n">
        <v>67</v>
      </c>
      <c r="W1232" s="25" t="s">
        <v>726</v>
      </c>
      <c r="X1232" s="25" t="n">
        <v>1</v>
      </c>
      <c r="Y1232" s="25" t="n">
        <v>0</v>
      </c>
      <c r="Z1232" s="25" t="n">
        <v>5</v>
      </c>
      <c r="AA1232" s="26" t="str">
        <f aca="false">IF(N1232=0," ",DATEDIF(N1232,$D1232,"y") &amp; " г. " &amp; DATEDIF(N1232,$D1232,"ym") &amp; " мес. ")</f>
        <v>14 г. 5 мес. </v>
      </c>
      <c r="AB1232" s="27" t="str">
        <f aca="false">LEFT(AA1232,2)</f>
        <v>14</v>
      </c>
      <c r="AC1232" s="28" t="str">
        <f aca="false">IF(N1232=0," ",DATEDIF(N1232,'Отбор на ЧР 2021'!$AC$1,"y") &amp; " г. " &amp; DATEDIF(N1232,'Отбор на ЧР 2021'!$AC$1,"ym") &amp; " мес. ")</f>
        <v>14 г. 7 мес. </v>
      </c>
      <c r="AD1232" s="28" t="str">
        <f aca="false">LEFT(AC1232,2)</f>
        <v>14</v>
      </c>
      <c r="AE1232" s="28" t="str">
        <f aca="false">IF(W1232=0,0,INDEX('Возраст, спорт. дисц.'!$A$2:$B$50,MATCH(W1232,'Возраст, спорт. дисц.'!$B$2:$B$54,0),1))</f>
        <v>Юноши 14-15 лет</v>
      </c>
      <c r="AF1232" s="28" t="str">
        <f aca="false">"весовая категория "&amp;V1232&amp;" кг."</f>
        <v>весовая категория 67 кг.</v>
      </c>
      <c r="AG1232" s="29" t="str">
        <f aca="false">IF(U1232="б/м",U1232,U1232&amp;" место")</f>
        <v>3 место</v>
      </c>
      <c r="AH1232" s="28" t="str">
        <f aca="false">F1232&amp;"; "&amp;TEXT(D1232,"ДД.ММ.ГГГГ")&amp;"-"&amp;TEXT(E1232,"ДД.ММ.ГГГГ")&amp;"; "&amp;I1232&amp;"; "&amp;CHAR(10)&amp;AE1232&amp;"; "&amp;AF1232&amp;"; "&amp;AG1232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67 кг.; 3 место</v>
      </c>
      <c r="AI1232" s="29" t="n">
        <f aca="false">IF(A1232=0,0,1)</f>
        <v>1</v>
      </c>
      <c r="AJ1232" s="1" t="str">
        <f aca="false">AE1232</f>
        <v>Юноши 14-15 лет</v>
      </c>
      <c r="AK1232" s="1" t="n">
        <f aca="false">V1232</f>
        <v>67</v>
      </c>
      <c r="AL1232" s="1" t="str">
        <f aca="false">AF1232</f>
        <v>весовая категория 67 кг.</v>
      </c>
      <c r="AM1232" s="28" t="str">
        <f aca="false">IF(N1232=0," ",DATEDIF(N1232,$AM$1,"y") &amp; " г. " &amp; DATEDIF(X1232,$AM$1,"ym") &amp; " мес. ")</f>
        <v>14 г. 4 мес. </v>
      </c>
      <c r="AN1232" s="28" t="str">
        <f aca="false">LEFT(AM1232,2)</f>
        <v>14</v>
      </c>
    </row>
    <row r="1233" customFormat="false" ht="13.8" hidden="false" customHeight="false" outlineLevel="0" collapsed="false">
      <c r="A1233" s="37" t="s">
        <v>507</v>
      </c>
      <c r="B1233" s="37" t="s">
        <v>348</v>
      </c>
      <c r="C1233" s="25" t="n">
        <v>41827</v>
      </c>
      <c r="D1233" s="38" t="n">
        <v>44273</v>
      </c>
      <c r="E1233" s="38" t="n">
        <v>44277</v>
      </c>
      <c r="F1233" s="37" t="s">
        <v>1778</v>
      </c>
      <c r="G1233" s="37" t="s">
        <v>1779</v>
      </c>
      <c r="H1233" s="37" t="s">
        <v>1444</v>
      </c>
      <c r="I1233" s="37" t="s">
        <v>243</v>
      </c>
      <c r="J1233" s="37" t="s">
        <v>1445</v>
      </c>
      <c r="K1233" s="37" t="s">
        <v>1446</v>
      </c>
      <c r="L1233" s="21" t="s">
        <v>45</v>
      </c>
      <c r="M1233" s="22" t="s">
        <v>2187</v>
      </c>
      <c r="N1233" s="24" t="s">
        <v>785</v>
      </c>
      <c r="O1233" s="25" t="n">
        <v>3</v>
      </c>
      <c r="P1233" s="22" t="s">
        <v>101</v>
      </c>
      <c r="Q1233" s="22" t="s">
        <v>750</v>
      </c>
      <c r="R1233" s="22" t="s">
        <v>2188</v>
      </c>
      <c r="S1233" s="22" t="s">
        <v>2189</v>
      </c>
      <c r="T1233" s="22" t="s">
        <v>2190</v>
      </c>
      <c r="U1233" s="25" t="s">
        <v>54</v>
      </c>
      <c r="V1233" s="40" t="n">
        <v>71</v>
      </c>
      <c r="W1233" s="25" t="s">
        <v>726</v>
      </c>
      <c r="X1233" s="25" t="n">
        <v>2</v>
      </c>
      <c r="Y1233" s="25" t="n">
        <v>2</v>
      </c>
      <c r="Z1233" s="25" t="n">
        <v>4</v>
      </c>
      <c r="AA1233" s="26" t="str">
        <f aca="false">IF(N1233=0," ",DATEDIF(N1233,$D1233,"y") &amp; " г. " &amp; DATEDIF(N1233,$D1233,"ym") &amp; " мес. ")</f>
        <v>14 г. 11 мес. </v>
      </c>
      <c r="AB1233" s="27" t="str">
        <f aca="false">LEFT(AA1233,2)</f>
        <v>14</v>
      </c>
      <c r="AC1233" s="28" t="str">
        <f aca="false">IF(N1233=0," ",DATEDIF(N1233,'Отбор на ЧР 2021'!$AC$1,"y") &amp; " г. " &amp; DATEDIF(N1233,'Отбор на ЧР 2021'!$AC$1,"ym") &amp; " мес. ")</f>
        <v>15 г. 1 мес. </v>
      </c>
      <c r="AD1233" s="28" t="str">
        <f aca="false">LEFT(AC1233,2)</f>
        <v>15</v>
      </c>
      <c r="AE1233" s="28" t="str">
        <f aca="false">IF(W1233=0,0,INDEX('Возраст, спорт. дисц.'!$A$2:$B$50,MATCH(W1233,'Возраст, спорт. дисц.'!$B$2:$B$54,0),1))</f>
        <v>Юноши 14-15 лет</v>
      </c>
      <c r="AF1233" s="28" t="str">
        <f aca="false">"весовая категория "&amp;V1233&amp;" кг."</f>
        <v>весовая категория 71 кг.</v>
      </c>
      <c r="AG1233" s="29" t="str">
        <f aca="false">IF(U1233="б/м",U1233,U1233&amp;" место")</f>
        <v>1 место</v>
      </c>
      <c r="AH1233" s="28" t="str">
        <f aca="false">F1233&amp;"; "&amp;TEXT(D1233,"ДД.ММ.ГГГГ")&amp;"-"&amp;TEXT(E1233,"ДД.ММ.ГГГГ")&amp;"; "&amp;I1233&amp;"; "&amp;CHAR(10)&amp;AE1233&amp;"; "&amp;AF1233&amp;"; "&amp;AG1233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71 кг.; 1 место</v>
      </c>
      <c r="AI1233" s="29" t="n">
        <f aca="false">IF(A1233=0,0,1)</f>
        <v>1</v>
      </c>
      <c r="AJ1233" s="1" t="str">
        <f aca="false">AE1233</f>
        <v>Юноши 14-15 лет</v>
      </c>
      <c r="AK1233" s="1" t="n">
        <f aca="false">V1233</f>
        <v>71</v>
      </c>
      <c r="AL1233" s="1" t="str">
        <f aca="false">AF1233</f>
        <v>весовая категория 71 кг.</v>
      </c>
      <c r="AM1233" s="28" t="str">
        <f aca="false">IF(N1233=0," ",DATEDIF(N1233,$AM$1,"y") &amp; " г. " &amp; DATEDIF(X1233,$AM$1,"ym") &amp; " мес. ")</f>
        <v>15 г. 4 мес. </v>
      </c>
      <c r="AN1233" s="28" t="str">
        <f aca="false">LEFT(AM1233,2)</f>
        <v>15</v>
      </c>
    </row>
    <row r="1234" customFormat="false" ht="13.8" hidden="false" customHeight="false" outlineLevel="0" collapsed="false">
      <c r="A1234" s="37" t="s">
        <v>507</v>
      </c>
      <c r="B1234" s="37" t="s">
        <v>348</v>
      </c>
      <c r="C1234" s="25" t="n">
        <v>41827</v>
      </c>
      <c r="D1234" s="38" t="n">
        <v>44273</v>
      </c>
      <c r="E1234" s="38" t="n">
        <v>44277</v>
      </c>
      <c r="F1234" s="37" t="s">
        <v>1778</v>
      </c>
      <c r="G1234" s="37" t="s">
        <v>1779</v>
      </c>
      <c r="H1234" s="37" t="s">
        <v>1444</v>
      </c>
      <c r="I1234" s="37" t="s">
        <v>243</v>
      </c>
      <c r="J1234" s="37" t="s">
        <v>1445</v>
      </c>
      <c r="K1234" s="37" t="s">
        <v>1446</v>
      </c>
      <c r="L1234" s="21" t="s">
        <v>45</v>
      </c>
      <c r="M1234" s="22" t="s">
        <v>2191</v>
      </c>
      <c r="N1234" s="24" t="s">
        <v>2192</v>
      </c>
      <c r="O1234" s="25" t="n">
        <v>3</v>
      </c>
      <c r="P1234" s="22" t="s">
        <v>101</v>
      </c>
      <c r="Q1234" s="22" t="s">
        <v>560</v>
      </c>
      <c r="R1234" s="22" t="s">
        <v>561</v>
      </c>
      <c r="S1234" s="22" t="s">
        <v>1788</v>
      </c>
      <c r="T1234" s="22" t="s">
        <v>1789</v>
      </c>
      <c r="U1234" s="25" t="s">
        <v>63</v>
      </c>
      <c r="V1234" s="40" t="n">
        <v>71</v>
      </c>
      <c r="W1234" s="25" t="s">
        <v>726</v>
      </c>
      <c r="X1234" s="25" t="n">
        <v>2</v>
      </c>
      <c r="Y1234" s="25" t="n">
        <v>1</v>
      </c>
      <c r="Z1234" s="25" t="n">
        <v>4</v>
      </c>
      <c r="AA1234" s="26" t="str">
        <f aca="false">IF(N1234=0," ",DATEDIF(N1234,$D1234,"y") &amp; " г. " &amp; DATEDIF(N1234,$D1234,"ym") &amp; " мес. ")</f>
        <v>14 г. 6 мес. </v>
      </c>
      <c r="AB1234" s="27" t="str">
        <f aca="false">LEFT(AA1234,2)</f>
        <v>14</v>
      </c>
      <c r="AC1234" s="28" t="str">
        <f aca="false">IF(N1234=0," ",DATEDIF(N1234,'Отбор на ЧР 2021'!$AC$1,"y") &amp; " г. " &amp; DATEDIF(N1234,'Отбор на ЧР 2021'!$AC$1,"ym") &amp; " мес. ")</f>
        <v>14 г. 8 мес. </v>
      </c>
      <c r="AD1234" s="28" t="str">
        <f aca="false">LEFT(AC1234,2)</f>
        <v>14</v>
      </c>
      <c r="AE1234" s="28" t="str">
        <f aca="false">IF(W1234=0,0,INDEX('Возраст, спорт. дисц.'!$A$2:$B$50,MATCH(W1234,'Возраст, спорт. дисц.'!$B$2:$B$54,0),1))</f>
        <v>Юноши 14-15 лет</v>
      </c>
      <c r="AF1234" s="28" t="str">
        <f aca="false">"весовая категория "&amp;V1234&amp;" кг."</f>
        <v>весовая категория 71 кг.</v>
      </c>
      <c r="AG1234" s="29" t="str">
        <f aca="false">IF(U1234="б/м",U1234,U1234&amp;" место")</f>
        <v>2 место</v>
      </c>
      <c r="AH1234" s="28" t="str">
        <f aca="false">F1234&amp;"; "&amp;TEXT(D1234,"ДД.ММ.ГГГГ")&amp;"-"&amp;TEXT(E1234,"ДД.ММ.ГГГГ")&amp;"; "&amp;I1234&amp;"; "&amp;CHAR(10)&amp;AE1234&amp;"; "&amp;AF1234&amp;"; "&amp;AG1234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71 кг.; 2 место</v>
      </c>
      <c r="AI1234" s="29" t="n">
        <f aca="false">IF(A1234=0,0,1)</f>
        <v>1</v>
      </c>
      <c r="AJ1234" s="1" t="str">
        <f aca="false">AE1234</f>
        <v>Юноши 14-15 лет</v>
      </c>
      <c r="AK1234" s="1" t="n">
        <f aca="false">V1234</f>
        <v>71</v>
      </c>
      <c r="AL1234" s="1" t="str">
        <f aca="false">AF1234</f>
        <v>весовая категория 71 кг.</v>
      </c>
      <c r="AM1234" s="28" t="str">
        <f aca="false">IF(N1234=0," ",DATEDIF(N1234,$AM$1,"y") &amp; " г. " &amp; DATEDIF(X1234,$AM$1,"ym") &amp; " мес. ")</f>
        <v>14 г. 4 мес. </v>
      </c>
      <c r="AN1234" s="28" t="str">
        <f aca="false">LEFT(AM1234,2)</f>
        <v>14</v>
      </c>
    </row>
    <row r="1235" customFormat="false" ht="13.8" hidden="false" customHeight="false" outlineLevel="0" collapsed="false">
      <c r="A1235" s="37" t="s">
        <v>507</v>
      </c>
      <c r="B1235" s="37" t="s">
        <v>348</v>
      </c>
      <c r="C1235" s="25" t="n">
        <v>41827</v>
      </c>
      <c r="D1235" s="38" t="n">
        <v>44273</v>
      </c>
      <c r="E1235" s="38" t="n">
        <v>44277</v>
      </c>
      <c r="F1235" s="37" t="s">
        <v>1778</v>
      </c>
      <c r="G1235" s="37" t="s">
        <v>1779</v>
      </c>
      <c r="H1235" s="37" t="s">
        <v>1444</v>
      </c>
      <c r="I1235" s="37" t="s">
        <v>243</v>
      </c>
      <c r="J1235" s="37" t="s">
        <v>1445</v>
      </c>
      <c r="K1235" s="37" t="s">
        <v>1446</v>
      </c>
      <c r="L1235" s="21" t="s">
        <v>45</v>
      </c>
      <c r="M1235" s="22" t="s">
        <v>2193</v>
      </c>
      <c r="N1235" s="24" t="s">
        <v>767</v>
      </c>
      <c r="O1235" s="25" t="n">
        <v>3</v>
      </c>
      <c r="P1235" s="22" t="s">
        <v>108</v>
      </c>
      <c r="Q1235" s="22" t="s">
        <v>242</v>
      </c>
      <c r="R1235" s="22" t="s">
        <v>556</v>
      </c>
      <c r="S1235" s="22" t="s">
        <v>1830</v>
      </c>
      <c r="T1235" s="22" t="s">
        <v>1831</v>
      </c>
      <c r="U1235" s="25" t="s">
        <v>70</v>
      </c>
      <c r="V1235" s="40" t="n">
        <v>71</v>
      </c>
      <c r="W1235" s="25" t="s">
        <v>726</v>
      </c>
      <c r="X1235" s="25" t="n">
        <v>1</v>
      </c>
      <c r="Y1235" s="25" t="n">
        <v>0</v>
      </c>
      <c r="Z1235" s="25" t="n">
        <v>4</v>
      </c>
      <c r="AA1235" s="26" t="str">
        <f aca="false">IF(N1235=0," ",DATEDIF(N1235,$D1235,"y") &amp; " г. " &amp; DATEDIF(N1235,$D1235,"ym") &amp; " мес. ")</f>
        <v>15 г. 0 мес. </v>
      </c>
      <c r="AB1235" s="27" t="str">
        <f aca="false">LEFT(AA1235,2)</f>
        <v>15</v>
      </c>
      <c r="AC1235" s="28" t="str">
        <f aca="false">IF(N1235=0," ",DATEDIF(N1235,'Отбор на ЧР 2021'!$AC$1,"y") &amp; " г. " &amp; DATEDIF(N1235,'Отбор на ЧР 2021'!$AC$1,"ym") &amp; " мес. ")</f>
        <v>15 г. 1 мес. </v>
      </c>
      <c r="AD1235" s="28" t="str">
        <f aca="false">LEFT(AC1235,2)</f>
        <v>15</v>
      </c>
      <c r="AE1235" s="28" t="str">
        <f aca="false">IF(W1235=0,0,INDEX('Возраст, спорт. дисц.'!$A$2:$B$50,MATCH(W1235,'Возраст, спорт. дисц.'!$B$2:$B$54,0),1))</f>
        <v>Юноши 14-15 лет</v>
      </c>
      <c r="AF1235" s="28" t="str">
        <f aca="false">"весовая категория "&amp;V1235&amp;" кг."</f>
        <v>весовая категория 71 кг.</v>
      </c>
      <c r="AG1235" s="29" t="str">
        <f aca="false">IF(U1235="б/м",U1235,U1235&amp;" место")</f>
        <v>3 место</v>
      </c>
      <c r="AH1235" s="28" t="str">
        <f aca="false">F1235&amp;"; "&amp;TEXT(D1235,"ДД.ММ.ГГГГ")&amp;"-"&amp;TEXT(E1235,"ДД.ММ.ГГГГ")&amp;"; "&amp;I1235&amp;"; "&amp;CHAR(10)&amp;AE1235&amp;"; "&amp;AF1235&amp;"; "&amp;AG1235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71 кг.; 3 место</v>
      </c>
      <c r="AI1235" s="29" t="n">
        <f aca="false">IF(A1235=0,0,1)</f>
        <v>1</v>
      </c>
      <c r="AJ1235" s="1" t="str">
        <f aca="false">AE1235</f>
        <v>Юноши 14-15 лет</v>
      </c>
      <c r="AK1235" s="1" t="n">
        <f aca="false">V1235</f>
        <v>71</v>
      </c>
      <c r="AL1235" s="1" t="str">
        <f aca="false">AF1235</f>
        <v>весовая категория 71 кг.</v>
      </c>
      <c r="AM1235" s="28" t="str">
        <f aca="false">IF(N1235=0," ",DATEDIF(N1235,$AM$1,"y") &amp; " г. " &amp; DATEDIF(X1235,$AM$1,"ym") &amp; " мес. ")</f>
        <v>15 г. 4 мес. </v>
      </c>
      <c r="AN1235" s="28" t="str">
        <f aca="false">LEFT(AM1235,2)</f>
        <v>15</v>
      </c>
    </row>
    <row r="1236" customFormat="false" ht="13.8" hidden="false" customHeight="false" outlineLevel="0" collapsed="false">
      <c r="A1236" s="37" t="s">
        <v>507</v>
      </c>
      <c r="B1236" s="37" t="s">
        <v>348</v>
      </c>
      <c r="C1236" s="25" t="n">
        <v>41827</v>
      </c>
      <c r="D1236" s="38" t="n">
        <v>44273</v>
      </c>
      <c r="E1236" s="38" t="n">
        <v>44277</v>
      </c>
      <c r="F1236" s="37" t="s">
        <v>1778</v>
      </c>
      <c r="G1236" s="37" t="s">
        <v>1779</v>
      </c>
      <c r="H1236" s="37" t="s">
        <v>1444</v>
      </c>
      <c r="I1236" s="37" t="s">
        <v>243</v>
      </c>
      <c r="J1236" s="37" t="s">
        <v>1445</v>
      </c>
      <c r="K1236" s="37" t="s">
        <v>1446</v>
      </c>
      <c r="L1236" s="21" t="s">
        <v>45</v>
      </c>
      <c r="M1236" s="22" t="s">
        <v>865</v>
      </c>
      <c r="N1236" s="24" t="s">
        <v>866</v>
      </c>
      <c r="O1236" s="25" t="n">
        <v>1</v>
      </c>
      <c r="P1236" s="22" t="s">
        <v>108</v>
      </c>
      <c r="Q1236" s="22" t="s">
        <v>344</v>
      </c>
      <c r="R1236" s="22" t="s">
        <v>575</v>
      </c>
      <c r="S1236" s="22" t="s">
        <v>1069</v>
      </c>
      <c r="T1236" s="22" t="s">
        <v>868</v>
      </c>
      <c r="U1236" s="25" t="s">
        <v>54</v>
      </c>
      <c r="V1236" s="40" t="n">
        <v>75</v>
      </c>
      <c r="W1236" s="25" t="s">
        <v>726</v>
      </c>
      <c r="X1236" s="25" t="n">
        <v>3</v>
      </c>
      <c r="Y1236" s="25" t="n">
        <v>3</v>
      </c>
      <c r="Z1236" s="25" t="n">
        <v>6</v>
      </c>
      <c r="AA1236" s="26" t="str">
        <f aca="false">IF(N1236=0," ",DATEDIF(N1236,$D1236,"y") &amp; " г. " &amp; DATEDIF(N1236,$D1236,"ym") &amp; " мес. ")</f>
        <v>15 г. 1 мес. </v>
      </c>
      <c r="AB1236" s="27" t="str">
        <f aca="false">LEFT(AA1236,2)</f>
        <v>15</v>
      </c>
      <c r="AC1236" s="28" t="str">
        <f aca="false">IF(N1236=0," ",DATEDIF(N1236,'Отбор на ЧР 2021'!$AC$1,"y") &amp; " г. " &amp; DATEDIF(N1236,'Отбор на ЧР 2021'!$AC$1,"ym") &amp; " мес. ")</f>
        <v>15 г. 2 мес. </v>
      </c>
      <c r="AD1236" s="28" t="str">
        <f aca="false">LEFT(AC1236,2)</f>
        <v>15</v>
      </c>
      <c r="AE1236" s="28" t="str">
        <f aca="false">IF(W1236=0,0,INDEX('Возраст, спорт. дисц.'!$A$2:$B$50,MATCH(W1236,'Возраст, спорт. дисц.'!$B$2:$B$54,0),1))</f>
        <v>Юноши 14-15 лет</v>
      </c>
      <c r="AF1236" s="28" t="str">
        <f aca="false">"весовая категория "&amp;V1236&amp;" кг."</f>
        <v>весовая категория 75 кг.</v>
      </c>
      <c r="AG1236" s="29" t="str">
        <f aca="false">IF(U1236="б/м",U1236,U1236&amp;" место")</f>
        <v>1 место</v>
      </c>
      <c r="AH1236" s="28" t="str">
        <f aca="false">F1236&amp;"; "&amp;TEXT(D1236,"ДД.ММ.ГГГГ")&amp;"-"&amp;TEXT(E1236,"ДД.ММ.ГГГГ")&amp;"; "&amp;I1236&amp;"; "&amp;CHAR(10)&amp;AE1236&amp;"; "&amp;AF1236&amp;"; "&amp;AG1236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75 кг.; 1 место</v>
      </c>
      <c r="AI1236" s="29" t="n">
        <f aca="false">IF(A1236=0,0,1)</f>
        <v>1</v>
      </c>
      <c r="AJ1236" s="1" t="str">
        <f aca="false">AE1236</f>
        <v>Юноши 14-15 лет</v>
      </c>
      <c r="AK1236" s="1" t="n">
        <f aca="false">V1236</f>
        <v>75</v>
      </c>
      <c r="AL1236" s="1" t="str">
        <f aca="false">AF1236</f>
        <v>весовая категория 75 кг.</v>
      </c>
      <c r="AM1236" s="28" t="str">
        <f aca="false">IF(N1236=0," ",DATEDIF(N1236,$AM$1,"y") &amp; " г. " &amp; DATEDIF(X1236,$AM$1,"ym") &amp; " мес. ")</f>
        <v>15 г. 4 мес. </v>
      </c>
      <c r="AN1236" s="28" t="str">
        <f aca="false">LEFT(AM1236,2)</f>
        <v>15</v>
      </c>
    </row>
    <row r="1237" customFormat="false" ht="13.8" hidden="false" customHeight="false" outlineLevel="0" collapsed="false">
      <c r="A1237" s="37" t="s">
        <v>507</v>
      </c>
      <c r="B1237" s="37" t="s">
        <v>348</v>
      </c>
      <c r="C1237" s="25" t="n">
        <v>41827</v>
      </c>
      <c r="D1237" s="38" t="n">
        <v>44273</v>
      </c>
      <c r="E1237" s="38" t="n">
        <v>44277</v>
      </c>
      <c r="F1237" s="37" t="s">
        <v>1778</v>
      </c>
      <c r="G1237" s="37" t="s">
        <v>1779</v>
      </c>
      <c r="H1237" s="37" t="s">
        <v>1444</v>
      </c>
      <c r="I1237" s="37" t="s">
        <v>243</v>
      </c>
      <c r="J1237" s="37" t="s">
        <v>1445</v>
      </c>
      <c r="K1237" s="37" t="s">
        <v>1446</v>
      </c>
      <c r="L1237" s="21" t="s">
        <v>45</v>
      </c>
      <c r="M1237" s="22" t="s">
        <v>2194</v>
      </c>
      <c r="N1237" s="24" t="s">
        <v>2195</v>
      </c>
      <c r="O1237" s="25" t="n">
        <v>3</v>
      </c>
      <c r="P1237" s="22" t="s">
        <v>101</v>
      </c>
      <c r="Q1237" s="22" t="s">
        <v>560</v>
      </c>
      <c r="R1237" s="22" t="s">
        <v>561</v>
      </c>
      <c r="S1237" s="22" t="s">
        <v>1788</v>
      </c>
      <c r="T1237" s="22" t="s">
        <v>1789</v>
      </c>
      <c r="U1237" s="25" t="s">
        <v>63</v>
      </c>
      <c r="V1237" s="40" t="n">
        <v>75</v>
      </c>
      <c r="W1237" s="25" t="s">
        <v>726</v>
      </c>
      <c r="X1237" s="25" t="n">
        <v>2</v>
      </c>
      <c r="Y1237" s="25" t="n">
        <v>1</v>
      </c>
      <c r="Z1237" s="25" t="n">
        <v>6</v>
      </c>
      <c r="AA1237" s="26" t="str">
        <f aca="false">IF(N1237=0," ",DATEDIF(N1237,$D1237,"y") &amp; " г. " &amp; DATEDIF(N1237,$D1237,"ym") &amp; " мес. ")</f>
        <v>14 г. 2 мес. </v>
      </c>
      <c r="AB1237" s="27" t="str">
        <f aca="false">LEFT(AA1237,2)</f>
        <v>14</v>
      </c>
      <c r="AC1237" s="28" t="str">
        <f aca="false">IF(N1237=0," ",DATEDIF(N1237,'Отбор на ЧР 2021'!$AC$1,"y") &amp; " г. " &amp; DATEDIF(N1237,'Отбор на ЧР 2021'!$AC$1,"ym") &amp; " мес. ")</f>
        <v>14 г. 4 мес. </v>
      </c>
      <c r="AD1237" s="28" t="str">
        <f aca="false">LEFT(AC1237,2)</f>
        <v>14</v>
      </c>
      <c r="AE1237" s="28" t="str">
        <f aca="false">IF(W1237=0,0,INDEX('Возраст, спорт. дисц.'!$A$2:$B$50,MATCH(W1237,'Возраст, спорт. дисц.'!$B$2:$B$54,0),1))</f>
        <v>Юноши 14-15 лет</v>
      </c>
      <c r="AF1237" s="28" t="str">
        <f aca="false">"весовая категория "&amp;V1237&amp;" кг."</f>
        <v>весовая категория 75 кг.</v>
      </c>
      <c r="AG1237" s="29" t="str">
        <f aca="false">IF(U1237="б/м",U1237,U1237&amp;" место")</f>
        <v>2 место</v>
      </c>
      <c r="AH1237" s="28" t="str">
        <f aca="false">F1237&amp;"; "&amp;TEXT(D1237,"ДД.ММ.ГГГГ")&amp;"-"&amp;TEXT(E1237,"ДД.ММ.ГГГГ")&amp;"; "&amp;I1237&amp;"; "&amp;CHAR(10)&amp;AE1237&amp;"; "&amp;AF1237&amp;"; "&amp;AG1237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75 кг.; 2 место</v>
      </c>
      <c r="AI1237" s="29" t="n">
        <f aca="false">IF(A1237=0,0,1)</f>
        <v>1</v>
      </c>
      <c r="AJ1237" s="1" t="str">
        <f aca="false">AE1237</f>
        <v>Юноши 14-15 лет</v>
      </c>
      <c r="AK1237" s="1" t="n">
        <f aca="false">V1237</f>
        <v>75</v>
      </c>
      <c r="AL1237" s="1" t="str">
        <f aca="false">AF1237</f>
        <v>весовая категория 75 кг.</v>
      </c>
      <c r="AM1237" s="28" t="str">
        <f aca="false">IF(N1237=0," ",DATEDIF(N1237,$AM$1,"y") &amp; " г. " &amp; DATEDIF(X1237,$AM$1,"ym") &amp; " мес. ")</f>
        <v>14 г. 4 мес. </v>
      </c>
      <c r="AN1237" s="28" t="str">
        <f aca="false">LEFT(AM1237,2)</f>
        <v>14</v>
      </c>
    </row>
    <row r="1238" customFormat="false" ht="13.8" hidden="false" customHeight="false" outlineLevel="0" collapsed="false">
      <c r="A1238" s="37" t="s">
        <v>507</v>
      </c>
      <c r="B1238" s="37" t="s">
        <v>348</v>
      </c>
      <c r="C1238" s="25" t="n">
        <v>41827</v>
      </c>
      <c r="D1238" s="38" t="n">
        <v>44273</v>
      </c>
      <c r="E1238" s="38" t="n">
        <v>44277</v>
      </c>
      <c r="F1238" s="37" t="s">
        <v>1778</v>
      </c>
      <c r="G1238" s="37" t="s">
        <v>1779</v>
      </c>
      <c r="H1238" s="37" t="s">
        <v>1444</v>
      </c>
      <c r="I1238" s="37" t="s">
        <v>243</v>
      </c>
      <c r="J1238" s="37" t="s">
        <v>1445</v>
      </c>
      <c r="K1238" s="37" t="s">
        <v>1446</v>
      </c>
      <c r="L1238" s="21" t="s">
        <v>45</v>
      </c>
      <c r="M1238" s="22" t="s">
        <v>2196</v>
      </c>
      <c r="N1238" s="24" t="s">
        <v>2197</v>
      </c>
      <c r="O1238" s="25" t="n">
        <v>3</v>
      </c>
      <c r="P1238" s="22" t="s">
        <v>108</v>
      </c>
      <c r="Q1238" s="22" t="s">
        <v>242</v>
      </c>
      <c r="R1238" s="22" t="s">
        <v>556</v>
      </c>
      <c r="S1238" s="22" t="s">
        <v>441</v>
      </c>
      <c r="T1238" s="22" t="s">
        <v>1488</v>
      </c>
      <c r="U1238" s="25" t="s">
        <v>70</v>
      </c>
      <c r="V1238" s="40" t="n">
        <v>75</v>
      </c>
      <c r="W1238" s="25" t="s">
        <v>726</v>
      </c>
      <c r="X1238" s="25" t="n">
        <v>2</v>
      </c>
      <c r="Y1238" s="25" t="n">
        <v>1</v>
      </c>
      <c r="Z1238" s="25" t="n">
        <v>6</v>
      </c>
      <c r="AA1238" s="26" t="str">
        <f aca="false">IF(N1238=0," ",DATEDIF(N1238,$D1238,"y") &amp; " г. " &amp; DATEDIF(N1238,$D1238,"ym") &amp; " мес. ")</f>
        <v>15 г. 6 мес. </v>
      </c>
      <c r="AB1238" s="27" t="str">
        <f aca="false">LEFT(AA1238,2)</f>
        <v>15</v>
      </c>
      <c r="AC1238" s="28" t="str">
        <f aca="false">IF(N1238=0," ",DATEDIF(N1238,'Отбор на ЧР 2021'!$AC$1,"y") &amp; " г. " &amp; DATEDIF(N1238,'Отбор на ЧР 2021'!$AC$1,"ym") &amp; " мес. ")</f>
        <v>15 г. 7 мес. </v>
      </c>
      <c r="AD1238" s="28" t="str">
        <f aca="false">LEFT(AC1238,2)</f>
        <v>15</v>
      </c>
      <c r="AE1238" s="28" t="str">
        <f aca="false">IF(W1238=0,0,INDEX('Возраст, спорт. дисц.'!$A$2:$B$50,MATCH(W1238,'Возраст, спорт. дисц.'!$B$2:$B$54,0),1))</f>
        <v>Юноши 14-15 лет</v>
      </c>
      <c r="AF1238" s="28" t="str">
        <f aca="false">"весовая категория "&amp;V1238&amp;" кг."</f>
        <v>весовая категория 75 кг.</v>
      </c>
      <c r="AG1238" s="29" t="str">
        <f aca="false">IF(U1238="б/м",U1238,U1238&amp;" место")</f>
        <v>3 место</v>
      </c>
      <c r="AH1238" s="28" t="str">
        <f aca="false">F1238&amp;"; "&amp;TEXT(D1238,"ДД.ММ.ГГГГ")&amp;"-"&amp;TEXT(E1238,"ДД.ММ.ГГГГ")&amp;"; "&amp;I1238&amp;"; "&amp;CHAR(10)&amp;AE1238&amp;"; "&amp;AF1238&amp;"; "&amp;AG1238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75 кг.; 3 место</v>
      </c>
      <c r="AI1238" s="29" t="n">
        <f aca="false">IF(A1238=0,0,1)</f>
        <v>1</v>
      </c>
      <c r="AJ1238" s="1" t="str">
        <f aca="false">AE1238</f>
        <v>Юноши 14-15 лет</v>
      </c>
      <c r="AK1238" s="1" t="n">
        <f aca="false">V1238</f>
        <v>75</v>
      </c>
      <c r="AL1238" s="1" t="str">
        <f aca="false">AF1238</f>
        <v>весовая категория 75 кг.</v>
      </c>
      <c r="AM1238" s="28" t="str">
        <f aca="false">IF(N1238=0," ",DATEDIF(N1238,$AM$1,"y") &amp; " г. " &amp; DATEDIF(X1238,$AM$1,"ym") &amp; " мес. ")</f>
        <v>15 г. 4 мес. </v>
      </c>
      <c r="AN1238" s="28" t="str">
        <f aca="false">LEFT(AM1238,2)</f>
        <v>15</v>
      </c>
    </row>
    <row r="1239" customFormat="false" ht="13.8" hidden="false" customHeight="false" outlineLevel="0" collapsed="false">
      <c r="A1239" s="37" t="s">
        <v>507</v>
      </c>
      <c r="B1239" s="37" t="s">
        <v>348</v>
      </c>
      <c r="C1239" s="25" t="n">
        <v>41827</v>
      </c>
      <c r="D1239" s="38" t="n">
        <v>44273</v>
      </c>
      <c r="E1239" s="38" t="n">
        <v>44277</v>
      </c>
      <c r="F1239" s="37" t="s">
        <v>1778</v>
      </c>
      <c r="G1239" s="37" t="s">
        <v>1779</v>
      </c>
      <c r="H1239" s="37" t="s">
        <v>1444</v>
      </c>
      <c r="I1239" s="37" t="s">
        <v>243</v>
      </c>
      <c r="J1239" s="37" t="s">
        <v>1445</v>
      </c>
      <c r="K1239" s="37" t="s">
        <v>1446</v>
      </c>
      <c r="L1239" s="21" t="s">
        <v>45</v>
      </c>
      <c r="M1239" s="22" t="s">
        <v>2198</v>
      </c>
      <c r="N1239" s="24" t="s">
        <v>2199</v>
      </c>
      <c r="O1239" s="25" t="n">
        <v>2</v>
      </c>
      <c r="P1239" s="22" t="s">
        <v>108</v>
      </c>
      <c r="Q1239" s="22" t="s">
        <v>344</v>
      </c>
      <c r="R1239" s="22" t="s">
        <v>1482</v>
      </c>
      <c r="S1239" s="22" t="s">
        <v>1483</v>
      </c>
      <c r="T1239" s="22" t="s">
        <v>2200</v>
      </c>
      <c r="U1239" s="25" t="s">
        <v>227</v>
      </c>
      <c r="V1239" s="40" t="n">
        <v>75</v>
      </c>
      <c r="W1239" s="25" t="s">
        <v>726</v>
      </c>
      <c r="X1239" s="25" t="n">
        <v>1</v>
      </c>
      <c r="Y1239" s="25" t="n">
        <v>0</v>
      </c>
      <c r="Z1239" s="25" t="n">
        <v>6</v>
      </c>
      <c r="AA1239" s="26" t="str">
        <f aca="false">IF(N1239=0," ",DATEDIF(N1239,$D1239,"y") &amp; " г. " &amp; DATEDIF(N1239,$D1239,"ym") &amp; " мес. ")</f>
        <v>14 г. 2 мес. </v>
      </c>
      <c r="AB1239" s="27" t="str">
        <f aca="false">LEFT(AA1239,2)</f>
        <v>14</v>
      </c>
      <c r="AC1239" s="28" t="str">
        <f aca="false">IF(N1239=0," ",DATEDIF(N1239,'Отбор на ЧР 2021'!$AC$1,"y") &amp; " г. " &amp; DATEDIF(N1239,'Отбор на ЧР 2021'!$AC$1,"ym") &amp; " мес. ")</f>
        <v>14 г. 3 мес. </v>
      </c>
      <c r="AD1239" s="28" t="str">
        <f aca="false">LEFT(AC1239,2)</f>
        <v>14</v>
      </c>
      <c r="AE1239" s="28" t="str">
        <f aca="false">IF(W1239=0,0,INDEX('Возраст, спорт. дисц.'!$A$2:$B$50,MATCH(W1239,'Возраст, спорт. дисц.'!$B$2:$B$54,0),1))</f>
        <v>Юноши 14-15 лет</v>
      </c>
      <c r="AF1239" s="28" t="str">
        <f aca="false">"весовая категория "&amp;V1239&amp;" кг."</f>
        <v>весовая категория 75 кг.</v>
      </c>
      <c r="AG1239" s="29" t="str">
        <f aca="false">IF(U1239="б/м",U1239,U1239&amp;" место")</f>
        <v>4 место</v>
      </c>
      <c r="AH1239" s="28" t="str">
        <f aca="false">F1239&amp;"; "&amp;TEXT(D1239,"ДД.ММ.ГГГГ")&amp;"-"&amp;TEXT(E1239,"ДД.ММ.ГГГГ")&amp;"; "&amp;I1239&amp;"; "&amp;CHAR(10)&amp;AE1239&amp;"; "&amp;AF1239&amp;"; "&amp;AG1239</f>
        <v>Первенство Приволжского Федерального округа и Уральского Федерального округа по тайскому боксу; 18.03.2021-22.03.2021; г. Челябинск; 
Юноши 14-15 лет; весовая категория 75 кг.; 4 место</v>
      </c>
      <c r="AI1239" s="29" t="n">
        <f aca="false">IF(A1239=0,0,1)</f>
        <v>1</v>
      </c>
      <c r="AJ1239" s="1" t="str">
        <f aca="false">AE1239</f>
        <v>Юноши 14-15 лет</v>
      </c>
      <c r="AK1239" s="1" t="n">
        <f aca="false">V1239</f>
        <v>75</v>
      </c>
      <c r="AL1239" s="1" t="str">
        <f aca="false">AF1239</f>
        <v>весовая категория 75 кг.</v>
      </c>
      <c r="AM1239" s="28" t="str">
        <f aca="false">IF(N1239=0," ",DATEDIF(N1239,$AM$1,"y") &amp; " г. " &amp; DATEDIF(X1239,$AM$1,"ym") &amp; " мес. ")</f>
        <v>14 г. 4 мес. </v>
      </c>
      <c r="AN1239" s="28" t="str">
        <f aca="false">LEFT(AM1239,2)</f>
        <v>14</v>
      </c>
    </row>
    <row r="1240" customFormat="false" ht="13.8" hidden="false" customHeight="false" outlineLevel="0" collapsed="false">
      <c r="A1240" s="37" t="s">
        <v>507</v>
      </c>
      <c r="B1240" s="37" t="s">
        <v>348</v>
      </c>
      <c r="C1240" s="25" t="n">
        <v>41825</v>
      </c>
      <c r="D1240" s="38" t="n">
        <v>44251</v>
      </c>
      <c r="E1240" s="38" t="n">
        <v>44256</v>
      </c>
      <c r="F1240" s="37" t="s">
        <v>1536</v>
      </c>
      <c r="G1240" s="37" t="s">
        <v>1537</v>
      </c>
      <c r="H1240" s="37" t="s">
        <v>1208</v>
      </c>
      <c r="I1240" s="37" t="s">
        <v>625</v>
      </c>
      <c r="J1240" s="37" t="s">
        <v>1209</v>
      </c>
      <c r="K1240" s="37" t="s">
        <v>1210</v>
      </c>
      <c r="L1240" s="21" t="s">
        <v>45</v>
      </c>
      <c r="M1240" s="22" t="s">
        <v>2204</v>
      </c>
      <c r="N1240" s="24" t="n">
        <v>39647</v>
      </c>
      <c r="O1240" s="25" t="s">
        <v>2205</v>
      </c>
      <c r="P1240" s="22" t="s">
        <v>58</v>
      </c>
      <c r="Q1240" s="22" t="s">
        <v>66</v>
      </c>
      <c r="R1240" s="22" t="s">
        <v>67</v>
      </c>
      <c r="S1240" s="22" t="s">
        <v>1590</v>
      </c>
      <c r="T1240" s="22" t="s">
        <v>1591</v>
      </c>
      <c r="U1240" s="25" t="s">
        <v>54</v>
      </c>
      <c r="V1240" s="25" t="n">
        <v>32</v>
      </c>
      <c r="W1240" s="25" t="s">
        <v>962</v>
      </c>
      <c r="X1240" s="25" t="n">
        <v>2</v>
      </c>
      <c r="Y1240" s="25" t="n">
        <v>2</v>
      </c>
      <c r="Z1240" s="25" t="n">
        <v>3</v>
      </c>
      <c r="AA1240" s="26" t="str">
        <f aca="false">IF(N1240=0," ",DATEDIF(N1240,$D1240,"y") &amp; " г. " &amp; DATEDIF(N1240,$D1240,"ym") &amp; " мес. ")</f>
        <v>12 г. 7 мес. </v>
      </c>
      <c r="AB1240" s="27" t="str">
        <f aca="false">LEFT(AA1240,2)</f>
        <v>12</v>
      </c>
      <c r="AC1240" s="28" t="str">
        <f aca="false">IF(N1240=0," ",DATEDIF(N1240,'Отбор на ЧР 2021'!$AC$1,"y") &amp; " г. " &amp; DATEDIF(N1240,'Отбор на ЧР 2021'!$AC$1,"ym") &amp; " мес. ")</f>
        <v>12 г. 9 мес. </v>
      </c>
      <c r="AD1240" s="28" t="str">
        <f aca="false">LEFT(AC1240,2)</f>
        <v>12</v>
      </c>
      <c r="AE1240" s="28" t="str">
        <f aca="false">IF(W1240=0,0,INDEX('Возраст, спорт. дисц.'!$A$2:$B$50,MATCH(W1240,'Возраст, спорт. дисц.'!$B$2:$B$54,0),1))</f>
        <v>Мальчики 12-13 лет</v>
      </c>
      <c r="AF1240" s="28" t="str">
        <f aca="false">"весовая категория "&amp;V1240&amp;" кг."</f>
        <v>весовая категория 32 кг.</v>
      </c>
      <c r="AG1240" s="29" t="str">
        <f aca="false">IF(U1240="б/м",U1240,U1240&amp;" место")</f>
        <v>1 место</v>
      </c>
      <c r="AH1240" s="28" t="str">
        <f aca="false">F1240&amp;"; "&amp;TEXT(D1240,"ДД.ММ.ГГГГ")&amp;"-"&amp;TEXT(E1240,"ДД.ММ.ГГГГ")&amp;"; "&amp;I1240&amp;"; "&amp;CHAR(10)&amp;AE1240&amp;"; "&amp;AF1240&amp;"; "&amp;AG1240</f>
        <v>Первенство Сибирского федерального округа; 24.02.2021-01.03.2021; г. Красноярск; 
Мальчики 12-13 лет; весовая категория 32 кг.; 1 место</v>
      </c>
      <c r="AI1240" s="29" t="n">
        <f aca="false">IF(A1240=0,0,1)</f>
        <v>1</v>
      </c>
      <c r="AJ1240" s="1" t="str">
        <f aca="false">AE1240</f>
        <v>Мальчики 12-13 лет</v>
      </c>
      <c r="AK1240" s="1" t="n">
        <f aca="false">V1240</f>
        <v>32</v>
      </c>
      <c r="AL1240" s="1" t="str">
        <f aca="false">AF1240</f>
        <v>весовая категория 32 кг.</v>
      </c>
      <c r="AM1240" s="28" t="str">
        <f aca="false">IF(N1240=0," ",DATEDIF(N1240,$AM$1,"y") &amp; " г. " &amp; DATEDIF(X1240,$AM$1,"ym") &amp; " мес. ")</f>
        <v>12 г. 4 мес. </v>
      </c>
      <c r="AN1240" s="28" t="str">
        <f aca="false">LEFT(AM1240,2)</f>
        <v>12</v>
      </c>
    </row>
    <row r="1241" customFormat="false" ht="13.8" hidden="false" customHeight="false" outlineLevel="0" collapsed="false">
      <c r="A1241" s="37" t="s">
        <v>507</v>
      </c>
      <c r="B1241" s="37" t="s">
        <v>348</v>
      </c>
      <c r="C1241" s="25" t="n">
        <v>41825</v>
      </c>
      <c r="D1241" s="38" t="n">
        <v>44251</v>
      </c>
      <c r="E1241" s="38" t="n">
        <v>44256</v>
      </c>
      <c r="F1241" s="37" t="s">
        <v>1536</v>
      </c>
      <c r="G1241" s="37" t="s">
        <v>1537</v>
      </c>
      <c r="H1241" s="37" t="s">
        <v>1208</v>
      </c>
      <c r="I1241" s="37" t="s">
        <v>625</v>
      </c>
      <c r="J1241" s="37" t="s">
        <v>1209</v>
      </c>
      <c r="K1241" s="37" t="s">
        <v>1210</v>
      </c>
      <c r="L1241" s="21" t="s">
        <v>45</v>
      </c>
      <c r="M1241" s="22" t="s">
        <v>2206</v>
      </c>
      <c r="N1241" s="24" t="n">
        <v>39364</v>
      </c>
      <c r="O1241" s="25" t="s">
        <v>2205</v>
      </c>
      <c r="P1241" s="22" t="s">
        <v>58</v>
      </c>
      <c r="Q1241" s="22" t="s">
        <v>175</v>
      </c>
      <c r="R1241" s="22" t="s">
        <v>176</v>
      </c>
      <c r="S1241" s="22" t="s">
        <v>1585</v>
      </c>
      <c r="T1241" s="22" t="s">
        <v>1234</v>
      </c>
      <c r="U1241" s="25" t="s">
        <v>70</v>
      </c>
      <c r="V1241" s="25" t="n">
        <v>32</v>
      </c>
      <c r="W1241" s="25" t="s">
        <v>962</v>
      </c>
      <c r="X1241" s="25" t="n">
        <v>1</v>
      </c>
      <c r="Y1241" s="25" t="n">
        <v>0</v>
      </c>
      <c r="Z1241" s="25" t="n">
        <v>3</v>
      </c>
      <c r="AA1241" s="26" t="str">
        <f aca="false">IF(N1241=0," ",DATEDIF(N1241,$D1241,"y") &amp; " г. " &amp; DATEDIF(N1241,$D1241,"ym") &amp; " мес. ")</f>
        <v>13 г. 4 мес. </v>
      </c>
      <c r="AB1241" s="27" t="str">
        <f aca="false">LEFT(AA1241,2)</f>
        <v>13</v>
      </c>
      <c r="AC1241" s="28" t="str">
        <f aca="false">IF(N1241=0," ",DATEDIF(N1241,'Отбор на ЧР 2021'!$AC$1,"y") &amp; " г. " &amp; DATEDIF(N1241,'Отбор на ЧР 2021'!$AC$1,"ym") &amp; " мес. ")</f>
        <v>13 г. 7 мес. </v>
      </c>
      <c r="AD1241" s="28" t="str">
        <f aca="false">LEFT(AC1241,2)</f>
        <v>13</v>
      </c>
      <c r="AE1241" s="28" t="str">
        <f aca="false">IF(W1241=0,0,INDEX('Возраст, спорт. дисц.'!$A$2:$B$50,MATCH(W1241,'Возраст, спорт. дисц.'!$B$2:$B$54,0),1))</f>
        <v>Мальчики 12-13 лет</v>
      </c>
      <c r="AF1241" s="28" t="str">
        <f aca="false">"весовая категория "&amp;V1241&amp;" кг."</f>
        <v>весовая категория 32 кг.</v>
      </c>
      <c r="AG1241" s="29" t="str">
        <f aca="false">IF(U1241="б/м",U1241,U1241&amp;" место")</f>
        <v>3 место</v>
      </c>
      <c r="AH1241" s="28" t="str">
        <f aca="false">F1241&amp;"; "&amp;TEXT(D1241,"ДД.ММ.ГГГГ")&amp;"-"&amp;TEXT(E1241,"ДД.ММ.ГГГГ")&amp;"; "&amp;I1241&amp;"; "&amp;CHAR(10)&amp;AE1241&amp;"; "&amp;AF1241&amp;"; "&amp;AG1241</f>
        <v>Первенство Сибирского федерального округа; 24.02.2021-01.03.2021; г. Красноярск; 
Мальчики 12-13 лет; весовая категория 32 кг.; 3 место</v>
      </c>
      <c r="AI1241" s="29" t="n">
        <f aca="false">IF(A1241=0,0,1)</f>
        <v>1</v>
      </c>
      <c r="AJ1241" s="1" t="str">
        <f aca="false">AE1241</f>
        <v>Мальчики 12-13 лет</v>
      </c>
      <c r="AK1241" s="1" t="n">
        <f aca="false">V1241</f>
        <v>32</v>
      </c>
      <c r="AL1241" s="1" t="str">
        <f aca="false">AF1241</f>
        <v>весовая категория 32 кг.</v>
      </c>
      <c r="AM1241" s="28" t="str">
        <f aca="false">IF(N1241=0," ",DATEDIF(N1241,$AM$1,"y") &amp; " г. " &amp; DATEDIF(X1241,$AM$1,"ym") &amp; " мес. ")</f>
        <v>13 г. 4 мес. </v>
      </c>
      <c r="AN1241" s="28" t="str">
        <f aca="false">LEFT(AM1241,2)</f>
        <v>13</v>
      </c>
    </row>
    <row r="1242" customFormat="false" ht="13.8" hidden="false" customHeight="false" outlineLevel="0" collapsed="false">
      <c r="A1242" s="37" t="s">
        <v>507</v>
      </c>
      <c r="B1242" s="37" t="s">
        <v>348</v>
      </c>
      <c r="C1242" s="25" t="n">
        <v>41825</v>
      </c>
      <c r="D1242" s="38" t="n">
        <v>44251</v>
      </c>
      <c r="E1242" s="38" t="n">
        <v>44256</v>
      </c>
      <c r="F1242" s="37" t="s">
        <v>1536</v>
      </c>
      <c r="G1242" s="37" t="s">
        <v>1537</v>
      </c>
      <c r="H1242" s="37" t="s">
        <v>1208</v>
      </c>
      <c r="I1242" s="37" t="s">
        <v>625</v>
      </c>
      <c r="J1242" s="37" t="s">
        <v>1209</v>
      </c>
      <c r="K1242" s="37" t="s">
        <v>1210</v>
      </c>
      <c r="L1242" s="21" t="s">
        <v>45</v>
      </c>
      <c r="M1242" s="22" t="s">
        <v>2207</v>
      </c>
      <c r="N1242" s="24" t="n">
        <v>39490</v>
      </c>
      <c r="O1242" s="25" t="s">
        <v>2208</v>
      </c>
      <c r="P1242" s="22" t="s">
        <v>58</v>
      </c>
      <c r="Q1242" s="22" t="s">
        <v>59</v>
      </c>
      <c r="R1242" s="22" t="s">
        <v>1539</v>
      </c>
      <c r="S1242" s="22" t="s">
        <v>1540</v>
      </c>
      <c r="T1242" s="22" t="s">
        <v>1541</v>
      </c>
      <c r="U1242" s="25" t="s">
        <v>54</v>
      </c>
      <c r="V1242" s="25" t="n">
        <v>34</v>
      </c>
      <c r="W1242" s="25" t="s">
        <v>962</v>
      </c>
      <c r="X1242" s="25" t="n">
        <v>1</v>
      </c>
      <c r="Y1242" s="25" t="n">
        <v>1</v>
      </c>
      <c r="Z1242" s="25" t="n">
        <v>3</v>
      </c>
      <c r="AA1242" s="26" t="str">
        <f aca="false">IF(N1242=0," ",DATEDIF(N1242,$D1242,"y") &amp; " г. " &amp; DATEDIF(N1242,$D1242,"ym") &amp; " мес. ")</f>
        <v>13 г. 0 мес. </v>
      </c>
      <c r="AB1242" s="27" t="str">
        <f aca="false">LEFT(AA1242,2)</f>
        <v>13</v>
      </c>
      <c r="AC1242" s="28" t="str">
        <f aca="false">IF(N1242=0," ",DATEDIF(N1242,'Отбор на ЧР 2021'!$AC$1,"y") &amp; " г. " &amp; DATEDIF(N1242,'Отбор на ЧР 2021'!$AC$1,"ym") &amp; " мес. ")</f>
        <v>13 г. 2 мес. </v>
      </c>
      <c r="AD1242" s="28" t="str">
        <f aca="false">LEFT(AC1242,2)</f>
        <v>13</v>
      </c>
      <c r="AE1242" s="28" t="str">
        <f aca="false">IF(W1242=0,0,INDEX('Возраст, спорт. дисц.'!$A$2:$B$50,MATCH(W1242,'Возраст, спорт. дисц.'!$B$2:$B$54,0),1))</f>
        <v>Мальчики 12-13 лет</v>
      </c>
      <c r="AF1242" s="28" t="str">
        <f aca="false">"весовая категория "&amp;V1242&amp;" кг."</f>
        <v>весовая категория 34 кг.</v>
      </c>
      <c r="AG1242" s="29" t="str">
        <f aca="false">IF(U1242="б/м",U1242,U1242&amp;" место")</f>
        <v>1 место</v>
      </c>
      <c r="AH1242" s="28" t="str">
        <f aca="false">F1242&amp;"; "&amp;TEXT(D1242,"ДД.ММ.ГГГГ")&amp;"-"&amp;TEXT(E1242,"ДД.ММ.ГГГГ")&amp;"; "&amp;I1242&amp;"; "&amp;CHAR(10)&amp;AE1242&amp;"; "&amp;AF1242&amp;"; "&amp;AG1242</f>
        <v>Первенство Сибирского федерального округа; 24.02.2021-01.03.2021; г. Красноярск; 
Мальчики 12-13 лет; весовая категория 34 кг.; 1 место</v>
      </c>
      <c r="AI1242" s="29" t="n">
        <f aca="false">IF(A1242=0,0,1)</f>
        <v>1</v>
      </c>
      <c r="AJ1242" s="1" t="str">
        <f aca="false">AE1242</f>
        <v>Мальчики 12-13 лет</v>
      </c>
      <c r="AK1242" s="1" t="n">
        <f aca="false">V1242</f>
        <v>34</v>
      </c>
      <c r="AL1242" s="1" t="str">
        <f aca="false">AF1242</f>
        <v>весовая категория 34 кг.</v>
      </c>
      <c r="AM1242" s="28" t="str">
        <f aca="false">IF(N1242=0," ",DATEDIF(N1242,$AM$1,"y") &amp; " г. " &amp; DATEDIF(X1242,$AM$1,"ym") &amp; " мес. ")</f>
        <v>13 г. 4 мес. </v>
      </c>
      <c r="AN1242" s="28" t="str">
        <f aca="false">LEFT(AM1242,2)</f>
        <v>13</v>
      </c>
    </row>
    <row r="1243" customFormat="false" ht="13.8" hidden="false" customHeight="false" outlineLevel="0" collapsed="false">
      <c r="A1243" s="37" t="s">
        <v>507</v>
      </c>
      <c r="B1243" s="37" t="s">
        <v>348</v>
      </c>
      <c r="C1243" s="25" t="n">
        <v>41825</v>
      </c>
      <c r="D1243" s="38" t="n">
        <v>44251</v>
      </c>
      <c r="E1243" s="38" t="n">
        <v>44256</v>
      </c>
      <c r="F1243" s="37" t="s">
        <v>1536</v>
      </c>
      <c r="G1243" s="37" t="s">
        <v>1537</v>
      </c>
      <c r="H1243" s="37" t="s">
        <v>1208</v>
      </c>
      <c r="I1243" s="37" t="s">
        <v>625</v>
      </c>
      <c r="J1243" s="37" t="s">
        <v>1209</v>
      </c>
      <c r="K1243" s="37" t="s">
        <v>1210</v>
      </c>
      <c r="L1243" s="21" t="s">
        <v>45</v>
      </c>
      <c r="M1243" s="22" t="s">
        <v>2209</v>
      </c>
      <c r="N1243" s="24" t="n">
        <v>39647</v>
      </c>
      <c r="O1243" s="25" t="s">
        <v>2205</v>
      </c>
      <c r="P1243" s="22" t="s">
        <v>58</v>
      </c>
      <c r="Q1243" s="22" t="s">
        <v>66</v>
      </c>
      <c r="R1243" s="22" t="s">
        <v>67</v>
      </c>
      <c r="S1243" s="22" t="s">
        <v>1590</v>
      </c>
      <c r="T1243" s="22" t="s">
        <v>1591</v>
      </c>
      <c r="U1243" s="25" t="s">
        <v>63</v>
      </c>
      <c r="V1243" s="25" t="n">
        <v>34</v>
      </c>
      <c r="W1243" s="25" t="s">
        <v>962</v>
      </c>
      <c r="X1243" s="25" t="n">
        <v>2</v>
      </c>
      <c r="Y1243" s="25" t="n">
        <v>1</v>
      </c>
      <c r="Z1243" s="25" t="n">
        <v>3</v>
      </c>
      <c r="AA1243" s="26" t="str">
        <f aca="false">IF(N1243=0," ",DATEDIF(N1243,$D1243,"y") &amp; " г. " &amp; DATEDIF(N1243,$D1243,"ym") &amp; " мес. ")</f>
        <v>12 г. 7 мес. </v>
      </c>
      <c r="AB1243" s="27" t="str">
        <f aca="false">LEFT(AA1243,2)</f>
        <v>12</v>
      </c>
      <c r="AC1243" s="28" t="str">
        <f aca="false">IF(N1243=0," ",DATEDIF(N1243,'Отбор на ЧР 2021'!$AC$1,"y") &amp; " г. " &amp; DATEDIF(N1243,'Отбор на ЧР 2021'!$AC$1,"ym") &amp; " мес. ")</f>
        <v>12 г. 9 мес. </v>
      </c>
      <c r="AD1243" s="28" t="str">
        <f aca="false">LEFT(AC1243,2)</f>
        <v>12</v>
      </c>
      <c r="AE1243" s="28" t="str">
        <f aca="false">IF(W1243=0,0,INDEX('Возраст, спорт. дисц.'!$A$2:$B$50,MATCH(W1243,'Возраст, спорт. дисц.'!$B$2:$B$54,0),1))</f>
        <v>Мальчики 12-13 лет</v>
      </c>
      <c r="AF1243" s="28" t="str">
        <f aca="false">"весовая категория "&amp;V1243&amp;" кг."</f>
        <v>весовая категория 34 кг.</v>
      </c>
      <c r="AG1243" s="29" t="str">
        <f aca="false">IF(U1243="б/м",U1243,U1243&amp;" место")</f>
        <v>2 место</v>
      </c>
      <c r="AH1243" s="28" t="str">
        <f aca="false">F1243&amp;"; "&amp;TEXT(D1243,"ДД.ММ.ГГГГ")&amp;"-"&amp;TEXT(E1243,"ДД.ММ.ГГГГ")&amp;"; "&amp;I1243&amp;"; "&amp;CHAR(10)&amp;AE1243&amp;"; "&amp;AF1243&amp;"; "&amp;AG1243</f>
        <v>Первенство Сибирского федерального округа; 24.02.2021-01.03.2021; г. Красноярск; 
Мальчики 12-13 лет; весовая категория 34 кг.; 2 место</v>
      </c>
      <c r="AI1243" s="29" t="n">
        <f aca="false">IF(A1243=0,0,1)</f>
        <v>1</v>
      </c>
      <c r="AJ1243" s="1" t="str">
        <f aca="false">AE1243</f>
        <v>Мальчики 12-13 лет</v>
      </c>
      <c r="AK1243" s="1" t="n">
        <f aca="false">V1243</f>
        <v>34</v>
      </c>
      <c r="AL1243" s="1" t="str">
        <f aca="false">AF1243</f>
        <v>весовая категория 34 кг.</v>
      </c>
      <c r="AM1243" s="28" t="str">
        <f aca="false">IF(N1243=0," ",DATEDIF(N1243,$AM$1,"y") &amp; " г. " &amp; DATEDIF(X1243,$AM$1,"ym") &amp; " мес. ")</f>
        <v>12 г. 4 мес. </v>
      </c>
      <c r="AN1243" s="28" t="str">
        <f aca="false">LEFT(AM1243,2)</f>
        <v>12</v>
      </c>
    </row>
    <row r="1244" customFormat="false" ht="13.8" hidden="false" customHeight="false" outlineLevel="0" collapsed="false">
      <c r="A1244" s="37" t="s">
        <v>507</v>
      </c>
      <c r="B1244" s="37" t="s">
        <v>348</v>
      </c>
      <c r="C1244" s="25" t="n">
        <v>41825</v>
      </c>
      <c r="D1244" s="38" t="n">
        <v>44251</v>
      </c>
      <c r="E1244" s="38" t="n">
        <v>44256</v>
      </c>
      <c r="F1244" s="37" t="s">
        <v>1536</v>
      </c>
      <c r="G1244" s="37" t="s">
        <v>1537</v>
      </c>
      <c r="H1244" s="37" t="s">
        <v>1208</v>
      </c>
      <c r="I1244" s="37" t="s">
        <v>625</v>
      </c>
      <c r="J1244" s="37" t="s">
        <v>1209</v>
      </c>
      <c r="K1244" s="37" t="s">
        <v>1210</v>
      </c>
      <c r="L1244" s="21" t="s">
        <v>45</v>
      </c>
      <c r="M1244" s="22" t="s">
        <v>2210</v>
      </c>
      <c r="N1244" s="24" t="n">
        <v>39223</v>
      </c>
      <c r="O1244" s="25" t="s">
        <v>2211</v>
      </c>
      <c r="P1244" s="22" t="s">
        <v>58</v>
      </c>
      <c r="Q1244" s="22" t="s">
        <v>59</v>
      </c>
      <c r="R1244" s="22" t="s">
        <v>1570</v>
      </c>
      <c r="S1244" s="22" t="s">
        <v>1571</v>
      </c>
      <c r="T1244" s="22" t="s">
        <v>2212</v>
      </c>
      <c r="U1244" s="25" t="s">
        <v>70</v>
      </c>
      <c r="V1244" s="25" t="n">
        <v>34</v>
      </c>
      <c r="W1244" s="25" t="s">
        <v>962</v>
      </c>
      <c r="X1244" s="25" t="n">
        <v>1</v>
      </c>
      <c r="Y1244" s="25" t="n">
        <v>0</v>
      </c>
      <c r="Z1244" s="25" t="n">
        <v>3</v>
      </c>
      <c r="AA1244" s="26" t="str">
        <f aca="false">IF(N1244=0," ",DATEDIF(N1244,$D1244,"y") &amp; " г. " &amp; DATEDIF(N1244,$D1244,"ym") &amp; " мес. ")</f>
        <v>13 г. 9 мес. </v>
      </c>
      <c r="AB1244" s="27" t="str">
        <f aca="false">LEFT(AA1244,2)</f>
        <v>13</v>
      </c>
      <c r="AC1244" s="28" t="str">
        <f aca="false">IF(N1244=0," ",DATEDIF(N1244,'Отбор на ЧР 2021'!$AC$1,"y") &amp; " г. " &amp; DATEDIF(N1244,'Отбор на ЧР 2021'!$AC$1,"ym") &amp; " мес. ")</f>
        <v>13 г. 11 мес. </v>
      </c>
      <c r="AD1244" s="28" t="str">
        <f aca="false">LEFT(AC1244,2)</f>
        <v>13</v>
      </c>
      <c r="AE1244" s="28" t="str">
        <f aca="false">IF(W1244=0,0,INDEX('Возраст, спорт. дисц.'!$A$2:$B$50,MATCH(W1244,'Возраст, спорт. дисц.'!$B$2:$B$54,0),1))</f>
        <v>Мальчики 12-13 лет</v>
      </c>
      <c r="AF1244" s="28" t="str">
        <f aca="false">"весовая категория "&amp;V1244&amp;" кг."</f>
        <v>весовая категория 34 кг.</v>
      </c>
      <c r="AG1244" s="29" t="str">
        <f aca="false">IF(U1244="б/м",U1244,U1244&amp;" место")</f>
        <v>3 место</v>
      </c>
      <c r="AH1244" s="28" t="str">
        <f aca="false">F1244&amp;"; "&amp;TEXT(D1244,"ДД.ММ.ГГГГ")&amp;"-"&amp;TEXT(E1244,"ДД.ММ.ГГГГ")&amp;"; "&amp;I1244&amp;"; "&amp;CHAR(10)&amp;AE1244&amp;"; "&amp;AF1244&amp;"; "&amp;AG1244</f>
        <v>Первенство Сибирского федерального округа; 24.02.2021-01.03.2021; г. Красноярск; 
Мальчики 12-13 лет; весовая категория 34 кг.; 3 место</v>
      </c>
      <c r="AI1244" s="29" t="n">
        <f aca="false">IF(A1244=0,0,1)</f>
        <v>1</v>
      </c>
      <c r="AJ1244" s="1" t="str">
        <f aca="false">AE1244</f>
        <v>Мальчики 12-13 лет</v>
      </c>
      <c r="AK1244" s="1" t="n">
        <f aca="false">V1244</f>
        <v>34</v>
      </c>
      <c r="AL1244" s="1" t="str">
        <f aca="false">AF1244</f>
        <v>весовая категория 34 кг.</v>
      </c>
      <c r="AM1244" s="28" t="str">
        <f aca="false">IF(N1244=0," ",DATEDIF(N1244,$AM$1,"y") &amp; " г. " &amp; DATEDIF(X1244,$AM$1,"ym") &amp; " мес. ")</f>
        <v>13 г. 4 мес. </v>
      </c>
      <c r="AN1244" s="28" t="str">
        <f aca="false">LEFT(AM1244,2)</f>
        <v>13</v>
      </c>
    </row>
    <row r="1245" customFormat="false" ht="13.8" hidden="false" customHeight="false" outlineLevel="0" collapsed="false">
      <c r="A1245" s="37" t="s">
        <v>507</v>
      </c>
      <c r="B1245" s="37" t="s">
        <v>348</v>
      </c>
      <c r="C1245" s="25" t="n">
        <v>41825</v>
      </c>
      <c r="D1245" s="38" t="n">
        <v>44251</v>
      </c>
      <c r="E1245" s="38" t="n">
        <v>44256</v>
      </c>
      <c r="F1245" s="37" t="s">
        <v>1536</v>
      </c>
      <c r="G1245" s="37" t="s">
        <v>1537</v>
      </c>
      <c r="H1245" s="37" t="s">
        <v>1208</v>
      </c>
      <c r="I1245" s="37" t="s">
        <v>625</v>
      </c>
      <c r="J1245" s="37" t="s">
        <v>1209</v>
      </c>
      <c r="K1245" s="37" t="s">
        <v>1210</v>
      </c>
      <c r="L1245" s="21" t="s">
        <v>45</v>
      </c>
      <c r="M1245" s="22" t="s">
        <v>992</v>
      </c>
      <c r="N1245" s="24" t="n">
        <v>39262</v>
      </c>
      <c r="O1245" s="25" t="s">
        <v>2208</v>
      </c>
      <c r="P1245" s="22" t="s">
        <v>58</v>
      </c>
      <c r="Q1245" s="22" t="s">
        <v>175</v>
      </c>
      <c r="R1245" s="22" t="s">
        <v>994</v>
      </c>
      <c r="S1245" s="22"/>
      <c r="T1245" s="22" t="s">
        <v>1905</v>
      </c>
      <c r="U1245" s="25" t="s">
        <v>54</v>
      </c>
      <c r="V1245" s="25" t="n">
        <v>36</v>
      </c>
      <c r="W1245" s="25" t="s">
        <v>962</v>
      </c>
      <c r="X1245" s="25" t="n">
        <v>2</v>
      </c>
      <c r="Y1245" s="25" t="n">
        <v>2</v>
      </c>
      <c r="Z1245" s="25" t="n">
        <v>5</v>
      </c>
      <c r="AA1245" s="26" t="str">
        <f aca="false">IF(N1245=0," ",DATEDIF(N1245,$D1245,"y") &amp; " г. " &amp; DATEDIF(N1245,$D1245,"ym") &amp; " мес. ")</f>
        <v>13 г. 7 мес. </v>
      </c>
      <c r="AB1245" s="27" t="str">
        <f aca="false">LEFT(AA1245,2)</f>
        <v>13</v>
      </c>
      <c r="AC1245" s="28" t="str">
        <f aca="false">IF(N1245=0," ",DATEDIF(N1245,'Отбор на ЧР 2021'!$AC$1,"y") &amp; " г. " &amp; DATEDIF(N1245,'Отбор на ЧР 2021'!$AC$1,"ym") &amp; " мес. ")</f>
        <v>13 г. 10 мес. </v>
      </c>
      <c r="AD1245" s="28" t="str">
        <f aca="false">LEFT(AC1245,2)</f>
        <v>13</v>
      </c>
      <c r="AE1245" s="28" t="str">
        <f aca="false">IF(W1245=0,0,INDEX('Возраст, спорт. дисц.'!$A$2:$B$50,MATCH(W1245,'Возраст, спорт. дисц.'!$B$2:$B$54,0),1))</f>
        <v>Мальчики 12-13 лет</v>
      </c>
      <c r="AF1245" s="28" t="str">
        <f aca="false">"весовая категория "&amp;V1245&amp;" кг."</f>
        <v>весовая категория 36 кг.</v>
      </c>
      <c r="AG1245" s="29" t="str">
        <f aca="false">IF(U1245="б/м",U1245,U1245&amp;" место")</f>
        <v>1 место</v>
      </c>
      <c r="AH1245" s="28" t="str">
        <f aca="false">F1245&amp;"; "&amp;TEXT(D1245,"ДД.ММ.ГГГГ")&amp;"-"&amp;TEXT(E1245,"ДД.ММ.ГГГГ")&amp;"; "&amp;I1245&amp;"; "&amp;CHAR(10)&amp;AE1245&amp;"; "&amp;AF1245&amp;"; "&amp;AG1245</f>
        <v>Первенство Сибирского федерального округа; 24.02.2021-01.03.2021; г. Красноярск; 
Мальчики 12-13 лет; весовая категория 36 кг.; 1 место</v>
      </c>
      <c r="AI1245" s="29" t="n">
        <f aca="false">IF(A1245=0,0,1)</f>
        <v>1</v>
      </c>
      <c r="AJ1245" s="1" t="str">
        <f aca="false">AE1245</f>
        <v>Мальчики 12-13 лет</v>
      </c>
      <c r="AK1245" s="1" t="n">
        <f aca="false">V1245</f>
        <v>36</v>
      </c>
      <c r="AL1245" s="1" t="str">
        <f aca="false">AF1245</f>
        <v>весовая категория 36 кг.</v>
      </c>
      <c r="AM1245" s="28" t="str">
        <f aca="false">IF(N1245=0," ",DATEDIF(N1245,$AM$1,"y") &amp; " г. " &amp; DATEDIF(X1245,$AM$1,"ym") &amp; " мес. ")</f>
        <v>13 г. 4 мес. </v>
      </c>
      <c r="AN1245" s="28" t="str">
        <f aca="false">LEFT(AM1245,2)</f>
        <v>13</v>
      </c>
    </row>
    <row r="1246" customFormat="false" ht="13.8" hidden="false" customHeight="false" outlineLevel="0" collapsed="false">
      <c r="A1246" s="37" t="s">
        <v>507</v>
      </c>
      <c r="B1246" s="37" t="s">
        <v>348</v>
      </c>
      <c r="C1246" s="25" t="n">
        <v>41825</v>
      </c>
      <c r="D1246" s="38" t="n">
        <v>44251</v>
      </c>
      <c r="E1246" s="38" t="n">
        <v>44256</v>
      </c>
      <c r="F1246" s="37" t="s">
        <v>1536</v>
      </c>
      <c r="G1246" s="37" t="s">
        <v>1537</v>
      </c>
      <c r="H1246" s="37" t="s">
        <v>1208</v>
      </c>
      <c r="I1246" s="37" t="s">
        <v>625</v>
      </c>
      <c r="J1246" s="37" t="s">
        <v>1209</v>
      </c>
      <c r="K1246" s="37" t="s">
        <v>1210</v>
      </c>
      <c r="L1246" s="21" t="s">
        <v>45</v>
      </c>
      <c r="M1246" s="22" t="s">
        <v>2213</v>
      </c>
      <c r="N1246" s="24" t="n">
        <v>39661</v>
      </c>
      <c r="O1246" s="25" t="s">
        <v>2211</v>
      </c>
      <c r="P1246" s="22" t="s">
        <v>58</v>
      </c>
      <c r="Q1246" s="22" t="s">
        <v>59</v>
      </c>
      <c r="R1246" s="22" t="s">
        <v>1539</v>
      </c>
      <c r="S1246" s="22" t="s">
        <v>1540</v>
      </c>
      <c r="T1246" s="22" t="s">
        <v>1541</v>
      </c>
      <c r="U1246" s="25" t="s">
        <v>63</v>
      </c>
      <c r="V1246" s="25" t="n">
        <v>36</v>
      </c>
      <c r="W1246" s="25" t="s">
        <v>962</v>
      </c>
      <c r="X1246" s="25" t="n">
        <v>2</v>
      </c>
      <c r="Y1246" s="25" t="n">
        <v>1</v>
      </c>
      <c r="Z1246" s="25" t="n">
        <v>5</v>
      </c>
      <c r="AA1246" s="26" t="str">
        <f aca="false">IF(N1246=0," ",DATEDIF(N1246,$D1246,"y") &amp; " г. " &amp; DATEDIF(N1246,$D1246,"ym") &amp; " мес. ")</f>
        <v>12 г. 6 мес. </v>
      </c>
      <c r="AB1246" s="27" t="str">
        <f aca="false">LEFT(AA1246,2)</f>
        <v>12</v>
      </c>
      <c r="AC1246" s="28" t="str">
        <f aca="false">IF(N1246=0," ",DATEDIF(N1246,'Отбор на ЧР 2021'!$AC$1,"y") &amp; " г. " &amp; DATEDIF(N1246,'Отбор на ЧР 2021'!$AC$1,"ym") &amp; " мес. ")</f>
        <v>12 г. 9 мес. </v>
      </c>
      <c r="AD1246" s="28" t="str">
        <f aca="false">LEFT(AC1246,2)</f>
        <v>12</v>
      </c>
      <c r="AE1246" s="28" t="str">
        <f aca="false">IF(W1246=0,0,INDEX('Возраст, спорт. дисц.'!$A$2:$B$50,MATCH(W1246,'Возраст, спорт. дисц.'!$B$2:$B$54,0),1))</f>
        <v>Мальчики 12-13 лет</v>
      </c>
      <c r="AF1246" s="28" t="str">
        <f aca="false">"весовая категория "&amp;V1246&amp;" кг."</f>
        <v>весовая категория 36 кг.</v>
      </c>
      <c r="AG1246" s="29" t="str">
        <f aca="false">IF(U1246="б/м",U1246,U1246&amp;" место")</f>
        <v>2 место</v>
      </c>
      <c r="AH1246" s="28" t="str">
        <f aca="false">F1246&amp;"; "&amp;TEXT(D1246,"ДД.ММ.ГГГГ")&amp;"-"&amp;TEXT(E1246,"ДД.ММ.ГГГГ")&amp;"; "&amp;I1246&amp;"; "&amp;CHAR(10)&amp;AE1246&amp;"; "&amp;AF1246&amp;"; "&amp;AG1246</f>
        <v>Первенство Сибирского федерального округа; 24.02.2021-01.03.2021; г. Красноярск; 
Мальчики 12-13 лет; весовая категория 36 кг.; 2 место</v>
      </c>
      <c r="AI1246" s="29" t="n">
        <f aca="false">IF(A1246=0,0,1)</f>
        <v>1</v>
      </c>
      <c r="AJ1246" s="1" t="str">
        <f aca="false">AE1246</f>
        <v>Мальчики 12-13 лет</v>
      </c>
      <c r="AK1246" s="1" t="n">
        <f aca="false">V1246</f>
        <v>36</v>
      </c>
      <c r="AL1246" s="1" t="str">
        <f aca="false">AF1246</f>
        <v>весовая категория 36 кг.</v>
      </c>
      <c r="AM1246" s="28" t="str">
        <f aca="false">IF(N1246=0," ",DATEDIF(N1246,$AM$1,"y") &amp; " г. " &amp; DATEDIF(X1246,$AM$1,"ym") &amp; " мес. ")</f>
        <v>12 г. 4 мес. </v>
      </c>
      <c r="AN1246" s="28" t="str">
        <f aca="false">LEFT(AM1246,2)</f>
        <v>12</v>
      </c>
    </row>
    <row r="1247" customFormat="false" ht="13.8" hidden="false" customHeight="false" outlineLevel="0" collapsed="false">
      <c r="A1247" s="37" t="s">
        <v>507</v>
      </c>
      <c r="B1247" s="37" t="s">
        <v>348</v>
      </c>
      <c r="C1247" s="25" t="n">
        <v>41825</v>
      </c>
      <c r="D1247" s="38" t="n">
        <v>44251</v>
      </c>
      <c r="E1247" s="38" t="n">
        <v>44256</v>
      </c>
      <c r="F1247" s="37" t="s">
        <v>1536</v>
      </c>
      <c r="G1247" s="37" t="s">
        <v>1537</v>
      </c>
      <c r="H1247" s="37" t="s">
        <v>1208</v>
      </c>
      <c r="I1247" s="37" t="s">
        <v>625</v>
      </c>
      <c r="J1247" s="37" t="s">
        <v>1209</v>
      </c>
      <c r="K1247" s="37" t="s">
        <v>1210</v>
      </c>
      <c r="L1247" s="21" t="s">
        <v>45</v>
      </c>
      <c r="M1247" s="22" t="s">
        <v>2214</v>
      </c>
      <c r="N1247" s="24" t="n">
        <v>39343</v>
      </c>
      <c r="O1247" s="25" t="s">
        <v>2211</v>
      </c>
      <c r="P1247" s="22" t="s">
        <v>58</v>
      </c>
      <c r="Q1247" s="22" t="s">
        <v>59</v>
      </c>
      <c r="R1247" s="22" t="s">
        <v>60</v>
      </c>
      <c r="S1247" s="22" t="s">
        <v>1217</v>
      </c>
      <c r="T1247" s="22" t="s">
        <v>2215</v>
      </c>
      <c r="U1247" s="25" t="s">
        <v>70</v>
      </c>
      <c r="V1247" s="25" t="n">
        <v>36</v>
      </c>
      <c r="W1247" s="25" t="s">
        <v>962</v>
      </c>
      <c r="X1247" s="25" t="n">
        <v>2</v>
      </c>
      <c r="Y1247" s="25" t="n">
        <v>1</v>
      </c>
      <c r="Z1247" s="25" t="n">
        <v>5</v>
      </c>
      <c r="AA1247" s="26" t="str">
        <f aca="false">IF(N1247=0," ",DATEDIF(N1247,$D1247,"y") &amp; " г. " &amp; DATEDIF(N1247,$D1247,"ym") &amp; " мес. ")</f>
        <v>13 г. 5 мес. </v>
      </c>
      <c r="AB1247" s="27" t="str">
        <f aca="false">LEFT(AA1247,2)</f>
        <v>13</v>
      </c>
      <c r="AC1247" s="28" t="str">
        <f aca="false">IF(N1247=0," ",DATEDIF(N1247,'Отбор на ЧР 2021'!$AC$1,"y") &amp; " г. " &amp; DATEDIF(N1247,'Отбор на ЧР 2021'!$AC$1,"ym") &amp; " мес. ")</f>
        <v>13 г. 7 мес. </v>
      </c>
      <c r="AD1247" s="28" t="str">
        <f aca="false">LEFT(AC1247,2)</f>
        <v>13</v>
      </c>
      <c r="AE1247" s="28" t="str">
        <f aca="false">IF(W1247=0,0,INDEX('Возраст, спорт. дисц.'!$A$2:$B$50,MATCH(W1247,'Возраст, спорт. дисц.'!$B$2:$B$54,0),1))</f>
        <v>Мальчики 12-13 лет</v>
      </c>
      <c r="AF1247" s="28" t="str">
        <f aca="false">"весовая категория "&amp;V1247&amp;" кг."</f>
        <v>весовая категория 36 кг.</v>
      </c>
      <c r="AG1247" s="29" t="str">
        <f aca="false">IF(U1247="б/м",U1247,U1247&amp;" место")</f>
        <v>3 место</v>
      </c>
      <c r="AH1247" s="28" t="str">
        <f aca="false">F1247&amp;"; "&amp;TEXT(D1247,"ДД.ММ.ГГГГ")&amp;"-"&amp;TEXT(E1247,"ДД.ММ.ГГГГ")&amp;"; "&amp;I1247&amp;"; "&amp;CHAR(10)&amp;AE1247&amp;"; "&amp;AF1247&amp;"; "&amp;AG1247</f>
        <v>Первенство Сибирского федерального округа; 24.02.2021-01.03.2021; г. Красноярск; 
Мальчики 12-13 лет; весовая категория 36 кг.; 3 место</v>
      </c>
      <c r="AI1247" s="29" t="n">
        <f aca="false">IF(A1247=0,0,1)</f>
        <v>1</v>
      </c>
      <c r="AJ1247" s="1" t="str">
        <f aca="false">AE1247</f>
        <v>Мальчики 12-13 лет</v>
      </c>
      <c r="AK1247" s="1" t="n">
        <f aca="false">V1247</f>
        <v>36</v>
      </c>
      <c r="AL1247" s="1" t="str">
        <f aca="false">AF1247</f>
        <v>весовая категория 36 кг.</v>
      </c>
      <c r="AM1247" s="28" t="str">
        <f aca="false">IF(N1247=0," ",DATEDIF(N1247,$AM$1,"y") &amp; " г. " &amp; DATEDIF(X1247,$AM$1,"ym") &amp; " мес. ")</f>
        <v>13 г. 4 мес. </v>
      </c>
      <c r="AN1247" s="28" t="str">
        <f aca="false">LEFT(AM1247,2)</f>
        <v>13</v>
      </c>
    </row>
    <row r="1248" customFormat="false" ht="13.8" hidden="false" customHeight="false" outlineLevel="0" collapsed="false">
      <c r="A1248" s="37" t="s">
        <v>507</v>
      </c>
      <c r="B1248" s="37" t="s">
        <v>348</v>
      </c>
      <c r="C1248" s="25" t="n">
        <v>41825</v>
      </c>
      <c r="D1248" s="38" t="n">
        <v>44251</v>
      </c>
      <c r="E1248" s="38" t="n">
        <v>44256</v>
      </c>
      <c r="F1248" s="37" t="s">
        <v>1536</v>
      </c>
      <c r="G1248" s="37" t="s">
        <v>1537</v>
      </c>
      <c r="H1248" s="37" t="s">
        <v>1208</v>
      </c>
      <c r="I1248" s="37" t="s">
        <v>625</v>
      </c>
      <c r="J1248" s="37" t="s">
        <v>1209</v>
      </c>
      <c r="K1248" s="37" t="s">
        <v>1210</v>
      </c>
      <c r="L1248" s="21" t="s">
        <v>45</v>
      </c>
      <c r="M1248" s="22" t="s">
        <v>2216</v>
      </c>
      <c r="N1248" s="24" t="n">
        <v>39738</v>
      </c>
      <c r="O1248" s="25" t="s">
        <v>2208</v>
      </c>
      <c r="P1248" s="22" t="s">
        <v>58</v>
      </c>
      <c r="Q1248" s="22" t="s">
        <v>59</v>
      </c>
      <c r="R1248" s="22" t="s">
        <v>60</v>
      </c>
      <c r="S1248" s="22" t="s">
        <v>1217</v>
      </c>
      <c r="T1248" s="22" t="s">
        <v>616</v>
      </c>
      <c r="U1248" s="25" t="s">
        <v>54</v>
      </c>
      <c r="V1248" s="25" t="n">
        <v>38</v>
      </c>
      <c r="W1248" s="25" t="s">
        <v>962</v>
      </c>
      <c r="X1248" s="25" t="n">
        <v>2</v>
      </c>
      <c r="Y1248" s="25" t="n">
        <v>2</v>
      </c>
      <c r="Z1248" s="25" t="n">
        <v>6</v>
      </c>
      <c r="AA1248" s="26" t="str">
        <f aca="false">IF(N1248=0," ",DATEDIF(N1248,$D1248,"y") &amp; " г. " &amp; DATEDIF(N1248,$D1248,"ym") &amp; " мес. ")</f>
        <v>12 г. 4 мес. </v>
      </c>
      <c r="AB1248" s="27" t="str">
        <f aca="false">LEFT(AA1248,2)</f>
        <v>12</v>
      </c>
      <c r="AC1248" s="28" t="str">
        <f aca="false">IF(N1248=0," ",DATEDIF(N1248,'Отбор на ЧР 2021'!$AC$1,"y") &amp; " г. " &amp; DATEDIF(N1248,'Отбор на ЧР 2021'!$AC$1,"ym") &amp; " мес. ")</f>
        <v>12 г. 6 мес. </v>
      </c>
      <c r="AD1248" s="28" t="str">
        <f aca="false">LEFT(AC1248,2)</f>
        <v>12</v>
      </c>
      <c r="AE1248" s="28" t="str">
        <f aca="false">IF(W1248=0,0,INDEX('Возраст, спорт. дисц.'!$A$2:$B$50,MATCH(W1248,'Возраст, спорт. дисц.'!$B$2:$B$54,0),1))</f>
        <v>Мальчики 12-13 лет</v>
      </c>
      <c r="AF1248" s="28" t="str">
        <f aca="false">"весовая категория "&amp;V1248&amp;" кг."</f>
        <v>весовая категория 38 кг.</v>
      </c>
      <c r="AG1248" s="29" t="str">
        <f aca="false">IF(U1248="б/м",U1248,U1248&amp;" место")</f>
        <v>1 место</v>
      </c>
      <c r="AH1248" s="28" t="str">
        <f aca="false">F1248&amp;"; "&amp;TEXT(D1248,"ДД.ММ.ГГГГ")&amp;"-"&amp;TEXT(E1248,"ДД.ММ.ГГГГ")&amp;"; "&amp;I1248&amp;"; "&amp;CHAR(10)&amp;AE1248&amp;"; "&amp;AF1248&amp;"; "&amp;AG1248</f>
        <v>Первенство Сибирского федерального округа; 24.02.2021-01.03.2021; г. Красноярск; 
Мальчики 12-13 лет; весовая категория 38 кг.; 1 место</v>
      </c>
      <c r="AI1248" s="29" t="n">
        <f aca="false">IF(A1248=0,0,1)</f>
        <v>1</v>
      </c>
      <c r="AJ1248" s="1" t="str">
        <f aca="false">AE1248</f>
        <v>Мальчики 12-13 лет</v>
      </c>
      <c r="AK1248" s="1" t="n">
        <f aca="false">V1248</f>
        <v>38</v>
      </c>
      <c r="AL1248" s="1" t="str">
        <f aca="false">AF1248</f>
        <v>весовая категория 38 кг.</v>
      </c>
      <c r="AM1248" s="28" t="str">
        <f aca="false">IF(N1248=0," ",DATEDIF(N1248,$AM$1,"y") &amp; " г. " &amp; DATEDIF(X1248,$AM$1,"ym") &amp; " мес. ")</f>
        <v>12 г. 4 мес. </v>
      </c>
      <c r="AN1248" s="28" t="str">
        <f aca="false">LEFT(AM1248,2)</f>
        <v>12</v>
      </c>
    </row>
    <row r="1249" customFormat="false" ht="13.8" hidden="false" customHeight="false" outlineLevel="0" collapsed="false">
      <c r="A1249" s="37" t="s">
        <v>507</v>
      </c>
      <c r="B1249" s="37" t="s">
        <v>348</v>
      </c>
      <c r="C1249" s="25" t="n">
        <v>41825</v>
      </c>
      <c r="D1249" s="38" t="n">
        <v>44251</v>
      </c>
      <c r="E1249" s="38" t="n">
        <v>44256</v>
      </c>
      <c r="F1249" s="37" t="s">
        <v>1536</v>
      </c>
      <c r="G1249" s="37" t="s">
        <v>1537</v>
      </c>
      <c r="H1249" s="37" t="s">
        <v>1208</v>
      </c>
      <c r="I1249" s="37" t="s">
        <v>625</v>
      </c>
      <c r="J1249" s="37" t="s">
        <v>1209</v>
      </c>
      <c r="K1249" s="37" t="s">
        <v>1210</v>
      </c>
      <c r="L1249" s="21" t="s">
        <v>45</v>
      </c>
      <c r="M1249" s="22" t="s">
        <v>2217</v>
      </c>
      <c r="N1249" s="24" t="n">
        <v>39343</v>
      </c>
      <c r="O1249" s="25" t="s">
        <v>2211</v>
      </c>
      <c r="P1249" s="22" t="s">
        <v>58</v>
      </c>
      <c r="Q1249" s="22" t="s">
        <v>59</v>
      </c>
      <c r="R1249" s="22" t="s">
        <v>1557</v>
      </c>
      <c r="S1249" s="22" t="s">
        <v>1558</v>
      </c>
      <c r="T1249" s="22" t="s">
        <v>1587</v>
      </c>
      <c r="U1249" s="25" t="s">
        <v>63</v>
      </c>
      <c r="V1249" s="25" t="n">
        <v>38</v>
      </c>
      <c r="W1249" s="25" t="s">
        <v>962</v>
      </c>
      <c r="X1249" s="25" t="n">
        <v>3</v>
      </c>
      <c r="Y1249" s="25" t="n">
        <v>2</v>
      </c>
      <c r="Z1249" s="25" t="n">
        <v>6</v>
      </c>
      <c r="AA1249" s="26" t="str">
        <f aca="false">IF(N1249=0," ",DATEDIF(N1249,$D1249,"y") &amp; " г. " &amp; DATEDIF(N1249,$D1249,"ym") &amp; " мес. ")</f>
        <v>13 г. 5 мес. </v>
      </c>
      <c r="AB1249" s="27" t="str">
        <f aca="false">LEFT(AA1249,2)</f>
        <v>13</v>
      </c>
      <c r="AC1249" s="28" t="str">
        <f aca="false">IF(N1249=0," ",DATEDIF(N1249,'Отбор на ЧР 2021'!$AC$1,"y") &amp; " г. " &amp; DATEDIF(N1249,'Отбор на ЧР 2021'!$AC$1,"ym") &amp; " мес. ")</f>
        <v>13 г. 7 мес. </v>
      </c>
      <c r="AD1249" s="28" t="str">
        <f aca="false">LEFT(AC1249,2)</f>
        <v>13</v>
      </c>
      <c r="AE1249" s="28" t="str">
        <f aca="false">IF(W1249=0,0,INDEX('Возраст, спорт. дисц.'!$A$2:$B$50,MATCH(W1249,'Возраст, спорт. дисц.'!$B$2:$B$54,0),1))</f>
        <v>Мальчики 12-13 лет</v>
      </c>
      <c r="AF1249" s="28" t="str">
        <f aca="false">"весовая категория "&amp;V1249&amp;" кг."</f>
        <v>весовая категория 38 кг.</v>
      </c>
      <c r="AG1249" s="29" t="str">
        <f aca="false">IF(U1249="б/м",U1249,U1249&amp;" место")</f>
        <v>2 место</v>
      </c>
      <c r="AH1249" s="28" t="str">
        <f aca="false">F1249&amp;"; "&amp;TEXT(D1249,"ДД.ММ.ГГГГ")&amp;"-"&amp;TEXT(E1249,"ДД.ММ.ГГГГ")&amp;"; "&amp;I1249&amp;"; "&amp;CHAR(10)&amp;AE1249&amp;"; "&amp;AF1249&amp;"; "&amp;AG1249</f>
        <v>Первенство Сибирского федерального округа; 24.02.2021-01.03.2021; г. Красноярск; 
Мальчики 12-13 лет; весовая категория 38 кг.; 2 место</v>
      </c>
      <c r="AI1249" s="29" t="n">
        <f aca="false">IF(A1249=0,0,1)</f>
        <v>1</v>
      </c>
      <c r="AJ1249" s="1" t="str">
        <f aca="false">AE1249</f>
        <v>Мальчики 12-13 лет</v>
      </c>
      <c r="AK1249" s="1" t="n">
        <f aca="false">V1249</f>
        <v>38</v>
      </c>
      <c r="AL1249" s="1" t="str">
        <f aca="false">AF1249</f>
        <v>весовая категория 38 кг.</v>
      </c>
      <c r="AM1249" s="28" t="str">
        <f aca="false">IF(N1249=0," ",DATEDIF(N1249,$AM$1,"y") &amp; " г. " &amp; DATEDIF(X1249,$AM$1,"ym") &amp; " мес. ")</f>
        <v>13 г. 4 мес. </v>
      </c>
      <c r="AN1249" s="28" t="str">
        <f aca="false">LEFT(AM1249,2)</f>
        <v>13</v>
      </c>
    </row>
    <row r="1250" customFormat="false" ht="13.8" hidden="false" customHeight="false" outlineLevel="0" collapsed="false">
      <c r="A1250" s="37" t="s">
        <v>507</v>
      </c>
      <c r="B1250" s="37" t="s">
        <v>348</v>
      </c>
      <c r="C1250" s="25" t="n">
        <v>41825</v>
      </c>
      <c r="D1250" s="38" t="n">
        <v>44251</v>
      </c>
      <c r="E1250" s="38" t="n">
        <v>44256</v>
      </c>
      <c r="F1250" s="37" t="s">
        <v>1536</v>
      </c>
      <c r="G1250" s="37" t="s">
        <v>1537</v>
      </c>
      <c r="H1250" s="37" t="s">
        <v>1208</v>
      </c>
      <c r="I1250" s="37" t="s">
        <v>625</v>
      </c>
      <c r="J1250" s="37" t="s">
        <v>1209</v>
      </c>
      <c r="K1250" s="37" t="s">
        <v>1210</v>
      </c>
      <c r="L1250" s="21" t="s">
        <v>45</v>
      </c>
      <c r="M1250" s="22" t="s">
        <v>2218</v>
      </c>
      <c r="N1250" s="24" t="n">
        <v>39486</v>
      </c>
      <c r="O1250" s="25" t="s">
        <v>2205</v>
      </c>
      <c r="P1250" s="22" t="s">
        <v>58</v>
      </c>
      <c r="Q1250" s="22" t="s">
        <v>651</v>
      </c>
      <c r="R1250" s="22" t="s">
        <v>652</v>
      </c>
      <c r="S1250" s="22" t="s">
        <v>2219</v>
      </c>
      <c r="T1250" s="22" t="s">
        <v>2220</v>
      </c>
      <c r="U1250" s="25" t="s">
        <v>70</v>
      </c>
      <c r="V1250" s="25" t="n">
        <v>38</v>
      </c>
      <c r="W1250" s="25" t="s">
        <v>962</v>
      </c>
      <c r="X1250" s="25" t="n">
        <v>2</v>
      </c>
      <c r="Y1250" s="25" t="n">
        <v>1</v>
      </c>
      <c r="Z1250" s="25" t="n">
        <v>6</v>
      </c>
      <c r="AA1250" s="26" t="str">
        <f aca="false">IF(N1250=0," ",DATEDIF(N1250,$D1250,"y") &amp; " г. " &amp; DATEDIF(N1250,$D1250,"ym") &amp; " мес. ")</f>
        <v>13 г. 0 мес. </v>
      </c>
      <c r="AB1250" s="27" t="str">
        <f aca="false">LEFT(AA1250,2)</f>
        <v>13</v>
      </c>
      <c r="AC1250" s="28" t="str">
        <f aca="false">IF(N1250=0," ",DATEDIF(N1250,'Отбор на ЧР 2021'!$AC$1,"y") &amp; " г. " &amp; DATEDIF(N1250,'Отбор на ЧР 2021'!$AC$1,"ym") &amp; " мес. ")</f>
        <v>13 г. 3 мес. </v>
      </c>
      <c r="AD1250" s="28" t="str">
        <f aca="false">LEFT(AC1250,2)</f>
        <v>13</v>
      </c>
      <c r="AE1250" s="28" t="str">
        <f aca="false">IF(W1250=0,0,INDEX('Возраст, спорт. дисц.'!$A$2:$B$50,MATCH(W1250,'Возраст, спорт. дисц.'!$B$2:$B$54,0),1))</f>
        <v>Мальчики 12-13 лет</v>
      </c>
      <c r="AF1250" s="28" t="str">
        <f aca="false">"весовая категория "&amp;V1250&amp;" кг."</f>
        <v>весовая категория 38 кг.</v>
      </c>
      <c r="AG1250" s="29" t="str">
        <f aca="false">IF(U1250="б/м",U1250,U1250&amp;" место")</f>
        <v>3 место</v>
      </c>
      <c r="AH1250" s="28" t="str">
        <f aca="false">F1250&amp;"; "&amp;TEXT(D1250,"ДД.ММ.ГГГГ")&amp;"-"&amp;TEXT(E1250,"ДД.ММ.ГГГГ")&amp;"; "&amp;I1250&amp;"; "&amp;CHAR(10)&amp;AE1250&amp;"; "&amp;AF1250&amp;"; "&amp;AG1250</f>
        <v>Первенство Сибирского федерального округа; 24.02.2021-01.03.2021; г. Красноярск; 
Мальчики 12-13 лет; весовая категория 38 кг.; 3 место</v>
      </c>
      <c r="AI1250" s="29" t="n">
        <f aca="false">IF(A1250=0,0,1)</f>
        <v>1</v>
      </c>
      <c r="AJ1250" s="1" t="str">
        <f aca="false">AE1250</f>
        <v>Мальчики 12-13 лет</v>
      </c>
      <c r="AK1250" s="1" t="n">
        <f aca="false">V1250</f>
        <v>38</v>
      </c>
      <c r="AL1250" s="1" t="str">
        <f aca="false">AF1250</f>
        <v>весовая категория 38 кг.</v>
      </c>
      <c r="AM1250" s="28" t="str">
        <f aca="false">IF(N1250=0," ",DATEDIF(N1250,$AM$1,"y") &amp; " г. " &amp; DATEDIF(X1250,$AM$1,"ym") &amp; " мес. ")</f>
        <v>13 г. 4 мес. </v>
      </c>
      <c r="AN1250" s="28" t="str">
        <f aca="false">LEFT(AM1250,2)</f>
        <v>13</v>
      </c>
    </row>
    <row r="1251" customFormat="false" ht="13.8" hidden="false" customHeight="false" outlineLevel="0" collapsed="false">
      <c r="A1251" s="37" t="s">
        <v>507</v>
      </c>
      <c r="B1251" s="37" t="s">
        <v>348</v>
      </c>
      <c r="C1251" s="25" t="n">
        <v>41825</v>
      </c>
      <c r="D1251" s="38" t="n">
        <v>44251</v>
      </c>
      <c r="E1251" s="38" t="n">
        <v>44256</v>
      </c>
      <c r="F1251" s="37" t="s">
        <v>1536</v>
      </c>
      <c r="G1251" s="37" t="s">
        <v>1537</v>
      </c>
      <c r="H1251" s="37" t="s">
        <v>1208</v>
      </c>
      <c r="I1251" s="37" t="s">
        <v>625</v>
      </c>
      <c r="J1251" s="37" t="s">
        <v>1209</v>
      </c>
      <c r="K1251" s="37" t="s">
        <v>1210</v>
      </c>
      <c r="L1251" s="21" t="s">
        <v>45</v>
      </c>
      <c r="M1251" s="22" t="s">
        <v>2221</v>
      </c>
      <c r="N1251" s="24" t="n">
        <v>39652</v>
      </c>
      <c r="O1251" s="25" t="s">
        <v>2208</v>
      </c>
      <c r="P1251" s="22" t="s">
        <v>58</v>
      </c>
      <c r="Q1251" s="22" t="s">
        <v>59</v>
      </c>
      <c r="R1251" s="22" t="s">
        <v>60</v>
      </c>
      <c r="S1251" s="22" t="s">
        <v>1217</v>
      </c>
      <c r="T1251" s="22" t="s">
        <v>616</v>
      </c>
      <c r="U1251" s="25" t="s">
        <v>54</v>
      </c>
      <c r="V1251" s="25" t="n">
        <v>40</v>
      </c>
      <c r="W1251" s="25" t="s">
        <v>962</v>
      </c>
      <c r="X1251" s="25" t="n">
        <v>2</v>
      </c>
      <c r="Y1251" s="25" t="n">
        <v>2</v>
      </c>
      <c r="Z1251" s="25" t="n">
        <v>5</v>
      </c>
      <c r="AA1251" s="26" t="str">
        <f aca="false">IF(N1251=0," ",DATEDIF(N1251,$D1251,"y") &amp; " г. " &amp; DATEDIF(N1251,$D1251,"ym") &amp; " мес. ")</f>
        <v>12 г. 7 мес. </v>
      </c>
      <c r="AB1251" s="27" t="str">
        <f aca="false">LEFT(AA1251,2)</f>
        <v>12</v>
      </c>
      <c r="AC1251" s="28" t="str">
        <f aca="false">IF(N1251=0," ",DATEDIF(N1251,'Отбор на ЧР 2021'!$AC$1,"y") &amp; " г. " &amp; DATEDIF(N1251,'Отбор на ЧР 2021'!$AC$1,"ym") &amp; " мес. ")</f>
        <v>12 г. 9 мес. </v>
      </c>
      <c r="AD1251" s="28" t="str">
        <f aca="false">LEFT(AC1251,2)</f>
        <v>12</v>
      </c>
      <c r="AE1251" s="28" t="str">
        <f aca="false">IF(W1251=0,0,INDEX('Возраст, спорт. дисц.'!$A$2:$B$50,MATCH(W1251,'Возраст, спорт. дисц.'!$B$2:$B$54,0),1))</f>
        <v>Мальчики 12-13 лет</v>
      </c>
      <c r="AF1251" s="28" t="str">
        <f aca="false">"весовая категория "&amp;V1251&amp;" кг."</f>
        <v>весовая категория 40 кг.</v>
      </c>
      <c r="AG1251" s="29" t="str">
        <f aca="false">IF(U1251="б/м",U1251,U1251&amp;" место")</f>
        <v>1 место</v>
      </c>
      <c r="AH1251" s="28" t="str">
        <f aca="false">F1251&amp;"; "&amp;TEXT(D1251,"ДД.ММ.ГГГГ")&amp;"-"&amp;TEXT(E1251,"ДД.ММ.ГГГГ")&amp;"; "&amp;I1251&amp;"; "&amp;CHAR(10)&amp;AE1251&amp;"; "&amp;AF1251&amp;"; "&amp;AG1251</f>
        <v>Первенство Сибирского федерального округа; 24.02.2021-01.03.2021; г. Красноярск; 
Мальчики 12-13 лет; весовая категория 40 кг.; 1 место</v>
      </c>
      <c r="AI1251" s="29" t="n">
        <f aca="false">IF(A1251=0,0,1)</f>
        <v>1</v>
      </c>
      <c r="AJ1251" s="1" t="str">
        <f aca="false">AE1251</f>
        <v>Мальчики 12-13 лет</v>
      </c>
      <c r="AK1251" s="1" t="n">
        <f aca="false">V1251</f>
        <v>40</v>
      </c>
      <c r="AL1251" s="1" t="str">
        <f aca="false">AF1251</f>
        <v>весовая категория 40 кг.</v>
      </c>
      <c r="AM1251" s="28" t="str">
        <f aca="false">IF(N1251=0," ",DATEDIF(N1251,$AM$1,"y") &amp; " г. " &amp; DATEDIF(X1251,$AM$1,"ym") &amp; " мес. ")</f>
        <v>12 г. 4 мес. </v>
      </c>
      <c r="AN1251" s="28" t="str">
        <f aca="false">LEFT(AM1251,2)</f>
        <v>12</v>
      </c>
    </row>
    <row r="1252" customFormat="false" ht="13.8" hidden="false" customHeight="false" outlineLevel="0" collapsed="false">
      <c r="A1252" s="37" t="s">
        <v>507</v>
      </c>
      <c r="B1252" s="37" t="s">
        <v>348</v>
      </c>
      <c r="C1252" s="25" t="n">
        <v>41825</v>
      </c>
      <c r="D1252" s="38" t="n">
        <v>44251</v>
      </c>
      <c r="E1252" s="38" t="n">
        <v>44256</v>
      </c>
      <c r="F1252" s="37" t="s">
        <v>1536</v>
      </c>
      <c r="G1252" s="37" t="s">
        <v>1537</v>
      </c>
      <c r="H1252" s="37" t="s">
        <v>1208</v>
      </c>
      <c r="I1252" s="37" t="s">
        <v>625</v>
      </c>
      <c r="J1252" s="37" t="s">
        <v>1209</v>
      </c>
      <c r="K1252" s="37" t="s">
        <v>1210</v>
      </c>
      <c r="L1252" s="21" t="s">
        <v>45</v>
      </c>
      <c r="M1252" s="22" t="s">
        <v>2222</v>
      </c>
      <c r="N1252" s="24" t="n">
        <v>39512</v>
      </c>
      <c r="O1252" s="25" t="s">
        <v>2205</v>
      </c>
      <c r="P1252" s="22" t="s">
        <v>58</v>
      </c>
      <c r="Q1252" s="22" t="s">
        <v>175</v>
      </c>
      <c r="R1252" s="22" t="s">
        <v>994</v>
      </c>
      <c r="S1252" s="22"/>
      <c r="T1252" s="22" t="s">
        <v>1905</v>
      </c>
      <c r="U1252" s="25" t="s">
        <v>63</v>
      </c>
      <c r="V1252" s="25" t="n">
        <v>40</v>
      </c>
      <c r="W1252" s="25" t="s">
        <v>962</v>
      </c>
      <c r="X1252" s="25" t="n">
        <v>3</v>
      </c>
      <c r="Y1252" s="25" t="n">
        <v>2</v>
      </c>
      <c r="Z1252" s="25" t="n">
        <v>5</v>
      </c>
      <c r="AA1252" s="26" t="str">
        <f aca="false">IF(N1252=0," ",DATEDIF(N1252,$D1252,"y") &amp; " г. " &amp; DATEDIF(N1252,$D1252,"ym") &amp; " мес. ")</f>
        <v>12 г. 11 мес. </v>
      </c>
      <c r="AB1252" s="27" t="str">
        <f aca="false">LEFT(AA1252,2)</f>
        <v>12</v>
      </c>
      <c r="AC1252" s="28" t="str">
        <f aca="false">IF(N1252=0," ",DATEDIF(N1252,'Отбор на ЧР 2021'!$AC$1,"y") &amp; " г. " &amp; DATEDIF(N1252,'Отбор на ЧР 2021'!$AC$1,"ym") &amp; " мес. ")</f>
        <v>13 г. 2 мес. </v>
      </c>
      <c r="AD1252" s="28" t="str">
        <f aca="false">LEFT(AC1252,2)</f>
        <v>13</v>
      </c>
      <c r="AE1252" s="28" t="str">
        <f aca="false">IF(W1252=0,0,INDEX('Возраст, спорт. дисц.'!$A$2:$B$50,MATCH(W1252,'Возраст, спорт. дисц.'!$B$2:$B$54,0),1))</f>
        <v>Мальчики 12-13 лет</v>
      </c>
      <c r="AF1252" s="28" t="str">
        <f aca="false">"весовая категория "&amp;V1252&amp;" кг."</f>
        <v>весовая категория 40 кг.</v>
      </c>
      <c r="AG1252" s="29" t="str">
        <f aca="false">IF(U1252="б/м",U1252,U1252&amp;" место")</f>
        <v>2 место</v>
      </c>
      <c r="AH1252" s="28" t="str">
        <f aca="false">F1252&amp;"; "&amp;TEXT(D1252,"ДД.ММ.ГГГГ")&amp;"-"&amp;TEXT(E1252,"ДД.ММ.ГГГГ")&amp;"; "&amp;I1252&amp;"; "&amp;CHAR(10)&amp;AE1252&amp;"; "&amp;AF1252&amp;"; "&amp;AG1252</f>
        <v>Первенство Сибирского федерального округа; 24.02.2021-01.03.2021; г. Красноярск; 
Мальчики 12-13 лет; весовая категория 40 кг.; 2 место</v>
      </c>
      <c r="AI1252" s="29" t="n">
        <f aca="false">IF(A1252=0,0,1)</f>
        <v>1</v>
      </c>
      <c r="AJ1252" s="1" t="str">
        <f aca="false">AE1252</f>
        <v>Мальчики 12-13 лет</v>
      </c>
      <c r="AK1252" s="1" t="n">
        <f aca="false">V1252</f>
        <v>40</v>
      </c>
      <c r="AL1252" s="1" t="str">
        <f aca="false">AF1252</f>
        <v>весовая категория 40 кг.</v>
      </c>
      <c r="AM1252" s="28" t="str">
        <f aca="false">IF(N1252=0," ",DATEDIF(N1252,$AM$1,"y") &amp; " г. " &amp; DATEDIF(X1252,$AM$1,"ym") &amp; " мес. ")</f>
        <v>13 г. 4 мес. </v>
      </c>
      <c r="AN1252" s="28" t="str">
        <f aca="false">LEFT(AM1252,2)</f>
        <v>13</v>
      </c>
    </row>
    <row r="1253" customFormat="false" ht="13.8" hidden="false" customHeight="false" outlineLevel="0" collapsed="false">
      <c r="A1253" s="37" t="s">
        <v>507</v>
      </c>
      <c r="B1253" s="37" t="s">
        <v>348</v>
      </c>
      <c r="C1253" s="25" t="n">
        <v>41825</v>
      </c>
      <c r="D1253" s="38" t="n">
        <v>44251</v>
      </c>
      <c r="E1253" s="38" t="n">
        <v>44256</v>
      </c>
      <c r="F1253" s="37" t="s">
        <v>1536</v>
      </c>
      <c r="G1253" s="37" t="s">
        <v>1537</v>
      </c>
      <c r="H1253" s="37" t="s">
        <v>1208</v>
      </c>
      <c r="I1253" s="37" t="s">
        <v>625</v>
      </c>
      <c r="J1253" s="37" t="s">
        <v>1209</v>
      </c>
      <c r="K1253" s="37" t="s">
        <v>1210</v>
      </c>
      <c r="L1253" s="21" t="s">
        <v>45</v>
      </c>
      <c r="M1253" s="22" t="s">
        <v>2223</v>
      </c>
      <c r="N1253" s="24" t="n">
        <v>39719</v>
      </c>
      <c r="O1253" s="25" t="s">
        <v>2224</v>
      </c>
      <c r="P1253" s="22" t="s">
        <v>58</v>
      </c>
      <c r="Q1253" s="22" t="s">
        <v>66</v>
      </c>
      <c r="R1253" s="22" t="s">
        <v>67</v>
      </c>
      <c r="S1253" s="22" t="s">
        <v>1214</v>
      </c>
      <c r="T1253" s="22" t="s">
        <v>2225</v>
      </c>
      <c r="U1253" s="25" t="s">
        <v>70</v>
      </c>
      <c r="V1253" s="25" t="n">
        <v>40</v>
      </c>
      <c r="W1253" s="25" t="s">
        <v>962</v>
      </c>
      <c r="X1253" s="25" t="n">
        <v>1</v>
      </c>
      <c r="Y1253" s="25" t="n">
        <v>0</v>
      </c>
      <c r="Z1253" s="25" t="n">
        <v>5</v>
      </c>
      <c r="AA1253" s="26" t="str">
        <f aca="false">IF(N1253=0," ",DATEDIF(N1253,$D1253,"y") &amp; " г. " &amp; DATEDIF(N1253,$D1253,"ym") &amp; " мес. ")</f>
        <v>12 г. 4 мес. </v>
      </c>
      <c r="AB1253" s="27" t="str">
        <f aca="false">LEFT(AA1253,2)</f>
        <v>12</v>
      </c>
      <c r="AC1253" s="28" t="str">
        <f aca="false">IF(N1253=0," ",DATEDIF(N1253,'Отбор на ЧР 2021'!$AC$1,"y") &amp; " г. " &amp; DATEDIF(N1253,'Отбор на ЧР 2021'!$AC$1,"ym") &amp; " мес. ")</f>
        <v>12 г. 7 мес. </v>
      </c>
      <c r="AD1253" s="28" t="str">
        <f aca="false">LEFT(AC1253,2)</f>
        <v>12</v>
      </c>
      <c r="AE1253" s="28" t="str">
        <f aca="false">IF(W1253=0,0,INDEX('Возраст, спорт. дисц.'!$A$2:$B$50,MATCH(W1253,'Возраст, спорт. дисц.'!$B$2:$B$54,0),1))</f>
        <v>Мальчики 12-13 лет</v>
      </c>
      <c r="AF1253" s="28" t="str">
        <f aca="false">"весовая категория "&amp;V1253&amp;" кг."</f>
        <v>весовая категория 40 кг.</v>
      </c>
      <c r="AG1253" s="29" t="str">
        <f aca="false">IF(U1253="б/м",U1253,U1253&amp;" место")</f>
        <v>3 место</v>
      </c>
      <c r="AH1253" s="28" t="str">
        <f aca="false">F1253&amp;"; "&amp;TEXT(D1253,"ДД.ММ.ГГГГ")&amp;"-"&amp;TEXT(E1253,"ДД.ММ.ГГГГ")&amp;"; "&amp;I1253&amp;"; "&amp;CHAR(10)&amp;AE1253&amp;"; "&amp;AF1253&amp;"; "&amp;AG1253</f>
        <v>Первенство Сибирского федерального округа; 24.02.2021-01.03.2021; г. Красноярск; 
Мальчики 12-13 лет; весовая категория 40 кг.; 3 место</v>
      </c>
      <c r="AI1253" s="29" t="n">
        <f aca="false">IF(A1253=0,0,1)</f>
        <v>1</v>
      </c>
      <c r="AJ1253" s="1" t="str">
        <f aca="false">AE1253</f>
        <v>Мальчики 12-13 лет</v>
      </c>
      <c r="AK1253" s="1" t="n">
        <f aca="false">V1253</f>
        <v>40</v>
      </c>
      <c r="AL1253" s="1" t="str">
        <f aca="false">AF1253</f>
        <v>весовая категория 40 кг.</v>
      </c>
      <c r="AM1253" s="28" t="str">
        <f aca="false">IF(N1253=0," ",DATEDIF(N1253,$AM$1,"y") &amp; " г. " &amp; DATEDIF(X1253,$AM$1,"ym") &amp; " мес. ")</f>
        <v>12 г. 4 мес. </v>
      </c>
      <c r="AN1253" s="28" t="str">
        <f aca="false">LEFT(AM1253,2)</f>
        <v>12</v>
      </c>
    </row>
    <row r="1254" customFormat="false" ht="13.8" hidden="false" customHeight="false" outlineLevel="0" collapsed="false">
      <c r="A1254" s="37" t="s">
        <v>507</v>
      </c>
      <c r="B1254" s="37" t="s">
        <v>348</v>
      </c>
      <c r="C1254" s="25" t="n">
        <v>41825</v>
      </c>
      <c r="D1254" s="38" t="n">
        <v>44251</v>
      </c>
      <c r="E1254" s="38" t="n">
        <v>44256</v>
      </c>
      <c r="F1254" s="37" t="s">
        <v>1536</v>
      </c>
      <c r="G1254" s="37" t="s">
        <v>1537</v>
      </c>
      <c r="H1254" s="37" t="s">
        <v>1208</v>
      </c>
      <c r="I1254" s="37" t="s">
        <v>625</v>
      </c>
      <c r="J1254" s="37" t="s">
        <v>1209</v>
      </c>
      <c r="K1254" s="37" t="s">
        <v>1210</v>
      </c>
      <c r="L1254" s="21" t="s">
        <v>45</v>
      </c>
      <c r="M1254" s="22" t="s">
        <v>2226</v>
      </c>
      <c r="N1254" s="24" t="n">
        <v>39659</v>
      </c>
      <c r="O1254" s="25" t="s">
        <v>2224</v>
      </c>
      <c r="P1254" s="22" t="s">
        <v>58</v>
      </c>
      <c r="Q1254" s="22" t="s">
        <v>175</v>
      </c>
      <c r="R1254" s="22" t="s">
        <v>176</v>
      </c>
      <c r="S1254" s="22" t="s">
        <v>1585</v>
      </c>
      <c r="T1254" s="22" t="s">
        <v>1234</v>
      </c>
      <c r="U1254" s="25" t="s">
        <v>70</v>
      </c>
      <c r="V1254" s="25" t="n">
        <v>40</v>
      </c>
      <c r="W1254" s="25" t="s">
        <v>962</v>
      </c>
      <c r="X1254" s="25" t="n">
        <v>1</v>
      </c>
      <c r="Y1254" s="25" t="n">
        <v>0</v>
      </c>
      <c r="Z1254" s="25" t="n">
        <v>5</v>
      </c>
      <c r="AA1254" s="26" t="str">
        <f aca="false">IF(N1254=0," ",DATEDIF(N1254,$D1254,"y") &amp; " г. " &amp; DATEDIF(N1254,$D1254,"ym") &amp; " мес. ")</f>
        <v>12 г. 6 мес. </v>
      </c>
      <c r="AB1254" s="27" t="str">
        <f aca="false">LEFT(AA1254,2)</f>
        <v>12</v>
      </c>
      <c r="AC1254" s="28" t="str">
        <f aca="false">IF(N1254=0," ",DATEDIF(N1254,'Отбор на ЧР 2021'!$AC$1,"y") &amp; " г. " &amp; DATEDIF(N1254,'Отбор на ЧР 2021'!$AC$1,"ym") &amp; " мес. ")</f>
        <v>12 г. 9 мес. </v>
      </c>
      <c r="AD1254" s="28" t="str">
        <f aca="false">LEFT(AC1254,2)</f>
        <v>12</v>
      </c>
      <c r="AE1254" s="28" t="str">
        <f aca="false">IF(W1254=0,0,INDEX('Возраст, спорт. дисц.'!$A$2:$B$50,MATCH(W1254,'Возраст, спорт. дисц.'!$B$2:$B$54,0),1))</f>
        <v>Мальчики 12-13 лет</v>
      </c>
      <c r="AF1254" s="28" t="str">
        <f aca="false">"весовая категория "&amp;V1254&amp;" кг."</f>
        <v>весовая категория 40 кг.</v>
      </c>
      <c r="AG1254" s="29" t="str">
        <f aca="false">IF(U1254="б/м",U1254,U1254&amp;" место")</f>
        <v>3 место</v>
      </c>
      <c r="AH1254" s="28" t="str">
        <f aca="false">F1254&amp;"; "&amp;TEXT(D1254,"ДД.ММ.ГГГГ")&amp;"-"&amp;TEXT(E1254,"ДД.ММ.ГГГГ")&amp;"; "&amp;I1254&amp;"; "&amp;CHAR(10)&amp;AE1254&amp;"; "&amp;AF1254&amp;"; "&amp;AG1254</f>
        <v>Первенство Сибирского федерального округа; 24.02.2021-01.03.2021; г. Красноярск; 
Мальчики 12-13 лет; весовая категория 40 кг.; 3 место</v>
      </c>
      <c r="AI1254" s="29" t="n">
        <f aca="false">IF(A1254=0,0,1)</f>
        <v>1</v>
      </c>
      <c r="AJ1254" s="1" t="str">
        <f aca="false">AE1254</f>
        <v>Мальчики 12-13 лет</v>
      </c>
      <c r="AK1254" s="1" t="n">
        <f aca="false">V1254</f>
        <v>40</v>
      </c>
      <c r="AL1254" s="1" t="str">
        <f aca="false">AF1254</f>
        <v>весовая категория 40 кг.</v>
      </c>
      <c r="AM1254" s="28" t="str">
        <f aca="false">IF(N1254=0," ",DATEDIF(N1254,$AM$1,"y") &amp; " г. " &amp; DATEDIF(X1254,$AM$1,"ym") &amp; " мес. ")</f>
        <v>12 г. 4 мес. </v>
      </c>
      <c r="AN1254" s="28" t="str">
        <f aca="false">LEFT(AM1254,2)</f>
        <v>12</v>
      </c>
    </row>
    <row r="1255" customFormat="false" ht="13.8" hidden="false" customHeight="false" outlineLevel="0" collapsed="false">
      <c r="A1255" s="37" t="s">
        <v>507</v>
      </c>
      <c r="B1255" s="37" t="s">
        <v>348</v>
      </c>
      <c r="C1255" s="25" t="n">
        <v>41825</v>
      </c>
      <c r="D1255" s="38" t="n">
        <v>44251</v>
      </c>
      <c r="E1255" s="38" t="n">
        <v>44256</v>
      </c>
      <c r="F1255" s="37" t="s">
        <v>1536</v>
      </c>
      <c r="G1255" s="37" t="s">
        <v>1537</v>
      </c>
      <c r="H1255" s="37" t="s">
        <v>1208</v>
      </c>
      <c r="I1255" s="37" t="s">
        <v>625</v>
      </c>
      <c r="J1255" s="37" t="s">
        <v>1209</v>
      </c>
      <c r="K1255" s="37" t="s">
        <v>1210</v>
      </c>
      <c r="L1255" s="21" t="s">
        <v>45</v>
      </c>
      <c r="M1255" s="22" t="s">
        <v>2227</v>
      </c>
      <c r="N1255" s="24" t="n">
        <v>39237</v>
      </c>
      <c r="O1255" s="25" t="s">
        <v>2208</v>
      </c>
      <c r="P1255" s="22" t="s">
        <v>58</v>
      </c>
      <c r="Q1255" s="22" t="s">
        <v>704</v>
      </c>
      <c r="R1255" s="22" t="s">
        <v>769</v>
      </c>
      <c r="S1255" s="22" t="s">
        <v>1552</v>
      </c>
      <c r="T1255" s="22" t="s">
        <v>1553</v>
      </c>
      <c r="U1255" s="25" t="s">
        <v>54</v>
      </c>
      <c r="V1255" s="25" t="n">
        <v>42</v>
      </c>
      <c r="W1255" s="25" t="s">
        <v>962</v>
      </c>
      <c r="X1255" s="25" t="n">
        <v>2</v>
      </c>
      <c r="Y1255" s="25" t="n">
        <v>2</v>
      </c>
      <c r="Z1255" s="25" t="n">
        <v>5</v>
      </c>
      <c r="AA1255" s="26" t="str">
        <f aca="false">IF(N1255=0," ",DATEDIF(N1255,$D1255,"y") &amp; " г. " &amp; DATEDIF(N1255,$D1255,"ym") &amp; " мес. ")</f>
        <v>13 г. 8 мес. </v>
      </c>
      <c r="AB1255" s="27" t="str">
        <f aca="false">LEFT(AA1255,2)</f>
        <v>13</v>
      </c>
      <c r="AC1255" s="28" t="str">
        <f aca="false">IF(N1255=0," ",DATEDIF(N1255,'Отбор на ЧР 2021'!$AC$1,"y") &amp; " г. " &amp; DATEDIF(N1255,'Отбор на ЧР 2021'!$AC$1,"ym") &amp; " мес. ")</f>
        <v>13 г. 11 мес. </v>
      </c>
      <c r="AD1255" s="28" t="str">
        <f aca="false">LEFT(AC1255,2)</f>
        <v>13</v>
      </c>
      <c r="AE1255" s="28" t="str">
        <f aca="false">IF(W1255=0,0,INDEX('Возраст, спорт. дисц.'!$A$2:$B$50,MATCH(W1255,'Возраст, спорт. дисц.'!$B$2:$B$54,0),1))</f>
        <v>Мальчики 12-13 лет</v>
      </c>
      <c r="AF1255" s="28" t="str">
        <f aca="false">"весовая категория "&amp;V1255&amp;" кг."</f>
        <v>весовая категория 42 кг.</v>
      </c>
      <c r="AG1255" s="29" t="str">
        <f aca="false">IF(U1255="б/м",U1255,U1255&amp;" место")</f>
        <v>1 место</v>
      </c>
      <c r="AH1255" s="28" t="str">
        <f aca="false">F1255&amp;"; "&amp;TEXT(D1255,"ДД.ММ.ГГГГ")&amp;"-"&amp;TEXT(E1255,"ДД.ММ.ГГГГ")&amp;"; "&amp;I1255&amp;"; "&amp;CHAR(10)&amp;AE1255&amp;"; "&amp;AF1255&amp;"; "&amp;AG1255</f>
        <v>Первенство Сибирского федерального округа; 24.02.2021-01.03.2021; г. Красноярск; 
Мальчики 12-13 лет; весовая категория 42 кг.; 1 место</v>
      </c>
      <c r="AI1255" s="29" t="n">
        <f aca="false">IF(A1255=0,0,1)</f>
        <v>1</v>
      </c>
      <c r="AJ1255" s="1" t="str">
        <f aca="false">AE1255</f>
        <v>Мальчики 12-13 лет</v>
      </c>
      <c r="AK1255" s="1" t="n">
        <f aca="false">V1255</f>
        <v>42</v>
      </c>
      <c r="AL1255" s="1" t="str">
        <f aca="false">AF1255</f>
        <v>весовая категория 42 кг.</v>
      </c>
      <c r="AM1255" s="28" t="str">
        <f aca="false">IF(N1255=0," ",DATEDIF(N1255,$AM$1,"y") &amp; " г. " &amp; DATEDIF(X1255,$AM$1,"ym") &amp; " мес. ")</f>
        <v>13 г. 4 мес. </v>
      </c>
      <c r="AN1255" s="28" t="str">
        <f aca="false">LEFT(AM1255,2)</f>
        <v>13</v>
      </c>
    </row>
    <row r="1256" customFormat="false" ht="13.8" hidden="false" customHeight="false" outlineLevel="0" collapsed="false">
      <c r="A1256" s="37" t="s">
        <v>507</v>
      </c>
      <c r="B1256" s="37" t="s">
        <v>348</v>
      </c>
      <c r="C1256" s="25" t="n">
        <v>41825</v>
      </c>
      <c r="D1256" s="38" t="n">
        <v>44251</v>
      </c>
      <c r="E1256" s="38" t="n">
        <v>44256</v>
      </c>
      <c r="F1256" s="37" t="s">
        <v>1536</v>
      </c>
      <c r="G1256" s="37" t="s">
        <v>1537</v>
      </c>
      <c r="H1256" s="37" t="s">
        <v>1208</v>
      </c>
      <c r="I1256" s="37" t="s">
        <v>625</v>
      </c>
      <c r="J1256" s="37" t="s">
        <v>1209</v>
      </c>
      <c r="K1256" s="37" t="s">
        <v>1210</v>
      </c>
      <c r="L1256" s="21" t="s">
        <v>45</v>
      </c>
      <c r="M1256" s="22" t="s">
        <v>2228</v>
      </c>
      <c r="N1256" s="24" t="n">
        <v>39378</v>
      </c>
      <c r="O1256" s="25" t="s">
        <v>2205</v>
      </c>
      <c r="P1256" s="22" t="s">
        <v>58</v>
      </c>
      <c r="Q1256" s="22" t="s">
        <v>175</v>
      </c>
      <c r="R1256" s="22" t="s">
        <v>2229</v>
      </c>
      <c r="S1256" s="22"/>
      <c r="T1256" s="22" t="s">
        <v>2230</v>
      </c>
      <c r="U1256" s="25" t="s">
        <v>63</v>
      </c>
      <c r="V1256" s="25" t="n">
        <v>42</v>
      </c>
      <c r="W1256" s="25" t="s">
        <v>962</v>
      </c>
      <c r="X1256" s="25" t="n">
        <v>2</v>
      </c>
      <c r="Y1256" s="25" t="n">
        <v>1</v>
      </c>
      <c r="Z1256" s="25" t="n">
        <v>5</v>
      </c>
      <c r="AA1256" s="26" t="str">
        <f aca="false">IF(N1256=0," ",DATEDIF(N1256,$D1256,"y") &amp; " г. " &amp; DATEDIF(N1256,$D1256,"ym") &amp; " мес. ")</f>
        <v>13 г. 4 мес. </v>
      </c>
      <c r="AB1256" s="27" t="str">
        <f aca="false">LEFT(AA1256,2)</f>
        <v>13</v>
      </c>
      <c r="AC1256" s="28" t="str">
        <f aca="false">IF(N1256=0," ",DATEDIF(N1256,'Отбор на ЧР 2021'!$AC$1,"y") &amp; " г. " &amp; DATEDIF(N1256,'Отбор на ЧР 2021'!$AC$1,"ym") &amp; " мес. ")</f>
        <v>13 г. 6 мес. </v>
      </c>
      <c r="AD1256" s="28" t="str">
        <f aca="false">LEFT(AC1256,2)</f>
        <v>13</v>
      </c>
      <c r="AE1256" s="28" t="str">
        <f aca="false">IF(W1256=0,0,INDEX('Возраст, спорт. дисц.'!$A$2:$B$50,MATCH(W1256,'Возраст, спорт. дисц.'!$B$2:$B$54,0),1))</f>
        <v>Мальчики 12-13 лет</v>
      </c>
      <c r="AF1256" s="28" t="str">
        <f aca="false">"весовая категория "&amp;V1256&amp;" кг."</f>
        <v>весовая категория 42 кг.</v>
      </c>
      <c r="AG1256" s="29" t="str">
        <f aca="false">IF(U1256="б/м",U1256,U1256&amp;" место")</f>
        <v>2 место</v>
      </c>
      <c r="AH1256" s="28" t="str">
        <f aca="false">F1256&amp;"; "&amp;TEXT(D1256,"ДД.ММ.ГГГГ")&amp;"-"&amp;TEXT(E1256,"ДД.ММ.ГГГГ")&amp;"; "&amp;I1256&amp;"; "&amp;CHAR(10)&amp;AE1256&amp;"; "&amp;AF1256&amp;"; "&amp;AG1256</f>
        <v>Первенство Сибирского федерального округа; 24.02.2021-01.03.2021; г. Красноярск; 
Мальчики 12-13 лет; весовая категория 42 кг.; 2 место</v>
      </c>
      <c r="AI1256" s="29" t="n">
        <f aca="false">IF(A1256=0,0,1)</f>
        <v>1</v>
      </c>
      <c r="AJ1256" s="1" t="str">
        <f aca="false">AE1256</f>
        <v>Мальчики 12-13 лет</v>
      </c>
      <c r="AK1256" s="1" t="n">
        <f aca="false">V1256</f>
        <v>42</v>
      </c>
      <c r="AL1256" s="1" t="str">
        <f aca="false">AF1256</f>
        <v>весовая категория 42 кг.</v>
      </c>
      <c r="AM1256" s="28" t="str">
        <f aca="false">IF(N1256=0," ",DATEDIF(N1256,$AM$1,"y") &amp; " г. " &amp; DATEDIF(X1256,$AM$1,"ym") &amp; " мес. ")</f>
        <v>13 г. 4 мес. </v>
      </c>
      <c r="AN1256" s="28" t="str">
        <f aca="false">LEFT(AM1256,2)</f>
        <v>13</v>
      </c>
    </row>
    <row r="1257" customFormat="false" ht="13.8" hidden="false" customHeight="false" outlineLevel="0" collapsed="false">
      <c r="A1257" s="37" t="s">
        <v>507</v>
      </c>
      <c r="B1257" s="37" t="s">
        <v>348</v>
      </c>
      <c r="C1257" s="25" t="n">
        <v>41825</v>
      </c>
      <c r="D1257" s="38" t="n">
        <v>44251</v>
      </c>
      <c r="E1257" s="38" t="n">
        <v>44256</v>
      </c>
      <c r="F1257" s="37" t="s">
        <v>1536</v>
      </c>
      <c r="G1257" s="37" t="s">
        <v>1537</v>
      </c>
      <c r="H1257" s="37" t="s">
        <v>1208</v>
      </c>
      <c r="I1257" s="37" t="s">
        <v>625</v>
      </c>
      <c r="J1257" s="37" t="s">
        <v>1209</v>
      </c>
      <c r="K1257" s="37" t="s">
        <v>1210</v>
      </c>
      <c r="L1257" s="21" t="s">
        <v>45</v>
      </c>
      <c r="M1257" s="22" t="s">
        <v>2231</v>
      </c>
      <c r="N1257" s="24" t="n">
        <v>39629</v>
      </c>
      <c r="O1257" s="25" t="s">
        <v>2211</v>
      </c>
      <c r="P1257" s="22" t="s">
        <v>58</v>
      </c>
      <c r="Q1257" s="22" t="s">
        <v>59</v>
      </c>
      <c r="R1257" s="22" t="s">
        <v>1539</v>
      </c>
      <c r="S1257" s="22" t="s">
        <v>1540</v>
      </c>
      <c r="T1257" s="22" t="s">
        <v>2232</v>
      </c>
      <c r="U1257" s="25" t="s">
        <v>70</v>
      </c>
      <c r="V1257" s="25" t="n">
        <v>42</v>
      </c>
      <c r="W1257" s="25" t="s">
        <v>962</v>
      </c>
      <c r="X1257" s="25" t="n">
        <v>2</v>
      </c>
      <c r="Y1257" s="25" t="n">
        <v>1</v>
      </c>
      <c r="Z1257" s="25" t="n">
        <v>5</v>
      </c>
      <c r="AA1257" s="26" t="str">
        <f aca="false">IF(N1257=0," ",DATEDIF(N1257,$D1257,"y") &amp; " г. " &amp; DATEDIF(N1257,$D1257,"ym") &amp; " мес. ")</f>
        <v>12 г. 7 мес. </v>
      </c>
      <c r="AB1257" s="27" t="str">
        <f aca="false">LEFT(AA1257,2)</f>
        <v>12</v>
      </c>
      <c r="AC1257" s="28" t="str">
        <f aca="false">IF(N1257=0," ",DATEDIF(N1257,'Отбор на ЧР 2021'!$AC$1,"y") &amp; " г. " &amp; DATEDIF(N1257,'Отбор на ЧР 2021'!$AC$1,"ym") &amp; " мес. ")</f>
        <v>12 г. 10 мес. </v>
      </c>
      <c r="AD1257" s="28" t="str">
        <f aca="false">LEFT(AC1257,2)</f>
        <v>12</v>
      </c>
      <c r="AE1257" s="28" t="str">
        <f aca="false">IF(W1257=0,0,INDEX('Возраст, спорт. дисц.'!$A$2:$B$50,MATCH(W1257,'Возраст, спорт. дисц.'!$B$2:$B$54,0),1))</f>
        <v>Мальчики 12-13 лет</v>
      </c>
      <c r="AF1257" s="28" t="str">
        <f aca="false">"весовая категория "&amp;V1257&amp;" кг."</f>
        <v>весовая категория 42 кг.</v>
      </c>
      <c r="AG1257" s="29" t="str">
        <f aca="false">IF(U1257="б/м",U1257,U1257&amp;" место")</f>
        <v>3 место</v>
      </c>
      <c r="AH1257" s="28" t="str">
        <f aca="false">F1257&amp;"; "&amp;TEXT(D1257,"ДД.ММ.ГГГГ")&amp;"-"&amp;TEXT(E1257,"ДД.ММ.ГГГГ")&amp;"; "&amp;I1257&amp;"; "&amp;CHAR(10)&amp;AE1257&amp;"; "&amp;AF1257&amp;"; "&amp;AG1257</f>
        <v>Первенство Сибирского федерального округа; 24.02.2021-01.03.2021; г. Красноярск; 
Мальчики 12-13 лет; весовая категория 42 кг.; 3 место</v>
      </c>
      <c r="AI1257" s="29" t="n">
        <f aca="false">IF(A1257=0,0,1)</f>
        <v>1</v>
      </c>
      <c r="AJ1257" s="1" t="str">
        <f aca="false">AE1257</f>
        <v>Мальчики 12-13 лет</v>
      </c>
      <c r="AK1257" s="1" t="n">
        <f aca="false">V1257</f>
        <v>42</v>
      </c>
      <c r="AL1257" s="1" t="str">
        <f aca="false">AF1257</f>
        <v>весовая категория 42 кг.</v>
      </c>
      <c r="AM1257" s="28" t="str">
        <f aca="false">IF(N1257=0," ",DATEDIF(N1257,$AM$1,"y") &amp; " г. " &amp; DATEDIF(X1257,$AM$1,"ym") &amp; " мес. ")</f>
        <v>12 г. 4 мес. </v>
      </c>
      <c r="AN1257" s="28" t="str">
        <f aca="false">LEFT(AM1257,2)</f>
        <v>12</v>
      </c>
    </row>
    <row r="1258" customFormat="false" ht="13.8" hidden="false" customHeight="false" outlineLevel="0" collapsed="false">
      <c r="A1258" s="37" t="s">
        <v>507</v>
      </c>
      <c r="B1258" s="37" t="s">
        <v>348</v>
      </c>
      <c r="C1258" s="25" t="n">
        <v>41825</v>
      </c>
      <c r="D1258" s="38" t="n">
        <v>44251</v>
      </c>
      <c r="E1258" s="38" t="n">
        <v>44256</v>
      </c>
      <c r="F1258" s="37" t="s">
        <v>1536</v>
      </c>
      <c r="G1258" s="37" t="s">
        <v>1537</v>
      </c>
      <c r="H1258" s="37" t="s">
        <v>1208</v>
      </c>
      <c r="I1258" s="37" t="s">
        <v>625</v>
      </c>
      <c r="J1258" s="37" t="s">
        <v>1209</v>
      </c>
      <c r="K1258" s="37" t="s">
        <v>1210</v>
      </c>
      <c r="L1258" s="21" t="s">
        <v>45</v>
      </c>
      <c r="M1258" s="22" t="s">
        <v>2233</v>
      </c>
      <c r="N1258" s="24" t="n">
        <v>39639</v>
      </c>
      <c r="O1258" s="25" t="s">
        <v>2205</v>
      </c>
      <c r="P1258" s="22" t="s">
        <v>58</v>
      </c>
      <c r="Q1258" s="22" t="s">
        <v>651</v>
      </c>
      <c r="R1258" s="22" t="s">
        <v>652</v>
      </c>
      <c r="S1258" s="22" t="s">
        <v>2219</v>
      </c>
      <c r="T1258" s="22" t="s">
        <v>1888</v>
      </c>
      <c r="U1258" s="25" t="s">
        <v>70</v>
      </c>
      <c r="V1258" s="25" t="n">
        <v>42</v>
      </c>
      <c r="W1258" s="25" t="s">
        <v>962</v>
      </c>
      <c r="X1258" s="25" t="n">
        <v>1</v>
      </c>
      <c r="Y1258" s="25" t="n">
        <v>0</v>
      </c>
      <c r="Z1258" s="25" t="n">
        <v>5</v>
      </c>
      <c r="AA1258" s="26" t="str">
        <f aca="false">IF(N1258=0," ",DATEDIF(N1258,$D1258,"y") &amp; " г. " &amp; DATEDIF(N1258,$D1258,"ym") &amp; " мес. ")</f>
        <v>12 г. 7 мес. </v>
      </c>
      <c r="AB1258" s="27" t="str">
        <f aca="false">LEFT(AA1258,2)</f>
        <v>12</v>
      </c>
      <c r="AC1258" s="28" t="str">
        <f aca="false">IF(N1258=0," ",DATEDIF(N1258,'Отбор на ЧР 2021'!$AC$1,"y") &amp; " г. " &amp; DATEDIF(N1258,'Отбор на ЧР 2021'!$AC$1,"ym") &amp; " мес. ")</f>
        <v>12 г. 10 мес. </v>
      </c>
      <c r="AD1258" s="28" t="str">
        <f aca="false">LEFT(AC1258,2)</f>
        <v>12</v>
      </c>
      <c r="AE1258" s="28" t="str">
        <f aca="false">IF(W1258=0,0,INDEX('Возраст, спорт. дисц.'!$A$2:$B$50,MATCH(W1258,'Возраст, спорт. дисц.'!$B$2:$B$54,0),1))</f>
        <v>Мальчики 12-13 лет</v>
      </c>
      <c r="AF1258" s="28" t="str">
        <f aca="false">"весовая категория "&amp;V1258&amp;" кг."</f>
        <v>весовая категория 42 кг.</v>
      </c>
      <c r="AG1258" s="29" t="str">
        <f aca="false">IF(U1258="б/м",U1258,U1258&amp;" место")</f>
        <v>3 место</v>
      </c>
      <c r="AH1258" s="28" t="str">
        <f aca="false">F1258&amp;"; "&amp;TEXT(D1258,"ДД.ММ.ГГГГ")&amp;"-"&amp;TEXT(E1258,"ДД.ММ.ГГГГ")&amp;"; "&amp;I1258&amp;"; "&amp;CHAR(10)&amp;AE1258&amp;"; "&amp;AF1258&amp;"; "&amp;AG1258</f>
        <v>Первенство Сибирского федерального округа; 24.02.2021-01.03.2021; г. Красноярск; 
Мальчики 12-13 лет; весовая категория 42 кг.; 3 место</v>
      </c>
      <c r="AI1258" s="29" t="n">
        <f aca="false">IF(A1258=0,0,1)</f>
        <v>1</v>
      </c>
      <c r="AJ1258" s="1" t="str">
        <f aca="false">AE1258</f>
        <v>Мальчики 12-13 лет</v>
      </c>
      <c r="AK1258" s="1" t="n">
        <f aca="false">V1258</f>
        <v>42</v>
      </c>
      <c r="AL1258" s="1" t="str">
        <f aca="false">AF1258</f>
        <v>весовая категория 42 кг.</v>
      </c>
      <c r="AM1258" s="28" t="str">
        <f aca="false">IF(N1258=0," ",DATEDIF(N1258,$AM$1,"y") &amp; " г. " &amp; DATEDIF(X1258,$AM$1,"ym") &amp; " мес. ")</f>
        <v>12 г. 4 мес. </v>
      </c>
      <c r="AN1258" s="28" t="str">
        <f aca="false">LEFT(AM1258,2)</f>
        <v>12</v>
      </c>
    </row>
    <row r="1259" customFormat="false" ht="13.8" hidden="false" customHeight="false" outlineLevel="0" collapsed="false">
      <c r="A1259" s="37" t="s">
        <v>507</v>
      </c>
      <c r="B1259" s="37" t="s">
        <v>348</v>
      </c>
      <c r="C1259" s="25" t="n">
        <v>41825</v>
      </c>
      <c r="D1259" s="38" t="n">
        <v>44251</v>
      </c>
      <c r="E1259" s="38" t="n">
        <v>44256</v>
      </c>
      <c r="F1259" s="37" t="s">
        <v>1536</v>
      </c>
      <c r="G1259" s="37" t="s">
        <v>1537</v>
      </c>
      <c r="H1259" s="37" t="s">
        <v>1208</v>
      </c>
      <c r="I1259" s="37" t="s">
        <v>625</v>
      </c>
      <c r="J1259" s="37" t="s">
        <v>1209</v>
      </c>
      <c r="K1259" s="37" t="s">
        <v>1210</v>
      </c>
      <c r="L1259" s="21" t="s">
        <v>45</v>
      </c>
      <c r="M1259" s="22" t="s">
        <v>2234</v>
      </c>
      <c r="N1259" s="24" t="n">
        <v>39710</v>
      </c>
      <c r="O1259" s="25" t="s">
        <v>2208</v>
      </c>
      <c r="P1259" s="22" t="s">
        <v>58</v>
      </c>
      <c r="Q1259" s="22" t="s">
        <v>704</v>
      </c>
      <c r="R1259" s="22" t="s">
        <v>1241</v>
      </c>
      <c r="S1259" s="22" t="s">
        <v>1867</v>
      </c>
      <c r="T1259" s="22" t="s">
        <v>1868</v>
      </c>
      <c r="U1259" s="25" t="s">
        <v>54</v>
      </c>
      <c r="V1259" s="25" t="n">
        <v>44</v>
      </c>
      <c r="W1259" s="25" t="s">
        <v>962</v>
      </c>
      <c r="X1259" s="25" t="n">
        <v>3</v>
      </c>
      <c r="Y1259" s="25" t="n">
        <v>3</v>
      </c>
      <c r="Z1259" s="25" t="n">
        <v>5</v>
      </c>
      <c r="AA1259" s="26" t="str">
        <f aca="false">IF(N1259=0," ",DATEDIF(N1259,$D1259,"y") &amp; " г. " &amp; DATEDIF(N1259,$D1259,"ym") &amp; " мес. ")</f>
        <v>12 г. 5 мес. </v>
      </c>
      <c r="AB1259" s="27" t="str">
        <f aca="false">LEFT(AA1259,2)</f>
        <v>12</v>
      </c>
      <c r="AC1259" s="28" t="str">
        <f aca="false">IF(N1259=0," ",DATEDIF(N1259,'Отбор на ЧР 2021'!$AC$1,"y") &amp; " г. " &amp; DATEDIF(N1259,'Отбор на ЧР 2021'!$AC$1,"ym") &amp; " мес. ")</f>
        <v>12 г. 7 мес. </v>
      </c>
      <c r="AD1259" s="28" t="str">
        <f aca="false">LEFT(AC1259,2)</f>
        <v>12</v>
      </c>
      <c r="AE1259" s="28" t="str">
        <f aca="false">IF(W1259=0,0,INDEX('Возраст, спорт. дисц.'!$A$2:$B$50,MATCH(W1259,'Возраст, спорт. дисц.'!$B$2:$B$54,0),1))</f>
        <v>Мальчики 12-13 лет</v>
      </c>
      <c r="AF1259" s="28" t="str">
        <f aca="false">"весовая категория "&amp;V1259&amp;" кг."</f>
        <v>весовая категория 44 кг.</v>
      </c>
      <c r="AG1259" s="29" t="str">
        <f aca="false">IF(U1259="б/м",U1259,U1259&amp;" место")</f>
        <v>1 место</v>
      </c>
      <c r="AH1259" s="28" t="str">
        <f aca="false">F1259&amp;"; "&amp;TEXT(D1259,"ДД.ММ.ГГГГ")&amp;"-"&amp;TEXT(E1259,"ДД.ММ.ГГГГ")&amp;"; "&amp;I1259&amp;"; "&amp;CHAR(10)&amp;AE1259&amp;"; "&amp;AF1259&amp;"; "&amp;AG1259</f>
        <v>Первенство Сибирского федерального округа; 24.02.2021-01.03.2021; г. Красноярск; 
Мальчики 12-13 лет; весовая категория 44 кг.; 1 место</v>
      </c>
      <c r="AI1259" s="29" t="n">
        <f aca="false">IF(A1259=0,0,1)</f>
        <v>1</v>
      </c>
      <c r="AJ1259" s="1" t="str">
        <f aca="false">AE1259</f>
        <v>Мальчики 12-13 лет</v>
      </c>
      <c r="AK1259" s="1" t="n">
        <f aca="false">V1259</f>
        <v>44</v>
      </c>
      <c r="AL1259" s="1" t="str">
        <f aca="false">AF1259</f>
        <v>весовая категория 44 кг.</v>
      </c>
      <c r="AM1259" s="28" t="str">
        <f aca="false">IF(N1259=0," ",DATEDIF(N1259,$AM$1,"y") &amp; " г. " &amp; DATEDIF(X1259,$AM$1,"ym") &amp; " мес. ")</f>
        <v>12 г. 4 мес. </v>
      </c>
      <c r="AN1259" s="28" t="str">
        <f aca="false">LEFT(AM1259,2)</f>
        <v>12</v>
      </c>
    </row>
    <row r="1260" customFormat="false" ht="13.8" hidden="false" customHeight="false" outlineLevel="0" collapsed="false">
      <c r="A1260" s="37" t="s">
        <v>507</v>
      </c>
      <c r="B1260" s="37" t="s">
        <v>348</v>
      </c>
      <c r="C1260" s="25" t="n">
        <v>41825</v>
      </c>
      <c r="D1260" s="38" t="n">
        <v>44251</v>
      </c>
      <c r="E1260" s="38" t="n">
        <v>44256</v>
      </c>
      <c r="F1260" s="37" t="s">
        <v>1536</v>
      </c>
      <c r="G1260" s="37" t="s">
        <v>1537</v>
      </c>
      <c r="H1260" s="37" t="s">
        <v>1208</v>
      </c>
      <c r="I1260" s="37" t="s">
        <v>625</v>
      </c>
      <c r="J1260" s="37" t="s">
        <v>1209</v>
      </c>
      <c r="K1260" s="37" t="s">
        <v>1210</v>
      </c>
      <c r="L1260" s="21" t="s">
        <v>45</v>
      </c>
      <c r="M1260" s="22" t="s">
        <v>2235</v>
      </c>
      <c r="N1260" s="24" t="n">
        <v>39675</v>
      </c>
      <c r="O1260" s="25" t="s">
        <v>2208</v>
      </c>
      <c r="P1260" s="22" t="s">
        <v>58</v>
      </c>
      <c r="Q1260" s="22" t="s">
        <v>59</v>
      </c>
      <c r="R1260" s="22" t="s">
        <v>60</v>
      </c>
      <c r="S1260" s="22" t="s">
        <v>1217</v>
      </c>
      <c r="T1260" s="22" t="s">
        <v>2236</v>
      </c>
      <c r="U1260" s="25" t="s">
        <v>63</v>
      </c>
      <c r="V1260" s="25" t="n">
        <v>44</v>
      </c>
      <c r="W1260" s="25" t="s">
        <v>962</v>
      </c>
      <c r="X1260" s="25" t="n">
        <v>2</v>
      </c>
      <c r="Y1260" s="25" t="n">
        <v>1</v>
      </c>
      <c r="Z1260" s="25" t="n">
        <v>5</v>
      </c>
      <c r="AA1260" s="26" t="str">
        <f aca="false">IF(N1260=0," ",DATEDIF(N1260,$D1260,"y") &amp; " г. " &amp; DATEDIF(N1260,$D1260,"ym") &amp; " мес. ")</f>
        <v>12 г. 6 мес. </v>
      </c>
      <c r="AB1260" s="27" t="str">
        <f aca="false">LEFT(AA1260,2)</f>
        <v>12</v>
      </c>
      <c r="AC1260" s="28" t="str">
        <f aca="false">IF(N1260=0," ",DATEDIF(N1260,'Отбор на ЧР 2021'!$AC$1,"y") &amp; " г. " &amp; DATEDIF(N1260,'Отбор на ЧР 2021'!$AC$1,"ym") &amp; " мес. ")</f>
        <v>12 г. 8 мес. </v>
      </c>
      <c r="AD1260" s="28" t="str">
        <f aca="false">LEFT(AC1260,2)</f>
        <v>12</v>
      </c>
      <c r="AE1260" s="28" t="str">
        <f aca="false">IF(W1260=0,0,INDEX('Возраст, спорт. дисц.'!$A$2:$B$50,MATCH(W1260,'Возраст, спорт. дисц.'!$B$2:$B$54,0),1))</f>
        <v>Мальчики 12-13 лет</v>
      </c>
      <c r="AF1260" s="28" t="str">
        <f aca="false">"весовая категория "&amp;V1260&amp;" кг."</f>
        <v>весовая категория 44 кг.</v>
      </c>
      <c r="AG1260" s="29" t="str">
        <f aca="false">IF(U1260="б/м",U1260,U1260&amp;" место")</f>
        <v>2 место</v>
      </c>
      <c r="AH1260" s="28" t="str">
        <f aca="false">F1260&amp;"; "&amp;TEXT(D1260,"ДД.ММ.ГГГГ")&amp;"-"&amp;TEXT(E1260,"ДД.ММ.ГГГГ")&amp;"; "&amp;I1260&amp;"; "&amp;CHAR(10)&amp;AE1260&amp;"; "&amp;AF1260&amp;"; "&amp;AG1260</f>
        <v>Первенство Сибирского федерального округа; 24.02.2021-01.03.2021; г. Красноярск; 
Мальчики 12-13 лет; весовая категория 44 кг.; 2 место</v>
      </c>
      <c r="AI1260" s="29" t="n">
        <f aca="false">IF(A1260=0,0,1)</f>
        <v>1</v>
      </c>
      <c r="AJ1260" s="1" t="str">
        <f aca="false">AE1260</f>
        <v>Мальчики 12-13 лет</v>
      </c>
      <c r="AK1260" s="1" t="n">
        <f aca="false">V1260</f>
        <v>44</v>
      </c>
      <c r="AL1260" s="1" t="str">
        <f aca="false">AF1260</f>
        <v>весовая категория 44 кг.</v>
      </c>
      <c r="AM1260" s="28" t="str">
        <f aca="false">IF(N1260=0," ",DATEDIF(N1260,$AM$1,"y") &amp; " г. " &amp; DATEDIF(X1260,$AM$1,"ym") &amp; " мес. ")</f>
        <v>12 г. 4 мес. </v>
      </c>
      <c r="AN1260" s="28" t="str">
        <f aca="false">LEFT(AM1260,2)</f>
        <v>12</v>
      </c>
    </row>
    <row r="1261" customFormat="false" ht="13.8" hidden="false" customHeight="false" outlineLevel="0" collapsed="false">
      <c r="A1261" s="37" t="s">
        <v>507</v>
      </c>
      <c r="B1261" s="37" t="s">
        <v>348</v>
      </c>
      <c r="C1261" s="25" t="n">
        <v>41825</v>
      </c>
      <c r="D1261" s="38" t="n">
        <v>44251</v>
      </c>
      <c r="E1261" s="38" t="n">
        <v>44256</v>
      </c>
      <c r="F1261" s="37" t="s">
        <v>1536</v>
      </c>
      <c r="G1261" s="37" t="s">
        <v>1537</v>
      </c>
      <c r="H1261" s="37" t="s">
        <v>1208</v>
      </c>
      <c r="I1261" s="37" t="s">
        <v>625</v>
      </c>
      <c r="J1261" s="37" t="s">
        <v>1209</v>
      </c>
      <c r="K1261" s="37" t="s">
        <v>1210</v>
      </c>
      <c r="L1261" s="21" t="s">
        <v>45</v>
      </c>
      <c r="M1261" s="22" t="s">
        <v>2237</v>
      </c>
      <c r="N1261" s="24" t="n">
        <v>39297</v>
      </c>
      <c r="O1261" s="25" t="s">
        <v>2224</v>
      </c>
      <c r="P1261" s="22" t="s">
        <v>58</v>
      </c>
      <c r="Q1261" s="22" t="s">
        <v>66</v>
      </c>
      <c r="R1261" s="22" t="s">
        <v>2238</v>
      </c>
      <c r="S1261" s="22" t="s">
        <v>2239</v>
      </c>
      <c r="T1261" s="22" t="s">
        <v>2240</v>
      </c>
      <c r="U1261" s="25" t="s">
        <v>70</v>
      </c>
      <c r="V1261" s="25" t="n">
        <v>44</v>
      </c>
      <c r="W1261" s="25" t="s">
        <v>962</v>
      </c>
      <c r="X1261" s="25" t="n">
        <v>1</v>
      </c>
      <c r="Y1261" s="25" t="n">
        <v>0</v>
      </c>
      <c r="Z1261" s="25" t="n">
        <v>5</v>
      </c>
      <c r="AA1261" s="26" t="str">
        <f aca="false">IF(N1261=0," ",DATEDIF(N1261,$D1261,"y") &amp; " г. " &amp; DATEDIF(N1261,$D1261,"ym") &amp; " мес. ")</f>
        <v>13 г. 6 мес. </v>
      </c>
      <c r="AB1261" s="27" t="str">
        <f aca="false">LEFT(AA1261,2)</f>
        <v>13</v>
      </c>
      <c r="AC1261" s="28" t="str">
        <f aca="false">IF(N1261=0," ",DATEDIF(N1261,'Отбор на ЧР 2021'!$AC$1,"y") &amp; " г. " &amp; DATEDIF(N1261,'Отбор на ЧР 2021'!$AC$1,"ym") &amp; " мес. ")</f>
        <v>13 г. 9 мес. </v>
      </c>
      <c r="AD1261" s="28" t="str">
        <f aca="false">LEFT(AC1261,2)</f>
        <v>13</v>
      </c>
      <c r="AE1261" s="28" t="str">
        <f aca="false">IF(W1261=0,0,INDEX('Возраст, спорт. дисц.'!$A$2:$B$50,MATCH(W1261,'Возраст, спорт. дисц.'!$B$2:$B$54,0),1))</f>
        <v>Мальчики 12-13 лет</v>
      </c>
      <c r="AF1261" s="28" t="str">
        <f aca="false">"весовая категория "&amp;V1261&amp;" кг."</f>
        <v>весовая категория 44 кг.</v>
      </c>
      <c r="AG1261" s="29" t="str">
        <f aca="false">IF(U1261="б/м",U1261,U1261&amp;" место")</f>
        <v>3 место</v>
      </c>
      <c r="AH1261" s="28" t="str">
        <f aca="false">F1261&amp;"; "&amp;TEXT(D1261,"ДД.ММ.ГГГГ")&amp;"-"&amp;TEXT(E1261,"ДД.ММ.ГГГГ")&amp;"; "&amp;I1261&amp;"; "&amp;CHAR(10)&amp;AE1261&amp;"; "&amp;AF1261&amp;"; "&amp;AG1261</f>
        <v>Первенство Сибирского федерального округа; 24.02.2021-01.03.2021; г. Красноярск; 
Мальчики 12-13 лет; весовая категория 44 кг.; 3 место</v>
      </c>
      <c r="AI1261" s="29" t="n">
        <f aca="false">IF(A1261=0,0,1)</f>
        <v>1</v>
      </c>
      <c r="AJ1261" s="1" t="str">
        <f aca="false">AE1261</f>
        <v>Мальчики 12-13 лет</v>
      </c>
      <c r="AK1261" s="1" t="n">
        <f aca="false">V1261</f>
        <v>44</v>
      </c>
      <c r="AL1261" s="1" t="str">
        <f aca="false">AF1261</f>
        <v>весовая категория 44 кг.</v>
      </c>
      <c r="AM1261" s="28" t="str">
        <f aca="false">IF(N1261=0," ",DATEDIF(N1261,$AM$1,"y") &amp; " г. " &amp; DATEDIF(X1261,$AM$1,"ym") &amp; " мес. ")</f>
        <v>13 г. 4 мес. </v>
      </c>
      <c r="AN1261" s="28" t="str">
        <f aca="false">LEFT(AM1261,2)</f>
        <v>13</v>
      </c>
    </row>
    <row r="1262" customFormat="false" ht="13.8" hidden="false" customHeight="false" outlineLevel="0" collapsed="false">
      <c r="A1262" s="37" t="s">
        <v>507</v>
      </c>
      <c r="B1262" s="37" t="s">
        <v>348</v>
      </c>
      <c r="C1262" s="25" t="n">
        <v>41825</v>
      </c>
      <c r="D1262" s="38" t="n">
        <v>44251</v>
      </c>
      <c r="E1262" s="38" t="n">
        <v>44256</v>
      </c>
      <c r="F1262" s="37" t="s">
        <v>1536</v>
      </c>
      <c r="G1262" s="37" t="s">
        <v>1537</v>
      </c>
      <c r="H1262" s="37" t="s">
        <v>1208</v>
      </c>
      <c r="I1262" s="37" t="s">
        <v>625</v>
      </c>
      <c r="J1262" s="37" t="s">
        <v>1209</v>
      </c>
      <c r="K1262" s="37" t="s">
        <v>1210</v>
      </c>
      <c r="L1262" s="21" t="s">
        <v>45</v>
      </c>
      <c r="M1262" s="22" t="s">
        <v>2241</v>
      </c>
      <c r="N1262" s="24" t="n">
        <v>39761</v>
      </c>
      <c r="O1262" s="25" t="s">
        <v>2208</v>
      </c>
      <c r="P1262" s="22" t="s">
        <v>58</v>
      </c>
      <c r="Q1262" s="22" t="s">
        <v>175</v>
      </c>
      <c r="R1262" s="22" t="s">
        <v>994</v>
      </c>
      <c r="S1262" s="22"/>
      <c r="T1262" s="22" t="s">
        <v>1905</v>
      </c>
      <c r="U1262" s="25" t="s">
        <v>70</v>
      </c>
      <c r="V1262" s="25" t="n">
        <v>44</v>
      </c>
      <c r="W1262" s="25" t="s">
        <v>962</v>
      </c>
      <c r="X1262" s="25" t="n">
        <v>1</v>
      </c>
      <c r="Y1262" s="25" t="n">
        <v>0</v>
      </c>
      <c r="Z1262" s="25" t="n">
        <v>5</v>
      </c>
      <c r="AA1262" s="26" t="str">
        <f aca="false">IF(N1262=0," ",DATEDIF(N1262,$D1262,"y") &amp; " г. " &amp; DATEDIF(N1262,$D1262,"ym") &amp; " мес. ")</f>
        <v>12 г. 3 мес. </v>
      </c>
      <c r="AB1262" s="27" t="str">
        <f aca="false">LEFT(AA1262,2)</f>
        <v>12</v>
      </c>
      <c r="AC1262" s="28" t="str">
        <f aca="false">IF(N1262=0," ",DATEDIF(N1262,'Отбор на ЧР 2021'!$AC$1,"y") &amp; " г. " &amp; DATEDIF(N1262,'Отбор на ЧР 2021'!$AC$1,"ym") &amp; " мес. ")</f>
        <v>12 г. 6 мес. </v>
      </c>
      <c r="AD1262" s="28" t="str">
        <f aca="false">LEFT(AC1262,2)</f>
        <v>12</v>
      </c>
      <c r="AE1262" s="28" t="str">
        <f aca="false">IF(W1262=0,0,INDEX('Возраст, спорт. дисц.'!$A$2:$B$50,MATCH(W1262,'Возраст, спорт. дисц.'!$B$2:$B$54,0),1))</f>
        <v>Мальчики 12-13 лет</v>
      </c>
      <c r="AF1262" s="28" t="str">
        <f aca="false">"весовая категория "&amp;V1262&amp;" кг."</f>
        <v>весовая категория 44 кг.</v>
      </c>
      <c r="AG1262" s="29" t="str">
        <f aca="false">IF(U1262="б/м",U1262,U1262&amp;" место")</f>
        <v>3 место</v>
      </c>
      <c r="AH1262" s="28" t="str">
        <f aca="false">F1262&amp;"; "&amp;TEXT(D1262,"ДД.ММ.ГГГГ")&amp;"-"&amp;TEXT(E1262,"ДД.ММ.ГГГГ")&amp;"; "&amp;I1262&amp;"; "&amp;CHAR(10)&amp;AE1262&amp;"; "&amp;AF1262&amp;"; "&amp;AG1262</f>
        <v>Первенство Сибирского федерального округа; 24.02.2021-01.03.2021; г. Красноярск; 
Мальчики 12-13 лет; весовая категория 44 кг.; 3 место</v>
      </c>
      <c r="AI1262" s="29" t="n">
        <f aca="false">IF(A1262=0,0,1)</f>
        <v>1</v>
      </c>
      <c r="AJ1262" s="1" t="str">
        <f aca="false">AE1262</f>
        <v>Мальчики 12-13 лет</v>
      </c>
      <c r="AK1262" s="1" t="n">
        <f aca="false">V1262</f>
        <v>44</v>
      </c>
      <c r="AL1262" s="1" t="str">
        <f aca="false">AF1262</f>
        <v>весовая категория 44 кг.</v>
      </c>
      <c r="AM1262" s="28" t="str">
        <f aca="false">IF(N1262=0," ",DATEDIF(N1262,$AM$1,"y") &amp; " г. " &amp; DATEDIF(X1262,$AM$1,"ym") &amp; " мес. ")</f>
        <v>12 г. 4 мес. </v>
      </c>
      <c r="AN1262" s="28" t="str">
        <f aca="false">LEFT(AM1262,2)</f>
        <v>12</v>
      </c>
    </row>
    <row r="1263" customFormat="false" ht="13.8" hidden="false" customHeight="false" outlineLevel="0" collapsed="false">
      <c r="A1263" s="37" t="s">
        <v>507</v>
      </c>
      <c r="B1263" s="37" t="s">
        <v>348</v>
      </c>
      <c r="C1263" s="25" t="n">
        <v>41825</v>
      </c>
      <c r="D1263" s="38" t="n">
        <v>44251</v>
      </c>
      <c r="E1263" s="38" t="n">
        <v>44256</v>
      </c>
      <c r="F1263" s="37" t="s">
        <v>1536</v>
      </c>
      <c r="G1263" s="37" t="s">
        <v>1537</v>
      </c>
      <c r="H1263" s="37" t="s">
        <v>1208</v>
      </c>
      <c r="I1263" s="37" t="s">
        <v>625</v>
      </c>
      <c r="J1263" s="37" t="s">
        <v>1209</v>
      </c>
      <c r="K1263" s="37" t="s">
        <v>1210</v>
      </c>
      <c r="L1263" s="21" t="s">
        <v>45</v>
      </c>
      <c r="M1263" s="22" t="s">
        <v>1036</v>
      </c>
      <c r="N1263" s="24" t="n">
        <v>39268</v>
      </c>
      <c r="O1263" s="25" t="s">
        <v>2205</v>
      </c>
      <c r="P1263" s="22" t="s">
        <v>58</v>
      </c>
      <c r="Q1263" s="22" t="s">
        <v>66</v>
      </c>
      <c r="R1263" s="22" t="s">
        <v>67</v>
      </c>
      <c r="S1263" s="22" t="s">
        <v>1214</v>
      </c>
      <c r="T1263" s="22" t="s">
        <v>2225</v>
      </c>
      <c r="U1263" s="25" t="s">
        <v>54</v>
      </c>
      <c r="V1263" s="25" t="n">
        <v>46</v>
      </c>
      <c r="W1263" s="25" t="s">
        <v>962</v>
      </c>
      <c r="X1263" s="25" t="n">
        <v>2</v>
      </c>
      <c r="Y1263" s="25" t="n">
        <v>2</v>
      </c>
      <c r="Z1263" s="25" t="n">
        <v>4</v>
      </c>
      <c r="AA1263" s="26" t="str">
        <f aca="false">IF(N1263=0," ",DATEDIF(N1263,$D1263,"y") &amp; " г. " &amp; DATEDIF(N1263,$D1263,"ym") &amp; " мес. ")</f>
        <v>13 г. 7 мес. </v>
      </c>
      <c r="AB1263" s="27" t="str">
        <f aca="false">LEFT(AA1263,2)</f>
        <v>13</v>
      </c>
      <c r="AC1263" s="28" t="str">
        <f aca="false">IF(N1263=0," ",DATEDIF(N1263,'Отбор на ЧР 2021'!$AC$1,"y") &amp; " г. " &amp; DATEDIF(N1263,'Отбор на ЧР 2021'!$AC$1,"ym") &amp; " мес. ")</f>
        <v>13 г. 10 мес. </v>
      </c>
      <c r="AD1263" s="28" t="str">
        <f aca="false">LEFT(AC1263,2)</f>
        <v>13</v>
      </c>
      <c r="AE1263" s="28" t="str">
        <f aca="false">IF(W1263=0,0,INDEX('Возраст, спорт. дисц.'!$A$2:$B$50,MATCH(W1263,'Возраст, спорт. дисц.'!$B$2:$B$54,0),1))</f>
        <v>Мальчики 12-13 лет</v>
      </c>
      <c r="AF1263" s="28" t="str">
        <f aca="false">"весовая категория "&amp;V1263&amp;" кг."</f>
        <v>весовая категория 46 кг.</v>
      </c>
      <c r="AG1263" s="29" t="str">
        <f aca="false">IF(U1263="б/м",U1263,U1263&amp;" место")</f>
        <v>1 место</v>
      </c>
      <c r="AH1263" s="28" t="str">
        <f aca="false">F1263&amp;"; "&amp;TEXT(D1263,"ДД.ММ.ГГГГ")&amp;"-"&amp;TEXT(E1263,"ДД.ММ.ГГГГ")&amp;"; "&amp;I1263&amp;"; "&amp;CHAR(10)&amp;AE1263&amp;"; "&amp;AF1263&amp;"; "&amp;AG1263</f>
        <v>Первенство Сибирского федерального округа; 24.02.2021-01.03.2021; г. Красноярск; 
Мальчики 12-13 лет; весовая категория 46 кг.; 1 место</v>
      </c>
      <c r="AI1263" s="29" t="n">
        <f aca="false">IF(A1263=0,0,1)</f>
        <v>1</v>
      </c>
      <c r="AJ1263" s="1" t="str">
        <f aca="false">AE1263</f>
        <v>Мальчики 12-13 лет</v>
      </c>
      <c r="AK1263" s="1" t="n">
        <f aca="false">V1263</f>
        <v>46</v>
      </c>
      <c r="AL1263" s="1" t="str">
        <f aca="false">AF1263</f>
        <v>весовая категория 46 кг.</v>
      </c>
      <c r="AM1263" s="28" t="str">
        <f aca="false">IF(N1263=0," ",DATEDIF(N1263,$AM$1,"y") &amp; " г. " &amp; DATEDIF(X1263,$AM$1,"ym") &amp; " мес. ")</f>
        <v>13 г. 4 мес. </v>
      </c>
      <c r="AN1263" s="28" t="str">
        <f aca="false">LEFT(AM1263,2)</f>
        <v>13</v>
      </c>
    </row>
    <row r="1264" customFormat="false" ht="13.8" hidden="false" customHeight="false" outlineLevel="0" collapsed="false">
      <c r="A1264" s="37" t="s">
        <v>507</v>
      </c>
      <c r="B1264" s="37" t="s">
        <v>348</v>
      </c>
      <c r="C1264" s="25" t="n">
        <v>41825</v>
      </c>
      <c r="D1264" s="38" t="n">
        <v>44251</v>
      </c>
      <c r="E1264" s="38" t="n">
        <v>44256</v>
      </c>
      <c r="F1264" s="37" t="s">
        <v>1536</v>
      </c>
      <c r="G1264" s="37" t="s">
        <v>1537</v>
      </c>
      <c r="H1264" s="37" t="s">
        <v>1208</v>
      </c>
      <c r="I1264" s="37" t="s">
        <v>625</v>
      </c>
      <c r="J1264" s="37" t="s">
        <v>1209</v>
      </c>
      <c r="K1264" s="37" t="s">
        <v>1210</v>
      </c>
      <c r="L1264" s="21" t="s">
        <v>45</v>
      </c>
      <c r="M1264" s="22" t="s">
        <v>1053</v>
      </c>
      <c r="N1264" s="24" t="n">
        <v>39280</v>
      </c>
      <c r="O1264" s="25" t="s">
        <v>2208</v>
      </c>
      <c r="P1264" s="22" t="s">
        <v>58</v>
      </c>
      <c r="Q1264" s="22" t="s">
        <v>59</v>
      </c>
      <c r="R1264" s="22" t="s">
        <v>445</v>
      </c>
      <c r="S1264" s="22" t="s">
        <v>1239</v>
      </c>
      <c r="T1264" s="22" t="s">
        <v>630</v>
      </c>
      <c r="U1264" s="25" t="s">
        <v>63</v>
      </c>
      <c r="V1264" s="25" t="n">
        <v>46</v>
      </c>
      <c r="W1264" s="25" t="s">
        <v>962</v>
      </c>
      <c r="X1264" s="25" t="n">
        <v>2</v>
      </c>
      <c r="Y1264" s="25" t="n">
        <v>1</v>
      </c>
      <c r="Z1264" s="25" t="n">
        <v>4</v>
      </c>
      <c r="AA1264" s="26" t="str">
        <f aca="false">IF(N1264=0," ",DATEDIF(N1264,$D1264,"y") &amp; " г. " &amp; DATEDIF(N1264,$D1264,"ym") &amp; " мес. ")</f>
        <v>13 г. 7 мес. </v>
      </c>
      <c r="AB1264" s="27" t="str">
        <f aca="false">LEFT(AA1264,2)</f>
        <v>13</v>
      </c>
      <c r="AC1264" s="28" t="str">
        <f aca="false">IF(N1264=0," ",DATEDIF(N1264,'Отбор на ЧР 2021'!$AC$1,"y") &amp; " г. " &amp; DATEDIF(N1264,'Отбор на ЧР 2021'!$AC$1,"ym") &amp; " мес. ")</f>
        <v>13 г. 9 мес. </v>
      </c>
      <c r="AD1264" s="28" t="str">
        <f aca="false">LEFT(AC1264,2)</f>
        <v>13</v>
      </c>
      <c r="AE1264" s="28" t="str">
        <f aca="false">IF(W1264=0,0,INDEX('Возраст, спорт. дисц.'!$A$2:$B$50,MATCH(W1264,'Возраст, спорт. дисц.'!$B$2:$B$54,0),1))</f>
        <v>Мальчики 12-13 лет</v>
      </c>
      <c r="AF1264" s="28" t="str">
        <f aca="false">"весовая категория "&amp;V1264&amp;" кг."</f>
        <v>весовая категория 46 кг.</v>
      </c>
      <c r="AG1264" s="29" t="str">
        <f aca="false">IF(U1264="б/м",U1264,U1264&amp;" место")</f>
        <v>2 место</v>
      </c>
      <c r="AH1264" s="28" t="str">
        <f aca="false">F1264&amp;"; "&amp;TEXT(D1264,"ДД.ММ.ГГГГ")&amp;"-"&amp;TEXT(E1264,"ДД.ММ.ГГГГ")&amp;"; "&amp;I1264&amp;"; "&amp;CHAR(10)&amp;AE1264&amp;"; "&amp;AF1264&amp;"; "&amp;AG1264</f>
        <v>Первенство Сибирского федерального округа; 24.02.2021-01.03.2021; г. Красноярск; 
Мальчики 12-13 лет; весовая категория 46 кг.; 2 место</v>
      </c>
      <c r="AI1264" s="29" t="n">
        <f aca="false">IF(A1264=0,0,1)</f>
        <v>1</v>
      </c>
      <c r="AJ1264" s="1" t="str">
        <f aca="false">AE1264</f>
        <v>Мальчики 12-13 лет</v>
      </c>
      <c r="AK1264" s="1" t="n">
        <f aca="false">V1264</f>
        <v>46</v>
      </c>
      <c r="AL1264" s="1" t="str">
        <f aca="false">AF1264</f>
        <v>весовая категория 46 кг.</v>
      </c>
      <c r="AM1264" s="28" t="str">
        <f aca="false">IF(N1264=0," ",DATEDIF(N1264,$AM$1,"y") &amp; " г. " &amp; DATEDIF(X1264,$AM$1,"ym") &amp; " мес. ")</f>
        <v>13 г. 4 мес. </v>
      </c>
      <c r="AN1264" s="28" t="str">
        <f aca="false">LEFT(AM1264,2)</f>
        <v>13</v>
      </c>
    </row>
    <row r="1265" customFormat="false" ht="13.8" hidden="false" customHeight="false" outlineLevel="0" collapsed="false">
      <c r="A1265" s="37" t="s">
        <v>507</v>
      </c>
      <c r="B1265" s="37" t="s">
        <v>348</v>
      </c>
      <c r="C1265" s="25" t="n">
        <v>41825</v>
      </c>
      <c r="D1265" s="38" t="n">
        <v>44251</v>
      </c>
      <c r="E1265" s="38" t="n">
        <v>44256</v>
      </c>
      <c r="F1265" s="37" t="s">
        <v>1536</v>
      </c>
      <c r="G1265" s="37" t="s">
        <v>1537</v>
      </c>
      <c r="H1265" s="37" t="s">
        <v>1208</v>
      </c>
      <c r="I1265" s="37" t="s">
        <v>625</v>
      </c>
      <c r="J1265" s="37" t="s">
        <v>1209</v>
      </c>
      <c r="K1265" s="37" t="s">
        <v>1210</v>
      </c>
      <c r="L1265" s="21" t="s">
        <v>45</v>
      </c>
      <c r="M1265" s="22" t="s">
        <v>2242</v>
      </c>
      <c r="N1265" s="24" t="n">
        <v>39277</v>
      </c>
      <c r="O1265" s="25" t="s">
        <v>2208</v>
      </c>
      <c r="P1265" s="22" t="s">
        <v>58</v>
      </c>
      <c r="Q1265" s="22" t="s">
        <v>704</v>
      </c>
      <c r="R1265" s="22" t="s">
        <v>1241</v>
      </c>
      <c r="S1265" s="22" t="s">
        <v>2243</v>
      </c>
      <c r="T1265" s="22" t="s">
        <v>2244</v>
      </c>
      <c r="U1265" s="25" t="s">
        <v>70</v>
      </c>
      <c r="V1265" s="25" t="n">
        <v>46</v>
      </c>
      <c r="W1265" s="25" t="s">
        <v>962</v>
      </c>
      <c r="X1265" s="25" t="n">
        <v>1</v>
      </c>
      <c r="Y1265" s="25" t="n">
        <v>0</v>
      </c>
      <c r="Z1265" s="25" t="n">
        <v>4</v>
      </c>
      <c r="AA1265" s="26" t="str">
        <f aca="false">IF(N1265=0," ",DATEDIF(N1265,$D1265,"y") &amp; " г. " &amp; DATEDIF(N1265,$D1265,"ym") &amp; " мес. ")</f>
        <v>13 г. 7 мес. </v>
      </c>
      <c r="AB1265" s="27" t="str">
        <f aca="false">LEFT(AA1265,2)</f>
        <v>13</v>
      </c>
      <c r="AC1265" s="28" t="str">
        <f aca="false">IF(N1265=0," ",DATEDIF(N1265,'Отбор на ЧР 2021'!$AC$1,"y") &amp; " г. " &amp; DATEDIF(N1265,'Отбор на ЧР 2021'!$AC$1,"ym") &amp; " мес. ")</f>
        <v>13 г. 9 мес. </v>
      </c>
      <c r="AD1265" s="28" t="str">
        <f aca="false">LEFT(AC1265,2)</f>
        <v>13</v>
      </c>
      <c r="AE1265" s="28" t="str">
        <f aca="false">IF(W1265=0,0,INDEX('Возраст, спорт. дисц.'!$A$2:$B$50,MATCH(W1265,'Возраст, спорт. дисц.'!$B$2:$B$54,0),1))</f>
        <v>Мальчики 12-13 лет</v>
      </c>
      <c r="AF1265" s="28" t="str">
        <f aca="false">"весовая категория "&amp;V1265&amp;" кг."</f>
        <v>весовая категория 46 кг.</v>
      </c>
      <c r="AG1265" s="29" t="str">
        <f aca="false">IF(U1265="б/м",U1265,U1265&amp;" место")</f>
        <v>3 место</v>
      </c>
      <c r="AH1265" s="28" t="str">
        <f aca="false">F1265&amp;"; "&amp;TEXT(D1265,"ДД.ММ.ГГГГ")&amp;"-"&amp;TEXT(E1265,"ДД.ММ.ГГГГ")&amp;"; "&amp;I1265&amp;"; "&amp;CHAR(10)&amp;AE1265&amp;"; "&amp;AF1265&amp;"; "&amp;AG1265</f>
        <v>Первенство Сибирского федерального округа; 24.02.2021-01.03.2021; г. Красноярск; 
Мальчики 12-13 лет; весовая категория 46 кг.; 3 место</v>
      </c>
      <c r="AI1265" s="29" t="n">
        <f aca="false">IF(A1265=0,0,1)</f>
        <v>1</v>
      </c>
      <c r="AJ1265" s="1" t="str">
        <f aca="false">AE1265</f>
        <v>Мальчики 12-13 лет</v>
      </c>
      <c r="AK1265" s="1" t="n">
        <f aca="false">V1265</f>
        <v>46</v>
      </c>
      <c r="AL1265" s="1" t="str">
        <f aca="false">AF1265</f>
        <v>весовая категория 46 кг.</v>
      </c>
      <c r="AM1265" s="28" t="str">
        <f aca="false">IF(N1265=0," ",DATEDIF(N1265,$AM$1,"y") &amp; " г. " &amp; DATEDIF(X1265,$AM$1,"ym") &amp; " мес. ")</f>
        <v>13 г. 4 мес. </v>
      </c>
      <c r="AN1265" s="28" t="str">
        <f aca="false">LEFT(AM1265,2)</f>
        <v>13</v>
      </c>
    </row>
    <row r="1266" customFormat="false" ht="13.8" hidden="false" customHeight="false" outlineLevel="0" collapsed="false">
      <c r="A1266" s="37" t="s">
        <v>507</v>
      </c>
      <c r="B1266" s="37" t="s">
        <v>348</v>
      </c>
      <c r="C1266" s="25" t="n">
        <v>41825</v>
      </c>
      <c r="D1266" s="38" t="n">
        <v>44251</v>
      </c>
      <c r="E1266" s="38" t="n">
        <v>44256</v>
      </c>
      <c r="F1266" s="37" t="s">
        <v>1536</v>
      </c>
      <c r="G1266" s="37" t="s">
        <v>1537</v>
      </c>
      <c r="H1266" s="37" t="s">
        <v>1208</v>
      </c>
      <c r="I1266" s="37" t="s">
        <v>625</v>
      </c>
      <c r="J1266" s="37" t="s">
        <v>1209</v>
      </c>
      <c r="K1266" s="37" t="s">
        <v>1210</v>
      </c>
      <c r="L1266" s="21" t="s">
        <v>45</v>
      </c>
      <c r="M1266" s="22" t="s">
        <v>2245</v>
      </c>
      <c r="N1266" s="24" t="n">
        <v>39258</v>
      </c>
      <c r="O1266" s="25" t="s">
        <v>2224</v>
      </c>
      <c r="P1266" s="22" t="s">
        <v>58</v>
      </c>
      <c r="Q1266" s="22" t="s">
        <v>66</v>
      </c>
      <c r="R1266" s="22" t="s">
        <v>67</v>
      </c>
      <c r="S1266" s="22" t="s">
        <v>1214</v>
      </c>
      <c r="T1266" s="22" t="s">
        <v>1219</v>
      </c>
      <c r="U1266" s="25" t="s">
        <v>54</v>
      </c>
      <c r="V1266" s="25" t="n">
        <v>48</v>
      </c>
      <c r="W1266" s="25" t="s">
        <v>962</v>
      </c>
      <c r="X1266" s="25" t="n">
        <v>1</v>
      </c>
      <c r="Y1266" s="25" t="n">
        <v>1</v>
      </c>
      <c r="Z1266" s="25" t="n">
        <v>2</v>
      </c>
      <c r="AA1266" s="26" t="str">
        <f aca="false">IF(N1266=0," ",DATEDIF(N1266,$D1266,"y") &amp; " г. " &amp; DATEDIF(N1266,$D1266,"ym") &amp; " мес. ")</f>
        <v>13 г. 7 мес. </v>
      </c>
      <c r="AB1266" s="27" t="str">
        <f aca="false">LEFT(AA1266,2)</f>
        <v>13</v>
      </c>
      <c r="AC1266" s="28" t="str">
        <f aca="false">IF(N1266=0," ",DATEDIF(N1266,'Отбор на ЧР 2021'!$AC$1,"y") &amp; " г. " &amp; DATEDIF(N1266,'Отбор на ЧР 2021'!$AC$1,"ym") &amp; " мес. ")</f>
        <v>13 г. 10 мес. </v>
      </c>
      <c r="AD1266" s="28" t="str">
        <f aca="false">LEFT(AC1266,2)</f>
        <v>13</v>
      </c>
      <c r="AE1266" s="28" t="str">
        <f aca="false">IF(W1266=0,0,INDEX('Возраст, спорт. дисц.'!$A$2:$B$50,MATCH(W1266,'Возраст, спорт. дисц.'!$B$2:$B$54,0),1))</f>
        <v>Мальчики 12-13 лет</v>
      </c>
      <c r="AF1266" s="28" t="str">
        <f aca="false">"весовая категория "&amp;V1266&amp;" кг."</f>
        <v>весовая категория 48 кг.</v>
      </c>
      <c r="AG1266" s="29" t="str">
        <f aca="false">IF(U1266="б/м",U1266,U1266&amp;" место")</f>
        <v>1 место</v>
      </c>
      <c r="AH1266" s="28" t="str">
        <f aca="false">F1266&amp;"; "&amp;TEXT(D1266,"ДД.ММ.ГГГГ")&amp;"-"&amp;TEXT(E1266,"ДД.ММ.ГГГГ")&amp;"; "&amp;I1266&amp;"; "&amp;CHAR(10)&amp;AE1266&amp;"; "&amp;AF1266&amp;"; "&amp;AG1266</f>
        <v>Первенство Сибирского федерального округа; 24.02.2021-01.03.2021; г. Красноярск; 
Мальчики 12-13 лет; весовая категория 48 кг.; 1 место</v>
      </c>
      <c r="AI1266" s="29" t="n">
        <f aca="false">IF(A1266=0,0,1)</f>
        <v>1</v>
      </c>
      <c r="AJ1266" s="1" t="str">
        <f aca="false">AE1266</f>
        <v>Мальчики 12-13 лет</v>
      </c>
      <c r="AK1266" s="1" t="n">
        <f aca="false">V1266</f>
        <v>48</v>
      </c>
      <c r="AL1266" s="1" t="str">
        <f aca="false">AF1266</f>
        <v>весовая категория 48 кг.</v>
      </c>
      <c r="AM1266" s="28" t="str">
        <f aca="false">IF(N1266=0," ",DATEDIF(N1266,$AM$1,"y") &amp; " г. " &amp; DATEDIF(X1266,$AM$1,"ym") &amp; " мес. ")</f>
        <v>13 г. 4 мес. </v>
      </c>
      <c r="AN1266" s="28" t="str">
        <f aca="false">LEFT(AM1266,2)</f>
        <v>13</v>
      </c>
    </row>
    <row r="1267" customFormat="false" ht="13.8" hidden="false" customHeight="false" outlineLevel="0" collapsed="false">
      <c r="A1267" s="37" t="s">
        <v>507</v>
      </c>
      <c r="B1267" s="37" t="s">
        <v>348</v>
      </c>
      <c r="C1267" s="25" t="n">
        <v>41825</v>
      </c>
      <c r="D1267" s="38" t="n">
        <v>44251</v>
      </c>
      <c r="E1267" s="38" t="n">
        <v>44256</v>
      </c>
      <c r="F1267" s="37" t="s">
        <v>1536</v>
      </c>
      <c r="G1267" s="37" t="s">
        <v>1537</v>
      </c>
      <c r="H1267" s="37" t="s">
        <v>1208</v>
      </c>
      <c r="I1267" s="37" t="s">
        <v>625</v>
      </c>
      <c r="J1267" s="37" t="s">
        <v>1209</v>
      </c>
      <c r="K1267" s="37" t="s">
        <v>1210</v>
      </c>
      <c r="L1267" s="21" t="s">
        <v>45</v>
      </c>
      <c r="M1267" s="22" t="s">
        <v>2246</v>
      </c>
      <c r="N1267" s="24" t="n">
        <v>39273</v>
      </c>
      <c r="O1267" s="25" t="s">
        <v>2224</v>
      </c>
      <c r="P1267" s="22" t="s">
        <v>58</v>
      </c>
      <c r="Q1267" s="22" t="s">
        <v>175</v>
      </c>
      <c r="R1267" s="22" t="s">
        <v>176</v>
      </c>
      <c r="S1267" s="22" t="s">
        <v>1585</v>
      </c>
      <c r="T1267" s="22" t="s">
        <v>1234</v>
      </c>
      <c r="U1267" s="25" t="s">
        <v>63</v>
      </c>
      <c r="V1267" s="25" t="n">
        <v>48</v>
      </c>
      <c r="W1267" s="25" t="s">
        <v>962</v>
      </c>
      <c r="X1267" s="25" t="n">
        <v>1</v>
      </c>
      <c r="Y1267" s="25" t="n">
        <v>0</v>
      </c>
      <c r="Z1267" s="25" t="n">
        <v>2</v>
      </c>
      <c r="AA1267" s="26" t="str">
        <f aca="false">IF(N1267=0," ",DATEDIF(N1267,$D1267,"y") &amp; " г. " &amp; DATEDIF(N1267,$D1267,"ym") &amp; " мес. ")</f>
        <v>13 г. 7 мес. </v>
      </c>
      <c r="AB1267" s="27" t="str">
        <f aca="false">LEFT(AA1267,2)</f>
        <v>13</v>
      </c>
      <c r="AC1267" s="28" t="str">
        <f aca="false">IF(N1267=0," ",DATEDIF(N1267,'Отбор на ЧР 2021'!$AC$1,"y") &amp; " г. " &amp; DATEDIF(N1267,'Отбор на ЧР 2021'!$AC$1,"ym") &amp; " мес. ")</f>
        <v>13 г. 10 мес. </v>
      </c>
      <c r="AD1267" s="28" t="str">
        <f aca="false">LEFT(AC1267,2)</f>
        <v>13</v>
      </c>
      <c r="AE1267" s="28" t="str">
        <f aca="false">IF(W1267=0,0,INDEX('Возраст, спорт. дисц.'!$A$2:$B$50,MATCH(W1267,'Возраст, спорт. дисц.'!$B$2:$B$54,0),1))</f>
        <v>Мальчики 12-13 лет</v>
      </c>
      <c r="AF1267" s="28" t="str">
        <f aca="false">"весовая категория "&amp;V1267&amp;" кг."</f>
        <v>весовая категория 48 кг.</v>
      </c>
      <c r="AG1267" s="29" t="str">
        <f aca="false">IF(U1267="б/м",U1267,U1267&amp;" место")</f>
        <v>2 место</v>
      </c>
      <c r="AH1267" s="28" t="str">
        <f aca="false">F1267&amp;"; "&amp;TEXT(D1267,"ДД.ММ.ГГГГ")&amp;"-"&amp;TEXT(E1267,"ДД.ММ.ГГГГ")&amp;"; "&amp;I1267&amp;"; "&amp;CHAR(10)&amp;AE1267&amp;"; "&amp;AF1267&amp;"; "&amp;AG1267</f>
        <v>Первенство Сибирского федерального округа; 24.02.2021-01.03.2021; г. Красноярск; 
Мальчики 12-13 лет; весовая категория 48 кг.; 2 место</v>
      </c>
      <c r="AI1267" s="29" t="n">
        <f aca="false">IF(A1267=0,0,1)</f>
        <v>1</v>
      </c>
      <c r="AJ1267" s="1" t="str">
        <f aca="false">AE1267</f>
        <v>Мальчики 12-13 лет</v>
      </c>
      <c r="AK1267" s="1" t="n">
        <f aca="false">V1267</f>
        <v>48</v>
      </c>
      <c r="AL1267" s="1" t="str">
        <f aca="false">AF1267</f>
        <v>весовая категория 48 кг.</v>
      </c>
      <c r="AM1267" s="28" t="str">
        <f aca="false">IF(N1267=0," ",DATEDIF(N1267,$AM$1,"y") &amp; " г. " &amp; DATEDIF(X1267,$AM$1,"ym") &amp; " мес. ")</f>
        <v>13 г. 4 мес. </v>
      </c>
      <c r="AN1267" s="28" t="str">
        <f aca="false">LEFT(AM1267,2)</f>
        <v>13</v>
      </c>
    </row>
    <row r="1268" customFormat="false" ht="13.8" hidden="false" customHeight="false" outlineLevel="0" collapsed="false">
      <c r="A1268" s="37" t="s">
        <v>507</v>
      </c>
      <c r="B1268" s="37" t="s">
        <v>348</v>
      </c>
      <c r="C1268" s="25" t="n">
        <v>41825</v>
      </c>
      <c r="D1268" s="38" t="n">
        <v>44251</v>
      </c>
      <c r="E1268" s="38" t="n">
        <v>44256</v>
      </c>
      <c r="F1268" s="37" t="s">
        <v>1536</v>
      </c>
      <c r="G1268" s="37" t="s">
        <v>1537</v>
      </c>
      <c r="H1268" s="37" t="s">
        <v>1208</v>
      </c>
      <c r="I1268" s="37" t="s">
        <v>625</v>
      </c>
      <c r="J1268" s="37" t="s">
        <v>1209</v>
      </c>
      <c r="K1268" s="37" t="s">
        <v>1210</v>
      </c>
      <c r="L1268" s="21" t="s">
        <v>45</v>
      </c>
      <c r="M1268" s="22" t="s">
        <v>1060</v>
      </c>
      <c r="N1268" s="24" t="n">
        <v>39352</v>
      </c>
      <c r="O1268" s="25" t="s">
        <v>2224</v>
      </c>
      <c r="P1268" s="22" t="s">
        <v>58</v>
      </c>
      <c r="Q1268" s="22" t="s">
        <v>66</v>
      </c>
      <c r="R1268" s="22" t="s">
        <v>67</v>
      </c>
      <c r="S1268" s="22" t="s">
        <v>1214</v>
      </c>
      <c r="T1268" s="22" t="s">
        <v>1219</v>
      </c>
      <c r="U1268" s="25" t="s">
        <v>63</v>
      </c>
      <c r="V1268" s="25" t="n">
        <v>50</v>
      </c>
      <c r="W1268" s="25" t="s">
        <v>962</v>
      </c>
      <c r="X1268" s="25" t="n">
        <v>2</v>
      </c>
      <c r="Y1268" s="25" t="n">
        <v>1</v>
      </c>
      <c r="Z1268" s="25" t="n">
        <v>3</v>
      </c>
      <c r="AA1268" s="26" t="str">
        <f aca="false">IF(N1268=0," ",DATEDIF(N1268,$D1268,"y") &amp; " г. " &amp; DATEDIF(N1268,$D1268,"ym") &amp; " мес. ")</f>
        <v>13 г. 4 мес. </v>
      </c>
      <c r="AB1268" s="27" t="str">
        <f aca="false">LEFT(AA1268,2)</f>
        <v>13</v>
      </c>
      <c r="AC1268" s="28" t="str">
        <f aca="false">IF(N1268=0," ",DATEDIF(N1268,'Отбор на ЧР 2021'!$AC$1,"y") &amp; " г. " &amp; DATEDIF(N1268,'Отбор на ЧР 2021'!$AC$1,"ym") &amp; " мес. ")</f>
        <v>13 г. 7 мес. </v>
      </c>
      <c r="AD1268" s="28" t="str">
        <f aca="false">LEFT(AC1268,2)</f>
        <v>13</v>
      </c>
      <c r="AE1268" s="28" t="str">
        <f aca="false">IF(W1268=0,0,INDEX('Возраст, спорт. дисц.'!$A$2:$B$50,MATCH(W1268,'Возраст, спорт. дисц.'!$B$2:$B$54,0),1))</f>
        <v>Мальчики 12-13 лет</v>
      </c>
      <c r="AF1268" s="28" t="str">
        <f aca="false">"весовая категория "&amp;V1268&amp;" кг."</f>
        <v>весовая категория 50 кг.</v>
      </c>
      <c r="AG1268" s="29" t="str">
        <f aca="false">IF(U1268="б/м",U1268,U1268&amp;" место")</f>
        <v>2 место</v>
      </c>
      <c r="AH1268" s="28" t="str">
        <f aca="false">F1268&amp;"; "&amp;TEXT(D1268,"ДД.ММ.ГГГГ")&amp;"-"&amp;TEXT(E1268,"ДД.ММ.ГГГГ")&amp;"; "&amp;I1268&amp;"; "&amp;CHAR(10)&amp;AE1268&amp;"; "&amp;AF1268&amp;"; "&amp;AG1268</f>
        <v>Первенство Сибирского федерального округа; 24.02.2021-01.03.2021; г. Красноярск; 
Мальчики 12-13 лет; весовая категория 50 кг.; 2 место</v>
      </c>
      <c r="AI1268" s="29" t="n">
        <f aca="false">IF(A1268=0,0,1)</f>
        <v>1</v>
      </c>
      <c r="AJ1268" s="1" t="str">
        <f aca="false">AE1268</f>
        <v>Мальчики 12-13 лет</v>
      </c>
      <c r="AK1268" s="1" t="n">
        <f aca="false">V1268</f>
        <v>50</v>
      </c>
      <c r="AL1268" s="1" t="str">
        <f aca="false">AF1268</f>
        <v>весовая категория 50 кг.</v>
      </c>
      <c r="AM1268" s="28" t="str">
        <f aca="false">IF(N1268=0," ",DATEDIF(N1268,$AM$1,"y") &amp; " г. " &amp; DATEDIF(X1268,$AM$1,"ym") &amp; " мес. ")</f>
        <v>13 г. 4 мес. </v>
      </c>
      <c r="AN1268" s="28" t="str">
        <f aca="false">LEFT(AM1268,2)</f>
        <v>13</v>
      </c>
    </row>
    <row r="1269" customFormat="false" ht="13.8" hidden="false" customHeight="false" outlineLevel="0" collapsed="false">
      <c r="A1269" s="37" t="s">
        <v>507</v>
      </c>
      <c r="B1269" s="37" t="s">
        <v>348</v>
      </c>
      <c r="C1269" s="25" t="n">
        <v>41825</v>
      </c>
      <c r="D1269" s="38" t="n">
        <v>44251</v>
      </c>
      <c r="E1269" s="38" t="n">
        <v>44256</v>
      </c>
      <c r="F1269" s="37" t="s">
        <v>1536</v>
      </c>
      <c r="G1269" s="37" t="s">
        <v>1537</v>
      </c>
      <c r="H1269" s="37" t="s">
        <v>1208</v>
      </c>
      <c r="I1269" s="37" t="s">
        <v>625</v>
      </c>
      <c r="J1269" s="37" t="s">
        <v>1209</v>
      </c>
      <c r="K1269" s="37" t="s">
        <v>1210</v>
      </c>
      <c r="L1269" s="21" t="s">
        <v>45</v>
      </c>
      <c r="M1269" s="22" t="s">
        <v>2247</v>
      </c>
      <c r="N1269" s="24" t="n">
        <v>39261</v>
      </c>
      <c r="O1269" s="25" t="s">
        <v>2208</v>
      </c>
      <c r="P1269" s="22" t="s">
        <v>58</v>
      </c>
      <c r="Q1269" s="22" t="s">
        <v>362</v>
      </c>
      <c r="R1269" s="22" t="s">
        <v>363</v>
      </c>
      <c r="S1269" s="22" t="s">
        <v>2248</v>
      </c>
      <c r="T1269" s="22" t="s">
        <v>2249</v>
      </c>
      <c r="U1269" s="25" t="s">
        <v>54</v>
      </c>
      <c r="V1269" s="25" t="n">
        <v>52</v>
      </c>
      <c r="W1269" s="25" t="s">
        <v>962</v>
      </c>
      <c r="X1269" s="25" t="n">
        <v>2</v>
      </c>
      <c r="Y1269" s="25" t="n">
        <v>2</v>
      </c>
      <c r="Z1269" s="25" t="n">
        <v>3</v>
      </c>
      <c r="AA1269" s="26" t="str">
        <f aca="false">IF(N1269=0," ",DATEDIF(N1269,$D1269,"y") &amp; " г. " &amp; DATEDIF(N1269,$D1269,"ym") &amp; " мес. ")</f>
        <v>13 г. 7 мес. </v>
      </c>
      <c r="AB1269" s="27" t="str">
        <f aca="false">LEFT(AA1269,2)</f>
        <v>13</v>
      </c>
      <c r="AC1269" s="28" t="str">
        <f aca="false">IF(N1269=0," ",DATEDIF(N1269,'Отбор на ЧР 2021'!$AC$1,"y") &amp; " г. " &amp; DATEDIF(N1269,'Отбор на ЧР 2021'!$AC$1,"ym") &amp; " мес. ")</f>
        <v>13 г. 10 мес. </v>
      </c>
      <c r="AD1269" s="28" t="str">
        <f aca="false">LEFT(AC1269,2)</f>
        <v>13</v>
      </c>
      <c r="AE1269" s="28" t="str">
        <f aca="false">IF(W1269=0,0,INDEX('Возраст, спорт. дисц.'!$A$2:$B$50,MATCH(W1269,'Возраст, спорт. дисц.'!$B$2:$B$54,0),1))</f>
        <v>Мальчики 12-13 лет</v>
      </c>
      <c r="AF1269" s="28" t="str">
        <f aca="false">"весовая категория "&amp;V1269&amp;" кг."</f>
        <v>весовая категория 52 кг.</v>
      </c>
      <c r="AG1269" s="29" t="str">
        <f aca="false">IF(U1269="б/м",U1269,U1269&amp;" место")</f>
        <v>1 место</v>
      </c>
      <c r="AH1269" s="28" t="str">
        <f aca="false">F1269&amp;"; "&amp;TEXT(D1269,"ДД.ММ.ГГГГ")&amp;"-"&amp;TEXT(E1269,"ДД.ММ.ГГГГ")&amp;"; "&amp;I1269&amp;"; "&amp;CHAR(10)&amp;AE1269&amp;"; "&amp;AF1269&amp;"; "&amp;AG1269</f>
        <v>Первенство Сибирского федерального округа; 24.02.2021-01.03.2021; г. Красноярск; 
Мальчики 12-13 лет; весовая категория 52 кг.; 1 место</v>
      </c>
      <c r="AI1269" s="29" t="n">
        <f aca="false">IF(A1269=0,0,1)</f>
        <v>1</v>
      </c>
      <c r="AJ1269" s="1" t="str">
        <f aca="false">AE1269</f>
        <v>Мальчики 12-13 лет</v>
      </c>
      <c r="AK1269" s="1" t="n">
        <f aca="false">V1269</f>
        <v>52</v>
      </c>
      <c r="AL1269" s="1" t="str">
        <f aca="false">AF1269</f>
        <v>весовая категория 52 кг.</v>
      </c>
      <c r="AM1269" s="28" t="str">
        <f aca="false">IF(N1269=0," ",DATEDIF(N1269,$AM$1,"y") &amp; " г. " &amp; DATEDIF(X1269,$AM$1,"ym") &amp; " мес. ")</f>
        <v>13 г. 4 мес. </v>
      </c>
      <c r="AN1269" s="28" t="str">
        <f aca="false">LEFT(AM1269,2)</f>
        <v>13</v>
      </c>
    </row>
    <row r="1270" customFormat="false" ht="13.8" hidden="false" customHeight="false" outlineLevel="0" collapsed="false">
      <c r="A1270" s="37" t="s">
        <v>507</v>
      </c>
      <c r="B1270" s="37" t="s">
        <v>348</v>
      </c>
      <c r="C1270" s="25" t="n">
        <v>41825</v>
      </c>
      <c r="D1270" s="38" t="n">
        <v>44251</v>
      </c>
      <c r="E1270" s="38" t="n">
        <v>44256</v>
      </c>
      <c r="F1270" s="37" t="s">
        <v>1536</v>
      </c>
      <c r="G1270" s="37" t="s">
        <v>1537</v>
      </c>
      <c r="H1270" s="37" t="s">
        <v>1208</v>
      </c>
      <c r="I1270" s="37" t="s">
        <v>625</v>
      </c>
      <c r="J1270" s="37" t="s">
        <v>1209</v>
      </c>
      <c r="K1270" s="37" t="s">
        <v>1210</v>
      </c>
      <c r="L1270" s="21" t="s">
        <v>45</v>
      </c>
      <c r="M1270" s="22" t="s">
        <v>2250</v>
      </c>
      <c r="N1270" s="24" t="n">
        <v>39289</v>
      </c>
      <c r="O1270" s="25" t="s">
        <v>2208</v>
      </c>
      <c r="P1270" s="22" t="s">
        <v>58</v>
      </c>
      <c r="Q1270" s="22" t="s">
        <v>175</v>
      </c>
      <c r="R1270" s="22"/>
      <c r="S1270" s="22" t="s">
        <v>1555</v>
      </c>
      <c r="T1270" s="22" t="s">
        <v>1870</v>
      </c>
      <c r="U1270" s="25" t="s">
        <v>63</v>
      </c>
      <c r="V1270" s="25" t="n">
        <v>52</v>
      </c>
      <c r="W1270" s="25" t="s">
        <v>962</v>
      </c>
      <c r="X1270" s="25" t="n">
        <v>1</v>
      </c>
      <c r="Y1270" s="25" t="n">
        <v>0</v>
      </c>
      <c r="Z1270" s="25" t="n">
        <v>3</v>
      </c>
      <c r="AA1270" s="26" t="str">
        <f aca="false">IF(N1270=0," ",DATEDIF(N1270,$D1270,"y") &amp; " г. " &amp; DATEDIF(N1270,$D1270,"ym") &amp; " мес. ")</f>
        <v>13 г. 6 мес. </v>
      </c>
      <c r="AB1270" s="27" t="str">
        <f aca="false">LEFT(AA1270,2)</f>
        <v>13</v>
      </c>
      <c r="AC1270" s="28" t="str">
        <f aca="false">IF(N1270=0," ",DATEDIF(N1270,'Отбор на ЧР 2021'!$AC$1,"y") &amp; " г. " &amp; DATEDIF(N1270,'Отбор на ЧР 2021'!$AC$1,"ym") &amp; " мес. ")</f>
        <v>13 г. 9 мес. </v>
      </c>
      <c r="AD1270" s="28" t="str">
        <f aca="false">LEFT(AC1270,2)</f>
        <v>13</v>
      </c>
      <c r="AE1270" s="28" t="str">
        <f aca="false">IF(W1270=0,0,INDEX('Возраст, спорт. дисц.'!$A$2:$B$50,MATCH(W1270,'Возраст, спорт. дисц.'!$B$2:$B$54,0),1))</f>
        <v>Мальчики 12-13 лет</v>
      </c>
      <c r="AF1270" s="28" t="str">
        <f aca="false">"весовая категория "&amp;V1270&amp;" кг."</f>
        <v>весовая категория 52 кг.</v>
      </c>
      <c r="AG1270" s="29" t="str">
        <f aca="false">IF(U1270="б/м",U1270,U1270&amp;" место")</f>
        <v>2 место</v>
      </c>
      <c r="AH1270" s="28" t="str">
        <f aca="false">F1270&amp;"; "&amp;TEXT(D1270,"ДД.ММ.ГГГГ")&amp;"-"&amp;TEXT(E1270,"ДД.ММ.ГГГГ")&amp;"; "&amp;I1270&amp;"; "&amp;CHAR(10)&amp;AE1270&amp;"; "&amp;AF1270&amp;"; "&amp;AG1270</f>
        <v>Первенство Сибирского федерального округа; 24.02.2021-01.03.2021; г. Красноярск; 
Мальчики 12-13 лет; весовая категория 52 кг.; 2 место</v>
      </c>
      <c r="AI1270" s="29" t="n">
        <f aca="false">IF(A1270=0,0,1)</f>
        <v>1</v>
      </c>
      <c r="AJ1270" s="1" t="str">
        <f aca="false">AE1270</f>
        <v>Мальчики 12-13 лет</v>
      </c>
      <c r="AK1270" s="1" t="n">
        <f aca="false">V1270</f>
        <v>52</v>
      </c>
      <c r="AL1270" s="1" t="str">
        <f aca="false">AF1270</f>
        <v>весовая категория 52 кг.</v>
      </c>
      <c r="AM1270" s="28" t="str">
        <f aca="false">IF(N1270=0," ",DATEDIF(N1270,$AM$1,"y") &amp; " г. " &amp; DATEDIF(X1270,$AM$1,"ym") &amp; " мес. ")</f>
        <v>13 г. 4 мес. </v>
      </c>
      <c r="AN1270" s="28" t="str">
        <f aca="false">LEFT(AM1270,2)</f>
        <v>13</v>
      </c>
    </row>
    <row r="1271" customFormat="false" ht="13.8" hidden="false" customHeight="false" outlineLevel="0" collapsed="false">
      <c r="A1271" s="37" t="s">
        <v>507</v>
      </c>
      <c r="B1271" s="37" t="s">
        <v>348</v>
      </c>
      <c r="C1271" s="25" t="n">
        <v>41825</v>
      </c>
      <c r="D1271" s="38" t="n">
        <v>44251</v>
      </c>
      <c r="E1271" s="38" t="n">
        <v>44256</v>
      </c>
      <c r="F1271" s="37" t="s">
        <v>1536</v>
      </c>
      <c r="G1271" s="37" t="s">
        <v>1537</v>
      </c>
      <c r="H1271" s="37" t="s">
        <v>1208</v>
      </c>
      <c r="I1271" s="37" t="s">
        <v>625</v>
      </c>
      <c r="J1271" s="37" t="s">
        <v>1209</v>
      </c>
      <c r="K1271" s="37" t="s">
        <v>1210</v>
      </c>
      <c r="L1271" s="21" t="s">
        <v>45</v>
      </c>
      <c r="M1271" s="22" t="s">
        <v>2251</v>
      </c>
      <c r="N1271" s="24" t="n">
        <v>39215</v>
      </c>
      <c r="O1271" s="25" t="s">
        <v>2224</v>
      </c>
      <c r="P1271" s="22" t="s">
        <v>58</v>
      </c>
      <c r="Q1271" s="22" t="s">
        <v>66</v>
      </c>
      <c r="R1271" s="22" t="s">
        <v>67</v>
      </c>
      <c r="S1271" s="22" t="s">
        <v>1214</v>
      </c>
      <c r="T1271" s="22" t="s">
        <v>1219</v>
      </c>
      <c r="U1271" s="25" t="s">
        <v>70</v>
      </c>
      <c r="V1271" s="25" t="n">
        <v>52</v>
      </c>
      <c r="W1271" s="25" t="s">
        <v>962</v>
      </c>
      <c r="X1271" s="25" t="n">
        <v>1</v>
      </c>
      <c r="Y1271" s="25" t="n">
        <v>0</v>
      </c>
      <c r="Z1271" s="25" t="n">
        <v>3</v>
      </c>
      <c r="AA1271" s="26" t="str">
        <f aca="false">IF(N1271=0," ",DATEDIF(N1271,$D1271,"y") &amp; " г. " &amp; DATEDIF(N1271,$D1271,"ym") &amp; " мес. ")</f>
        <v>13 г. 9 мес. </v>
      </c>
      <c r="AB1271" s="27" t="str">
        <f aca="false">LEFT(AA1271,2)</f>
        <v>13</v>
      </c>
      <c r="AC1271" s="28" t="str">
        <f aca="false">IF(N1271=0," ",DATEDIF(N1271,'Отбор на ЧР 2021'!$AC$1,"y") &amp; " г. " &amp; DATEDIF(N1271,'Отбор на ЧР 2021'!$AC$1,"ym") &amp; " мес. ")</f>
        <v>13 г. 11 мес. </v>
      </c>
      <c r="AD1271" s="28" t="str">
        <f aca="false">LEFT(AC1271,2)</f>
        <v>13</v>
      </c>
      <c r="AE1271" s="28" t="str">
        <f aca="false">IF(W1271=0,0,INDEX('Возраст, спорт. дисц.'!$A$2:$B$50,MATCH(W1271,'Возраст, спорт. дисц.'!$B$2:$B$54,0),1))</f>
        <v>Мальчики 12-13 лет</v>
      </c>
      <c r="AF1271" s="28" t="str">
        <f aca="false">"весовая категория "&amp;V1271&amp;" кг."</f>
        <v>весовая категория 52 кг.</v>
      </c>
      <c r="AG1271" s="29" t="str">
        <f aca="false">IF(U1271="б/м",U1271,U1271&amp;" место")</f>
        <v>3 место</v>
      </c>
      <c r="AH1271" s="28" t="str">
        <f aca="false">F1271&amp;"; "&amp;TEXT(D1271,"ДД.ММ.ГГГГ")&amp;"-"&amp;TEXT(E1271,"ДД.ММ.ГГГГ")&amp;"; "&amp;I1271&amp;"; "&amp;CHAR(10)&amp;AE1271&amp;"; "&amp;AF1271&amp;"; "&amp;AG1271</f>
        <v>Первенство Сибирского федерального округа; 24.02.2021-01.03.2021; г. Красноярск; 
Мальчики 12-13 лет; весовая категория 52 кг.; 3 место</v>
      </c>
      <c r="AI1271" s="29" t="n">
        <f aca="false">IF(A1271=0,0,1)</f>
        <v>1</v>
      </c>
      <c r="AJ1271" s="1" t="str">
        <f aca="false">AE1271</f>
        <v>Мальчики 12-13 лет</v>
      </c>
      <c r="AK1271" s="1" t="n">
        <f aca="false">V1271</f>
        <v>52</v>
      </c>
      <c r="AL1271" s="1" t="str">
        <f aca="false">AF1271</f>
        <v>весовая категория 52 кг.</v>
      </c>
      <c r="AM1271" s="28" t="str">
        <f aca="false">IF(N1271=0," ",DATEDIF(N1271,$AM$1,"y") &amp; " г. " &amp; DATEDIF(X1271,$AM$1,"ym") &amp; " мес. ")</f>
        <v>13 г. 4 мес. </v>
      </c>
      <c r="AN1271" s="28" t="str">
        <f aca="false">LEFT(AM1271,2)</f>
        <v>13</v>
      </c>
    </row>
    <row r="1272" customFormat="false" ht="13.8" hidden="false" customHeight="false" outlineLevel="0" collapsed="false">
      <c r="A1272" s="37" t="s">
        <v>507</v>
      </c>
      <c r="B1272" s="37" t="s">
        <v>348</v>
      </c>
      <c r="C1272" s="25" t="n">
        <v>41825</v>
      </c>
      <c r="D1272" s="38" t="n">
        <v>44251</v>
      </c>
      <c r="E1272" s="38" t="n">
        <v>44256</v>
      </c>
      <c r="F1272" s="37" t="s">
        <v>1536</v>
      </c>
      <c r="G1272" s="37" t="s">
        <v>1537</v>
      </c>
      <c r="H1272" s="37" t="s">
        <v>1208</v>
      </c>
      <c r="I1272" s="37" t="s">
        <v>625</v>
      </c>
      <c r="J1272" s="37" t="s">
        <v>1209</v>
      </c>
      <c r="K1272" s="37" t="s">
        <v>1210</v>
      </c>
      <c r="L1272" s="21" t="s">
        <v>45</v>
      </c>
      <c r="M1272" s="22" t="s">
        <v>2252</v>
      </c>
      <c r="N1272" s="24" t="n">
        <v>39426</v>
      </c>
      <c r="O1272" s="25" t="s">
        <v>2205</v>
      </c>
      <c r="P1272" s="22" t="s">
        <v>58</v>
      </c>
      <c r="Q1272" s="22" t="s">
        <v>66</v>
      </c>
      <c r="R1272" s="22" t="s">
        <v>67</v>
      </c>
      <c r="S1272" s="22" t="s">
        <v>1214</v>
      </c>
      <c r="T1272" s="22" t="s">
        <v>2225</v>
      </c>
      <c r="U1272" s="25" t="s">
        <v>54</v>
      </c>
      <c r="V1272" s="25" t="n">
        <v>54</v>
      </c>
      <c r="W1272" s="25" t="s">
        <v>962</v>
      </c>
      <c r="X1272" s="25" t="n">
        <v>2</v>
      </c>
      <c r="Y1272" s="25" t="n">
        <v>2</v>
      </c>
      <c r="Z1272" s="25" t="n">
        <v>4</v>
      </c>
      <c r="AA1272" s="26" t="str">
        <f aca="false">IF(N1272=0," ",DATEDIF(N1272,$D1272,"y") &amp; " г. " &amp; DATEDIF(N1272,$D1272,"ym") &amp; " мес. ")</f>
        <v>13 г. 2 мес. </v>
      </c>
      <c r="AB1272" s="27" t="str">
        <f aca="false">LEFT(AA1272,2)</f>
        <v>13</v>
      </c>
      <c r="AC1272" s="28" t="str">
        <f aca="false">IF(N1272=0," ",DATEDIF(N1272,'Отбор на ЧР 2021'!$AC$1,"y") &amp; " г. " &amp; DATEDIF(N1272,'Отбор на ЧР 2021'!$AC$1,"ym") &amp; " мес. ")</f>
        <v>13 г. 5 мес. </v>
      </c>
      <c r="AD1272" s="28" t="str">
        <f aca="false">LEFT(AC1272,2)</f>
        <v>13</v>
      </c>
      <c r="AE1272" s="28" t="str">
        <f aca="false">IF(W1272=0,0,INDEX('Возраст, спорт. дисц.'!$A$2:$B$50,MATCH(W1272,'Возраст, спорт. дисц.'!$B$2:$B$54,0),1))</f>
        <v>Мальчики 12-13 лет</v>
      </c>
      <c r="AF1272" s="28" t="str">
        <f aca="false">"весовая категория "&amp;V1272&amp;" кг."</f>
        <v>весовая категория 54 кг.</v>
      </c>
      <c r="AG1272" s="29" t="str">
        <f aca="false">IF(U1272="б/м",U1272,U1272&amp;" место")</f>
        <v>1 место</v>
      </c>
      <c r="AH1272" s="28" t="str">
        <f aca="false">F1272&amp;"; "&amp;TEXT(D1272,"ДД.ММ.ГГГГ")&amp;"-"&amp;TEXT(E1272,"ДД.ММ.ГГГГ")&amp;"; "&amp;I1272&amp;"; "&amp;CHAR(10)&amp;AE1272&amp;"; "&amp;AF1272&amp;"; "&amp;AG1272</f>
        <v>Первенство Сибирского федерального округа; 24.02.2021-01.03.2021; г. Красноярск; 
Мальчики 12-13 лет; весовая категория 54 кг.; 1 место</v>
      </c>
      <c r="AI1272" s="29" t="n">
        <f aca="false">IF(A1272=0,0,1)</f>
        <v>1</v>
      </c>
      <c r="AJ1272" s="1" t="str">
        <f aca="false">AE1272</f>
        <v>Мальчики 12-13 лет</v>
      </c>
      <c r="AK1272" s="1" t="n">
        <f aca="false">V1272</f>
        <v>54</v>
      </c>
      <c r="AL1272" s="1" t="str">
        <f aca="false">AF1272</f>
        <v>весовая категория 54 кг.</v>
      </c>
      <c r="AM1272" s="28" t="str">
        <f aca="false">IF(N1272=0," ",DATEDIF(N1272,$AM$1,"y") &amp; " г. " &amp; DATEDIF(X1272,$AM$1,"ym") &amp; " мес. ")</f>
        <v>13 г. 4 мес. </v>
      </c>
      <c r="AN1272" s="28" t="str">
        <f aca="false">LEFT(AM1272,2)</f>
        <v>13</v>
      </c>
    </row>
    <row r="1273" customFormat="false" ht="13.8" hidden="false" customHeight="false" outlineLevel="0" collapsed="false">
      <c r="A1273" s="37" t="s">
        <v>507</v>
      </c>
      <c r="B1273" s="37" t="s">
        <v>348</v>
      </c>
      <c r="C1273" s="25" t="n">
        <v>41825</v>
      </c>
      <c r="D1273" s="38" t="n">
        <v>44251</v>
      </c>
      <c r="E1273" s="38" t="n">
        <v>44256</v>
      </c>
      <c r="F1273" s="37" t="s">
        <v>1536</v>
      </c>
      <c r="G1273" s="37" t="s">
        <v>1537</v>
      </c>
      <c r="H1273" s="37" t="s">
        <v>1208</v>
      </c>
      <c r="I1273" s="37" t="s">
        <v>625</v>
      </c>
      <c r="J1273" s="37" t="s">
        <v>1209</v>
      </c>
      <c r="K1273" s="37" t="s">
        <v>1210</v>
      </c>
      <c r="L1273" s="21" t="s">
        <v>45</v>
      </c>
      <c r="M1273" s="22" t="s">
        <v>2253</v>
      </c>
      <c r="N1273" s="24" t="n">
        <v>39521</v>
      </c>
      <c r="O1273" s="25" t="s">
        <v>2211</v>
      </c>
      <c r="P1273" s="22" t="s">
        <v>58</v>
      </c>
      <c r="Q1273" s="22" t="s">
        <v>59</v>
      </c>
      <c r="R1273" s="22" t="s">
        <v>445</v>
      </c>
      <c r="S1273" s="22" t="s">
        <v>1211</v>
      </c>
      <c r="T1273" s="22" t="s">
        <v>1222</v>
      </c>
      <c r="U1273" s="25" t="s">
        <v>70</v>
      </c>
      <c r="V1273" s="25" t="n">
        <v>54</v>
      </c>
      <c r="W1273" s="25" t="s">
        <v>962</v>
      </c>
      <c r="X1273" s="25" t="n">
        <v>1</v>
      </c>
      <c r="Y1273" s="25" t="n">
        <v>0</v>
      </c>
      <c r="Z1273" s="25" t="n">
        <v>4</v>
      </c>
      <c r="AA1273" s="26" t="str">
        <f aca="false">IF(N1273=0," ",DATEDIF(N1273,$D1273,"y") &amp; " г. " &amp; DATEDIF(N1273,$D1273,"ym") &amp; " мес. ")</f>
        <v>12 г. 11 мес. </v>
      </c>
      <c r="AB1273" s="27" t="str">
        <f aca="false">LEFT(AA1273,2)</f>
        <v>12</v>
      </c>
      <c r="AC1273" s="28" t="str">
        <f aca="false">IF(N1273=0," ",DATEDIF(N1273,'Отбор на ЧР 2021'!$AC$1,"y") &amp; " г. " &amp; DATEDIF(N1273,'Отбор на ЧР 2021'!$AC$1,"ym") &amp; " мес. ")</f>
        <v>13 г. 1 мес. </v>
      </c>
      <c r="AD1273" s="28" t="str">
        <f aca="false">LEFT(AC1273,2)</f>
        <v>13</v>
      </c>
      <c r="AE1273" s="28" t="str">
        <f aca="false">IF(W1273=0,0,INDEX('Возраст, спорт. дисц.'!$A$2:$B$50,MATCH(W1273,'Возраст, спорт. дисц.'!$B$2:$B$54,0),1))</f>
        <v>Мальчики 12-13 лет</v>
      </c>
      <c r="AF1273" s="28" t="str">
        <f aca="false">"весовая категория "&amp;V1273&amp;" кг."</f>
        <v>весовая категория 54 кг.</v>
      </c>
      <c r="AG1273" s="29" t="str">
        <f aca="false">IF(U1273="б/м",U1273,U1273&amp;" место")</f>
        <v>3 место</v>
      </c>
      <c r="AH1273" s="28" t="str">
        <f aca="false">F1273&amp;"; "&amp;TEXT(D1273,"ДД.ММ.ГГГГ")&amp;"-"&amp;TEXT(E1273,"ДД.ММ.ГГГГ")&amp;"; "&amp;I1273&amp;"; "&amp;CHAR(10)&amp;AE1273&amp;"; "&amp;AF1273&amp;"; "&amp;AG1273</f>
        <v>Первенство Сибирского федерального округа; 24.02.2021-01.03.2021; г. Красноярск; 
Мальчики 12-13 лет; весовая категория 54 кг.; 3 место</v>
      </c>
      <c r="AI1273" s="29" t="n">
        <f aca="false">IF(A1273=0,0,1)</f>
        <v>1</v>
      </c>
      <c r="AJ1273" s="1" t="str">
        <f aca="false">AE1273</f>
        <v>Мальчики 12-13 лет</v>
      </c>
      <c r="AK1273" s="1" t="n">
        <f aca="false">V1273</f>
        <v>54</v>
      </c>
      <c r="AL1273" s="1" t="str">
        <f aca="false">AF1273</f>
        <v>весовая категория 54 кг.</v>
      </c>
      <c r="AM1273" s="28" t="str">
        <f aca="false">IF(N1273=0," ",DATEDIF(N1273,$AM$1,"y") &amp; " г. " &amp; DATEDIF(X1273,$AM$1,"ym") &amp; " мес. ")</f>
        <v>13 г. 4 мес. </v>
      </c>
      <c r="AN1273" s="28" t="str">
        <f aca="false">LEFT(AM1273,2)</f>
        <v>13</v>
      </c>
    </row>
    <row r="1274" customFormat="false" ht="13.8" hidden="false" customHeight="false" outlineLevel="0" collapsed="false">
      <c r="A1274" s="37" t="s">
        <v>507</v>
      </c>
      <c r="B1274" s="37" t="s">
        <v>348</v>
      </c>
      <c r="C1274" s="25" t="n">
        <v>41825</v>
      </c>
      <c r="D1274" s="38" t="n">
        <v>44251</v>
      </c>
      <c r="E1274" s="38" t="n">
        <v>44256</v>
      </c>
      <c r="F1274" s="37" t="s">
        <v>1536</v>
      </c>
      <c r="G1274" s="37" t="s">
        <v>1537</v>
      </c>
      <c r="H1274" s="37" t="s">
        <v>1208</v>
      </c>
      <c r="I1274" s="37" t="s">
        <v>625</v>
      </c>
      <c r="J1274" s="37" t="s">
        <v>1209</v>
      </c>
      <c r="K1274" s="37" t="s">
        <v>1210</v>
      </c>
      <c r="L1274" s="21" t="s">
        <v>45</v>
      </c>
      <c r="M1274" s="22" t="s">
        <v>2254</v>
      </c>
      <c r="N1274" s="24" t="n">
        <v>39244</v>
      </c>
      <c r="O1274" s="25" t="s">
        <v>2205</v>
      </c>
      <c r="P1274" s="22" t="s">
        <v>58</v>
      </c>
      <c r="Q1274" s="22" t="s">
        <v>175</v>
      </c>
      <c r="R1274" s="22"/>
      <c r="S1274" s="22" t="s">
        <v>1555</v>
      </c>
      <c r="T1274" s="22" t="s">
        <v>627</v>
      </c>
      <c r="U1274" s="25" t="s">
        <v>70</v>
      </c>
      <c r="V1274" s="25" t="n">
        <v>54</v>
      </c>
      <c r="W1274" s="25" t="s">
        <v>962</v>
      </c>
      <c r="X1274" s="25" t="n">
        <v>1</v>
      </c>
      <c r="Y1274" s="25" t="n">
        <v>0</v>
      </c>
      <c r="Z1274" s="25" t="n">
        <v>4</v>
      </c>
      <c r="AA1274" s="26" t="str">
        <f aca="false">IF(N1274=0," ",DATEDIF(N1274,$D1274,"y") &amp; " г. " &amp; DATEDIF(N1274,$D1274,"ym") &amp; " мес. ")</f>
        <v>13 г. 8 мес. </v>
      </c>
      <c r="AB1274" s="27" t="str">
        <f aca="false">LEFT(AA1274,2)</f>
        <v>13</v>
      </c>
      <c r="AC1274" s="28" t="str">
        <f aca="false">IF(N1274=0," ",DATEDIF(N1274,'Отбор на ЧР 2021'!$AC$1,"y") &amp; " г. " &amp; DATEDIF(N1274,'Отбор на ЧР 2021'!$AC$1,"ym") &amp; " мес. ")</f>
        <v>13 г. 11 мес. </v>
      </c>
      <c r="AD1274" s="28" t="str">
        <f aca="false">LEFT(AC1274,2)</f>
        <v>13</v>
      </c>
      <c r="AE1274" s="28" t="str">
        <f aca="false">IF(W1274=0,0,INDEX('Возраст, спорт. дисц.'!$A$2:$B$50,MATCH(W1274,'Возраст, спорт. дисц.'!$B$2:$B$54,0),1))</f>
        <v>Мальчики 12-13 лет</v>
      </c>
      <c r="AF1274" s="28" t="str">
        <f aca="false">"весовая категория "&amp;V1274&amp;" кг."</f>
        <v>весовая категория 54 кг.</v>
      </c>
      <c r="AG1274" s="29" t="str">
        <f aca="false">IF(U1274="б/м",U1274,U1274&amp;" место")</f>
        <v>3 место</v>
      </c>
      <c r="AH1274" s="28" t="str">
        <f aca="false">F1274&amp;"; "&amp;TEXT(D1274,"ДД.ММ.ГГГГ")&amp;"-"&amp;TEXT(E1274,"ДД.ММ.ГГГГ")&amp;"; "&amp;I1274&amp;"; "&amp;CHAR(10)&amp;AE1274&amp;"; "&amp;AF1274&amp;"; "&amp;AG1274</f>
        <v>Первенство Сибирского федерального округа; 24.02.2021-01.03.2021; г. Красноярск; 
Мальчики 12-13 лет; весовая категория 54 кг.; 3 место</v>
      </c>
      <c r="AI1274" s="29" t="n">
        <f aca="false">IF(A1274=0,0,1)</f>
        <v>1</v>
      </c>
      <c r="AJ1274" s="1" t="str">
        <f aca="false">AE1274</f>
        <v>Мальчики 12-13 лет</v>
      </c>
      <c r="AK1274" s="1" t="n">
        <f aca="false">V1274</f>
        <v>54</v>
      </c>
      <c r="AL1274" s="1" t="str">
        <f aca="false">AF1274</f>
        <v>весовая категория 54 кг.</v>
      </c>
      <c r="AM1274" s="28" t="str">
        <f aca="false">IF(N1274=0," ",DATEDIF(N1274,$AM$1,"y") &amp; " г. " &amp; DATEDIF(X1274,$AM$1,"ym") &amp; " мес. ")</f>
        <v>13 г. 4 мес. </v>
      </c>
      <c r="AN1274" s="28" t="str">
        <f aca="false">LEFT(AM1274,2)</f>
        <v>13</v>
      </c>
    </row>
    <row r="1275" customFormat="false" ht="13.8" hidden="false" customHeight="false" outlineLevel="0" collapsed="false">
      <c r="A1275" s="37" t="s">
        <v>507</v>
      </c>
      <c r="B1275" s="37" t="s">
        <v>348</v>
      </c>
      <c r="C1275" s="25" t="n">
        <v>41825</v>
      </c>
      <c r="D1275" s="38" t="n">
        <v>44251</v>
      </c>
      <c r="E1275" s="38" t="n">
        <v>44256</v>
      </c>
      <c r="F1275" s="37" t="s">
        <v>1536</v>
      </c>
      <c r="G1275" s="37" t="s">
        <v>1537</v>
      </c>
      <c r="H1275" s="37" t="s">
        <v>1208</v>
      </c>
      <c r="I1275" s="37" t="s">
        <v>625</v>
      </c>
      <c r="J1275" s="37" t="s">
        <v>1209</v>
      </c>
      <c r="K1275" s="37" t="s">
        <v>1210</v>
      </c>
      <c r="L1275" s="21" t="s">
        <v>45</v>
      </c>
      <c r="M1275" s="22" t="s">
        <v>2255</v>
      </c>
      <c r="N1275" s="24" t="n">
        <v>39472</v>
      </c>
      <c r="O1275" s="25" t="s">
        <v>2211</v>
      </c>
      <c r="P1275" s="22" t="s">
        <v>58</v>
      </c>
      <c r="Q1275" s="22" t="s">
        <v>59</v>
      </c>
      <c r="R1275" s="22" t="s">
        <v>445</v>
      </c>
      <c r="S1275" s="22" t="s">
        <v>1211</v>
      </c>
      <c r="T1275" s="22" t="s">
        <v>1222</v>
      </c>
      <c r="U1275" s="25" t="s">
        <v>63</v>
      </c>
      <c r="V1275" s="25" t="n">
        <v>56</v>
      </c>
      <c r="W1275" s="25" t="s">
        <v>962</v>
      </c>
      <c r="X1275" s="25" t="n">
        <v>2</v>
      </c>
      <c r="Y1275" s="25" t="n">
        <v>1</v>
      </c>
      <c r="Z1275" s="25" t="n">
        <v>3</v>
      </c>
      <c r="AA1275" s="26" t="str">
        <f aca="false">IF(N1275=0," ",DATEDIF(N1275,$D1275,"y") &amp; " г. " &amp; DATEDIF(N1275,$D1275,"ym") &amp; " мес. ")</f>
        <v>13 г. 0 мес. </v>
      </c>
      <c r="AB1275" s="27" t="str">
        <f aca="false">LEFT(AA1275,2)</f>
        <v>13</v>
      </c>
      <c r="AC1275" s="28" t="str">
        <f aca="false">IF(N1275=0," ",DATEDIF(N1275,'Отбор на ЧР 2021'!$AC$1,"y") &amp; " г. " &amp; DATEDIF(N1275,'Отбор на ЧР 2021'!$AC$1,"ym") &amp; " мес. ")</f>
        <v>13 г. 3 мес. </v>
      </c>
      <c r="AD1275" s="28" t="str">
        <f aca="false">LEFT(AC1275,2)</f>
        <v>13</v>
      </c>
      <c r="AE1275" s="28" t="str">
        <f aca="false">IF(W1275=0,0,INDEX('Возраст, спорт. дисц.'!$A$2:$B$50,MATCH(W1275,'Возраст, спорт. дисц.'!$B$2:$B$54,0),1))</f>
        <v>Мальчики 12-13 лет</v>
      </c>
      <c r="AF1275" s="28" t="str">
        <f aca="false">"весовая категория "&amp;V1275&amp;" кг."</f>
        <v>весовая категория 56 кг.</v>
      </c>
      <c r="AG1275" s="29" t="str">
        <f aca="false">IF(U1275="б/м",U1275,U1275&amp;" место")</f>
        <v>2 место</v>
      </c>
      <c r="AH1275" s="28" t="str">
        <f aca="false">F1275&amp;"; "&amp;TEXT(D1275,"ДД.ММ.ГГГГ")&amp;"-"&amp;TEXT(E1275,"ДД.ММ.ГГГГ")&amp;"; "&amp;I1275&amp;"; "&amp;CHAR(10)&amp;AE1275&amp;"; "&amp;AF1275&amp;"; "&amp;AG1275</f>
        <v>Первенство Сибирского федерального округа; 24.02.2021-01.03.2021; г. Красноярск; 
Мальчики 12-13 лет; весовая категория 56 кг.; 2 место</v>
      </c>
      <c r="AI1275" s="29" t="n">
        <f aca="false">IF(A1275=0,0,1)</f>
        <v>1</v>
      </c>
      <c r="AJ1275" s="1" t="str">
        <f aca="false">AE1275</f>
        <v>Мальчики 12-13 лет</v>
      </c>
      <c r="AK1275" s="1" t="n">
        <f aca="false">V1275</f>
        <v>56</v>
      </c>
      <c r="AL1275" s="1" t="str">
        <f aca="false">AF1275</f>
        <v>весовая категория 56 кг.</v>
      </c>
      <c r="AM1275" s="28" t="str">
        <f aca="false">IF(N1275=0," ",DATEDIF(N1275,$AM$1,"y") &amp; " г. " &amp; DATEDIF(X1275,$AM$1,"ym") &amp; " мес. ")</f>
        <v>13 г. 4 мес. </v>
      </c>
      <c r="AN1275" s="28" t="str">
        <f aca="false">LEFT(AM1275,2)</f>
        <v>13</v>
      </c>
    </row>
    <row r="1276" customFormat="false" ht="13.8" hidden="false" customHeight="false" outlineLevel="0" collapsed="false">
      <c r="A1276" s="37" t="s">
        <v>507</v>
      </c>
      <c r="B1276" s="37" t="s">
        <v>348</v>
      </c>
      <c r="C1276" s="25" t="n">
        <v>41825</v>
      </c>
      <c r="D1276" s="38" t="n">
        <v>44251</v>
      </c>
      <c r="E1276" s="38" t="n">
        <v>44256</v>
      </c>
      <c r="F1276" s="37" t="s">
        <v>1536</v>
      </c>
      <c r="G1276" s="37" t="s">
        <v>1537</v>
      </c>
      <c r="H1276" s="37" t="s">
        <v>1208</v>
      </c>
      <c r="I1276" s="37" t="s">
        <v>625</v>
      </c>
      <c r="J1276" s="37" t="s">
        <v>1209</v>
      </c>
      <c r="K1276" s="37" t="s">
        <v>1210</v>
      </c>
      <c r="L1276" s="21" t="s">
        <v>45</v>
      </c>
      <c r="M1276" s="22" t="s">
        <v>2256</v>
      </c>
      <c r="N1276" s="24" t="n">
        <v>39216</v>
      </c>
      <c r="O1276" s="25" t="s">
        <v>2205</v>
      </c>
      <c r="P1276" s="22" t="s">
        <v>58</v>
      </c>
      <c r="Q1276" s="22" t="s">
        <v>175</v>
      </c>
      <c r="R1276" s="22" t="s">
        <v>176</v>
      </c>
      <c r="S1276" s="22" t="s">
        <v>2257</v>
      </c>
      <c r="T1276" s="22" t="s">
        <v>2258</v>
      </c>
      <c r="U1276" s="25" t="s">
        <v>70</v>
      </c>
      <c r="V1276" s="25" t="n">
        <v>56</v>
      </c>
      <c r="W1276" s="25" t="s">
        <v>962</v>
      </c>
      <c r="X1276" s="25" t="n">
        <v>1</v>
      </c>
      <c r="Y1276" s="25" t="n">
        <v>0</v>
      </c>
      <c r="Z1276" s="25" t="n">
        <v>3</v>
      </c>
      <c r="AA1276" s="26" t="str">
        <f aca="false">IF(N1276=0," ",DATEDIF(N1276,$D1276,"y") &amp; " г. " &amp; DATEDIF(N1276,$D1276,"ym") &amp; " мес. ")</f>
        <v>13 г. 9 мес. </v>
      </c>
      <c r="AB1276" s="27" t="str">
        <f aca="false">LEFT(AA1276,2)</f>
        <v>13</v>
      </c>
      <c r="AC1276" s="28" t="str">
        <f aca="false">IF(N1276=0," ",DATEDIF(N1276,'Отбор на ЧР 2021'!$AC$1,"y") &amp; " г. " &amp; DATEDIF(N1276,'Отбор на ЧР 2021'!$AC$1,"ym") &amp; " мес. ")</f>
        <v>13 г. 11 мес. </v>
      </c>
      <c r="AD1276" s="28" t="str">
        <f aca="false">LEFT(AC1276,2)</f>
        <v>13</v>
      </c>
      <c r="AE1276" s="28" t="str">
        <f aca="false">IF(W1276=0,0,INDEX('Возраст, спорт. дисц.'!$A$2:$B$50,MATCH(W1276,'Возраст, спорт. дисц.'!$B$2:$B$54,0),1))</f>
        <v>Мальчики 12-13 лет</v>
      </c>
      <c r="AF1276" s="28" t="str">
        <f aca="false">"весовая категория "&amp;V1276&amp;" кг."</f>
        <v>весовая категория 56 кг.</v>
      </c>
      <c r="AG1276" s="29" t="str">
        <f aca="false">IF(U1276="б/м",U1276,U1276&amp;" место")</f>
        <v>3 место</v>
      </c>
      <c r="AH1276" s="28" t="str">
        <f aca="false">F1276&amp;"; "&amp;TEXT(D1276,"ДД.ММ.ГГГГ")&amp;"-"&amp;TEXT(E1276,"ДД.ММ.ГГГГ")&amp;"; "&amp;I1276&amp;"; "&amp;CHAR(10)&amp;AE1276&amp;"; "&amp;AF1276&amp;"; "&amp;AG1276</f>
        <v>Первенство Сибирского федерального округа; 24.02.2021-01.03.2021; г. Красноярск; 
Мальчики 12-13 лет; весовая категория 56 кг.; 3 место</v>
      </c>
      <c r="AI1276" s="29" t="n">
        <f aca="false">IF(A1276=0,0,1)</f>
        <v>1</v>
      </c>
      <c r="AJ1276" s="1" t="str">
        <f aca="false">AE1276</f>
        <v>Мальчики 12-13 лет</v>
      </c>
      <c r="AK1276" s="1" t="n">
        <f aca="false">V1276</f>
        <v>56</v>
      </c>
      <c r="AL1276" s="1" t="str">
        <f aca="false">AF1276</f>
        <v>весовая категория 56 кг.</v>
      </c>
      <c r="AM1276" s="28" t="str">
        <f aca="false">IF(N1276=0," ",DATEDIF(N1276,$AM$1,"y") &amp; " г. " &amp; DATEDIF(X1276,$AM$1,"ym") &amp; " мес. ")</f>
        <v>13 г. 4 мес. </v>
      </c>
      <c r="AN1276" s="28" t="str">
        <f aca="false">LEFT(AM1276,2)</f>
        <v>13</v>
      </c>
    </row>
    <row r="1277" customFormat="false" ht="13.8" hidden="false" customHeight="false" outlineLevel="0" collapsed="false">
      <c r="A1277" s="37" t="s">
        <v>507</v>
      </c>
      <c r="B1277" s="37" t="s">
        <v>348</v>
      </c>
      <c r="C1277" s="25" t="n">
        <v>41825</v>
      </c>
      <c r="D1277" s="38" t="n">
        <v>44251</v>
      </c>
      <c r="E1277" s="38" t="n">
        <v>44256</v>
      </c>
      <c r="F1277" s="37" t="s">
        <v>1536</v>
      </c>
      <c r="G1277" s="37" t="s">
        <v>1537</v>
      </c>
      <c r="H1277" s="37" t="s">
        <v>1208</v>
      </c>
      <c r="I1277" s="37" t="s">
        <v>625</v>
      </c>
      <c r="J1277" s="37" t="s">
        <v>1209</v>
      </c>
      <c r="K1277" s="37" t="s">
        <v>1210</v>
      </c>
      <c r="L1277" s="21" t="s">
        <v>45</v>
      </c>
      <c r="M1277" s="22" t="s">
        <v>2259</v>
      </c>
      <c r="N1277" s="24" t="n">
        <v>39224</v>
      </c>
      <c r="O1277" s="25" t="s">
        <v>2205</v>
      </c>
      <c r="P1277" s="22" t="s">
        <v>58</v>
      </c>
      <c r="Q1277" s="22" t="s">
        <v>66</v>
      </c>
      <c r="R1277" s="22" t="s">
        <v>67</v>
      </c>
      <c r="S1277" s="22" t="s">
        <v>1590</v>
      </c>
      <c r="T1277" s="22" t="s">
        <v>1591</v>
      </c>
      <c r="U1277" s="25" t="s">
        <v>63</v>
      </c>
      <c r="V1277" s="25" t="n">
        <v>58</v>
      </c>
      <c r="W1277" s="25" t="s">
        <v>962</v>
      </c>
      <c r="X1277" s="25" t="n">
        <v>1</v>
      </c>
      <c r="Y1277" s="25" t="n">
        <v>0</v>
      </c>
      <c r="Z1277" s="25" t="n">
        <v>2</v>
      </c>
      <c r="AA1277" s="26" t="str">
        <f aca="false">IF(N1277=0," ",DATEDIF(N1277,$D1277,"y") &amp; " г. " &amp; DATEDIF(N1277,$D1277,"ym") &amp; " мес. ")</f>
        <v>13 г. 9 мес. </v>
      </c>
      <c r="AB1277" s="27" t="str">
        <f aca="false">LEFT(AA1277,2)</f>
        <v>13</v>
      </c>
      <c r="AC1277" s="28" t="str">
        <f aca="false">IF(N1277=0," ",DATEDIF(N1277,'Отбор на ЧР 2021'!$AC$1,"y") &amp; " г. " &amp; DATEDIF(N1277,'Отбор на ЧР 2021'!$AC$1,"ym") &amp; " мес. ")</f>
        <v>13 г. 11 мес. </v>
      </c>
      <c r="AD1277" s="28" t="str">
        <f aca="false">LEFT(AC1277,2)</f>
        <v>13</v>
      </c>
      <c r="AE1277" s="28" t="str">
        <f aca="false">IF(W1277=0,0,INDEX('Возраст, спорт. дисц.'!$A$2:$B$50,MATCH(W1277,'Возраст, спорт. дисц.'!$B$2:$B$54,0),1))</f>
        <v>Мальчики 12-13 лет</v>
      </c>
      <c r="AF1277" s="28" t="str">
        <f aca="false">"весовая категория "&amp;V1277&amp;" кг."</f>
        <v>весовая категория 58 кг.</v>
      </c>
      <c r="AG1277" s="29" t="str">
        <f aca="false">IF(U1277="б/м",U1277,U1277&amp;" место")</f>
        <v>2 место</v>
      </c>
      <c r="AH1277" s="28" t="str">
        <f aca="false">F1277&amp;"; "&amp;TEXT(D1277,"ДД.ММ.ГГГГ")&amp;"-"&amp;TEXT(E1277,"ДД.ММ.ГГГГ")&amp;"; "&amp;I1277&amp;"; "&amp;CHAR(10)&amp;AE1277&amp;"; "&amp;AF1277&amp;"; "&amp;AG1277</f>
        <v>Первенство Сибирского федерального округа; 24.02.2021-01.03.2021; г. Красноярск; 
Мальчики 12-13 лет; весовая категория 58 кг.; 2 место</v>
      </c>
      <c r="AI1277" s="29" t="n">
        <f aca="false">IF(A1277=0,0,1)</f>
        <v>1</v>
      </c>
      <c r="AJ1277" s="1" t="str">
        <f aca="false">AE1277</f>
        <v>Мальчики 12-13 лет</v>
      </c>
      <c r="AK1277" s="1" t="n">
        <f aca="false">V1277</f>
        <v>58</v>
      </c>
      <c r="AL1277" s="1" t="str">
        <f aca="false">AF1277</f>
        <v>весовая категория 58 кг.</v>
      </c>
      <c r="AM1277" s="28" t="str">
        <f aca="false">IF(N1277=0," ",DATEDIF(N1277,$AM$1,"y") &amp; " г. " &amp; DATEDIF(X1277,$AM$1,"ym") &amp; " мес. ")</f>
        <v>13 г. 4 мес. </v>
      </c>
      <c r="AN1277" s="28" t="str">
        <f aca="false">LEFT(AM1277,2)</f>
        <v>13</v>
      </c>
    </row>
    <row r="1278" customFormat="false" ht="13.8" hidden="false" customHeight="false" outlineLevel="0" collapsed="false">
      <c r="A1278" s="37" t="s">
        <v>507</v>
      </c>
      <c r="B1278" s="37" t="s">
        <v>348</v>
      </c>
      <c r="C1278" s="25" t="n">
        <v>41825</v>
      </c>
      <c r="D1278" s="38" t="n">
        <v>44251</v>
      </c>
      <c r="E1278" s="38" t="n">
        <v>44256</v>
      </c>
      <c r="F1278" s="37" t="s">
        <v>1536</v>
      </c>
      <c r="G1278" s="37" t="s">
        <v>1537</v>
      </c>
      <c r="H1278" s="37" t="s">
        <v>1208</v>
      </c>
      <c r="I1278" s="37" t="s">
        <v>625</v>
      </c>
      <c r="J1278" s="37" t="s">
        <v>1209</v>
      </c>
      <c r="K1278" s="37" t="s">
        <v>1210</v>
      </c>
      <c r="L1278" s="21" t="s">
        <v>45</v>
      </c>
      <c r="M1278" s="22" t="s">
        <v>2260</v>
      </c>
      <c r="N1278" s="24" t="n">
        <v>39560</v>
      </c>
      <c r="O1278" s="25" t="s">
        <v>2208</v>
      </c>
      <c r="P1278" s="22" t="s">
        <v>58</v>
      </c>
      <c r="Q1278" s="22" t="s">
        <v>175</v>
      </c>
      <c r="R1278" s="22"/>
      <c r="S1278" s="22" t="s">
        <v>1555</v>
      </c>
      <c r="T1278" s="22" t="s">
        <v>1870</v>
      </c>
      <c r="U1278" s="25" t="s">
        <v>70</v>
      </c>
      <c r="V1278" s="25" t="n">
        <v>60</v>
      </c>
      <c r="W1278" s="25" t="s">
        <v>962</v>
      </c>
      <c r="X1278" s="25" t="n">
        <v>1</v>
      </c>
      <c r="Y1278" s="25" t="n">
        <v>0</v>
      </c>
      <c r="Z1278" s="25" t="n">
        <v>5</v>
      </c>
      <c r="AA1278" s="26" t="str">
        <f aca="false">IF(N1278=0," ",DATEDIF(N1278,$D1278,"y") &amp; " г. " &amp; DATEDIF(N1278,$D1278,"ym") &amp; " мес. ")</f>
        <v>12 г. 10 мес. </v>
      </c>
      <c r="AB1278" s="27" t="str">
        <f aca="false">LEFT(AA1278,2)</f>
        <v>12</v>
      </c>
      <c r="AC1278" s="28" t="str">
        <f aca="false">IF(N1278=0," ",DATEDIF(N1278,'Отбор на ЧР 2021'!$AC$1,"y") &amp; " г. " &amp; DATEDIF(N1278,'Отбор на ЧР 2021'!$AC$1,"ym") &amp; " мес. ")</f>
        <v>13 г. 0 мес. </v>
      </c>
      <c r="AD1278" s="28" t="str">
        <f aca="false">LEFT(AC1278,2)</f>
        <v>13</v>
      </c>
      <c r="AE1278" s="28" t="str">
        <f aca="false">IF(W1278=0,0,INDEX('Возраст, спорт. дисц.'!$A$2:$B$50,MATCH(W1278,'Возраст, спорт. дисц.'!$B$2:$B$54,0),1))</f>
        <v>Мальчики 12-13 лет</v>
      </c>
      <c r="AF1278" s="28" t="str">
        <f aca="false">"весовая категория "&amp;V1278&amp;" кг."</f>
        <v>весовая категория 60 кг.</v>
      </c>
      <c r="AG1278" s="29" t="str">
        <f aca="false">IF(U1278="б/м",U1278,U1278&amp;" место")</f>
        <v>3 место</v>
      </c>
      <c r="AH1278" s="28" t="str">
        <f aca="false">F1278&amp;"; "&amp;TEXT(D1278,"ДД.ММ.ГГГГ")&amp;"-"&amp;TEXT(E1278,"ДД.ММ.ГГГГ")&amp;"; "&amp;I1278&amp;"; "&amp;CHAR(10)&amp;AE1278&amp;"; "&amp;AF1278&amp;"; "&amp;AG1278</f>
        <v>Первенство Сибирского федерального округа; 24.02.2021-01.03.2021; г. Красноярск; 
Мальчики 12-13 лет; весовая категория 60 кг.; 3 место</v>
      </c>
      <c r="AI1278" s="29" t="n">
        <f aca="false">IF(A1278=0,0,1)</f>
        <v>1</v>
      </c>
      <c r="AJ1278" s="1" t="str">
        <f aca="false">AE1278</f>
        <v>Мальчики 12-13 лет</v>
      </c>
      <c r="AK1278" s="1" t="n">
        <f aca="false">V1278</f>
        <v>60</v>
      </c>
      <c r="AL1278" s="1" t="str">
        <f aca="false">AF1278</f>
        <v>весовая категория 60 кг.</v>
      </c>
      <c r="AM1278" s="28" t="str">
        <f aca="false">IF(N1278=0," ",DATEDIF(N1278,$AM$1,"y") &amp; " г. " &amp; DATEDIF(X1278,$AM$1,"ym") &amp; " мес. ")</f>
        <v>13 г. 4 мес. </v>
      </c>
      <c r="AN1278" s="28" t="str">
        <f aca="false">LEFT(AM1278,2)</f>
        <v>13</v>
      </c>
    </row>
    <row r="1279" customFormat="false" ht="13.8" hidden="false" customHeight="false" outlineLevel="0" collapsed="false">
      <c r="A1279" s="37" t="s">
        <v>507</v>
      </c>
      <c r="B1279" s="37" t="s">
        <v>348</v>
      </c>
      <c r="C1279" s="25" t="n">
        <v>41825</v>
      </c>
      <c r="D1279" s="38" t="n">
        <v>44251</v>
      </c>
      <c r="E1279" s="38" t="n">
        <v>44256</v>
      </c>
      <c r="F1279" s="37" t="s">
        <v>1536</v>
      </c>
      <c r="G1279" s="37" t="s">
        <v>1537</v>
      </c>
      <c r="H1279" s="37" t="s">
        <v>1208</v>
      </c>
      <c r="I1279" s="37" t="s">
        <v>625</v>
      </c>
      <c r="J1279" s="37" t="s">
        <v>1209</v>
      </c>
      <c r="K1279" s="37" t="s">
        <v>1210</v>
      </c>
      <c r="L1279" s="21" t="s">
        <v>45</v>
      </c>
      <c r="M1279" s="22" t="s">
        <v>2261</v>
      </c>
      <c r="N1279" s="24" t="n">
        <v>39240</v>
      </c>
      <c r="O1279" s="25" t="s">
        <v>2205</v>
      </c>
      <c r="P1279" s="22" t="s">
        <v>58</v>
      </c>
      <c r="Q1279" s="22" t="s">
        <v>66</v>
      </c>
      <c r="R1279" s="22" t="s">
        <v>67</v>
      </c>
      <c r="S1279" s="22" t="s">
        <v>1214</v>
      </c>
      <c r="T1279" s="22" t="s">
        <v>2225</v>
      </c>
      <c r="U1279" s="25" t="s">
        <v>54</v>
      </c>
      <c r="V1279" s="25" t="n">
        <v>67</v>
      </c>
      <c r="W1279" s="25" t="s">
        <v>962</v>
      </c>
      <c r="X1279" s="25" t="n">
        <v>1</v>
      </c>
      <c r="Y1279" s="25" t="n">
        <v>1</v>
      </c>
      <c r="Z1279" s="25" t="n">
        <v>2</v>
      </c>
      <c r="AA1279" s="26" t="str">
        <f aca="false">IF(N1279=0," ",DATEDIF(N1279,$D1279,"y") &amp; " г. " &amp; DATEDIF(N1279,$D1279,"ym") &amp; " мес. ")</f>
        <v>13 г. 8 мес. </v>
      </c>
      <c r="AB1279" s="27" t="str">
        <f aca="false">LEFT(AA1279,2)</f>
        <v>13</v>
      </c>
      <c r="AC1279" s="28" t="str">
        <f aca="false">IF(N1279=0," ",DATEDIF(N1279,'Отбор на ЧР 2021'!$AC$1,"y") &amp; " г. " &amp; DATEDIF(N1279,'Отбор на ЧР 2021'!$AC$1,"ym") &amp; " мес. ")</f>
        <v>13 г. 11 мес. </v>
      </c>
      <c r="AD1279" s="28" t="str">
        <f aca="false">LEFT(AC1279,2)</f>
        <v>13</v>
      </c>
      <c r="AE1279" s="28" t="str">
        <f aca="false">IF(W1279=0,0,INDEX('Возраст, спорт. дисц.'!$A$2:$B$50,MATCH(W1279,'Возраст, спорт. дисц.'!$B$2:$B$54,0),1))</f>
        <v>Мальчики 12-13 лет</v>
      </c>
      <c r="AF1279" s="28" t="str">
        <f aca="false">"весовая категория "&amp;V1279&amp;" кг."</f>
        <v>весовая категория 67 кг.</v>
      </c>
      <c r="AG1279" s="29" t="str">
        <f aca="false">IF(U1279="б/м",U1279,U1279&amp;" место")</f>
        <v>1 место</v>
      </c>
      <c r="AH1279" s="28" t="str">
        <f aca="false">F1279&amp;"; "&amp;TEXT(D1279,"ДД.ММ.ГГГГ")&amp;"-"&amp;TEXT(E1279,"ДД.ММ.ГГГГ")&amp;"; "&amp;I1279&amp;"; "&amp;CHAR(10)&amp;AE1279&amp;"; "&amp;AF1279&amp;"; "&amp;AG1279</f>
        <v>Первенство Сибирского федерального округа; 24.02.2021-01.03.2021; г. Красноярск; 
Мальчики 12-13 лет; весовая категория 67 кг.; 1 место</v>
      </c>
      <c r="AI1279" s="29" t="n">
        <f aca="false">IF(A1279=0,0,1)</f>
        <v>1</v>
      </c>
      <c r="AJ1279" s="1" t="str">
        <f aca="false">AE1279</f>
        <v>Мальчики 12-13 лет</v>
      </c>
      <c r="AK1279" s="1" t="n">
        <f aca="false">V1279</f>
        <v>67</v>
      </c>
      <c r="AL1279" s="1" t="str">
        <f aca="false">AF1279</f>
        <v>весовая категория 67 кг.</v>
      </c>
      <c r="AM1279" s="28" t="str">
        <f aca="false">IF(N1279=0," ",DATEDIF(N1279,$AM$1,"y") &amp; " г. " &amp; DATEDIF(X1279,$AM$1,"ym") &amp; " мес. ")</f>
        <v>13 г. 4 мес. </v>
      </c>
      <c r="AN1279" s="28" t="str">
        <f aca="false">LEFT(AM1279,2)</f>
        <v>13</v>
      </c>
    </row>
    <row r="1280" customFormat="false" ht="13.8" hidden="false" customHeight="false" outlineLevel="0" collapsed="false">
      <c r="A1280" s="37" t="s">
        <v>507</v>
      </c>
      <c r="B1280" s="37" t="s">
        <v>348</v>
      </c>
      <c r="C1280" s="25" t="n">
        <v>41828</v>
      </c>
      <c r="D1280" s="38" t="n">
        <v>44255</v>
      </c>
      <c r="E1280" s="38" t="n">
        <v>44261</v>
      </c>
      <c r="F1280" s="37" t="s">
        <v>1592</v>
      </c>
      <c r="G1280" s="37" t="s">
        <v>1593</v>
      </c>
      <c r="H1280" s="37" t="s">
        <v>1257</v>
      </c>
      <c r="I1280" s="37" t="s">
        <v>1258</v>
      </c>
      <c r="J1280" s="37" t="s">
        <v>1259</v>
      </c>
      <c r="K1280" s="37" t="s">
        <v>1260</v>
      </c>
      <c r="L1280" s="21" t="s">
        <v>45</v>
      </c>
      <c r="M1280" s="22" t="s">
        <v>2262</v>
      </c>
      <c r="N1280" s="24" t="s">
        <v>2263</v>
      </c>
      <c r="O1280" s="25" t="s">
        <v>970</v>
      </c>
      <c r="P1280" s="22" t="s">
        <v>84</v>
      </c>
      <c r="Q1280" s="22" t="s">
        <v>122</v>
      </c>
      <c r="R1280" s="22" t="s">
        <v>1954</v>
      </c>
      <c r="S1280" s="22" t="s">
        <v>1955</v>
      </c>
      <c r="T1280" s="22" t="s">
        <v>1956</v>
      </c>
      <c r="U1280" s="25" t="s">
        <v>54</v>
      </c>
      <c r="V1280" s="25" t="n">
        <v>32</v>
      </c>
      <c r="W1280" s="25" t="s">
        <v>962</v>
      </c>
      <c r="X1280" s="25" t="n">
        <v>2</v>
      </c>
      <c r="Y1280" s="25" t="n">
        <v>2</v>
      </c>
      <c r="Z1280" s="25" t="n">
        <v>5</v>
      </c>
      <c r="AA1280" s="26" t="str">
        <f aca="false">IF(N1280=0," ",DATEDIF(N1280,$D1280,"y") &amp; " г. " &amp; DATEDIF(N1280,$D1280,"ym") &amp; " мес. ")</f>
        <v>13 г. 0 мес. </v>
      </c>
      <c r="AB1280" s="27" t="str">
        <f aca="false">LEFT(AA1280,2)</f>
        <v>13</v>
      </c>
      <c r="AC1280" s="28" t="str">
        <f aca="false">IF(N1280=0," ",DATEDIF(N1280,'Отбор на ЧР 2021'!$AC$1,"y") &amp; " г. " &amp; DATEDIF(N1280,'Отбор на ЧР 2021'!$AC$1,"ym") &amp; " мес. ")</f>
        <v>13 г. 2 мес. </v>
      </c>
      <c r="AD1280" s="28" t="str">
        <f aca="false">LEFT(AC1280,2)</f>
        <v>13</v>
      </c>
      <c r="AE1280" s="28" t="str">
        <f aca="false">IF(W1280=0,0,INDEX('Возраст, спорт. дисц.'!$A$2:$B$50,MATCH(W1280,'Возраст, спорт. дисц.'!$B$2:$B$54,0),1))</f>
        <v>Мальчики 12-13 лет</v>
      </c>
      <c r="AF1280" s="28" t="str">
        <f aca="false">"весовая категория "&amp;V1280&amp;" кг."</f>
        <v>весовая категория 32 кг.</v>
      </c>
      <c r="AG1280" s="29" t="str">
        <f aca="false">IF(U1280="б/м",U1280,U1280&amp;" место")</f>
        <v>1 место</v>
      </c>
      <c r="AH1280" s="28" t="str">
        <f aca="false">F1280&amp;"; "&amp;TEXT(D1280,"ДД.ММ.ГГГГ")&amp;"-"&amp;TEXT(E1280,"ДД.ММ.ГГГГ")&amp;"; "&amp;I1280&amp;"; "&amp;CHAR(10)&amp;AE1280&amp;"; "&amp;AF1280&amp;"; "&amp;AG1280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32 кг.; 1 место</v>
      </c>
      <c r="AI1280" s="29" t="n">
        <f aca="false">IF(A1280=0,0,1)</f>
        <v>1</v>
      </c>
      <c r="AJ1280" s="1" t="str">
        <f aca="false">AE1280</f>
        <v>Мальчики 12-13 лет</v>
      </c>
      <c r="AK1280" s="1" t="n">
        <f aca="false">V1280</f>
        <v>32</v>
      </c>
      <c r="AL1280" s="1" t="str">
        <f aca="false">AF1280</f>
        <v>весовая категория 32 кг.</v>
      </c>
      <c r="AM1280" s="28" t="str">
        <f aca="false">IF(N1280=0," ",DATEDIF(N1280,$AM$1,"y") &amp; " г. " &amp; DATEDIF(X1280,$AM$1,"ym") &amp; " мес. ")</f>
        <v>13 г. 4 мес. </v>
      </c>
      <c r="AN1280" s="28" t="str">
        <f aca="false">LEFT(AM1280,2)</f>
        <v>13</v>
      </c>
    </row>
    <row r="1281" customFormat="false" ht="13.8" hidden="false" customHeight="false" outlineLevel="0" collapsed="false">
      <c r="A1281" s="37" t="s">
        <v>507</v>
      </c>
      <c r="B1281" s="37" t="s">
        <v>348</v>
      </c>
      <c r="C1281" s="25" t="n">
        <v>41828</v>
      </c>
      <c r="D1281" s="38" t="n">
        <v>44255</v>
      </c>
      <c r="E1281" s="38" t="n">
        <v>44261</v>
      </c>
      <c r="F1281" s="37" t="s">
        <v>1592</v>
      </c>
      <c r="G1281" s="37" t="s">
        <v>1593</v>
      </c>
      <c r="H1281" s="37" t="s">
        <v>1257</v>
      </c>
      <c r="I1281" s="37" t="s">
        <v>1258</v>
      </c>
      <c r="J1281" s="37" t="s">
        <v>1259</v>
      </c>
      <c r="K1281" s="37" t="s">
        <v>1260</v>
      </c>
      <c r="L1281" s="21" t="s">
        <v>45</v>
      </c>
      <c r="M1281" s="22" t="s">
        <v>2264</v>
      </c>
      <c r="N1281" s="24" t="s">
        <v>2265</v>
      </c>
      <c r="O1281" s="25" t="s">
        <v>970</v>
      </c>
      <c r="P1281" s="22" t="s">
        <v>84</v>
      </c>
      <c r="Q1281" s="22" t="s">
        <v>85</v>
      </c>
      <c r="R1281" s="22" t="s">
        <v>86</v>
      </c>
      <c r="S1281" s="22" t="s">
        <v>87</v>
      </c>
      <c r="T1281" s="22" t="s">
        <v>2266</v>
      </c>
      <c r="U1281" s="25" t="s">
        <v>63</v>
      </c>
      <c r="V1281" s="25" t="n">
        <v>32</v>
      </c>
      <c r="W1281" s="25" t="s">
        <v>962</v>
      </c>
      <c r="X1281" s="25" t="n">
        <v>1</v>
      </c>
      <c r="Y1281" s="25" t="n">
        <v>0</v>
      </c>
      <c r="Z1281" s="25" t="n">
        <v>5</v>
      </c>
      <c r="AA1281" s="26" t="str">
        <f aca="false">IF(N1281=0," ",DATEDIF(N1281,$D1281,"y") &amp; " г. " &amp; DATEDIF(N1281,$D1281,"ym") &amp; " мес. ")</f>
        <v>12 г. 6 мес. </v>
      </c>
      <c r="AB1281" s="27" t="str">
        <f aca="false">LEFT(AA1281,2)</f>
        <v>12</v>
      </c>
      <c r="AC1281" s="28" t="str">
        <f aca="false">IF(N1281=0," ",DATEDIF(N1281,'Отбор на ЧР 2021'!$AC$1,"y") &amp; " г. " &amp; DATEDIF(N1281,'Отбор на ЧР 2021'!$AC$1,"ym") &amp; " мес. ")</f>
        <v>12 г. 9 мес. </v>
      </c>
      <c r="AD1281" s="28" t="str">
        <f aca="false">LEFT(AC1281,2)</f>
        <v>12</v>
      </c>
      <c r="AE1281" s="28" t="str">
        <f aca="false">IF(W1281=0,0,INDEX('Возраст, спорт. дисц.'!$A$2:$B$50,MATCH(W1281,'Возраст, спорт. дисц.'!$B$2:$B$54,0),1))</f>
        <v>Мальчики 12-13 лет</v>
      </c>
      <c r="AF1281" s="28" t="str">
        <f aca="false">"весовая категория "&amp;V1281&amp;" кг."</f>
        <v>весовая категория 32 кг.</v>
      </c>
      <c r="AG1281" s="29" t="str">
        <f aca="false">IF(U1281="б/м",U1281,U1281&amp;" место")</f>
        <v>2 место</v>
      </c>
      <c r="AH1281" s="28" t="str">
        <f aca="false">F1281&amp;"; "&amp;TEXT(D1281,"ДД.ММ.ГГГГ")&amp;"-"&amp;TEXT(E1281,"ДД.ММ.ГГГГ")&amp;"; "&amp;I1281&amp;"; "&amp;CHAR(10)&amp;AE1281&amp;"; "&amp;AF1281&amp;"; "&amp;AG1281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32 кг.; 2 место</v>
      </c>
      <c r="AI1281" s="29" t="n">
        <f aca="false">IF(A1281=0,0,1)</f>
        <v>1</v>
      </c>
      <c r="AJ1281" s="1" t="str">
        <f aca="false">AE1281</f>
        <v>Мальчики 12-13 лет</v>
      </c>
      <c r="AK1281" s="1" t="n">
        <f aca="false">V1281</f>
        <v>32</v>
      </c>
      <c r="AL1281" s="1" t="str">
        <f aca="false">AF1281</f>
        <v>весовая категория 32 кг.</v>
      </c>
      <c r="AM1281" s="28" t="str">
        <f aca="false">IF(N1281=0," ",DATEDIF(N1281,$AM$1,"y") &amp; " г. " &amp; DATEDIF(X1281,$AM$1,"ym") &amp; " мес. ")</f>
        <v>12 г. 4 мес. </v>
      </c>
      <c r="AN1281" s="28" t="str">
        <f aca="false">LEFT(AM1281,2)</f>
        <v>12</v>
      </c>
    </row>
    <row r="1282" customFormat="false" ht="13.8" hidden="false" customHeight="false" outlineLevel="0" collapsed="false">
      <c r="A1282" s="37" t="s">
        <v>507</v>
      </c>
      <c r="B1282" s="37" t="s">
        <v>348</v>
      </c>
      <c r="C1282" s="25" t="n">
        <v>41828</v>
      </c>
      <c r="D1282" s="38" t="n">
        <v>44255</v>
      </c>
      <c r="E1282" s="38" t="n">
        <v>44261</v>
      </c>
      <c r="F1282" s="37" t="s">
        <v>1592</v>
      </c>
      <c r="G1282" s="37" t="s">
        <v>1593</v>
      </c>
      <c r="H1282" s="37" t="s">
        <v>1257</v>
      </c>
      <c r="I1282" s="37" t="s">
        <v>1258</v>
      </c>
      <c r="J1282" s="37" t="s">
        <v>1259</v>
      </c>
      <c r="K1282" s="37" t="s">
        <v>1260</v>
      </c>
      <c r="L1282" s="21" t="s">
        <v>45</v>
      </c>
      <c r="M1282" s="22" t="s">
        <v>2267</v>
      </c>
      <c r="N1282" s="24" t="s">
        <v>1004</v>
      </c>
      <c r="O1282" s="25" t="s">
        <v>975</v>
      </c>
      <c r="P1282" s="22" t="s">
        <v>84</v>
      </c>
      <c r="Q1282" s="22" t="s">
        <v>1651</v>
      </c>
      <c r="R1282" s="22" t="s">
        <v>1652</v>
      </c>
      <c r="S1282" s="22" t="s">
        <v>1653</v>
      </c>
      <c r="T1282" s="22" t="s">
        <v>1654</v>
      </c>
      <c r="U1282" s="25" t="s">
        <v>70</v>
      </c>
      <c r="V1282" s="25" t="n">
        <v>32</v>
      </c>
      <c r="W1282" s="25" t="s">
        <v>962</v>
      </c>
      <c r="X1282" s="25" t="n">
        <v>1</v>
      </c>
      <c r="Y1282" s="25" t="n">
        <v>0</v>
      </c>
      <c r="Z1282" s="25" t="n">
        <v>5</v>
      </c>
      <c r="AA1282" s="26" t="str">
        <f aca="false">IF(N1282=0," ",DATEDIF(N1282,$D1282,"y") &amp; " г. " &amp; DATEDIF(N1282,$D1282,"ym") &amp; " мес. ")</f>
        <v>12 г. 2 мес. </v>
      </c>
      <c r="AB1282" s="27" t="str">
        <f aca="false">LEFT(AA1282,2)</f>
        <v>12</v>
      </c>
      <c r="AC1282" s="28" t="str">
        <f aca="false">IF(N1282=0," ",DATEDIF(N1282,'Отбор на ЧР 2021'!$AC$1,"y") &amp; " г. " &amp; DATEDIF(N1282,'Отбор на ЧР 2021'!$AC$1,"ym") &amp; " мес. ")</f>
        <v>12 г. 5 мес. </v>
      </c>
      <c r="AD1282" s="28" t="str">
        <f aca="false">LEFT(AC1282,2)</f>
        <v>12</v>
      </c>
      <c r="AE1282" s="28" t="str">
        <f aca="false">IF(W1282=0,0,INDEX('Возраст, спорт. дисц.'!$A$2:$B$50,MATCH(W1282,'Возраст, спорт. дисц.'!$B$2:$B$54,0),1))</f>
        <v>Мальчики 12-13 лет</v>
      </c>
      <c r="AF1282" s="28" t="str">
        <f aca="false">"весовая категория "&amp;V1282&amp;" кг."</f>
        <v>весовая категория 32 кг.</v>
      </c>
      <c r="AG1282" s="29" t="str">
        <f aca="false">IF(U1282="б/м",U1282,U1282&amp;" место")</f>
        <v>3 место</v>
      </c>
      <c r="AH1282" s="28" t="str">
        <f aca="false">F1282&amp;"; "&amp;TEXT(D1282,"ДД.ММ.ГГГГ")&amp;"-"&amp;TEXT(E1282,"ДД.ММ.ГГГГ")&amp;"; "&amp;I1282&amp;"; "&amp;CHAR(10)&amp;AE1282&amp;"; "&amp;AF1282&amp;"; "&amp;AG1282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32 кг.; 3 место</v>
      </c>
      <c r="AI1282" s="29" t="n">
        <f aca="false">IF(A1282=0,0,1)</f>
        <v>1</v>
      </c>
      <c r="AJ1282" s="1" t="str">
        <f aca="false">AE1282</f>
        <v>Мальчики 12-13 лет</v>
      </c>
      <c r="AK1282" s="1" t="n">
        <f aca="false">V1282</f>
        <v>32</v>
      </c>
      <c r="AL1282" s="1" t="str">
        <f aca="false">AF1282</f>
        <v>весовая категория 32 кг.</v>
      </c>
      <c r="AM1282" s="28" t="str">
        <f aca="false">IF(N1282=0," ",DATEDIF(N1282,$AM$1,"y") &amp; " г. " &amp; DATEDIF(X1282,$AM$1,"ym") &amp; " мес. ")</f>
        <v>12 г. 4 мес. </v>
      </c>
      <c r="AN1282" s="28" t="str">
        <f aca="false">LEFT(AM1282,2)</f>
        <v>12</v>
      </c>
    </row>
    <row r="1283" customFormat="false" ht="13.8" hidden="false" customHeight="false" outlineLevel="0" collapsed="false">
      <c r="A1283" s="37" t="s">
        <v>507</v>
      </c>
      <c r="B1283" s="37" t="s">
        <v>348</v>
      </c>
      <c r="C1283" s="25" t="n">
        <v>41828</v>
      </c>
      <c r="D1283" s="38" t="n">
        <v>44255</v>
      </c>
      <c r="E1283" s="38" t="n">
        <v>44261</v>
      </c>
      <c r="F1283" s="37" t="s">
        <v>1592</v>
      </c>
      <c r="G1283" s="37" t="s">
        <v>1593</v>
      </c>
      <c r="H1283" s="37" t="s">
        <v>1257</v>
      </c>
      <c r="I1283" s="37" t="s">
        <v>1258</v>
      </c>
      <c r="J1283" s="37" t="s">
        <v>1259</v>
      </c>
      <c r="K1283" s="37" t="s">
        <v>1260</v>
      </c>
      <c r="L1283" s="21" t="s">
        <v>45</v>
      </c>
      <c r="M1283" s="22" t="s">
        <v>2268</v>
      </c>
      <c r="N1283" s="24" t="s">
        <v>2269</v>
      </c>
      <c r="O1283" s="25" t="s">
        <v>970</v>
      </c>
      <c r="P1283" s="22" t="s">
        <v>84</v>
      </c>
      <c r="Q1283" s="22" t="s">
        <v>85</v>
      </c>
      <c r="R1283" s="22" t="s">
        <v>86</v>
      </c>
      <c r="S1283" s="22" t="s">
        <v>87</v>
      </c>
      <c r="T1283" s="22" t="s">
        <v>2270</v>
      </c>
      <c r="U1283" s="25" t="s">
        <v>54</v>
      </c>
      <c r="V1283" s="25" t="n">
        <v>34</v>
      </c>
      <c r="W1283" s="25" t="s">
        <v>962</v>
      </c>
      <c r="X1283" s="25" t="n">
        <v>2</v>
      </c>
      <c r="Y1283" s="25" t="n">
        <v>2</v>
      </c>
      <c r="Z1283" s="25" t="n">
        <v>5</v>
      </c>
      <c r="AA1283" s="26" t="str">
        <f aca="false">IF(N1283=0," ",DATEDIF(N1283,$D1283,"y") &amp; " г. " &amp; DATEDIF(N1283,$D1283,"ym") &amp; " мес. ")</f>
        <v>13 г. 5 мес. </v>
      </c>
      <c r="AB1283" s="27" t="str">
        <f aca="false">LEFT(AA1283,2)</f>
        <v>13</v>
      </c>
      <c r="AC1283" s="28" t="str">
        <f aca="false">IF(N1283=0," ",DATEDIF(N1283,'Отбор на ЧР 2021'!$AC$1,"y") &amp; " г. " &amp; DATEDIF(N1283,'Отбор на ЧР 2021'!$AC$1,"ym") &amp; " мес. ")</f>
        <v>13 г. 7 мес. </v>
      </c>
      <c r="AD1283" s="28" t="str">
        <f aca="false">LEFT(AC1283,2)</f>
        <v>13</v>
      </c>
      <c r="AE1283" s="28" t="str">
        <f aca="false">IF(W1283=0,0,INDEX('Возраст, спорт. дисц.'!$A$2:$B$50,MATCH(W1283,'Возраст, спорт. дисц.'!$B$2:$B$54,0),1))</f>
        <v>Мальчики 12-13 лет</v>
      </c>
      <c r="AF1283" s="28" t="str">
        <f aca="false">"весовая категория "&amp;V1283&amp;" кг."</f>
        <v>весовая категория 34 кг.</v>
      </c>
      <c r="AG1283" s="29" t="str">
        <f aca="false">IF(U1283="б/м",U1283,U1283&amp;" место")</f>
        <v>1 место</v>
      </c>
      <c r="AH1283" s="28" t="str">
        <f aca="false">F1283&amp;"; "&amp;TEXT(D1283,"ДД.ММ.ГГГГ")&amp;"-"&amp;TEXT(E1283,"ДД.ММ.ГГГГ")&amp;"; "&amp;I1283&amp;"; "&amp;CHAR(10)&amp;AE1283&amp;"; "&amp;AF1283&amp;"; "&amp;AG1283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34 кг.; 1 место</v>
      </c>
      <c r="AI1283" s="29" t="n">
        <f aca="false">IF(A1283=0,0,1)</f>
        <v>1</v>
      </c>
      <c r="AJ1283" s="1" t="str">
        <f aca="false">AE1283</f>
        <v>Мальчики 12-13 лет</v>
      </c>
      <c r="AK1283" s="1" t="n">
        <f aca="false">V1283</f>
        <v>34</v>
      </c>
      <c r="AL1283" s="1" t="str">
        <f aca="false">AF1283</f>
        <v>весовая категория 34 кг.</v>
      </c>
      <c r="AM1283" s="28" t="str">
        <f aca="false">IF(N1283=0," ",DATEDIF(N1283,$AM$1,"y") &amp; " г. " &amp; DATEDIF(X1283,$AM$1,"ym") &amp; " мес. ")</f>
        <v>13 г. 4 мес. </v>
      </c>
      <c r="AN1283" s="28" t="str">
        <f aca="false">LEFT(AM1283,2)</f>
        <v>13</v>
      </c>
    </row>
    <row r="1284" customFormat="false" ht="13.8" hidden="false" customHeight="false" outlineLevel="0" collapsed="false">
      <c r="A1284" s="37" t="s">
        <v>507</v>
      </c>
      <c r="B1284" s="37" t="s">
        <v>348</v>
      </c>
      <c r="C1284" s="25" t="n">
        <v>41828</v>
      </c>
      <c r="D1284" s="38" t="n">
        <v>44255</v>
      </c>
      <c r="E1284" s="38" t="n">
        <v>44261</v>
      </c>
      <c r="F1284" s="37" t="s">
        <v>1592</v>
      </c>
      <c r="G1284" s="37" t="s">
        <v>1593</v>
      </c>
      <c r="H1284" s="37" t="s">
        <v>1257</v>
      </c>
      <c r="I1284" s="37" t="s">
        <v>1258</v>
      </c>
      <c r="J1284" s="37" t="s">
        <v>1259</v>
      </c>
      <c r="K1284" s="37" t="s">
        <v>1260</v>
      </c>
      <c r="L1284" s="21" t="s">
        <v>45</v>
      </c>
      <c r="M1284" s="22" t="s">
        <v>979</v>
      </c>
      <c r="N1284" s="24" t="s">
        <v>980</v>
      </c>
      <c r="O1284" s="25" t="s">
        <v>975</v>
      </c>
      <c r="P1284" s="22" t="s">
        <v>84</v>
      </c>
      <c r="Q1284" s="22" t="s">
        <v>85</v>
      </c>
      <c r="R1284" s="22" t="s">
        <v>86</v>
      </c>
      <c r="S1284" s="22" t="s">
        <v>87</v>
      </c>
      <c r="T1284" s="22" t="s">
        <v>981</v>
      </c>
      <c r="U1284" s="25" t="s">
        <v>63</v>
      </c>
      <c r="V1284" s="25" t="n">
        <v>34</v>
      </c>
      <c r="W1284" s="25" t="s">
        <v>962</v>
      </c>
      <c r="X1284" s="25" t="n">
        <v>2</v>
      </c>
      <c r="Y1284" s="25" t="n">
        <v>1</v>
      </c>
      <c r="Z1284" s="25" t="n">
        <v>5</v>
      </c>
      <c r="AA1284" s="26" t="str">
        <f aca="false">IF(N1284=0," ",DATEDIF(N1284,$D1284,"y") &amp; " г. " &amp; DATEDIF(N1284,$D1284,"ym") &amp; " мес. ")</f>
        <v>13 г. 2 мес. </v>
      </c>
      <c r="AB1284" s="27" t="str">
        <f aca="false">LEFT(AA1284,2)</f>
        <v>13</v>
      </c>
      <c r="AC1284" s="28" t="str">
        <f aca="false">IF(N1284=0," ",DATEDIF(N1284,'Отбор на ЧР 2021'!$AC$1,"y") &amp; " г. " &amp; DATEDIF(N1284,'Отбор на ЧР 2021'!$AC$1,"ym") &amp; " мес. ")</f>
        <v>13 г. 5 мес. </v>
      </c>
      <c r="AD1284" s="28" t="str">
        <f aca="false">LEFT(AC1284,2)</f>
        <v>13</v>
      </c>
      <c r="AE1284" s="28" t="str">
        <f aca="false">IF(W1284=0,0,INDEX('Возраст, спорт. дисц.'!$A$2:$B$50,MATCH(W1284,'Возраст, спорт. дисц.'!$B$2:$B$54,0),1))</f>
        <v>Мальчики 12-13 лет</v>
      </c>
      <c r="AF1284" s="28" t="str">
        <f aca="false">"весовая категория "&amp;V1284&amp;" кг."</f>
        <v>весовая категория 34 кг.</v>
      </c>
      <c r="AG1284" s="29" t="str">
        <f aca="false">IF(U1284="б/м",U1284,U1284&amp;" место")</f>
        <v>2 место</v>
      </c>
      <c r="AH1284" s="28" t="str">
        <f aca="false">F1284&amp;"; "&amp;TEXT(D1284,"ДД.ММ.ГГГГ")&amp;"-"&amp;TEXT(E1284,"ДД.ММ.ГГГГ")&amp;"; "&amp;I1284&amp;"; "&amp;CHAR(10)&amp;AE1284&amp;"; "&amp;AF1284&amp;"; "&amp;AG1284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34 кг.; 2 место</v>
      </c>
      <c r="AI1284" s="29" t="n">
        <f aca="false">IF(A1284=0,0,1)</f>
        <v>1</v>
      </c>
      <c r="AJ1284" s="1" t="str">
        <f aca="false">AE1284</f>
        <v>Мальчики 12-13 лет</v>
      </c>
      <c r="AK1284" s="1" t="n">
        <f aca="false">V1284</f>
        <v>34</v>
      </c>
      <c r="AL1284" s="1" t="str">
        <f aca="false">AF1284</f>
        <v>весовая категория 34 кг.</v>
      </c>
      <c r="AM1284" s="28" t="str">
        <f aca="false">IF(N1284=0," ",DATEDIF(N1284,$AM$1,"y") &amp; " г. " &amp; DATEDIF(X1284,$AM$1,"ym") &amp; " мес. ")</f>
        <v>13 г. 4 мес. </v>
      </c>
      <c r="AN1284" s="28" t="str">
        <f aca="false">LEFT(AM1284,2)</f>
        <v>13</v>
      </c>
    </row>
    <row r="1285" customFormat="false" ht="13.8" hidden="false" customHeight="false" outlineLevel="0" collapsed="false">
      <c r="A1285" s="37" t="s">
        <v>507</v>
      </c>
      <c r="B1285" s="37" t="s">
        <v>348</v>
      </c>
      <c r="C1285" s="25" t="n">
        <v>41828</v>
      </c>
      <c r="D1285" s="38" t="n">
        <v>44255</v>
      </c>
      <c r="E1285" s="38" t="n">
        <v>44261</v>
      </c>
      <c r="F1285" s="37" t="s">
        <v>1592</v>
      </c>
      <c r="G1285" s="37" t="s">
        <v>1593</v>
      </c>
      <c r="H1285" s="37" t="s">
        <v>1257</v>
      </c>
      <c r="I1285" s="37" t="s">
        <v>1258</v>
      </c>
      <c r="J1285" s="37" t="s">
        <v>1259</v>
      </c>
      <c r="K1285" s="37" t="s">
        <v>1260</v>
      </c>
      <c r="L1285" s="21" t="s">
        <v>45</v>
      </c>
      <c r="M1285" s="22" t="s">
        <v>2271</v>
      </c>
      <c r="N1285" s="24" t="s">
        <v>2272</v>
      </c>
      <c r="O1285" s="25" t="s">
        <v>970</v>
      </c>
      <c r="P1285" s="22" t="s">
        <v>101</v>
      </c>
      <c r="Q1285" s="22" t="s">
        <v>102</v>
      </c>
      <c r="R1285" s="22" t="s">
        <v>479</v>
      </c>
      <c r="S1285" s="22" t="s">
        <v>1618</v>
      </c>
      <c r="T1285" s="22" t="s">
        <v>481</v>
      </c>
      <c r="U1285" s="25" t="s">
        <v>70</v>
      </c>
      <c r="V1285" s="25" t="n">
        <v>34</v>
      </c>
      <c r="W1285" s="25" t="s">
        <v>962</v>
      </c>
      <c r="X1285" s="25" t="n">
        <v>2</v>
      </c>
      <c r="Y1285" s="25" t="n">
        <v>1</v>
      </c>
      <c r="Z1285" s="25" t="n">
        <v>5</v>
      </c>
      <c r="AA1285" s="26" t="str">
        <f aca="false">IF(N1285=0," ",DATEDIF(N1285,$D1285,"y") &amp; " г. " &amp; DATEDIF(N1285,$D1285,"ym") &amp; " мес. ")</f>
        <v>12 г. 4 мес. </v>
      </c>
      <c r="AB1285" s="27" t="str">
        <f aca="false">LEFT(AA1285,2)</f>
        <v>12</v>
      </c>
      <c r="AC1285" s="28" t="str">
        <f aca="false">IF(N1285=0," ",DATEDIF(N1285,'Отбор на ЧР 2021'!$AC$1,"y") &amp; " г. " &amp; DATEDIF(N1285,'Отбор на ЧР 2021'!$AC$1,"ym") &amp; " мес. ")</f>
        <v>12 г. 7 мес. </v>
      </c>
      <c r="AD1285" s="28" t="str">
        <f aca="false">LEFT(AC1285,2)</f>
        <v>12</v>
      </c>
      <c r="AE1285" s="28" t="str">
        <f aca="false">IF(W1285=0,0,INDEX('Возраст, спорт. дисц.'!$A$2:$B$50,MATCH(W1285,'Возраст, спорт. дисц.'!$B$2:$B$54,0),1))</f>
        <v>Мальчики 12-13 лет</v>
      </c>
      <c r="AF1285" s="28" t="str">
        <f aca="false">"весовая категория "&amp;V1285&amp;" кг."</f>
        <v>весовая категория 34 кг.</v>
      </c>
      <c r="AG1285" s="29" t="str">
        <f aca="false">IF(U1285="б/м",U1285,U1285&amp;" место")</f>
        <v>3 место</v>
      </c>
      <c r="AH1285" s="28" t="str">
        <f aca="false">F1285&amp;"; "&amp;TEXT(D1285,"ДД.ММ.ГГГГ")&amp;"-"&amp;TEXT(E1285,"ДД.ММ.ГГГГ")&amp;"; "&amp;I1285&amp;"; "&amp;CHAR(10)&amp;AE1285&amp;"; "&amp;AF1285&amp;"; "&amp;AG1285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34 кг.; 3 место</v>
      </c>
      <c r="AI1285" s="29" t="n">
        <f aca="false">IF(A1285=0,0,1)</f>
        <v>1</v>
      </c>
      <c r="AJ1285" s="1" t="str">
        <f aca="false">AE1285</f>
        <v>Мальчики 12-13 лет</v>
      </c>
      <c r="AK1285" s="1" t="n">
        <f aca="false">V1285</f>
        <v>34</v>
      </c>
      <c r="AL1285" s="1" t="str">
        <f aca="false">AF1285</f>
        <v>весовая категория 34 кг.</v>
      </c>
      <c r="AM1285" s="28" t="str">
        <f aca="false">IF(N1285=0," ",DATEDIF(N1285,$AM$1,"y") &amp; " г. " &amp; DATEDIF(X1285,$AM$1,"ym") &amp; " мес. ")</f>
        <v>12 г. 4 мес. </v>
      </c>
      <c r="AN1285" s="28" t="str">
        <f aca="false">LEFT(AM1285,2)</f>
        <v>12</v>
      </c>
    </row>
    <row r="1286" customFormat="false" ht="13.8" hidden="false" customHeight="false" outlineLevel="0" collapsed="false">
      <c r="A1286" s="37" t="s">
        <v>507</v>
      </c>
      <c r="B1286" s="37" t="s">
        <v>348</v>
      </c>
      <c r="C1286" s="25" t="n">
        <v>41828</v>
      </c>
      <c r="D1286" s="38" t="n">
        <v>44255</v>
      </c>
      <c r="E1286" s="38" t="n">
        <v>44261</v>
      </c>
      <c r="F1286" s="37" t="s">
        <v>1592</v>
      </c>
      <c r="G1286" s="37" t="s">
        <v>1593</v>
      </c>
      <c r="H1286" s="37" t="s">
        <v>1257</v>
      </c>
      <c r="I1286" s="37" t="s">
        <v>1258</v>
      </c>
      <c r="J1286" s="37" t="s">
        <v>1259</v>
      </c>
      <c r="K1286" s="37" t="s">
        <v>1260</v>
      </c>
      <c r="L1286" s="21" t="s">
        <v>45</v>
      </c>
      <c r="M1286" s="22" t="s">
        <v>2273</v>
      </c>
      <c r="N1286" s="24" t="s">
        <v>2274</v>
      </c>
      <c r="O1286" s="25" t="s">
        <v>970</v>
      </c>
      <c r="P1286" s="22" t="s">
        <v>84</v>
      </c>
      <c r="Q1286" s="22" t="s">
        <v>122</v>
      </c>
      <c r="R1286" s="22" t="s">
        <v>939</v>
      </c>
      <c r="S1286" s="22" t="s">
        <v>940</v>
      </c>
      <c r="T1286" s="22" t="s">
        <v>1601</v>
      </c>
      <c r="U1286" s="25" t="s">
        <v>227</v>
      </c>
      <c r="V1286" s="25" t="n">
        <v>34</v>
      </c>
      <c r="W1286" s="25" t="s">
        <v>962</v>
      </c>
      <c r="X1286" s="25" t="n">
        <v>1</v>
      </c>
      <c r="Y1286" s="25" t="n">
        <v>0</v>
      </c>
      <c r="Z1286" s="25" t="n">
        <v>5</v>
      </c>
      <c r="AA1286" s="26" t="str">
        <f aca="false">IF(N1286=0," ",DATEDIF(N1286,$D1286,"y") &amp; " г. " &amp; DATEDIF(N1286,$D1286,"ym") &amp; " мес. ")</f>
        <v>12 г. 6 мес. </v>
      </c>
      <c r="AB1286" s="27" t="str">
        <f aca="false">LEFT(AA1286,2)</f>
        <v>12</v>
      </c>
      <c r="AC1286" s="28" t="str">
        <f aca="false">IF(N1286=0," ",DATEDIF(N1286,'Отбор на ЧР 2021'!$AC$1,"y") &amp; " г. " &amp; DATEDIF(N1286,'Отбор на ЧР 2021'!$AC$1,"ym") &amp; " мес. ")</f>
        <v>12 г. 8 мес. </v>
      </c>
      <c r="AD1286" s="28" t="str">
        <f aca="false">LEFT(AC1286,2)</f>
        <v>12</v>
      </c>
      <c r="AE1286" s="28" t="str">
        <f aca="false">IF(W1286=0,0,INDEX('Возраст, спорт. дисц.'!$A$2:$B$50,MATCH(W1286,'Возраст, спорт. дисц.'!$B$2:$B$54,0),1))</f>
        <v>Мальчики 12-13 лет</v>
      </c>
      <c r="AF1286" s="28" t="str">
        <f aca="false">"весовая категория "&amp;V1286&amp;" кг."</f>
        <v>весовая категория 34 кг.</v>
      </c>
      <c r="AG1286" s="29" t="str">
        <f aca="false">IF(U1286="б/м",U1286,U1286&amp;" место")</f>
        <v>4 место</v>
      </c>
      <c r="AH1286" s="28" t="str">
        <f aca="false">F1286&amp;"; "&amp;TEXT(D1286,"ДД.ММ.ГГГГ")&amp;"-"&amp;TEXT(E1286,"ДД.ММ.ГГГГ")&amp;"; "&amp;I1286&amp;"; "&amp;CHAR(10)&amp;AE1286&amp;"; "&amp;AF1286&amp;"; "&amp;AG1286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34 кг.; 4 место</v>
      </c>
      <c r="AI1286" s="29" t="n">
        <f aca="false">IF(A1286=0,0,1)</f>
        <v>1</v>
      </c>
      <c r="AJ1286" s="1" t="str">
        <f aca="false">AE1286</f>
        <v>Мальчики 12-13 лет</v>
      </c>
      <c r="AK1286" s="1" t="n">
        <f aca="false">V1286</f>
        <v>34</v>
      </c>
      <c r="AL1286" s="1" t="str">
        <f aca="false">AF1286</f>
        <v>весовая категория 34 кг.</v>
      </c>
      <c r="AM1286" s="28" t="str">
        <f aca="false">IF(N1286=0," ",DATEDIF(N1286,$AM$1,"y") &amp; " г. " &amp; DATEDIF(X1286,$AM$1,"ym") &amp; " мес. ")</f>
        <v>12 г. 4 мес. </v>
      </c>
      <c r="AN1286" s="28" t="str">
        <f aca="false">LEFT(AM1286,2)</f>
        <v>12</v>
      </c>
    </row>
    <row r="1287" customFormat="false" ht="13.8" hidden="false" customHeight="false" outlineLevel="0" collapsed="false">
      <c r="A1287" s="37" t="s">
        <v>507</v>
      </c>
      <c r="B1287" s="37" t="s">
        <v>348</v>
      </c>
      <c r="C1287" s="25" t="n">
        <v>41828</v>
      </c>
      <c r="D1287" s="38" t="n">
        <v>44255</v>
      </c>
      <c r="E1287" s="38" t="n">
        <v>44261</v>
      </c>
      <c r="F1287" s="37" t="s">
        <v>1592</v>
      </c>
      <c r="G1287" s="37" t="s">
        <v>1593</v>
      </c>
      <c r="H1287" s="37" t="s">
        <v>1257</v>
      </c>
      <c r="I1287" s="37" t="s">
        <v>1258</v>
      </c>
      <c r="J1287" s="37" t="s">
        <v>1259</v>
      </c>
      <c r="K1287" s="37" t="s">
        <v>1260</v>
      </c>
      <c r="L1287" s="21" t="s">
        <v>45</v>
      </c>
      <c r="M1287" s="22" t="s">
        <v>982</v>
      </c>
      <c r="N1287" s="24" t="s">
        <v>983</v>
      </c>
      <c r="O1287" s="25" t="s">
        <v>970</v>
      </c>
      <c r="P1287" s="22" t="s">
        <v>84</v>
      </c>
      <c r="Q1287" s="22" t="s">
        <v>85</v>
      </c>
      <c r="R1287" s="22" t="s">
        <v>86</v>
      </c>
      <c r="S1287" s="22" t="s">
        <v>87</v>
      </c>
      <c r="T1287" s="22" t="s">
        <v>984</v>
      </c>
      <c r="U1287" s="25" t="s">
        <v>54</v>
      </c>
      <c r="V1287" s="25" t="n">
        <v>36</v>
      </c>
      <c r="W1287" s="25" t="s">
        <v>962</v>
      </c>
      <c r="X1287" s="25" t="n">
        <v>3</v>
      </c>
      <c r="Y1287" s="25" t="n">
        <v>3</v>
      </c>
      <c r="Z1287" s="25" t="n">
        <v>6</v>
      </c>
      <c r="AA1287" s="26" t="str">
        <f aca="false">IF(N1287=0," ",DATEDIF(N1287,$D1287,"y") &amp; " г. " &amp; DATEDIF(N1287,$D1287,"ym") &amp; " мес. ")</f>
        <v>12 г. 3 мес. </v>
      </c>
      <c r="AB1287" s="27" t="str">
        <f aca="false">LEFT(AA1287,2)</f>
        <v>12</v>
      </c>
      <c r="AC1287" s="28" t="str">
        <f aca="false">IF(N1287=0," ",DATEDIF(N1287,'Отбор на ЧР 2021'!$AC$1,"y") &amp; " г. " &amp; DATEDIF(N1287,'Отбор на ЧР 2021'!$AC$1,"ym") &amp; " мес. ")</f>
        <v>12 г. 6 мес. </v>
      </c>
      <c r="AD1287" s="28" t="str">
        <f aca="false">LEFT(AC1287,2)</f>
        <v>12</v>
      </c>
      <c r="AE1287" s="28" t="str">
        <f aca="false">IF(W1287=0,0,INDEX('Возраст, спорт. дисц.'!$A$2:$B$50,MATCH(W1287,'Возраст, спорт. дисц.'!$B$2:$B$54,0),1))</f>
        <v>Мальчики 12-13 лет</v>
      </c>
      <c r="AF1287" s="28" t="str">
        <f aca="false">"весовая категория "&amp;V1287&amp;" кг."</f>
        <v>весовая категория 36 кг.</v>
      </c>
      <c r="AG1287" s="29" t="str">
        <f aca="false">IF(U1287="б/м",U1287,U1287&amp;" место")</f>
        <v>1 место</v>
      </c>
      <c r="AH1287" s="28" t="str">
        <f aca="false">F1287&amp;"; "&amp;TEXT(D1287,"ДД.ММ.ГГГГ")&amp;"-"&amp;TEXT(E1287,"ДД.ММ.ГГГГ")&amp;"; "&amp;I1287&amp;"; "&amp;CHAR(10)&amp;AE1287&amp;"; "&amp;AF1287&amp;"; "&amp;AG1287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36 кг.; 1 место</v>
      </c>
      <c r="AI1287" s="29" t="n">
        <f aca="false">IF(A1287=0,0,1)</f>
        <v>1</v>
      </c>
      <c r="AJ1287" s="1" t="str">
        <f aca="false">AE1287</f>
        <v>Мальчики 12-13 лет</v>
      </c>
      <c r="AK1287" s="1" t="n">
        <f aca="false">V1287</f>
        <v>36</v>
      </c>
      <c r="AL1287" s="1" t="str">
        <f aca="false">AF1287</f>
        <v>весовая категория 36 кг.</v>
      </c>
      <c r="AM1287" s="28" t="str">
        <f aca="false">IF(N1287=0," ",DATEDIF(N1287,$AM$1,"y") &amp; " г. " &amp; DATEDIF(X1287,$AM$1,"ym") &amp; " мес. ")</f>
        <v>12 г. 4 мес. </v>
      </c>
      <c r="AN1287" s="28" t="str">
        <f aca="false">LEFT(AM1287,2)</f>
        <v>12</v>
      </c>
    </row>
    <row r="1288" customFormat="false" ht="13.8" hidden="false" customHeight="false" outlineLevel="0" collapsed="false">
      <c r="A1288" s="37" t="s">
        <v>507</v>
      </c>
      <c r="B1288" s="37" t="s">
        <v>348</v>
      </c>
      <c r="C1288" s="25" t="n">
        <v>41828</v>
      </c>
      <c r="D1288" s="38" t="n">
        <v>44255</v>
      </c>
      <c r="E1288" s="38" t="n">
        <v>44261</v>
      </c>
      <c r="F1288" s="37" t="s">
        <v>1592</v>
      </c>
      <c r="G1288" s="37" t="s">
        <v>1593</v>
      </c>
      <c r="H1288" s="37" t="s">
        <v>1257</v>
      </c>
      <c r="I1288" s="37" t="s">
        <v>1258</v>
      </c>
      <c r="J1288" s="37" t="s">
        <v>1259</v>
      </c>
      <c r="K1288" s="37" t="s">
        <v>1260</v>
      </c>
      <c r="L1288" s="21" t="s">
        <v>45</v>
      </c>
      <c r="M1288" s="22" t="s">
        <v>2275</v>
      </c>
      <c r="N1288" s="24" t="s">
        <v>2276</v>
      </c>
      <c r="O1288" s="25" t="s">
        <v>970</v>
      </c>
      <c r="P1288" s="22" t="s">
        <v>101</v>
      </c>
      <c r="Q1288" s="22" t="s">
        <v>102</v>
      </c>
      <c r="R1288" s="22" t="s">
        <v>164</v>
      </c>
      <c r="S1288" s="22" t="s">
        <v>2277</v>
      </c>
      <c r="T1288" s="22" t="s">
        <v>2278</v>
      </c>
      <c r="U1288" s="25" t="s">
        <v>63</v>
      </c>
      <c r="V1288" s="25" t="n">
        <v>36</v>
      </c>
      <c r="W1288" s="25" t="s">
        <v>962</v>
      </c>
      <c r="X1288" s="25" t="n">
        <v>2</v>
      </c>
      <c r="Y1288" s="25" t="n">
        <v>1</v>
      </c>
      <c r="Z1288" s="25" t="n">
        <v>6</v>
      </c>
      <c r="AA1288" s="26" t="str">
        <f aca="false">IF(N1288=0," ",DATEDIF(N1288,$D1288,"y") &amp; " г. " &amp; DATEDIF(N1288,$D1288,"ym") &amp; " мес. ")</f>
        <v>11 г. 9 мес. </v>
      </c>
      <c r="AB1288" s="27" t="str">
        <f aca="false">LEFT(AA1288,2)</f>
        <v>11</v>
      </c>
      <c r="AC1288" s="28" t="str">
        <f aca="false">IF(N1288=0," ",DATEDIF(N1288,'Отбор на ЧР 2021'!$AC$1,"y") &amp; " г. " &amp; DATEDIF(N1288,'Отбор на ЧР 2021'!$AC$1,"ym") &amp; " мес. ")</f>
        <v>12 г. 0 мес. </v>
      </c>
      <c r="AD1288" s="28" t="str">
        <f aca="false">LEFT(AC1288,2)</f>
        <v>12</v>
      </c>
      <c r="AE1288" s="28" t="str">
        <f aca="false">IF(W1288=0,0,INDEX('Возраст, спорт. дисц.'!$A$2:$B$50,MATCH(W1288,'Возраст, спорт. дисц.'!$B$2:$B$54,0),1))</f>
        <v>Мальчики 12-13 лет</v>
      </c>
      <c r="AF1288" s="28" t="str">
        <f aca="false">"весовая категория "&amp;V1288&amp;" кг."</f>
        <v>весовая категория 36 кг.</v>
      </c>
      <c r="AG1288" s="29" t="str">
        <f aca="false">IF(U1288="б/м",U1288,U1288&amp;" место")</f>
        <v>2 место</v>
      </c>
      <c r="AH1288" s="28" t="str">
        <f aca="false">F1288&amp;"; "&amp;TEXT(D1288,"ДД.ММ.ГГГГ")&amp;"-"&amp;TEXT(E1288,"ДД.ММ.ГГГГ")&amp;"; "&amp;I1288&amp;"; "&amp;CHAR(10)&amp;AE1288&amp;"; "&amp;AF1288&amp;"; "&amp;AG1288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36 кг.; 2 место</v>
      </c>
      <c r="AI1288" s="29" t="n">
        <f aca="false">IF(A1288=0,0,1)</f>
        <v>1</v>
      </c>
      <c r="AJ1288" s="1" t="str">
        <f aca="false">AE1288</f>
        <v>Мальчики 12-13 лет</v>
      </c>
      <c r="AK1288" s="1" t="n">
        <f aca="false">V1288</f>
        <v>36</v>
      </c>
      <c r="AL1288" s="1" t="str">
        <f aca="false">AF1288</f>
        <v>весовая категория 36 кг.</v>
      </c>
      <c r="AM1288" s="28" t="str">
        <f aca="false">IF(N1288=0," ",DATEDIF(N1288,$AM$1,"y") &amp; " г. " &amp; DATEDIF(X1288,$AM$1,"ym") &amp; " мес. ")</f>
        <v>12 г. 4 мес. </v>
      </c>
      <c r="AN1288" s="28" t="str">
        <f aca="false">LEFT(AM1288,2)</f>
        <v>12</v>
      </c>
    </row>
    <row r="1289" customFormat="false" ht="13.8" hidden="false" customHeight="false" outlineLevel="0" collapsed="false">
      <c r="A1289" s="37" t="s">
        <v>507</v>
      </c>
      <c r="B1289" s="37" t="s">
        <v>348</v>
      </c>
      <c r="C1289" s="25" t="n">
        <v>41828</v>
      </c>
      <c r="D1289" s="38" t="n">
        <v>44255</v>
      </c>
      <c r="E1289" s="38" t="n">
        <v>44261</v>
      </c>
      <c r="F1289" s="37" t="s">
        <v>1592</v>
      </c>
      <c r="G1289" s="37" t="s">
        <v>1593</v>
      </c>
      <c r="H1289" s="37" t="s">
        <v>1257</v>
      </c>
      <c r="I1289" s="37" t="s">
        <v>1258</v>
      </c>
      <c r="J1289" s="37" t="s">
        <v>1259</v>
      </c>
      <c r="K1289" s="37" t="s">
        <v>1260</v>
      </c>
      <c r="L1289" s="21" t="s">
        <v>45</v>
      </c>
      <c r="M1289" s="22" t="s">
        <v>2279</v>
      </c>
      <c r="N1289" s="24" t="s">
        <v>2280</v>
      </c>
      <c r="O1289" s="25" t="s">
        <v>970</v>
      </c>
      <c r="P1289" s="22" t="s">
        <v>84</v>
      </c>
      <c r="Q1289" s="22" t="s">
        <v>122</v>
      </c>
      <c r="R1289" s="22" t="s">
        <v>2281</v>
      </c>
      <c r="S1289" s="22" t="s">
        <v>2282</v>
      </c>
      <c r="T1289" s="22" t="s">
        <v>2283</v>
      </c>
      <c r="U1289" s="25" t="s">
        <v>70</v>
      </c>
      <c r="V1289" s="25" t="n">
        <v>36</v>
      </c>
      <c r="W1289" s="25" t="s">
        <v>962</v>
      </c>
      <c r="X1289" s="25" t="n">
        <v>2</v>
      </c>
      <c r="Y1289" s="25" t="n">
        <v>1</v>
      </c>
      <c r="Z1289" s="25" t="n">
        <v>6</v>
      </c>
      <c r="AA1289" s="26" t="str">
        <f aca="false">IF(N1289=0," ",DATEDIF(N1289,$D1289,"y") &amp; " г. " &amp; DATEDIF(N1289,$D1289,"ym") &amp; " мес. ")</f>
        <v>12 г. 6 мес. </v>
      </c>
      <c r="AB1289" s="27" t="str">
        <f aca="false">LEFT(AA1289,2)</f>
        <v>12</v>
      </c>
      <c r="AC1289" s="28" t="str">
        <f aca="false">IF(N1289=0," ",DATEDIF(N1289,'Отбор на ЧР 2021'!$AC$1,"y") &amp; " г. " &amp; DATEDIF(N1289,'Отбор на ЧР 2021'!$AC$1,"ym") &amp; " мес. ")</f>
        <v>12 г. 8 мес. </v>
      </c>
      <c r="AD1289" s="28" t="str">
        <f aca="false">LEFT(AC1289,2)</f>
        <v>12</v>
      </c>
      <c r="AE1289" s="28" t="str">
        <f aca="false">IF(W1289=0,0,INDEX('Возраст, спорт. дисц.'!$A$2:$B$50,MATCH(W1289,'Возраст, спорт. дисц.'!$B$2:$B$54,0),1))</f>
        <v>Мальчики 12-13 лет</v>
      </c>
      <c r="AF1289" s="28" t="str">
        <f aca="false">"весовая категория "&amp;V1289&amp;" кг."</f>
        <v>весовая категория 36 кг.</v>
      </c>
      <c r="AG1289" s="29" t="str">
        <f aca="false">IF(U1289="б/м",U1289,U1289&amp;" место")</f>
        <v>3 место</v>
      </c>
      <c r="AH1289" s="28" t="str">
        <f aca="false">F1289&amp;"; "&amp;TEXT(D1289,"ДД.ММ.ГГГГ")&amp;"-"&amp;TEXT(E1289,"ДД.ММ.ГГГГ")&amp;"; "&amp;I1289&amp;"; "&amp;CHAR(10)&amp;AE1289&amp;"; "&amp;AF1289&amp;"; "&amp;AG1289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36 кг.; 3 место</v>
      </c>
      <c r="AI1289" s="29" t="n">
        <f aca="false">IF(A1289=0,0,1)</f>
        <v>1</v>
      </c>
      <c r="AJ1289" s="1" t="str">
        <f aca="false">AE1289</f>
        <v>Мальчики 12-13 лет</v>
      </c>
      <c r="AK1289" s="1" t="n">
        <f aca="false">V1289</f>
        <v>36</v>
      </c>
      <c r="AL1289" s="1" t="str">
        <f aca="false">AF1289</f>
        <v>весовая категория 36 кг.</v>
      </c>
      <c r="AM1289" s="28" t="str">
        <f aca="false">IF(N1289=0," ",DATEDIF(N1289,$AM$1,"y") &amp; " г. " &amp; DATEDIF(X1289,$AM$1,"ym") &amp; " мес. ")</f>
        <v>12 г. 4 мес. </v>
      </c>
      <c r="AN1289" s="28" t="str">
        <f aca="false">LEFT(AM1289,2)</f>
        <v>12</v>
      </c>
    </row>
    <row r="1290" customFormat="false" ht="13.8" hidden="false" customHeight="false" outlineLevel="0" collapsed="false">
      <c r="A1290" s="37" t="s">
        <v>507</v>
      </c>
      <c r="B1290" s="37" t="s">
        <v>348</v>
      </c>
      <c r="C1290" s="25" t="n">
        <v>41828</v>
      </c>
      <c r="D1290" s="38" t="n">
        <v>44255</v>
      </c>
      <c r="E1290" s="38" t="n">
        <v>44261</v>
      </c>
      <c r="F1290" s="37" t="s">
        <v>1592</v>
      </c>
      <c r="G1290" s="37" t="s">
        <v>1593</v>
      </c>
      <c r="H1290" s="37" t="s">
        <v>1257</v>
      </c>
      <c r="I1290" s="37" t="s">
        <v>1258</v>
      </c>
      <c r="J1290" s="37" t="s">
        <v>1259</v>
      </c>
      <c r="K1290" s="37" t="s">
        <v>1260</v>
      </c>
      <c r="L1290" s="21" t="s">
        <v>45</v>
      </c>
      <c r="M1290" s="22" t="s">
        <v>2284</v>
      </c>
      <c r="N1290" s="24" t="s">
        <v>2285</v>
      </c>
      <c r="O1290" s="25" t="s">
        <v>975</v>
      </c>
      <c r="P1290" s="22" t="s">
        <v>94</v>
      </c>
      <c r="Q1290" s="22" t="s">
        <v>1997</v>
      </c>
      <c r="R1290" s="22" t="s">
        <v>1998</v>
      </c>
      <c r="S1290" s="22" t="s">
        <v>1999</v>
      </c>
      <c r="T1290" s="22" t="s">
        <v>2000</v>
      </c>
      <c r="U1290" s="25" t="s">
        <v>227</v>
      </c>
      <c r="V1290" s="25" t="n">
        <v>36</v>
      </c>
      <c r="W1290" s="25" t="s">
        <v>962</v>
      </c>
      <c r="X1290" s="25" t="n">
        <v>1</v>
      </c>
      <c r="Y1290" s="25" t="n">
        <v>0</v>
      </c>
      <c r="Z1290" s="25" t="n">
        <v>6</v>
      </c>
      <c r="AA1290" s="26" t="str">
        <f aca="false">IF(N1290=0," ",DATEDIF(N1290,$D1290,"y") &amp; " г. " &amp; DATEDIF(N1290,$D1290,"ym") &amp; " мес. ")</f>
        <v>13 г. 0 мес. </v>
      </c>
      <c r="AB1290" s="27" t="str">
        <f aca="false">LEFT(AA1290,2)</f>
        <v>13</v>
      </c>
      <c r="AC1290" s="28" t="str">
        <f aca="false">IF(N1290=0," ",DATEDIF(N1290,'Отбор на ЧР 2021'!$AC$1,"y") &amp; " г. " &amp; DATEDIF(N1290,'Отбор на ЧР 2021'!$AC$1,"ym") &amp; " мес. ")</f>
        <v>13 г. 3 мес. </v>
      </c>
      <c r="AD1290" s="28" t="str">
        <f aca="false">LEFT(AC1290,2)</f>
        <v>13</v>
      </c>
      <c r="AE1290" s="28" t="str">
        <f aca="false">IF(W1290=0,0,INDEX('Возраст, спорт. дисц.'!$A$2:$B$50,MATCH(W1290,'Возраст, спорт. дисц.'!$B$2:$B$54,0),1))</f>
        <v>Мальчики 12-13 лет</v>
      </c>
      <c r="AF1290" s="28" t="str">
        <f aca="false">"весовая категория "&amp;V1290&amp;" кг."</f>
        <v>весовая категория 36 кг.</v>
      </c>
      <c r="AG1290" s="29" t="str">
        <f aca="false">IF(U1290="б/м",U1290,U1290&amp;" место")</f>
        <v>4 место</v>
      </c>
      <c r="AH1290" s="28" t="str">
        <f aca="false">F1290&amp;"; "&amp;TEXT(D1290,"ДД.ММ.ГГГГ")&amp;"-"&amp;TEXT(E1290,"ДД.ММ.ГГГГ")&amp;"; "&amp;I1290&amp;"; "&amp;CHAR(10)&amp;AE1290&amp;"; "&amp;AF1290&amp;"; "&amp;AG1290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36 кг.; 4 место</v>
      </c>
      <c r="AI1290" s="29" t="n">
        <f aca="false">IF(A1290=0,0,1)</f>
        <v>1</v>
      </c>
      <c r="AJ1290" s="1" t="str">
        <f aca="false">AE1290</f>
        <v>Мальчики 12-13 лет</v>
      </c>
      <c r="AK1290" s="1" t="n">
        <f aca="false">V1290</f>
        <v>36</v>
      </c>
      <c r="AL1290" s="1" t="str">
        <f aca="false">AF1290</f>
        <v>весовая категория 36 кг.</v>
      </c>
      <c r="AM1290" s="28" t="str">
        <f aca="false">IF(N1290=0," ",DATEDIF(N1290,$AM$1,"y") &amp; " г. " &amp; DATEDIF(X1290,$AM$1,"ym") &amp; " мес. ")</f>
        <v>13 г. 4 мес. </v>
      </c>
      <c r="AN1290" s="28" t="str">
        <f aca="false">LEFT(AM1290,2)</f>
        <v>13</v>
      </c>
    </row>
    <row r="1291" customFormat="false" ht="13.8" hidden="false" customHeight="false" outlineLevel="0" collapsed="false">
      <c r="A1291" s="37" t="s">
        <v>507</v>
      </c>
      <c r="B1291" s="37" t="s">
        <v>348</v>
      </c>
      <c r="C1291" s="25" t="n">
        <v>41828</v>
      </c>
      <c r="D1291" s="38" t="n">
        <v>44255</v>
      </c>
      <c r="E1291" s="38" t="n">
        <v>44261</v>
      </c>
      <c r="F1291" s="37" t="s">
        <v>1592</v>
      </c>
      <c r="G1291" s="37" t="s">
        <v>1593</v>
      </c>
      <c r="H1291" s="37" t="s">
        <v>1257</v>
      </c>
      <c r="I1291" s="37" t="s">
        <v>1258</v>
      </c>
      <c r="J1291" s="37" t="s">
        <v>1259</v>
      </c>
      <c r="K1291" s="37" t="s">
        <v>1260</v>
      </c>
      <c r="L1291" s="21" t="s">
        <v>45</v>
      </c>
      <c r="M1291" s="22" t="s">
        <v>2286</v>
      </c>
      <c r="N1291" s="24" t="s">
        <v>2287</v>
      </c>
      <c r="O1291" s="25" t="s">
        <v>970</v>
      </c>
      <c r="P1291" s="22" t="s">
        <v>101</v>
      </c>
      <c r="Q1291" s="22" t="s">
        <v>102</v>
      </c>
      <c r="R1291" s="22" t="s">
        <v>164</v>
      </c>
      <c r="S1291" s="22" t="s">
        <v>2277</v>
      </c>
      <c r="T1291" s="22" t="s">
        <v>2278</v>
      </c>
      <c r="U1291" s="25" t="s">
        <v>54</v>
      </c>
      <c r="V1291" s="25" t="n">
        <v>38</v>
      </c>
      <c r="W1291" s="25" t="s">
        <v>962</v>
      </c>
      <c r="X1291" s="25" t="n">
        <v>3</v>
      </c>
      <c r="Y1291" s="25" t="n">
        <v>3</v>
      </c>
      <c r="Z1291" s="25" t="n">
        <v>8</v>
      </c>
      <c r="AA1291" s="26" t="str">
        <f aca="false">IF(N1291=0," ",DATEDIF(N1291,$D1291,"y") &amp; " г. " &amp; DATEDIF(N1291,$D1291,"ym") &amp; " мес. ")</f>
        <v>13 г. 1 мес. </v>
      </c>
      <c r="AB1291" s="27" t="str">
        <f aca="false">LEFT(AA1291,2)</f>
        <v>13</v>
      </c>
      <c r="AC1291" s="28" t="str">
        <f aca="false">IF(N1291=0," ",DATEDIF(N1291,'Отбор на ЧР 2021'!$AC$1,"y") &amp; " г. " &amp; DATEDIF(N1291,'Отбор на ЧР 2021'!$AC$1,"ym") &amp; " мес. ")</f>
        <v>13 г. 4 мес. </v>
      </c>
      <c r="AD1291" s="28" t="str">
        <f aca="false">LEFT(AC1291,2)</f>
        <v>13</v>
      </c>
      <c r="AE1291" s="28" t="str">
        <f aca="false">IF(W1291=0,0,INDEX('Возраст, спорт. дисц.'!$A$2:$B$50,MATCH(W1291,'Возраст, спорт. дисц.'!$B$2:$B$54,0),1))</f>
        <v>Мальчики 12-13 лет</v>
      </c>
      <c r="AF1291" s="28" t="str">
        <f aca="false">"весовая категория "&amp;V1291&amp;" кг."</f>
        <v>весовая категория 38 кг.</v>
      </c>
      <c r="AG1291" s="29" t="str">
        <f aca="false">IF(U1291="б/м",U1291,U1291&amp;" место")</f>
        <v>1 место</v>
      </c>
      <c r="AH1291" s="28" t="str">
        <f aca="false">F1291&amp;"; "&amp;TEXT(D1291,"ДД.ММ.ГГГГ")&amp;"-"&amp;TEXT(E1291,"ДД.ММ.ГГГГ")&amp;"; "&amp;I1291&amp;"; "&amp;CHAR(10)&amp;AE1291&amp;"; "&amp;AF1291&amp;"; "&amp;AG1291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38 кг.; 1 место</v>
      </c>
      <c r="AI1291" s="29" t="n">
        <f aca="false">IF(A1291=0,0,1)</f>
        <v>1</v>
      </c>
      <c r="AJ1291" s="1" t="str">
        <f aca="false">AE1291</f>
        <v>Мальчики 12-13 лет</v>
      </c>
      <c r="AK1291" s="1" t="n">
        <f aca="false">V1291</f>
        <v>38</v>
      </c>
      <c r="AL1291" s="1" t="str">
        <f aca="false">AF1291</f>
        <v>весовая категория 38 кг.</v>
      </c>
      <c r="AM1291" s="28" t="str">
        <f aca="false">IF(N1291=0," ",DATEDIF(N1291,$AM$1,"y") &amp; " г. " &amp; DATEDIF(X1291,$AM$1,"ym") &amp; " мес. ")</f>
        <v>13 г. 4 мес. </v>
      </c>
      <c r="AN1291" s="28" t="str">
        <f aca="false">LEFT(AM1291,2)</f>
        <v>13</v>
      </c>
    </row>
    <row r="1292" customFormat="false" ht="13.8" hidden="false" customHeight="false" outlineLevel="0" collapsed="false">
      <c r="A1292" s="37" t="s">
        <v>507</v>
      </c>
      <c r="B1292" s="37" t="s">
        <v>348</v>
      </c>
      <c r="C1292" s="25" t="n">
        <v>41828</v>
      </c>
      <c r="D1292" s="38" t="n">
        <v>44255</v>
      </c>
      <c r="E1292" s="38" t="n">
        <v>44261</v>
      </c>
      <c r="F1292" s="37" t="s">
        <v>1592</v>
      </c>
      <c r="G1292" s="37" t="s">
        <v>1593</v>
      </c>
      <c r="H1292" s="37" t="s">
        <v>1257</v>
      </c>
      <c r="I1292" s="37" t="s">
        <v>1258</v>
      </c>
      <c r="J1292" s="37" t="s">
        <v>1259</v>
      </c>
      <c r="K1292" s="37" t="s">
        <v>1260</v>
      </c>
      <c r="L1292" s="21" t="s">
        <v>45</v>
      </c>
      <c r="M1292" s="22" t="s">
        <v>2288</v>
      </c>
      <c r="N1292" s="24" t="s">
        <v>2289</v>
      </c>
      <c r="O1292" s="25" t="s">
        <v>970</v>
      </c>
      <c r="P1292" s="22" t="s">
        <v>101</v>
      </c>
      <c r="Q1292" s="22" t="s">
        <v>102</v>
      </c>
      <c r="R1292" s="22" t="s">
        <v>164</v>
      </c>
      <c r="S1292" s="22" t="s">
        <v>2290</v>
      </c>
      <c r="T1292" s="22" t="s">
        <v>2291</v>
      </c>
      <c r="U1292" s="25" t="s">
        <v>63</v>
      </c>
      <c r="V1292" s="25" t="n">
        <v>38</v>
      </c>
      <c r="W1292" s="25" t="s">
        <v>962</v>
      </c>
      <c r="X1292" s="25" t="n">
        <v>3</v>
      </c>
      <c r="Y1292" s="25" t="n">
        <v>2</v>
      </c>
      <c r="Z1292" s="25" t="n">
        <v>8</v>
      </c>
      <c r="AA1292" s="26" t="str">
        <f aca="false">IF(N1292=0," ",DATEDIF(N1292,$D1292,"y") &amp; " г. " &amp; DATEDIF(N1292,$D1292,"ym") &amp; " мес. ")</f>
        <v>13 г. 3 мес. </v>
      </c>
      <c r="AB1292" s="27" t="str">
        <f aca="false">LEFT(AA1292,2)</f>
        <v>13</v>
      </c>
      <c r="AC1292" s="28" t="str">
        <f aca="false">IF(N1292=0," ",DATEDIF(N1292,'Отбор на ЧР 2021'!$AC$1,"y") &amp; " г. " &amp; DATEDIF(N1292,'Отбор на ЧР 2021'!$AC$1,"ym") &amp; " мес. ")</f>
        <v>13 г. 6 мес. </v>
      </c>
      <c r="AD1292" s="28" t="str">
        <f aca="false">LEFT(AC1292,2)</f>
        <v>13</v>
      </c>
      <c r="AE1292" s="28" t="str">
        <f aca="false">IF(W1292=0,0,INDEX('Возраст, спорт. дисц.'!$A$2:$B$50,MATCH(W1292,'Возраст, спорт. дисц.'!$B$2:$B$54,0),1))</f>
        <v>Мальчики 12-13 лет</v>
      </c>
      <c r="AF1292" s="28" t="str">
        <f aca="false">"весовая категория "&amp;V1292&amp;" кг."</f>
        <v>весовая категория 38 кг.</v>
      </c>
      <c r="AG1292" s="29" t="str">
        <f aca="false">IF(U1292="б/м",U1292,U1292&amp;" место")</f>
        <v>2 место</v>
      </c>
      <c r="AH1292" s="28" t="str">
        <f aca="false">F1292&amp;"; "&amp;TEXT(D1292,"ДД.ММ.ГГГГ")&amp;"-"&amp;TEXT(E1292,"ДД.ММ.ГГГГ")&amp;"; "&amp;I1292&amp;"; "&amp;CHAR(10)&amp;AE1292&amp;"; "&amp;AF1292&amp;"; "&amp;AG1292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38 кг.; 2 место</v>
      </c>
      <c r="AI1292" s="29" t="n">
        <f aca="false">IF(A1292=0,0,1)</f>
        <v>1</v>
      </c>
      <c r="AJ1292" s="1" t="str">
        <f aca="false">AE1292</f>
        <v>Мальчики 12-13 лет</v>
      </c>
      <c r="AK1292" s="1" t="n">
        <f aca="false">V1292</f>
        <v>38</v>
      </c>
      <c r="AL1292" s="1" t="str">
        <f aca="false">AF1292</f>
        <v>весовая категория 38 кг.</v>
      </c>
      <c r="AM1292" s="28" t="str">
        <f aca="false">IF(N1292=0," ",DATEDIF(N1292,$AM$1,"y") &amp; " г. " &amp; DATEDIF(X1292,$AM$1,"ym") &amp; " мес. ")</f>
        <v>13 г. 4 мес. </v>
      </c>
      <c r="AN1292" s="28" t="str">
        <f aca="false">LEFT(AM1292,2)</f>
        <v>13</v>
      </c>
    </row>
    <row r="1293" customFormat="false" ht="13.8" hidden="false" customHeight="false" outlineLevel="0" collapsed="false">
      <c r="A1293" s="37" t="s">
        <v>507</v>
      </c>
      <c r="B1293" s="37" t="s">
        <v>348</v>
      </c>
      <c r="C1293" s="25" t="n">
        <v>41828</v>
      </c>
      <c r="D1293" s="38" t="n">
        <v>44255</v>
      </c>
      <c r="E1293" s="38" t="n">
        <v>44261</v>
      </c>
      <c r="F1293" s="37" t="s">
        <v>1592</v>
      </c>
      <c r="G1293" s="37" t="s">
        <v>1593</v>
      </c>
      <c r="H1293" s="37" t="s">
        <v>1257</v>
      </c>
      <c r="I1293" s="37" t="s">
        <v>1258</v>
      </c>
      <c r="J1293" s="37" t="s">
        <v>1259</v>
      </c>
      <c r="K1293" s="37" t="s">
        <v>1260</v>
      </c>
      <c r="L1293" s="21" t="s">
        <v>45</v>
      </c>
      <c r="M1293" s="22" t="s">
        <v>2292</v>
      </c>
      <c r="N1293" s="24" t="s">
        <v>2293</v>
      </c>
      <c r="O1293" s="25" t="s">
        <v>975</v>
      </c>
      <c r="P1293" s="22" t="s">
        <v>84</v>
      </c>
      <c r="Q1293" s="22" t="s">
        <v>2294</v>
      </c>
      <c r="R1293" s="22" t="s">
        <v>2295</v>
      </c>
      <c r="S1293" s="22" t="s">
        <v>2296</v>
      </c>
      <c r="T1293" s="22" t="s">
        <v>2297</v>
      </c>
      <c r="U1293" s="25" t="s">
        <v>70</v>
      </c>
      <c r="V1293" s="25" t="n">
        <v>38</v>
      </c>
      <c r="W1293" s="25" t="s">
        <v>962</v>
      </c>
      <c r="X1293" s="25" t="n">
        <v>2</v>
      </c>
      <c r="Y1293" s="25" t="n">
        <v>1</v>
      </c>
      <c r="Z1293" s="25" t="n">
        <v>8</v>
      </c>
      <c r="AA1293" s="26" t="str">
        <f aca="false">IF(N1293=0," ",DATEDIF(N1293,$D1293,"y") &amp; " г. " &amp; DATEDIF(N1293,$D1293,"ym") &amp; " мес. ")</f>
        <v>13 г. 5 мес. </v>
      </c>
      <c r="AB1293" s="27" t="str">
        <f aca="false">LEFT(AA1293,2)</f>
        <v>13</v>
      </c>
      <c r="AC1293" s="28" t="str">
        <f aca="false">IF(N1293=0," ",DATEDIF(N1293,'Отбор на ЧР 2021'!$AC$1,"y") &amp; " г. " &amp; DATEDIF(N1293,'Отбор на ЧР 2021'!$AC$1,"ym") &amp; " мес. ")</f>
        <v>13 г. 7 мес. </v>
      </c>
      <c r="AD1293" s="28" t="str">
        <f aca="false">LEFT(AC1293,2)</f>
        <v>13</v>
      </c>
      <c r="AE1293" s="28" t="str">
        <f aca="false">IF(W1293=0,0,INDEX('Возраст, спорт. дисц.'!$A$2:$B$50,MATCH(W1293,'Возраст, спорт. дисц.'!$B$2:$B$54,0),1))</f>
        <v>Мальчики 12-13 лет</v>
      </c>
      <c r="AF1293" s="28" t="str">
        <f aca="false">"весовая категория "&amp;V1293&amp;" кг."</f>
        <v>весовая категория 38 кг.</v>
      </c>
      <c r="AG1293" s="29" t="str">
        <f aca="false">IF(U1293="б/м",U1293,U1293&amp;" место")</f>
        <v>3 место</v>
      </c>
      <c r="AH1293" s="28" t="str">
        <f aca="false">F1293&amp;"; "&amp;TEXT(D1293,"ДД.ММ.ГГГГ")&amp;"-"&amp;TEXT(E1293,"ДД.ММ.ГГГГ")&amp;"; "&amp;I1293&amp;"; "&amp;CHAR(10)&amp;AE1293&amp;"; "&amp;AF1293&amp;"; "&amp;AG1293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38 кг.; 3 место</v>
      </c>
      <c r="AI1293" s="29" t="n">
        <f aca="false">IF(A1293=0,0,1)</f>
        <v>1</v>
      </c>
      <c r="AJ1293" s="1" t="str">
        <f aca="false">AE1293</f>
        <v>Мальчики 12-13 лет</v>
      </c>
      <c r="AK1293" s="1" t="n">
        <f aca="false">V1293</f>
        <v>38</v>
      </c>
      <c r="AL1293" s="1" t="str">
        <f aca="false">AF1293</f>
        <v>весовая категория 38 кг.</v>
      </c>
      <c r="AM1293" s="28" t="str">
        <f aca="false">IF(N1293=0," ",DATEDIF(N1293,$AM$1,"y") &amp; " г. " &amp; DATEDIF(X1293,$AM$1,"ym") &amp; " мес. ")</f>
        <v>13 г. 4 мес. </v>
      </c>
      <c r="AN1293" s="28" t="str">
        <f aca="false">LEFT(AM1293,2)</f>
        <v>13</v>
      </c>
    </row>
    <row r="1294" customFormat="false" ht="13.8" hidden="false" customHeight="false" outlineLevel="0" collapsed="false">
      <c r="A1294" s="37" t="s">
        <v>507</v>
      </c>
      <c r="B1294" s="37" t="s">
        <v>348</v>
      </c>
      <c r="C1294" s="25" t="n">
        <v>41828</v>
      </c>
      <c r="D1294" s="38" t="n">
        <v>44255</v>
      </c>
      <c r="E1294" s="38" t="n">
        <v>44261</v>
      </c>
      <c r="F1294" s="37" t="s">
        <v>1592</v>
      </c>
      <c r="G1294" s="37" t="s">
        <v>1593</v>
      </c>
      <c r="H1294" s="37" t="s">
        <v>1257</v>
      </c>
      <c r="I1294" s="37" t="s">
        <v>1258</v>
      </c>
      <c r="J1294" s="37" t="s">
        <v>1259</v>
      </c>
      <c r="K1294" s="37" t="s">
        <v>1260</v>
      </c>
      <c r="L1294" s="21" t="s">
        <v>45</v>
      </c>
      <c r="M1294" s="22" t="s">
        <v>2298</v>
      </c>
      <c r="N1294" s="24" t="s">
        <v>2299</v>
      </c>
      <c r="O1294" s="25" t="s">
        <v>970</v>
      </c>
      <c r="P1294" s="22" t="s">
        <v>94</v>
      </c>
      <c r="Q1294" s="22" t="s">
        <v>259</v>
      </c>
      <c r="R1294" s="22" t="s">
        <v>463</v>
      </c>
      <c r="S1294" s="22" t="s">
        <v>778</v>
      </c>
      <c r="T1294" s="22" t="s">
        <v>2300</v>
      </c>
      <c r="U1294" s="25" t="s">
        <v>70</v>
      </c>
      <c r="V1294" s="25" t="n">
        <v>38</v>
      </c>
      <c r="W1294" s="25" t="s">
        <v>962</v>
      </c>
      <c r="X1294" s="25" t="n">
        <v>2</v>
      </c>
      <c r="Y1294" s="25" t="n">
        <v>1</v>
      </c>
      <c r="Z1294" s="25" t="n">
        <v>8</v>
      </c>
      <c r="AA1294" s="26" t="str">
        <f aca="false">IF(N1294=0," ",DATEDIF(N1294,$D1294,"y") &amp; " г. " &amp; DATEDIF(N1294,$D1294,"ym") &amp; " мес. ")</f>
        <v>12 г. 2 мес. </v>
      </c>
      <c r="AB1294" s="27" t="str">
        <f aca="false">LEFT(AA1294,2)</f>
        <v>12</v>
      </c>
      <c r="AC1294" s="28" t="str">
        <f aca="false">IF(N1294=0," ",DATEDIF(N1294,'Отбор на ЧР 2021'!$AC$1,"y") &amp; " г. " &amp; DATEDIF(N1294,'Отбор на ЧР 2021'!$AC$1,"ym") &amp; " мес. ")</f>
        <v>12 г. 4 мес. </v>
      </c>
      <c r="AD1294" s="28" t="str">
        <f aca="false">LEFT(AC1294,2)</f>
        <v>12</v>
      </c>
      <c r="AE1294" s="28" t="str">
        <f aca="false">IF(W1294=0,0,INDEX('Возраст, спорт. дисц.'!$A$2:$B$50,MATCH(W1294,'Возраст, спорт. дисц.'!$B$2:$B$54,0),1))</f>
        <v>Мальчики 12-13 лет</v>
      </c>
      <c r="AF1294" s="28" t="str">
        <f aca="false">"весовая категория "&amp;V1294&amp;" кг."</f>
        <v>весовая категория 38 кг.</v>
      </c>
      <c r="AG1294" s="29" t="str">
        <f aca="false">IF(U1294="б/м",U1294,U1294&amp;" место")</f>
        <v>3 место</v>
      </c>
      <c r="AH1294" s="28" t="str">
        <f aca="false">F1294&amp;"; "&amp;TEXT(D1294,"ДД.ММ.ГГГГ")&amp;"-"&amp;TEXT(E1294,"ДД.ММ.ГГГГ")&amp;"; "&amp;I1294&amp;"; "&amp;CHAR(10)&amp;AE1294&amp;"; "&amp;AF1294&amp;"; "&amp;AG1294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38 кг.; 3 место</v>
      </c>
      <c r="AI1294" s="29" t="n">
        <f aca="false">IF(A1294=0,0,1)</f>
        <v>1</v>
      </c>
      <c r="AJ1294" s="1" t="str">
        <f aca="false">AE1294</f>
        <v>Мальчики 12-13 лет</v>
      </c>
      <c r="AK1294" s="1" t="n">
        <f aca="false">V1294</f>
        <v>38</v>
      </c>
      <c r="AL1294" s="1" t="str">
        <f aca="false">AF1294</f>
        <v>весовая категория 38 кг.</v>
      </c>
      <c r="AM1294" s="28" t="str">
        <f aca="false">IF(N1294=0," ",DATEDIF(N1294,$AM$1,"y") &amp; " г. " &amp; DATEDIF(X1294,$AM$1,"ym") &amp; " мес. ")</f>
        <v>12 г. 4 мес. </v>
      </c>
      <c r="AN1294" s="28" t="str">
        <f aca="false">LEFT(AM1294,2)</f>
        <v>12</v>
      </c>
    </row>
    <row r="1295" customFormat="false" ht="13.8" hidden="false" customHeight="false" outlineLevel="0" collapsed="false">
      <c r="A1295" s="37" t="s">
        <v>507</v>
      </c>
      <c r="B1295" s="37" t="s">
        <v>348</v>
      </c>
      <c r="C1295" s="25" t="n">
        <v>41828</v>
      </c>
      <c r="D1295" s="38" t="n">
        <v>44255</v>
      </c>
      <c r="E1295" s="38" t="n">
        <v>44261</v>
      </c>
      <c r="F1295" s="37" t="s">
        <v>1592</v>
      </c>
      <c r="G1295" s="37" t="s">
        <v>1593</v>
      </c>
      <c r="H1295" s="37" t="s">
        <v>1257</v>
      </c>
      <c r="I1295" s="37" t="s">
        <v>1258</v>
      </c>
      <c r="J1295" s="37" t="s">
        <v>1259</v>
      </c>
      <c r="K1295" s="37" t="s">
        <v>1260</v>
      </c>
      <c r="L1295" s="21" t="s">
        <v>45</v>
      </c>
      <c r="M1295" s="22" t="s">
        <v>2301</v>
      </c>
      <c r="N1295" s="24" t="s">
        <v>2302</v>
      </c>
      <c r="O1295" s="25" t="s">
        <v>970</v>
      </c>
      <c r="P1295" s="22" t="s">
        <v>101</v>
      </c>
      <c r="Q1295" s="22" t="s">
        <v>102</v>
      </c>
      <c r="R1295" s="22" t="s">
        <v>2303</v>
      </c>
      <c r="S1295" s="22" t="s">
        <v>2304</v>
      </c>
      <c r="T1295" s="22" t="s">
        <v>2305</v>
      </c>
      <c r="U1295" s="25" t="s">
        <v>54</v>
      </c>
      <c r="V1295" s="25" t="n">
        <v>40</v>
      </c>
      <c r="W1295" s="25" t="s">
        <v>962</v>
      </c>
      <c r="X1295" s="25" t="n">
        <v>2</v>
      </c>
      <c r="Y1295" s="25" t="n">
        <v>2</v>
      </c>
      <c r="Z1295" s="25" t="n">
        <v>4</v>
      </c>
      <c r="AA1295" s="26" t="str">
        <f aca="false">IF(N1295=0," ",DATEDIF(N1295,$D1295,"y") &amp; " г. " &amp; DATEDIF(N1295,$D1295,"ym") &amp; " мес. ")</f>
        <v>12 г. 5 мес. </v>
      </c>
      <c r="AB1295" s="27" t="str">
        <f aca="false">LEFT(AA1295,2)</f>
        <v>12</v>
      </c>
      <c r="AC1295" s="28" t="str">
        <f aca="false">IF(N1295=0," ",DATEDIF(N1295,'Отбор на ЧР 2021'!$AC$1,"y") &amp; " г. " &amp; DATEDIF(N1295,'Отбор на ЧР 2021'!$AC$1,"ym") &amp; " мес. ")</f>
        <v>12 г. 8 мес. </v>
      </c>
      <c r="AD1295" s="28" t="str">
        <f aca="false">LEFT(AC1295,2)</f>
        <v>12</v>
      </c>
      <c r="AE1295" s="28" t="str">
        <f aca="false">IF(W1295=0,0,INDEX('Возраст, спорт. дисц.'!$A$2:$B$50,MATCH(W1295,'Возраст, спорт. дисц.'!$B$2:$B$54,0),1))</f>
        <v>Мальчики 12-13 лет</v>
      </c>
      <c r="AF1295" s="28" t="str">
        <f aca="false">"весовая категория "&amp;V1295&amp;" кг."</f>
        <v>весовая категория 40 кг.</v>
      </c>
      <c r="AG1295" s="29" t="str">
        <f aca="false">IF(U1295="б/м",U1295,U1295&amp;" место")</f>
        <v>1 место</v>
      </c>
      <c r="AH1295" s="28" t="str">
        <f aca="false">F1295&amp;"; "&amp;TEXT(D1295,"ДД.ММ.ГГГГ")&amp;"-"&amp;TEXT(E1295,"ДД.ММ.ГГГГ")&amp;"; "&amp;I1295&amp;"; "&amp;CHAR(10)&amp;AE1295&amp;"; "&amp;AF1295&amp;"; "&amp;AG1295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40 кг.; 1 место</v>
      </c>
      <c r="AI1295" s="29" t="n">
        <f aca="false">IF(A1295=0,0,1)</f>
        <v>1</v>
      </c>
      <c r="AJ1295" s="1" t="str">
        <f aca="false">AE1295</f>
        <v>Мальчики 12-13 лет</v>
      </c>
      <c r="AK1295" s="1" t="n">
        <f aca="false">V1295</f>
        <v>40</v>
      </c>
      <c r="AL1295" s="1" t="str">
        <f aca="false">AF1295</f>
        <v>весовая категория 40 кг.</v>
      </c>
      <c r="AM1295" s="28" t="str">
        <f aca="false">IF(N1295=0," ",DATEDIF(N1295,$AM$1,"y") &amp; " г. " &amp; DATEDIF(X1295,$AM$1,"ym") &amp; " мес. ")</f>
        <v>12 г. 4 мес. </v>
      </c>
      <c r="AN1295" s="28" t="str">
        <f aca="false">LEFT(AM1295,2)</f>
        <v>12</v>
      </c>
    </row>
    <row r="1296" customFormat="false" ht="13.8" hidden="false" customHeight="false" outlineLevel="0" collapsed="false">
      <c r="A1296" s="37" t="s">
        <v>507</v>
      </c>
      <c r="B1296" s="37" t="s">
        <v>348</v>
      </c>
      <c r="C1296" s="25" t="n">
        <v>41828</v>
      </c>
      <c r="D1296" s="38" t="n">
        <v>44255</v>
      </c>
      <c r="E1296" s="38" t="n">
        <v>44261</v>
      </c>
      <c r="F1296" s="37" t="s">
        <v>1592</v>
      </c>
      <c r="G1296" s="37" t="s">
        <v>1593</v>
      </c>
      <c r="H1296" s="37" t="s">
        <v>1257</v>
      </c>
      <c r="I1296" s="37" t="s">
        <v>1258</v>
      </c>
      <c r="J1296" s="37" t="s">
        <v>1259</v>
      </c>
      <c r="K1296" s="37" t="s">
        <v>1260</v>
      </c>
      <c r="L1296" s="21" t="s">
        <v>45</v>
      </c>
      <c r="M1296" s="22" t="s">
        <v>2306</v>
      </c>
      <c r="N1296" s="24" t="s">
        <v>960</v>
      </c>
      <c r="O1296" s="25" t="s">
        <v>970</v>
      </c>
      <c r="P1296" s="22" t="s">
        <v>84</v>
      </c>
      <c r="Q1296" s="22" t="s">
        <v>122</v>
      </c>
      <c r="R1296" s="22" t="s">
        <v>2281</v>
      </c>
      <c r="S1296" s="22" t="s">
        <v>2282</v>
      </c>
      <c r="T1296" s="22" t="s">
        <v>2283</v>
      </c>
      <c r="U1296" s="25" t="s">
        <v>63</v>
      </c>
      <c r="V1296" s="25" t="n">
        <v>40</v>
      </c>
      <c r="W1296" s="25" t="s">
        <v>962</v>
      </c>
      <c r="X1296" s="25" t="n">
        <v>2</v>
      </c>
      <c r="Y1296" s="25" t="n">
        <v>1</v>
      </c>
      <c r="Z1296" s="25" t="n">
        <v>4</v>
      </c>
      <c r="AA1296" s="26" t="str">
        <f aca="false">IF(N1296=0," ",DATEDIF(N1296,$D1296,"y") &amp; " г. " &amp; DATEDIF(N1296,$D1296,"ym") &amp; " мес. ")</f>
        <v>12 г. 8 мес. </v>
      </c>
      <c r="AB1296" s="27" t="str">
        <f aca="false">LEFT(AA1296,2)</f>
        <v>12</v>
      </c>
      <c r="AC1296" s="28" t="str">
        <f aca="false">IF(N1296=0," ",DATEDIF(N1296,'Отбор на ЧР 2021'!$AC$1,"y") &amp; " г. " &amp; DATEDIF(N1296,'Отбор на ЧР 2021'!$AC$1,"ym") &amp; " мес. ")</f>
        <v>12 г. 11 мес. </v>
      </c>
      <c r="AD1296" s="28" t="str">
        <f aca="false">LEFT(AC1296,2)</f>
        <v>12</v>
      </c>
      <c r="AE1296" s="28" t="str">
        <f aca="false">IF(W1296=0,0,INDEX('Возраст, спорт. дисц.'!$A$2:$B$50,MATCH(W1296,'Возраст, спорт. дисц.'!$B$2:$B$54,0),1))</f>
        <v>Мальчики 12-13 лет</v>
      </c>
      <c r="AF1296" s="28" t="str">
        <f aca="false">"весовая категория "&amp;V1296&amp;" кг."</f>
        <v>весовая категория 40 кг.</v>
      </c>
      <c r="AG1296" s="29" t="str">
        <f aca="false">IF(U1296="б/м",U1296,U1296&amp;" место")</f>
        <v>2 место</v>
      </c>
      <c r="AH1296" s="28" t="str">
        <f aca="false">F1296&amp;"; "&amp;TEXT(D1296,"ДД.ММ.ГГГГ")&amp;"-"&amp;TEXT(E1296,"ДД.ММ.ГГГГ")&amp;"; "&amp;I1296&amp;"; "&amp;CHAR(10)&amp;AE1296&amp;"; "&amp;AF1296&amp;"; "&amp;AG1296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40 кг.; 2 место</v>
      </c>
      <c r="AI1296" s="29" t="n">
        <f aca="false">IF(A1296=0,0,1)</f>
        <v>1</v>
      </c>
      <c r="AJ1296" s="1" t="str">
        <f aca="false">AE1296</f>
        <v>Мальчики 12-13 лет</v>
      </c>
      <c r="AK1296" s="1" t="n">
        <f aca="false">V1296</f>
        <v>40</v>
      </c>
      <c r="AL1296" s="1" t="str">
        <f aca="false">AF1296</f>
        <v>весовая категория 40 кг.</v>
      </c>
      <c r="AM1296" s="28" t="str">
        <f aca="false">IF(N1296=0," ",DATEDIF(N1296,$AM$1,"y") &amp; " г. " &amp; DATEDIF(X1296,$AM$1,"ym") &amp; " мес. ")</f>
        <v>12 г. 4 мес. </v>
      </c>
      <c r="AN1296" s="28" t="str">
        <f aca="false">LEFT(AM1296,2)</f>
        <v>12</v>
      </c>
    </row>
    <row r="1297" customFormat="false" ht="13.8" hidden="false" customHeight="false" outlineLevel="0" collapsed="false">
      <c r="A1297" s="37" t="s">
        <v>507</v>
      </c>
      <c r="B1297" s="37" t="s">
        <v>348</v>
      </c>
      <c r="C1297" s="25" t="n">
        <v>41828</v>
      </c>
      <c r="D1297" s="38" t="n">
        <v>44255</v>
      </c>
      <c r="E1297" s="38" t="n">
        <v>44261</v>
      </c>
      <c r="F1297" s="37" t="s">
        <v>1592</v>
      </c>
      <c r="G1297" s="37" t="s">
        <v>1593</v>
      </c>
      <c r="H1297" s="37" t="s">
        <v>1257</v>
      </c>
      <c r="I1297" s="37" t="s">
        <v>1258</v>
      </c>
      <c r="J1297" s="37" t="s">
        <v>1259</v>
      </c>
      <c r="K1297" s="37" t="s">
        <v>1260</v>
      </c>
      <c r="L1297" s="21" t="s">
        <v>45</v>
      </c>
      <c r="M1297" s="22" t="s">
        <v>985</v>
      </c>
      <c r="N1297" s="24" t="n">
        <v>39772</v>
      </c>
      <c r="O1297" s="25" t="s">
        <v>970</v>
      </c>
      <c r="P1297" s="22" t="s">
        <v>101</v>
      </c>
      <c r="Q1297" s="22" t="s">
        <v>102</v>
      </c>
      <c r="R1297" s="22" t="s">
        <v>164</v>
      </c>
      <c r="S1297" s="22" t="s">
        <v>774</v>
      </c>
      <c r="T1297" s="22" t="s">
        <v>775</v>
      </c>
      <c r="U1297" s="25" t="s">
        <v>70</v>
      </c>
      <c r="V1297" s="25" t="n">
        <v>40</v>
      </c>
      <c r="W1297" s="25" t="s">
        <v>962</v>
      </c>
      <c r="X1297" s="25" t="n">
        <v>1</v>
      </c>
      <c r="Y1297" s="25" t="n">
        <v>0</v>
      </c>
      <c r="Z1297" s="25" t="n">
        <v>4</v>
      </c>
      <c r="AA1297" s="26" t="str">
        <f aca="false">IF(N1297=0," ",DATEDIF(N1297,$D1297,"y") &amp; " г. " &amp; DATEDIF(N1297,$D1297,"ym") &amp; " мес. ")</f>
        <v>12 г. 3 мес. </v>
      </c>
      <c r="AB1297" s="27" t="str">
        <f aca="false">LEFT(AA1297,2)</f>
        <v>12</v>
      </c>
      <c r="AC1297" s="28" t="str">
        <f aca="false">IF(N1297=0," ",DATEDIF(N1297,'Отбор на ЧР 2021'!$AC$1,"y") &amp; " г. " &amp; DATEDIF(N1297,'Отбор на ЧР 2021'!$AC$1,"ym") &amp; " мес. ")</f>
        <v>12 г. 5 мес. </v>
      </c>
      <c r="AD1297" s="28" t="str">
        <f aca="false">LEFT(AC1297,2)</f>
        <v>12</v>
      </c>
      <c r="AE1297" s="28" t="str">
        <f aca="false">IF(W1297=0,0,INDEX('Возраст, спорт. дисц.'!$A$2:$B$50,MATCH(W1297,'Возраст, спорт. дисц.'!$B$2:$B$54,0),1))</f>
        <v>Мальчики 12-13 лет</v>
      </c>
      <c r="AF1297" s="28" t="str">
        <f aca="false">"весовая категория "&amp;V1297&amp;" кг."</f>
        <v>весовая категория 40 кг.</v>
      </c>
      <c r="AG1297" s="29" t="str">
        <f aca="false">IF(U1297="б/м",U1297,U1297&amp;" место")</f>
        <v>3 место</v>
      </c>
      <c r="AH1297" s="28" t="str">
        <f aca="false">F1297&amp;"; "&amp;TEXT(D1297,"ДД.ММ.ГГГГ")&amp;"-"&amp;TEXT(E1297,"ДД.ММ.ГГГГ")&amp;"; "&amp;I1297&amp;"; "&amp;CHAR(10)&amp;AE1297&amp;"; "&amp;AF1297&amp;"; "&amp;AG1297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40 кг.; 3 место</v>
      </c>
      <c r="AI1297" s="29" t="n">
        <f aca="false">IF(A1297=0,0,1)</f>
        <v>1</v>
      </c>
      <c r="AJ1297" s="1" t="str">
        <f aca="false">AE1297</f>
        <v>Мальчики 12-13 лет</v>
      </c>
      <c r="AK1297" s="1" t="n">
        <f aca="false">V1297</f>
        <v>40</v>
      </c>
      <c r="AL1297" s="1" t="str">
        <f aca="false">AF1297</f>
        <v>весовая категория 40 кг.</v>
      </c>
      <c r="AM1297" s="28" t="str">
        <f aca="false">IF(N1297=0," ",DATEDIF(N1297,$AM$1,"y") &amp; " г. " &amp; DATEDIF(X1297,$AM$1,"ym") &amp; " мес. ")</f>
        <v>12 г. 4 мес. </v>
      </c>
      <c r="AN1297" s="28" t="str">
        <f aca="false">LEFT(AM1297,2)</f>
        <v>12</v>
      </c>
    </row>
    <row r="1298" customFormat="false" ht="13.8" hidden="false" customHeight="false" outlineLevel="0" collapsed="false">
      <c r="A1298" s="37" t="s">
        <v>507</v>
      </c>
      <c r="B1298" s="37" t="s">
        <v>348</v>
      </c>
      <c r="C1298" s="25" t="n">
        <v>41828</v>
      </c>
      <c r="D1298" s="38" t="n">
        <v>44255</v>
      </c>
      <c r="E1298" s="38" t="n">
        <v>44261</v>
      </c>
      <c r="F1298" s="37" t="s">
        <v>1592</v>
      </c>
      <c r="G1298" s="37" t="s">
        <v>1593</v>
      </c>
      <c r="H1298" s="37" t="s">
        <v>1257</v>
      </c>
      <c r="I1298" s="37" t="s">
        <v>1258</v>
      </c>
      <c r="J1298" s="37" t="s">
        <v>1259</v>
      </c>
      <c r="K1298" s="37" t="s">
        <v>1260</v>
      </c>
      <c r="L1298" s="21" t="s">
        <v>45</v>
      </c>
      <c r="M1298" s="22" t="s">
        <v>2307</v>
      </c>
      <c r="N1298" s="24" t="s">
        <v>2308</v>
      </c>
      <c r="O1298" s="25" t="s">
        <v>970</v>
      </c>
      <c r="P1298" s="22" t="s">
        <v>84</v>
      </c>
      <c r="Q1298" s="22" t="s">
        <v>1040</v>
      </c>
      <c r="R1298" s="22" t="s">
        <v>1041</v>
      </c>
      <c r="S1298" s="22" t="s">
        <v>1042</v>
      </c>
      <c r="T1298" s="22" t="s">
        <v>2309</v>
      </c>
      <c r="U1298" s="25" t="s">
        <v>70</v>
      </c>
      <c r="V1298" s="25" t="n">
        <v>40</v>
      </c>
      <c r="W1298" s="25" t="s">
        <v>962</v>
      </c>
      <c r="X1298" s="25" t="n">
        <v>1</v>
      </c>
      <c r="Y1298" s="25" t="n">
        <v>0</v>
      </c>
      <c r="Z1298" s="25" t="n">
        <v>4</v>
      </c>
      <c r="AA1298" s="26" t="str">
        <f aca="false">IF(N1298=0," ",DATEDIF(N1298,$D1298,"y") &amp; " г. " &amp; DATEDIF(N1298,$D1298,"ym") &amp; " мес. ")</f>
        <v>12 г. 4 мес. </v>
      </c>
      <c r="AB1298" s="27" t="str">
        <f aca="false">LEFT(AA1298,2)</f>
        <v>12</v>
      </c>
      <c r="AC1298" s="28" t="str">
        <f aca="false">IF(N1298=0," ",DATEDIF(N1298,'Отбор на ЧР 2021'!$AC$1,"y") &amp; " г. " &amp; DATEDIF(N1298,'Отбор на ЧР 2021'!$AC$1,"ym") &amp; " мес. ")</f>
        <v>12 г. 6 мес. </v>
      </c>
      <c r="AD1298" s="28" t="str">
        <f aca="false">LEFT(AC1298,2)</f>
        <v>12</v>
      </c>
      <c r="AE1298" s="28" t="str">
        <f aca="false">IF(W1298=0,0,INDEX('Возраст, спорт. дисц.'!$A$2:$B$50,MATCH(W1298,'Возраст, спорт. дисц.'!$B$2:$B$54,0),1))</f>
        <v>Мальчики 12-13 лет</v>
      </c>
      <c r="AF1298" s="28" t="str">
        <f aca="false">"весовая категория "&amp;V1298&amp;" кг."</f>
        <v>весовая категория 40 кг.</v>
      </c>
      <c r="AG1298" s="29" t="str">
        <f aca="false">IF(U1298="б/м",U1298,U1298&amp;" место")</f>
        <v>3 место</v>
      </c>
      <c r="AH1298" s="28" t="str">
        <f aca="false">F1298&amp;"; "&amp;TEXT(D1298,"ДД.ММ.ГГГГ")&amp;"-"&amp;TEXT(E1298,"ДД.ММ.ГГГГ")&amp;"; "&amp;I1298&amp;"; "&amp;CHAR(10)&amp;AE1298&amp;"; "&amp;AF1298&amp;"; "&amp;AG1298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40 кг.; 3 место</v>
      </c>
      <c r="AI1298" s="29" t="n">
        <f aca="false">IF(A1298=0,0,1)</f>
        <v>1</v>
      </c>
      <c r="AJ1298" s="1" t="str">
        <f aca="false">AE1298</f>
        <v>Мальчики 12-13 лет</v>
      </c>
      <c r="AK1298" s="1" t="n">
        <f aca="false">V1298</f>
        <v>40</v>
      </c>
      <c r="AL1298" s="1" t="str">
        <f aca="false">AF1298</f>
        <v>весовая категория 40 кг.</v>
      </c>
      <c r="AM1298" s="28" t="str">
        <f aca="false">IF(N1298=0," ",DATEDIF(N1298,$AM$1,"y") &amp; " г. " &amp; DATEDIF(X1298,$AM$1,"ym") &amp; " мес. ")</f>
        <v>12 г. 4 мес. </v>
      </c>
      <c r="AN1298" s="28" t="str">
        <f aca="false">LEFT(AM1298,2)</f>
        <v>12</v>
      </c>
    </row>
    <row r="1299" customFormat="false" ht="13.8" hidden="false" customHeight="false" outlineLevel="0" collapsed="false">
      <c r="A1299" s="37" t="s">
        <v>507</v>
      </c>
      <c r="B1299" s="37" t="s">
        <v>348</v>
      </c>
      <c r="C1299" s="25" t="n">
        <v>41828</v>
      </c>
      <c r="D1299" s="38" t="n">
        <v>44255</v>
      </c>
      <c r="E1299" s="38" t="n">
        <v>44261</v>
      </c>
      <c r="F1299" s="37" t="s">
        <v>1592</v>
      </c>
      <c r="G1299" s="37" t="s">
        <v>1593</v>
      </c>
      <c r="H1299" s="37" t="s">
        <v>1257</v>
      </c>
      <c r="I1299" s="37" t="s">
        <v>1258</v>
      </c>
      <c r="J1299" s="37" t="s">
        <v>1259</v>
      </c>
      <c r="K1299" s="37" t="s">
        <v>1260</v>
      </c>
      <c r="L1299" s="21" t="s">
        <v>45</v>
      </c>
      <c r="M1299" s="22" t="s">
        <v>1012</v>
      </c>
      <c r="N1299" s="24" t="s">
        <v>1013</v>
      </c>
      <c r="O1299" s="25" t="s">
        <v>970</v>
      </c>
      <c r="P1299" s="22" t="s">
        <v>101</v>
      </c>
      <c r="Q1299" s="22" t="s">
        <v>102</v>
      </c>
      <c r="R1299" s="22" t="s">
        <v>723</v>
      </c>
      <c r="S1299" s="22" t="s">
        <v>826</v>
      </c>
      <c r="T1299" s="22" t="s">
        <v>1014</v>
      </c>
      <c r="U1299" s="25" t="s">
        <v>54</v>
      </c>
      <c r="V1299" s="25" t="n">
        <v>42</v>
      </c>
      <c r="W1299" s="25" t="s">
        <v>962</v>
      </c>
      <c r="X1299" s="25" t="n">
        <v>4</v>
      </c>
      <c r="Y1299" s="25" t="n">
        <v>4</v>
      </c>
      <c r="Z1299" s="25" t="n">
        <v>10</v>
      </c>
      <c r="AA1299" s="26" t="str">
        <f aca="false">IF(N1299=0," ",DATEDIF(N1299,$D1299,"y") &amp; " г. " &amp; DATEDIF(N1299,$D1299,"ym") &amp; " мес. ")</f>
        <v>13 г. 3 мес. </v>
      </c>
      <c r="AB1299" s="27" t="str">
        <f aca="false">LEFT(AA1299,2)</f>
        <v>13</v>
      </c>
      <c r="AC1299" s="28" t="str">
        <f aca="false">IF(N1299=0," ",DATEDIF(N1299,'Отбор на ЧР 2021'!$AC$1,"y") &amp; " г. " &amp; DATEDIF(N1299,'Отбор на ЧР 2021'!$AC$1,"ym") &amp; " мес. ")</f>
        <v>13 г. 5 мес. </v>
      </c>
      <c r="AD1299" s="28" t="str">
        <f aca="false">LEFT(AC1299,2)</f>
        <v>13</v>
      </c>
      <c r="AE1299" s="28" t="str">
        <f aca="false">IF(W1299=0,0,INDEX('Возраст, спорт. дисц.'!$A$2:$B$50,MATCH(W1299,'Возраст, спорт. дисц.'!$B$2:$B$54,0),1))</f>
        <v>Мальчики 12-13 лет</v>
      </c>
      <c r="AF1299" s="28" t="str">
        <f aca="false">"весовая категория "&amp;V1299&amp;" кг."</f>
        <v>весовая категория 42 кг.</v>
      </c>
      <c r="AG1299" s="29" t="str">
        <f aca="false">IF(U1299="б/м",U1299,U1299&amp;" место")</f>
        <v>1 место</v>
      </c>
      <c r="AH1299" s="28" t="str">
        <f aca="false">F1299&amp;"; "&amp;TEXT(D1299,"ДД.ММ.ГГГГ")&amp;"-"&amp;TEXT(E1299,"ДД.ММ.ГГГГ")&amp;"; "&amp;I1299&amp;"; "&amp;CHAR(10)&amp;AE1299&amp;"; "&amp;AF1299&amp;"; "&amp;AG1299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42 кг.; 1 место</v>
      </c>
      <c r="AI1299" s="29" t="n">
        <f aca="false">IF(A1299=0,0,1)</f>
        <v>1</v>
      </c>
      <c r="AJ1299" s="1" t="str">
        <f aca="false">AE1299</f>
        <v>Мальчики 12-13 лет</v>
      </c>
      <c r="AK1299" s="1" t="n">
        <f aca="false">V1299</f>
        <v>42</v>
      </c>
      <c r="AL1299" s="1" t="str">
        <f aca="false">AF1299</f>
        <v>весовая категория 42 кг.</v>
      </c>
      <c r="AM1299" s="28" t="str">
        <f aca="false">IF(N1299=0," ",DATEDIF(N1299,$AM$1,"y") &amp; " г. " &amp; DATEDIF(X1299,$AM$1,"ym") &amp; " мес. ")</f>
        <v>13 г. 4 мес. </v>
      </c>
      <c r="AN1299" s="28" t="str">
        <f aca="false">LEFT(AM1299,2)</f>
        <v>13</v>
      </c>
    </row>
    <row r="1300" customFormat="false" ht="13.8" hidden="false" customHeight="false" outlineLevel="0" collapsed="false">
      <c r="A1300" s="37" t="s">
        <v>507</v>
      </c>
      <c r="B1300" s="37" t="s">
        <v>348</v>
      </c>
      <c r="C1300" s="25" t="n">
        <v>41828</v>
      </c>
      <c r="D1300" s="38" t="n">
        <v>44255</v>
      </c>
      <c r="E1300" s="38" t="n">
        <v>44261</v>
      </c>
      <c r="F1300" s="37" t="s">
        <v>1592</v>
      </c>
      <c r="G1300" s="37" t="s">
        <v>1593</v>
      </c>
      <c r="H1300" s="37" t="s">
        <v>1257</v>
      </c>
      <c r="I1300" s="37" t="s">
        <v>1258</v>
      </c>
      <c r="J1300" s="37" t="s">
        <v>1259</v>
      </c>
      <c r="K1300" s="37" t="s">
        <v>1260</v>
      </c>
      <c r="L1300" s="21" t="s">
        <v>45</v>
      </c>
      <c r="M1300" s="22" t="s">
        <v>2310</v>
      </c>
      <c r="N1300" s="24" t="s">
        <v>2311</v>
      </c>
      <c r="O1300" s="25" t="n">
        <v>3</v>
      </c>
      <c r="P1300" s="22" t="s">
        <v>101</v>
      </c>
      <c r="Q1300" s="22" t="s">
        <v>102</v>
      </c>
      <c r="R1300" s="22" t="s">
        <v>479</v>
      </c>
      <c r="S1300" s="22" t="s">
        <v>1618</v>
      </c>
      <c r="T1300" s="22" t="s">
        <v>481</v>
      </c>
      <c r="U1300" s="25" t="s">
        <v>63</v>
      </c>
      <c r="V1300" s="25" t="n">
        <v>42</v>
      </c>
      <c r="W1300" s="25" t="s">
        <v>962</v>
      </c>
      <c r="X1300" s="25" t="n">
        <v>3</v>
      </c>
      <c r="Y1300" s="25" t="n">
        <v>2</v>
      </c>
      <c r="Z1300" s="25" t="n">
        <v>10</v>
      </c>
      <c r="AA1300" s="26" t="str">
        <f aca="false">IF(N1300=0," ",DATEDIF(N1300,$D1300,"y") &amp; " г. " &amp; DATEDIF(N1300,$D1300,"ym") &amp; " мес. ")</f>
        <v>13 г. 4 мес. </v>
      </c>
      <c r="AB1300" s="27" t="str">
        <f aca="false">LEFT(AA1300,2)</f>
        <v>13</v>
      </c>
      <c r="AC1300" s="28" t="str">
        <f aca="false">IF(N1300=0," ",DATEDIF(N1300,'Отбор на ЧР 2021'!$AC$1,"y") &amp; " г. " &amp; DATEDIF(N1300,'Отбор на ЧР 2021'!$AC$1,"ym") &amp; " мес. ")</f>
        <v>13 г. 7 мес. </v>
      </c>
      <c r="AD1300" s="28" t="str">
        <f aca="false">LEFT(AC1300,2)</f>
        <v>13</v>
      </c>
      <c r="AE1300" s="28" t="str">
        <f aca="false">IF(W1300=0,0,INDEX('Возраст, спорт. дисц.'!$A$2:$B$50,MATCH(W1300,'Возраст, спорт. дисц.'!$B$2:$B$54,0),1))</f>
        <v>Мальчики 12-13 лет</v>
      </c>
      <c r="AF1300" s="28" t="str">
        <f aca="false">"весовая категория "&amp;V1300&amp;" кг."</f>
        <v>весовая категория 42 кг.</v>
      </c>
      <c r="AG1300" s="29" t="str">
        <f aca="false">IF(U1300="б/м",U1300,U1300&amp;" место")</f>
        <v>2 место</v>
      </c>
      <c r="AH1300" s="28" t="str">
        <f aca="false">F1300&amp;"; "&amp;TEXT(D1300,"ДД.ММ.ГГГГ")&amp;"-"&amp;TEXT(E1300,"ДД.ММ.ГГГГ")&amp;"; "&amp;I1300&amp;"; "&amp;CHAR(10)&amp;AE1300&amp;"; "&amp;AF1300&amp;"; "&amp;AG1300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42 кг.; 2 место</v>
      </c>
      <c r="AI1300" s="29" t="n">
        <f aca="false">IF(A1300=0,0,1)</f>
        <v>1</v>
      </c>
      <c r="AJ1300" s="1" t="str">
        <f aca="false">AE1300</f>
        <v>Мальчики 12-13 лет</v>
      </c>
      <c r="AK1300" s="1" t="n">
        <f aca="false">V1300</f>
        <v>42</v>
      </c>
      <c r="AL1300" s="1" t="str">
        <f aca="false">AF1300</f>
        <v>весовая категория 42 кг.</v>
      </c>
      <c r="AM1300" s="28" t="str">
        <f aca="false">IF(N1300=0," ",DATEDIF(N1300,$AM$1,"y") &amp; " г. " &amp; DATEDIF(X1300,$AM$1,"ym") &amp; " мес. ")</f>
        <v>13 г. 4 мес. </v>
      </c>
      <c r="AN1300" s="28" t="str">
        <f aca="false">LEFT(AM1300,2)</f>
        <v>13</v>
      </c>
    </row>
    <row r="1301" customFormat="false" ht="13.8" hidden="false" customHeight="false" outlineLevel="0" collapsed="false">
      <c r="A1301" s="37" t="s">
        <v>507</v>
      </c>
      <c r="B1301" s="37" t="s">
        <v>348</v>
      </c>
      <c r="C1301" s="25" t="n">
        <v>41828</v>
      </c>
      <c r="D1301" s="38" t="n">
        <v>44255</v>
      </c>
      <c r="E1301" s="38" t="n">
        <v>44261</v>
      </c>
      <c r="F1301" s="37" t="s">
        <v>1592</v>
      </c>
      <c r="G1301" s="37" t="s">
        <v>1593</v>
      </c>
      <c r="H1301" s="37" t="s">
        <v>1257</v>
      </c>
      <c r="I1301" s="37" t="s">
        <v>1258</v>
      </c>
      <c r="J1301" s="37" t="s">
        <v>1259</v>
      </c>
      <c r="K1301" s="37" t="s">
        <v>1260</v>
      </c>
      <c r="L1301" s="21" t="s">
        <v>45</v>
      </c>
      <c r="M1301" s="22" t="s">
        <v>2312</v>
      </c>
      <c r="N1301" s="24" t="s">
        <v>1016</v>
      </c>
      <c r="O1301" s="25" t="s">
        <v>970</v>
      </c>
      <c r="P1301" s="22" t="s">
        <v>84</v>
      </c>
      <c r="Q1301" s="22" t="s">
        <v>122</v>
      </c>
      <c r="R1301" s="22" t="s">
        <v>939</v>
      </c>
      <c r="S1301" s="22" t="s">
        <v>940</v>
      </c>
      <c r="T1301" s="22" t="s">
        <v>1601</v>
      </c>
      <c r="U1301" s="25" t="s">
        <v>70</v>
      </c>
      <c r="V1301" s="25" t="n">
        <v>42</v>
      </c>
      <c r="W1301" s="25" t="s">
        <v>962</v>
      </c>
      <c r="X1301" s="25" t="n">
        <v>2</v>
      </c>
      <c r="Y1301" s="25" t="n">
        <v>1</v>
      </c>
      <c r="Z1301" s="25" t="n">
        <v>10</v>
      </c>
      <c r="AA1301" s="26" t="str">
        <f aca="false">IF(N1301=0," ",DATEDIF(N1301,$D1301,"y") &amp; " г. " &amp; DATEDIF(N1301,$D1301,"ym") &amp; " мес. ")</f>
        <v>12 г. 7 мес. </v>
      </c>
      <c r="AB1301" s="27" t="str">
        <f aca="false">LEFT(AA1301,2)</f>
        <v>12</v>
      </c>
      <c r="AC1301" s="28" t="str">
        <f aca="false">IF(N1301=0," ",DATEDIF(N1301,'Отбор на ЧР 2021'!$AC$1,"y") &amp; " г. " &amp; DATEDIF(N1301,'Отбор на ЧР 2021'!$AC$1,"ym") &amp; " мес. ")</f>
        <v>12 г. 10 мес. </v>
      </c>
      <c r="AD1301" s="28" t="str">
        <f aca="false">LEFT(AC1301,2)</f>
        <v>12</v>
      </c>
      <c r="AE1301" s="28" t="str">
        <f aca="false">IF(W1301=0,0,INDEX('Возраст, спорт. дисц.'!$A$2:$B$50,MATCH(W1301,'Возраст, спорт. дисц.'!$B$2:$B$54,0),1))</f>
        <v>Мальчики 12-13 лет</v>
      </c>
      <c r="AF1301" s="28" t="str">
        <f aca="false">"весовая категория "&amp;V1301&amp;" кг."</f>
        <v>весовая категория 42 кг.</v>
      </c>
      <c r="AG1301" s="29" t="str">
        <f aca="false">IF(U1301="б/м",U1301,U1301&amp;" место")</f>
        <v>3 место</v>
      </c>
      <c r="AH1301" s="28" t="str">
        <f aca="false">F1301&amp;"; "&amp;TEXT(D1301,"ДД.ММ.ГГГГ")&amp;"-"&amp;TEXT(E1301,"ДД.ММ.ГГГГ")&amp;"; "&amp;I1301&amp;"; "&amp;CHAR(10)&amp;AE1301&amp;"; "&amp;AF1301&amp;"; "&amp;AG1301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42 кг.; 3 место</v>
      </c>
      <c r="AI1301" s="29" t="n">
        <f aca="false">IF(A1301=0,0,1)</f>
        <v>1</v>
      </c>
      <c r="AJ1301" s="1" t="str">
        <f aca="false">AE1301</f>
        <v>Мальчики 12-13 лет</v>
      </c>
      <c r="AK1301" s="1" t="n">
        <f aca="false">V1301</f>
        <v>42</v>
      </c>
      <c r="AL1301" s="1" t="str">
        <f aca="false">AF1301</f>
        <v>весовая категория 42 кг.</v>
      </c>
      <c r="AM1301" s="28" t="str">
        <f aca="false">IF(N1301=0," ",DATEDIF(N1301,$AM$1,"y") &amp; " г. " &amp; DATEDIF(X1301,$AM$1,"ym") &amp; " мес. ")</f>
        <v>12 г. 4 мес. </v>
      </c>
      <c r="AN1301" s="28" t="str">
        <f aca="false">LEFT(AM1301,2)</f>
        <v>12</v>
      </c>
    </row>
    <row r="1302" customFormat="false" ht="13.8" hidden="false" customHeight="false" outlineLevel="0" collapsed="false">
      <c r="A1302" s="37" t="s">
        <v>507</v>
      </c>
      <c r="B1302" s="37" t="s">
        <v>348</v>
      </c>
      <c r="C1302" s="25" t="n">
        <v>41828</v>
      </c>
      <c r="D1302" s="38" t="n">
        <v>44255</v>
      </c>
      <c r="E1302" s="38" t="n">
        <v>44261</v>
      </c>
      <c r="F1302" s="37" t="s">
        <v>1592</v>
      </c>
      <c r="G1302" s="37" t="s">
        <v>1593</v>
      </c>
      <c r="H1302" s="37" t="s">
        <v>1257</v>
      </c>
      <c r="I1302" s="37" t="s">
        <v>1258</v>
      </c>
      <c r="J1302" s="37" t="s">
        <v>1259</v>
      </c>
      <c r="K1302" s="37" t="s">
        <v>1260</v>
      </c>
      <c r="L1302" s="21" t="s">
        <v>45</v>
      </c>
      <c r="M1302" s="22" t="s">
        <v>2313</v>
      </c>
      <c r="N1302" s="24" t="s">
        <v>1052</v>
      </c>
      <c r="O1302" s="25" t="s">
        <v>970</v>
      </c>
      <c r="P1302" s="22" t="s">
        <v>84</v>
      </c>
      <c r="Q1302" s="22" t="s">
        <v>1040</v>
      </c>
      <c r="R1302" s="22" t="s">
        <v>1041</v>
      </c>
      <c r="S1302" s="22" t="s">
        <v>1042</v>
      </c>
      <c r="T1302" s="22" t="s">
        <v>2309</v>
      </c>
      <c r="U1302" s="25" t="s">
        <v>70</v>
      </c>
      <c r="V1302" s="25" t="n">
        <v>42</v>
      </c>
      <c r="W1302" s="25" t="s">
        <v>962</v>
      </c>
      <c r="X1302" s="25" t="n">
        <v>1</v>
      </c>
      <c r="Y1302" s="25" t="n">
        <v>0</v>
      </c>
      <c r="Z1302" s="25" t="n">
        <v>10</v>
      </c>
      <c r="AA1302" s="26" t="str">
        <f aca="false">IF(N1302=0," ",DATEDIF(N1302,$D1302,"y") &amp; " г. " &amp; DATEDIF(N1302,$D1302,"ym") &amp; " мес. ")</f>
        <v>13 г. 9 мес. </v>
      </c>
      <c r="AB1302" s="27" t="str">
        <f aca="false">LEFT(AA1302,2)</f>
        <v>13</v>
      </c>
      <c r="AC1302" s="28" t="str">
        <f aca="false">IF(N1302=0," ",DATEDIF(N1302,'Отбор на ЧР 2021'!$AC$1,"y") &amp; " г. " &amp; DATEDIF(N1302,'Отбор на ЧР 2021'!$AC$1,"ym") &amp; " мес. ")</f>
        <v>13 г. 11 мес. </v>
      </c>
      <c r="AD1302" s="28" t="str">
        <f aca="false">LEFT(AC1302,2)</f>
        <v>13</v>
      </c>
      <c r="AE1302" s="28" t="str">
        <f aca="false">IF(W1302=0,0,INDEX('Возраст, спорт. дисц.'!$A$2:$B$50,MATCH(W1302,'Возраст, спорт. дисц.'!$B$2:$B$54,0),1))</f>
        <v>Мальчики 12-13 лет</v>
      </c>
      <c r="AF1302" s="28" t="str">
        <f aca="false">"весовая категория "&amp;V1302&amp;" кг."</f>
        <v>весовая категория 42 кг.</v>
      </c>
      <c r="AG1302" s="29" t="str">
        <f aca="false">IF(U1302="б/м",U1302,U1302&amp;" место")</f>
        <v>3 место</v>
      </c>
      <c r="AH1302" s="28" t="str">
        <f aca="false">F1302&amp;"; "&amp;TEXT(D1302,"ДД.ММ.ГГГГ")&amp;"-"&amp;TEXT(E1302,"ДД.ММ.ГГГГ")&amp;"; "&amp;I1302&amp;"; "&amp;CHAR(10)&amp;AE1302&amp;"; "&amp;AF1302&amp;"; "&amp;AG1302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42 кг.; 3 место</v>
      </c>
      <c r="AI1302" s="29" t="n">
        <f aca="false">IF(A1302=0,0,1)</f>
        <v>1</v>
      </c>
      <c r="AJ1302" s="1" t="str">
        <f aca="false">AE1302</f>
        <v>Мальчики 12-13 лет</v>
      </c>
      <c r="AK1302" s="1" t="n">
        <f aca="false">V1302</f>
        <v>42</v>
      </c>
      <c r="AL1302" s="1" t="str">
        <f aca="false">AF1302</f>
        <v>весовая категория 42 кг.</v>
      </c>
      <c r="AM1302" s="28" t="str">
        <f aca="false">IF(N1302=0," ",DATEDIF(N1302,$AM$1,"y") &amp; " г. " &amp; DATEDIF(X1302,$AM$1,"ym") &amp; " мес. ")</f>
        <v>13 г. 4 мес. </v>
      </c>
      <c r="AN1302" s="28" t="str">
        <f aca="false">LEFT(AM1302,2)</f>
        <v>13</v>
      </c>
    </row>
    <row r="1303" customFormat="false" ht="13.8" hidden="false" customHeight="false" outlineLevel="0" collapsed="false">
      <c r="A1303" s="37" t="s">
        <v>507</v>
      </c>
      <c r="B1303" s="37" t="s">
        <v>348</v>
      </c>
      <c r="C1303" s="25" t="n">
        <v>41828</v>
      </c>
      <c r="D1303" s="38" t="n">
        <v>44255</v>
      </c>
      <c r="E1303" s="38" t="n">
        <v>44261</v>
      </c>
      <c r="F1303" s="37" t="s">
        <v>1592</v>
      </c>
      <c r="G1303" s="37" t="s">
        <v>1593</v>
      </c>
      <c r="H1303" s="37" t="s">
        <v>1257</v>
      </c>
      <c r="I1303" s="37" t="s">
        <v>1258</v>
      </c>
      <c r="J1303" s="37" t="s">
        <v>1259</v>
      </c>
      <c r="K1303" s="37" t="s">
        <v>1260</v>
      </c>
      <c r="L1303" s="21" t="s">
        <v>45</v>
      </c>
      <c r="M1303" s="22" t="s">
        <v>1031</v>
      </c>
      <c r="N1303" s="24" t="s">
        <v>1032</v>
      </c>
      <c r="O1303" s="25" t="s">
        <v>970</v>
      </c>
      <c r="P1303" s="22" t="s">
        <v>101</v>
      </c>
      <c r="Q1303" s="22" t="s">
        <v>102</v>
      </c>
      <c r="R1303" s="22" t="s">
        <v>164</v>
      </c>
      <c r="S1303" s="22" t="s">
        <v>165</v>
      </c>
      <c r="T1303" s="22" t="s">
        <v>1033</v>
      </c>
      <c r="U1303" s="25" t="s">
        <v>54</v>
      </c>
      <c r="V1303" s="25" t="n">
        <v>44</v>
      </c>
      <c r="W1303" s="25" t="s">
        <v>962</v>
      </c>
      <c r="X1303" s="25" t="n">
        <v>1</v>
      </c>
      <c r="Y1303" s="25" t="n">
        <v>1</v>
      </c>
      <c r="Z1303" s="25" t="n">
        <v>3</v>
      </c>
      <c r="AA1303" s="26" t="str">
        <f aca="false">IF(N1303=0," ",DATEDIF(N1303,$D1303,"y") &amp; " г. " &amp; DATEDIF(N1303,$D1303,"ym") &amp; " мес. ")</f>
        <v>13 г. 8 мес. </v>
      </c>
      <c r="AB1303" s="27" t="str">
        <f aca="false">LEFT(AA1303,2)</f>
        <v>13</v>
      </c>
      <c r="AC1303" s="28" t="str">
        <f aca="false">IF(N1303=0," ",DATEDIF(N1303,'Отбор на ЧР 2021'!$AC$1,"y") &amp; " г. " &amp; DATEDIF(N1303,'Отбор на ЧР 2021'!$AC$1,"ym") &amp; " мес. ")</f>
        <v>13 г. 11 мес. </v>
      </c>
      <c r="AD1303" s="28" t="str">
        <f aca="false">LEFT(AC1303,2)</f>
        <v>13</v>
      </c>
      <c r="AE1303" s="28" t="str">
        <f aca="false">IF(W1303=0,0,INDEX('Возраст, спорт. дисц.'!$A$2:$B$50,MATCH(W1303,'Возраст, спорт. дисц.'!$B$2:$B$54,0),1))</f>
        <v>Мальчики 12-13 лет</v>
      </c>
      <c r="AF1303" s="28" t="str">
        <f aca="false">"весовая категория "&amp;V1303&amp;" кг."</f>
        <v>весовая категория 44 кг.</v>
      </c>
      <c r="AG1303" s="29" t="str">
        <f aca="false">IF(U1303="б/м",U1303,U1303&amp;" место")</f>
        <v>1 место</v>
      </c>
      <c r="AH1303" s="28" t="str">
        <f aca="false">F1303&amp;"; "&amp;TEXT(D1303,"ДД.ММ.ГГГГ")&amp;"-"&amp;TEXT(E1303,"ДД.ММ.ГГГГ")&amp;"; "&amp;I1303&amp;"; "&amp;CHAR(10)&amp;AE1303&amp;"; "&amp;AF1303&amp;"; "&amp;AG1303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44 кг.; 1 место</v>
      </c>
      <c r="AI1303" s="29" t="n">
        <f aca="false">IF(A1303=0,0,1)</f>
        <v>1</v>
      </c>
      <c r="AJ1303" s="1" t="str">
        <f aca="false">AE1303</f>
        <v>Мальчики 12-13 лет</v>
      </c>
      <c r="AK1303" s="1" t="n">
        <f aca="false">V1303</f>
        <v>44</v>
      </c>
      <c r="AL1303" s="1" t="str">
        <f aca="false">AF1303</f>
        <v>весовая категория 44 кг.</v>
      </c>
      <c r="AM1303" s="28" t="str">
        <f aca="false">IF(N1303=0," ",DATEDIF(N1303,$AM$1,"y") &amp; " г. " &amp; DATEDIF(X1303,$AM$1,"ym") &amp; " мес. ")</f>
        <v>13 г. 4 мес. </v>
      </c>
      <c r="AN1303" s="28" t="str">
        <f aca="false">LEFT(AM1303,2)</f>
        <v>13</v>
      </c>
    </row>
    <row r="1304" customFormat="false" ht="13.8" hidden="false" customHeight="false" outlineLevel="0" collapsed="false">
      <c r="A1304" s="37" t="s">
        <v>507</v>
      </c>
      <c r="B1304" s="37" t="s">
        <v>348</v>
      </c>
      <c r="C1304" s="25" t="n">
        <v>41828</v>
      </c>
      <c r="D1304" s="38" t="n">
        <v>44255</v>
      </c>
      <c r="E1304" s="38" t="n">
        <v>44261</v>
      </c>
      <c r="F1304" s="37" t="s">
        <v>1592</v>
      </c>
      <c r="G1304" s="37" t="s">
        <v>1593</v>
      </c>
      <c r="H1304" s="37" t="s">
        <v>1257</v>
      </c>
      <c r="I1304" s="37" t="s">
        <v>1258</v>
      </c>
      <c r="J1304" s="37" t="s">
        <v>1259</v>
      </c>
      <c r="K1304" s="37" t="s">
        <v>1260</v>
      </c>
      <c r="L1304" s="21" t="s">
        <v>45</v>
      </c>
      <c r="M1304" s="22" t="s">
        <v>2314</v>
      </c>
      <c r="N1304" s="24" t="s">
        <v>2315</v>
      </c>
      <c r="O1304" s="25" t="s">
        <v>975</v>
      </c>
      <c r="P1304" s="22" t="s">
        <v>84</v>
      </c>
      <c r="Q1304" s="22" t="s">
        <v>85</v>
      </c>
      <c r="R1304" s="22" t="s">
        <v>86</v>
      </c>
      <c r="S1304" s="22" t="s">
        <v>87</v>
      </c>
      <c r="T1304" s="22" t="s">
        <v>2266</v>
      </c>
      <c r="U1304" s="25" t="s">
        <v>63</v>
      </c>
      <c r="V1304" s="25" t="n">
        <v>44</v>
      </c>
      <c r="W1304" s="25" t="s">
        <v>962</v>
      </c>
      <c r="X1304" s="25" t="n">
        <v>2</v>
      </c>
      <c r="Y1304" s="25" t="n">
        <v>1</v>
      </c>
      <c r="Z1304" s="25" t="n">
        <v>3</v>
      </c>
      <c r="AA1304" s="26" t="str">
        <f aca="false">IF(N1304=0," ",DATEDIF(N1304,$D1304,"y") &amp; " г. " &amp; DATEDIF(N1304,$D1304,"ym") &amp; " мес. ")</f>
        <v>12 г. 9 мес. </v>
      </c>
      <c r="AB1304" s="27" t="str">
        <f aca="false">LEFT(AA1304,2)</f>
        <v>12</v>
      </c>
      <c r="AC1304" s="28" t="str">
        <f aca="false">IF(N1304=0," ",DATEDIF(N1304,'Отбор на ЧР 2021'!$AC$1,"y") &amp; " г. " &amp; DATEDIF(N1304,'Отбор на ЧР 2021'!$AC$1,"ym") &amp; " мес. ")</f>
        <v>12 г. 11 мес. </v>
      </c>
      <c r="AD1304" s="28" t="str">
        <f aca="false">LEFT(AC1304,2)</f>
        <v>12</v>
      </c>
      <c r="AE1304" s="28" t="str">
        <f aca="false">IF(W1304=0,0,INDEX('Возраст, спорт. дисц.'!$A$2:$B$50,MATCH(W1304,'Возраст, спорт. дисц.'!$B$2:$B$54,0),1))</f>
        <v>Мальчики 12-13 лет</v>
      </c>
      <c r="AF1304" s="28" t="str">
        <f aca="false">"весовая категория "&amp;V1304&amp;" кг."</f>
        <v>весовая категория 44 кг.</v>
      </c>
      <c r="AG1304" s="29" t="str">
        <f aca="false">IF(U1304="б/м",U1304,U1304&amp;" место")</f>
        <v>2 место</v>
      </c>
      <c r="AH1304" s="28" t="str">
        <f aca="false">F1304&amp;"; "&amp;TEXT(D1304,"ДД.ММ.ГГГГ")&amp;"-"&amp;TEXT(E1304,"ДД.ММ.ГГГГ")&amp;"; "&amp;I1304&amp;"; "&amp;CHAR(10)&amp;AE1304&amp;"; "&amp;AF1304&amp;"; "&amp;AG1304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44 кг.; 2 место</v>
      </c>
      <c r="AI1304" s="29" t="n">
        <f aca="false">IF(A1304=0,0,1)</f>
        <v>1</v>
      </c>
      <c r="AJ1304" s="1" t="str">
        <f aca="false">AE1304</f>
        <v>Мальчики 12-13 лет</v>
      </c>
      <c r="AK1304" s="1" t="n">
        <f aca="false">V1304</f>
        <v>44</v>
      </c>
      <c r="AL1304" s="1" t="str">
        <f aca="false">AF1304</f>
        <v>весовая категория 44 кг.</v>
      </c>
      <c r="AM1304" s="28" t="str">
        <f aca="false">IF(N1304=0," ",DATEDIF(N1304,$AM$1,"y") &amp; " г. " &amp; DATEDIF(X1304,$AM$1,"ym") &amp; " мес. ")</f>
        <v>12 г. 4 мес. </v>
      </c>
      <c r="AN1304" s="28" t="str">
        <f aca="false">LEFT(AM1304,2)</f>
        <v>12</v>
      </c>
    </row>
    <row r="1305" customFormat="false" ht="13.8" hidden="false" customHeight="false" outlineLevel="0" collapsed="false">
      <c r="A1305" s="37" t="s">
        <v>507</v>
      </c>
      <c r="B1305" s="37" t="s">
        <v>348</v>
      </c>
      <c r="C1305" s="25" t="n">
        <v>41828</v>
      </c>
      <c r="D1305" s="38" t="n">
        <v>44255</v>
      </c>
      <c r="E1305" s="38" t="n">
        <v>44261</v>
      </c>
      <c r="F1305" s="37" t="s">
        <v>1592</v>
      </c>
      <c r="G1305" s="37" t="s">
        <v>1593</v>
      </c>
      <c r="H1305" s="37" t="s">
        <v>1257</v>
      </c>
      <c r="I1305" s="37" t="s">
        <v>1258</v>
      </c>
      <c r="J1305" s="37" t="s">
        <v>1259</v>
      </c>
      <c r="K1305" s="37" t="s">
        <v>1260</v>
      </c>
      <c r="L1305" s="21" t="s">
        <v>45</v>
      </c>
      <c r="M1305" s="22" t="s">
        <v>2316</v>
      </c>
      <c r="N1305" s="24" t="s">
        <v>2317</v>
      </c>
      <c r="O1305" s="25" t="s">
        <v>970</v>
      </c>
      <c r="P1305" s="22" t="s">
        <v>84</v>
      </c>
      <c r="Q1305" s="22" t="s">
        <v>122</v>
      </c>
      <c r="R1305" s="22" t="s">
        <v>2281</v>
      </c>
      <c r="S1305" s="22" t="s">
        <v>2282</v>
      </c>
      <c r="T1305" s="22" t="s">
        <v>2283</v>
      </c>
      <c r="U1305" s="25" t="s">
        <v>70</v>
      </c>
      <c r="V1305" s="25" t="n">
        <v>44</v>
      </c>
      <c r="W1305" s="25" t="s">
        <v>962</v>
      </c>
      <c r="X1305" s="25" t="n">
        <v>1</v>
      </c>
      <c r="Y1305" s="25" t="n">
        <v>0</v>
      </c>
      <c r="Z1305" s="25" t="n">
        <v>3</v>
      </c>
      <c r="AA1305" s="26" t="str">
        <f aca="false">IF(N1305=0," ",DATEDIF(N1305,$D1305,"y") &amp; " г. " &amp; DATEDIF(N1305,$D1305,"ym") &amp; " мес. ")</f>
        <v>13 г. 7 мес. </v>
      </c>
      <c r="AB1305" s="27" t="str">
        <f aca="false">LEFT(AA1305,2)</f>
        <v>13</v>
      </c>
      <c r="AC1305" s="28" t="str">
        <f aca="false">IF(N1305=0," ",DATEDIF(N1305,'Отбор на ЧР 2021'!$AC$1,"y") &amp; " г. " &amp; DATEDIF(N1305,'Отбор на ЧР 2021'!$AC$1,"ym") &amp; " мес. ")</f>
        <v>13 г. 10 мес. </v>
      </c>
      <c r="AD1305" s="28" t="str">
        <f aca="false">LEFT(AC1305,2)</f>
        <v>13</v>
      </c>
      <c r="AE1305" s="28" t="str">
        <f aca="false">IF(W1305=0,0,INDEX('Возраст, спорт. дисц.'!$A$2:$B$50,MATCH(W1305,'Возраст, спорт. дисц.'!$B$2:$B$54,0),1))</f>
        <v>Мальчики 12-13 лет</v>
      </c>
      <c r="AF1305" s="28" t="str">
        <f aca="false">"весовая категория "&amp;V1305&amp;" кг."</f>
        <v>весовая категория 44 кг.</v>
      </c>
      <c r="AG1305" s="29" t="str">
        <f aca="false">IF(U1305="б/м",U1305,U1305&amp;" место")</f>
        <v>3 место</v>
      </c>
      <c r="AH1305" s="28" t="str">
        <f aca="false">F1305&amp;"; "&amp;TEXT(D1305,"ДД.ММ.ГГГГ")&amp;"-"&amp;TEXT(E1305,"ДД.ММ.ГГГГ")&amp;"; "&amp;I1305&amp;"; "&amp;CHAR(10)&amp;AE1305&amp;"; "&amp;AF1305&amp;"; "&amp;AG1305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44 кг.; 3 место</v>
      </c>
      <c r="AI1305" s="29" t="n">
        <f aca="false">IF(A1305=0,0,1)</f>
        <v>1</v>
      </c>
      <c r="AJ1305" s="1" t="str">
        <f aca="false">AE1305</f>
        <v>Мальчики 12-13 лет</v>
      </c>
      <c r="AK1305" s="1" t="n">
        <f aca="false">V1305</f>
        <v>44</v>
      </c>
      <c r="AL1305" s="1" t="str">
        <f aca="false">AF1305</f>
        <v>весовая категория 44 кг.</v>
      </c>
      <c r="AM1305" s="28" t="str">
        <f aca="false">IF(N1305=0," ",DATEDIF(N1305,$AM$1,"y") &amp; " г. " &amp; DATEDIF(X1305,$AM$1,"ym") &amp; " мес. ")</f>
        <v>13 г. 4 мес. </v>
      </c>
      <c r="AN1305" s="28" t="str">
        <f aca="false">LEFT(AM1305,2)</f>
        <v>13</v>
      </c>
    </row>
    <row r="1306" customFormat="false" ht="13.8" hidden="false" customHeight="false" outlineLevel="0" collapsed="false">
      <c r="A1306" s="37" t="s">
        <v>507</v>
      </c>
      <c r="B1306" s="37" t="s">
        <v>348</v>
      </c>
      <c r="C1306" s="25" t="n">
        <v>41828</v>
      </c>
      <c r="D1306" s="38" t="n">
        <v>44255</v>
      </c>
      <c r="E1306" s="38" t="n">
        <v>44261</v>
      </c>
      <c r="F1306" s="37" t="s">
        <v>1592</v>
      </c>
      <c r="G1306" s="37" t="s">
        <v>1593</v>
      </c>
      <c r="H1306" s="37" t="s">
        <v>1257</v>
      </c>
      <c r="I1306" s="37" t="s">
        <v>1258</v>
      </c>
      <c r="J1306" s="37" t="s">
        <v>1259</v>
      </c>
      <c r="K1306" s="37" t="s">
        <v>1260</v>
      </c>
      <c r="L1306" s="21" t="s">
        <v>45</v>
      </c>
      <c r="M1306" s="22" t="s">
        <v>2318</v>
      </c>
      <c r="N1306" s="24" t="s">
        <v>2319</v>
      </c>
      <c r="O1306" s="25" t="s">
        <v>970</v>
      </c>
      <c r="P1306" s="22" t="s">
        <v>94</v>
      </c>
      <c r="Q1306" s="22" t="s">
        <v>95</v>
      </c>
      <c r="R1306" s="22" t="s">
        <v>1630</v>
      </c>
      <c r="S1306" s="22" t="s">
        <v>1631</v>
      </c>
      <c r="T1306" s="22" t="s">
        <v>1632</v>
      </c>
      <c r="U1306" s="25" t="s">
        <v>54</v>
      </c>
      <c r="V1306" s="25" t="n">
        <v>46</v>
      </c>
      <c r="W1306" s="25" t="s">
        <v>962</v>
      </c>
      <c r="X1306" s="25" t="n">
        <v>3</v>
      </c>
      <c r="Y1306" s="25" t="n">
        <v>3</v>
      </c>
      <c r="Z1306" s="25" t="n">
        <v>7</v>
      </c>
      <c r="AA1306" s="26" t="str">
        <f aca="false">IF(N1306=0," ",DATEDIF(N1306,$D1306,"y") &amp; " г. " &amp; DATEDIF(N1306,$D1306,"ym") &amp; " мес. ")</f>
        <v>12 г. 10 мес. </v>
      </c>
      <c r="AB1306" s="27" t="str">
        <f aca="false">LEFT(AA1306,2)</f>
        <v>12</v>
      </c>
      <c r="AC1306" s="28" t="str">
        <f aca="false">IF(N1306=0," ",DATEDIF(N1306,'Отбор на ЧР 2021'!$AC$1,"y") &amp; " г. " &amp; DATEDIF(N1306,'Отбор на ЧР 2021'!$AC$1,"ym") &amp; " мес. ")</f>
        <v>13 г. 1 мес. </v>
      </c>
      <c r="AD1306" s="28" t="str">
        <f aca="false">LEFT(AC1306,2)</f>
        <v>13</v>
      </c>
      <c r="AE1306" s="28" t="str">
        <f aca="false">IF(W1306=0,0,INDEX('Возраст, спорт. дисц.'!$A$2:$B$50,MATCH(W1306,'Возраст, спорт. дисц.'!$B$2:$B$54,0),1))</f>
        <v>Мальчики 12-13 лет</v>
      </c>
      <c r="AF1306" s="28" t="str">
        <f aca="false">"весовая категория "&amp;V1306&amp;" кг."</f>
        <v>весовая категория 46 кг.</v>
      </c>
      <c r="AG1306" s="29" t="str">
        <f aca="false">IF(U1306="б/м",U1306,U1306&amp;" место")</f>
        <v>1 место</v>
      </c>
      <c r="AH1306" s="28" t="str">
        <f aca="false">F1306&amp;"; "&amp;TEXT(D1306,"ДД.ММ.ГГГГ")&amp;"-"&amp;TEXT(E1306,"ДД.ММ.ГГГГ")&amp;"; "&amp;I1306&amp;"; "&amp;CHAR(10)&amp;AE1306&amp;"; "&amp;AF1306&amp;"; "&amp;AG1306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46 кг.; 1 место</v>
      </c>
      <c r="AI1306" s="29" t="n">
        <f aca="false">IF(A1306=0,0,1)</f>
        <v>1</v>
      </c>
      <c r="AJ1306" s="1" t="str">
        <f aca="false">AE1306</f>
        <v>Мальчики 12-13 лет</v>
      </c>
      <c r="AK1306" s="1" t="n">
        <f aca="false">V1306</f>
        <v>46</v>
      </c>
      <c r="AL1306" s="1" t="str">
        <f aca="false">AF1306</f>
        <v>весовая категория 46 кг.</v>
      </c>
      <c r="AM1306" s="28" t="str">
        <f aca="false">IF(N1306=0," ",DATEDIF(N1306,$AM$1,"y") &amp; " г. " &amp; DATEDIF(X1306,$AM$1,"ym") &amp; " мес. ")</f>
        <v>13 г. 4 мес. </v>
      </c>
      <c r="AN1306" s="28" t="str">
        <f aca="false">LEFT(AM1306,2)</f>
        <v>13</v>
      </c>
    </row>
    <row r="1307" customFormat="false" ht="13.8" hidden="false" customHeight="false" outlineLevel="0" collapsed="false">
      <c r="A1307" s="37" t="s">
        <v>507</v>
      </c>
      <c r="B1307" s="37" t="s">
        <v>348</v>
      </c>
      <c r="C1307" s="25" t="n">
        <v>41828</v>
      </c>
      <c r="D1307" s="38" t="n">
        <v>44255</v>
      </c>
      <c r="E1307" s="38" t="n">
        <v>44261</v>
      </c>
      <c r="F1307" s="37" t="s">
        <v>1592</v>
      </c>
      <c r="G1307" s="37" t="s">
        <v>1593</v>
      </c>
      <c r="H1307" s="37" t="s">
        <v>1257</v>
      </c>
      <c r="I1307" s="37" t="s">
        <v>1258</v>
      </c>
      <c r="J1307" s="37" t="s">
        <v>1259</v>
      </c>
      <c r="K1307" s="37" t="s">
        <v>1260</v>
      </c>
      <c r="L1307" s="21" t="s">
        <v>45</v>
      </c>
      <c r="M1307" s="22" t="s">
        <v>2320</v>
      </c>
      <c r="N1307" s="24" t="s">
        <v>2321</v>
      </c>
      <c r="O1307" s="25" t="s">
        <v>970</v>
      </c>
      <c r="P1307" s="22" t="s">
        <v>101</v>
      </c>
      <c r="Q1307" s="22" t="s">
        <v>102</v>
      </c>
      <c r="R1307" s="22" t="s">
        <v>479</v>
      </c>
      <c r="S1307" s="22" t="s">
        <v>1618</v>
      </c>
      <c r="T1307" s="22" t="s">
        <v>481</v>
      </c>
      <c r="U1307" s="25" t="s">
        <v>63</v>
      </c>
      <c r="V1307" s="25" t="n">
        <v>46</v>
      </c>
      <c r="W1307" s="25" t="s">
        <v>962</v>
      </c>
      <c r="X1307" s="25" t="n">
        <v>3</v>
      </c>
      <c r="Y1307" s="25" t="n">
        <v>2</v>
      </c>
      <c r="Z1307" s="25" t="n">
        <v>7</v>
      </c>
      <c r="AA1307" s="26" t="str">
        <f aca="false">IF(N1307=0," ",DATEDIF(N1307,$D1307,"y") &amp; " г. " &amp; DATEDIF(N1307,$D1307,"ym") &amp; " мес. ")</f>
        <v>13 г. 0 мес. </v>
      </c>
      <c r="AB1307" s="27" t="str">
        <f aca="false">LEFT(AA1307,2)</f>
        <v>13</v>
      </c>
      <c r="AC1307" s="28" t="str">
        <f aca="false">IF(N1307=0," ",DATEDIF(N1307,'Отбор на ЧР 2021'!$AC$1,"y") &amp; " г. " &amp; DATEDIF(N1307,'Отбор на ЧР 2021'!$AC$1,"ym") &amp; " мес. ")</f>
        <v>13 г. 2 мес. </v>
      </c>
      <c r="AD1307" s="28" t="str">
        <f aca="false">LEFT(AC1307,2)</f>
        <v>13</v>
      </c>
      <c r="AE1307" s="28" t="str">
        <f aca="false">IF(W1307=0,0,INDEX('Возраст, спорт. дисц.'!$A$2:$B$50,MATCH(W1307,'Возраст, спорт. дисц.'!$B$2:$B$54,0),1))</f>
        <v>Мальчики 12-13 лет</v>
      </c>
      <c r="AF1307" s="28" t="str">
        <f aca="false">"весовая категория "&amp;V1307&amp;" кг."</f>
        <v>весовая категория 46 кг.</v>
      </c>
      <c r="AG1307" s="29" t="str">
        <f aca="false">IF(U1307="б/м",U1307,U1307&amp;" место")</f>
        <v>2 место</v>
      </c>
      <c r="AH1307" s="28" t="str">
        <f aca="false">F1307&amp;"; "&amp;TEXT(D1307,"ДД.ММ.ГГГГ")&amp;"-"&amp;TEXT(E1307,"ДД.ММ.ГГГГ")&amp;"; "&amp;I1307&amp;"; "&amp;CHAR(10)&amp;AE1307&amp;"; "&amp;AF1307&amp;"; "&amp;AG1307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46 кг.; 2 место</v>
      </c>
      <c r="AI1307" s="29" t="n">
        <f aca="false">IF(A1307=0,0,1)</f>
        <v>1</v>
      </c>
      <c r="AJ1307" s="1" t="str">
        <f aca="false">AE1307</f>
        <v>Мальчики 12-13 лет</v>
      </c>
      <c r="AK1307" s="1" t="n">
        <f aca="false">V1307</f>
        <v>46</v>
      </c>
      <c r="AL1307" s="1" t="str">
        <f aca="false">AF1307</f>
        <v>весовая категория 46 кг.</v>
      </c>
      <c r="AM1307" s="28" t="str">
        <f aca="false">IF(N1307=0," ",DATEDIF(N1307,$AM$1,"y") &amp; " г. " &amp; DATEDIF(X1307,$AM$1,"ym") &amp; " мес. ")</f>
        <v>13 г. 4 мес. </v>
      </c>
      <c r="AN1307" s="28" t="str">
        <f aca="false">LEFT(AM1307,2)</f>
        <v>13</v>
      </c>
    </row>
    <row r="1308" customFormat="false" ht="13.8" hidden="false" customHeight="false" outlineLevel="0" collapsed="false">
      <c r="A1308" s="37" t="s">
        <v>507</v>
      </c>
      <c r="B1308" s="37" t="s">
        <v>348</v>
      </c>
      <c r="C1308" s="25" t="n">
        <v>41828</v>
      </c>
      <c r="D1308" s="38" t="n">
        <v>44255</v>
      </c>
      <c r="E1308" s="38" t="n">
        <v>44261</v>
      </c>
      <c r="F1308" s="37" t="s">
        <v>1592</v>
      </c>
      <c r="G1308" s="37" t="s">
        <v>1593</v>
      </c>
      <c r="H1308" s="37" t="s">
        <v>1257</v>
      </c>
      <c r="I1308" s="37" t="s">
        <v>1258</v>
      </c>
      <c r="J1308" s="37" t="s">
        <v>1259</v>
      </c>
      <c r="K1308" s="37" t="s">
        <v>1260</v>
      </c>
      <c r="L1308" s="21" t="s">
        <v>45</v>
      </c>
      <c r="M1308" s="22" t="s">
        <v>2322</v>
      </c>
      <c r="N1308" s="24" t="s">
        <v>2323</v>
      </c>
      <c r="O1308" s="25" t="s">
        <v>970</v>
      </c>
      <c r="P1308" s="22" t="s">
        <v>84</v>
      </c>
      <c r="Q1308" s="22" t="s">
        <v>122</v>
      </c>
      <c r="R1308" s="22" t="s">
        <v>1968</v>
      </c>
      <c r="S1308" s="22" t="s">
        <v>1969</v>
      </c>
      <c r="T1308" s="22" t="s">
        <v>1985</v>
      </c>
      <c r="U1308" s="25" t="s">
        <v>70</v>
      </c>
      <c r="V1308" s="25" t="n">
        <v>46</v>
      </c>
      <c r="W1308" s="25" t="s">
        <v>962</v>
      </c>
      <c r="X1308" s="25" t="n">
        <v>1</v>
      </c>
      <c r="Y1308" s="25" t="n">
        <v>0</v>
      </c>
      <c r="Z1308" s="25" t="n">
        <v>7</v>
      </c>
      <c r="AA1308" s="26" t="str">
        <f aca="false">IF(N1308=0," ",DATEDIF(N1308,$D1308,"y") &amp; " г. " &amp; DATEDIF(N1308,$D1308,"ym") &amp; " мес. ")</f>
        <v>12 г. 6 мес. </v>
      </c>
      <c r="AB1308" s="27" t="str">
        <f aca="false">LEFT(AA1308,2)</f>
        <v>12</v>
      </c>
      <c r="AC1308" s="28" t="str">
        <f aca="false">IF(N1308=0," ",DATEDIF(N1308,'Отбор на ЧР 2021'!$AC$1,"y") &amp; " г. " &amp; DATEDIF(N1308,'Отбор на ЧР 2021'!$AC$1,"ym") &amp; " мес. ")</f>
        <v>12 г. 9 мес. </v>
      </c>
      <c r="AD1308" s="28" t="str">
        <f aca="false">LEFT(AC1308,2)</f>
        <v>12</v>
      </c>
      <c r="AE1308" s="28" t="str">
        <f aca="false">IF(W1308=0,0,INDEX('Возраст, спорт. дисц.'!$A$2:$B$50,MATCH(W1308,'Возраст, спорт. дисц.'!$B$2:$B$54,0),1))</f>
        <v>Мальчики 12-13 лет</v>
      </c>
      <c r="AF1308" s="28" t="str">
        <f aca="false">"весовая категория "&amp;V1308&amp;" кг."</f>
        <v>весовая категория 46 кг.</v>
      </c>
      <c r="AG1308" s="29" t="str">
        <f aca="false">IF(U1308="б/м",U1308,U1308&amp;" место")</f>
        <v>3 место</v>
      </c>
      <c r="AH1308" s="28" t="str">
        <f aca="false">F1308&amp;"; "&amp;TEXT(D1308,"ДД.ММ.ГГГГ")&amp;"-"&amp;TEXT(E1308,"ДД.ММ.ГГГГ")&amp;"; "&amp;I1308&amp;"; "&amp;CHAR(10)&amp;AE1308&amp;"; "&amp;AF1308&amp;"; "&amp;AG1308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46 кг.; 3 место</v>
      </c>
      <c r="AI1308" s="29" t="n">
        <f aca="false">IF(A1308=0,0,1)</f>
        <v>1</v>
      </c>
      <c r="AJ1308" s="1" t="str">
        <f aca="false">AE1308</f>
        <v>Мальчики 12-13 лет</v>
      </c>
      <c r="AK1308" s="1" t="n">
        <f aca="false">V1308</f>
        <v>46</v>
      </c>
      <c r="AL1308" s="1" t="str">
        <f aca="false">AF1308</f>
        <v>весовая категория 46 кг.</v>
      </c>
      <c r="AM1308" s="28" t="str">
        <f aca="false">IF(N1308=0," ",DATEDIF(N1308,$AM$1,"y") &amp; " г. " &amp; DATEDIF(X1308,$AM$1,"ym") &amp; " мес. ")</f>
        <v>12 г. 4 мес. </v>
      </c>
      <c r="AN1308" s="28" t="str">
        <f aca="false">LEFT(AM1308,2)</f>
        <v>12</v>
      </c>
    </row>
    <row r="1309" customFormat="false" ht="13.8" hidden="false" customHeight="false" outlineLevel="0" collapsed="false">
      <c r="A1309" s="37" t="s">
        <v>507</v>
      </c>
      <c r="B1309" s="37" t="s">
        <v>348</v>
      </c>
      <c r="C1309" s="25" t="n">
        <v>41828</v>
      </c>
      <c r="D1309" s="38" t="n">
        <v>44255</v>
      </c>
      <c r="E1309" s="38" t="n">
        <v>44261</v>
      </c>
      <c r="F1309" s="37" t="s">
        <v>1592</v>
      </c>
      <c r="G1309" s="37" t="s">
        <v>1593</v>
      </c>
      <c r="H1309" s="37" t="s">
        <v>1257</v>
      </c>
      <c r="I1309" s="37" t="s">
        <v>1258</v>
      </c>
      <c r="J1309" s="37" t="s">
        <v>1259</v>
      </c>
      <c r="K1309" s="37" t="s">
        <v>1260</v>
      </c>
      <c r="L1309" s="21" t="s">
        <v>45</v>
      </c>
      <c r="M1309" s="22" t="s">
        <v>2324</v>
      </c>
      <c r="N1309" s="24" t="s">
        <v>2325</v>
      </c>
      <c r="O1309" s="25" t="s">
        <v>970</v>
      </c>
      <c r="P1309" s="22" t="s">
        <v>84</v>
      </c>
      <c r="Q1309" s="22" t="s">
        <v>1135</v>
      </c>
      <c r="R1309" s="22" t="s">
        <v>1136</v>
      </c>
      <c r="S1309" s="22" t="s">
        <v>68</v>
      </c>
      <c r="T1309" s="22" t="s">
        <v>1137</v>
      </c>
      <c r="U1309" s="25" t="s">
        <v>227</v>
      </c>
      <c r="V1309" s="25" t="n">
        <v>46</v>
      </c>
      <c r="W1309" s="25" t="s">
        <v>962</v>
      </c>
      <c r="X1309" s="25" t="n">
        <v>1</v>
      </c>
      <c r="Y1309" s="25" t="n">
        <v>0</v>
      </c>
      <c r="Z1309" s="25" t="n">
        <v>7</v>
      </c>
      <c r="AA1309" s="26" t="str">
        <f aca="false">IF(N1309=0," ",DATEDIF(N1309,$D1309,"y") &amp; " г. " &amp; DATEDIF(N1309,$D1309,"ym") &amp; " мес. ")</f>
        <v>13 г. 6 мес. </v>
      </c>
      <c r="AB1309" s="27" t="str">
        <f aca="false">LEFT(AA1309,2)</f>
        <v>13</v>
      </c>
      <c r="AC1309" s="28" t="str">
        <f aca="false">IF(N1309=0," ",DATEDIF(N1309,'Отбор на ЧР 2021'!$AC$1,"y") &amp; " г. " &amp; DATEDIF(N1309,'Отбор на ЧР 2021'!$AC$1,"ym") &amp; " мес. ")</f>
        <v>13 г. 9 мес. </v>
      </c>
      <c r="AD1309" s="28" t="str">
        <f aca="false">LEFT(AC1309,2)</f>
        <v>13</v>
      </c>
      <c r="AE1309" s="28" t="str">
        <f aca="false">IF(W1309=0,0,INDEX('Возраст, спорт. дисц.'!$A$2:$B$50,MATCH(W1309,'Возраст, спорт. дисц.'!$B$2:$B$54,0),1))</f>
        <v>Мальчики 12-13 лет</v>
      </c>
      <c r="AF1309" s="28" t="str">
        <f aca="false">"весовая категория "&amp;V1309&amp;" кг."</f>
        <v>весовая категория 46 кг.</v>
      </c>
      <c r="AG1309" s="29" t="str">
        <f aca="false">IF(U1309="б/м",U1309,U1309&amp;" место")</f>
        <v>4 место</v>
      </c>
      <c r="AH1309" s="28" t="str">
        <f aca="false">F1309&amp;"; "&amp;TEXT(D1309,"ДД.ММ.ГГГГ")&amp;"-"&amp;TEXT(E1309,"ДД.ММ.ГГГГ")&amp;"; "&amp;I1309&amp;"; "&amp;CHAR(10)&amp;AE1309&amp;"; "&amp;AF1309&amp;"; "&amp;AG1309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46 кг.; 4 место</v>
      </c>
      <c r="AI1309" s="29" t="n">
        <f aca="false">IF(A1309=0,0,1)</f>
        <v>1</v>
      </c>
      <c r="AJ1309" s="1" t="str">
        <f aca="false">AE1309</f>
        <v>Мальчики 12-13 лет</v>
      </c>
      <c r="AK1309" s="1" t="n">
        <f aca="false">V1309</f>
        <v>46</v>
      </c>
      <c r="AL1309" s="1" t="str">
        <f aca="false">AF1309</f>
        <v>весовая категория 46 кг.</v>
      </c>
      <c r="AM1309" s="28" t="str">
        <f aca="false">IF(N1309=0," ",DATEDIF(N1309,$AM$1,"y") &amp; " г. " &amp; DATEDIF(X1309,$AM$1,"ym") &amp; " мес. ")</f>
        <v>13 г. 4 мес. </v>
      </c>
      <c r="AN1309" s="28" t="str">
        <f aca="false">LEFT(AM1309,2)</f>
        <v>13</v>
      </c>
    </row>
    <row r="1310" customFormat="false" ht="13.8" hidden="false" customHeight="false" outlineLevel="0" collapsed="false">
      <c r="A1310" s="37" t="s">
        <v>507</v>
      </c>
      <c r="B1310" s="37" t="s">
        <v>348</v>
      </c>
      <c r="C1310" s="25" t="n">
        <v>41828</v>
      </c>
      <c r="D1310" s="38" t="n">
        <v>44255</v>
      </c>
      <c r="E1310" s="38" t="n">
        <v>44261</v>
      </c>
      <c r="F1310" s="37" t="s">
        <v>1592</v>
      </c>
      <c r="G1310" s="37" t="s">
        <v>1593</v>
      </c>
      <c r="H1310" s="37" t="s">
        <v>1257</v>
      </c>
      <c r="I1310" s="37" t="s">
        <v>1258</v>
      </c>
      <c r="J1310" s="37" t="s">
        <v>1259</v>
      </c>
      <c r="K1310" s="37" t="s">
        <v>1260</v>
      </c>
      <c r="L1310" s="21" t="s">
        <v>45</v>
      </c>
      <c r="M1310" s="22" t="s">
        <v>2326</v>
      </c>
      <c r="N1310" s="24" t="s">
        <v>2327</v>
      </c>
      <c r="O1310" s="25" t="s">
        <v>975</v>
      </c>
      <c r="P1310" s="22" t="s">
        <v>84</v>
      </c>
      <c r="Q1310" s="22" t="s">
        <v>2294</v>
      </c>
      <c r="R1310" s="22" t="s">
        <v>2328</v>
      </c>
      <c r="S1310" s="22" t="s">
        <v>2329</v>
      </c>
      <c r="T1310" s="22" t="s">
        <v>2330</v>
      </c>
      <c r="U1310" s="25" t="s">
        <v>70</v>
      </c>
      <c r="V1310" s="25" t="n">
        <v>48</v>
      </c>
      <c r="W1310" s="25" t="s">
        <v>962</v>
      </c>
      <c r="X1310" s="25" t="n">
        <v>2</v>
      </c>
      <c r="Y1310" s="25" t="n">
        <v>1</v>
      </c>
      <c r="Z1310" s="25" t="n">
        <v>5</v>
      </c>
      <c r="AA1310" s="26" t="str">
        <f aca="false">IF(N1310=0," ",DATEDIF(N1310,$D1310,"y") &amp; " г. " &amp; DATEDIF(N1310,$D1310,"ym") &amp; " мес. ")</f>
        <v>13 г. 7 мес. </v>
      </c>
      <c r="AB1310" s="27" t="str">
        <f aca="false">LEFT(AA1310,2)</f>
        <v>13</v>
      </c>
      <c r="AC1310" s="28" t="str">
        <f aca="false">IF(N1310=0," ",DATEDIF(N1310,'Отбор на ЧР 2021'!$AC$1,"y") &amp; " г. " &amp; DATEDIF(N1310,'Отбор на ЧР 2021'!$AC$1,"ym") &amp; " мес. ")</f>
        <v>13 г. 9 мес. </v>
      </c>
      <c r="AD1310" s="28" t="str">
        <f aca="false">LEFT(AC1310,2)</f>
        <v>13</v>
      </c>
      <c r="AE1310" s="28" t="str">
        <f aca="false">IF(W1310=0,0,INDEX('Возраст, спорт. дисц.'!$A$2:$B$50,MATCH(W1310,'Возраст, спорт. дисц.'!$B$2:$B$54,0),1))</f>
        <v>Мальчики 12-13 лет</v>
      </c>
      <c r="AF1310" s="28" t="str">
        <f aca="false">"весовая категория "&amp;V1310&amp;" кг."</f>
        <v>весовая категория 48 кг.</v>
      </c>
      <c r="AG1310" s="29" t="str">
        <f aca="false">IF(U1310="б/м",U1310,U1310&amp;" место")</f>
        <v>3 место</v>
      </c>
      <c r="AH1310" s="28" t="str">
        <f aca="false">F1310&amp;"; "&amp;TEXT(D1310,"ДД.ММ.ГГГГ")&amp;"-"&amp;TEXT(E1310,"ДД.ММ.ГГГГ")&amp;"; "&amp;I1310&amp;"; "&amp;CHAR(10)&amp;AE1310&amp;"; "&amp;AF1310&amp;"; "&amp;AG1310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48 кг.; 3 место</v>
      </c>
      <c r="AI1310" s="29" t="n">
        <f aca="false">IF(A1310=0,0,1)</f>
        <v>1</v>
      </c>
      <c r="AJ1310" s="1" t="str">
        <f aca="false">AE1310</f>
        <v>Мальчики 12-13 лет</v>
      </c>
      <c r="AK1310" s="1" t="n">
        <f aca="false">V1310</f>
        <v>48</v>
      </c>
      <c r="AL1310" s="1" t="str">
        <f aca="false">AF1310</f>
        <v>весовая категория 48 кг.</v>
      </c>
      <c r="AM1310" s="28" t="str">
        <f aca="false">IF(N1310=0," ",DATEDIF(N1310,$AM$1,"y") &amp; " г. " &amp; DATEDIF(X1310,$AM$1,"ym") &amp; " мес. ")</f>
        <v>13 г. 4 мес. </v>
      </c>
      <c r="AN1310" s="28" t="str">
        <f aca="false">LEFT(AM1310,2)</f>
        <v>13</v>
      </c>
    </row>
    <row r="1311" customFormat="false" ht="13.8" hidden="false" customHeight="false" outlineLevel="0" collapsed="false">
      <c r="A1311" s="37" t="s">
        <v>507</v>
      </c>
      <c r="B1311" s="37" t="s">
        <v>348</v>
      </c>
      <c r="C1311" s="25" t="n">
        <v>41828</v>
      </c>
      <c r="D1311" s="38" t="n">
        <v>44255</v>
      </c>
      <c r="E1311" s="38" t="n">
        <v>44261</v>
      </c>
      <c r="F1311" s="37" t="s">
        <v>1592</v>
      </c>
      <c r="G1311" s="37" t="s">
        <v>1593</v>
      </c>
      <c r="H1311" s="37" t="s">
        <v>1257</v>
      </c>
      <c r="I1311" s="37" t="s">
        <v>1258</v>
      </c>
      <c r="J1311" s="37" t="s">
        <v>1259</v>
      </c>
      <c r="K1311" s="37" t="s">
        <v>1260</v>
      </c>
      <c r="L1311" s="21" t="s">
        <v>45</v>
      </c>
      <c r="M1311" s="22" t="s">
        <v>2331</v>
      </c>
      <c r="N1311" s="24" t="s">
        <v>2332</v>
      </c>
      <c r="O1311" s="25" t="s">
        <v>970</v>
      </c>
      <c r="P1311" s="22" t="s">
        <v>84</v>
      </c>
      <c r="Q1311" s="22" t="s">
        <v>122</v>
      </c>
      <c r="R1311" s="22" t="s">
        <v>2333</v>
      </c>
      <c r="S1311" s="22" t="s">
        <v>2334</v>
      </c>
      <c r="T1311" s="22" t="s">
        <v>2335</v>
      </c>
      <c r="U1311" s="25" t="s">
        <v>227</v>
      </c>
      <c r="V1311" s="25" t="n">
        <v>48</v>
      </c>
      <c r="W1311" s="25" t="s">
        <v>962</v>
      </c>
      <c r="X1311" s="25" t="n">
        <v>1</v>
      </c>
      <c r="Y1311" s="25" t="n">
        <v>0</v>
      </c>
      <c r="Z1311" s="25" t="n">
        <v>5</v>
      </c>
      <c r="AA1311" s="26" t="str">
        <f aca="false">IF(N1311=0," ",DATEDIF(N1311,$D1311,"y") &amp; " г. " &amp; DATEDIF(N1311,$D1311,"ym") &amp; " мес. ")</f>
        <v>12 г. 4 мес. </v>
      </c>
      <c r="AB1311" s="27" t="str">
        <f aca="false">LEFT(AA1311,2)</f>
        <v>12</v>
      </c>
      <c r="AC1311" s="28" t="str">
        <f aca="false">IF(N1311=0," ",DATEDIF(N1311,'Отбор на ЧР 2021'!$AC$1,"y") &amp; " г. " &amp; DATEDIF(N1311,'Отбор на ЧР 2021'!$AC$1,"ym") &amp; " мес. ")</f>
        <v>12 г. 7 мес. </v>
      </c>
      <c r="AD1311" s="28" t="str">
        <f aca="false">LEFT(AC1311,2)</f>
        <v>12</v>
      </c>
      <c r="AE1311" s="28" t="str">
        <f aca="false">IF(W1311=0,0,INDEX('Возраст, спорт. дисц.'!$A$2:$B$50,MATCH(W1311,'Возраст, спорт. дисц.'!$B$2:$B$54,0),1))</f>
        <v>Мальчики 12-13 лет</v>
      </c>
      <c r="AF1311" s="28" t="str">
        <f aca="false">"весовая категория "&amp;V1311&amp;" кг."</f>
        <v>весовая категория 48 кг.</v>
      </c>
      <c r="AG1311" s="29" t="str">
        <f aca="false">IF(U1311="б/м",U1311,U1311&amp;" место")</f>
        <v>4 место</v>
      </c>
      <c r="AH1311" s="28" t="str">
        <f aca="false">F1311&amp;"; "&amp;TEXT(D1311,"ДД.ММ.ГГГГ")&amp;"-"&amp;TEXT(E1311,"ДД.ММ.ГГГГ")&amp;"; "&amp;I1311&amp;"; "&amp;CHAR(10)&amp;AE1311&amp;"; "&amp;AF1311&amp;"; "&amp;AG1311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48 кг.; 4 место</v>
      </c>
      <c r="AI1311" s="29" t="n">
        <f aca="false">IF(A1311=0,0,1)</f>
        <v>1</v>
      </c>
      <c r="AJ1311" s="1" t="str">
        <f aca="false">AE1311</f>
        <v>Мальчики 12-13 лет</v>
      </c>
      <c r="AK1311" s="1" t="n">
        <f aca="false">V1311</f>
        <v>48</v>
      </c>
      <c r="AL1311" s="1" t="str">
        <f aca="false">AF1311</f>
        <v>весовая категория 48 кг.</v>
      </c>
      <c r="AM1311" s="28" t="str">
        <f aca="false">IF(N1311=0," ",DATEDIF(N1311,$AM$1,"y") &amp; " г. " &amp; DATEDIF(X1311,$AM$1,"ym") &amp; " мес. ")</f>
        <v>12 г. 4 мес. </v>
      </c>
      <c r="AN1311" s="28" t="str">
        <f aca="false">LEFT(AM1311,2)</f>
        <v>12</v>
      </c>
    </row>
    <row r="1312" customFormat="false" ht="13.8" hidden="false" customHeight="false" outlineLevel="0" collapsed="false">
      <c r="A1312" s="37" t="s">
        <v>507</v>
      </c>
      <c r="B1312" s="37" t="s">
        <v>348</v>
      </c>
      <c r="C1312" s="25" t="n">
        <v>41828</v>
      </c>
      <c r="D1312" s="38" t="n">
        <v>44255</v>
      </c>
      <c r="E1312" s="38" t="n">
        <v>44261</v>
      </c>
      <c r="F1312" s="37" t="s">
        <v>1592</v>
      </c>
      <c r="G1312" s="37" t="s">
        <v>1593</v>
      </c>
      <c r="H1312" s="37" t="s">
        <v>1257</v>
      </c>
      <c r="I1312" s="37" t="s">
        <v>1258</v>
      </c>
      <c r="J1312" s="37" t="s">
        <v>1259</v>
      </c>
      <c r="K1312" s="37" t="s">
        <v>1260</v>
      </c>
      <c r="L1312" s="21" t="s">
        <v>45</v>
      </c>
      <c r="M1312" s="22" t="s">
        <v>1055</v>
      </c>
      <c r="N1312" s="24" t="s">
        <v>1056</v>
      </c>
      <c r="O1312" s="25" t="s">
        <v>970</v>
      </c>
      <c r="P1312" s="22" t="s">
        <v>84</v>
      </c>
      <c r="Q1312" s="22" t="s">
        <v>85</v>
      </c>
      <c r="R1312" s="22" t="s">
        <v>86</v>
      </c>
      <c r="S1312" s="22" t="s">
        <v>186</v>
      </c>
      <c r="T1312" s="22" t="s">
        <v>981</v>
      </c>
      <c r="U1312" s="25" t="s">
        <v>54</v>
      </c>
      <c r="V1312" s="25" t="n">
        <v>50</v>
      </c>
      <c r="W1312" s="25" t="s">
        <v>962</v>
      </c>
      <c r="X1312" s="25" t="n">
        <v>2</v>
      </c>
      <c r="Y1312" s="25" t="n">
        <v>2</v>
      </c>
      <c r="Z1312" s="25" t="n">
        <v>6</v>
      </c>
      <c r="AA1312" s="26" t="str">
        <f aca="false">IF(N1312=0," ",DATEDIF(N1312,$D1312,"y") &amp; " г. " &amp; DATEDIF(N1312,$D1312,"ym") &amp; " мес. ")</f>
        <v>13 г. 5 мес. </v>
      </c>
      <c r="AB1312" s="27" t="str">
        <f aca="false">LEFT(AA1312,2)</f>
        <v>13</v>
      </c>
      <c r="AC1312" s="28" t="str">
        <f aca="false">IF(N1312=0," ",DATEDIF(N1312,'Отбор на ЧР 2021'!$AC$1,"y") &amp; " г. " &amp; DATEDIF(N1312,'Отбор на ЧР 2021'!$AC$1,"ym") &amp; " мес. ")</f>
        <v>13 г. 7 мес. </v>
      </c>
      <c r="AD1312" s="28" t="str">
        <f aca="false">LEFT(AC1312,2)</f>
        <v>13</v>
      </c>
      <c r="AE1312" s="28" t="str">
        <f aca="false">IF(W1312=0,0,INDEX('Возраст, спорт. дисц.'!$A$2:$B$50,MATCH(W1312,'Возраст, спорт. дисц.'!$B$2:$B$54,0),1))</f>
        <v>Мальчики 12-13 лет</v>
      </c>
      <c r="AF1312" s="28" t="str">
        <f aca="false">"весовая категория "&amp;V1312&amp;" кг."</f>
        <v>весовая категория 50 кг.</v>
      </c>
      <c r="AG1312" s="29" t="str">
        <f aca="false">IF(U1312="б/м",U1312,U1312&amp;" место")</f>
        <v>1 место</v>
      </c>
      <c r="AH1312" s="28" t="str">
        <f aca="false">F1312&amp;"; "&amp;TEXT(D1312,"ДД.ММ.ГГГГ")&amp;"-"&amp;TEXT(E1312,"ДД.ММ.ГГГГ")&amp;"; "&amp;I1312&amp;"; "&amp;CHAR(10)&amp;AE1312&amp;"; "&amp;AF1312&amp;"; "&amp;AG1312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50 кг.; 1 место</v>
      </c>
      <c r="AI1312" s="29" t="n">
        <f aca="false">IF(A1312=0,0,1)</f>
        <v>1</v>
      </c>
      <c r="AJ1312" s="1" t="str">
        <f aca="false">AE1312</f>
        <v>Мальчики 12-13 лет</v>
      </c>
      <c r="AK1312" s="1" t="n">
        <f aca="false">V1312</f>
        <v>50</v>
      </c>
      <c r="AL1312" s="1" t="str">
        <f aca="false">AF1312</f>
        <v>весовая категория 50 кг.</v>
      </c>
      <c r="AM1312" s="28" t="str">
        <f aca="false">IF(N1312=0," ",DATEDIF(N1312,$AM$1,"y") &amp; " г. " &amp; DATEDIF(X1312,$AM$1,"ym") &amp; " мес. ")</f>
        <v>13 г. 4 мес. </v>
      </c>
      <c r="AN1312" s="28" t="str">
        <f aca="false">LEFT(AM1312,2)</f>
        <v>13</v>
      </c>
    </row>
    <row r="1313" customFormat="false" ht="13.8" hidden="false" customHeight="false" outlineLevel="0" collapsed="false">
      <c r="A1313" s="37" t="s">
        <v>507</v>
      </c>
      <c r="B1313" s="37" t="s">
        <v>348</v>
      </c>
      <c r="C1313" s="25" t="n">
        <v>41828</v>
      </c>
      <c r="D1313" s="38" t="n">
        <v>44255</v>
      </c>
      <c r="E1313" s="38" t="n">
        <v>44261</v>
      </c>
      <c r="F1313" s="37" t="s">
        <v>1592</v>
      </c>
      <c r="G1313" s="37" t="s">
        <v>1593</v>
      </c>
      <c r="H1313" s="37" t="s">
        <v>1257</v>
      </c>
      <c r="I1313" s="37" t="s">
        <v>1258</v>
      </c>
      <c r="J1313" s="37" t="s">
        <v>1259</v>
      </c>
      <c r="K1313" s="37" t="s">
        <v>1260</v>
      </c>
      <c r="L1313" s="21" t="s">
        <v>45</v>
      </c>
      <c r="M1313" s="22" t="s">
        <v>1063</v>
      </c>
      <c r="N1313" s="24" t="s">
        <v>1064</v>
      </c>
      <c r="O1313" s="25" t="s">
        <v>970</v>
      </c>
      <c r="P1313" s="22" t="s">
        <v>101</v>
      </c>
      <c r="Q1313" s="22" t="s">
        <v>102</v>
      </c>
      <c r="R1313" s="22" t="s">
        <v>181</v>
      </c>
      <c r="S1313" s="22" t="s">
        <v>182</v>
      </c>
      <c r="T1313" s="22" t="s">
        <v>371</v>
      </c>
      <c r="U1313" s="25" t="s">
        <v>63</v>
      </c>
      <c r="V1313" s="25" t="n">
        <v>50</v>
      </c>
      <c r="W1313" s="25" t="s">
        <v>962</v>
      </c>
      <c r="X1313" s="25" t="n">
        <v>3</v>
      </c>
      <c r="Y1313" s="25" t="n">
        <v>2</v>
      </c>
      <c r="Z1313" s="25" t="n">
        <v>6</v>
      </c>
      <c r="AA1313" s="26" t="str">
        <f aca="false">IF(N1313=0," ",DATEDIF(N1313,$D1313,"y") &amp; " г. " &amp; DATEDIF(N1313,$D1313,"ym") &amp; " мес. ")</f>
        <v>13 г. 0 мес. </v>
      </c>
      <c r="AB1313" s="27" t="str">
        <f aca="false">LEFT(AA1313,2)</f>
        <v>13</v>
      </c>
      <c r="AC1313" s="28" t="str">
        <f aca="false">IF(N1313=0," ",DATEDIF(N1313,'Отбор на ЧР 2021'!$AC$1,"y") &amp; " г. " &amp; DATEDIF(N1313,'Отбор на ЧР 2021'!$AC$1,"ym") &amp; " мес. ")</f>
        <v>13 г. 2 мес. </v>
      </c>
      <c r="AD1313" s="28" t="str">
        <f aca="false">LEFT(AC1313,2)</f>
        <v>13</v>
      </c>
      <c r="AE1313" s="28" t="str">
        <f aca="false">IF(W1313=0,0,INDEX('Возраст, спорт. дисц.'!$A$2:$B$50,MATCH(W1313,'Возраст, спорт. дисц.'!$B$2:$B$54,0),1))</f>
        <v>Мальчики 12-13 лет</v>
      </c>
      <c r="AF1313" s="28" t="str">
        <f aca="false">"весовая категория "&amp;V1313&amp;" кг."</f>
        <v>весовая категория 50 кг.</v>
      </c>
      <c r="AG1313" s="29" t="str">
        <f aca="false">IF(U1313="б/м",U1313,U1313&amp;" место")</f>
        <v>2 место</v>
      </c>
      <c r="AH1313" s="28" t="str">
        <f aca="false">F1313&amp;"; "&amp;TEXT(D1313,"ДД.ММ.ГГГГ")&amp;"-"&amp;TEXT(E1313,"ДД.ММ.ГГГГ")&amp;"; "&amp;I1313&amp;"; "&amp;CHAR(10)&amp;AE1313&amp;"; "&amp;AF1313&amp;"; "&amp;AG1313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50 кг.; 2 место</v>
      </c>
      <c r="AI1313" s="29" t="n">
        <f aca="false">IF(A1313=0,0,1)</f>
        <v>1</v>
      </c>
      <c r="AJ1313" s="1" t="str">
        <f aca="false">AE1313</f>
        <v>Мальчики 12-13 лет</v>
      </c>
      <c r="AK1313" s="1" t="n">
        <f aca="false">V1313</f>
        <v>50</v>
      </c>
      <c r="AL1313" s="1" t="str">
        <f aca="false">AF1313</f>
        <v>весовая категория 50 кг.</v>
      </c>
      <c r="AM1313" s="28" t="str">
        <f aca="false">IF(N1313=0," ",DATEDIF(N1313,$AM$1,"y") &amp; " г. " &amp; DATEDIF(X1313,$AM$1,"ym") &amp; " мес. ")</f>
        <v>13 г. 4 мес. </v>
      </c>
      <c r="AN1313" s="28" t="str">
        <f aca="false">LEFT(AM1313,2)</f>
        <v>13</v>
      </c>
    </row>
    <row r="1314" customFormat="false" ht="13.8" hidden="false" customHeight="false" outlineLevel="0" collapsed="false">
      <c r="A1314" s="37" t="s">
        <v>507</v>
      </c>
      <c r="B1314" s="37" t="s">
        <v>348</v>
      </c>
      <c r="C1314" s="25" t="n">
        <v>41828</v>
      </c>
      <c r="D1314" s="38" t="n">
        <v>44255</v>
      </c>
      <c r="E1314" s="38" t="n">
        <v>44261</v>
      </c>
      <c r="F1314" s="37" t="s">
        <v>1592</v>
      </c>
      <c r="G1314" s="37" t="s">
        <v>1593</v>
      </c>
      <c r="H1314" s="37" t="s">
        <v>1257</v>
      </c>
      <c r="I1314" s="37" t="s">
        <v>1258</v>
      </c>
      <c r="J1314" s="37" t="s">
        <v>1259</v>
      </c>
      <c r="K1314" s="37" t="s">
        <v>1260</v>
      </c>
      <c r="L1314" s="21" t="s">
        <v>45</v>
      </c>
      <c r="M1314" s="22" t="s">
        <v>2336</v>
      </c>
      <c r="N1314" s="24" t="s">
        <v>2337</v>
      </c>
      <c r="O1314" s="25" t="s">
        <v>970</v>
      </c>
      <c r="P1314" s="22" t="s">
        <v>94</v>
      </c>
      <c r="Q1314" s="22" t="s">
        <v>259</v>
      </c>
      <c r="R1314" s="22" t="s">
        <v>463</v>
      </c>
      <c r="S1314" s="22" t="s">
        <v>410</v>
      </c>
      <c r="T1314" s="22" t="s">
        <v>2300</v>
      </c>
      <c r="U1314" s="25" t="s">
        <v>227</v>
      </c>
      <c r="V1314" s="25" t="n">
        <v>50</v>
      </c>
      <c r="W1314" s="25" t="s">
        <v>962</v>
      </c>
      <c r="X1314" s="25" t="n">
        <v>1</v>
      </c>
      <c r="Y1314" s="25" t="n">
        <v>0</v>
      </c>
      <c r="Z1314" s="25" t="n">
        <v>6</v>
      </c>
      <c r="AA1314" s="26" t="str">
        <f aca="false">IF(N1314=0," ",DATEDIF(N1314,$D1314,"y") &amp; " г. " &amp; DATEDIF(N1314,$D1314,"ym") &amp; " мес. ")</f>
        <v>13 г. 3 мес. </v>
      </c>
      <c r="AB1314" s="27" t="str">
        <f aca="false">LEFT(AA1314,2)</f>
        <v>13</v>
      </c>
      <c r="AC1314" s="28" t="str">
        <f aca="false">IF(N1314=0," ",DATEDIF(N1314,'Отбор на ЧР 2021'!$AC$1,"y") &amp; " г. " &amp; DATEDIF(N1314,'Отбор на ЧР 2021'!$AC$1,"ym") &amp; " мес. ")</f>
        <v>13 г. 6 мес. </v>
      </c>
      <c r="AD1314" s="28" t="str">
        <f aca="false">LEFT(AC1314,2)</f>
        <v>13</v>
      </c>
      <c r="AE1314" s="28" t="str">
        <f aca="false">IF(W1314=0,0,INDEX('Возраст, спорт. дисц.'!$A$2:$B$50,MATCH(W1314,'Возраст, спорт. дисц.'!$B$2:$B$54,0),1))</f>
        <v>Мальчики 12-13 лет</v>
      </c>
      <c r="AF1314" s="28" t="str">
        <f aca="false">"весовая категория "&amp;V1314&amp;" кг."</f>
        <v>весовая категория 50 кг.</v>
      </c>
      <c r="AG1314" s="29" t="str">
        <f aca="false">IF(U1314="б/м",U1314,U1314&amp;" место")</f>
        <v>4 место</v>
      </c>
      <c r="AH1314" s="28" t="str">
        <f aca="false">F1314&amp;"; "&amp;TEXT(D1314,"ДД.ММ.ГГГГ")&amp;"-"&amp;TEXT(E1314,"ДД.ММ.ГГГГ")&amp;"; "&amp;I1314&amp;"; "&amp;CHAR(10)&amp;AE1314&amp;"; "&amp;AF1314&amp;"; "&amp;AG1314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50 кг.; 4 место</v>
      </c>
      <c r="AI1314" s="29" t="n">
        <f aca="false">IF(A1314=0,0,1)</f>
        <v>1</v>
      </c>
      <c r="AJ1314" s="1" t="str">
        <f aca="false">AE1314</f>
        <v>Мальчики 12-13 лет</v>
      </c>
      <c r="AK1314" s="1" t="n">
        <f aca="false">V1314</f>
        <v>50</v>
      </c>
      <c r="AL1314" s="1" t="str">
        <f aca="false">AF1314</f>
        <v>весовая категория 50 кг.</v>
      </c>
      <c r="AM1314" s="28" t="str">
        <f aca="false">IF(N1314=0," ",DATEDIF(N1314,$AM$1,"y") &amp; " г. " &amp; DATEDIF(X1314,$AM$1,"ym") &amp; " мес. ")</f>
        <v>13 г. 4 мес. </v>
      </c>
      <c r="AN1314" s="28" t="str">
        <f aca="false">LEFT(AM1314,2)</f>
        <v>13</v>
      </c>
    </row>
    <row r="1315" customFormat="false" ht="13.8" hidden="false" customHeight="false" outlineLevel="0" collapsed="false">
      <c r="A1315" s="37" t="s">
        <v>507</v>
      </c>
      <c r="B1315" s="37" t="s">
        <v>348</v>
      </c>
      <c r="C1315" s="25" t="n">
        <v>41828</v>
      </c>
      <c r="D1315" s="38" t="n">
        <v>44255</v>
      </c>
      <c r="E1315" s="38" t="n">
        <v>44261</v>
      </c>
      <c r="F1315" s="37" t="s">
        <v>1592</v>
      </c>
      <c r="G1315" s="37" t="s">
        <v>1593</v>
      </c>
      <c r="H1315" s="37" t="s">
        <v>1257</v>
      </c>
      <c r="I1315" s="37" t="s">
        <v>1258</v>
      </c>
      <c r="J1315" s="37" t="s">
        <v>1259</v>
      </c>
      <c r="K1315" s="37" t="s">
        <v>1260</v>
      </c>
      <c r="L1315" s="21" t="s">
        <v>45</v>
      </c>
      <c r="M1315" s="22" t="s">
        <v>1080</v>
      </c>
      <c r="N1315" s="24" t="s">
        <v>1081</v>
      </c>
      <c r="O1315" s="25" t="s">
        <v>975</v>
      </c>
      <c r="P1315" s="22" t="s">
        <v>94</v>
      </c>
      <c r="Q1315" s="22" t="s">
        <v>259</v>
      </c>
      <c r="R1315" s="22" t="s">
        <v>463</v>
      </c>
      <c r="S1315" s="22" t="s">
        <v>778</v>
      </c>
      <c r="T1315" s="22" t="s">
        <v>779</v>
      </c>
      <c r="U1315" s="25" t="s">
        <v>54</v>
      </c>
      <c r="V1315" s="25" t="n">
        <v>52</v>
      </c>
      <c r="W1315" s="25" t="s">
        <v>962</v>
      </c>
      <c r="X1315" s="25" t="n">
        <v>3</v>
      </c>
      <c r="Y1315" s="25" t="n">
        <v>3</v>
      </c>
      <c r="Z1315" s="25" t="n">
        <v>5</v>
      </c>
      <c r="AA1315" s="26" t="str">
        <f aca="false">IF(N1315=0," ",DATEDIF(N1315,$D1315,"y") &amp; " г. " &amp; DATEDIF(N1315,$D1315,"ym") &amp; " мес. ")</f>
        <v>13 г. 2 мес. </v>
      </c>
      <c r="AB1315" s="27" t="str">
        <f aca="false">LEFT(AA1315,2)</f>
        <v>13</v>
      </c>
      <c r="AC1315" s="28" t="str">
        <f aca="false">IF(N1315=0," ",DATEDIF(N1315,'Отбор на ЧР 2021'!$AC$1,"y") &amp; " г. " &amp; DATEDIF(N1315,'Отбор на ЧР 2021'!$AC$1,"ym") &amp; " мес. ")</f>
        <v>13 г. 4 мес. </v>
      </c>
      <c r="AD1315" s="28" t="str">
        <f aca="false">LEFT(AC1315,2)</f>
        <v>13</v>
      </c>
      <c r="AE1315" s="28" t="str">
        <f aca="false">IF(W1315=0,0,INDEX('Возраст, спорт. дисц.'!$A$2:$B$50,MATCH(W1315,'Возраст, спорт. дисц.'!$B$2:$B$54,0),1))</f>
        <v>Мальчики 12-13 лет</v>
      </c>
      <c r="AF1315" s="28" t="str">
        <f aca="false">"весовая категория "&amp;V1315&amp;" кг."</f>
        <v>весовая категория 52 кг.</v>
      </c>
      <c r="AG1315" s="29" t="str">
        <f aca="false">IF(U1315="б/м",U1315,U1315&amp;" место")</f>
        <v>1 место</v>
      </c>
      <c r="AH1315" s="28" t="str">
        <f aca="false">F1315&amp;"; "&amp;TEXT(D1315,"ДД.ММ.ГГГГ")&amp;"-"&amp;TEXT(E1315,"ДД.ММ.ГГГГ")&amp;"; "&amp;I1315&amp;"; "&amp;CHAR(10)&amp;AE1315&amp;"; "&amp;AF1315&amp;"; "&amp;AG1315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52 кг.; 1 место</v>
      </c>
      <c r="AI1315" s="29" t="n">
        <f aca="false">IF(A1315=0,0,1)</f>
        <v>1</v>
      </c>
      <c r="AJ1315" s="1" t="str">
        <f aca="false">AE1315</f>
        <v>Мальчики 12-13 лет</v>
      </c>
      <c r="AK1315" s="1" t="n">
        <f aca="false">V1315</f>
        <v>52</v>
      </c>
      <c r="AL1315" s="1" t="str">
        <f aca="false">AF1315</f>
        <v>весовая категория 52 кг.</v>
      </c>
      <c r="AM1315" s="28" t="str">
        <f aca="false">IF(N1315=0," ",DATEDIF(N1315,$AM$1,"y") &amp; " г. " &amp; DATEDIF(X1315,$AM$1,"ym") &amp; " мес. ")</f>
        <v>13 г. 4 мес. </v>
      </c>
      <c r="AN1315" s="28" t="str">
        <f aca="false">LEFT(AM1315,2)</f>
        <v>13</v>
      </c>
    </row>
    <row r="1316" customFormat="false" ht="13.8" hidden="false" customHeight="false" outlineLevel="0" collapsed="false">
      <c r="A1316" s="37" t="s">
        <v>507</v>
      </c>
      <c r="B1316" s="37" t="s">
        <v>348</v>
      </c>
      <c r="C1316" s="25" t="n">
        <v>41828</v>
      </c>
      <c r="D1316" s="38" t="n">
        <v>44255</v>
      </c>
      <c r="E1316" s="38" t="n">
        <v>44261</v>
      </c>
      <c r="F1316" s="37" t="s">
        <v>1592</v>
      </c>
      <c r="G1316" s="37" t="s">
        <v>1593</v>
      </c>
      <c r="H1316" s="37" t="s">
        <v>1257</v>
      </c>
      <c r="I1316" s="37" t="s">
        <v>1258</v>
      </c>
      <c r="J1316" s="37" t="s">
        <v>1259</v>
      </c>
      <c r="K1316" s="37" t="s">
        <v>1260</v>
      </c>
      <c r="L1316" s="21" t="s">
        <v>45</v>
      </c>
      <c r="M1316" s="22" t="s">
        <v>2338</v>
      </c>
      <c r="N1316" s="24" t="s">
        <v>2339</v>
      </c>
      <c r="O1316" s="25" t="s">
        <v>970</v>
      </c>
      <c r="P1316" s="22" t="s">
        <v>84</v>
      </c>
      <c r="Q1316" s="22" t="s">
        <v>85</v>
      </c>
      <c r="R1316" s="22" t="s">
        <v>86</v>
      </c>
      <c r="S1316" s="22" t="s">
        <v>87</v>
      </c>
      <c r="T1316" s="22" t="s">
        <v>2340</v>
      </c>
      <c r="U1316" s="25" t="s">
        <v>63</v>
      </c>
      <c r="V1316" s="25" t="n">
        <v>52</v>
      </c>
      <c r="W1316" s="25" t="s">
        <v>962</v>
      </c>
      <c r="X1316" s="25" t="n">
        <v>2</v>
      </c>
      <c r="Y1316" s="25" t="n">
        <v>1</v>
      </c>
      <c r="Z1316" s="25" t="n">
        <v>5</v>
      </c>
      <c r="AA1316" s="26" t="str">
        <f aca="false">IF(N1316=0," ",DATEDIF(N1316,$D1316,"y") &amp; " г. " &amp; DATEDIF(N1316,$D1316,"ym") &amp; " мес. ")</f>
        <v>12 г. 8 мес. </v>
      </c>
      <c r="AB1316" s="27" t="str">
        <f aca="false">LEFT(AA1316,2)</f>
        <v>12</v>
      </c>
      <c r="AC1316" s="28" t="str">
        <f aca="false">IF(N1316=0," ",DATEDIF(N1316,'Отбор на ЧР 2021'!$AC$1,"y") &amp; " г. " &amp; DATEDIF(N1316,'Отбор на ЧР 2021'!$AC$1,"ym") &amp; " мес. ")</f>
        <v>12 г. 10 мес. </v>
      </c>
      <c r="AD1316" s="28" t="str">
        <f aca="false">LEFT(AC1316,2)</f>
        <v>12</v>
      </c>
      <c r="AE1316" s="28" t="str">
        <f aca="false">IF(W1316=0,0,INDEX('Возраст, спорт. дисц.'!$A$2:$B$50,MATCH(W1316,'Возраст, спорт. дисц.'!$B$2:$B$54,0),1))</f>
        <v>Мальчики 12-13 лет</v>
      </c>
      <c r="AF1316" s="28" t="str">
        <f aca="false">"весовая категория "&amp;V1316&amp;" кг."</f>
        <v>весовая категория 52 кг.</v>
      </c>
      <c r="AG1316" s="29" t="str">
        <f aca="false">IF(U1316="б/м",U1316,U1316&amp;" место")</f>
        <v>2 место</v>
      </c>
      <c r="AH1316" s="28" t="str">
        <f aca="false">F1316&amp;"; "&amp;TEXT(D1316,"ДД.ММ.ГГГГ")&amp;"-"&amp;TEXT(E1316,"ДД.ММ.ГГГГ")&amp;"; "&amp;I1316&amp;"; "&amp;CHAR(10)&amp;AE1316&amp;"; "&amp;AF1316&amp;"; "&amp;AG1316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52 кг.; 2 место</v>
      </c>
      <c r="AI1316" s="29" t="n">
        <f aca="false">IF(A1316=0,0,1)</f>
        <v>1</v>
      </c>
      <c r="AJ1316" s="1" t="str">
        <f aca="false">AE1316</f>
        <v>Мальчики 12-13 лет</v>
      </c>
      <c r="AK1316" s="1" t="n">
        <f aca="false">V1316</f>
        <v>52</v>
      </c>
      <c r="AL1316" s="1" t="str">
        <f aca="false">AF1316</f>
        <v>весовая категория 52 кг.</v>
      </c>
      <c r="AM1316" s="28" t="str">
        <f aca="false">IF(N1316=0," ",DATEDIF(N1316,$AM$1,"y") &amp; " г. " &amp; DATEDIF(X1316,$AM$1,"ym") &amp; " мес. ")</f>
        <v>12 г. 4 мес. </v>
      </c>
      <c r="AN1316" s="28" t="str">
        <f aca="false">LEFT(AM1316,2)</f>
        <v>12</v>
      </c>
    </row>
    <row r="1317" customFormat="false" ht="13.8" hidden="false" customHeight="false" outlineLevel="0" collapsed="false">
      <c r="A1317" s="37" t="s">
        <v>507</v>
      </c>
      <c r="B1317" s="37" t="s">
        <v>348</v>
      </c>
      <c r="C1317" s="25" t="n">
        <v>41828</v>
      </c>
      <c r="D1317" s="38" t="n">
        <v>44255</v>
      </c>
      <c r="E1317" s="38" t="n">
        <v>44261</v>
      </c>
      <c r="F1317" s="37" t="s">
        <v>1592</v>
      </c>
      <c r="G1317" s="37" t="s">
        <v>1593</v>
      </c>
      <c r="H1317" s="37" t="s">
        <v>1257</v>
      </c>
      <c r="I1317" s="37" t="s">
        <v>1258</v>
      </c>
      <c r="J1317" s="37" t="s">
        <v>1259</v>
      </c>
      <c r="K1317" s="37" t="s">
        <v>1260</v>
      </c>
      <c r="L1317" s="21" t="s">
        <v>45</v>
      </c>
      <c r="M1317" s="22" t="s">
        <v>2341</v>
      </c>
      <c r="N1317" s="24" t="s">
        <v>2342</v>
      </c>
      <c r="O1317" s="25" t="s">
        <v>970</v>
      </c>
      <c r="P1317" s="22" t="s">
        <v>101</v>
      </c>
      <c r="Q1317" s="22" t="s">
        <v>102</v>
      </c>
      <c r="R1317" s="22" t="s">
        <v>164</v>
      </c>
      <c r="S1317" s="22" t="s">
        <v>165</v>
      </c>
      <c r="T1317" s="22" t="s">
        <v>657</v>
      </c>
      <c r="U1317" s="25" t="s">
        <v>70</v>
      </c>
      <c r="V1317" s="25" t="n">
        <v>52</v>
      </c>
      <c r="W1317" s="25" t="s">
        <v>962</v>
      </c>
      <c r="X1317" s="25" t="n">
        <v>1</v>
      </c>
      <c r="Y1317" s="25" t="n">
        <v>0</v>
      </c>
      <c r="Z1317" s="25" t="n">
        <v>5</v>
      </c>
      <c r="AA1317" s="26" t="str">
        <f aca="false">IF(N1317=0," ",DATEDIF(N1317,$D1317,"y") &amp; " г. " &amp; DATEDIF(N1317,$D1317,"ym") &amp; " мес. ")</f>
        <v>13 г. 1 мес. </v>
      </c>
      <c r="AB1317" s="27" t="str">
        <f aca="false">LEFT(AA1317,2)</f>
        <v>13</v>
      </c>
      <c r="AC1317" s="28" t="str">
        <f aca="false">IF(N1317=0," ",DATEDIF(N1317,'Отбор на ЧР 2021'!$AC$1,"y") &amp; " г. " &amp; DATEDIF(N1317,'Отбор на ЧР 2021'!$AC$1,"ym") &amp; " мес. ")</f>
        <v>13 г. 4 мес. </v>
      </c>
      <c r="AD1317" s="28" t="str">
        <f aca="false">LEFT(AC1317,2)</f>
        <v>13</v>
      </c>
      <c r="AE1317" s="28" t="str">
        <f aca="false">IF(W1317=0,0,INDEX('Возраст, спорт. дисц.'!$A$2:$B$50,MATCH(W1317,'Возраст, спорт. дисц.'!$B$2:$B$54,0),1))</f>
        <v>Мальчики 12-13 лет</v>
      </c>
      <c r="AF1317" s="28" t="str">
        <f aca="false">"весовая категория "&amp;V1317&amp;" кг."</f>
        <v>весовая категория 52 кг.</v>
      </c>
      <c r="AG1317" s="29" t="str">
        <f aca="false">IF(U1317="б/м",U1317,U1317&amp;" место")</f>
        <v>3 место</v>
      </c>
      <c r="AH1317" s="28" t="str">
        <f aca="false">F1317&amp;"; "&amp;TEXT(D1317,"ДД.ММ.ГГГГ")&amp;"-"&amp;TEXT(E1317,"ДД.ММ.ГГГГ")&amp;"; "&amp;I1317&amp;"; "&amp;CHAR(10)&amp;AE1317&amp;"; "&amp;AF1317&amp;"; "&amp;AG1317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52 кг.; 3 место</v>
      </c>
      <c r="AI1317" s="29" t="n">
        <f aca="false">IF(A1317=0,0,1)</f>
        <v>1</v>
      </c>
      <c r="AJ1317" s="1" t="str">
        <f aca="false">AE1317</f>
        <v>Мальчики 12-13 лет</v>
      </c>
      <c r="AK1317" s="1" t="n">
        <f aca="false">V1317</f>
        <v>52</v>
      </c>
      <c r="AL1317" s="1" t="str">
        <f aca="false">AF1317</f>
        <v>весовая категория 52 кг.</v>
      </c>
      <c r="AM1317" s="28" t="str">
        <f aca="false">IF(N1317=0," ",DATEDIF(N1317,$AM$1,"y") &amp; " г. " &amp; DATEDIF(X1317,$AM$1,"ym") &amp; " мес. ")</f>
        <v>13 г. 4 мес. </v>
      </c>
      <c r="AN1317" s="28" t="str">
        <f aca="false">LEFT(AM1317,2)</f>
        <v>13</v>
      </c>
    </row>
    <row r="1318" customFormat="false" ht="13.8" hidden="false" customHeight="false" outlineLevel="0" collapsed="false">
      <c r="A1318" s="37" t="s">
        <v>507</v>
      </c>
      <c r="B1318" s="37" t="s">
        <v>348</v>
      </c>
      <c r="C1318" s="25" t="n">
        <v>41828</v>
      </c>
      <c r="D1318" s="38" t="n">
        <v>44255</v>
      </c>
      <c r="E1318" s="38" t="n">
        <v>44261</v>
      </c>
      <c r="F1318" s="37" t="s">
        <v>1592</v>
      </c>
      <c r="G1318" s="37" t="s">
        <v>1593</v>
      </c>
      <c r="H1318" s="37" t="s">
        <v>1257</v>
      </c>
      <c r="I1318" s="37" t="s">
        <v>1258</v>
      </c>
      <c r="J1318" s="37" t="s">
        <v>1259</v>
      </c>
      <c r="K1318" s="37" t="s">
        <v>1260</v>
      </c>
      <c r="L1318" s="21" t="s">
        <v>45</v>
      </c>
      <c r="M1318" s="22" t="s">
        <v>2343</v>
      </c>
      <c r="N1318" s="24" t="s">
        <v>2344</v>
      </c>
      <c r="O1318" s="25" t="s">
        <v>970</v>
      </c>
      <c r="P1318" s="22" t="s">
        <v>84</v>
      </c>
      <c r="Q1318" s="22" t="s">
        <v>122</v>
      </c>
      <c r="R1318" s="22" t="s">
        <v>1643</v>
      </c>
      <c r="S1318" s="22" t="s">
        <v>219</v>
      </c>
      <c r="T1318" s="22" t="s">
        <v>1644</v>
      </c>
      <c r="U1318" s="25" t="s">
        <v>70</v>
      </c>
      <c r="V1318" s="25" t="n">
        <v>52</v>
      </c>
      <c r="W1318" s="25" t="s">
        <v>962</v>
      </c>
      <c r="X1318" s="25" t="n">
        <v>1</v>
      </c>
      <c r="Y1318" s="25" t="n">
        <v>0</v>
      </c>
      <c r="Z1318" s="25" t="n">
        <v>5</v>
      </c>
      <c r="AA1318" s="26" t="str">
        <f aca="false">IF(N1318=0," ",DATEDIF(N1318,$D1318,"y") &amp; " г. " &amp; DATEDIF(N1318,$D1318,"ym") &amp; " мес. ")</f>
        <v>13 г. 5 мес. </v>
      </c>
      <c r="AB1318" s="27" t="str">
        <f aca="false">LEFT(AA1318,2)</f>
        <v>13</v>
      </c>
      <c r="AC1318" s="28" t="str">
        <f aca="false">IF(N1318=0," ",DATEDIF(N1318,'Отбор на ЧР 2021'!$AC$1,"y") &amp; " г. " &amp; DATEDIF(N1318,'Отбор на ЧР 2021'!$AC$1,"ym") &amp; " мес. ")</f>
        <v>13 г. 8 мес. </v>
      </c>
      <c r="AD1318" s="28" t="str">
        <f aca="false">LEFT(AC1318,2)</f>
        <v>13</v>
      </c>
      <c r="AE1318" s="28" t="str">
        <f aca="false">IF(W1318=0,0,INDEX('Возраст, спорт. дисц.'!$A$2:$B$50,MATCH(W1318,'Возраст, спорт. дисц.'!$B$2:$B$54,0),1))</f>
        <v>Мальчики 12-13 лет</v>
      </c>
      <c r="AF1318" s="28" t="str">
        <f aca="false">"весовая категория "&amp;V1318&amp;" кг."</f>
        <v>весовая категория 52 кг.</v>
      </c>
      <c r="AG1318" s="29" t="str">
        <f aca="false">IF(U1318="б/м",U1318,U1318&amp;" место")</f>
        <v>3 место</v>
      </c>
      <c r="AH1318" s="28" t="str">
        <f aca="false">F1318&amp;"; "&amp;TEXT(D1318,"ДД.ММ.ГГГГ")&amp;"-"&amp;TEXT(E1318,"ДД.ММ.ГГГГ")&amp;"; "&amp;I1318&amp;"; "&amp;CHAR(10)&amp;AE1318&amp;"; "&amp;AF1318&amp;"; "&amp;AG1318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52 кг.; 3 место</v>
      </c>
      <c r="AI1318" s="29" t="n">
        <f aca="false">IF(A1318=0,0,1)</f>
        <v>1</v>
      </c>
      <c r="AJ1318" s="1" t="str">
        <f aca="false">AE1318</f>
        <v>Мальчики 12-13 лет</v>
      </c>
      <c r="AK1318" s="1" t="n">
        <f aca="false">V1318</f>
        <v>52</v>
      </c>
      <c r="AL1318" s="1" t="str">
        <f aca="false">AF1318</f>
        <v>весовая категория 52 кг.</v>
      </c>
      <c r="AM1318" s="28" t="str">
        <f aca="false">IF(N1318=0," ",DATEDIF(N1318,$AM$1,"y") &amp; " г. " &amp; DATEDIF(X1318,$AM$1,"ym") &amp; " мес. ")</f>
        <v>13 г. 4 мес. </v>
      </c>
      <c r="AN1318" s="28" t="str">
        <f aca="false">LEFT(AM1318,2)</f>
        <v>13</v>
      </c>
    </row>
    <row r="1319" customFormat="false" ht="13.8" hidden="false" customHeight="false" outlineLevel="0" collapsed="false">
      <c r="A1319" s="37" t="s">
        <v>507</v>
      </c>
      <c r="B1319" s="37" t="s">
        <v>348</v>
      </c>
      <c r="C1319" s="25" t="n">
        <v>41828</v>
      </c>
      <c r="D1319" s="38" t="n">
        <v>44255</v>
      </c>
      <c r="E1319" s="38" t="n">
        <v>44261</v>
      </c>
      <c r="F1319" s="37" t="s">
        <v>1592</v>
      </c>
      <c r="G1319" s="37" t="s">
        <v>1593</v>
      </c>
      <c r="H1319" s="37" t="s">
        <v>1257</v>
      </c>
      <c r="I1319" s="37" t="s">
        <v>1258</v>
      </c>
      <c r="J1319" s="37" t="s">
        <v>1259</v>
      </c>
      <c r="K1319" s="37" t="s">
        <v>1260</v>
      </c>
      <c r="L1319" s="21" t="s">
        <v>45</v>
      </c>
      <c r="M1319" s="22" t="s">
        <v>2345</v>
      </c>
      <c r="N1319" s="24" t="s">
        <v>2346</v>
      </c>
      <c r="O1319" s="25" t="s">
        <v>970</v>
      </c>
      <c r="P1319" s="22" t="s">
        <v>84</v>
      </c>
      <c r="Q1319" s="22" t="s">
        <v>122</v>
      </c>
      <c r="R1319" s="22" t="s">
        <v>2333</v>
      </c>
      <c r="S1319" s="22" t="s">
        <v>2334</v>
      </c>
      <c r="T1319" s="22" t="s">
        <v>2335</v>
      </c>
      <c r="U1319" s="25" t="s">
        <v>54</v>
      </c>
      <c r="V1319" s="25" t="n">
        <v>54</v>
      </c>
      <c r="W1319" s="25" t="s">
        <v>962</v>
      </c>
      <c r="X1319" s="25" t="n">
        <v>1</v>
      </c>
      <c r="Y1319" s="25" t="n">
        <v>1</v>
      </c>
      <c r="Z1319" s="25" t="n">
        <v>3</v>
      </c>
      <c r="AA1319" s="26" t="str">
        <f aca="false">IF(N1319=0," ",DATEDIF(N1319,$D1319,"y") &amp; " г. " &amp; DATEDIF(N1319,$D1319,"ym") &amp; " мес. ")</f>
        <v>12 г. 7 мес. </v>
      </c>
      <c r="AB1319" s="27" t="str">
        <f aca="false">LEFT(AA1319,2)</f>
        <v>12</v>
      </c>
      <c r="AC1319" s="28" t="str">
        <f aca="false">IF(N1319=0," ",DATEDIF(N1319,'Отбор на ЧР 2021'!$AC$1,"y") &amp; " г. " &amp; DATEDIF(N1319,'Отбор на ЧР 2021'!$AC$1,"ym") &amp; " мес. ")</f>
        <v>12 г. 10 мес. </v>
      </c>
      <c r="AD1319" s="28" t="str">
        <f aca="false">LEFT(AC1319,2)</f>
        <v>12</v>
      </c>
      <c r="AE1319" s="28" t="str">
        <f aca="false">IF(W1319=0,0,INDEX('Возраст, спорт. дисц.'!$A$2:$B$50,MATCH(W1319,'Возраст, спорт. дисц.'!$B$2:$B$54,0),1))</f>
        <v>Мальчики 12-13 лет</v>
      </c>
      <c r="AF1319" s="28" t="str">
        <f aca="false">"весовая категория "&amp;V1319&amp;" кг."</f>
        <v>весовая категория 54 кг.</v>
      </c>
      <c r="AG1319" s="29" t="str">
        <f aca="false">IF(U1319="б/м",U1319,U1319&amp;" место")</f>
        <v>1 место</v>
      </c>
      <c r="AH1319" s="28" t="str">
        <f aca="false">F1319&amp;"; "&amp;TEXT(D1319,"ДД.ММ.ГГГГ")&amp;"-"&amp;TEXT(E1319,"ДД.ММ.ГГГГ")&amp;"; "&amp;I1319&amp;"; "&amp;CHAR(10)&amp;AE1319&amp;"; "&amp;AF1319&amp;"; "&amp;AG1319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54 кг.; 1 место</v>
      </c>
      <c r="AI1319" s="29" t="n">
        <f aca="false">IF(A1319=0,0,1)</f>
        <v>1</v>
      </c>
      <c r="AJ1319" s="1" t="str">
        <f aca="false">AE1319</f>
        <v>Мальчики 12-13 лет</v>
      </c>
      <c r="AK1319" s="1" t="n">
        <f aca="false">V1319</f>
        <v>54</v>
      </c>
      <c r="AL1319" s="1" t="str">
        <f aca="false">AF1319</f>
        <v>весовая категория 54 кг.</v>
      </c>
      <c r="AM1319" s="28" t="str">
        <f aca="false">IF(N1319=0," ",DATEDIF(N1319,$AM$1,"y") &amp; " г. " &amp; DATEDIF(X1319,$AM$1,"ym") &amp; " мес. ")</f>
        <v>12 г. 4 мес. </v>
      </c>
      <c r="AN1319" s="28" t="str">
        <f aca="false">LEFT(AM1319,2)</f>
        <v>12</v>
      </c>
    </row>
    <row r="1320" customFormat="false" ht="13.8" hidden="false" customHeight="false" outlineLevel="0" collapsed="false">
      <c r="A1320" s="37" t="s">
        <v>507</v>
      </c>
      <c r="B1320" s="37" t="s">
        <v>348</v>
      </c>
      <c r="C1320" s="25" t="n">
        <v>41828</v>
      </c>
      <c r="D1320" s="38" t="n">
        <v>44255</v>
      </c>
      <c r="E1320" s="38" t="n">
        <v>44261</v>
      </c>
      <c r="F1320" s="37" t="s">
        <v>1592</v>
      </c>
      <c r="G1320" s="37" t="s">
        <v>1593</v>
      </c>
      <c r="H1320" s="37" t="s">
        <v>1257</v>
      </c>
      <c r="I1320" s="37" t="s">
        <v>1258</v>
      </c>
      <c r="J1320" s="37" t="s">
        <v>1259</v>
      </c>
      <c r="K1320" s="37" t="s">
        <v>1260</v>
      </c>
      <c r="L1320" s="21" t="s">
        <v>45</v>
      </c>
      <c r="M1320" s="22" t="s">
        <v>2347</v>
      </c>
      <c r="N1320" s="24" t="s">
        <v>2348</v>
      </c>
      <c r="O1320" s="25" t="n">
        <v>3</v>
      </c>
      <c r="P1320" s="22" t="s">
        <v>101</v>
      </c>
      <c r="Q1320" s="22" t="s">
        <v>102</v>
      </c>
      <c r="R1320" s="22" t="s">
        <v>164</v>
      </c>
      <c r="S1320" s="22" t="s">
        <v>2277</v>
      </c>
      <c r="T1320" s="22" t="s">
        <v>2278</v>
      </c>
      <c r="U1320" s="25" t="s">
        <v>63</v>
      </c>
      <c r="V1320" s="25" t="n">
        <v>54</v>
      </c>
      <c r="W1320" s="25" t="s">
        <v>962</v>
      </c>
      <c r="X1320" s="25" t="n">
        <v>2</v>
      </c>
      <c r="Y1320" s="25" t="n">
        <v>1</v>
      </c>
      <c r="Z1320" s="25" t="n">
        <v>3</v>
      </c>
      <c r="AA1320" s="26" t="str">
        <f aca="false">IF(N1320=0," ",DATEDIF(N1320,$D1320,"y") &amp; " г. " &amp; DATEDIF(N1320,$D1320,"ym") &amp; " мес. ")</f>
        <v>13 г. 8 мес. </v>
      </c>
      <c r="AB1320" s="27" t="str">
        <f aca="false">LEFT(AA1320,2)</f>
        <v>13</v>
      </c>
      <c r="AC1320" s="28" t="str">
        <f aca="false">IF(N1320=0," ",DATEDIF(N1320,'Отбор на ЧР 2021'!$AC$1,"y") &amp; " г. " &amp; DATEDIF(N1320,'Отбор на ЧР 2021'!$AC$1,"ym") &amp; " мес. ")</f>
        <v>13 г. 11 мес. </v>
      </c>
      <c r="AD1320" s="28" t="str">
        <f aca="false">LEFT(AC1320,2)</f>
        <v>13</v>
      </c>
      <c r="AE1320" s="28" t="str">
        <f aca="false">IF(W1320=0,0,INDEX('Возраст, спорт. дисц.'!$A$2:$B$50,MATCH(W1320,'Возраст, спорт. дисц.'!$B$2:$B$54,0),1))</f>
        <v>Мальчики 12-13 лет</v>
      </c>
      <c r="AF1320" s="28" t="str">
        <f aca="false">"весовая категория "&amp;V1320&amp;" кг."</f>
        <v>весовая категория 54 кг.</v>
      </c>
      <c r="AG1320" s="29" t="str">
        <f aca="false">IF(U1320="б/м",U1320,U1320&amp;" место")</f>
        <v>2 место</v>
      </c>
      <c r="AH1320" s="28" t="str">
        <f aca="false">F1320&amp;"; "&amp;TEXT(D1320,"ДД.ММ.ГГГГ")&amp;"-"&amp;TEXT(E1320,"ДД.ММ.ГГГГ")&amp;"; "&amp;I1320&amp;"; "&amp;CHAR(10)&amp;AE1320&amp;"; "&amp;AF1320&amp;"; "&amp;AG1320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54 кг.; 2 место</v>
      </c>
      <c r="AI1320" s="29" t="n">
        <f aca="false">IF(A1320=0,0,1)</f>
        <v>1</v>
      </c>
      <c r="AJ1320" s="1" t="str">
        <f aca="false">AE1320</f>
        <v>Мальчики 12-13 лет</v>
      </c>
      <c r="AK1320" s="1" t="n">
        <f aca="false">V1320</f>
        <v>54</v>
      </c>
      <c r="AL1320" s="1" t="str">
        <f aca="false">AF1320</f>
        <v>весовая категория 54 кг.</v>
      </c>
      <c r="AM1320" s="28" t="str">
        <f aca="false">IF(N1320=0," ",DATEDIF(N1320,$AM$1,"y") &amp; " г. " &amp; DATEDIF(X1320,$AM$1,"ym") &amp; " мес. ")</f>
        <v>13 г. 4 мес. </v>
      </c>
      <c r="AN1320" s="28" t="str">
        <f aca="false">LEFT(AM1320,2)</f>
        <v>13</v>
      </c>
    </row>
    <row r="1321" customFormat="false" ht="13.8" hidden="false" customHeight="false" outlineLevel="0" collapsed="false">
      <c r="A1321" s="37" t="s">
        <v>507</v>
      </c>
      <c r="B1321" s="37" t="s">
        <v>348</v>
      </c>
      <c r="C1321" s="25" t="n">
        <v>41828</v>
      </c>
      <c r="D1321" s="38" t="n">
        <v>44255</v>
      </c>
      <c r="E1321" s="38" t="n">
        <v>44261</v>
      </c>
      <c r="F1321" s="37" t="s">
        <v>1592</v>
      </c>
      <c r="G1321" s="37" t="s">
        <v>1593</v>
      </c>
      <c r="H1321" s="37" t="s">
        <v>1257</v>
      </c>
      <c r="I1321" s="37" t="s">
        <v>1258</v>
      </c>
      <c r="J1321" s="37" t="s">
        <v>1259</v>
      </c>
      <c r="K1321" s="37" t="s">
        <v>1260</v>
      </c>
      <c r="L1321" s="21" t="s">
        <v>45</v>
      </c>
      <c r="M1321" s="22" t="s">
        <v>2349</v>
      </c>
      <c r="N1321" s="24" t="s">
        <v>2350</v>
      </c>
      <c r="O1321" s="25" t="s">
        <v>975</v>
      </c>
      <c r="P1321" s="22" t="s">
        <v>94</v>
      </c>
      <c r="Q1321" s="22" t="s">
        <v>797</v>
      </c>
      <c r="R1321" s="22" t="s">
        <v>2351</v>
      </c>
      <c r="S1321" s="22" t="s">
        <v>2352</v>
      </c>
      <c r="T1321" s="22" t="s">
        <v>2353</v>
      </c>
      <c r="U1321" s="25" t="s">
        <v>54</v>
      </c>
      <c r="V1321" s="25" t="n">
        <v>56</v>
      </c>
      <c r="W1321" s="25" t="s">
        <v>962</v>
      </c>
      <c r="X1321" s="25" t="n">
        <v>0</v>
      </c>
      <c r="Y1321" s="25" t="n">
        <v>0</v>
      </c>
      <c r="Z1321" s="25" t="n">
        <v>1</v>
      </c>
      <c r="AA1321" s="26" t="str">
        <f aca="false">IF(N1321=0," ",DATEDIF(N1321,$D1321,"y") &amp; " г. " &amp; DATEDIF(N1321,$D1321,"ym") &amp; " мес. ")</f>
        <v>12 г. 10 мес. </v>
      </c>
      <c r="AB1321" s="27" t="str">
        <f aca="false">LEFT(AA1321,2)</f>
        <v>12</v>
      </c>
      <c r="AC1321" s="28" t="str">
        <f aca="false">IF(N1321=0," ",DATEDIF(N1321,'Отбор на ЧР 2021'!$AC$1,"y") &amp; " г. " &amp; DATEDIF(N1321,'Отбор на ЧР 2021'!$AC$1,"ym") &amp; " мес. ")</f>
        <v>13 г. 1 мес. </v>
      </c>
      <c r="AD1321" s="28" t="str">
        <f aca="false">LEFT(AC1321,2)</f>
        <v>13</v>
      </c>
      <c r="AE1321" s="28" t="str">
        <f aca="false">IF(W1321=0,0,INDEX('Возраст, спорт. дисц.'!$A$2:$B$50,MATCH(W1321,'Возраст, спорт. дисц.'!$B$2:$B$54,0),1))</f>
        <v>Мальчики 12-13 лет</v>
      </c>
      <c r="AF1321" s="28" t="str">
        <f aca="false">"весовая категория "&amp;V1321&amp;" кг."</f>
        <v>весовая категория 56 кг.</v>
      </c>
      <c r="AG1321" s="29" t="str">
        <f aca="false">IF(U1321="б/м",U1321,U1321&amp;" место")</f>
        <v>1 место</v>
      </c>
      <c r="AH1321" s="28" t="str">
        <f aca="false">F1321&amp;"; "&amp;TEXT(D1321,"ДД.ММ.ГГГГ")&amp;"-"&amp;TEXT(E1321,"ДД.ММ.ГГГГ")&amp;"; "&amp;I1321&amp;"; "&amp;CHAR(10)&amp;AE1321&amp;"; "&amp;AF1321&amp;"; "&amp;AG1321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56 кг.; 1 место</v>
      </c>
      <c r="AI1321" s="29" t="n">
        <f aca="false">IF(A1321=0,0,1)</f>
        <v>1</v>
      </c>
      <c r="AJ1321" s="1" t="str">
        <f aca="false">AE1321</f>
        <v>Мальчики 12-13 лет</v>
      </c>
      <c r="AK1321" s="1" t="n">
        <f aca="false">V1321</f>
        <v>56</v>
      </c>
      <c r="AL1321" s="1" t="str">
        <f aca="false">AF1321</f>
        <v>весовая категория 56 кг.</v>
      </c>
      <c r="AM1321" s="28" t="str">
        <f aca="false">IF(N1321=0," ",DATEDIF(N1321,$AM$1,"y") &amp; " г. " &amp; DATEDIF(X1321,$AM$1,"ym") &amp; " мес. ")</f>
        <v>13 г. 4 мес. </v>
      </c>
      <c r="AN1321" s="28" t="str">
        <f aca="false">LEFT(AM1321,2)</f>
        <v>13</v>
      </c>
    </row>
    <row r="1322" customFormat="false" ht="13.8" hidden="false" customHeight="false" outlineLevel="0" collapsed="false">
      <c r="A1322" s="37" t="s">
        <v>507</v>
      </c>
      <c r="B1322" s="37" t="s">
        <v>348</v>
      </c>
      <c r="C1322" s="25" t="n">
        <v>41828</v>
      </c>
      <c r="D1322" s="38" t="n">
        <v>44255</v>
      </c>
      <c r="E1322" s="38" t="n">
        <v>44261</v>
      </c>
      <c r="F1322" s="37" t="s">
        <v>1592</v>
      </c>
      <c r="G1322" s="37" t="s">
        <v>1593</v>
      </c>
      <c r="H1322" s="37" t="s">
        <v>1257</v>
      </c>
      <c r="I1322" s="37" t="s">
        <v>1258</v>
      </c>
      <c r="J1322" s="37" t="s">
        <v>1259</v>
      </c>
      <c r="K1322" s="37" t="s">
        <v>1260</v>
      </c>
      <c r="L1322" s="21" t="s">
        <v>45</v>
      </c>
      <c r="M1322" s="22" t="s">
        <v>2354</v>
      </c>
      <c r="N1322" s="24" t="s">
        <v>2327</v>
      </c>
      <c r="O1322" s="25" t="s">
        <v>975</v>
      </c>
      <c r="P1322" s="22" t="s">
        <v>84</v>
      </c>
      <c r="Q1322" s="22" t="s">
        <v>1651</v>
      </c>
      <c r="R1322" s="22" t="s">
        <v>1652</v>
      </c>
      <c r="S1322" s="22" t="s">
        <v>2355</v>
      </c>
      <c r="T1322" s="22" t="s">
        <v>1270</v>
      </c>
      <c r="U1322" s="25" t="s">
        <v>70</v>
      </c>
      <c r="V1322" s="25" t="n">
        <v>60</v>
      </c>
      <c r="W1322" s="25" t="s">
        <v>962</v>
      </c>
      <c r="X1322" s="25" t="n">
        <v>1</v>
      </c>
      <c r="Y1322" s="25" t="n">
        <v>0</v>
      </c>
      <c r="Z1322" s="25" t="n">
        <v>4</v>
      </c>
      <c r="AA1322" s="26" t="str">
        <f aca="false">IF(N1322=0," ",DATEDIF(N1322,$D1322,"y") &amp; " г. " &amp; DATEDIF(N1322,$D1322,"ym") &amp; " мес. ")</f>
        <v>13 г. 7 мес. </v>
      </c>
      <c r="AB1322" s="27" t="str">
        <f aca="false">LEFT(AA1322,2)</f>
        <v>13</v>
      </c>
      <c r="AC1322" s="28" t="str">
        <f aca="false">IF(N1322=0," ",DATEDIF(N1322,'Отбор на ЧР 2021'!$AC$1,"y") &amp; " г. " &amp; DATEDIF(N1322,'Отбор на ЧР 2021'!$AC$1,"ym") &amp; " мес. ")</f>
        <v>13 г. 9 мес. </v>
      </c>
      <c r="AD1322" s="28" t="str">
        <f aca="false">LEFT(AC1322,2)</f>
        <v>13</v>
      </c>
      <c r="AE1322" s="28" t="str">
        <f aca="false">IF(W1322=0,0,INDEX('Возраст, спорт. дисц.'!$A$2:$B$50,MATCH(W1322,'Возраст, спорт. дисц.'!$B$2:$B$54,0),1))</f>
        <v>Мальчики 12-13 лет</v>
      </c>
      <c r="AF1322" s="28" t="str">
        <f aca="false">"весовая категория "&amp;V1322&amp;" кг."</f>
        <v>весовая категория 60 кг.</v>
      </c>
      <c r="AG1322" s="29" t="str">
        <f aca="false">IF(U1322="б/м",U1322,U1322&amp;" место")</f>
        <v>3 место</v>
      </c>
      <c r="AH1322" s="28" t="str">
        <f aca="false">F1322&amp;"; "&amp;TEXT(D1322,"ДД.ММ.ГГГГ")&amp;"-"&amp;TEXT(E1322,"ДД.ММ.ГГГГ")&amp;"; "&amp;I1322&amp;"; "&amp;CHAR(10)&amp;AE1322&amp;"; "&amp;AF1322&amp;"; "&amp;AG1322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60 кг.; 3 место</v>
      </c>
      <c r="AI1322" s="29" t="n">
        <f aca="false">IF(A1322=0,0,1)</f>
        <v>1</v>
      </c>
      <c r="AJ1322" s="1" t="str">
        <f aca="false">AE1322</f>
        <v>Мальчики 12-13 лет</v>
      </c>
      <c r="AK1322" s="1" t="n">
        <f aca="false">V1322</f>
        <v>60</v>
      </c>
      <c r="AL1322" s="1" t="str">
        <f aca="false">AF1322</f>
        <v>весовая категория 60 кг.</v>
      </c>
      <c r="AM1322" s="28" t="str">
        <f aca="false">IF(N1322=0," ",DATEDIF(N1322,$AM$1,"y") &amp; " г. " &amp; DATEDIF(X1322,$AM$1,"ym") &amp; " мес. ")</f>
        <v>13 г. 4 мес. </v>
      </c>
      <c r="AN1322" s="28" t="str">
        <f aca="false">LEFT(AM1322,2)</f>
        <v>13</v>
      </c>
    </row>
    <row r="1323" customFormat="false" ht="13.8" hidden="false" customHeight="false" outlineLevel="0" collapsed="false">
      <c r="A1323" s="37" t="s">
        <v>507</v>
      </c>
      <c r="B1323" s="37" t="s">
        <v>348</v>
      </c>
      <c r="C1323" s="25" t="n">
        <v>41828</v>
      </c>
      <c r="D1323" s="38" t="n">
        <v>44255</v>
      </c>
      <c r="E1323" s="38" t="n">
        <v>44261</v>
      </c>
      <c r="F1323" s="37" t="s">
        <v>1592</v>
      </c>
      <c r="G1323" s="37" t="s">
        <v>1593</v>
      </c>
      <c r="H1323" s="37" t="s">
        <v>1257</v>
      </c>
      <c r="I1323" s="37" t="s">
        <v>1258</v>
      </c>
      <c r="J1323" s="37" t="s">
        <v>1259</v>
      </c>
      <c r="K1323" s="37" t="s">
        <v>1260</v>
      </c>
      <c r="L1323" s="21" t="s">
        <v>45</v>
      </c>
      <c r="M1323" s="22" t="s">
        <v>2356</v>
      </c>
      <c r="N1323" s="24" t="s">
        <v>2357</v>
      </c>
      <c r="O1323" s="25" t="s">
        <v>970</v>
      </c>
      <c r="P1323" s="22" t="s">
        <v>101</v>
      </c>
      <c r="Q1323" s="22" t="s">
        <v>102</v>
      </c>
      <c r="R1323" s="22" t="s">
        <v>181</v>
      </c>
      <c r="S1323" s="22" t="s">
        <v>182</v>
      </c>
      <c r="T1323" s="22" t="s">
        <v>1283</v>
      </c>
      <c r="U1323" s="25" t="s">
        <v>70</v>
      </c>
      <c r="V1323" s="25" t="n">
        <v>60</v>
      </c>
      <c r="W1323" s="25" t="s">
        <v>962</v>
      </c>
      <c r="X1323" s="25" t="n">
        <v>1</v>
      </c>
      <c r="Y1323" s="25" t="n">
        <v>0</v>
      </c>
      <c r="Z1323" s="25" t="n">
        <v>4</v>
      </c>
      <c r="AA1323" s="26" t="str">
        <f aca="false">IF(N1323=0," ",DATEDIF(N1323,$D1323,"y") &amp; " г. " &amp; DATEDIF(N1323,$D1323,"ym") &amp; " мес. ")</f>
        <v>13 г. 6 мес. </v>
      </c>
      <c r="AB1323" s="27" t="str">
        <f aca="false">LEFT(AA1323,2)</f>
        <v>13</v>
      </c>
      <c r="AC1323" s="28" t="str">
        <f aca="false">IF(N1323=0," ",DATEDIF(N1323,'Отбор на ЧР 2021'!$AC$1,"y") &amp; " г. " &amp; DATEDIF(N1323,'Отбор на ЧР 2021'!$AC$1,"ym") &amp; " мес. ")</f>
        <v>13 г. 8 мес. </v>
      </c>
      <c r="AD1323" s="28" t="str">
        <f aca="false">LEFT(AC1323,2)</f>
        <v>13</v>
      </c>
      <c r="AE1323" s="28" t="str">
        <f aca="false">IF(W1323=0,0,INDEX('Возраст, спорт. дисц.'!$A$2:$B$50,MATCH(W1323,'Возраст, спорт. дисц.'!$B$2:$B$54,0),1))</f>
        <v>Мальчики 12-13 лет</v>
      </c>
      <c r="AF1323" s="28" t="str">
        <f aca="false">"весовая категория "&amp;V1323&amp;" кг."</f>
        <v>весовая категория 60 кг.</v>
      </c>
      <c r="AG1323" s="29" t="str">
        <f aca="false">IF(U1323="б/м",U1323,U1323&amp;" место")</f>
        <v>3 место</v>
      </c>
      <c r="AH1323" s="28" t="str">
        <f aca="false">F1323&amp;"; "&amp;TEXT(D1323,"ДД.ММ.ГГГГ")&amp;"-"&amp;TEXT(E1323,"ДД.ММ.ГГГГ")&amp;"; "&amp;I1323&amp;"; "&amp;CHAR(10)&amp;AE1323&amp;"; "&amp;AF1323&amp;"; "&amp;AG1323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60 кг.; 3 место</v>
      </c>
      <c r="AI1323" s="29" t="n">
        <f aca="false">IF(A1323=0,0,1)</f>
        <v>1</v>
      </c>
      <c r="AJ1323" s="1" t="str">
        <f aca="false">AE1323</f>
        <v>Мальчики 12-13 лет</v>
      </c>
      <c r="AK1323" s="1" t="n">
        <f aca="false">V1323</f>
        <v>60</v>
      </c>
      <c r="AL1323" s="1" t="str">
        <f aca="false">AF1323</f>
        <v>весовая категория 60 кг.</v>
      </c>
      <c r="AM1323" s="28" t="str">
        <f aca="false">IF(N1323=0," ",DATEDIF(N1323,$AM$1,"y") &amp; " г. " &amp; DATEDIF(X1323,$AM$1,"ym") &amp; " мес. ")</f>
        <v>13 г. 4 мес. </v>
      </c>
      <c r="AN1323" s="28" t="str">
        <f aca="false">LEFT(AM1323,2)</f>
        <v>13</v>
      </c>
    </row>
    <row r="1324" customFormat="false" ht="13.8" hidden="false" customHeight="false" outlineLevel="0" collapsed="false">
      <c r="A1324" s="37" t="s">
        <v>507</v>
      </c>
      <c r="B1324" s="37" t="s">
        <v>348</v>
      </c>
      <c r="C1324" s="25" t="n">
        <v>41824</v>
      </c>
      <c r="D1324" s="38" t="n">
        <v>44259</v>
      </c>
      <c r="E1324" s="38" t="n">
        <v>44263</v>
      </c>
      <c r="F1324" s="37" t="s">
        <v>1655</v>
      </c>
      <c r="G1324" s="37" t="s">
        <v>1656</v>
      </c>
      <c r="H1324" s="37" t="s">
        <v>1322</v>
      </c>
      <c r="I1324" s="37" t="s">
        <v>1323</v>
      </c>
      <c r="J1324" s="37" t="s">
        <v>1324</v>
      </c>
      <c r="K1324" s="37" t="s">
        <v>1325</v>
      </c>
      <c r="L1324" s="21" t="s">
        <v>45</v>
      </c>
      <c r="M1324" s="22" t="s">
        <v>2358</v>
      </c>
      <c r="N1324" s="24" t="n">
        <v>39827</v>
      </c>
      <c r="O1324" s="25" t="s">
        <v>2359</v>
      </c>
      <c r="P1324" s="22" t="s">
        <v>77</v>
      </c>
      <c r="Q1324" s="22" t="s">
        <v>807</v>
      </c>
      <c r="R1324" s="22" t="s">
        <v>1331</v>
      </c>
      <c r="S1324" s="22" t="s">
        <v>1328</v>
      </c>
      <c r="T1324" s="22" t="s">
        <v>2360</v>
      </c>
      <c r="U1324" s="25" t="s">
        <v>54</v>
      </c>
      <c r="V1324" s="25" t="n">
        <v>32</v>
      </c>
      <c r="W1324" s="25" t="s">
        <v>962</v>
      </c>
      <c r="X1324" s="25" t="n">
        <v>2</v>
      </c>
      <c r="Y1324" s="25" t="n">
        <v>2</v>
      </c>
      <c r="Z1324" s="25" t="n">
        <v>3</v>
      </c>
      <c r="AA1324" s="26" t="str">
        <f aca="false">IF(N1324=0," ",DATEDIF(N1324,$D1324,"y") &amp; " г. " &amp; DATEDIF(N1324,$D1324,"ym") &amp; " мес. ")</f>
        <v>12 г. 1 мес. </v>
      </c>
      <c r="AB1324" s="27" t="str">
        <f aca="false">LEFT(AA1324,2)</f>
        <v>12</v>
      </c>
      <c r="AC1324" s="28" t="str">
        <f aca="false">IF(N1324=0," ",DATEDIF(N1324,'Отбор на ЧР 2021'!$AC$1,"y") &amp; " г. " &amp; DATEDIF(N1324,'Отбор на ЧР 2021'!$AC$1,"ym") &amp; " мес. ")</f>
        <v>12 г. 3 мес. </v>
      </c>
      <c r="AD1324" s="28" t="str">
        <f aca="false">LEFT(AC1324,2)</f>
        <v>12</v>
      </c>
      <c r="AE1324" s="28" t="str">
        <f aca="false">IF(W1324=0,0,INDEX('Возраст, спорт. дисц.'!$A$2:$B$50,MATCH(W1324,'Возраст, спорт. дисц.'!$B$2:$B$54,0),1))</f>
        <v>Мальчики 12-13 лет</v>
      </c>
      <c r="AF1324" s="28" t="str">
        <f aca="false">"весовая категория "&amp;V1324&amp;" кг."</f>
        <v>весовая категория 32 кг.</v>
      </c>
      <c r="AG1324" s="29" t="str">
        <f aca="false">IF(U1324="б/м",U1324,U1324&amp;" место")</f>
        <v>1 место</v>
      </c>
      <c r="AH1324" s="28" t="str">
        <f aca="false">F1324&amp;"; "&amp;TEXT(D1324,"ДД.ММ.ГГГГ")&amp;"-"&amp;TEXT(E1324,"ДД.ММ.ГГГГ")&amp;"; "&amp;I1324&amp;"; "&amp;CHAR(10)&amp;AE1324&amp;"; "&amp;AF1324&amp;"; "&amp;AG1324</f>
        <v>Первенство Дальневосточного федерального округа по тайскому боксу; 04.03.2021-08.03.2021; г. Благовещенск; 
Мальчики 12-13 лет; весовая категория 32 кг.; 1 место</v>
      </c>
      <c r="AI1324" s="29" t="n">
        <f aca="false">IF(A1324=0,0,1)</f>
        <v>1</v>
      </c>
      <c r="AJ1324" s="1" t="str">
        <f aca="false">AE1324</f>
        <v>Мальчики 12-13 лет</v>
      </c>
      <c r="AK1324" s="1" t="n">
        <f aca="false">V1324</f>
        <v>32</v>
      </c>
      <c r="AL1324" s="1" t="str">
        <f aca="false">AF1324</f>
        <v>весовая категория 32 кг.</v>
      </c>
      <c r="AM1324" s="28" t="str">
        <f aca="false">IF(N1324=0," ",DATEDIF(N1324,$AM$1,"y") &amp; " г. " &amp; DATEDIF(X1324,$AM$1,"ym") &amp; " мес. ")</f>
        <v>12 г. 4 мес. </v>
      </c>
      <c r="AN1324" s="28" t="str">
        <f aca="false">LEFT(AM1324,2)</f>
        <v>12</v>
      </c>
    </row>
    <row r="1325" customFormat="false" ht="13.8" hidden="false" customHeight="false" outlineLevel="0" collapsed="false">
      <c r="A1325" s="37" t="s">
        <v>507</v>
      </c>
      <c r="B1325" s="37" t="s">
        <v>348</v>
      </c>
      <c r="C1325" s="25" t="n">
        <v>41824</v>
      </c>
      <c r="D1325" s="38" t="n">
        <v>44259</v>
      </c>
      <c r="E1325" s="38" t="n">
        <v>44263</v>
      </c>
      <c r="F1325" s="37" t="s">
        <v>1655</v>
      </c>
      <c r="G1325" s="37" t="s">
        <v>1656</v>
      </c>
      <c r="H1325" s="37" t="s">
        <v>1322</v>
      </c>
      <c r="I1325" s="37" t="s">
        <v>1323</v>
      </c>
      <c r="J1325" s="37" t="s">
        <v>1324</v>
      </c>
      <c r="K1325" s="37" t="s">
        <v>1325</v>
      </c>
      <c r="L1325" s="21" t="s">
        <v>45</v>
      </c>
      <c r="M1325" s="22" t="s">
        <v>2361</v>
      </c>
      <c r="N1325" s="24" t="n">
        <v>39646</v>
      </c>
      <c r="O1325" s="25" t="s">
        <v>2359</v>
      </c>
      <c r="P1325" s="22" t="s">
        <v>77</v>
      </c>
      <c r="Q1325" s="22" t="s">
        <v>807</v>
      </c>
      <c r="R1325" s="22" t="s">
        <v>2362</v>
      </c>
      <c r="S1325" s="22" t="s">
        <v>2363</v>
      </c>
      <c r="T1325" s="22" t="s">
        <v>2364</v>
      </c>
      <c r="U1325" s="25" t="s">
        <v>63</v>
      </c>
      <c r="V1325" s="25" t="n">
        <v>32</v>
      </c>
      <c r="W1325" s="25" t="s">
        <v>962</v>
      </c>
      <c r="X1325" s="25" t="n">
        <v>1</v>
      </c>
      <c r="Y1325" s="25" t="n">
        <v>0</v>
      </c>
      <c r="Z1325" s="25" t="n">
        <v>3</v>
      </c>
      <c r="AA1325" s="26" t="str">
        <f aca="false">IF(N1325=0," ",DATEDIF(N1325,$D1325,"y") &amp; " г. " &amp; DATEDIF(N1325,$D1325,"ym") &amp; " мес. ")</f>
        <v>12 г. 7 мес. </v>
      </c>
      <c r="AB1325" s="27" t="str">
        <f aca="false">LEFT(AA1325,2)</f>
        <v>12</v>
      </c>
      <c r="AC1325" s="28" t="str">
        <f aca="false">IF(N1325=0," ",DATEDIF(N1325,'Отбор на ЧР 2021'!$AC$1,"y") &amp; " г. " &amp; DATEDIF(N1325,'Отбор на ЧР 2021'!$AC$1,"ym") &amp; " мес. ")</f>
        <v>12 г. 9 мес. </v>
      </c>
      <c r="AD1325" s="28" t="str">
        <f aca="false">LEFT(AC1325,2)</f>
        <v>12</v>
      </c>
      <c r="AE1325" s="28" t="str">
        <f aca="false">IF(W1325=0,0,INDEX('Возраст, спорт. дисц.'!$A$2:$B$50,MATCH(W1325,'Возраст, спорт. дисц.'!$B$2:$B$54,0),1))</f>
        <v>Мальчики 12-13 лет</v>
      </c>
      <c r="AF1325" s="28" t="str">
        <f aca="false">"весовая категория "&amp;V1325&amp;" кг."</f>
        <v>весовая категория 32 кг.</v>
      </c>
      <c r="AG1325" s="29" t="str">
        <f aca="false">IF(U1325="б/м",U1325,U1325&amp;" место")</f>
        <v>2 место</v>
      </c>
      <c r="AH1325" s="28" t="str">
        <f aca="false">F1325&amp;"; "&amp;TEXT(D1325,"ДД.ММ.ГГГГ")&amp;"-"&amp;TEXT(E1325,"ДД.ММ.ГГГГ")&amp;"; "&amp;I1325&amp;"; "&amp;CHAR(10)&amp;AE1325&amp;"; "&amp;AF1325&amp;"; "&amp;AG1325</f>
        <v>Первенство Дальневосточного федерального округа по тайскому боксу; 04.03.2021-08.03.2021; г. Благовещенск; 
Мальчики 12-13 лет; весовая категория 32 кг.; 2 место</v>
      </c>
      <c r="AI1325" s="29" t="n">
        <f aca="false">IF(A1325=0,0,1)</f>
        <v>1</v>
      </c>
      <c r="AJ1325" s="1" t="str">
        <f aca="false">AE1325</f>
        <v>Мальчики 12-13 лет</v>
      </c>
      <c r="AK1325" s="1" t="n">
        <f aca="false">V1325</f>
        <v>32</v>
      </c>
      <c r="AL1325" s="1" t="str">
        <f aca="false">AF1325</f>
        <v>весовая категория 32 кг.</v>
      </c>
      <c r="AM1325" s="28" t="str">
        <f aca="false">IF(N1325=0," ",DATEDIF(N1325,$AM$1,"y") &amp; " г. " &amp; DATEDIF(X1325,$AM$1,"ym") &amp; " мес. ")</f>
        <v>12 г. 4 мес. </v>
      </c>
      <c r="AN1325" s="28" t="str">
        <f aca="false">LEFT(AM1325,2)</f>
        <v>12</v>
      </c>
    </row>
    <row r="1326" customFormat="false" ht="13.8" hidden="false" customHeight="false" outlineLevel="0" collapsed="false">
      <c r="A1326" s="37" t="s">
        <v>507</v>
      </c>
      <c r="B1326" s="37" t="s">
        <v>348</v>
      </c>
      <c r="C1326" s="25" t="n">
        <v>41824</v>
      </c>
      <c r="D1326" s="38" t="n">
        <v>44259</v>
      </c>
      <c r="E1326" s="38" t="n">
        <v>44263</v>
      </c>
      <c r="F1326" s="37" t="s">
        <v>1655</v>
      </c>
      <c r="G1326" s="37" t="s">
        <v>1656</v>
      </c>
      <c r="H1326" s="37" t="s">
        <v>1322</v>
      </c>
      <c r="I1326" s="37" t="s">
        <v>1323</v>
      </c>
      <c r="J1326" s="37" t="s">
        <v>1324</v>
      </c>
      <c r="K1326" s="37" t="s">
        <v>1325</v>
      </c>
      <c r="L1326" s="21" t="s">
        <v>45</v>
      </c>
      <c r="M1326" s="22" t="s">
        <v>2365</v>
      </c>
      <c r="N1326" s="24" t="n">
        <v>39753</v>
      </c>
      <c r="O1326" s="25" t="s">
        <v>2359</v>
      </c>
      <c r="P1326" s="22" t="s">
        <v>77</v>
      </c>
      <c r="Q1326" s="22" t="s">
        <v>807</v>
      </c>
      <c r="R1326" s="22" t="s">
        <v>1327</v>
      </c>
      <c r="S1326" s="22" t="s">
        <v>1328</v>
      </c>
      <c r="T1326" s="22" t="s">
        <v>1329</v>
      </c>
      <c r="U1326" s="25" t="s">
        <v>70</v>
      </c>
      <c r="V1326" s="25" t="n">
        <v>32</v>
      </c>
      <c r="W1326" s="25" t="s">
        <v>962</v>
      </c>
      <c r="X1326" s="25" t="n">
        <v>1</v>
      </c>
      <c r="Y1326" s="25" t="n">
        <v>0</v>
      </c>
      <c r="Z1326" s="25" t="n">
        <v>3</v>
      </c>
      <c r="AA1326" s="26" t="str">
        <f aca="false">IF(N1326=0," ",DATEDIF(N1326,$D1326,"y") &amp; " г. " &amp; DATEDIF(N1326,$D1326,"ym") &amp; " мес. ")</f>
        <v>12 г. 4 мес. </v>
      </c>
      <c r="AB1326" s="27" t="str">
        <f aca="false">LEFT(AA1326,2)</f>
        <v>12</v>
      </c>
      <c r="AC1326" s="28" t="str">
        <f aca="false">IF(N1326=0," ",DATEDIF(N1326,'Отбор на ЧР 2021'!$AC$1,"y") &amp; " г. " &amp; DATEDIF(N1326,'Отбор на ЧР 2021'!$AC$1,"ym") &amp; " мес. ")</f>
        <v>12 г. 6 мес. </v>
      </c>
      <c r="AD1326" s="28" t="str">
        <f aca="false">LEFT(AC1326,2)</f>
        <v>12</v>
      </c>
      <c r="AE1326" s="28" t="str">
        <f aca="false">IF(W1326=0,0,INDEX('Возраст, спорт. дисц.'!$A$2:$B$50,MATCH(W1326,'Возраст, спорт. дисц.'!$B$2:$B$54,0),1))</f>
        <v>Мальчики 12-13 лет</v>
      </c>
      <c r="AF1326" s="28" t="str">
        <f aca="false">"весовая категория "&amp;V1326&amp;" кг."</f>
        <v>весовая категория 32 кг.</v>
      </c>
      <c r="AG1326" s="29" t="str">
        <f aca="false">IF(U1326="б/м",U1326,U1326&amp;" место")</f>
        <v>3 место</v>
      </c>
      <c r="AH1326" s="28" t="str">
        <f aca="false">F1326&amp;"; "&amp;TEXT(D1326,"ДД.ММ.ГГГГ")&amp;"-"&amp;TEXT(E1326,"ДД.ММ.ГГГГ")&amp;"; "&amp;I1326&amp;"; "&amp;CHAR(10)&amp;AE1326&amp;"; "&amp;AF1326&amp;"; "&amp;AG1326</f>
        <v>Первенство Дальневосточного федерального округа по тайскому боксу; 04.03.2021-08.03.2021; г. Благовещенск; 
Мальчики 12-13 лет; весовая категория 32 кг.; 3 место</v>
      </c>
      <c r="AI1326" s="29" t="n">
        <f aca="false">IF(A1326=0,0,1)</f>
        <v>1</v>
      </c>
      <c r="AJ1326" s="1" t="str">
        <f aca="false">AE1326</f>
        <v>Мальчики 12-13 лет</v>
      </c>
      <c r="AK1326" s="1" t="n">
        <f aca="false">V1326</f>
        <v>32</v>
      </c>
      <c r="AL1326" s="1" t="str">
        <f aca="false">AF1326</f>
        <v>весовая категория 32 кг.</v>
      </c>
      <c r="AM1326" s="28" t="str">
        <f aca="false">IF(N1326=0," ",DATEDIF(N1326,$AM$1,"y") &amp; " г. " &amp; DATEDIF(X1326,$AM$1,"ym") &amp; " мес. ")</f>
        <v>12 г. 4 мес. </v>
      </c>
      <c r="AN1326" s="28" t="str">
        <f aca="false">LEFT(AM1326,2)</f>
        <v>12</v>
      </c>
    </row>
    <row r="1327" customFormat="false" ht="13.8" hidden="false" customHeight="false" outlineLevel="0" collapsed="false">
      <c r="A1327" s="37" t="s">
        <v>507</v>
      </c>
      <c r="B1327" s="37" t="s">
        <v>348</v>
      </c>
      <c r="C1327" s="25" t="n">
        <v>41824</v>
      </c>
      <c r="D1327" s="38" t="n">
        <v>44259</v>
      </c>
      <c r="E1327" s="38" t="n">
        <v>44263</v>
      </c>
      <c r="F1327" s="37" t="s">
        <v>1655</v>
      </c>
      <c r="G1327" s="37" t="s">
        <v>1656</v>
      </c>
      <c r="H1327" s="37" t="s">
        <v>1322</v>
      </c>
      <c r="I1327" s="37" t="s">
        <v>1323</v>
      </c>
      <c r="J1327" s="37" t="s">
        <v>1324</v>
      </c>
      <c r="K1327" s="37" t="s">
        <v>1325</v>
      </c>
      <c r="L1327" s="21" t="s">
        <v>45</v>
      </c>
      <c r="M1327" s="22" t="s">
        <v>2366</v>
      </c>
      <c r="N1327" s="24" t="s">
        <v>2367</v>
      </c>
      <c r="O1327" s="25" t="s">
        <v>2359</v>
      </c>
      <c r="P1327" s="22" t="s">
        <v>77</v>
      </c>
      <c r="Q1327" s="22" t="s">
        <v>78</v>
      </c>
      <c r="R1327" s="22" t="s">
        <v>79</v>
      </c>
      <c r="S1327" s="22" t="s">
        <v>2034</v>
      </c>
      <c r="T1327" s="22" t="s">
        <v>2368</v>
      </c>
      <c r="U1327" s="25" t="s">
        <v>54</v>
      </c>
      <c r="V1327" s="25" t="n">
        <v>34</v>
      </c>
      <c r="W1327" s="25" t="s">
        <v>962</v>
      </c>
      <c r="X1327" s="25" t="n">
        <v>2</v>
      </c>
      <c r="Y1327" s="25" t="n">
        <v>2</v>
      </c>
      <c r="Z1327" s="25" t="n">
        <v>3</v>
      </c>
      <c r="AA1327" s="26" t="str">
        <f aca="false">IF(N1327=0," ",DATEDIF(N1327,$D1327,"y") &amp; " г. " &amp; DATEDIF(N1327,$D1327,"ym") &amp; " мес. ")</f>
        <v>12 г. 1 мес. </v>
      </c>
      <c r="AB1327" s="27" t="str">
        <f aca="false">LEFT(AA1327,2)</f>
        <v>12</v>
      </c>
      <c r="AC1327" s="28" t="str">
        <f aca="false">IF(N1327=0," ",DATEDIF(N1327,'Отбор на ЧР 2021'!$AC$1,"y") &amp; " г. " &amp; DATEDIF(N1327,'Отбор на ЧР 2021'!$AC$1,"ym") &amp; " мес. ")</f>
        <v>12 г. 4 мес. </v>
      </c>
      <c r="AD1327" s="28" t="str">
        <f aca="false">LEFT(AC1327,2)</f>
        <v>12</v>
      </c>
      <c r="AE1327" s="28" t="str">
        <f aca="false">IF(W1327=0,0,INDEX('Возраст, спорт. дисц.'!$A$2:$B$50,MATCH(W1327,'Возраст, спорт. дисц.'!$B$2:$B$54,0),1))</f>
        <v>Мальчики 12-13 лет</v>
      </c>
      <c r="AF1327" s="28" t="str">
        <f aca="false">"весовая категория "&amp;V1327&amp;" кг."</f>
        <v>весовая категория 34 кг.</v>
      </c>
      <c r="AG1327" s="29" t="str">
        <f aca="false">IF(U1327="б/м",U1327,U1327&amp;" место")</f>
        <v>1 место</v>
      </c>
      <c r="AH1327" s="28" t="str">
        <f aca="false">F1327&amp;"; "&amp;TEXT(D1327,"ДД.ММ.ГГГГ")&amp;"-"&amp;TEXT(E1327,"ДД.ММ.ГГГГ")&amp;"; "&amp;I1327&amp;"; "&amp;CHAR(10)&amp;AE1327&amp;"; "&amp;AF1327&amp;"; "&amp;AG1327</f>
        <v>Первенство Дальневосточного федерального округа по тайскому боксу; 04.03.2021-08.03.2021; г. Благовещенск; 
Мальчики 12-13 лет; весовая категория 34 кг.; 1 место</v>
      </c>
      <c r="AI1327" s="29" t="n">
        <f aca="false">IF(A1327=0,0,1)</f>
        <v>1</v>
      </c>
      <c r="AJ1327" s="1" t="str">
        <f aca="false">AE1327</f>
        <v>Мальчики 12-13 лет</v>
      </c>
      <c r="AK1327" s="1" t="n">
        <f aca="false">V1327</f>
        <v>34</v>
      </c>
      <c r="AL1327" s="1" t="str">
        <f aca="false">AF1327</f>
        <v>весовая категория 34 кг.</v>
      </c>
      <c r="AM1327" s="28" t="str">
        <f aca="false">IF(N1327=0," ",DATEDIF(N1327,$AM$1,"y") &amp; " г. " &amp; DATEDIF(X1327,$AM$1,"ym") &amp; " мес. ")</f>
        <v>12 г. 4 мес. </v>
      </c>
      <c r="AN1327" s="28" t="str">
        <f aca="false">LEFT(AM1327,2)</f>
        <v>12</v>
      </c>
    </row>
    <row r="1328" customFormat="false" ht="13.8" hidden="false" customHeight="false" outlineLevel="0" collapsed="false">
      <c r="A1328" s="37" t="s">
        <v>507</v>
      </c>
      <c r="B1328" s="37" t="s">
        <v>348</v>
      </c>
      <c r="C1328" s="25" t="n">
        <v>41824</v>
      </c>
      <c r="D1328" s="38" t="n">
        <v>44259</v>
      </c>
      <c r="E1328" s="38" t="n">
        <v>44263</v>
      </c>
      <c r="F1328" s="37" t="s">
        <v>1655</v>
      </c>
      <c r="G1328" s="37" t="s">
        <v>1656</v>
      </c>
      <c r="H1328" s="37" t="s">
        <v>1322</v>
      </c>
      <c r="I1328" s="37" t="s">
        <v>1323</v>
      </c>
      <c r="J1328" s="37" t="s">
        <v>1324</v>
      </c>
      <c r="K1328" s="37" t="s">
        <v>1325</v>
      </c>
      <c r="L1328" s="21" t="s">
        <v>45</v>
      </c>
      <c r="M1328" s="22" t="s">
        <v>2369</v>
      </c>
      <c r="N1328" s="24" t="s">
        <v>2370</v>
      </c>
      <c r="O1328" s="25" t="s">
        <v>2359</v>
      </c>
      <c r="P1328" s="22" t="s">
        <v>77</v>
      </c>
      <c r="Q1328" s="22" t="s">
        <v>78</v>
      </c>
      <c r="R1328" s="22" t="s">
        <v>79</v>
      </c>
      <c r="S1328" s="22" t="s">
        <v>2371</v>
      </c>
      <c r="T1328" s="22" t="s">
        <v>2372</v>
      </c>
      <c r="U1328" s="25" t="s">
        <v>63</v>
      </c>
      <c r="V1328" s="25" t="n">
        <v>34</v>
      </c>
      <c r="W1328" s="25" t="s">
        <v>962</v>
      </c>
      <c r="X1328" s="25" t="n">
        <v>1</v>
      </c>
      <c r="Y1328" s="25" t="n">
        <v>0</v>
      </c>
      <c r="Z1328" s="25" t="n">
        <v>3</v>
      </c>
      <c r="AA1328" s="26" t="str">
        <f aca="false">IF(N1328=0," ",DATEDIF(N1328,$D1328,"y") &amp; " г. " &amp; DATEDIF(N1328,$D1328,"ym") &amp; " мес. ")</f>
        <v>11 г. 10 мес. </v>
      </c>
      <c r="AB1328" s="27" t="str">
        <f aca="false">LEFT(AA1328,2)</f>
        <v>11</v>
      </c>
      <c r="AC1328" s="28" t="str">
        <f aca="false">IF(N1328=0," ",DATEDIF(N1328,'Отбор на ЧР 2021'!$AC$1,"y") &amp; " г. " &amp; DATEDIF(N1328,'Отбор на ЧР 2021'!$AC$1,"ym") &amp; " мес. ")</f>
        <v>12 г. 0 мес. </v>
      </c>
      <c r="AD1328" s="28" t="str">
        <f aca="false">LEFT(AC1328,2)</f>
        <v>12</v>
      </c>
      <c r="AE1328" s="28" t="str">
        <f aca="false">IF(W1328=0,0,INDEX('Возраст, спорт. дисц.'!$A$2:$B$50,MATCH(W1328,'Возраст, спорт. дисц.'!$B$2:$B$54,0),1))</f>
        <v>Мальчики 12-13 лет</v>
      </c>
      <c r="AF1328" s="28" t="str">
        <f aca="false">"весовая категория "&amp;V1328&amp;" кг."</f>
        <v>весовая категория 34 кг.</v>
      </c>
      <c r="AG1328" s="29" t="str">
        <f aca="false">IF(U1328="б/м",U1328,U1328&amp;" место")</f>
        <v>2 место</v>
      </c>
      <c r="AH1328" s="28" t="str">
        <f aca="false">F1328&amp;"; "&amp;TEXT(D1328,"ДД.ММ.ГГГГ")&amp;"-"&amp;TEXT(E1328,"ДД.ММ.ГГГГ")&amp;"; "&amp;I1328&amp;"; "&amp;CHAR(10)&amp;AE1328&amp;"; "&amp;AF1328&amp;"; "&amp;AG1328</f>
        <v>Первенство Дальневосточного федерального округа по тайскому боксу; 04.03.2021-08.03.2021; г. Благовещенск; 
Мальчики 12-13 лет; весовая категория 34 кг.; 2 место</v>
      </c>
      <c r="AI1328" s="29" t="n">
        <f aca="false">IF(A1328=0,0,1)</f>
        <v>1</v>
      </c>
      <c r="AJ1328" s="1" t="str">
        <f aca="false">AE1328</f>
        <v>Мальчики 12-13 лет</v>
      </c>
      <c r="AK1328" s="1" t="n">
        <f aca="false">V1328</f>
        <v>34</v>
      </c>
      <c r="AL1328" s="1" t="str">
        <f aca="false">AF1328</f>
        <v>весовая категория 34 кг.</v>
      </c>
      <c r="AM1328" s="28" t="str">
        <f aca="false">IF(N1328=0," ",DATEDIF(N1328,$AM$1,"y") &amp; " г. " &amp; DATEDIF(X1328,$AM$1,"ym") &amp; " мес. ")</f>
        <v>12 г. 4 мес. </v>
      </c>
      <c r="AN1328" s="28" t="str">
        <f aca="false">LEFT(AM1328,2)</f>
        <v>12</v>
      </c>
    </row>
    <row r="1329" customFormat="false" ht="13.8" hidden="false" customHeight="false" outlineLevel="0" collapsed="false">
      <c r="A1329" s="37" t="s">
        <v>507</v>
      </c>
      <c r="B1329" s="37" t="s">
        <v>348</v>
      </c>
      <c r="C1329" s="25" t="n">
        <v>41824</v>
      </c>
      <c r="D1329" s="38" t="n">
        <v>44259</v>
      </c>
      <c r="E1329" s="38" t="n">
        <v>44263</v>
      </c>
      <c r="F1329" s="37" t="s">
        <v>1655</v>
      </c>
      <c r="G1329" s="37" t="s">
        <v>1656</v>
      </c>
      <c r="H1329" s="37" t="s">
        <v>1322</v>
      </c>
      <c r="I1329" s="37" t="s">
        <v>1323</v>
      </c>
      <c r="J1329" s="37" t="s">
        <v>1324</v>
      </c>
      <c r="K1329" s="37" t="s">
        <v>1325</v>
      </c>
      <c r="L1329" s="21" t="s">
        <v>45</v>
      </c>
      <c r="M1329" s="22" t="s">
        <v>2373</v>
      </c>
      <c r="N1329" s="24" t="n">
        <v>39592</v>
      </c>
      <c r="O1329" s="25" t="s">
        <v>2359</v>
      </c>
      <c r="P1329" s="22" t="s">
        <v>77</v>
      </c>
      <c r="Q1329" s="22" t="s">
        <v>807</v>
      </c>
      <c r="R1329" s="22" t="s">
        <v>1344</v>
      </c>
      <c r="S1329" s="22" t="s">
        <v>1328</v>
      </c>
      <c r="T1329" s="22" t="s">
        <v>1345</v>
      </c>
      <c r="U1329" s="25" t="s">
        <v>70</v>
      </c>
      <c r="V1329" s="25" t="n">
        <v>34</v>
      </c>
      <c r="W1329" s="25" t="s">
        <v>962</v>
      </c>
      <c r="X1329" s="25" t="n">
        <v>1</v>
      </c>
      <c r="Y1329" s="25" t="n">
        <v>0</v>
      </c>
      <c r="Z1329" s="25" t="n">
        <v>3</v>
      </c>
      <c r="AA1329" s="26" t="str">
        <f aca="false">IF(N1329=0," ",DATEDIF(N1329,$D1329,"y") &amp; " г. " &amp; DATEDIF(N1329,$D1329,"ym") &amp; " мес. ")</f>
        <v>12 г. 9 мес. </v>
      </c>
      <c r="AB1329" s="27" t="str">
        <f aca="false">LEFT(AA1329,2)</f>
        <v>12</v>
      </c>
      <c r="AC1329" s="28" t="str">
        <f aca="false">IF(N1329=0," ",DATEDIF(N1329,'Отбор на ЧР 2021'!$AC$1,"y") &amp; " г. " &amp; DATEDIF(N1329,'Отбор на ЧР 2021'!$AC$1,"ym") &amp; " мес. ")</f>
        <v>12 г. 11 мес. </v>
      </c>
      <c r="AD1329" s="28" t="str">
        <f aca="false">LEFT(AC1329,2)</f>
        <v>12</v>
      </c>
      <c r="AE1329" s="28" t="str">
        <f aca="false">IF(W1329=0,0,INDEX('Возраст, спорт. дисц.'!$A$2:$B$50,MATCH(W1329,'Возраст, спорт. дисц.'!$B$2:$B$54,0),1))</f>
        <v>Мальчики 12-13 лет</v>
      </c>
      <c r="AF1329" s="28" t="str">
        <f aca="false">"весовая категория "&amp;V1329&amp;" кг."</f>
        <v>весовая категория 34 кг.</v>
      </c>
      <c r="AG1329" s="29" t="str">
        <f aca="false">IF(U1329="б/м",U1329,U1329&amp;" место")</f>
        <v>3 место</v>
      </c>
      <c r="AH1329" s="28" t="str">
        <f aca="false">F1329&amp;"; "&amp;TEXT(D1329,"ДД.ММ.ГГГГ")&amp;"-"&amp;TEXT(E1329,"ДД.ММ.ГГГГ")&amp;"; "&amp;I1329&amp;"; "&amp;CHAR(10)&amp;AE1329&amp;"; "&amp;AF1329&amp;"; "&amp;AG1329</f>
        <v>Первенство Дальневосточного федерального округа по тайскому боксу; 04.03.2021-08.03.2021; г. Благовещенск; 
Мальчики 12-13 лет; весовая категория 34 кг.; 3 место</v>
      </c>
      <c r="AI1329" s="29" t="n">
        <f aca="false">IF(A1329=0,0,1)</f>
        <v>1</v>
      </c>
      <c r="AJ1329" s="1" t="str">
        <f aca="false">AE1329</f>
        <v>Мальчики 12-13 лет</v>
      </c>
      <c r="AK1329" s="1" t="n">
        <f aca="false">V1329</f>
        <v>34</v>
      </c>
      <c r="AL1329" s="1" t="str">
        <f aca="false">AF1329</f>
        <v>весовая категория 34 кг.</v>
      </c>
      <c r="AM1329" s="28" t="str">
        <f aca="false">IF(N1329=0," ",DATEDIF(N1329,$AM$1,"y") &amp; " г. " &amp; DATEDIF(X1329,$AM$1,"ym") &amp; " мес. ")</f>
        <v>12 г. 4 мес. </v>
      </c>
      <c r="AN1329" s="28" t="str">
        <f aca="false">LEFT(AM1329,2)</f>
        <v>12</v>
      </c>
    </row>
    <row r="1330" customFormat="false" ht="13.8" hidden="false" customHeight="false" outlineLevel="0" collapsed="false">
      <c r="A1330" s="37" t="s">
        <v>507</v>
      </c>
      <c r="B1330" s="37" t="s">
        <v>348</v>
      </c>
      <c r="C1330" s="25" t="n">
        <v>41824</v>
      </c>
      <c r="D1330" s="38" t="n">
        <v>44259</v>
      </c>
      <c r="E1330" s="38" t="n">
        <v>44263</v>
      </c>
      <c r="F1330" s="37" t="s">
        <v>1655</v>
      </c>
      <c r="G1330" s="37" t="s">
        <v>1656</v>
      </c>
      <c r="H1330" s="37" t="s">
        <v>1322</v>
      </c>
      <c r="I1330" s="37" t="s">
        <v>1323</v>
      </c>
      <c r="J1330" s="37" t="s">
        <v>1324</v>
      </c>
      <c r="K1330" s="37" t="s">
        <v>1325</v>
      </c>
      <c r="L1330" s="21" t="s">
        <v>45</v>
      </c>
      <c r="M1330" s="22" t="s">
        <v>2374</v>
      </c>
      <c r="N1330" s="24" t="n">
        <v>39228</v>
      </c>
      <c r="O1330" s="25" t="s">
        <v>2359</v>
      </c>
      <c r="P1330" s="22" t="s">
        <v>77</v>
      </c>
      <c r="Q1330" s="22" t="s">
        <v>660</v>
      </c>
      <c r="R1330" s="22" t="s">
        <v>661</v>
      </c>
      <c r="S1330" s="22" t="s">
        <v>1675</v>
      </c>
      <c r="T1330" s="22" t="s">
        <v>1676</v>
      </c>
      <c r="U1330" s="25" t="s">
        <v>54</v>
      </c>
      <c r="V1330" s="25" t="n">
        <v>36</v>
      </c>
      <c r="W1330" s="25" t="s">
        <v>962</v>
      </c>
      <c r="X1330" s="25" t="n">
        <v>2</v>
      </c>
      <c r="Y1330" s="25" t="n">
        <v>2</v>
      </c>
      <c r="Z1330" s="25" t="n">
        <v>4</v>
      </c>
      <c r="AA1330" s="26" t="str">
        <f aca="false">IF(N1330=0," ",DATEDIF(N1330,$D1330,"y") &amp; " г. " &amp; DATEDIF(N1330,$D1330,"ym") &amp; " мес. ")</f>
        <v>13 г. 9 мес. </v>
      </c>
      <c r="AB1330" s="27" t="str">
        <f aca="false">LEFT(AA1330,2)</f>
        <v>13</v>
      </c>
      <c r="AC1330" s="28" t="str">
        <f aca="false">IF(N1330=0," ",DATEDIF(N1330,'Отбор на ЧР 2021'!$AC$1,"y") &amp; " г. " &amp; DATEDIF(N1330,'Отбор на ЧР 2021'!$AC$1,"ym") &amp; " мес. ")</f>
        <v>13 г. 11 мес. </v>
      </c>
      <c r="AD1330" s="28" t="str">
        <f aca="false">LEFT(AC1330,2)</f>
        <v>13</v>
      </c>
      <c r="AE1330" s="28" t="str">
        <f aca="false">IF(W1330=0,0,INDEX('Возраст, спорт. дисц.'!$A$2:$B$50,MATCH(W1330,'Возраст, спорт. дисц.'!$B$2:$B$54,0),1))</f>
        <v>Мальчики 12-13 лет</v>
      </c>
      <c r="AF1330" s="28" t="str">
        <f aca="false">"весовая категория "&amp;V1330&amp;" кг."</f>
        <v>весовая категория 36 кг.</v>
      </c>
      <c r="AG1330" s="29" t="str">
        <f aca="false">IF(U1330="б/м",U1330,U1330&amp;" место")</f>
        <v>1 место</v>
      </c>
      <c r="AH1330" s="28" t="str">
        <f aca="false">F1330&amp;"; "&amp;TEXT(D1330,"ДД.ММ.ГГГГ")&amp;"-"&amp;TEXT(E1330,"ДД.ММ.ГГГГ")&amp;"; "&amp;I1330&amp;"; "&amp;CHAR(10)&amp;AE1330&amp;"; "&amp;AF1330&amp;"; "&amp;AG1330</f>
        <v>Первенство Дальневосточного федерального округа по тайскому боксу; 04.03.2021-08.03.2021; г. Благовещенск; 
Мальчики 12-13 лет; весовая категория 36 кг.; 1 место</v>
      </c>
      <c r="AI1330" s="29" t="n">
        <f aca="false">IF(A1330=0,0,1)</f>
        <v>1</v>
      </c>
      <c r="AJ1330" s="1" t="str">
        <f aca="false">AE1330</f>
        <v>Мальчики 12-13 лет</v>
      </c>
      <c r="AK1330" s="1" t="n">
        <f aca="false">V1330</f>
        <v>36</v>
      </c>
      <c r="AL1330" s="1" t="str">
        <f aca="false">AF1330</f>
        <v>весовая категория 36 кг.</v>
      </c>
      <c r="AM1330" s="28" t="str">
        <f aca="false">IF(N1330=0," ",DATEDIF(N1330,$AM$1,"y") &amp; " г. " &amp; DATEDIF(X1330,$AM$1,"ym") &amp; " мес. ")</f>
        <v>13 г. 4 мес. </v>
      </c>
      <c r="AN1330" s="28" t="str">
        <f aca="false">LEFT(AM1330,2)</f>
        <v>13</v>
      </c>
    </row>
    <row r="1331" customFormat="false" ht="13.8" hidden="false" customHeight="false" outlineLevel="0" collapsed="false">
      <c r="A1331" s="37" t="s">
        <v>507</v>
      </c>
      <c r="B1331" s="37" t="s">
        <v>348</v>
      </c>
      <c r="C1331" s="25" t="n">
        <v>41824</v>
      </c>
      <c r="D1331" s="38" t="n">
        <v>44259</v>
      </c>
      <c r="E1331" s="38" t="n">
        <v>44263</v>
      </c>
      <c r="F1331" s="37" t="s">
        <v>1655</v>
      </c>
      <c r="G1331" s="37" t="s">
        <v>1656</v>
      </c>
      <c r="H1331" s="37" t="s">
        <v>1322</v>
      </c>
      <c r="I1331" s="37" t="s">
        <v>1323</v>
      </c>
      <c r="J1331" s="37" t="s">
        <v>1324</v>
      </c>
      <c r="K1331" s="37" t="s">
        <v>1325</v>
      </c>
      <c r="L1331" s="21" t="s">
        <v>45</v>
      </c>
      <c r="M1331" s="22" t="s">
        <v>2375</v>
      </c>
      <c r="N1331" s="24" t="n">
        <v>39608</v>
      </c>
      <c r="O1331" s="25" t="s">
        <v>2359</v>
      </c>
      <c r="P1331" s="22" t="s">
        <v>77</v>
      </c>
      <c r="Q1331" s="22" t="s">
        <v>807</v>
      </c>
      <c r="R1331" s="22" t="s">
        <v>1351</v>
      </c>
      <c r="S1331" s="22" t="s">
        <v>1352</v>
      </c>
      <c r="T1331" s="22" t="s">
        <v>1353</v>
      </c>
      <c r="U1331" s="25" t="s">
        <v>63</v>
      </c>
      <c r="V1331" s="25" t="n">
        <v>36</v>
      </c>
      <c r="W1331" s="25" t="s">
        <v>962</v>
      </c>
      <c r="X1331" s="25" t="n">
        <v>2</v>
      </c>
      <c r="Y1331" s="25" t="n">
        <v>1</v>
      </c>
      <c r="Z1331" s="25" t="n">
        <v>4</v>
      </c>
      <c r="AA1331" s="26" t="str">
        <f aca="false">IF(N1331=0," ",DATEDIF(N1331,$D1331,"y") &amp; " г. " &amp; DATEDIF(N1331,$D1331,"ym") &amp; " мес. ")</f>
        <v>12 г. 8 мес. </v>
      </c>
      <c r="AB1331" s="27" t="str">
        <f aca="false">LEFT(AA1331,2)</f>
        <v>12</v>
      </c>
      <c r="AC1331" s="28" t="str">
        <f aca="false">IF(N1331=0," ",DATEDIF(N1331,'Отбор на ЧР 2021'!$AC$1,"y") &amp; " г. " &amp; DATEDIF(N1331,'Отбор на ЧР 2021'!$AC$1,"ym") &amp; " мес. ")</f>
        <v>12 г. 11 мес. </v>
      </c>
      <c r="AD1331" s="28" t="str">
        <f aca="false">LEFT(AC1331,2)</f>
        <v>12</v>
      </c>
      <c r="AE1331" s="28" t="str">
        <f aca="false">IF(W1331=0,0,INDEX('Возраст, спорт. дисц.'!$A$2:$B$50,MATCH(W1331,'Возраст, спорт. дисц.'!$B$2:$B$54,0),1))</f>
        <v>Мальчики 12-13 лет</v>
      </c>
      <c r="AF1331" s="28" t="str">
        <f aca="false">"весовая категория "&amp;V1331&amp;" кг."</f>
        <v>весовая категория 36 кг.</v>
      </c>
      <c r="AG1331" s="29" t="str">
        <f aca="false">IF(U1331="б/м",U1331,U1331&amp;" место")</f>
        <v>2 место</v>
      </c>
      <c r="AH1331" s="28" t="str">
        <f aca="false">F1331&amp;"; "&amp;TEXT(D1331,"ДД.ММ.ГГГГ")&amp;"-"&amp;TEXT(E1331,"ДД.ММ.ГГГГ")&amp;"; "&amp;I1331&amp;"; "&amp;CHAR(10)&amp;AE1331&amp;"; "&amp;AF1331&amp;"; "&amp;AG1331</f>
        <v>Первенство Дальневосточного федерального округа по тайскому боксу; 04.03.2021-08.03.2021; г. Благовещенск; 
Мальчики 12-13 лет; весовая категория 36 кг.; 2 место</v>
      </c>
      <c r="AI1331" s="29" t="n">
        <f aca="false">IF(A1331=0,0,1)</f>
        <v>1</v>
      </c>
      <c r="AJ1331" s="1" t="str">
        <f aca="false">AE1331</f>
        <v>Мальчики 12-13 лет</v>
      </c>
      <c r="AK1331" s="1" t="n">
        <f aca="false">V1331</f>
        <v>36</v>
      </c>
      <c r="AL1331" s="1" t="str">
        <f aca="false">AF1331</f>
        <v>весовая категория 36 кг.</v>
      </c>
      <c r="AM1331" s="28" t="str">
        <f aca="false">IF(N1331=0," ",DATEDIF(N1331,$AM$1,"y") &amp; " г. " &amp; DATEDIF(X1331,$AM$1,"ym") &amp; " мес. ")</f>
        <v>12 г. 4 мес. </v>
      </c>
      <c r="AN1331" s="28" t="str">
        <f aca="false">LEFT(AM1331,2)</f>
        <v>12</v>
      </c>
    </row>
    <row r="1332" customFormat="false" ht="13.8" hidden="false" customHeight="false" outlineLevel="0" collapsed="false">
      <c r="A1332" s="37" t="s">
        <v>507</v>
      </c>
      <c r="B1332" s="37" t="s">
        <v>348</v>
      </c>
      <c r="C1332" s="25" t="n">
        <v>41824</v>
      </c>
      <c r="D1332" s="38" t="n">
        <v>44259</v>
      </c>
      <c r="E1332" s="38" t="n">
        <v>44263</v>
      </c>
      <c r="F1332" s="37" t="s">
        <v>1655</v>
      </c>
      <c r="G1332" s="37" t="s">
        <v>1656</v>
      </c>
      <c r="H1332" s="37" t="s">
        <v>1322</v>
      </c>
      <c r="I1332" s="37" t="s">
        <v>1323</v>
      </c>
      <c r="J1332" s="37" t="s">
        <v>1324</v>
      </c>
      <c r="K1332" s="37" t="s">
        <v>1325</v>
      </c>
      <c r="L1332" s="21" t="s">
        <v>45</v>
      </c>
      <c r="M1332" s="22" t="s">
        <v>2376</v>
      </c>
      <c r="N1332" s="24" t="n">
        <v>39655</v>
      </c>
      <c r="O1332" s="25" t="s">
        <v>2359</v>
      </c>
      <c r="P1332" s="22" t="s">
        <v>77</v>
      </c>
      <c r="Q1332" s="22" t="s">
        <v>807</v>
      </c>
      <c r="R1332" s="22" t="s">
        <v>1331</v>
      </c>
      <c r="S1332" s="22" t="s">
        <v>1328</v>
      </c>
      <c r="T1332" s="22" t="s">
        <v>2360</v>
      </c>
      <c r="U1332" s="25" t="s">
        <v>70</v>
      </c>
      <c r="V1332" s="25" t="n">
        <v>36</v>
      </c>
      <c r="W1332" s="25" t="s">
        <v>962</v>
      </c>
      <c r="X1332" s="25" t="n">
        <v>1</v>
      </c>
      <c r="Y1332" s="25" t="n">
        <v>0</v>
      </c>
      <c r="Z1332" s="25" t="n">
        <v>4</v>
      </c>
      <c r="AA1332" s="26" t="str">
        <f aca="false">IF(N1332=0," ",DATEDIF(N1332,$D1332,"y") &amp; " г. " &amp; DATEDIF(N1332,$D1332,"ym") &amp; " мес. ")</f>
        <v>12 г. 7 мес. </v>
      </c>
      <c r="AB1332" s="27" t="str">
        <f aca="false">LEFT(AA1332,2)</f>
        <v>12</v>
      </c>
      <c r="AC1332" s="28" t="str">
        <f aca="false">IF(N1332=0," ",DATEDIF(N1332,'Отбор на ЧР 2021'!$AC$1,"y") &amp; " г. " &amp; DATEDIF(N1332,'Отбор на ЧР 2021'!$AC$1,"ym") &amp; " мес. ")</f>
        <v>12 г. 9 мес. </v>
      </c>
      <c r="AD1332" s="28" t="str">
        <f aca="false">LEFT(AC1332,2)</f>
        <v>12</v>
      </c>
      <c r="AE1332" s="28" t="str">
        <f aca="false">IF(W1332=0,0,INDEX('Возраст, спорт. дисц.'!$A$2:$B$50,MATCH(W1332,'Возраст, спорт. дисц.'!$B$2:$B$54,0),1))</f>
        <v>Мальчики 12-13 лет</v>
      </c>
      <c r="AF1332" s="28" t="str">
        <f aca="false">"весовая категория "&amp;V1332&amp;" кг."</f>
        <v>весовая категория 36 кг.</v>
      </c>
      <c r="AG1332" s="29" t="str">
        <f aca="false">IF(U1332="б/м",U1332,U1332&amp;" место")</f>
        <v>3 место</v>
      </c>
      <c r="AH1332" s="28" t="str">
        <f aca="false">F1332&amp;"; "&amp;TEXT(D1332,"ДД.ММ.ГГГГ")&amp;"-"&amp;TEXT(E1332,"ДД.ММ.ГГГГ")&amp;"; "&amp;I1332&amp;"; "&amp;CHAR(10)&amp;AE1332&amp;"; "&amp;AF1332&amp;"; "&amp;AG1332</f>
        <v>Первенство Дальневосточного федерального округа по тайскому боксу; 04.03.2021-08.03.2021; г. Благовещенск; 
Мальчики 12-13 лет; весовая категория 36 кг.; 3 место</v>
      </c>
      <c r="AI1332" s="29" t="n">
        <f aca="false">IF(A1332=0,0,1)</f>
        <v>1</v>
      </c>
      <c r="AJ1332" s="1" t="str">
        <f aca="false">AE1332</f>
        <v>Мальчики 12-13 лет</v>
      </c>
      <c r="AK1332" s="1" t="n">
        <f aca="false">V1332</f>
        <v>36</v>
      </c>
      <c r="AL1332" s="1" t="str">
        <f aca="false">AF1332</f>
        <v>весовая категория 36 кг.</v>
      </c>
      <c r="AM1332" s="28" t="str">
        <f aca="false">IF(N1332=0," ",DATEDIF(N1332,$AM$1,"y") &amp; " г. " &amp; DATEDIF(X1332,$AM$1,"ym") &amp; " мес. ")</f>
        <v>12 г. 4 мес. </v>
      </c>
      <c r="AN1332" s="28" t="str">
        <f aca="false">LEFT(AM1332,2)</f>
        <v>12</v>
      </c>
    </row>
    <row r="1333" customFormat="false" ht="13.8" hidden="false" customHeight="false" outlineLevel="0" collapsed="false">
      <c r="A1333" s="37" t="s">
        <v>507</v>
      </c>
      <c r="B1333" s="37" t="s">
        <v>348</v>
      </c>
      <c r="C1333" s="25" t="n">
        <v>41824</v>
      </c>
      <c r="D1333" s="38" t="n">
        <v>44259</v>
      </c>
      <c r="E1333" s="38" t="n">
        <v>44263</v>
      </c>
      <c r="F1333" s="37" t="s">
        <v>1655</v>
      </c>
      <c r="G1333" s="37" t="s">
        <v>1656</v>
      </c>
      <c r="H1333" s="37" t="s">
        <v>1322</v>
      </c>
      <c r="I1333" s="37" t="s">
        <v>1323</v>
      </c>
      <c r="J1333" s="37" t="s">
        <v>1324</v>
      </c>
      <c r="K1333" s="37" t="s">
        <v>1325</v>
      </c>
      <c r="L1333" s="21" t="s">
        <v>45</v>
      </c>
      <c r="M1333" s="22" t="s">
        <v>2377</v>
      </c>
      <c r="N1333" s="24" t="n">
        <v>39657</v>
      </c>
      <c r="O1333" s="25" t="s">
        <v>2359</v>
      </c>
      <c r="P1333" s="22" t="s">
        <v>77</v>
      </c>
      <c r="Q1333" s="22" t="s">
        <v>807</v>
      </c>
      <c r="R1333" s="22" t="s">
        <v>1327</v>
      </c>
      <c r="S1333" s="22" t="s">
        <v>1328</v>
      </c>
      <c r="T1333" s="22" t="s">
        <v>1329</v>
      </c>
      <c r="U1333" s="25" t="s">
        <v>70</v>
      </c>
      <c r="V1333" s="25" t="n">
        <v>36</v>
      </c>
      <c r="W1333" s="25" t="s">
        <v>962</v>
      </c>
      <c r="X1333" s="25" t="n">
        <v>1</v>
      </c>
      <c r="Y1333" s="25" t="n">
        <v>0</v>
      </c>
      <c r="Z1333" s="25" t="n">
        <v>4</v>
      </c>
      <c r="AA1333" s="26" t="str">
        <f aca="false">IF(N1333=0," ",DATEDIF(N1333,$D1333,"y") &amp; " г. " &amp; DATEDIF(N1333,$D1333,"ym") &amp; " мес. ")</f>
        <v>12 г. 7 мес. </v>
      </c>
      <c r="AB1333" s="27" t="str">
        <f aca="false">LEFT(AA1333,2)</f>
        <v>12</v>
      </c>
      <c r="AC1333" s="28" t="str">
        <f aca="false">IF(N1333=0," ",DATEDIF(N1333,'Отбор на ЧР 2021'!$AC$1,"y") &amp; " г. " &amp; DATEDIF(N1333,'Отбор на ЧР 2021'!$AC$1,"ym") &amp; " мес. ")</f>
        <v>12 г. 9 мес. </v>
      </c>
      <c r="AD1333" s="28" t="str">
        <f aca="false">LEFT(AC1333,2)</f>
        <v>12</v>
      </c>
      <c r="AE1333" s="28" t="str">
        <f aca="false">IF(W1333=0,0,INDEX('Возраст, спорт. дисц.'!$A$2:$B$50,MATCH(W1333,'Возраст, спорт. дисц.'!$B$2:$B$54,0),1))</f>
        <v>Мальчики 12-13 лет</v>
      </c>
      <c r="AF1333" s="28" t="str">
        <f aca="false">"весовая категория "&amp;V1333&amp;" кг."</f>
        <v>весовая категория 36 кг.</v>
      </c>
      <c r="AG1333" s="29" t="str">
        <f aca="false">IF(U1333="б/м",U1333,U1333&amp;" место")</f>
        <v>3 место</v>
      </c>
      <c r="AH1333" s="28" t="str">
        <f aca="false">F1333&amp;"; "&amp;TEXT(D1333,"ДД.ММ.ГГГГ")&amp;"-"&amp;TEXT(E1333,"ДД.ММ.ГГГГ")&amp;"; "&amp;I1333&amp;"; "&amp;CHAR(10)&amp;AE1333&amp;"; "&amp;AF1333&amp;"; "&amp;AG1333</f>
        <v>Первенство Дальневосточного федерального округа по тайскому боксу; 04.03.2021-08.03.2021; г. Благовещенск; 
Мальчики 12-13 лет; весовая категория 36 кг.; 3 место</v>
      </c>
      <c r="AI1333" s="29" t="n">
        <f aca="false">IF(A1333=0,0,1)</f>
        <v>1</v>
      </c>
      <c r="AJ1333" s="1" t="str">
        <f aca="false">AE1333</f>
        <v>Мальчики 12-13 лет</v>
      </c>
      <c r="AK1333" s="1" t="n">
        <f aca="false">V1333</f>
        <v>36</v>
      </c>
      <c r="AL1333" s="1" t="str">
        <f aca="false">AF1333</f>
        <v>весовая категория 36 кг.</v>
      </c>
      <c r="AM1333" s="28" t="str">
        <f aca="false">IF(N1333=0," ",DATEDIF(N1333,$AM$1,"y") &amp; " г. " &amp; DATEDIF(X1333,$AM$1,"ym") &amp; " мес. ")</f>
        <v>12 г. 4 мес. </v>
      </c>
      <c r="AN1333" s="28" t="str">
        <f aca="false">LEFT(AM1333,2)</f>
        <v>12</v>
      </c>
    </row>
    <row r="1334" customFormat="false" ht="13.8" hidden="false" customHeight="false" outlineLevel="0" collapsed="false">
      <c r="A1334" s="37" t="s">
        <v>507</v>
      </c>
      <c r="B1334" s="37" t="s">
        <v>348</v>
      </c>
      <c r="C1334" s="25" t="n">
        <v>41824</v>
      </c>
      <c r="D1334" s="38" t="n">
        <v>44259</v>
      </c>
      <c r="E1334" s="38" t="n">
        <v>44263</v>
      </c>
      <c r="F1334" s="37" t="s">
        <v>1655</v>
      </c>
      <c r="G1334" s="37" t="s">
        <v>1656</v>
      </c>
      <c r="H1334" s="37" t="s">
        <v>1322</v>
      </c>
      <c r="I1334" s="37" t="s">
        <v>1323</v>
      </c>
      <c r="J1334" s="37" t="s">
        <v>1324</v>
      </c>
      <c r="K1334" s="37" t="s">
        <v>1325</v>
      </c>
      <c r="L1334" s="21" t="s">
        <v>45</v>
      </c>
      <c r="M1334" s="22" t="s">
        <v>2378</v>
      </c>
      <c r="N1334" s="24" t="n">
        <v>39352</v>
      </c>
      <c r="O1334" s="25" t="s">
        <v>2359</v>
      </c>
      <c r="P1334" s="22" t="s">
        <v>77</v>
      </c>
      <c r="Q1334" s="22" t="s">
        <v>199</v>
      </c>
      <c r="R1334" s="22" t="s">
        <v>2005</v>
      </c>
      <c r="S1334" s="22" t="s">
        <v>2006</v>
      </c>
      <c r="T1334" s="22" t="s">
        <v>2007</v>
      </c>
      <c r="U1334" s="25" t="s">
        <v>54</v>
      </c>
      <c r="V1334" s="25" t="n">
        <v>38</v>
      </c>
      <c r="W1334" s="25" t="s">
        <v>962</v>
      </c>
      <c r="X1334" s="25" t="n">
        <v>2</v>
      </c>
      <c r="Y1334" s="25" t="n">
        <v>2</v>
      </c>
      <c r="Z1334" s="25" t="n">
        <v>4</v>
      </c>
      <c r="AA1334" s="26" t="str">
        <f aca="false">IF(N1334=0," ",DATEDIF(N1334,$D1334,"y") &amp; " г. " &amp; DATEDIF(N1334,$D1334,"ym") &amp; " мес. ")</f>
        <v>13 г. 5 мес. </v>
      </c>
      <c r="AB1334" s="27" t="str">
        <f aca="false">LEFT(AA1334,2)</f>
        <v>13</v>
      </c>
      <c r="AC1334" s="28" t="str">
        <f aca="false">IF(N1334=0," ",DATEDIF(N1334,'Отбор на ЧР 2021'!$AC$1,"y") &amp; " г. " &amp; DATEDIF(N1334,'Отбор на ЧР 2021'!$AC$1,"ym") &amp; " мес. ")</f>
        <v>13 г. 7 мес. </v>
      </c>
      <c r="AD1334" s="28" t="str">
        <f aca="false">LEFT(AC1334,2)</f>
        <v>13</v>
      </c>
      <c r="AE1334" s="28" t="str">
        <f aca="false">IF(W1334=0,0,INDEX('Возраст, спорт. дисц.'!$A$2:$B$50,MATCH(W1334,'Возраст, спорт. дисц.'!$B$2:$B$54,0),1))</f>
        <v>Мальчики 12-13 лет</v>
      </c>
      <c r="AF1334" s="28" t="str">
        <f aca="false">"весовая категория "&amp;V1334&amp;" кг."</f>
        <v>весовая категория 38 кг.</v>
      </c>
      <c r="AG1334" s="29" t="str">
        <f aca="false">IF(U1334="б/м",U1334,U1334&amp;" место")</f>
        <v>1 место</v>
      </c>
      <c r="AH1334" s="28" t="str">
        <f aca="false">F1334&amp;"; "&amp;TEXT(D1334,"ДД.ММ.ГГГГ")&amp;"-"&amp;TEXT(E1334,"ДД.ММ.ГГГГ")&amp;"; "&amp;I1334&amp;"; "&amp;CHAR(10)&amp;AE1334&amp;"; "&amp;AF1334&amp;"; "&amp;AG1334</f>
        <v>Первенство Дальневосточного федерального округа по тайскому боксу; 04.03.2021-08.03.2021; г. Благовещенск; 
Мальчики 12-13 лет; весовая категория 38 кг.; 1 место</v>
      </c>
      <c r="AI1334" s="29" t="n">
        <f aca="false">IF(A1334=0,0,1)</f>
        <v>1</v>
      </c>
      <c r="AJ1334" s="1" t="str">
        <f aca="false">AE1334</f>
        <v>Мальчики 12-13 лет</v>
      </c>
      <c r="AK1334" s="1" t="n">
        <f aca="false">V1334</f>
        <v>38</v>
      </c>
      <c r="AL1334" s="1" t="str">
        <f aca="false">AF1334</f>
        <v>весовая категория 38 кг.</v>
      </c>
      <c r="AM1334" s="28" t="str">
        <f aca="false">IF(N1334=0," ",DATEDIF(N1334,$AM$1,"y") &amp; " г. " &amp; DATEDIF(X1334,$AM$1,"ym") &amp; " мес. ")</f>
        <v>13 г. 4 мес. </v>
      </c>
      <c r="AN1334" s="28" t="str">
        <f aca="false">LEFT(AM1334,2)</f>
        <v>13</v>
      </c>
    </row>
    <row r="1335" customFormat="false" ht="13.8" hidden="false" customHeight="false" outlineLevel="0" collapsed="false">
      <c r="A1335" s="37" t="s">
        <v>507</v>
      </c>
      <c r="B1335" s="37" t="s">
        <v>348</v>
      </c>
      <c r="C1335" s="25" t="n">
        <v>41824</v>
      </c>
      <c r="D1335" s="38" t="n">
        <v>44259</v>
      </c>
      <c r="E1335" s="38" t="n">
        <v>44263</v>
      </c>
      <c r="F1335" s="37" t="s">
        <v>1655</v>
      </c>
      <c r="G1335" s="37" t="s">
        <v>1656</v>
      </c>
      <c r="H1335" s="37" t="s">
        <v>1322</v>
      </c>
      <c r="I1335" s="37" t="s">
        <v>1323</v>
      </c>
      <c r="J1335" s="37" t="s">
        <v>1324</v>
      </c>
      <c r="K1335" s="37" t="s">
        <v>1325</v>
      </c>
      <c r="L1335" s="21" t="s">
        <v>45</v>
      </c>
      <c r="M1335" s="22" t="s">
        <v>2379</v>
      </c>
      <c r="N1335" s="24" t="n">
        <v>39477</v>
      </c>
      <c r="O1335" s="25" t="s">
        <v>2359</v>
      </c>
      <c r="P1335" s="22" t="s">
        <v>77</v>
      </c>
      <c r="Q1335" s="22" t="s">
        <v>807</v>
      </c>
      <c r="R1335" s="22" t="s">
        <v>1327</v>
      </c>
      <c r="S1335" s="22" t="s">
        <v>1328</v>
      </c>
      <c r="T1335" s="22" t="s">
        <v>1329</v>
      </c>
      <c r="U1335" s="25" t="s">
        <v>63</v>
      </c>
      <c r="V1335" s="25" t="n">
        <v>38</v>
      </c>
      <c r="W1335" s="25" t="s">
        <v>962</v>
      </c>
      <c r="X1335" s="25" t="n">
        <v>2</v>
      </c>
      <c r="Y1335" s="25" t="n">
        <v>1</v>
      </c>
      <c r="Z1335" s="25" t="n">
        <v>4</v>
      </c>
      <c r="AA1335" s="26" t="str">
        <f aca="false">IF(N1335=0," ",DATEDIF(N1335,$D1335,"y") &amp; " г. " &amp; DATEDIF(N1335,$D1335,"ym") &amp; " мес. ")</f>
        <v>13 г. 1 мес. </v>
      </c>
      <c r="AB1335" s="27" t="str">
        <f aca="false">LEFT(AA1335,2)</f>
        <v>13</v>
      </c>
      <c r="AC1335" s="28" t="str">
        <f aca="false">IF(N1335=0," ",DATEDIF(N1335,'Отбор на ЧР 2021'!$AC$1,"y") &amp; " г. " &amp; DATEDIF(N1335,'Отбор на ЧР 2021'!$AC$1,"ym") &amp; " мес. ")</f>
        <v>13 г. 3 мес. </v>
      </c>
      <c r="AD1335" s="28" t="str">
        <f aca="false">LEFT(AC1335,2)</f>
        <v>13</v>
      </c>
      <c r="AE1335" s="28" t="str">
        <f aca="false">IF(W1335=0,0,INDEX('Возраст, спорт. дисц.'!$A$2:$B$50,MATCH(W1335,'Возраст, спорт. дисц.'!$B$2:$B$54,0),1))</f>
        <v>Мальчики 12-13 лет</v>
      </c>
      <c r="AF1335" s="28" t="str">
        <f aca="false">"весовая категория "&amp;V1335&amp;" кг."</f>
        <v>весовая категория 38 кг.</v>
      </c>
      <c r="AG1335" s="29" t="str">
        <f aca="false">IF(U1335="б/м",U1335,U1335&amp;" место")</f>
        <v>2 место</v>
      </c>
      <c r="AH1335" s="28" t="str">
        <f aca="false">F1335&amp;"; "&amp;TEXT(D1335,"ДД.ММ.ГГГГ")&amp;"-"&amp;TEXT(E1335,"ДД.ММ.ГГГГ")&amp;"; "&amp;I1335&amp;"; "&amp;CHAR(10)&amp;AE1335&amp;"; "&amp;AF1335&amp;"; "&amp;AG1335</f>
        <v>Первенство Дальневосточного федерального округа по тайскому боксу; 04.03.2021-08.03.2021; г. Благовещенск; 
Мальчики 12-13 лет; весовая категория 38 кг.; 2 место</v>
      </c>
      <c r="AI1335" s="29" t="n">
        <f aca="false">IF(A1335=0,0,1)</f>
        <v>1</v>
      </c>
      <c r="AJ1335" s="1" t="str">
        <f aca="false">AE1335</f>
        <v>Мальчики 12-13 лет</v>
      </c>
      <c r="AK1335" s="1" t="n">
        <f aca="false">V1335</f>
        <v>38</v>
      </c>
      <c r="AL1335" s="1" t="str">
        <f aca="false">AF1335</f>
        <v>весовая категория 38 кг.</v>
      </c>
      <c r="AM1335" s="28" t="str">
        <f aca="false">IF(N1335=0," ",DATEDIF(N1335,$AM$1,"y") &amp; " г. " &amp; DATEDIF(X1335,$AM$1,"ym") &amp; " мес. ")</f>
        <v>13 г. 4 мес. </v>
      </c>
      <c r="AN1335" s="28" t="str">
        <f aca="false">LEFT(AM1335,2)</f>
        <v>13</v>
      </c>
    </row>
    <row r="1336" customFormat="false" ht="13.8" hidden="false" customHeight="false" outlineLevel="0" collapsed="false">
      <c r="A1336" s="37" t="s">
        <v>507</v>
      </c>
      <c r="B1336" s="37" t="s">
        <v>348</v>
      </c>
      <c r="C1336" s="25" t="n">
        <v>41824</v>
      </c>
      <c r="D1336" s="38" t="n">
        <v>44259</v>
      </c>
      <c r="E1336" s="38" t="n">
        <v>44263</v>
      </c>
      <c r="F1336" s="37" t="s">
        <v>1655</v>
      </c>
      <c r="G1336" s="37" t="s">
        <v>1656</v>
      </c>
      <c r="H1336" s="37" t="s">
        <v>1322</v>
      </c>
      <c r="I1336" s="37" t="s">
        <v>1323</v>
      </c>
      <c r="J1336" s="37" t="s">
        <v>1324</v>
      </c>
      <c r="K1336" s="37" t="s">
        <v>1325</v>
      </c>
      <c r="L1336" s="21" t="s">
        <v>45</v>
      </c>
      <c r="M1336" s="22" t="s">
        <v>2380</v>
      </c>
      <c r="N1336" s="24" t="n">
        <v>39550</v>
      </c>
      <c r="O1336" s="25" t="s">
        <v>2359</v>
      </c>
      <c r="P1336" s="22" t="s">
        <v>77</v>
      </c>
      <c r="Q1336" s="22" t="s">
        <v>807</v>
      </c>
      <c r="R1336" s="22" t="s">
        <v>1327</v>
      </c>
      <c r="S1336" s="22" t="s">
        <v>1328</v>
      </c>
      <c r="T1336" s="22" t="s">
        <v>1329</v>
      </c>
      <c r="U1336" s="25" t="s">
        <v>70</v>
      </c>
      <c r="V1336" s="25" t="n">
        <v>38</v>
      </c>
      <c r="W1336" s="25" t="s">
        <v>962</v>
      </c>
      <c r="X1336" s="25" t="n">
        <v>1</v>
      </c>
      <c r="Y1336" s="25" t="n">
        <v>0</v>
      </c>
      <c r="Z1336" s="25" t="n">
        <v>4</v>
      </c>
      <c r="AA1336" s="26" t="str">
        <f aca="false">IF(N1336=0," ",DATEDIF(N1336,$D1336,"y") &amp; " г. " &amp; DATEDIF(N1336,$D1336,"ym") &amp; " мес. ")</f>
        <v>12 г. 10 мес. </v>
      </c>
      <c r="AB1336" s="27" t="str">
        <f aca="false">LEFT(AA1336,2)</f>
        <v>12</v>
      </c>
      <c r="AC1336" s="28" t="str">
        <f aca="false">IF(N1336=0," ",DATEDIF(N1336,'Отбор на ЧР 2021'!$AC$1,"y") &amp; " г. " &amp; DATEDIF(N1336,'Отбор на ЧР 2021'!$AC$1,"ym") &amp; " мес. ")</f>
        <v>13 г. 0 мес. </v>
      </c>
      <c r="AD1336" s="28" t="str">
        <f aca="false">LEFT(AC1336,2)</f>
        <v>13</v>
      </c>
      <c r="AE1336" s="28" t="str">
        <f aca="false">IF(W1336=0,0,INDEX('Возраст, спорт. дисц.'!$A$2:$B$50,MATCH(W1336,'Возраст, спорт. дисц.'!$B$2:$B$54,0),1))</f>
        <v>Мальчики 12-13 лет</v>
      </c>
      <c r="AF1336" s="28" t="str">
        <f aca="false">"весовая категория "&amp;V1336&amp;" кг."</f>
        <v>весовая категория 38 кг.</v>
      </c>
      <c r="AG1336" s="29" t="str">
        <f aca="false">IF(U1336="б/м",U1336,U1336&amp;" место")</f>
        <v>3 место</v>
      </c>
      <c r="AH1336" s="28" t="str">
        <f aca="false">F1336&amp;"; "&amp;TEXT(D1336,"ДД.ММ.ГГГГ")&amp;"-"&amp;TEXT(E1336,"ДД.ММ.ГГГГ")&amp;"; "&amp;I1336&amp;"; "&amp;CHAR(10)&amp;AE1336&amp;"; "&amp;AF1336&amp;"; "&amp;AG1336</f>
        <v>Первенство Дальневосточного федерального округа по тайскому боксу; 04.03.2021-08.03.2021; г. Благовещенск; 
Мальчики 12-13 лет; весовая категория 38 кг.; 3 место</v>
      </c>
      <c r="AI1336" s="29" t="n">
        <f aca="false">IF(A1336=0,0,1)</f>
        <v>1</v>
      </c>
      <c r="AJ1336" s="1" t="str">
        <f aca="false">AE1336</f>
        <v>Мальчики 12-13 лет</v>
      </c>
      <c r="AK1336" s="1" t="n">
        <f aca="false">V1336</f>
        <v>38</v>
      </c>
      <c r="AL1336" s="1" t="str">
        <f aca="false">AF1336</f>
        <v>весовая категория 38 кг.</v>
      </c>
      <c r="AM1336" s="28" t="str">
        <f aca="false">IF(N1336=0," ",DATEDIF(N1336,$AM$1,"y") &amp; " г. " &amp; DATEDIF(X1336,$AM$1,"ym") &amp; " мес. ")</f>
        <v>13 г. 4 мес. </v>
      </c>
      <c r="AN1336" s="28" t="str">
        <f aca="false">LEFT(AM1336,2)</f>
        <v>13</v>
      </c>
    </row>
    <row r="1337" customFormat="false" ht="13.8" hidden="false" customHeight="false" outlineLevel="0" collapsed="false">
      <c r="A1337" s="37" t="s">
        <v>507</v>
      </c>
      <c r="B1337" s="37" t="s">
        <v>348</v>
      </c>
      <c r="C1337" s="25" t="n">
        <v>41824</v>
      </c>
      <c r="D1337" s="38" t="n">
        <v>44259</v>
      </c>
      <c r="E1337" s="38" t="n">
        <v>44263</v>
      </c>
      <c r="F1337" s="37" t="s">
        <v>1655</v>
      </c>
      <c r="G1337" s="37" t="s">
        <v>1656</v>
      </c>
      <c r="H1337" s="37" t="s">
        <v>1322</v>
      </c>
      <c r="I1337" s="37" t="s">
        <v>1323</v>
      </c>
      <c r="J1337" s="37" t="s">
        <v>1324</v>
      </c>
      <c r="K1337" s="37" t="s">
        <v>1325</v>
      </c>
      <c r="L1337" s="21" t="s">
        <v>45</v>
      </c>
      <c r="M1337" s="22" t="s">
        <v>2381</v>
      </c>
      <c r="N1337" s="24" t="s">
        <v>2382</v>
      </c>
      <c r="O1337" s="25" t="s">
        <v>2359</v>
      </c>
      <c r="P1337" s="22" t="s">
        <v>77</v>
      </c>
      <c r="Q1337" s="22" t="s">
        <v>78</v>
      </c>
      <c r="R1337" s="22" t="s">
        <v>2383</v>
      </c>
      <c r="S1337" s="22"/>
      <c r="T1337" s="22" t="s">
        <v>2384</v>
      </c>
      <c r="U1337" s="25" t="s">
        <v>70</v>
      </c>
      <c r="V1337" s="25" t="n">
        <v>38</v>
      </c>
      <c r="W1337" s="25" t="s">
        <v>962</v>
      </c>
      <c r="X1337" s="25" t="n">
        <v>1</v>
      </c>
      <c r="Y1337" s="25" t="n">
        <v>0</v>
      </c>
      <c r="Z1337" s="25" t="n">
        <v>4</v>
      </c>
      <c r="AA1337" s="26" t="str">
        <f aca="false">IF(N1337=0," ",DATEDIF(N1337,$D1337,"y") &amp; " г. " &amp; DATEDIF(N1337,$D1337,"ym") &amp; " мес. ")</f>
        <v>12 г. 2 мес. </v>
      </c>
      <c r="AB1337" s="27" t="str">
        <f aca="false">LEFT(AA1337,2)</f>
        <v>12</v>
      </c>
      <c r="AC1337" s="28" t="str">
        <f aca="false">IF(N1337=0," ",DATEDIF(N1337,'Отбор на ЧР 2021'!$AC$1,"y") &amp; " г. " &amp; DATEDIF(N1337,'Отбор на ЧР 2021'!$AC$1,"ym") &amp; " мес. ")</f>
        <v>12 г. 4 мес. </v>
      </c>
      <c r="AD1337" s="28" t="str">
        <f aca="false">LEFT(AC1337,2)</f>
        <v>12</v>
      </c>
      <c r="AE1337" s="28" t="str">
        <f aca="false">IF(W1337=0,0,INDEX('Возраст, спорт. дисц.'!$A$2:$B$50,MATCH(W1337,'Возраст, спорт. дисц.'!$B$2:$B$54,0),1))</f>
        <v>Мальчики 12-13 лет</v>
      </c>
      <c r="AF1337" s="28" t="str">
        <f aca="false">"весовая категория "&amp;V1337&amp;" кг."</f>
        <v>весовая категория 38 кг.</v>
      </c>
      <c r="AG1337" s="29" t="str">
        <f aca="false">IF(U1337="б/м",U1337,U1337&amp;" место")</f>
        <v>3 место</v>
      </c>
      <c r="AH1337" s="28" t="str">
        <f aca="false">F1337&amp;"; "&amp;TEXT(D1337,"ДД.ММ.ГГГГ")&amp;"-"&amp;TEXT(E1337,"ДД.ММ.ГГГГ")&amp;"; "&amp;I1337&amp;"; "&amp;CHAR(10)&amp;AE1337&amp;"; "&amp;AF1337&amp;"; "&amp;AG1337</f>
        <v>Первенство Дальневосточного федерального округа по тайскому боксу; 04.03.2021-08.03.2021; г. Благовещенск; 
Мальчики 12-13 лет; весовая категория 38 кг.; 3 место</v>
      </c>
      <c r="AI1337" s="29" t="n">
        <f aca="false">IF(A1337=0,0,1)</f>
        <v>1</v>
      </c>
      <c r="AJ1337" s="1" t="str">
        <f aca="false">AE1337</f>
        <v>Мальчики 12-13 лет</v>
      </c>
      <c r="AK1337" s="1" t="n">
        <f aca="false">V1337</f>
        <v>38</v>
      </c>
      <c r="AL1337" s="1" t="str">
        <f aca="false">AF1337</f>
        <v>весовая категория 38 кг.</v>
      </c>
      <c r="AM1337" s="28" t="str">
        <f aca="false">IF(N1337=0," ",DATEDIF(N1337,$AM$1,"y") &amp; " г. " &amp; DATEDIF(X1337,$AM$1,"ym") &amp; " мес. ")</f>
        <v>12 г. 4 мес. </v>
      </c>
      <c r="AN1337" s="28" t="str">
        <f aca="false">LEFT(AM1337,2)</f>
        <v>12</v>
      </c>
    </row>
    <row r="1338" customFormat="false" ht="13.8" hidden="false" customHeight="false" outlineLevel="0" collapsed="false">
      <c r="A1338" s="37" t="s">
        <v>507</v>
      </c>
      <c r="B1338" s="37" t="s">
        <v>348</v>
      </c>
      <c r="C1338" s="25" t="n">
        <v>41824</v>
      </c>
      <c r="D1338" s="38" t="n">
        <v>44259</v>
      </c>
      <c r="E1338" s="38" t="n">
        <v>44263</v>
      </c>
      <c r="F1338" s="37" t="s">
        <v>1655</v>
      </c>
      <c r="G1338" s="37" t="s">
        <v>1656</v>
      </c>
      <c r="H1338" s="37" t="s">
        <v>1322</v>
      </c>
      <c r="I1338" s="37" t="s">
        <v>1323</v>
      </c>
      <c r="J1338" s="37" t="s">
        <v>1324</v>
      </c>
      <c r="K1338" s="37" t="s">
        <v>1325</v>
      </c>
      <c r="L1338" s="21" t="s">
        <v>45</v>
      </c>
      <c r="M1338" s="22" t="s">
        <v>2385</v>
      </c>
      <c r="N1338" s="24" t="n">
        <v>39688</v>
      </c>
      <c r="O1338" s="25" t="s">
        <v>2359</v>
      </c>
      <c r="P1338" s="22" t="s">
        <v>77</v>
      </c>
      <c r="Q1338" s="22" t="s">
        <v>807</v>
      </c>
      <c r="R1338" s="22" t="s">
        <v>1334</v>
      </c>
      <c r="S1338" s="22" t="s">
        <v>1328</v>
      </c>
      <c r="T1338" s="22" t="s">
        <v>1335</v>
      </c>
      <c r="U1338" s="25" t="s">
        <v>54</v>
      </c>
      <c r="V1338" s="25" t="n">
        <v>40</v>
      </c>
      <c r="W1338" s="25" t="s">
        <v>962</v>
      </c>
      <c r="X1338" s="25" t="n">
        <v>2</v>
      </c>
      <c r="Y1338" s="25" t="n">
        <v>2</v>
      </c>
      <c r="Z1338" s="25" t="n">
        <v>4</v>
      </c>
      <c r="AA1338" s="26" t="str">
        <f aca="false">IF(N1338=0," ",DATEDIF(N1338,$D1338,"y") &amp; " г. " &amp; DATEDIF(N1338,$D1338,"ym") &amp; " мес. ")</f>
        <v>12 г. 6 мес. </v>
      </c>
      <c r="AB1338" s="27" t="str">
        <f aca="false">LEFT(AA1338,2)</f>
        <v>12</v>
      </c>
      <c r="AC1338" s="28" t="str">
        <f aca="false">IF(N1338=0," ",DATEDIF(N1338,'Отбор на ЧР 2021'!$AC$1,"y") &amp; " г. " &amp; DATEDIF(N1338,'Отбор на ЧР 2021'!$AC$1,"ym") &amp; " мес. ")</f>
        <v>12 г. 8 мес. </v>
      </c>
      <c r="AD1338" s="28" t="str">
        <f aca="false">LEFT(AC1338,2)</f>
        <v>12</v>
      </c>
      <c r="AE1338" s="28" t="str">
        <f aca="false">IF(W1338=0,0,INDEX('Возраст, спорт. дисц.'!$A$2:$B$50,MATCH(W1338,'Возраст, спорт. дисц.'!$B$2:$B$54,0),1))</f>
        <v>Мальчики 12-13 лет</v>
      </c>
      <c r="AF1338" s="28" t="str">
        <f aca="false">"весовая категория "&amp;V1338&amp;" кг."</f>
        <v>весовая категория 40 кг.</v>
      </c>
      <c r="AG1338" s="29" t="str">
        <f aca="false">IF(U1338="б/м",U1338,U1338&amp;" место")</f>
        <v>1 место</v>
      </c>
      <c r="AH1338" s="28" t="str">
        <f aca="false">F1338&amp;"; "&amp;TEXT(D1338,"ДД.ММ.ГГГГ")&amp;"-"&amp;TEXT(E1338,"ДД.ММ.ГГГГ")&amp;"; "&amp;I1338&amp;"; "&amp;CHAR(10)&amp;AE1338&amp;"; "&amp;AF1338&amp;"; "&amp;AG1338</f>
        <v>Первенство Дальневосточного федерального округа по тайскому боксу; 04.03.2021-08.03.2021; г. Благовещенск; 
Мальчики 12-13 лет; весовая категория 40 кг.; 1 место</v>
      </c>
      <c r="AI1338" s="29" t="n">
        <f aca="false">IF(A1338=0,0,1)</f>
        <v>1</v>
      </c>
      <c r="AJ1338" s="1" t="str">
        <f aca="false">AE1338</f>
        <v>Мальчики 12-13 лет</v>
      </c>
      <c r="AK1338" s="1" t="n">
        <f aca="false">V1338</f>
        <v>40</v>
      </c>
      <c r="AL1338" s="1" t="str">
        <f aca="false">AF1338</f>
        <v>весовая категория 40 кг.</v>
      </c>
      <c r="AM1338" s="28" t="str">
        <f aca="false">IF(N1338=0," ",DATEDIF(N1338,$AM$1,"y") &amp; " г. " &amp; DATEDIF(X1338,$AM$1,"ym") &amp; " мес. ")</f>
        <v>12 г. 4 мес. </v>
      </c>
      <c r="AN1338" s="28" t="str">
        <f aca="false">LEFT(AM1338,2)</f>
        <v>12</v>
      </c>
    </row>
    <row r="1339" customFormat="false" ht="13.8" hidden="false" customHeight="false" outlineLevel="0" collapsed="false">
      <c r="A1339" s="37" t="s">
        <v>507</v>
      </c>
      <c r="B1339" s="37" t="s">
        <v>348</v>
      </c>
      <c r="C1339" s="25" t="n">
        <v>41824</v>
      </c>
      <c r="D1339" s="38" t="n">
        <v>44259</v>
      </c>
      <c r="E1339" s="38" t="n">
        <v>44263</v>
      </c>
      <c r="F1339" s="37" t="s">
        <v>1655</v>
      </c>
      <c r="G1339" s="37" t="s">
        <v>1656</v>
      </c>
      <c r="H1339" s="37" t="s">
        <v>1322</v>
      </c>
      <c r="I1339" s="37" t="s">
        <v>1323</v>
      </c>
      <c r="J1339" s="37" t="s">
        <v>1324</v>
      </c>
      <c r="K1339" s="37" t="s">
        <v>1325</v>
      </c>
      <c r="L1339" s="21" t="s">
        <v>45</v>
      </c>
      <c r="M1339" s="22" t="s">
        <v>2386</v>
      </c>
      <c r="N1339" s="24" t="s">
        <v>2387</v>
      </c>
      <c r="O1339" s="25" t="s">
        <v>2205</v>
      </c>
      <c r="P1339" s="22" t="s">
        <v>77</v>
      </c>
      <c r="Q1339" s="22" t="s">
        <v>78</v>
      </c>
      <c r="R1339" s="22" t="s">
        <v>79</v>
      </c>
      <c r="S1339" s="22" t="s">
        <v>2002</v>
      </c>
      <c r="T1339" s="22" t="s">
        <v>2003</v>
      </c>
      <c r="U1339" s="25" t="s">
        <v>63</v>
      </c>
      <c r="V1339" s="25" t="n">
        <v>40</v>
      </c>
      <c r="W1339" s="25" t="s">
        <v>962</v>
      </c>
      <c r="X1339" s="25" t="n">
        <v>2</v>
      </c>
      <c r="Y1339" s="25" t="n">
        <v>1</v>
      </c>
      <c r="Z1339" s="25" t="n">
        <v>4</v>
      </c>
      <c r="AA1339" s="26" t="str">
        <f aca="false">IF(N1339=0," ",DATEDIF(N1339,$D1339,"y") &amp; " г. " &amp; DATEDIF(N1339,$D1339,"ym") &amp; " мес. ")</f>
        <v>13 г. 5 мес. </v>
      </c>
      <c r="AB1339" s="27" t="str">
        <f aca="false">LEFT(AA1339,2)</f>
        <v>13</v>
      </c>
      <c r="AC1339" s="28" t="str">
        <f aca="false">IF(N1339=0," ",DATEDIF(N1339,'Отбор на ЧР 2021'!$AC$1,"y") &amp; " г. " &amp; DATEDIF(N1339,'Отбор на ЧР 2021'!$AC$1,"ym") &amp; " мес. ")</f>
        <v>13 г. 8 мес. </v>
      </c>
      <c r="AD1339" s="28" t="str">
        <f aca="false">LEFT(AC1339,2)</f>
        <v>13</v>
      </c>
      <c r="AE1339" s="28" t="str">
        <f aca="false">IF(W1339=0,0,INDEX('Возраст, спорт. дисц.'!$A$2:$B$50,MATCH(W1339,'Возраст, спорт. дисц.'!$B$2:$B$54,0),1))</f>
        <v>Мальчики 12-13 лет</v>
      </c>
      <c r="AF1339" s="28" t="str">
        <f aca="false">"весовая категория "&amp;V1339&amp;" кг."</f>
        <v>весовая категория 40 кг.</v>
      </c>
      <c r="AG1339" s="29" t="str">
        <f aca="false">IF(U1339="б/м",U1339,U1339&amp;" место")</f>
        <v>2 место</v>
      </c>
      <c r="AH1339" s="28" t="str">
        <f aca="false">F1339&amp;"; "&amp;TEXT(D1339,"ДД.ММ.ГГГГ")&amp;"-"&amp;TEXT(E1339,"ДД.ММ.ГГГГ")&amp;"; "&amp;I1339&amp;"; "&amp;CHAR(10)&amp;AE1339&amp;"; "&amp;AF1339&amp;"; "&amp;AG1339</f>
        <v>Первенство Дальневосточного федерального округа по тайскому боксу; 04.03.2021-08.03.2021; г. Благовещенск; 
Мальчики 12-13 лет; весовая категория 40 кг.; 2 место</v>
      </c>
      <c r="AI1339" s="29" t="n">
        <f aca="false">IF(A1339=0,0,1)</f>
        <v>1</v>
      </c>
      <c r="AJ1339" s="1" t="str">
        <f aca="false">AE1339</f>
        <v>Мальчики 12-13 лет</v>
      </c>
      <c r="AK1339" s="1" t="n">
        <f aca="false">V1339</f>
        <v>40</v>
      </c>
      <c r="AL1339" s="1" t="str">
        <f aca="false">AF1339</f>
        <v>весовая категория 40 кг.</v>
      </c>
      <c r="AM1339" s="28" t="str">
        <f aca="false">IF(N1339=0," ",DATEDIF(N1339,$AM$1,"y") &amp; " г. " &amp; DATEDIF(X1339,$AM$1,"ym") &amp; " мес. ")</f>
        <v>13 г. 4 мес. </v>
      </c>
      <c r="AN1339" s="28" t="str">
        <f aca="false">LEFT(AM1339,2)</f>
        <v>13</v>
      </c>
    </row>
    <row r="1340" customFormat="false" ht="13.8" hidden="false" customHeight="false" outlineLevel="0" collapsed="false">
      <c r="A1340" s="37" t="s">
        <v>507</v>
      </c>
      <c r="B1340" s="37" t="s">
        <v>348</v>
      </c>
      <c r="C1340" s="25" t="n">
        <v>41824</v>
      </c>
      <c r="D1340" s="38" t="n">
        <v>44259</v>
      </c>
      <c r="E1340" s="38" t="n">
        <v>44263</v>
      </c>
      <c r="F1340" s="37" t="s">
        <v>1655</v>
      </c>
      <c r="G1340" s="37" t="s">
        <v>1656</v>
      </c>
      <c r="H1340" s="37" t="s">
        <v>1322</v>
      </c>
      <c r="I1340" s="37" t="s">
        <v>1323</v>
      </c>
      <c r="J1340" s="37" t="s">
        <v>1324</v>
      </c>
      <c r="K1340" s="37" t="s">
        <v>1325</v>
      </c>
      <c r="L1340" s="21" t="s">
        <v>45</v>
      </c>
      <c r="M1340" s="22" t="s">
        <v>2388</v>
      </c>
      <c r="N1340" s="24" t="n">
        <v>39721</v>
      </c>
      <c r="O1340" s="25" t="s">
        <v>2359</v>
      </c>
      <c r="P1340" s="22" t="s">
        <v>77</v>
      </c>
      <c r="Q1340" s="22" t="s">
        <v>807</v>
      </c>
      <c r="R1340" s="22" t="s">
        <v>1334</v>
      </c>
      <c r="S1340" s="22" t="s">
        <v>1671</v>
      </c>
      <c r="T1340" s="22" t="s">
        <v>2389</v>
      </c>
      <c r="U1340" s="25" t="s">
        <v>70</v>
      </c>
      <c r="V1340" s="25" t="n">
        <v>40</v>
      </c>
      <c r="W1340" s="25" t="s">
        <v>962</v>
      </c>
      <c r="X1340" s="25" t="n">
        <v>1</v>
      </c>
      <c r="Y1340" s="25" t="n">
        <v>0</v>
      </c>
      <c r="Z1340" s="25" t="n">
        <v>4</v>
      </c>
      <c r="AA1340" s="26" t="str">
        <f aca="false">IF(N1340=0," ",DATEDIF(N1340,$D1340,"y") &amp; " г. " &amp; DATEDIF(N1340,$D1340,"ym") &amp; " мес. ")</f>
        <v>12 г. 5 мес. </v>
      </c>
      <c r="AB1340" s="27" t="str">
        <f aca="false">LEFT(AA1340,2)</f>
        <v>12</v>
      </c>
      <c r="AC1340" s="28" t="str">
        <f aca="false">IF(N1340=0," ",DATEDIF(N1340,'Отбор на ЧР 2021'!$AC$1,"y") &amp; " г. " &amp; DATEDIF(N1340,'Отбор на ЧР 2021'!$AC$1,"ym") &amp; " мес. ")</f>
        <v>12 г. 7 мес. </v>
      </c>
      <c r="AD1340" s="28" t="str">
        <f aca="false">LEFT(AC1340,2)</f>
        <v>12</v>
      </c>
      <c r="AE1340" s="28" t="str">
        <f aca="false">IF(W1340=0,0,INDEX('Возраст, спорт. дисц.'!$A$2:$B$50,MATCH(W1340,'Возраст, спорт. дисц.'!$B$2:$B$54,0),1))</f>
        <v>Мальчики 12-13 лет</v>
      </c>
      <c r="AF1340" s="28" t="str">
        <f aca="false">"весовая категория "&amp;V1340&amp;" кг."</f>
        <v>весовая категория 40 кг.</v>
      </c>
      <c r="AG1340" s="29" t="str">
        <f aca="false">IF(U1340="б/м",U1340,U1340&amp;" место")</f>
        <v>3 место</v>
      </c>
      <c r="AH1340" s="28" t="str">
        <f aca="false">F1340&amp;"; "&amp;TEXT(D1340,"ДД.ММ.ГГГГ")&amp;"-"&amp;TEXT(E1340,"ДД.ММ.ГГГГ")&amp;"; "&amp;I1340&amp;"; "&amp;CHAR(10)&amp;AE1340&amp;"; "&amp;AF1340&amp;"; "&amp;AG1340</f>
        <v>Первенство Дальневосточного федерального округа по тайскому боксу; 04.03.2021-08.03.2021; г. Благовещенск; 
Мальчики 12-13 лет; весовая категория 40 кг.; 3 место</v>
      </c>
      <c r="AI1340" s="29" t="n">
        <f aca="false">IF(A1340=0,0,1)</f>
        <v>1</v>
      </c>
      <c r="AJ1340" s="1" t="str">
        <f aca="false">AE1340</f>
        <v>Мальчики 12-13 лет</v>
      </c>
      <c r="AK1340" s="1" t="n">
        <f aca="false">V1340</f>
        <v>40</v>
      </c>
      <c r="AL1340" s="1" t="str">
        <f aca="false">AF1340</f>
        <v>весовая категория 40 кг.</v>
      </c>
      <c r="AM1340" s="28" t="str">
        <f aca="false">IF(N1340=0," ",DATEDIF(N1340,$AM$1,"y") &amp; " г. " &amp; DATEDIF(X1340,$AM$1,"ym") &amp; " мес. ")</f>
        <v>12 г. 4 мес. </v>
      </c>
      <c r="AN1340" s="28" t="str">
        <f aca="false">LEFT(AM1340,2)</f>
        <v>12</v>
      </c>
    </row>
    <row r="1341" customFormat="false" ht="13.8" hidden="false" customHeight="false" outlineLevel="0" collapsed="false">
      <c r="A1341" s="37" t="s">
        <v>507</v>
      </c>
      <c r="B1341" s="37" t="s">
        <v>348</v>
      </c>
      <c r="C1341" s="25" t="n">
        <v>41824</v>
      </c>
      <c r="D1341" s="38" t="n">
        <v>44259</v>
      </c>
      <c r="E1341" s="38" t="n">
        <v>44263</v>
      </c>
      <c r="F1341" s="37" t="s">
        <v>1655</v>
      </c>
      <c r="G1341" s="37" t="s">
        <v>1656</v>
      </c>
      <c r="H1341" s="37" t="s">
        <v>1322</v>
      </c>
      <c r="I1341" s="37" t="s">
        <v>1323</v>
      </c>
      <c r="J1341" s="37" t="s">
        <v>1324</v>
      </c>
      <c r="K1341" s="37" t="s">
        <v>1325</v>
      </c>
      <c r="L1341" s="21" t="s">
        <v>45</v>
      </c>
      <c r="M1341" s="22" t="s">
        <v>2390</v>
      </c>
      <c r="N1341" s="24" t="n">
        <v>39731</v>
      </c>
      <c r="O1341" s="25" t="s">
        <v>2359</v>
      </c>
      <c r="P1341" s="22" t="s">
        <v>77</v>
      </c>
      <c r="Q1341" s="22" t="s">
        <v>1337</v>
      </c>
      <c r="R1341" s="22" t="s">
        <v>1338</v>
      </c>
      <c r="S1341" s="22" t="s">
        <v>2391</v>
      </c>
      <c r="T1341" s="22" t="s">
        <v>2392</v>
      </c>
      <c r="U1341" s="25" t="s">
        <v>70</v>
      </c>
      <c r="V1341" s="25" t="n">
        <v>40</v>
      </c>
      <c r="W1341" s="25" t="s">
        <v>962</v>
      </c>
      <c r="X1341" s="25" t="n">
        <v>1</v>
      </c>
      <c r="Y1341" s="25" t="n">
        <v>0</v>
      </c>
      <c r="Z1341" s="25" t="n">
        <v>4</v>
      </c>
      <c r="AA1341" s="26" t="str">
        <f aca="false">IF(N1341=0," ",DATEDIF(N1341,$D1341,"y") &amp; " г. " &amp; DATEDIF(N1341,$D1341,"ym") &amp; " мес. ")</f>
        <v>12 г. 4 мес. </v>
      </c>
      <c r="AB1341" s="27" t="str">
        <f aca="false">LEFT(AA1341,2)</f>
        <v>12</v>
      </c>
      <c r="AC1341" s="28" t="str">
        <f aca="false">IF(N1341=0," ",DATEDIF(N1341,'Отбор на ЧР 2021'!$AC$1,"y") &amp; " г. " &amp; DATEDIF(N1341,'Отбор на ЧР 2021'!$AC$1,"ym") &amp; " мес. ")</f>
        <v>12 г. 7 мес. </v>
      </c>
      <c r="AD1341" s="28" t="str">
        <f aca="false">LEFT(AC1341,2)</f>
        <v>12</v>
      </c>
      <c r="AE1341" s="28" t="str">
        <f aca="false">IF(W1341=0,0,INDEX('Возраст, спорт. дисц.'!$A$2:$B$50,MATCH(W1341,'Возраст, спорт. дисц.'!$B$2:$B$54,0),1))</f>
        <v>Мальчики 12-13 лет</v>
      </c>
      <c r="AF1341" s="28" t="str">
        <f aca="false">"весовая категория "&amp;V1341&amp;" кг."</f>
        <v>весовая категория 40 кг.</v>
      </c>
      <c r="AG1341" s="29" t="str">
        <f aca="false">IF(U1341="б/м",U1341,U1341&amp;" место")</f>
        <v>3 место</v>
      </c>
      <c r="AH1341" s="28" t="str">
        <f aca="false">F1341&amp;"; "&amp;TEXT(D1341,"ДД.ММ.ГГГГ")&amp;"-"&amp;TEXT(E1341,"ДД.ММ.ГГГГ")&amp;"; "&amp;I1341&amp;"; "&amp;CHAR(10)&amp;AE1341&amp;"; "&amp;AF1341&amp;"; "&amp;AG1341</f>
        <v>Первенство Дальневосточного федерального округа по тайскому боксу; 04.03.2021-08.03.2021; г. Благовещенск; 
Мальчики 12-13 лет; весовая категория 40 кг.; 3 место</v>
      </c>
      <c r="AI1341" s="29" t="n">
        <f aca="false">IF(A1341=0,0,1)</f>
        <v>1</v>
      </c>
      <c r="AJ1341" s="1" t="str">
        <f aca="false">AE1341</f>
        <v>Мальчики 12-13 лет</v>
      </c>
      <c r="AK1341" s="1" t="n">
        <f aca="false">V1341</f>
        <v>40</v>
      </c>
      <c r="AL1341" s="1" t="str">
        <f aca="false">AF1341</f>
        <v>весовая категория 40 кг.</v>
      </c>
      <c r="AM1341" s="28" t="str">
        <f aca="false">IF(N1341=0," ",DATEDIF(N1341,$AM$1,"y") &amp; " г. " &amp; DATEDIF(X1341,$AM$1,"ym") &amp; " мес. ")</f>
        <v>12 г. 4 мес. </v>
      </c>
      <c r="AN1341" s="28" t="str">
        <f aca="false">LEFT(AM1341,2)</f>
        <v>12</v>
      </c>
    </row>
    <row r="1342" customFormat="false" ht="13.8" hidden="false" customHeight="false" outlineLevel="0" collapsed="false">
      <c r="A1342" s="37" t="s">
        <v>507</v>
      </c>
      <c r="B1342" s="37" t="s">
        <v>348</v>
      </c>
      <c r="C1342" s="25" t="n">
        <v>41824</v>
      </c>
      <c r="D1342" s="38" t="n">
        <v>44259</v>
      </c>
      <c r="E1342" s="38" t="n">
        <v>44263</v>
      </c>
      <c r="F1342" s="37" t="s">
        <v>1655</v>
      </c>
      <c r="G1342" s="37" t="s">
        <v>1656</v>
      </c>
      <c r="H1342" s="37" t="s">
        <v>1322</v>
      </c>
      <c r="I1342" s="37" t="s">
        <v>1323</v>
      </c>
      <c r="J1342" s="37" t="s">
        <v>1324</v>
      </c>
      <c r="K1342" s="37" t="s">
        <v>1325</v>
      </c>
      <c r="L1342" s="21" t="s">
        <v>45</v>
      </c>
      <c r="M1342" s="22" t="s">
        <v>2393</v>
      </c>
      <c r="N1342" s="24" t="s">
        <v>2394</v>
      </c>
      <c r="O1342" s="25" t="s">
        <v>2359</v>
      </c>
      <c r="P1342" s="22" t="s">
        <v>77</v>
      </c>
      <c r="Q1342" s="22" t="s">
        <v>78</v>
      </c>
      <c r="R1342" s="22" t="s">
        <v>79</v>
      </c>
      <c r="S1342" s="22" t="s">
        <v>2395</v>
      </c>
      <c r="T1342" s="22" t="s">
        <v>1658</v>
      </c>
      <c r="U1342" s="25" t="s">
        <v>54</v>
      </c>
      <c r="V1342" s="25" t="n">
        <v>42</v>
      </c>
      <c r="W1342" s="25" t="s">
        <v>962</v>
      </c>
      <c r="X1342" s="25" t="n">
        <v>3</v>
      </c>
      <c r="Y1342" s="25" t="n">
        <v>3</v>
      </c>
      <c r="Z1342" s="25" t="n">
        <v>6</v>
      </c>
      <c r="AA1342" s="26" t="str">
        <f aca="false">IF(N1342=0," ",DATEDIF(N1342,$D1342,"y") &amp; " г. " &amp; DATEDIF(N1342,$D1342,"ym") &amp; " мес. ")</f>
        <v>12 г. 8 мес. </v>
      </c>
      <c r="AB1342" s="27" t="str">
        <f aca="false">LEFT(AA1342,2)</f>
        <v>12</v>
      </c>
      <c r="AC1342" s="28" t="str">
        <f aca="false">IF(N1342=0," ",DATEDIF(N1342,'Отбор на ЧР 2021'!$AC$1,"y") &amp; " г. " &amp; DATEDIF(N1342,'Отбор на ЧР 2021'!$AC$1,"ym") &amp; " мес. ")</f>
        <v>12 г. 10 мес. </v>
      </c>
      <c r="AD1342" s="28" t="str">
        <f aca="false">LEFT(AC1342,2)</f>
        <v>12</v>
      </c>
      <c r="AE1342" s="28" t="str">
        <f aca="false">IF(W1342=0,0,INDEX('Возраст, спорт. дисц.'!$A$2:$B$50,MATCH(W1342,'Возраст, спорт. дисц.'!$B$2:$B$54,0),1))</f>
        <v>Мальчики 12-13 лет</v>
      </c>
      <c r="AF1342" s="28" t="str">
        <f aca="false">"весовая категория "&amp;V1342&amp;" кг."</f>
        <v>весовая категория 42 кг.</v>
      </c>
      <c r="AG1342" s="29" t="str">
        <f aca="false">IF(U1342="б/м",U1342,U1342&amp;" место")</f>
        <v>1 место</v>
      </c>
      <c r="AH1342" s="28" t="str">
        <f aca="false">F1342&amp;"; "&amp;TEXT(D1342,"ДД.ММ.ГГГГ")&amp;"-"&amp;TEXT(E1342,"ДД.ММ.ГГГГ")&amp;"; "&amp;I1342&amp;"; "&amp;CHAR(10)&amp;AE1342&amp;"; "&amp;AF1342&amp;"; "&amp;AG1342</f>
        <v>Первенство Дальневосточного федерального округа по тайскому боксу; 04.03.2021-08.03.2021; г. Благовещенск; 
Мальчики 12-13 лет; весовая категория 42 кг.; 1 место</v>
      </c>
      <c r="AI1342" s="29" t="n">
        <f aca="false">IF(A1342=0,0,1)</f>
        <v>1</v>
      </c>
      <c r="AJ1342" s="1" t="str">
        <f aca="false">AE1342</f>
        <v>Мальчики 12-13 лет</v>
      </c>
      <c r="AK1342" s="1" t="n">
        <f aca="false">V1342</f>
        <v>42</v>
      </c>
      <c r="AL1342" s="1" t="str">
        <f aca="false">AF1342</f>
        <v>весовая категория 42 кг.</v>
      </c>
      <c r="AM1342" s="28" t="str">
        <f aca="false">IF(N1342=0," ",DATEDIF(N1342,$AM$1,"y") &amp; " г. " &amp; DATEDIF(X1342,$AM$1,"ym") &amp; " мес. ")</f>
        <v>12 г. 4 мес. </v>
      </c>
      <c r="AN1342" s="28" t="str">
        <f aca="false">LEFT(AM1342,2)</f>
        <v>12</v>
      </c>
    </row>
    <row r="1343" customFormat="false" ht="13.8" hidden="false" customHeight="false" outlineLevel="0" collapsed="false">
      <c r="A1343" s="37" t="s">
        <v>507</v>
      </c>
      <c r="B1343" s="37" t="s">
        <v>348</v>
      </c>
      <c r="C1343" s="25" t="n">
        <v>41824</v>
      </c>
      <c r="D1343" s="38" t="n">
        <v>44259</v>
      </c>
      <c r="E1343" s="38" t="n">
        <v>44263</v>
      </c>
      <c r="F1343" s="37" t="s">
        <v>1655</v>
      </c>
      <c r="G1343" s="37" t="s">
        <v>1656</v>
      </c>
      <c r="H1343" s="37" t="s">
        <v>1322</v>
      </c>
      <c r="I1343" s="37" t="s">
        <v>1323</v>
      </c>
      <c r="J1343" s="37" t="s">
        <v>1324</v>
      </c>
      <c r="K1343" s="37" t="s">
        <v>1325</v>
      </c>
      <c r="L1343" s="21" t="s">
        <v>45</v>
      </c>
      <c r="M1343" s="22" t="s">
        <v>2396</v>
      </c>
      <c r="N1343" s="24" t="n">
        <v>39367</v>
      </c>
      <c r="O1343" s="25" t="s">
        <v>2359</v>
      </c>
      <c r="P1343" s="22" t="s">
        <v>77</v>
      </c>
      <c r="Q1343" s="22" t="s">
        <v>807</v>
      </c>
      <c r="R1343" s="22" t="s">
        <v>1334</v>
      </c>
      <c r="S1343" s="22" t="s">
        <v>1328</v>
      </c>
      <c r="T1343" s="22" t="s">
        <v>1335</v>
      </c>
      <c r="U1343" s="25" t="s">
        <v>63</v>
      </c>
      <c r="V1343" s="25" t="n">
        <v>42</v>
      </c>
      <c r="W1343" s="25" t="s">
        <v>962</v>
      </c>
      <c r="X1343" s="25" t="n">
        <v>2</v>
      </c>
      <c r="Y1343" s="25" t="n">
        <v>1</v>
      </c>
      <c r="Z1343" s="25" t="n">
        <v>6</v>
      </c>
      <c r="AA1343" s="26" t="str">
        <f aca="false">IF(N1343=0," ",DATEDIF(N1343,$D1343,"y") &amp; " г. " &amp; DATEDIF(N1343,$D1343,"ym") &amp; " мес. ")</f>
        <v>13 г. 4 мес. </v>
      </c>
      <c r="AB1343" s="27" t="str">
        <f aca="false">LEFT(AA1343,2)</f>
        <v>13</v>
      </c>
      <c r="AC1343" s="28" t="str">
        <f aca="false">IF(N1343=0," ",DATEDIF(N1343,'Отбор на ЧР 2021'!$AC$1,"y") &amp; " г. " &amp; DATEDIF(N1343,'Отбор на ЧР 2021'!$AC$1,"ym") &amp; " мес. ")</f>
        <v>13 г. 6 мес. </v>
      </c>
      <c r="AD1343" s="28" t="str">
        <f aca="false">LEFT(AC1343,2)</f>
        <v>13</v>
      </c>
      <c r="AE1343" s="28" t="str">
        <f aca="false">IF(W1343=0,0,INDEX('Возраст, спорт. дисц.'!$A$2:$B$50,MATCH(W1343,'Возраст, спорт. дисц.'!$B$2:$B$54,0),1))</f>
        <v>Мальчики 12-13 лет</v>
      </c>
      <c r="AF1343" s="28" t="str">
        <f aca="false">"весовая категория "&amp;V1343&amp;" кг."</f>
        <v>весовая категория 42 кг.</v>
      </c>
      <c r="AG1343" s="29" t="str">
        <f aca="false">IF(U1343="б/м",U1343,U1343&amp;" место")</f>
        <v>2 место</v>
      </c>
      <c r="AH1343" s="28" t="str">
        <f aca="false">F1343&amp;"; "&amp;TEXT(D1343,"ДД.ММ.ГГГГ")&amp;"-"&amp;TEXT(E1343,"ДД.ММ.ГГГГ")&amp;"; "&amp;I1343&amp;"; "&amp;CHAR(10)&amp;AE1343&amp;"; "&amp;AF1343&amp;"; "&amp;AG1343</f>
        <v>Первенство Дальневосточного федерального округа по тайскому боксу; 04.03.2021-08.03.2021; г. Благовещенск; 
Мальчики 12-13 лет; весовая категория 42 кг.; 2 место</v>
      </c>
      <c r="AI1343" s="29" t="n">
        <f aca="false">IF(A1343=0,0,1)</f>
        <v>1</v>
      </c>
      <c r="AJ1343" s="1" t="str">
        <f aca="false">AE1343</f>
        <v>Мальчики 12-13 лет</v>
      </c>
      <c r="AK1343" s="1" t="n">
        <f aca="false">V1343</f>
        <v>42</v>
      </c>
      <c r="AL1343" s="1" t="str">
        <f aca="false">AF1343</f>
        <v>весовая категория 42 кг.</v>
      </c>
      <c r="AM1343" s="28" t="str">
        <f aca="false">IF(N1343=0," ",DATEDIF(N1343,$AM$1,"y") &amp; " г. " &amp; DATEDIF(X1343,$AM$1,"ym") &amp; " мес. ")</f>
        <v>13 г. 4 мес. </v>
      </c>
      <c r="AN1343" s="28" t="str">
        <f aca="false">LEFT(AM1343,2)</f>
        <v>13</v>
      </c>
    </row>
    <row r="1344" customFormat="false" ht="13.8" hidden="false" customHeight="false" outlineLevel="0" collapsed="false">
      <c r="A1344" s="37" t="s">
        <v>507</v>
      </c>
      <c r="B1344" s="37" t="s">
        <v>348</v>
      </c>
      <c r="C1344" s="25" t="n">
        <v>41824</v>
      </c>
      <c r="D1344" s="38" t="n">
        <v>44259</v>
      </c>
      <c r="E1344" s="38" t="n">
        <v>44263</v>
      </c>
      <c r="F1344" s="37" t="s">
        <v>1655</v>
      </c>
      <c r="G1344" s="37" t="s">
        <v>1656</v>
      </c>
      <c r="H1344" s="37" t="s">
        <v>1322</v>
      </c>
      <c r="I1344" s="37" t="s">
        <v>1323</v>
      </c>
      <c r="J1344" s="37" t="s">
        <v>1324</v>
      </c>
      <c r="K1344" s="37" t="s">
        <v>1325</v>
      </c>
      <c r="L1344" s="21" t="s">
        <v>45</v>
      </c>
      <c r="M1344" s="22" t="s">
        <v>2397</v>
      </c>
      <c r="N1344" s="24" t="n">
        <v>39795</v>
      </c>
      <c r="O1344" s="25" t="s">
        <v>2359</v>
      </c>
      <c r="P1344" s="22" t="s">
        <v>77</v>
      </c>
      <c r="Q1344" s="22" t="s">
        <v>660</v>
      </c>
      <c r="R1344" s="22" t="s">
        <v>661</v>
      </c>
      <c r="S1344" s="22" t="s">
        <v>1675</v>
      </c>
      <c r="T1344" s="22" t="s">
        <v>1676</v>
      </c>
      <c r="U1344" s="25" t="s">
        <v>70</v>
      </c>
      <c r="V1344" s="25" t="n">
        <v>42</v>
      </c>
      <c r="W1344" s="25" t="s">
        <v>962</v>
      </c>
      <c r="X1344" s="25" t="n">
        <v>2</v>
      </c>
      <c r="Y1344" s="25" t="n">
        <v>1</v>
      </c>
      <c r="Z1344" s="25" t="n">
        <v>6</v>
      </c>
      <c r="AA1344" s="26" t="str">
        <f aca="false">IF(N1344=0," ",DATEDIF(N1344,$D1344,"y") &amp; " г. " &amp; DATEDIF(N1344,$D1344,"ym") &amp; " мес. ")</f>
        <v>12 г. 2 мес. </v>
      </c>
      <c r="AB1344" s="27" t="str">
        <f aca="false">LEFT(AA1344,2)</f>
        <v>12</v>
      </c>
      <c r="AC1344" s="28" t="str">
        <f aca="false">IF(N1344=0," ",DATEDIF(N1344,'Отбор на ЧР 2021'!$AC$1,"y") &amp; " г. " &amp; DATEDIF(N1344,'Отбор на ЧР 2021'!$AC$1,"ym") &amp; " мес. ")</f>
        <v>12 г. 4 мес. </v>
      </c>
      <c r="AD1344" s="28" t="str">
        <f aca="false">LEFT(AC1344,2)</f>
        <v>12</v>
      </c>
      <c r="AE1344" s="28" t="str">
        <f aca="false">IF(W1344=0,0,INDEX('Возраст, спорт. дисц.'!$A$2:$B$50,MATCH(W1344,'Возраст, спорт. дисц.'!$B$2:$B$54,0),1))</f>
        <v>Мальчики 12-13 лет</v>
      </c>
      <c r="AF1344" s="28" t="str">
        <f aca="false">"весовая категория "&amp;V1344&amp;" кг."</f>
        <v>весовая категория 42 кг.</v>
      </c>
      <c r="AG1344" s="29" t="str">
        <f aca="false">IF(U1344="б/м",U1344,U1344&amp;" место")</f>
        <v>3 место</v>
      </c>
      <c r="AH1344" s="28" t="str">
        <f aca="false">F1344&amp;"; "&amp;TEXT(D1344,"ДД.ММ.ГГГГ")&amp;"-"&amp;TEXT(E1344,"ДД.ММ.ГГГГ")&amp;"; "&amp;I1344&amp;"; "&amp;CHAR(10)&amp;AE1344&amp;"; "&amp;AF1344&amp;"; "&amp;AG1344</f>
        <v>Первенство Дальневосточного федерального округа по тайскому боксу; 04.03.2021-08.03.2021; г. Благовещенск; 
Мальчики 12-13 лет; весовая категория 42 кг.; 3 место</v>
      </c>
      <c r="AI1344" s="29" t="n">
        <f aca="false">IF(A1344=0,0,1)</f>
        <v>1</v>
      </c>
      <c r="AJ1344" s="1" t="str">
        <f aca="false">AE1344</f>
        <v>Мальчики 12-13 лет</v>
      </c>
      <c r="AK1344" s="1" t="n">
        <f aca="false">V1344</f>
        <v>42</v>
      </c>
      <c r="AL1344" s="1" t="str">
        <f aca="false">AF1344</f>
        <v>весовая категория 42 кг.</v>
      </c>
      <c r="AM1344" s="28" t="str">
        <f aca="false">IF(N1344=0," ",DATEDIF(N1344,$AM$1,"y") &amp; " г. " &amp; DATEDIF(X1344,$AM$1,"ym") &amp; " мес. ")</f>
        <v>12 г. 4 мес. </v>
      </c>
      <c r="AN1344" s="28" t="str">
        <f aca="false">LEFT(AM1344,2)</f>
        <v>12</v>
      </c>
    </row>
    <row r="1345" customFormat="false" ht="13.8" hidden="false" customHeight="false" outlineLevel="0" collapsed="false">
      <c r="A1345" s="37" t="s">
        <v>507</v>
      </c>
      <c r="B1345" s="37" t="s">
        <v>348</v>
      </c>
      <c r="C1345" s="25" t="n">
        <v>41824</v>
      </c>
      <c r="D1345" s="38" t="n">
        <v>44259</v>
      </c>
      <c r="E1345" s="38" t="n">
        <v>44263</v>
      </c>
      <c r="F1345" s="37" t="s">
        <v>1655</v>
      </c>
      <c r="G1345" s="37" t="s">
        <v>1656</v>
      </c>
      <c r="H1345" s="37" t="s">
        <v>1322</v>
      </c>
      <c r="I1345" s="37" t="s">
        <v>1323</v>
      </c>
      <c r="J1345" s="37" t="s">
        <v>1324</v>
      </c>
      <c r="K1345" s="37" t="s">
        <v>1325</v>
      </c>
      <c r="L1345" s="21" t="s">
        <v>45</v>
      </c>
      <c r="M1345" s="22" t="s">
        <v>2398</v>
      </c>
      <c r="N1345" s="24" t="n">
        <v>39821</v>
      </c>
      <c r="O1345" s="25" t="s">
        <v>2359</v>
      </c>
      <c r="P1345" s="22" t="s">
        <v>77</v>
      </c>
      <c r="Q1345" s="22" t="s">
        <v>1337</v>
      </c>
      <c r="R1345" s="22" t="s">
        <v>1338</v>
      </c>
      <c r="S1345" s="22" t="s">
        <v>1339</v>
      </c>
      <c r="T1345" s="22" t="s">
        <v>2392</v>
      </c>
      <c r="U1345" s="25" t="s">
        <v>70</v>
      </c>
      <c r="V1345" s="25" t="n">
        <v>42</v>
      </c>
      <c r="W1345" s="25" t="s">
        <v>962</v>
      </c>
      <c r="X1345" s="25" t="n">
        <v>1</v>
      </c>
      <c r="Y1345" s="25" t="n">
        <v>0</v>
      </c>
      <c r="Z1345" s="25" t="n">
        <v>6</v>
      </c>
      <c r="AA1345" s="26" t="str">
        <f aca="false">IF(N1345=0," ",DATEDIF(N1345,$D1345,"y") &amp; " г. " &amp; DATEDIF(N1345,$D1345,"ym") &amp; " мес. ")</f>
        <v>12 г. 1 мес. </v>
      </c>
      <c r="AB1345" s="27" t="str">
        <f aca="false">LEFT(AA1345,2)</f>
        <v>12</v>
      </c>
      <c r="AC1345" s="28" t="str">
        <f aca="false">IF(N1345=0," ",DATEDIF(N1345,'Отбор на ЧР 2021'!$AC$1,"y") &amp; " г. " &amp; DATEDIF(N1345,'Отбор на ЧР 2021'!$AC$1,"ym") &amp; " мес. ")</f>
        <v>12 г. 4 мес. </v>
      </c>
      <c r="AD1345" s="28" t="str">
        <f aca="false">LEFT(AC1345,2)</f>
        <v>12</v>
      </c>
      <c r="AE1345" s="28" t="str">
        <f aca="false">IF(W1345=0,0,INDEX('Возраст, спорт. дисц.'!$A$2:$B$50,MATCH(W1345,'Возраст, спорт. дисц.'!$B$2:$B$54,0),1))</f>
        <v>Мальчики 12-13 лет</v>
      </c>
      <c r="AF1345" s="28" t="str">
        <f aca="false">"весовая категория "&amp;V1345&amp;" кг."</f>
        <v>весовая категория 42 кг.</v>
      </c>
      <c r="AG1345" s="29" t="str">
        <f aca="false">IF(U1345="б/м",U1345,U1345&amp;" место")</f>
        <v>3 место</v>
      </c>
      <c r="AH1345" s="28" t="str">
        <f aca="false">F1345&amp;"; "&amp;TEXT(D1345,"ДД.ММ.ГГГГ")&amp;"-"&amp;TEXT(E1345,"ДД.ММ.ГГГГ")&amp;"; "&amp;I1345&amp;"; "&amp;CHAR(10)&amp;AE1345&amp;"; "&amp;AF1345&amp;"; "&amp;AG1345</f>
        <v>Первенство Дальневосточного федерального округа по тайскому боксу; 04.03.2021-08.03.2021; г. Благовещенск; 
Мальчики 12-13 лет; весовая категория 42 кг.; 3 место</v>
      </c>
      <c r="AI1345" s="29" t="n">
        <f aca="false">IF(A1345=0,0,1)</f>
        <v>1</v>
      </c>
      <c r="AJ1345" s="1" t="str">
        <f aca="false">AE1345</f>
        <v>Мальчики 12-13 лет</v>
      </c>
      <c r="AK1345" s="1" t="n">
        <f aca="false">V1345</f>
        <v>42</v>
      </c>
      <c r="AL1345" s="1" t="str">
        <f aca="false">AF1345</f>
        <v>весовая категория 42 кг.</v>
      </c>
      <c r="AM1345" s="28" t="str">
        <f aca="false">IF(N1345=0," ",DATEDIF(N1345,$AM$1,"y") &amp; " г. " &amp; DATEDIF(X1345,$AM$1,"ym") &amp; " мес. ")</f>
        <v>12 г. 4 мес. </v>
      </c>
      <c r="AN1345" s="28" t="str">
        <f aca="false">LEFT(AM1345,2)</f>
        <v>12</v>
      </c>
    </row>
    <row r="1346" customFormat="false" ht="13.8" hidden="false" customHeight="false" outlineLevel="0" collapsed="false">
      <c r="A1346" s="37" t="s">
        <v>507</v>
      </c>
      <c r="B1346" s="37" t="s">
        <v>348</v>
      </c>
      <c r="C1346" s="25" t="n">
        <v>41824</v>
      </c>
      <c r="D1346" s="38" t="n">
        <v>44259</v>
      </c>
      <c r="E1346" s="38" t="n">
        <v>44263</v>
      </c>
      <c r="F1346" s="37" t="s">
        <v>1655</v>
      </c>
      <c r="G1346" s="37" t="s">
        <v>1656</v>
      </c>
      <c r="H1346" s="37" t="s">
        <v>1322</v>
      </c>
      <c r="I1346" s="37" t="s">
        <v>1323</v>
      </c>
      <c r="J1346" s="37" t="s">
        <v>1324</v>
      </c>
      <c r="K1346" s="37" t="s">
        <v>1325</v>
      </c>
      <c r="L1346" s="21" t="s">
        <v>45</v>
      </c>
      <c r="M1346" s="22" t="s">
        <v>2399</v>
      </c>
      <c r="N1346" s="24" t="n">
        <v>39924</v>
      </c>
      <c r="O1346" s="25" t="s">
        <v>2359</v>
      </c>
      <c r="P1346" s="22" t="s">
        <v>77</v>
      </c>
      <c r="Q1346" s="22" t="s">
        <v>807</v>
      </c>
      <c r="R1346" s="22" t="s">
        <v>1334</v>
      </c>
      <c r="S1346" s="22" t="s">
        <v>1328</v>
      </c>
      <c r="T1346" s="22" t="s">
        <v>1376</v>
      </c>
      <c r="U1346" s="25" t="s">
        <v>54</v>
      </c>
      <c r="V1346" s="25" t="n">
        <v>44</v>
      </c>
      <c r="W1346" s="25" t="s">
        <v>962</v>
      </c>
      <c r="X1346" s="25" t="n">
        <v>2</v>
      </c>
      <c r="Y1346" s="25" t="n">
        <v>2</v>
      </c>
      <c r="Z1346" s="25" t="n">
        <v>5</v>
      </c>
      <c r="AA1346" s="26" t="str">
        <f aca="false">IF(N1346=0," ",DATEDIF(N1346,$D1346,"y") &amp; " г. " &amp; DATEDIF(N1346,$D1346,"ym") &amp; " мес. ")</f>
        <v>11 г. 10 мес. </v>
      </c>
      <c r="AB1346" s="27" t="str">
        <f aca="false">LEFT(AA1346,2)</f>
        <v>11</v>
      </c>
      <c r="AC1346" s="28" t="str">
        <f aca="false">IF(N1346=0," ",DATEDIF(N1346,'Отбор на ЧР 2021'!$AC$1,"y") &amp; " г. " &amp; DATEDIF(N1346,'Отбор на ЧР 2021'!$AC$1,"ym") &amp; " мес. ")</f>
        <v>12 г. 0 мес. </v>
      </c>
      <c r="AD1346" s="28" t="str">
        <f aca="false">LEFT(AC1346,2)</f>
        <v>12</v>
      </c>
      <c r="AE1346" s="28" t="str">
        <f aca="false">IF(W1346=0,0,INDEX('Возраст, спорт. дисц.'!$A$2:$B$50,MATCH(W1346,'Возраст, спорт. дисц.'!$B$2:$B$54,0),1))</f>
        <v>Мальчики 12-13 лет</v>
      </c>
      <c r="AF1346" s="28" t="str">
        <f aca="false">"весовая категория "&amp;V1346&amp;" кг."</f>
        <v>весовая категория 44 кг.</v>
      </c>
      <c r="AG1346" s="29" t="str">
        <f aca="false">IF(U1346="б/м",U1346,U1346&amp;" место")</f>
        <v>1 место</v>
      </c>
      <c r="AH1346" s="28" t="str">
        <f aca="false">F1346&amp;"; "&amp;TEXT(D1346,"ДД.ММ.ГГГГ")&amp;"-"&amp;TEXT(E1346,"ДД.ММ.ГГГГ")&amp;"; "&amp;I1346&amp;"; "&amp;CHAR(10)&amp;AE1346&amp;"; "&amp;AF1346&amp;"; "&amp;AG1346</f>
        <v>Первенство Дальневосточного федерального округа по тайскому боксу; 04.03.2021-08.03.2021; г. Благовещенск; 
Мальчики 12-13 лет; весовая категория 44 кг.; 1 место</v>
      </c>
      <c r="AI1346" s="29" t="n">
        <f aca="false">IF(A1346=0,0,1)</f>
        <v>1</v>
      </c>
      <c r="AJ1346" s="1" t="str">
        <f aca="false">AE1346</f>
        <v>Мальчики 12-13 лет</v>
      </c>
      <c r="AK1346" s="1" t="n">
        <f aca="false">V1346</f>
        <v>44</v>
      </c>
      <c r="AL1346" s="1" t="str">
        <f aca="false">AF1346</f>
        <v>весовая категория 44 кг.</v>
      </c>
      <c r="AM1346" s="28" t="str">
        <f aca="false">IF(N1346=0," ",DATEDIF(N1346,$AM$1,"y") &amp; " г. " &amp; DATEDIF(X1346,$AM$1,"ym") &amp; " мес. ")</f>
        <v>12 г. 4 мес. </v>
      </c>
      <c r="AN1346" s="28" t="str">
        <f aca="false">LEFT(AM1346,2)</f>
        <v>12</v>
      </c>
    </row>
    <row r="1347" customFormat="false" ht="13.8" hidden="false" customHeight="false" outlineLevel="0" collapsed="false">
      <c r="A1347" s="37" t="s">
        <v>507</v>
      </c>
      <c r="B1347" s="37" t="s">
        <v>348</v>
      </c>
      <c r="C1347" s="25" t="n">
        <v>41824</v>
      </c>
      <c r="D1347" s="38" t="n">
        <v>44259</v>
      </c>
      <c r="E1347" s="38" t="n">
        <v>44263</v>
      </c>
      <c r="F1347" s="37" t="s">
        <v>1655</v>
      </c>
      <c r="G1347" s="37" t="s">
        <v>1656</v>
      </c>
      <c r="H1347" s="37" t="s">
        <v>1322</v>
      </c>
      <c r="I1347" s="37" t="s">
        <v>1323</v>
      </c>
      <c r="J1347" s="37" t="s">
        <v>1324</v>
      </c>
      <c r="K1347" s="37" t="s">
        <v>1325</v>
      </c>
      <c r="L1347" s="21" t="s">
        <v>45</v>
      </c>
      <c r="M1347" s="22" t="s">
        <v>2400</v>
      </c>
      <c r="N1347" s="24" t="n">
        <v>39487</v>
      </c>
      <c r="O1347" s="25" t="s">
        <v>2359</v>
      </c>
      <c r="P1347" s="22" t="s">
        <v>77</v>
      </c>
      <c r="Q1347" s="22" t="s">
        <v>660</v>
      </c>
      <c r="R1347" s="22" t="s">
        <v>661</v>
      </c>
      <c r="S1347" s="22" t="s">
        <v>1675</v>
      </c>
      <c r="T1347" s="22" t="s">
        <v>1676</v>
      </c>
      <c r="U1347" s="25" t="s">
        <v>70</v>
      </c>
      <c r="V1347" s="25" t="n">
        <v>44</v>
      </c>
      <c r="W1347" s="25" t="s">
        <v>962</v>
      </c>
      <c r="X1347" s="25" t="n">
        <v>1</v>
      </c>
      <c r="Y1347" s="25" t="n">
        <v>0</v>
      </c>
      <c r="Z1347" s="25" t="n">
        <v>5</v>
      </c>
      <c r="AA1347" s="26" t="str">
        <f aca="false">IF(N1347=0," ",DATEDIF(N1347,$D1347,"y") &amp; " г. " &amp; DATEDIF(N1347,$D1347,"ym") &amp; " мес. ")</f>
        <v>13 г. 0 мес. </v>
      </c>
      <c r="AB1347" s="27" t="str">
        <f aca="false">LEFT(AA1347,2)</f>
        <v>13</v>
      </c>
      <c r="AC1347" s="28" t="str">
        <f aca="false">IF(N1347=0," ",DATEDIF(N1347,'Отбор на ЧР 2021'!$AC$1,"y") &amp; " г. " &amp; DATEDIF(N1347,'Отбор на ЧР 2021'!$AC$1,"ym") &amp; " мес. ")</f>
        <v>13 г. 3 мес. </v>
      </c>
      <c r="AD1347" s="28" t="str">
        <f aca="false">LEFT(AC1347,2)</f>
        <v>13</v>
      </c>
      <c r="AE1347" s="28" t="str">
        <f aca="false">IF(W1347=0,0,INDEX('Возраст, спорт. дисц.'!$A$2:$B$50,MATCH(W1347,'Возраст, спорт. дисц.'!$B$2:$B$54,0),1))</f>
        <v>Мальчики 12-13 лет</v>
      </c>
      <c r="AF1347" s="28" t="str">
        <f aca="false">"весовая категория "&amp;V1347&amp;" кг."</f>
        <v>весовая категория 44 кг.</v>
      </c>
      <c r="AG1347" s="29" t="str">
        <f aca="false">IF(U1347="б/м",U1347,U1347&amp;" место")</f>
        <v>3 место</v>
      </c>
      <c r="AH1347" s="28" t="str">
        <f aca="false">F1347&amp;"; "&amp;TEXT(D1347,"ДД.ММ.ГГГГ")&amp;"-"&amp;TEXT(E1347,"ДД.ММ.ГГГГ")&amp;"; "&amp;I1347&amp;"; "&amp;CHAR(10)&amp;AE1347&amp;"; "&amp;AF1347&amp;"; "&amp;AG1347</f>
        <v>Первенство Дальневосточного федерального округа по тайскому боксу; 04.03.2021-08.03.2021; г. Благовещенск; 
Мальчики 12-13 лет; весовая категория 44 кг.; 3 место</v>
      </c>
      <c r="AI1347" s="29" t="n">
        <f aca="false">IF(A1347=0,0,1)</f>
        <v>1</v>
      </c>
      <c r="AJ1347" s="1" t="str">
        <f aca="false">AE1347</f>
        <v>Мальчики 12-13 лет</v>
      </c>
      <c r="AK1347" s="1" t="n">
        <f aca="false">V1347</f>
        <v>44</v>
      </c>
      <c r="AL1347" s="1" t="str">
        <f aca="false">AF1347</f>
        <v>весовая категория 44 кг.</v>
      </c>
      <c r="AM1347" s="28" t="str">
        <f aca="false">IF(N1347=0," ",DATEDIF(N1347,$AM$1,"y") &amp; " г. " &amp; DATEDIF(X1347,$AM$1,"ym") &amp; " мес. ")</f>
        <v>13 г. 4 мес. </v>
      </c>
      <c r="AN1347" s="28" t="str">
        <f aca="false">LEFT(AM1347,2)</f>
        <v>13</v>
      </c>
    </row>
    <row r="1348" customFormat="false" ht="13.8" hidden="false" customHeight="false" outlineLevel="0" collapsed="false">
      <c r="A1348" s="37" t="s">
        <v>507</v>
      </c>
      <c r="B1348" s="37" t="s">
        <v>348</v>
      </c>
      <c r="C1348" s="25" t="n">
        <v>41824</v>
      </c>
      <c r="D1348" s="38" t="n">
        <v>44259</v>
      </c>
      <c r="E1348" s="38" t="n">
        <v>44263</v>
      </c>
      <c r="F1348" s="37" t="s">
        <v>1655</v>
      </c>
      <c r="G1348" s="37" t="s">
        <v>1656</v>
      </c>
      <c r="H1348" s="37" t="s">
        <v>1322</v>
      </c>
      <c r="I1348" s="37" t="s">
        <v>1323</v>
      </c>
      <c r="J1348" s="37" t="s">
        <v>1324</v>
      </c>
      <c r="K1348" s="37" t="s">
        <v>1325</v>
      </c>
      <c r="L1348" s="21" t="s">
        <v>45</v>
      </c>
      <c r="M1348" s="22" t="s">
        <v>2401</v>
      </c>
      <c r="N1348" s="24" t="n">
        <v>39667</v>
      </c>
      <c r="O1348" s="25" t="s">
        <v>2359</v>
      </c>
      <c r="P1348" s="22" t="s">
        <v>77</v>
      </c>
      <c r="Q1348" s="22" t="s">
        <v>807</v>
      </c>
      <c r="R1348" s="22" t="s">
        <v>1334</v>
      </c>
      <c r="S1348" s="22" t="s">
        <v>1328</v>
      </c>
      <c r="T1348" s="22" t="s">
        <v>1376</v>
      </c>
      <c r="U1348" s="25" t="s">
        <v>70</v>
      </c>
      <c r="V1348" s="25" t="n">
        <v>44</v>
      </c>
      <c r="W1348" s="25" t="s">
        <v>962</v>
      </c>
      <c r="X1348" s="25" t="n">
        <v>1</v>
      </c>
      <c r="Y1348" s="25" t="n">
        <v>0</v>
      </c>
      <c r="Z1348" s="25" t="n">
        <v>5</v>
      </c>
      <c r="AA1348" s="26" t="str">
        <f aca="false">IF(N1348=0," ",DATEDIF(N1348,$D1348,"y") &amp; " г. " &amp; DATEDIF(N1348,$D1348,"ym") &amp; " мес. ")</f>
        <v>12 г. 6 мес. </v>
      </c>
      <c r="AB1348" s="27" t="str">
        <f aca="false">LEFT(AA1348,2)</f>
        <v>12</v>
      </c>
      <c r="AC1348" s="28" t="str">
        <f aca="false">IF(N1348=0," ",DATEDIF(N1348,'Отбор на ЧР 2021'!$AC$1,"y") &amp; " г. " &amp; DATEDIF(N1348,'Отбор на ЧР 2021'!$AC$1,"ym") &amp; " мес. ")</f>
        <v>12 г. 9 мес. </v>
      </c>
      <c r="AD1348" s="28" t="str">
        <f aca="false">LEFT(AC1348,2)</f>
        <v>12</v>
      </c>
      <c r="AE1348" s="28" t="str">
        <f aca="false">IF(W1348=0,0,INDEX('Возраст, спорт. дисц.'!$A$2:$B$50,MATCH(W1348,'Возраст, спорт. дисц.'!$B$2:$B$54,0),1))</f>
        <v>Мальчики 12-13 лет</v>
      </c>
      <c r="AF1348" s="28" t="str">
        <f aca="false">"весовая категория "&amp;V1348&amp;" кг."</f>
        <v>весовая категория 44 кг.</v>
      </c>
      <c r="AG1348" s="29" t="str">
        <f aca="false">IF(U1348="б/м",U1348,U1348&amp;" место")</f>
        <v>3 место</v>
      </c>
      <c r="AH1348" s="28" t="str">
        <f aca="false">F1348&amp;"; "&amp;TEXT(D1348,"ДД.ММ.ГГГГ")&amp;"-"&amp;TEXT(E1348,"ДД.ММ.ГГГГ")&amp;"; "&amp;I1348&amp;"; "&amp;CHAR(10)&amp;AE1348&amp;"; "&amp;AF1348&amp;"; "&amp;AG1348</f>
        <v>Первенство Дальневосточного федерального округа по тайскому боксу; 04.03.2021-08.03.2021; г. Благовещенск; 
Мальчики 12-13 лет; весовая категория 44 кг.; 3 место</v>
      </c>
      <c r="AI1348" s="29" t="n">
        <f aca="false">IF(A1348=0,0,1)</f>
        <v>1</v>
      </c>
      <c r="AJ1348" s="1" t="str">
        <f aca="false">AE1348</f>
        <v>Мальчики 12-13 лет</v>
      </c>
      <c r="AK1348" s="1" t="n">
        <f aca="false">V1348</f>
        <v>44</v>
      </c>
      <c r="AL1348" s="1" t="str">
        <f aca="false">AF1348</f>
        <v>весовая категория 44 кг.</v>
      </c>
      <c r="AM1348" s="28" t="str">
        <f aca="false">IF(N1348=0," ",DATEDIF(N1348,$AM$1,"y") &amp; " г. " &amp; DATEDIF(X1348,$AM$1,"ym") &amp; " мес. ")</f>
        <v>12 г. 4 мес. </v>
      </c>
      <c r="AN1348" s="28" t="str">
        <f aca="false">LEFT(AM1348,2)</f>
        <v>12</v>
      </c>
    </row>
    <row r="1349" customFormat="false" ht="13.8" hidden="false" customHeight="false" outlineLevel="0" collapsed="false">
      <c r="A1349" s="37" t="s">
        <v>507</v>
      </c>
      <c r="B1349" s="37" t="s">
        <v>348</v>
      </c>
      <c r="C1349" s="25" t="n">
        <v>41824</v>
      </c>
      <c r="D1349" s="38" t="n">
        <v>44259</v>
      </c>
      <c r="E1349" s="38" t="n">
        <v>44263</v>
      </c>
      <c r="F1349" s="37" t="s">
        <v>1655</v>
      </c>
      <c r="G1349" s="37" t="s">
        <v>1656</v>
      </c>
      <c r="H1349" s="37" t="s">
        <v>1322</v>
      </c>
      <c r="I1349" s="37" t="s">
        <v>1323</v>
      </c>
      <c r="J1349" s="37" t="s">
        <v>1324</v>
      </c>
      <c r="K1349" s="37" t="s">
        <v>1325</v>
      </c>
      <c r="L1349" s="21" t="s">
        <v>45</v>
      </c>
      <c r="M1349" s="22" t="s">
        <v>2402</v>
      </c>
      <c r="N1349" s="24" t="n">
        <v>39525</v>
      </c>
      <c r="O1349" s="25" t="s">
        <v>2359</v>
      </c>
      <c r="P1349" s="22" t="s">
        <v>77</v>
      </c>
      <c r="Q1349" s="22" t="s">
        <v>807</v>
      </c>
      <c r="R1349" s="22" t="s">
        <v>1334</v>
      </c>
      <c r="S1349" s="22" t="s">
        <v>1328</v>
      </c>
      <c r="T1349" s="22" t="s">
        <v>1376</v>
      </c>
      <c r="U1349" s="25" t="s">
        <v>54</v>
      </c>
      <c r="V1349" s="25" t="n">
        <v>46</v>
      </c>
      <c r="W1349" s="25" t="s">
        <v>962</v>
      </c>
      <c r="X1349" s="25" t="n">
        <v>2</v>
      </c>
      <c r="Y1349" s="25" t="n">
        <v>2</v>
      </c>
      <c r="Z1349" s="25" t="n">
        <v>3</v>
      </c>
      <c r="AA1349" s="26" t="str">
        <f aca="false">IF(N1349=0," ",DATEDIF(N1349,$D1349,"y") &amp; " г. " &amp; DATEDIF(N1349,$D1349,"ym") &amp; " мес. ")</f>
        <v>12 г. 11 мес. </v>
      </c>
      <c r="AB1349" s="27" t="str">
        <f aca="false">LEFT(AA1349,2)</f>
        <v>12</v>
      </c>
      <c r="AC1349" s="28" t="str">
        <f aca="false">IF(N1349=0," ",DATEDIF(N1349,'Отбор на ЧР 2021'!$AC$1,"y") &amp; " г. " &amp; DATEDIF(N1349,'Отбор на ЧР 2021'!$AC$1,"ym") &amp; " мес. ")</f>
        <v>13 г. 1 мес. </v>
      </c>
      <c r="AD1349" s="28" t="str">
        <f aca="false">LEFT(AC1349,2)</f>
        <v>13</v>
      </c>
      <c r="AE1349" s="28" t="str">
        <f aca="false">IF(W1349=0,0,INDEX('Возраст, спорт. дисц.'!$A$2:$B$50,MATCH(W1349,'Возраст, спорт. дисц.'!$B$2:$B$54,0),1))</f>
        <v>Мальчики 12-13 лет</v>
      </c>
      <c r="AF1349" s="28" t="str">
        <f aca="false">"весовая категория "&amp;V1349&amp;" кг."</f>
        <v>весовая категория 46 кг.</v>
      </c>
      <c r="AG1349" s="29" t="str">
        <f aca="false">IF(U1349="б/м",U1349,U1349&amp;" место")</f>
        <v>1 место</v>
      </c>
      <c r="AH1349" s="28" t="str">
        <f aca="false">F1349&amp;"; "&amp;TEXT(D1349,"ДД.ММ.ГГГГ")&amp;"-"&amp;TEXT(E1349,"ДД.ММ.ГГГГ")&amp;"; "&amp;I1349&amp;"; "&amp;CHAR(10)&amp;AE1349&amp;"; "&amp;AF1349&amp;"; "&amp;AG1349</f>
        <v>Первенство Дальневосточного федерального округа по тайскому боксу; 04.03.2021-08.03.2021; г. Благовещенск; 
Мальчики 12-13 лет; весовая категория 46 кг.; 1 место</v>
      </c>
      <c r="AI1349" s="29" t="n">
        <f aca="false">IF(A1349=0,0,1)</f>
        <v>1</v>
      </c>
      <c r="AJ1349" s="1" t="str">
        <f aca="false">AE1349</f>
        <v>Мальчики 12-13 лет</v>
      </c>
      <c r="AK1349" s="1" t="n">
        <f aca="false">V1349</f>
        <v>46</v>
      </c>
      <c r="AL1349" s="1" t="str">
        <f aca="false">AF1349</f>
        <v>весовая категория 46 кг.</v>
      </c>
      <c r="AM1349" s="28" t="str">
        <f aca="false">IF(N1349=0," ",DATEDIF(N1349,$AM$1,"y") &amp; " г. " &amp; DATEDIF(X1349,$AM$1,"ym") &amp; " мес. ")</f>
        <v>13 г. 4 мес. </v>
      </c>
      <c r="AN1349" s="28" t="str">
        <f aca="false">LEFT(AM1349,2)</f>
        <v>13</v>
      </c>
    </row>
    <row r="1350" customFormat="false" ht="13.8" hidden="false" customHeight="false" outlineLevel="0" collapsed="false">
      <c r="A1350" s="37" t="s">
        <v>507</v>
      </c>
      <c r="B1350" s="37" t="s">
        <v>348</v>
      </c>
      <c r="C1350" s="25" t="n">
        <v>41824</v>
      </c>
      <c r="D1350" s="38" t="n">
        <v>44259</v>
      </c>
      <c r="E1350" s="38" t="n">
        <v>44263</v>
      </c>
      <c r="F1350" s="37" t="s">
        <v>1655</v>
      </c>
      <c r="G1350" s="37" t="s">
        <v>1656</v>
      </c>
      <c r="H1350" s="37" t="s">
        <v>1322</v>
      </c>
      <c r="I1350" s="37" t="s">
        <v>1323</v>
      </c>
      <c r="J1350" s="37" t="s">
        <v>1324</v>
      </c>
      <c r="K1350" s="37" t="s">
        <v>1325</v>
      </c>
      <c r="L1350" s="21" t="s">
        <v>45</v>
      </c>
      <c r="M1350" s="22" t="s">
        <v>2403</v>
      </c>
      <c r="N1350" s="24" t="n">
        <v>39293</v>
      </c>
      <c r="O1350" s="25" t="s">
        <v>2359</v>
      </c>
      <c r="P1350" s="22" t="s">
        <v>77</v>
      </c>
      <c r="Q1350" s="22" t="s">
        <v>807</v>
      </c>
      <c r="R1350" s="22" t="s">
        <v>1334</v>
      </c>
      <c r="S1350" s="22" t="s">
        <v>1328</v>
      </c>
      <c r="T1350" s="22" t="s">
        <v>1376</v>
      </c>
      <c r="U1350" s="25" t="s">
        <v>63</v>
      </c>
      <c r="V1350" s="25" t="n">
        <v>46</v>
      </c>
      <c r="W1350" s="25" t="s">
        <v>962</v>
      </c>
      <c r="X1350" s="25" t="n">
        <v>1</v>
      </c>
      <c r="Y1350" s="25" t="n">
        <v>0</v>
      </c>
      <c r="Z1350" s="25" t="n">
        <v>3</v>
      </c>
      <c r="AA1350" s="26" t="str">
        <f aca="false">IF(N1350=0," ",DATEDIF(N1350,$D1350,"y") &amp; " г. " &amp; DATEDIF(N1350,$D1350,"ym") &amp; " мес. ")</f>
        <v>13 г. 7 мес. </v>
      </c>
      <c r="AB1350" s="27" t="str">
        <f aca="false">LEFT(AA1350,2)</f>
        <v>13</v>
      </c>
      <c r="AC1350" s="28" t="str">
        <f aca="false">IF(N1350=0," ",DATEDIF(N1350,'Отбор на ЧР 2021'!$AC$1,"y") &amp; " г. " &amp; DATEDIF(N1350,'Отбор на ЧР 2021'!$AC$1,"ym") &amp; " мес. ")</f>
        <v>13 г. 9 мес. </v>
      </c>
      <c r="AD1350" s="28" t="str">
        <f aca="false">LEFT(AC1350,2)</f>
        <v>13</v>
      </c>
      <c r="AE1350" s="28" t="str">
        <f aca="false">IF(W1350=0,0,INDEX('Возраст, спорт. дисц.'!$A$2:$B$50,MATCH(W1350,'Возраст, спорт. дисц.'!$B$2:$B$54,0),1))</f>
        <v>Мальчики 12-13 лет</v>
      </c>
      <c r="AF1350" s="28" t="str">
        <f aca="false">"весовая категория "&amp;V1350&amp;" кг."</f>
        <v>весовая категория 46 кг.</v>
      </c>
      <c r="AG1350" s="29" t="str">
        <f aca="false">IF(U1350="б/м",U1350,U1350&amp;" место")</f>
        <v>2 место</v>
      </c>
      <c r="AH1350" s="28" t="str">
        <f aca="false">F1350&amp;"; "&amp;TEXT(D1350,"ДД.ММ.ГГГГ")&amp;"-"&amp;TEXT(E1350,"ДД.ММ.ГГГГ")&amp;"; "&amp;I1350&amp;"; "&amp;CHAR(10)&amp;AE1350&amp;"; "&amp;AF1350&amp;"; "&amp;AG1350</f>
        <v>Первенство Дальневосточного федерального округа по тайскому боксу; 04.03.2021-08.03.2021; г. Благовещенск; 
Мальчики 12-13 лет; весовая категория 46 кг.; 2 место</v>
      </c>
      <c r="AI1350" s="29" t="n">
        <f aca="false">IF(A1350=0,0,1)</f>
        <v>1</v>
      </c>
      <c r="AJ1350" s="1" t="str">
        <f aca="false">AE1350</f>
        <v>Мальчики 12-13 лет</v>
      </c>
      <c r="AK1350" s="1" t="n">
        <f aca="false">V1350</f>
        <v>46</v>
      </c>
      <c r="AL1350" s="1" t="str">
        <f aca="false">AF1350</f>
        <v>весовая категория 46 кг.</v>
      </c>
      <c r="AM1350" s="28" t="str">
        <f aca="false">IF(N1350=0," ",DATEDIF(N1350,$AM$1,"y") &amp; " г. " &amp; DATEDIF(X1350,$AM$1,"ym") &amp; " мес. ")</f>
        <v>13 г. 4 мес. </v>
      </c>
      <c r="AN1350" s="28" t="str">
        <f aca="false">LEFT(AM1350,2)</f>
        <v>13</v>
      </c>
    </row>
    <row r="1351" customFormat="false" ht="13.8" hidden="false" customHeight="false" outlineLevel="0" collapsed="false">
      <c r="A1351" s="37" t="s">
        <v>507</v>
      </c>
      <c r="B1351" s="37" t="s">
        <v>348</v>
      </c>
      <c r="C1351" s="25" t="n">
        <v>41824</v>
      </c>
      <c r="D1351" s="38" t="n">
        <v>44259</v>
      </c>
      <c r="E1351" s="38" t="n">
        <v>44263</v>
      </c>
      <c r="F1351" s="37" t="s">
        <v>1655</v>
      </c>
      <c r="G1351" s="37" t="s">
        <v>1656</v>
      </c>
      <c r="H1351" s="37" t="s">
        <v>1322</v>
      </c>
      <c r="I1351" s="37" t="s">
        <v>1323</v>
      </c>
      <c r="J1351" s="37" t="s">
        <v>1324</v>
      </c>
      <c r="K1351" s="37" t="s">
        <v>1325</v>
      </c>
      <c r="L1351" s="21" t="s">
        <v>45</v>
      </c>
      <c r="M1351" s="22" t="s">
        <v>2404</v>
      </c>
      <c r="N1351" s="24" t="n">
        <v>39817</v>
      </c>
      <c r="O1351" s="25" t="s">
        <v>2359</v>
      </c>
      <c r="P1351" s="22" t="s">
        <v>77</v>
      </c>
      <c r="Q1351" s="22" t="s">
        <v>807</v>
      </c>
      <c r="R1351" s="22" t="s">
        <v>1334</v>
      </c>
      <c r="S1351" s="22" t="s">
        <v>1328</v>
      </c>
      <c r="T1351" s="22" t="s">
        <v>1376</v>
      </c>
      <c r="U1351" s="25" t="s">
        <v>70</v>
      </c>
      <c r="V1351" s="25" t="n">
        <v>46</v>
      </c>
      <c r="W1351" s="25" t="s">
        <v>962</v>
      </c>
      <c r="X1351" s="25" t="n">
        <v>1</v>
      </c>
      <c r="Y1351" s="25" t="n">
        <v>0</v>
      </c>
      <c r="Z1351" s="25" t="n">
        <v>3</v>
      </c>
      <c r="AA1351" s="26" t="str">
        <f aca="false">IF(N1351=0," ",DATEDIF(N1351,$D1351,"y") &amp; " г. " &amp; DATEDIF(N1351,$D1351,"ym") &amp; " мес. ")</f>
        <v>12 г. 2 мес. </v>
      </c>
      <c r="AB1351" s="27" t="str">
        <f aca="false">LEFT(AA1351,2)</f>
        <v>12</v>
      </c>
      <c r="AC1351" s="28" t="str">
        <f aca="false">IF(N1351=0," ",DATEDIF(N1351,'Отбор на ЧР 2021'!$AC$1,"y") &amp; " г. " &amp; DATEDIF(N1351,'Отбор на ЧР 2021'!$AC$1,"ym") &amp; " мес. ")</f>
        <v>12 г. 4 мес. </v>
      </c>
      <c r="AD1351" s="28" t="str">
        <f aca="false">LEFT(AC1351,2)</f>
        <v>12</v>
      </c>
      <c r="AE1351" s="28" t="str">
        <f aca="false">IF(W1351=0,0,INDEX('Возраст, спорт. дисц.'!$A$2:$B$50,MATCH(W1351,'Возраст, спорт. дисц.'!$B$2:$B$54,0),1))</f>
        <v>Мальчики 12-13 лет</v>
      </c>
      <c r="AF1351" s="28" t="str">
        <f aca="false">"весовая категория "&amp;V1351&amp;" кг."</f>
        <v>весовая категория 46 кг.</v>
      </c>
      <c r="AG1351" s="29" t="str">
        <f aca="false">IF(U1351="б/м",U1351,U1351&amp;" место")</f>
        <v>3 место</v>
      </c>
      <c r="AH1351" s="28" t="str">
        <f aca="false">F1351&amp;"; "&amp;TEXT(D1351,"ДД.ММ.ГГГГ")&amp;"-"&amp;TEXT(E1351,"ДД.ММ.ГГГГ")&amp;"; "&amp;I1351&amp;"; "&amp;CHAR(10)&amp;AE1351&amp;"; "&amp;AF1351&amp;"; "&amp;AG1351</f>
        <v>Первенство Дальневосточного федерального округа по тайскому боксу; 04.03.2021-08.03.2021; г. Благовещенск; 
Мальчики 12-13 лет; весовая категория 46 кг.; 3 место</v>
      </c>
      <c r="AI1351" s="29" t="n">
        <f aca="false">IF(A1351=0,0,1)</f>
        <v>1</v>
      </c>
      <c r="AJ1351" s="1" t="str">
        <f aca="false">AE1351</f>
        <v>Мальчики 12-13 лет</v>
      </c>
      <c r="AK1351" s="1" t="n">
        <f aca="false">V1351</f>
        <v>46</v>
      </c>
      <c r="AL1351" s="1" t="str">
        <f aca="false">AF1351</f>
        <v>весовая категория 46 кг.</v>
      </c>
      <c r="AM1351" s="28" t="str">
        <f aca="false">IF(N1351=0," ",DATEDIF(N1351,$AM$1,"y") &amp; " г. " &amp; DATEDIF(X1351,$AM$1,"ym") &amp; " мес. ")</f>
        <v>12 г. 4 мес. </v>
      </c>
      <c r="AN1351" s="28" t="str">
        <f aca="false">LEFT(AM1351,2)</f>
        <v>12</v>
      </c>
    </row>
    <row r="1352" customFormat="false" ht="13.8" hidden="false" customHeight="false" outlineLevel="0" collapsed="false">
      <c r="A1352" s="37" t="s">
        <v>507</v>
      </c>
      <c r="B1352" s="37" t="s">
        <v>348</v>
      </c>
      <c r="C1352" s="25" t="n">
        <v>41824</v>
      </c>
      <c r="D1352" s="38" t="n">
        <v>44259</v>
      </c>
      <c r="E1352" s="38" t="n">
        <v>44263</v>
      </c>
      <c r="F1352" s="37" t="s">
        <v>1655</v>
      </c>
      <c r="G1352" s="37" t="s">
        <v>1656</v>
      </c>
      <c r="H1352" s="37" t="s">
        <v>1322</v>
      </c>
      <c r="I1352" s="37" t="s">
        <v>1323</v>
      </c>
      <c r="J1352" s="37" t="s">
        <v>1324</v>
      </c>
      <c r="K1352" s="37" t="s">
        <v>1325</v>
      </c>
      <c r="L1352" s="21" t="s">
        <v>45</v>
      </c>
      <c r="M1352" s="22" t="s">
        <v>2405</v>
      </c>
      <c r="N1352" s="24" t="n">
        <v>39869</v>
      </c>
      <c r="O1352" s="25" t="s">
        <v>2359</v>
      </c>
      <c r="P1352" s="22" t="s">
        <v>77</v>
      </c>
      <c r="Q1352" s="22" t="s">
        <v>807</v>
      </c>
      <c r="R1352" s="22" t="s">
        <v>1334</v>
      </c>
      <c r="S1352" s="22" t="s">
        <v>1328</v>
      </c>
      <c r="T1352" s="22" t="s">
        <v>1335</v>
      </c>
      <c r="U1352" s="25" t="s">
        <v>54</v>
      </c>
      <c r="V1352" s="25" t="n">
        <v>48</v>
      </c>
      <c r="W1352" s="25" t="s">
        <v>962</v>
      </c>
      <c r="X1352" s="25" t="n">
        <v>3</v>
      </c>
      <c r="Y1352" s="25" t="n">
        <v>3</v>
      </c>
      <c r="Z1352" s="25" t="n">
        <v>6</v>
      </c>
      <c r="AA1352" s="26" t="str">
        <f aca="false">IF(N1352=0," ",DATEDIF(N1352,$D1352,"y") &amp; " г. " &amp; DATEDIF(N1352,$D1352,"ym") &amp; " мес. ")</f>
        <v>12 г. 0 мес. </v>
      </c>
      <c r="AB1352" s="27" t="str">
        <f aca="false">LEFT(AA1352,2)</f>
        <v>12</v>
      </c>
      <c r="AC1352" s="28" t="str">
        <f aca="false">IF(N1352=0," ",DATEDIF(N1352,'Отбор на ЧР 2021'!$AC$1,"y") &amp; " г. " &amp; DATEDIF(N1352,'Отбор на ЧР 2021'!$AC$1,"ym") &amp; " мес. ")</f>
        <v>12 г. 2 мес. </v>
      </c>
      <c r="AD1352" s="28" t="str">
        <f aca="false">LEFT(AC1352,2)</f>
        <v>12</v>
      </c>
      <c r="AE1352" s="28" t="str">
        <f aca="false">IF(W1352=0,0,INDEX('Возраст, спорт. дисц.'!$A$2:$B$50,MATCH(W1352,'Возраст, спорт. дисц.'!$B$2:$B$54,0),1))</f>
        <v>Мальчики 12-13 лет</v>
      </c>
      <c r="AF1352" s="28" t="str">
        <f aca="false">"весовая категория "&amp;V1352&amp;" кг."</f>
        <v>весовая категория 48 кг.</v>
      </c>
      <c r="AG1352" s="29" t="str">
        <f aca="false">IF(U1352="б/м",U1352,U1352&amp;" место")</f>
        <v>1 место</v>
      </c>
      <c r="AH1352" s="28" t="str">
        <f aca="false">F1352&amp;"; "&amp;TEXT(D1352,"ДД.ММ.ГГГГ")&amp;"-"&amp;TEXT(E1352,"ДД.ММ.ГГГГ")&amp;"; "&amp;I1352&amp;"; "&amp;CHAR(10)&amp;AE1352&amp;"; "&amp;AF1352&amp;"; "&amp;AG1352</f>
        <v>Первенство Дальневосточного федерального округа по тайскому боксу; 04.03.2021-08.03.2021; г. Благовещенск; 
Мальчики 12-13 лет; весовая категория 48 кг.; 1 место</v>
      </c>
      <c r="AI1352" s="29" t="n">
        <f aca="false">IF(A1352=0,0,1)</f>
        <v>1</v>
      </c>
      <c r="AJ1352" s="1" t="str">
        <f aca="false">AE1352</f>
        <v>Мальчики 12-13 лет</v>
      </c>
      <c r="AK1352" s="1" t="n">
        <f aca="false">V1352</f>
        <v>48</v>
      </c>
      <c r="AL1352" s="1" t="str">
        <f aca="false">AF1352</f>
        <v>весовая категория 48 кг.</v>
      </c>
      <c r="AM1352" s="28" t="str">
        <f aca="false">IF(N1352=0," ",DATEDIF(N1352,$AM$1,"y") &amp; " г. " &amp; DATEDIF(X1352,$AM$1,"ym") &amp; " мес. ")</f>
        <v>12 г. 4 мес. </v>
      </c>
      <c r="AN1352" s="28" t="str">
        <f aca="false">LEFT(AM1352,2)</f>
        <v>12</v>
      </c>
    </row>
    <row r="1353" customFormat="false" ht="13.8" hidden="false" customHeight="false" outlineLevel="0" collapsed="false">
      <c r="A1353" s="37" t="s">
        <v>507</v>
      </c>
      <c r="B1353" s="37" t="s">
        <v>348</v>
      </c>
      <c r="C1353" s="25" t="n">
        <v>41824</v>
      </c>
      <c r="D1353" s="38" t="n">
        <v>44259</v>
      </c>
      <c r="E1353" s="38" t="n">
        <v>44263</v>
      </c>
      <c r="F1353" s="37" t="s">
        <v>1655</v>
      </c>
      <c r="G1353" s="37" t="s">
        <v>1656</v>
      </c>
      <c r="H1353" s="37" t="s">
        <v>1322</v>
      </c>
      <c r="I1353" s="37" t="s">
        <v>1323</v>
      </c>
      <c r="J1353" s="37" t="s">
        <v>1324</v>
      </c>
      <c r="K1353" s="37" t="s">
        <v>1325</v>
      </c>
      <c r="L1353" s="21" t="s">
        <v>45</v>
      </c>
      <c r="M1353" s="22" t="s">
        <v>2406</v>
      </c>
      <c r="N1353" s="24" t="s">
        <v>2407</v>
      </c>
      <c r="O1353" s="25" t="s">
        <v>2205</v>
      </c>
      <c r="P1353" s="22" t="s">
        <v>77</v>
      </c>
      <c r="Q1353" s="22" t="s">
        <v>78</v>
      </c>
      <c r="R1353" s="22" t="s">
        <v>2383</v>
      </c>
      <c r="S1353" s="22"/>
      <c r="T1353" s="22" t="s">
        <v>2384</v>
      </c>
      <c r="U1353" s="25" t="s">
        <v>63</v>
      </c>
      <c r="V1353" s="25" t="n">
        <v>48</v>
      </c>
      <c r="W1353" s="25" t="s">
        <v>962</v>
      </c>
      <c r="X1353" s="25" t="n">
        <v>2</v>
      </c>
      <c r="Y1353" s="25" t="n">
        <v>1</v>
      </c>
      <c r="Z1353" s="25" t="n">
        <v>6</v>
      </c>
      <c r="AA1353" s="26" t="str">
        <f aca="false">IF(N1353=0," ",DATEDIF(N1353,$D1353,"y") &amp; " г. " &amp; DATEDIF(N1353,$D1353,"ym") &amp; " мес. ")</f>
        <v>12 г. 7 мес. </v>
      </c>
      <c r="AB1353" s="27" t="str">
        <f aca="false">LEFT(AA1353,2)</f>
        <v>12</v>
      </c>
      <c r="AC1353" s="28" t="str">
        <f aca="false">IF(N1353=0," ",DATEDIF(N1353,'Отбор на ЧР 2021'!$AC$1,"y") &amp; " г. " &amp; DATEDIF(N1353,'Отбор на ЧР 2021'!$AC$1,"ym") &amp; " мес. ")</f>
        <v>12 г. 9 мес. </v>
      </c>
      <c r="AD1353" s="28" t="str">
        <f aca="false">LEFT(AC1353,2)</f>
        <v>12</v>
      </c>
      <c r="AE1353" s="28" t="str">
        <f aca="false">IF(W1353=0,0,INDEX('Возраст, спорт. дисц.'!$A$2:$B$50,MATCH(W1353,'Возраст, спорт. дисц.'!$B$2:$B$54,0),1))</f>
        <v>Мальчики 12-13 лет</v>
      </c>
      <c r="AF1353" s="28" t="str">
        <f aca="false">"весовая категория "&amp;V1353&amp;" кг."</f>
        <v>весовая категория 48 кг.</v>
      </c>
      <c r="AG1353" s="29" t="str">
        <f aca="false">IF(U1353="б/м",U1353,U1353&amp;" место")</f>
        <v>2 место</v>
      </c>
      <c r="AH1353" s="28" t="str">
        <f aca="false">F1353&amp;"; "&amp;TEXT(D1353,"ДД.ММ.ГГГГ")&amp;"-"&amp;TEXT(E1353,"ДД.ММ.ГГГГ")&amp;"; "&amp;I1353&amp;"; "&amp;CHAR(10)&amp;AE1353&amp;"; "&amp;AF1353&amp;"; "&amp;AG1353</f>
        <v>Первенство Дальневосточного федерального округа по тайскому боксу; 04.03.2021-08.03.2021; г. Благовещенск; 
Мальчики 12-13 лет; весовая категория 48 кг.; 2 место</v>
      </c>
      <c r="AI1353" s="29" t="n">
        <f aca="false">IF(A1353=0,0,1)</f>
        <v>1</v>
      </c>
      <c r="AJ1353" s="1" t="str">
        <f aca="false">AE1353</f>
        <v>Мальчики 12-13 лет</v>
      </c>
      <c r="AK1353" s="1" t="n">
        <f aca="false">V1353</f>
        <v>48</v>
      </c>
      <c r="AL1353" s="1" t="str">
        <f aca="false">AF1353</f>
        <v>весовая категория 48 кг.</v>
      </c>
      <c r="AM1353" s="28" t="str">
        <f aca="false">IF(N1353=0," ",DATEDIF(N1353,$AM$1,"y") &amp; " г. " &amp; DATEDIF(X1353,$AM$1,"ym") &amp; " мес. ")</f>
        <v>12 г. 4 мес. </v>
      </c>
      <c r="AN1353" s="28" t="str">
        <f aca="false">LEFT(AM1353,2)</f>
        <v>12</v>
      </c>
    </row>
    <row r="1354" customFormat="false" ht="13.8" hidden="false" customHeight="false" outlineLevel="0" collapsed="false">
      <c r="A1354" s="37" t="s">
        <v>507</v>
      </c>
      <c r="B1354" s="37" t="s">
        <v>348</v>
      </c>
      <c r="C1354" s="25" t="n">
        <v>41824</v>
      </c>
      <c r="D1354" s="38" t="n">
        <v>44259</v>
      </c>
      <c r="E1354" s="38" t="n">
        <v>44263</v>
      </c>
      <c r="F1354" s="37" t="s">
        <v>1655</v>
      </c>
      <c r="G1354" s="37" t="s">
        <v>1656</v>
      </c>
      <c r="H1354" s="37" t="s">
        <v>1322</v>
      </c>
      <c r="I1354" s="37" t="s">
        <v>1323</v>
      </c>
      <c r="J1354" s="37" t="s">
        <v>1324</v>
      </c>
      <c r="K1354" s="37" t="s">
        <v>1325</v>
      </c>
      <c r="L1354" s="21" t="s">
        <v>45</v>
      </c>
      <c r="M1354" s="22" t="s">
        <v>2408</v>
      </c>
      <c r="N1354" s="24" t="n">
        <v>39280</v>
      </c>
      <c r="O1354" s="25" t="s">
        <v>2359</v>
      </c>
      <c r="P1354" s="22" t="s">
        <v>77</v>
      </c>
      <c r="Q1354" s="22" t="s">
        <v>807</v>
      </c>
      <c r="R1354" s="22" t="s">
        <v>1331</v>
      </c>
      <c r="S1354" s="22" t="s">
        <v>1328</v>
      </c>
      <c r="T1354" s="22" t="s">
        <v>1332</v>
      </c>
      <c r="U1354" s="25" t="s">
        <v>70</v>
      </c>
      <c r="V1354" s="25" t="n">
        <v>48</v>
      </c>
      <c r="W1354" s="25" t="s">
        <v>962</v>
      </c>
      <c r="X1354" s="25" t="n">
        <v>2</v>
      </c>
      <c r="Y1354" s="25" t="n">
        <v>1</v>
      </c>
      <c r="Z1354" s="25" t="n">
        <v>6</v>
      </c>
      <c r="AA1354" s="26" t="str">
        <f aca="false">IF(N1354=0," ",DATEDIF(N1354,$D1354,"y") &amp; " г. " &amp; DATEDIF(N1354,$D1354,"ym") &amp; " мес. ")</f>
        <v>13 г. 7 мес. </v>
      </c>
      <c r="AB1354" s="27" t="str">
        <f aca="false">LEFT(AA1354,2)</f>
        <v>13</v>
      </c>
      <c r="AC1354" s="28" t="str">
        <f aca="false">IF(N1354=0," ",DATEDIF(N1354,'Отбор на ЧР 2021'!$AC$1,"y") &amp; " г. " &amp; DATEDIF(N1354,'Отбор на ЧР 2021'!$AC$1,"ym") &amp; " мес. ")</f>
        <v>13 г. 9 мес. </v>
      </c>
      <c r="AD1354" s="28" t="str">
        <f aca="false">LEFT(AC1354,2)</f>
        <v>13</v>
      </c>
      <c r="AE1354" s="28" t="str">
        <f aca="false">IF(W1354=0,0,INDEX('Возраст, спорт. дисц.'!$A$2:$B$50,MATCH(W1354,'Возраст, спорт. дисц.'!$B$2:$B$54,0),1))</f>
        <v>Мальчики 12-13 лет</v>
      </c>
      <c r="AF1354" s="28" t="str">
        <f aca="false">"весовая категория "&amp;V1354&amp;" кг."</f>
        <v>весовая категория 48 кг.</v>
      </c>
      <c r="AG1354" s="29" t="str">
        <f aca="false">IF(U1354="б/м",U1354,U1354&amp;" место")</f>
        <v>3 место</v>
      </c>
      <c r="AH1354" s="28" t="str">
        <f aca="false">F1354&amp;"; "&amp;TEXT(D1354,"ДД.ММ.ГГГГ")&amp;"-"&amp;TEXT(E1354,"ДД.ММ.ГГГГ")&amp;"; "&amp;I1354&amp;"; "&amp;CHAR(10)&amp;AE1354&amp;"; "&amp;AF1354&amp;"; "&amp;AG1354</f>
        <v>Первенство Дальневосточного федерального округа по тайскому боксу; 04.03.2021-08.03.2021; г. Благовещенск; 
Мальчики 12-13 лет; весовая категория 48 кг.; 3 место</v>
      </c>
      <c r="AI1354" s="29" t="n">
        <f aca="false">IF(A1354=0,0,1)</f>
        <v>1</v>
      </c>
      <c r="AJ1354" s="1" t="str">
        <f aca="false">AE1354</f>
        <v>Мальчики 12-13 лет</v>
      </c>
      <c r="AK1354" s="1" t="n">
        <f aca="false">V1354</f>
        <v>48</v>
      </c>
      <c r="AL1354" s="1" t="str">
        <f aca="false">AF1354</f>
        <v>весовая категория 48 кг.</v>
      </c>
      <c r="AM1354" s="28" t="str">
        <f aca="false">IF(N1354=0," ",DATEDIF(N1354,$AM$1,"y") &amp; " г. " &amp; DATEDIF(X1354,$AM$1,"ym") &amp; " мес. ")</f>
        <v>13 г. 4 мес. </v>
      </c>
      <c r="AN1354" s="28" t="str">
        <f aca="false">LEFT(AM1354,2)</f>
        <v>13</v>
      </c>
    </row>
    <row r="1355" customFormat="false" ht="13.8" hidden="false" customHeight="false" outlineLevel="0" collapsed="false">
      <c r="A1355" s="37" t="s">
        <v>507</v>
      </c>
      <c r="B1355" s="37" t="s">
        <v>348</v>
      </c>
      <c r="C1355" s="25" t="n">
        <v>41824</v>
      </c>
      <c r="D1355" s="38" t="n">
        <v>44259</v>
      </c>
      <c r="E1355" s="38" t="n">
        <v>44263</v>
      </c>
      <c r="F1355" s="37" t="s">
        <v>1655</v>
      </c>
      <c r="G1355" s="37" t="s">
        <v>1656</v>
      </c>
      <c r="H1355" s="37" t="s">
        <v>1322</v>
      </c>
      <c r="I1355" s="37" t="s">
        <v>1323</v>
      </c>
      <c r="J1355" s="37" t="s">
        <v>1324</v>
      </c>
      <c r="K1355" s="37" t="s">
        <v>1325</v>
      </c>
      <c r="L1355" s="21" t="s">
        <v>45</v>
      </c>
      <c r="M1355" s="22" t="s">
        <v>2409</v>
      </c>
      <c r="N1355" s="24" t="n">
        <v>39329</v>
      </c>
      <c r="O1355" s="25" t="s">
        <v>2359</v>
      </c>
      <c r="P1355" s="22" t="s">
        <v>77</v>
      </c>
      <c r="Q1355" s="22" t="s">
        <v>660</v>
      </c>
      <c r="R1355" s="22" t="s">
        <v>661</v>
      </c>
      <c r="S1355" s="22" t="s">
        <v>1675</v>
      </c>
      <c r="T1355" s="22" t="s">
        <v>1676</v>
      </c>
      <c r="U1355" s="25" t="s">
        <v>70</v>
      </c>
      <c r="V1355" s="25" t="n">
        <v>48</v>
      </c>
      <c r="W1355" s="25" t="s">
        <v>962</v>
      </c>
      <c r="X1355" s="25" t="n">
        <v>1</v>
      </c>
      <c r="Y1355" s="25" t="n">
        <v>0</v>
      </c>
      <c r="Z1355" s="25" t="n">
        <v>6</v>
      </c>
      <c r="AA1355" s="26" t="str">
        <f aca="false">IF(N1355=0," ",DATEDIF(N1355,$D1355,"y") &amp; " г. " &amp; DATEDIF(N1355,$D1355,"ym") &amp; " мес. ")</f>
        <v>13 г. 6 мес. </v>
      </c>
      <c r="AB1355" s="27" t="str">
        <f aca="false">LEFT(AA1355,2)</f>
        <v>13</v>
      </c>
      <c r="AC1355" s="28" t="str">
        <f aca="false">IF(N1355=0," ",DATEDIF(N1355,'Отбор на ЧР 2021'!$AC$1,"y") &amp; " г. " &amp; DATEDIF(N1355,'Отбор на ЧР 2021'!$AC$1,"ym") &amp; " мес. ")</f>
        <v>13 г. 8 мес. </v>
      </c>
      <c r="AD1355" s="28" t="str">
        <f aca="false">LEFT(AC1355,2)</f>
        <v>13</v>
      </c>
      <c r="AE1355" s="28" t="str">
        <f aca="false">IF(W1355=0,0,INDEX('Возраст, спорт. дисц.'!$A$2:$B$50,MATCH(W1355,'Возраст, спорт. дисц.'!$B$2:$B$54,0),1))</f>
        <v>Мальчики 12-13 лет</v>
      </c>
      <c r="AF1355" s="28" t="str">
        <f aca="false">"весовая категория "&amp;V1355&amp;" кг."</f>
        <v>весовая категория 48 кг.</v>
      </c>
      <c r="AG1355" s="29" t="str">
        <f aca="false">IF(U1355="б/м",U1355,U1355&amp;" место")</f>
        <v>3 место</v>
      </c>
      <c r="AH1355" s="28" t="str">
        <f aca="false">F1355&amp;"; "&amp;TEXT(D1355,"ДД.ММ.ГГГГ")&amp;"-"&amp;TEXT(E1355,"ДД.ММ.ГГГГ")&amp;"; "&amp;I1355&amp;"; "&amp;CHAR(10)&amp;AE1355&amp;"; "&amp;AF1355&amp;"; "&amp;AG1355</f>
        <v>Первенство Дальневосточного федерального округа по тайскому боксу; 04.03.2021-08.03.2021; г. Благовещенск; 
Мальчики 12-13 лет; весовая категория 48 кг.; 3 место</v>
      </c>
      <c r="AI1355" s="29" t="n">
        <f aca="false">IF(A1355=0,0,1)</f>
        <v>1</v>
      </c>
      <c r="AJ1355" s="1" t="str">
        <f aca="false">AE1355</f>
        <v>Мальчики 12-13 лет</v>
      </c>
      <c r="AK1355" s="1" t="n">
        <f aca="false">V1355</f>
        <v>48</v>
      </c>
      <c r="AL1355" s="1" t="str">
        <f aca="false">AF1355</f>
        <v>весовая категория 48 кг.</v>
      </c>
      <c r="AM1355" s="28" t="str">
        <f aca="false">IF(N1355=0," ",DATEDIF(N1355,$AM$1,"y") &amp; " г. " &amp; DATEDIF(X1355,$AM$1,"ym") &amp; " мес. ")</f>
        <v>13 г. 4 мес. </v>
      </c>
      <c r="AN1355" s="28" t="str">
        <f aca="false">LEFT(AM1355,2)</f>
        <v>13</v>
      </c>
    </row>
    <row r="1356" customFormat="false" ht="13.8" hidden="false" customHeight="false" outlineLevel="0" collapsed="false">
      <c r="A1356" s="37" t="s">
        <v>507</v>
      </c>
      <c r="B1356" s="37" t="s">
        <v>348</v>
      </c>
      <c r="C1356" s="25" t="n">
        <v>41824</v>
      </c>
      <c r="D1356" s="38" t="n">
        <v>44259</v>
      </c>
      <c r="E1356" s="38" t="n">
        <v>44263</v>
      </c>
      <c r="F1356" s="37" t="s">
        <v>1655</v>
      </c>
      <c r="G1356" s="37" t="s">
        <v>1656</v>
      </c>
      <c r="H1356" s="37" t="s">
        <v>1322</v>
      </c>
      <c r="I1356" s="37" t="s">
        <v>1323</v>
      </c>
      <c r="J1356" s="37" t="s">
        <v>1324</v>
      </c>
      <c r="K1356" s="37" t="s">
        <v>1325</v>
      </c>
      <c r="L1356" s="21" t="s">
        <v>45</v>
      </c>
      <c r="M1356" s="22" t="s">
        <v>2410</v>
      </c>
      <c r="N1356" s="24" t="n">
        <v>39595</v>
      </c>
      <c r="O1356" s="25" t="s">
        <v>2359</v>
      </c>
      <c r="P1356" s="22" t="s">
        <v>77</v>
      </c>
      <c r="Q1356" s="22" t="s">
        <v>660</v>
      </c>
      <c r="R1356" s="22" t="s">
        <v>661</v>
      </c>
      <c r="S1356" s="22" t="s">
        <v>2411</v>
      </c>
      <c r="T1356" s="22" t="s">
        <v>2412</v>
      </c>
      <c r="U1356" s="25" t="s">
        <v>54</v>
      </c>
      <c r="V1356" s="25" t="n">
        <v>50</v>
      </c>
      <c r="W1356" s="25" t="s">
        <v>962</v>
      </c>
      <c r="X1356" s="25" t="n">
        <v>2</v>
      </c>
      <c r="Y1356" s="25" t="n">
        <v>2</v>
      </c>
      <c r="Z1356" s="25" t="n">
        <v>4</v>
      </c>
      <c r="AA1356" s="26" t="str">
        <f aca="false">IF(N1356=0," ",DATEDIF(N1356,$D1356,"y") &amp; " г. " &amp; DATEDIF(N1356,$D1356,"ym") &amp; " мес. ")</f>
        <v>12 г. 9 мес. </v>
      </c>
      <c r="AB1356" s="27" t="str">
        <f aca="false">LEFT(AA1356,2)</f>
        <v>12</v>
      </c>
      <c r="AC1356" s="28" t="str">
        <f aca="false">IF(N1356=0," ",DATEDIF(N1356,'Отбор на ЧР 2021'!$AC$1,"y") &amp; " г. " &amp; DATEDIF(N1356,'Отбор на ЧР 2021'!$AC$1,"ym") &amp; " мес. ")</f>
        <v>12 г. 11 мес. </v>
      </c>
      <c r="AD1356" s="28" t="str">
        <f aca="false">LEFT(AC1356,2)</f>
        <v>12</v>
      </c>
      <c r="AE1356" s="28" t="str">
        <f aca="false">IF(W1356=0,0,INDEX('Возраст, спорт. дисц.'!$A$2:$B$50,MATCH(W1356,'Возраст, спорт. дисц.'!$B$2:$B$54,0),1))</f>
        <v>Мальчики 12-13 лет</v>
      </c>
      <c r="AF1356" s="28" t="str">
        <f aca="false">"весовая категория "&amp;V1356&amp;" кг."</f>
        <v>весовая категория 50 кг.</v>
      </c>
      <c r="AG1356" s="29" t="str">
        <f aca="false">IF(U1356="б/м",U1356,U1356&amp;" место")</f>
        <v>1 место</v>
      </c>
      <c r="AH1356" s="28" t="str">
        <f aca="false">F1356&amp;"; "&amp;TEXT(D1356,"ДД.ММ.ГГГГ")&amp;"-"&amp;TEXT(E1356,"ДД.ММ.ГГГГ")&amp;"; "&amp;I1356&amp;"; "&amp;CHAR(10)&amp;AE1356&amp;"; "&amp;AF1356&amp;"; "&amp;AG1356</f>
        <v>Первенство Дальневосточного федерального округа по тайскому боксу; 04.03.2021-08.03.2021; г. Благовещенск; 
Мальчики 12-13 лет; весовая категория 50 кг.; 1 место</v>
      </c>
      <c r="AI1356" s="29" t="n">
        <f aca="false">IF(A1356=0,0,1)</f>
        <v>1</v>
      </c>
      <c r="AJ1356" s="1" t="str">
        <f aca="false">AE1356</f>
        <v>Мальчики 12-13 лет</v>
      </c>
      <c r="AK1356" s="1" t="n">
        <f aca="false">V1356</f>
        <v>50</v>
      </c>
      <c r="AL1356" s="1" t="str">
        <f aca="false">AF1356</f>
        <v>весовая категория 50 кг.</v>
      </c>
      <c r="AM1356" s="28" t="str">
        <f aca="false">IF(N1356=0," ",DATEDIF(N1356,$AM$1,"y") &amp; " г. " &amp; DATEDIF(X1356,$AM$1,"ym") &amp; " мес. ")</f>
        <v>12 г. 4 мес. </v>
      </c>
      <c r="AN1356" s="28" t="str">
        <f aca="false">LEFT(AM1356,2)</f>
        <v>12</v>
      </c>
    </row>
    <row r="1357" customFormat="false" ht="13.8" hidden="false" customHeight="false" outlineLevel="0" collapsed="false">
      <c r="A1357" s="37" t="s">
        <v>507</v>
      </c>
      <c r="B1357" s="37" t="s">
        <v>348</v>
      </c>
      <c r="C1357" s="25" t="n">
        <v>41824</v>
      </c>
      <c r="D1357" s="38" t="n">
        <v>44259</v>
      </c>
      <c r="E1357" s="38" t="n">
        <v>44263</v>
      </c>
      <c r="F1357" s="37" t="s">
        <v>1655</v>
      </c>
      <c r="G1357" s="37" t="s">
        <v>1656</v>
      </c>
      <c r="H1357" s="37" t="s">
        <v>1322</v>
      </c>
      <c r="I1357" s="37" t="s">
        <v>1323</v>
      </c>
      <c r="J1357" s="37" t="s">
        <v>1324</v>
      </c>
      <c r="K1357" s="37" t="s">
        <v>1325</v>
      </c>
      <c r="L1357" s="21" t="s">
        <v>45</v>
      </c>
      <c r="M1357" s="22" t="s">
        <v>2413</v>
      </c>
      <c r="N1357" s="24" t="n">
        <v>39801</v>
      </c>
      <c r="O1357" s="25" t="s">
        <v>2359</v>
      </c>
      <c r="P1357" s="22" t="s">
        <v>77</v>
      </c>
      <c r="Q1357" s="22" t="s">
        <v>807</v>
      </c>
      <c r="R1357" s="22" t="s">
        <v>1351</v>
      </c>
      <c r="S1357" s="22" t="s">
        <v>1352</v>
      </c>
      <c r="T1357" s="22" t="s">
        <v>1353</v>
      </c>
      <c r="U1357" s="25" t="s">
        <v>70</v>
      </c>
      <c r="V1357" s="25" t="n">
        <v>50</v>
      </c>
      <c r="W1357" s="25" t="s">
        <v>962</v>
      </c>
      <c r="X1357" s="25" t="n">
        <v>1</v>
      </c>
      <c r="Y1357" s="25" t="n">
        <v>0</v>
      </c>
      <c r="Z1357" s="25" t="n">
        <v>4</v>
      </c>
      <c r="AA1357" s="26" t="str">
        <f aca="false">IF(N1357=0," ",DATEDIF(N1357,$D1357,"y") &amp; " г. " &amp; DATEDIF(N1357,$D1357,"ym") &amp; " мес. ")</f>
        <v>12 г. 2 мес. </v>
      </c>
      <c r="AB1357" s="27" t="str">
        <f aca="false">LEFT(AA1357,2)</f>
        <v>12</v>
      </c>
      <c r="AC1357" s="28" t="str">
        <f aca="false">IF(N1357=0," ",DATEDIF(N1357,'Отбор на ЧР 2021'!$AC$1,"y") &amp; " г. " &amp; DATEDIF(N1357,'Отбор на ЧР 2021'!$AC$1,"ym") &amp; " мес. ")</f>
        <v>12 г. 4 мес. </v>
      </c>
      <c r="AD1357" s="28" t="str">
        <f aca="false">LEFT(AC1357,2)</f>
        <v>12</v>
      </c>
      <c r="AE1357" s="28" t="str">
        <f aca="false">IF(W1357=0,0,INDEX('Возраст, спорт. дисц.'!$A$2:$B$50,MATCH(W1357,'Возраст, спорт. дисц.'!$B$2:$B$54,0),1))</f>
        <v>Мальчики 12-13 лет</v>
      </c>
      <c r="AF1357" s="28" t="str">
        <f aca="false">"весовая категория "&amp;V1357&amp;" кг."</f>
        <v>весовая категория 50 кг.</v>
      </c>
      <c r="AG1357" s="29" t="str">
        <f aca="false">IF(U1357="б/м",U1357,U1357&amp;" место")</f>
        <v>3 место</v>
      </c>
      <c r="AH1357" s="28" t="str">
        <f aca="false">F1357&amp;"; "&amp;TEXT(D1357,"ДД.ММ.ГГГГ")&amp;"-"&amp;TEXT(E1357,"ДД.ММ.ГГГГ")&amp;"; "&amp;I1357&amp;"; "&amp;CHAR(10)&amp;AE1357&amp;"; "&amp;AF1357&amp;"; "&amp;AG1357</f>
        <v>Первенство Дальневосточного федерального округа по тайскому боксу; 04.03.2021-08.03.2021; г. Благовещенск; 
Мальчики 12-13 лет; весовая категория 50 кг.; 3 место</v>
      </c>
      <c r="AI1357" s="29" t="n">
        <f aca="false">IF(A1357=0,0,1)</f>
        <v>1</v>
      </c>
      <c r="AJ1357" s="1" t="str">
        <f aca="false">AE1357</f>
        <v>Мальчики 12-13 лет</v>
      </c>
      <c r="AK1357" s="1" t="n">
        <f aca="false">V1357</f>
        <v>50</v>
      </c>
      <c r="AL1357" s="1" t="str">
        <f aca="false">AF1357</f>
        <v>весовая категория 50 кг.</v>
      </c>
      <c r="AM1357" s="28" t="str">
        <f aca="false">IF(N1357=0," ",DATEDIF(N1357,$AM$1,"y") &amp; " г. " &amp; DATEDIF(X1357,$AM$1,"ym") &amp; " мес. ")</f>
        <v>12 г. 4 мес. </v>
      </c>
      <c r="AN1357" s="28" t="str">
        <f aca="false">LEFT(AM1357,2)</f>
        <v>12</v>
      </c>
    </row>
    <row r="1358" customFormat="false" ht="13.8" hidden="false" customHeight="false" outlineLevel="0" collapsed="false">
      <c r="A1358" s="37" t="s">
        <v>507</v>
      </c>
      <c r="B1358" s="37" t="s">
        <v>348</v>
      </c>
      <c r="C1358" s="25" t="n">
        <v>41824</v>
      </c>
      <c r="D1358" s="38" t="n">
        <v>44259</v>
      </c>
      <c r="E1358" s="38" t="n">
        <v>44263</v>
      </c>
      <c r="F1358" s="37" t="s">
        <v>1655</v>
      </c>
      <c r="G1358" s="37" t="s">
        <v>1656</v>
      </c>
      <c r="H1358" s="37" t="s">
        <v>1322</v>
      </c>
      <c r="I1358" s="37" t="s">
        <v>1323</v>
      </c>
      <c r="J1358" s="37" t="s">
        <v>1324</v>
      </c>
      <c r="K1358" s="37" t="s">
        <v>1325</v>
      </c>
      <c r="L1358" s="21" t="s">
        <v>45</v>
      </c>
      <c r="M1358" s="22" t="s">
        <v>2414</v>
      </c>
      <c r="N1358" s="24" t="n">
        <v>39869</v>
      </c>
      <c r="O1358" s="25" t="s">
        <v>2359</v>
      </c>
      <c r="P1358" s="22" t="s">
        <v>77</v>
      </c>
      <c r="Q1358" s="22" t="s">
        <v>660</v>
      </c>
      <c r="R1358" s="22" t="s">
        <v>661</v>
      </c>
      <c r="S1358" s="22" t="s">
        <v>2411</v>
      </c>
      <c r="T1358" s="22" t="s">
        <v>2412</v>
      </c>
      <c r="U1358" s="25" t="s">
        <v>54</v>
      </c>
      <c r="V1358" s="25" t="n">
        <v>52</v>
      </c>
      <c r="W1358" s="25" t="s">
        <v>962</v>
      </c>
      <c r="X1358" s="25" t="n">
        <v>2</v>
      </c>
      <c r="Y1358" s="25" t="n">
        <v>2</v>
      </c>
      <c r="Z1358" s="25" t="n">
        <v>4</v>
      </c>
      <c r="AA1358" s="26" t="str">
        <f aca="false">IF(N1358=0," ",DATEDIF(N1358,$D1358,"y") &amp; " г. " &amp; DATEDIF(N1358,$D1358,"ym") &amp; " мес. ")</f>
        <v>12 г. 0 мес. </v>
      </c>
      <c r="AB1358" s="27" t="str">
        <f aca="false">LEFT(AA1358,2)</f>
        <v>12</v>
      </c>
      <c r="AC1358" s="28" t="str">
        <f aca="false">IF(N1358=0," ",DATEDIF(N1358,'Отбор на ЧР 2021'!$AC$1,"y") &amp; " г. " &amp; DATEDIF(N1358,'Отбор на ЧР 2021'!$AC$1,"ym") &amp; " мес. ")</f>
        <v>12 г. 2 мес. </v>
      </c>
      <c r="AD1358" s="28" t="str">
        <f aca="false">LEFT(AC1358,2)</f>
        <v>12</v>
      </c>
      <c r="AE1358" s="28" t="str">
        <f aca="false">IF(W1358=0,0,INDEX('Возраст, спорт. дисц.'!$A$2:$B$50,MATCH(W1358,'Возраст, спорт. дисц.'!$B$2:$B$54,0),1))</f>
        <v>Мальчики 12-13 лет</v>
      </c>
      <c r="AF1358" s="28" t="str">
        <f aca="false">"весовая категория "&amp;V1358&amp;" кг."</f>
        <v>весовая категория 52 кг.</v>
      </c>
      <c r="AG1358" s="29" t="str">
        <f aca="false">IF(U1358="б/м",U1358,U1358&amp;" место")</f>
        <v>1 место</v>
      </c>
      <c r="AH1358" s="28" t="str">
        <f aca="false">F1358&amp;"; "&amp;TEXT(D1358,"ДД.ММ.ГГГГ")&amp;"-"&amp;TEXT(E1358,"ДД.ММ.ГГГГ")&amp;"; "&amp;I1358&amp;"; "&amp;CHAR(10)&amp;AE1358&amp;"; "&amp;AF1358&amp;"; "&amp;AG1358</f>
        <v>Первенство Дальневосточного федерального округа по тайскому боксу; 04.03.2021-08.03.2021; г. Благовещенск; 
Мальчики 12-13 лет; весовая категория 52 кг.; 1 место</v>
      </c>
      <c r="AI1358" s="29" t="n">
        <f aca="false">IF(A1358=0,0,1)</f>
        <v>1</v>
      </c>
      <c r="AJ1358" s="1" t="str">
        <f aca="false">AE1358</f>
        <v>Мальчики 12-13 лет</v>
      </c>
      <c r="AK1358" s="1" t="n">
        <f aca="false">V1358</f>
        <v>52</v>
      </c>
      <c r="AL1358" s="1" t="str">
        <f aca="false">AF1358</f>
        <v>весовая категория 52 кг.</v>
      </c>
      <c r="AM1358" s="28" t="str">
        <f aca="false">IF(N1358=0," ",DATEDIF(N1358,$AM$1,"y") &amp; " г. " &amp; DATEDIF(X1358,$AM$1,"ym") &amp; " мес. ")</f>
        <v>12 г. 4 мес. </v>
      </c>
      <c r="AN1358" s="28" t="str">
        <f aca="false">LEFT(AM1358,2)</f>
        <v>12</v>
      </c>
    </row>
    <row r="1359" customFormat="false" ht="13.8" hidden="false" customHeight="false" outlineLevel="0" collapsed="false">
      <c r="A1359" s="37" t="s">
        <v>507</v>
      </c>
      <c r="B1359" s="37" t="s">
        <v>348</v>
      </c>
      <c r="C1359" s="25" t="n">
        <v>41824</v>
      </c>
      <c r="D1359" s="38" t="n">
        <v>44259</v>
      </c>
      <c r="E1359" s="38" t="n">
        <v>44263</v>
      </c>
      <c r="F1359" s="37" t="s">
        <v>1655</v>
      </c>
      <c r="G1359" s="37" t="s">
        <v>1656</v>
      </c>
      <c r="H1359" s="37" t="s">
        <v>1322</v>
      </c>
      <c r="I1359" s="37" t="s">
        <v>1323</v>
      </c>
      <c r="J1359" s="37" t="s">
        <v>1324</v>
      </c>
      <c r="K1359" s="37" t="s">
        <v>1325</v>
      </c>
      <c r="L1359" s="21" t="s">
        <v>45</v>
      </c>
      <c r="M1359" s="22" t="s">
        <v>2415</v>
      </c>
      <c r="N1359" s="24" t="n">
        <v>39853</v>
      </c>
      <c r="O1359" s="25" t="s">
        <v>2359</v>
      </c>
      <c r="P1359" s="22" t="s">
        <v>77</v>
      </c>
      <c r="Q1359" s="22" t="s">
        <v>807</v>
      </c>
      <c r="R1359" s="22" t="s">
        <v>1334</v>
      </c>
      <c r="S1359" s="22" t="s">
        <v>1328</v>
      </c>
      <c r="T1359" s="22" t="s">
        <v>1376</v>
      </c>
      <c r="U1359" s="25" t="s">
        <v>63</v>
      </c>
      <c r="V1359" s="25" t="n">
        <v>52</v>
      </c>
      <c r="W1359" s="25" t="s">
        <v>962</v>
      </c>
      <c r="X1359" s="25" t="n">
        <v>2</v>
      </c>
      <c r="Y1359" s="25" t="n">
        <v>1</v>
      </c>
      <c r="Z1359" s="25" t="n">
        <v>4</v>
      </c>
      <c r="AA1359" s="26" t="str">
        <f aca="false">IF(N1359=0," ",DATEDIF(N1359,$D1359,"y") &amp; " г. " &amp; DATEDIF(N1359,$D1359,"ym") &amp; " мес. ")</f>
        <v>12 г. 0 мес. </v>
      </c>
      <c r="AB1359" s="27" t="str">
        <f aca="false">LEFT(AA1359,2)</f>
        <v>12</v>
      </c>
      <c r="AC1359" s="28" t="str">
        <f aca="false">IF(N1359=0," ",DATEDIF(N1359,'Отбор на ЧР 2021'!$AC$1,"y") &amp; " г. " &amp; DATEDIF(N1359,'Отбор на ЧР 2021'!$AC$1,"ym") &amp; " мес. ")</f>
        <v>12 г. 3 мес. </v>
      </c>
      <c r="AD1359" s="28" t="str">
        <f aca="false">LEFT(AC1359,2)</f>
        <v>12</v>
      </c>
      <c r="AE1359" s="28" t="str">
        <f aca="false">IF(W1359=0,0,INDEX('Возраст, спорт. дисц.'!$A$2:$B$50,MATCH(W1359,'Возраст, спорт. дисц.'!$B$2:$B$54,0),1))</f>
        <v>Мальчики 12-13 лет</v>
      </c>
      <c r="AF1359" s="28" t="str">
        <f aca="false">"весовая категория "&amp;V1359&amp;" кг."</f>
        <v>весовая категория 52 кг.</v>
      </c>
      <c r="AG1359" s="29" t="str">
        <f aca="false">IF(U1359="б/м",U1359,U1359&amp;" место")</f>
        <v>2 место</v>
      </c>
      <c r="AH1359" s="28" t="str">
        <f aca="false">F1359&amp;"; "&amp;TEXT(D1359,"ДД.ММ.ГГГГ")&amp;"-"&amp;TEXT(E1359,"ДД.ММ.ГГГГ")&amp;"; "&amp;I1359&amp;"; "&amp;CHAR(10)&amp;AE1359&amp;"; "&amp;AF1359&amp;"; "&amp;AG1359</f>
        <v>Первенство Дальневосточного федерального округа по тайскому боксу; 04.03.2021-08.03.2021; г. Благовещенск; 
Мальчики 12-13 лет; весовая категория 52 кг.; 2 место</v>
      </c>
      <c r="AI1359" s="29" t="n">
        <f aca="false">IF(A1359=0,0,1)</f>
        <v>1</v>
      </c>
      <c r="AJ1359" s="1" t="str">
        <f aca="false">AE1359</f>
        <v>Мальчики 12-13 лет</v>
      </c>
      <c r="AK1359" s="1" t="n">
        <f aca="false">V1359</f>
        <v>52</v>
      </c>
      <c r="AL1359" s="1" t="str">
        <f aca="false">AF1359</f>
        <v>весовая категория 52 кг.</v>
      </c>
      <c r="AM1359" s="28" t="str">
        <f aca="false">IF(N1359=0," ",DATEDIF(N1359,$AM$1,"y") &amp; " г. " &amp; DATEDIF(X1359,$AM$1,"ym") &amp; " мес. ")</f>
        <v>12 г. 4 мес. </v>
      </c>
      <c r="AN1359" s="28" t="str">
        <f aca="false">LEFT(AM1359,2)</f>
        <v>12</v>
      </c>
    </row>
    <row r="1360" customFormat="false" ht="13.8" hidden="false" customHeight="false" outlineLevel="0" collapsed="false">
      <c r="A1360" s="37" t="s">
        <v>507</v>
      </c>
      <c r="B1360" s="37" t="s">
        <v>348</v>
      </c>
      <c r="C1360" s="25" t="n">
        <v>41824</v>
      </c>
      <c r="D1360" s="38" t="n">
        <v>44259</v>
      </c>
      <c r="E1360" s="38" t="n">
        <v>44263</v>
      </c>
      <c r="F1360" s="37" t="s">
        <v>1655</v>
      </c>
      <c r="G1360" s="37" t="s">
        <v>1656</v>
      </c>
      <c r="H1360" s="37" t="s">
        <v>1322</v>
      </c>
      <c r="I1360" s="37" t="s">
        <v>1323</v>
      </c>
      <c r="J1360" s="37" t="s">
        <v>1324</v>
      </c>
      <c r="K1360" s="37" t="s">
        <v>1325</v>
      </c>
      <c r="L1360" s="21" t="s">
        <v>45</v>
      </c>
      <c r="M1360" s="22" t="s">
        <v>2416</v>
      </c>
      <c r="N1360" s="24" t="n">
        <v>39442</v>
      </c>
      <c r="O1360" s="25" t="s">
        <v>2359</v>
      </c>
      <c r="P1360" s="22" t="s">
        <v>77</v>
      </c>
      <c r="Q1360" s="22" t="s">
        <v>807</v>
      </c>
      <c r="R1360" s="22" t="s">
        <v>1327</v>
      </c>
      <c r="S1360" s="22" t="s">
        <v>1328</v>
      </c>
      <c r="T1360" s="22" t="s">
        <v>1329</v>
      </c>
      <c r="U1360" s="25" t="s">
        <v>70</v>
      </c>
      <c r="V1360" s="25" t="n">
        <v>52</v>
      </c>
      <c r="W1360" s="25" t="s">
        <v>962</v>
      </c>
      <c r="X1360" s="25" t="n">
        <v>1</v>
      </c>
      <c r="Y1360" s="25" t="n">
        <v>0</v>
      </c>
      <c r="Z1360" s="25" t="n">
        <v>4</v>
      </c>
      <c r="AA1360" s="26" t="str">
        <f aca="false">IF(N1360=0," ",DATEDIF(N1360,$D1360,"y") &amp; " г. " &amp; DATEDIF(N1360,$D1360,"ym") &amp; " мес. ")</f>
        <v>13 г. 2 мес. </v>
      </c>
      <c r="AB1360" s="27" t="str">
        <f aca="false">LEFT(AA1360,2)</f>
        <v>13</v>
      </c>
      <c r="AC1360" s="28" t="str">
        <f aca="false">IF(N1360=0," ",DATEDIF(N1360,'Отбор на ЧР 2021'!$AC$1,"y") &amp; " г. " &amp; DATEDIF(N1360,'Отбор на ЧР 2021'!$AC$1,"ym") &amp; " мес. ")</f>
        <v>13 г. 4 мес. </v>
      </c>
      <c r="AD1360" s="28" t="str">
        <f aca="false">LEFT(AC1360,2)</f>
        <v>13</v>
      </c>
      <c r="AE1360" s="28" t="str">
        <f aca="false">IF(W1360=0,0,INDEX('Возраст, спорт. дисц.'!$A$2:$B$50,MATCH(W1360,'Возраст, спорт. дисц.'!$B$2:$B$54,0),1))</f>
        <v>Мальчики 12-13 лет</v>
      </c>
      <c r="AF1360" s="28" t="str">
        <f aca="false">"весовая категория "&amp;V1360&amp;" кг."</f>
        <v>весовая категория 52 кг.</v>
      </c>
      <c r="AG1360" s="29" t="str">
        <f aca="false">IF(U1360="б/м",U1360,U1360&amp;" место")</f>
        <v>3 место</v>
      </c>
      <c r="AH1360" s="28" t="str">
        <f aca="false">F1360&amp;"; "&amp;TEXT(D1360,"ДД.ММ.ГГГГ")&amp;"-"&amp;TEXT(E1360,"ДД.ММ.ГГГГ")&amp;"; "&amp;I1360&amp;"; "&amp;CHAR(10)&amp;AE1360&amp;"; "&amp;AF1360&amp;"; "&amp;AG1360</f>
        <v>Первенство Дальневосточного федерального округа по тайскому боксу; 04.03.2021-08.03.2021; г. Благовещенск; 
Мальчики 12-13 лет; весовая категория 52 кг.; 3 место</v>
      </c>
      <c r="AI1360" s="29" t="n">
        <f aca="false">IF(A1360=0,0,1)</f>
        <v>1</v>
      </c>
      <c r="AJ1360" s="1" t="str">
        <f aca="false">AE1360</f>
        <v>Мальчики 12-13 лет</v>
      </c>
      <c r="AK1360" s="1" t="n">
        <f aca="false">V1360</f>
        <v>52</v>
      </c>
      <c r="AL1360" s="1" t="str">
        <f aca="false">AF1360</f>
        <v>весовая категория 52 кг.</v>
      </c>
      <c r="AM1360" s="28" t="str">
        <f aca="false">IF(N1360=0," ",DATEDIF(N1360,$AM$1,"y") &amp; " г. " &amp; DATEDIF(X1360,$AM$1,"ym") &amp; " мес. ")</f>
        <v>13 г. 4 мес. </v>
      </c>
      <c r="AN1360" s="28" t="str">
        <f aca="false">LEFT(AM1360,2)</f>
        <v>13</v>
      </c>
    </row>
    <row r="1361" customFormat="false" ht="13.8" hidden="false" customHeight="false" outlineLevel="0" collapsed="false">
      <c r="A1361" s="37" t="s">
        <v>507</v>
      </c>
      <c r="B1361" s="37" t="s">
        <v>348</v>
      </c>
      <c r="C1361" s="25" t="n">
        <v>41824</v>
      </c>
      <c r="D1361" s="38" t="n">
        <v>44259</v>
      </c>
      <c r="E1361" s="38" t="n">
        <v>44263</v>
      </c>
      <c r="F1361" s="37" t="s">
        <v>1655</v>
      </c>
      <c r="G1361" s="37" t="s">
        <v>1656</v>
      </c>
      <c r="H1361" s="37" t="s">
        <v>1322</v>
      </c>
      <c r="I1361" s="37" t="s">
        <v>1323</v>
      </c>
      <c r="J1361" s="37" t="s">
        <v>1324</v>
      </c>
      <c r="K1361" s="37" t="s">
        <v>1325</v>
      </c>
      <c r="L1361" s="21" t="s">
        <v>45</v>
      </c>
      <c r="M1361" s="22" t="s">
        <v>1095</v>
      </c>
      <c r="N1361" s="24" t="n">
        <v>39397</v>
      </c>
      <c r="O1361" s="25" t="s">
        <v>2359</v>
      </c>
      <c r="P1361" s="22" t="s">
        <v>77</v>
      </c>
      <c r="Q1361" s="22" t="s">
        <v>660</v>
      </c>
      <c r="R1361" s="22" t="s">
        <v>661</v>
      </c>
      <c r="S1361" s="22" t="s">
        <v>2411</v>
      </c>
      <c r="T1361" s="22" t="s">
        <v>2412</v>
      </c>
      <c r="U1361" s="25" t="s">
        <v>54</v>
      </c>
      <c r="V1361" s="25" t="n">
        <v>54</v>
      </c>
      <c r="W1361" s="25" t="s">
        <v>962</v>
      </c>
      <c r="X1361" s="25" t="n">
        <v>1</v>
      </c>
      <c r="Y1361" s="25" t="n">
        <v>1</v>
      </c>
      <c r="Z1361" s="25" t="n">
        <v>2</v>
      </c>
      <c r="AA1361" s="26" t="str">
        <f aca="false">IF(N1361=0," ",DATEDIF(N1361,$D1361,"y") &amp; " г. " &amp; DATEDIF(N1361,$D1361,"ym") &amp; " мес. ")</f>
        <v>13 г. 3 мес. </v>
      </c>
      <c r="AB1361" s="27" t="str">
        <f aca="false">LEFT(AA1361,2)</f>
        <v>13</v>
      </c>
      <c r="AC1361" s="28" t="str">
        <f aca="false">IF(N1361=0," ",DATEDIF(N1361,'Отбор на ЧР 2021'!$AC$1,"y") &amp; " г. " &amp; DATEDIF(N1361,'Отбор на ЧР 2021'!$AC$1,"ym") &amp; " мес. ")</f>
        <v>13 г. 6 мес. </v>
      </c>
      <c r="AD1361" s="28" t="str">
        <f aca="false">LEFT(AC1361,2)</f>
        <v>13</v>
      </c>
      <c r="AE1361" s="28" t="str">
        <f aca="false">IF(W1361=0,0,INDEX('Возраст, спорт. дисц.'!$A$2:$B$50,MATCH(W1361,'Возраст, спорт. дисц.'!$B$2:$B$54,0),1))</f>
        <v>Мальчики 12-13 лет</v>
      </c>
      <c r="AF1361" s="28" t="str">
        <f aca="false">"весовая категория "&amp;V1361&amp;" кг."</f>
        <v>весовая категория 54 кг.</v>
      </c>
      <c r="AG1361" s="29" t="str">
        <f aca="false">IF(U1361="б/м",U1361,U1361&amp;" место")</f>
        <v>1 место</v>
      </c>
      <c r="AH1361" s="28" t="str">
        <f aca="false">F1361&amp;"; "&amp;TEXT(D1361,"ДД.ММ.ГГГГ")&amp;"-"&amp;TEXT(E1361,"ДД.ММ.ГГГГ")&amp;"; "&amp;I1361&amp;"; "&amp;CHAR(10)&amp;AE1361&amp;"; "&amp;AF1361&amp;"; "&amp;AG1361</f>
        <v>Первенство Дальневосточного федерального округа по тайскому боксу; 04.03.2021-08.03.2021; г. Благовещенск; 
Мальчики 12-13 лет; весовая категория 54 кг.; 1 место</v>
      </c>
      <c r="AI1361" s="29" t="n">
        <f aca="false">IF(A1361=0,0,1)</f>
        <v>1</v>
      </c>
      <c r="AJ1361" s="1" t="str">
        <f aca="false">AE1361</f>
        <v>Мальчики 12-13 лет</v>
      </c>
      <c r="AK1361" s="1" t="n">
        <f aca="false">V1361</f>
        <v>54</v>
      </c>
      <c r="AL1361" s="1" t="str">
        <f aca="false">AF1361</f>
        <v>весовая категория 54 кг.</v>
      </c>
      <c r="AM1361" s="28" t="str">
        <f aca="false">IF(N1361=0," ",DATEDIF(N1361,$AM$1,"y") &amp; " г. " &amp; DATEDIF(X1361,$AM$1,"ym") &amp; " мес. ")</f>
        <v>13 г. 4 мес. </v>
      </c>
      <c r="AN1361" s="28" t="str">
        <f aca="false">LEFT(AM1361,2)</f>
        <v>13</v>
      </c>
    </row>
    <row r="1362" customFormat="false" ht="13.8" hidden="false" customHeight="false" outlineLevel="0" collapsed="false">
      <c r="A1362" s="37" t="s">
        <v>507</v>
      </c>
      <c r="B1362" s="37" t="s">
        <v>348</v>
      </c>
      <c r="C1362" s="25" t="n">
        <v>41824</v>
      </c>
      <c r="D1362" s="38" t="n">
        <v>44259</v>
      </c>
      <c r="E1362" s="38" t="n">
        <v>44263</v>
      </c>
      <c r="F1362" s="37" t="s">
        <v>1655</v>
      </c>
      <c r="G1362" s="37" t="s">
        <v>1656</v>
      </c>
      <c r="H1362" s="37" t="s">
        <v>1322</v>
      </c>
      <c r="I1362" s="37" t="s">
        <v>1323</v>
      </c>
      <c r="J1362" s="37" t="s">
        <v>1324</v>
      </c>
      <c r="K1362" s="37" t="s">
        <v>1325</v>
      </c>
      <c r="L1362" s="21" t="s">
        <v>45</v>
      </c>
      <c r="M1362" s="22" t="s">
        <v>2417</v>
      </c>
      <c r="N1362" s="24" t="n">
        <v>39816</v>
      </c>
      <c r="O1362" s="25" t="s">
        <v>2359</v>
      </c>
      <c r="P1362" s="22" t="s">
        <v>77</v>
      </c>
      <c r="Q1362" s="22" t="s">
        <v>807</v>
      </c>
      <c r="R1362" s="22" t="s">
        <v>1334</v>
      </c>
      <c r="S1362" s="22" t="s">
        <v>1328</v>
      </c>
      <c r="T1362" s="22" t="s">
        <v>1335</v>
      </c>
      <c r="U1362" s="25" t="s">
        <v>63</v>
      </c>
      <c r="V1362" s="25" t="n">
        <v>54</v>
      </c>
      <c r="W1362" s="25" t="s">
        <v>962</v>
      </c>
      <c r="X1362" s="25" t="n">
        <v>1</v>
      </c>
      <c r="Y1362" s="25" t="n">
        <v>0</v>
      </c>
      <c r="Z1362" s="25" t="n">
        <v>2</v>
      </c>
      <c r="AA1362" s="26" t="str">
        <f aca="false">IF(N1362=0," ",DATEDIF(N1362,$D1362,"y") &amp; " г. " &amp; DATEDIF(N1362,$D1362,"ym") &amp; " мес. ")</f>
        <v>12 г. 2 мес. </v>
      </c>
      <c r="AB1362" s="27" t="str">
        <f aca="false">LEFT(AA1362,2)</f>
        <v>12</v>
      </c>
      <c r="AC1362" s="28" t="str">
        <f aca="false">IF(N1362=0," ",DATEDIF(N1362,'Отбор на ЧР 2021'!$AC$1,"y") &amp; " г. " &amp; DATEDIF(N1362,'Отбор на ЧР 2021'!$AC$1,"ym") &amp; " мес. ")</f>
        <v>12 г. 4 мес. </v>
      </c>
      <c r="AD1362" s="28" t="str">
        <f aca="false">LEFT(AC1362,2)</f>
        <v>12</v>
      </c>
      <c r="AE1362" s="28" t="str">
        <f aca="false">IF(W1362=0,0,INDEX('Возраст, спорт. дисц.'!$A$2:$B$50,MATCH(W1362,'Возраст, спорт. дисц.'!$B$2:$B$54,0),1))</f>
        <v>Мальчики 12-13 лет</v>
      </c>
      <c r="AF1362" s="28" t="str">
        <f aca="false">"весовая категория "&amp;V1362&amp;" кг."</f>
        <v>весовая категория 54 кг.</v>
      </c>
      <c r="AG1362" s="29" t="str">
        <f aca="false">IF(U1362="б/м",U1362,U1362&amp;" место")</f>
        <v>2 место</v>
      </c>
      <c r="AH1362" s="28" t="str">
        <f aca="false">F1362&amp;"; "&amp;TEXT(D1362,"ДД.ММ.ГГГГ")&amp;"-"&amp;TEXT(E1362,"ДД.ММ.ГГГГ")&amp;"; "&amp;I1362&amp;"; "&amp;CHAR(10)&amp;AE1362&amp;"; "&amp;AF1362&amp;"; "&amp;AG1362</f>
        <v>Первенство Дальневосточного федерального округа по тайскому боксу; 04.03.2021-08.03.2021; г. Благовещенск; 
Мальчики 12-13 лет; весовая категория 54 кг.; 2 место</v>
      </c>
      <c r="AI1362" s="29" t="n">
        <f aca="false">IF(A1362=0,0,1)</f>
        <v>1</v>
      </c>
      <c r="AJ1362" s="1" t="str">
        <f aca="false">AE1362</f>
        <v>Мальчики 12-13 лет</v>
      </c>
      <c r="AK1362" s="1" t="n">
        <f aca="false">V1362</f>
        <v>54</v>
      </c>
      <c r="AL1362" s="1" t="str">
        <f aca="false">AF1362</f>
        <v>весовая категория 54 кг.</v>
      </c>
      <c r="AM1362" s="28" t="str">
        <f aca="false">IF(N1362=0," ",DATEDIF(N1362,$AM$1,"y") &amp; " г. " &amp; DATEDIF(X1362,$AM$1,"ym") &amp; " мес. ")</f>
        <v>12 г. 4 мес. </v>
      </c>
      <c r="AN1362" s="28" t="str">
        <f aca="false">LEFT(AM1362,2)</f>
        <v>12</v>
      </c>
    </row>
    <row r="1363" customFormat="false" ht="13.8" hidden="false" customHeight="false" outlineLevel="0" collapsed="false">
      <c r="A1363" s="37" t="s">
        <v>507</v>
      </c>
      <c r="B1363" s="37" t="s">
        <v>348</v>
      </c>
      <c r="C1363" s="25" t="n">
        <v>41824</v>
      </c>
      <c r="D1363" s="38" t="n">
        <v>44259</v>
      </c>
      <c r="E1363" s="38" t="n">
        <v>44263</v>
      </c>
      <c r="F1363" s="37" t="s">
        <v>1655</v>
      </c>
      <c r="G1363" s="37" t="s">
        <v>1656</v>
      </c>
      <c r="H1363" s="37" t="s">
        <v>1322</v>
      </c>
      <c r="I1363" s="37" t="s">
        <v>1323</v>
      </c>
      <c r="J1363" s="37" t="s">
        <v>1324</v>
      </c>
      <c r="K1363" s="37" t="s">
        <v>1325</v>
      </c>
      <c r="L1363" s="21" t="s">
        <v>45</v>
      </c>
      <c r="M1363" s="22" t="s">
        <v>2418</v>
      </c>
      <c r="N1363" s="24" t="n">
        <v>39336</v>
      </c>
      <c r="O1363" s="25" t="s">
        <v>2359</v>
      </c>
      <c r="P1363" s="22" t="s">
        <v>77</v>
      </c>
      <c r="Q1363" s="22" t="s">
        <v>807</v>
      </c>
      <c r="R1363" s="22" t="s">
        <v>1351</v>
      </c>
      <c r="S1363" s="22" t="s">
        <v>1352</v>
      </c>
      <c r="T1363" s="22" t="s">
        <v>1353</v>
      </c>
      <c r="U1363" s="25" t="s">
        <v>54</v>
      </c>
      <c r="V1363" s="25" t="n">
        <v>63.5</v>
      </c>
      <c r="W1363" s="25" t="s">
        <v>962</v>
      </c>
      <c r="X1363" s="25" t="n">
        <v>1</v>
      </c>
      <c r="Y1363" s="25" t="n">
        <v>1</v>
      </c>
      <c r="Z1363" s="25" t="n">
        <v>2</v>
      </c>
      <c r="AA1363" s="26" t="str">
        <f aca="false">IF(N1363=0," ",DATEDIF(N1363,$D1363,"y") &amp; " г. " &amp; DATEDIF(N1363,$D1363,"ym") &amp; " мес. ")</f>
        <v>13 г. 5 мес. </v>
      </c>
      <c r="AB1363" s="27" t="str">
        <f aca="false">LEFT(AA1363,2)</f>
        <v>13</v>
      </c>
      <c r="AC1363" s="28" t="str">
        <f aca="false">IF(N1363=0," ",DATEDIF(N1363,'Отбор на ЧР 2021'!$AC$1,"y") &amp; " г. " &amp; DATEDIF(N1363,'Отбор на ЧР 2021'!$AC$1,"ym") &amp; " мес. ")</f>
        <v>13 г. 8 мес. </v>
      </c>
      <c r="AD1363" s="28" t="str">
        <f aca="false">LEFT(AC1363,2)</f>
        <v>13</v>
      </c>
      <c r="AE1363" s="28" t="str">
        <f aca="false">IF(W1363=0,0,INDEX('Возраст, спорт. дисц.'!$A$2:$B$50,MATCH(W1363,'Возраст, спорт. дисц.'!$B$2:$B$54,0),1))</f>
        <v>Мальчики 12-13 лет</v>
      </c>
      <c r="AF1363" s="28" t="str">
        <f aca="false">"весовая категория "&amp;V1363&amp;" кг."</f>
        <v>весовая категория 63,5 кг.</v>
      </c>
      <c r="AG1363" s="29" t="str">
        <f aca="false">IF(U1363="б/м",U1363,U1363&amp;" место")</f>
        <v>1 место</v>
      </c>
      <c r="AH1363" s="28" t="str">
        <f aca="false">F1363&amp;"; "&amp;TEXT(D1363,"ДД.ММ.ГГГГ")&amp;"-"&amp;TEXT(E1363,"ДД.ММ.ГГГГ")&amp;"; "&amp;I1363&amp;"; "&amp;CHAR(10)&amp;AE1363&amp;"; "&amp;AF1363&amp;"; "&amp;AG1363</f>
        <v>Первенство Дальневосточного федерального округа по тайскому боксу; 04.03.2021-08.03.2021; г. Благовещенск; 
Мальчики 12-13 лет; весовая категория 63,5 кг.; 1 место</v>
      </c>
      <c r="AI1363" s="29" t="n">
        <f aca="false">IF(A1363=0,0,1)</f>
        <v>1</v>
      </c>
      <c r="AJ1363" s="1" t="str">
        <f aca="false">AE1363</f>
        <v>Мальчики 12-13 лет</v>
      </c>
      <c r="AK1363" s="1" t="n">
        <f aca="false">V1363</f>
        <v>63.5</v>
      </c>
      <c r="AL1363" s="1" t="str">
        <f aca="false">AF1363</f>
        <v>весовая категория 63,5 кг.</v>
      </c>
      <c r="AM1363" s="28" t="str">
        <f aca="false">IF(N1363=0," ",DATEDIF(N1363,$AM$1,"y") &amp; " г. " &amp; DATEDIF(X1363,$AM$1,"ym") &amp; " мес. ")</f>
        <v>13 г. 4 мес. </v>
      </c>
      <c r="AN1363" s="28" t="str">
        <f aca="false">LEFT(AM1363,2)</f>
        <v>13</v>
      </c>
    </row>
    <row r="1364" customFormat="false" ht="13.8" hidden="false" customHeight="false" outlineLevel="0" collapsed="false">
      <c r="A1364" s="37" t="s">
        <v>507</v>
      </c>
      <c r="B1364" s="37" t="s">
        <v>348</v>
      </c>
      <c r="C1364" s="25" t="n">
        <v>41824</v>
      </c>
      <c r="D1364" s="38" t="n">
        <v>44259</v>
      </c>
      <c r="E1364" s="38" t="n">
        <v>44263</v>
      </c>
      <c r="F1364" s="37" t="s">
        <v>1655</v>
      </c>
      <c r="G1364" s="37" t="s">
        <v>1656</v>
      </c>
      <c r="H1364" s="37" t="s">
        <v>1322</v>
      </c>
      <c r="I1364" s="37" t="s">
        <v>1323</v>
      </c>
      <c r="J1364" s="37" t="s">
        <v>1324</v>
      </c>
      <c r="K1364" s="37" t="s">
        <v>1325</v>
      </c>
      <c r="L1364" s="21" t="s">
        <v>45</v>
      </c>
      <c r="M1364" s="22" t="s">
        <v>2419</v>
      </c>
      <c r="N1364" s="24" t="n">
        <v>39310</v>
      </c>
      <c r="O1364" s="25" t="s">
        <v>2359</v>
      </c>
      <c r="P1364" s="22" t="s">
        <v>77</v>
      </c>
      <c r="Q1364" s="22" t="s">
        <v>807</v>
      </c>
      <c r="R1364" s="22" t="s">
        <v>1334</v>
      </c>
      <c r="S1364" s="22" t="s">
        <v>1328</v>
      </c>
      <c r="T1364" s="22" t="s">
        <v>1335</v>
      </c>
      <c r="U1364" s="25" t="s">
        <v>63</v>
      </c>
      <c r="V1364" s="25" t="n">
        <v>63.5</v>
      </c>
      <c r="W1364" s="25" t="s">
        <v>962</v>
      </c>
      <c r="X1364" s="25" t="n">
        <v>1</v>
      </c>
      <c r="Y1364" s="25" t="n">
        <v>0</v>
      </c>
      <c r="Z1364" s="25" t="n">
        <v>2</v>
      </c>
      <c r="AA1364" s="26" t="str">
        <f aca="false">IF(N1364=0," ",DATEDIF(N1364,$D1364,"y") &amp; " г. " &amp; DATEDIF(N1364,$D1364,"ym") &amp; " мес. ")</f>
        <v>13 г. 6 мес. </v>
      </c>
      <c r="AB1364" s="27" t="str">
        <f aca="false">LEFT(AA1364,2)</f>
        <v>13</v>
      </c>
      <c r="AC1364" s="28" t="str">
        <f aca="false">IF(N1364=0," ",DATEDIF(N1364,'Отбор на ЧР 2021'!$AC$1,"y") &amp; " г. " &amp; DATEDIF(N1364,'Отбор на ЧР 2021'!$AC$1,"ym") &amp; " мес. ")</f>
        <v>13 г. 8 мес. </v>
      </c>
      <c r="AD1364" s="28" t="str">
        <f aca="false">LEFT(AC1364,2)</f>
        <v>13</v>
      </c>
      <c r="AE1364" s="28" t="str">
        <f aca="false">IF(W1364=0,0,INDEX('Возраст, спорт. дисц.'!$A$2:$B$50,MATCH(W1364,'Возраст, спорт. дисц.'!$B$2:$B$54,0),1))</f>
        <v>Мальчики 12-13 лет</v>
      </c>
      <c r="AF1364" s="28" t="str">
        <f aca="false">"весовая категория "&amp;V1364&amp;" кг."</f>
        <v>весовая категория 63,5 кг.</v>
      </c>
      <c r="AG1364" s="29" t="str">
        <f aca="false">IF(U1364="б/м",U1364,U1364&amp;" место")</f>
        <v>2 место</v>
      </c>
      <c r="AH1364" s="28" t="str">
        <f aca="false">F1364&amp;"; "&amp;TEXT(D1364,"ДД.ММ.ГГГГ")&amp;"-"&amp;TEXT(E1364,"ДД.ММ.ГГГГ")&amp;"; "&amp;I1364&amp;"; "&amp;CHAR(10)&amp;AE1364&amp;"; "&amp;AF1364&amp;"; "&amp;AG1364</f>
        <v>Первенство Дальневосточного федерального округа по тайскому боксу; 04.03.2021-08.03.2021; г. Благовещенск; 
Мальчики 12-13 лет; весовая категория 63,5 кг.; 2 место</v>
      </c>
      <c r="AI1364" s="29" t="n">
        <f aca="false">IF(A1364=0,0,1)</f>
        <v>1</v>
      </c>
      <c r="AJ1364" s="1" t="str">
        <f aca="false">AE1364</f>
        <v>Мальчики 12-13 лет</v>
      </c>
      <c r="AK1364" s="1" t="n">
        <f aca="false">V1364</f>
        <v>63.5</v>
      </c>
      <c r="AL1364" s="1" t="str">
        <f aca="false">AF1364</f>
        <v>весовая категория 63,5 кг.</v>
      </c>
      <c r="AM1364" s="28" t="str">
        <f aca="false">IF(N1364=0," ",DATEDIF(N1364,$AM$1,"y") &amp; " г. " &amp; DATEDIF(X1364,$AM$1,"ym") &amp; " мес. ")</f>
        <v>13 г. 4 мес. </v>
      </c>
      <c r="AN1364" s="28" t="str">
        <f aca="false">LEFT(AM1364,2)</f>
        <v>13</v>
      </c>
    </row>
    <row r="1365" customFormat="false" ht="13.8" hidden="false" customHeight="false" outlineLevel="0" collapsed="false">
      <c r="A1365" s="37" t="s">
        <v>507</v>
      </c>
      <c r="B1365" s="37" t="s">
        <v>348</v>
      </c>
      <c r="C1365" s="25" t="n">
        <v>41824</v>
      </c>
      <c r="D1365" s="38" t="n">
        <v>44259</v>
      </c>
      <c r="E1365" s="38" t="n">
        <v>44263</v>
      </c>
      <c r="F1365" s="37" t="s">
        <v>1655</v>
      </c>
      <c r="G1365" s="37" t="s">
        <v>1656</v>
      </c>
      <c r="H1365" s="37" t="s">
        <v>1322</v>
      </c>
      <c r="I1365" s="37" t="s">
        <v>1323</v>
      </c>
      <c r="J1365" s="37" t="s">
        <v>1324</v>
      </c>
      <c r="K1365" s="37" t="s">
        <v>1325</v>
      </c>
      <c r="L1365" s="21" t="s">
        <v>45</v>
      </c>
      <c r="M1365" s="22" t="s">
        <v>2420</v>
      </c>
      <c r="N1365" s="24" t="n">
        <v>39549</v>
      </c>
      <c r="O1365" s="25" t="s">
        <v>2359</v>
      </c>
      <c r="P1365" s="22" t="s">
        <v>77</v>
      </c>
      <c r="Q1365" s="22" t="s">
        <v>660</v>
      </c>
      <c r="R1365" s="22" t="s">
        <v>661</v>
      </c>
      <c r="S1365" s="22" t="s">
        <v>2038</v>
      </c>
      <c r="T1365" s="22" t="s">
        <v>2421</v>
      </c>
      <c r="U1365" s="25" t="s">
        <v>54</v>
      </c>
      <c r="V1365" s="25" t="n">
        <v>67</v>
      </c>
      <c r="W1365" s="25" t="s">
        <v>962</v>
      </c>
      <c r="X1365" s="25" t="n">
        <v>0</v>
      </c>
      <c r="Y1365" s="25" t="n">
        <v>0</v>
      </c>
      <c r="Z1365" s="25" t="n">
        <v>1</v>
      </c>
      <c r="AA1365" s="26" t="str">
        <f aca="false">IF(N1365=0," ",DATEDIF(N1365,$D1365,"y") &amp; " г. " &amp; DATEDIF(N1365,$D1365,"ym") &amp; " мес. ")</f>
        <v>12 г. 10 мес. </v>
      </c>
      <c r="AB1365" s="27" t="str">
        <f aca="false">LEFT(AA1365,2)</f>
        <v>12</v>
      </c>
      <c r="AC1365" s="28" t="str">
        <f aca="false">IF(N1365=0," ",DATEDIF(N1365,'Отбор на ЧР 2021'!$AC$1,"y") &amp; " г. " &amp; DATEDIF(N1365,'Отбор на ЧР 2021'!$AC$1,"ym") &amp; " мес. ")</f>
        <v>13 г. 1 мес. </v>
      </c>
      <c r="AD1365" s="28" t="str">
        <f aca="false">LEFT(AC1365,2)</f>
        <v>13</v>
      </c>
      <c r="AE1365" s="28" t="str">
        <f aca="false">IF(W1365=0,0,INDEX('Возраст, спорт. дисц.'!$A$2:$B$50,MATCH(W1365,'Возраст, спорт. дисц.'!$B$2:$B$54,0),1))</f>
        <v>Мальчики 12-13 лет</v>
      </c>
      <c r="AF1365" s="28" t="str">
        <f aca="false">"весовая категория "&amp;V1365&amp;" кг."</f>
        <v>весовая категория 67 кг.</v>
      </c>
      <c r="AG1365" s="29" t="str">
        <f aca="false">IF(U1365="б/м",U1365,U1365&amp;" место")</f>
        <v>1 место</v>
      </c>
      <c r="AH1365" s="28" t="str">
        <f aca="false">F1365&amp;"; "&amp;TEXT(D1365,"ДД.ММ.ГГГГ")&amp;"-"&amp;TEXT(E1365,"ДД.ММ.ГГГГ")&amp;"; "&amp;I1365&amp;"; "&amp;CHAR(10)&amp;AE1365&amp;"; "&amp;AF1365&amp;"; "&amp;AG1365</f>
        <v>Первенство Дальневосточного федерального округа по тайскому боксу; 04.03.2021-08.03.2021; г. Благовещенск; 
Мальчики 12-13 лет; весовая категория 67 кг.; 1 место</v>
      </c>
      <c r="AI1365" s="29" t="n">
        <f aca="false">IF(A1365=0,0,1)</f>
        <v>1</v>
      </c>
      <c r="AJ1365" s="1" t="str">
        <f aca="false">AE1365</f>
        <v>Мальчики 12-13 лет</v>
      </c>
      <c r="AK1365" s="1" t="n">
        <f aca="false">V1365</f>
        <v>67</v>
      </c>
      <c r="AL1365" s="1" t="str">
        <f aca="false">AF1365</f>
        <v>весовая категория 67 кг.</v>
      </c>
      <c r="AM1365" s="28" t="str">
        <f aca="false">IF(N1365=0," ",DATEDIF(N1365,$AM$1,"y") &amp; " г. " &amp; DATEDIF(X1365,$AM$1,"ym") &amp; " мес. ")</f>
        <v>13 г. 4 мес. </v>
      </c>
      <c r="AN1365" s="28" t="str">
        <f aca="false">LEFT(AM1365,2)</f>
        <v>13</v>
      </c>
    </row>
    <row r="1366" customFormat="false" ht="13.8" hidden="false" customHeight="false" outlineLevel="0" collapsed="false">
      <c r="A1366" s="37" t="s">
        <v>507</v>
      </c>
      <c r="B1366" s="37" t="s">
        <v>348</v>
      </c>
      <c r="C1366" s="25" t="n">
        <v>41826</v>
      </c>
      <c r="D1366" s="38" t="n">
        <v>44264</v>
      </c>
      <c r="E1366" s="38" t="n">
        <v>44270</v>
      </c>
      <c r="F1366" s="37" t="s">
        <v>1686</v>
      </c>
      <c r="G1366" s="37" t="s">
        <v>1687</v>
      </c>
      <c r="H1366" s="37" t="s">
        <v>1382</v>
      </c>
      <c r="I1366" s="37" t="s">
        <v>1383</v>
      </c>
      <c r="J1366" s="37" t="s">
        <v>1384</v>
      </c>
      <c r="K1366" s="37" t="s">
        <v>1385</v>
      </c>
      <c r="L1366" s="21" t="s">
        <v>45</v>
      </c>
      <c r="M1366" s="22" t="s">
        <v>2422</v>
      </c>
      <c r="N1366" s="24" t="s">
        <v>2423</v>
      </c>
      <c r="O1366" s="25" t="s">
        <v>970</v>
      </c>
      <c r="P1366" s="22" t="s">
        <v>115</v>
      </c>
      <c r="Q1366" s="22" t="s">
        <v>116</v>
      </c>
      <c r="R1366" s="22" t="s">
        <v>117</v>
      </c>
      <c r="S1366" s="22" t="s">
        <v>238</v>
      </c>
      <c r="T1366" s="22" t="s">
        <v>1198</v>
      </c>
      <c r="U1366" s="25" t="s">
        <v>54</v>
      </c>
      <c r="V1366" s="25" t="n">
        <v>32</v>
      </c>
      <c r="W1366" s="25" t="s">
        <v>962</v>
      </c>
      <c r="X1366" s="25" t="n">
        <v>3</v>
      </c>
      <c r="Y1366" s="25" t="n">
        <v>3</v>
      </c>
      <c r="Z1366" s="25" t="n">
        <v>7</v>
      </c>
      <c r="AA1366" s="26" t="str">
        <f aca="false">IF(N1366=0," ",DATEDIF(N1366,$D1366,"y") &amp; " г. " &amp; DATEDIF(N1366,$D1366,"ym") &amp; " мес. ")</f>
        <v>12 г. 4 мес. </v>
      </c>
      <c r="AB1366" s="27" t="str">
        <f aca="false">LEFT(AA1366,2)</f>
        <v>12</v>
      </c>
      <c r="AC1366" s="28" t="str">
        <f aca="false">IF(N1366=0," ",DATEDIF(N1366,'Отбор на ЧР 2021'!$AC$1,"y") &amp; " г. " &amp; DATEDIF(N1366,'Отбор на ЧР 2021'!$AC$1,"ym") &amp; " мес. ")</f>
        <v>12 г. 6 мес. </v>
      </c>
      <c r="AD1366" s="28" t="str">
        <f aca="false">LEFT(AC1366,2)</f>
        <v>12</v>
      </c>
      <c r="AE1366" s="28" t="str">
        <f aca="false">IF(W1366=0,0,INDEX('Возраст, спорт. дисц.'!$A$2:$B$50,MATCH(W1366,'Возраст, спорт. дисц.'!$B$2:$B$54,0),1))</f>
        <v>Мальчики 12-13 лет</v>
      </c>
      <c r="AF1366" s="28" t="str">
        <f aca="false">"весовая категория "&amp;V1366&amp;" кг."</f>
        <v>весовая категория 32 кг.</v>
      </c>
      <c r="AG1366" s="29" t="str">
        <f aca="false">IF(U1366="б/м",U1366,U1366&amp;" место")</f>
        <v>1 место</v>
      </c>
      <c r="AH1366" s="28" t="str">
        <f aca="false">F1366&amp;"; "&amp;TEXT(D1366,"ДД.ММ.ГГГГ")&amp;"-"&amp;TEXT(E1366,"ДД.ММ.ГГГГ")&amp;"; "&amp;I1366&amp;"; "&amp;CHAR(10)&amp;AE1366&amp;"; "&amp;AF1366&amp;"; "&amp;AG1366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32 кг.; 1 место</v>
      </c>
      <c r="AI1366" s="29" t="n">
        <f aca="false">IF(A1366=0,0,1)</f>
        <v>1</v>
      </c>
      <c r="AJ1366" s="1" t="str">
        <f aca="false">AE1366</f>
        <v>Мальчики 12-13 лет</v>
      </c>
      <c r="AK1366" s="1" t="n">
        <f aca="false">V1366</f>
        <v>32</v>
      </c>
      <c r="AL1366" s="1" t="str">
        <f aca="false">AF1366</f>
        <v>весовая категория 32 кг.</v>
      </c>
      <c r="AM1366" s="28" t="str">
        <f aca="false">IF(N1366=0," ",DATEDIF(N1366,$AM$1,"y") &amp; " г. " &amp; DATEDIF(X1366,$AM$1,"ym") &amp; " мес. ")</f>
        <v>12 г. 4 мес. </v>
      </c>
      <c r="AN1366" s="28" t="str">
        <f aca="false">LEFT(AM1366,2)</f>
        <v>12</v>
      </c>
    </row>
    <row r="1367" customFormat="false" ht="13.8" hidden="false" customHeight="false" outlineLevel="0" collapsed="false">
      <c r="A1367" s="37" t="s">
        <v>507</v>
      </c>
      <c r="B1367" s="37" t="s">
        <v>348</v>
      </c>
      <c r="C1367" s="25" t="n">
        <v>41826</v>
      </c>
      <c r="D1367" s="38" t="n">
        <v>44264</v>
      </c>
      <c r="E1367" s="38" t="n">
        <v>44270</v>
      </c>
      <c r="F1367" s="37" t="s">
        <v>1686</v>
      </c>
      <c r="G1367" s="37" t="s">
        <v>1687</v>
      </c>
      <c r="H1367" s="37" t="s">
        <v>1382</v>
      </c>
      <c r="I1367" s="37" t="s">
        <v>1383</v>
      </c>
      <c r="J1367" s="37" t="s">
        <v>1384</v>
      </c>
      <c r="K1367" s="37" t="s">
        <v>1385</v>
      </c>
      <c r="L1367" s="21" t="s">
        <v>45</v>
      </c>
      <c r="M1367" s="22" t="s">
        <v>2424</v>
      </c>
      <c r="N1367" s="24" t="s">
        <v>2425</v>
      </c>
      <c r="O1367" s="25" t="s">
        <v>975</v>
      </c>
      <c r="P1367" s="22" t="s">
        <v>49</v>
      </c>
      <c r="Q1367" s="22" t="s">
        <v>50</v>
      </c>
      <c r="R1367" s="22" t="s">
        <v>51</v>
      </c>
      <c r="S1367" s="22" t="s">
        <v>52</v>
      </c>
      <c r="T1367" s="22" t="s">
        <v>1719</v>
      </c>
      <c r="U1367" s="25" t="s">
        <v>63</v>
      </c>
      <c r="V1367" s="25" t="n">
        <v>32</v>
      </c>
      <c r="W1367" s="25" t="s">
        <v>962</v>
      </c>
      <c r="X1367" s="25" t="n">
        <v>3</v>
      </c>
      <c r="Y1367" s="25" t="n">
        <v>2</v>
      </c>
      <c r="Z1367" s="25" t="n">
        <v>7</v>
      </c>
      <c r="AA1367" s="26" t="str">
        <f aca="false">IF(N1367=0," ",DATEDIF(N1367,$D1367,"y") &amp; " г. " &amp; DATEDIF(N1367,$D1367,"ym") &amp; " мес. ")</f>
        <v>12 г. 9 мес. </v>
      </c>
      <c r="AB1367" s="27" t="str">
        <f aca="false">LEFT(AA1367,2)</f>
        <v>12</v>
      </c>
      <c r="AC1367" s="28" t="str">
        <f aca="false">IF(N1367=0," ",DATEDIF(N1367,'Отбор на ЧР 2021'!$AC$1,"y") &amp; " г. " &amp; DATEDIF(N1367,'Отбор на ЧР 2021'!$AC$1,"ym") &amp; " мес. ")</f>
        <v>12 г. 11 мес. </v>
      </c>
      <c r="AD1367" s="28" t="str">
        <f aca="false">LEFT(AC1367,2)</f>
        <v>12</v>
      </c>
      <c r="AE1367" s="28" t="str">
        <f aca="false">IF(W1367=0,0,INDEX('Возраст, спорт. дисц.'!$A$2:$B$50,MATCH(W1367,'Возраст, спорт. дисц.'!$B$2:$B$54,0),1))</f>
        <v>Мальчики 12-13 лет</v>
      </c>
      <c r="AF1367" s="28" t="str">
        <f aca="false">"весовая категория "&amp;V1367&amp;" кг."</f>
        <v>весовая категория 32 кг.</v>
      </c>
      <c r="AG1367" s="29" t="str">
        <f aca="false">IF(U1367="б/м",U1367,U1367&amp;" место")</f>
        <v>2 место</v>
      </c>
      <c r="AH1367" s="28" t="str">
        <f aca="false">F1367&amp;"; "&amp;TEXT(D1367,"ДД.ММ.ГГГГ")&amp;"-"&amp;TEXT(E1367,"ДД.ММ.ГГГГ")&amp;"; "&amp;I1367&amp;"; "&amp;CHAR(10)&amp;AE1367&amp;"; "&amp;AF1367&amp;"; "&amp;AG1367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32 кг.; 2 место</v>
      </c>
      <c r="AI1367" s="29" t="n">
        <f aca="false">IF(A1367=0,0,1)</f>
        <v>1</v>
      </c>
      <c r="AJ1367" s="1" t="str">
        <f aca="false">AE1367</f>
        <v>Мальчики 12-13 лет</v>
      </c>
      <c r="AK1367" s="1" t="n">
        <f aca="false">V1367</f>
        <v>32</v>
      </c>
      <c r="AL1367" s="1" t="str">
        <f aca="false">AF1367</f>
        <v>весовая категория 32 кг.</v>
      </c>
      <c r="AM1367" s="28" t="str">
        <f aca="false">IF(N1367=0," ",DATEDIF(N1367,$AM$1,"y") &amp; " г. " &amp; DATEDIF(X1367,$AM$1,"ym") &amp; " мес. ")</f>
        <v>12 г. 4 мес. </v>
      </c>
      <c r="AN1367" s="28" t="str">
        <f aca="false">LEFT(AM1367,2)</f>
        <v>12</v>
      </c>
    </row>
    <row r="1368" customFormat="false" ht="13.8" hidden="false" customHeight="false" outlineLevel="0" collapsed="false">
      <c r="A1368" s="37" t="s">
        <v>507</v>
      </c>
      <c r="B1368" s="37" t="s">
        <v>348</v>
      </c>
      <c r="C1368" s="25" t="n">
        <v>41826</v>
      </c>
      <c r="D1368" s="38" t="n">
        <v>44264</v>
      </c>
      <c r="E1368" s="38" t="n">
        <v>44270</v>
      </c>
      <c r="F1368" s="37" t="s">
        <v>1686</v>
      </c>
      <c r="G1368" s="37" t="s">
        <v>1687</v>
      </c>
      <c r="H1368" s="37" t="s">
        <v>1382</v>
      </c>
      <c r="I1368" s="37" t="s">
        <v>1383</v>
      </c>
      <c r="J1368" s="37" t="s">
        <v>1384</v>
      </c>
      <c r="K1368" s="37" t="s">
        <v>1385</v>
      </c>
      <c r="L1368" s="21" t="s">
        <v>45</v>
      </c>
      <c r="M1368" s="22" t="s">
        <v>2426</v>
      </c>
      <c r="N1368" s="24" t="s">
        <v>2427</v>
      </c>
      <c r="O1368" s="25" t="s">
        <v>975</v>
      </c>
      <c r="P1368" s="22" t="s">
        <v>49</v>
      </c>
      <c r="Q1368" s="22" t="s">
        <v>50</v>
      </c>
      <c r="R1368" s="22" t="s">
        <v>854</v>
      </c>
      <c r="S1368" s="22" t="s">
        <v>52</v>
      </c>
      <c r="T1368" s="22" t="s">
        <v>1389</v>
      </c>
      <c r="U1368" s="25" t="s">
        <v>227</v>
      </c>
      <c r="V1368" s="25" t="n">
        <v>32</v>
      </c>
      <c r="W1368" s="25" t="s">
        <v>962</v>
      </c>
      <c r="X1368" s="25" t="n">
        <v>1</v>
      </c>
      <c r="Y1368" s="25" t="n">
        <v>0</v>
      </c>
      <c r="Z1368" s="25" t="n">
        <v>7</v>
      </c>
      <c r="AA1368" s="26" t="str">
        <f aca="false">IF(N1368=0," ",DATEDIF(N1368,$D1368,"y") &amp; " г. " &amp; DATEDIF(N1368,$D1368,"ym") &amp; " мес. ")</f>
        <v>13 г. 2 мес. </v>
      </c>
      <c r="AB1368" s="27" t="str">
        <f aca="false">LEFT(AA1368,2)</f>
        <v>13</v>
      </c>
      <c r="AC1368" s="28" t="str">
        <f aca="false">IF(N1368=0," ",DATEDIF(N1368,'Отбор на ЧР 2021'!$AC$1,"y") &amp; " г. " &amp; DATEDIF(N1368,'Отбор на ЧР 2021'!$AC$1,"ym") &amp; " мес. ")</f>
        <v>13 г. 4 мес. </v>
      </c>
      <c r="AD1368" s="28" t="str">
        <f aca="false">LEFT(AC1368,2)</f>
        <v>13</v>
      </c>
      <c r="AE1368" s="28" t="str">
        <f aca="false">IF(W1368=0,0,INDEX('Возраст, спорт. дисц.'!$A$2:$B$50,MATCH(W1368,'Возраст, спорт. дисц.'!$B$2:$B$54,0),1))</f>
        <v>Мальчики 12-13 лет</v>
      </c>
      <c r="AF1368" s="28" t="str">
        <f aca="false">"весовая категория "&amp;V1368&amp;" кг."</f>
        <v>весовая категория 32 кг.</v>
      </c>
      <c r="AG1368" s="29" t="str">
        <f aca="false">IF(U1368="б/м",U1368,U1368&amp;" место")</f>
        <v>4 место</v>
      </c>
      <c r="AH1368" s="28" t="str">
        <f aca="false">F1368&amp;"; "&amp;TEXT(D1368,"ДД.ММ.ГГГГ")&amp;"-"&amp;TEXT(E1368,"ДД.ММ.ГГГГ")&amp;"; "&amp;I1368&amp;"; "&amp;CHAR(10)&amp;AE1368&amp;"; "&amp;AF1368&amp;"; "&amp;AG1368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32 кг.; 4 место</v>
      </c>
      <c r="AI1368" s="29" t="n">
        <f aca="false">IF(A1368=0,0,1)</f>
        <v>1</v>
      </c>
      <c r="AJ1368" s="1" t="str">
        <f aca="false">AE1368</f>
        <v>Мальчики 12-13 лет</v>
      </c>
      <c r="AK1368" s="1" t="n">
        <f aca="false">V1368</f>
        <v>32</v>
      </c>
      <c r="AL1368" s="1" t="str">
        <f aca="false">AF1368</f>
        <v>весовая категория 32 кг.</v>
      </c>
      <c r="AM1368" s="28" t="str">
        <f aca="false">IF(N1368=0," ",DATEDIF(N1368,$AM$1,"y") &amp; " г. " &amp; DATEDIF(X1368,$AM$1,"ym") &amp; " мес. ")</f>
        <v>13 г. 4 мес. </v>
      </c>
      <c r="AN1368" s="28" t="str">
        <f aca="false">LEFT(AM1368,2)</f>
        <v>13</v>
      </c>
    </row>
    <row r="1369" customFormat="false" ht="13.8" hidden="false" customHeight="false" outlineLevel="0" collapsed="false">
      <c r="A1369" s="37" t="s">
        <v>507</v>
      </c>
      <c r="B1369" s="37" t="s">
        <v>348</v>
      </c>
      <c r="C1369" s="25" t="n">
        <v>41826</v>
      </c>
      <c r="D1369" s="38" t="n">
        <v>44264</v>
      </c>
      <c r="E1369" s="38" t="n">
        <v>44270</v>
      </c>
      <c r="F1369" s="37" t="s">
        <v>1686</v>
      </c>
      <c r="G1369" s="37" t="s">
        <v>1687</v>
      </c>
      <c r="H1369" s="37" t="s">
        <v>1382</v>
      </c>
      <c r="I1369" s="37" t="s">
        <v>1383</v>
      </c>
      <c r="J1369" s="37" t="s">
        <v>1384</v>
      </c>
      <c r="K1369" s="37" t="s">
        <v>1385</v>
      </c>
      <c r="L1369" s="21" t="s">
        <v>45</v>
      </c>
      <c r="M1369" s="22" t="s">
        <v>2428</v>
      </c>
      <c r="N1369" s="24" t="s">
        <v>2429</v>
      </c>
      <c r="O1369" s="25" t="s">
        <v>975</v>
      </c>
      <c r="P1369" s="22" t="s">
        <v>49</v>
      </c>
      <c r="Q1369" s="22" t="s">
        <v>50</v>
      </c>
      <c r="R1369" s="22" t="s">
        <v>153</v>
      </c>
      <c r="S1369" s="22" t="s">
        <v>154</v>
      </c>
      <c r="T1369" s="22" t="s">
        <v>337</v>
      </c>
      <c r="U1369" s="25" t="s">
        <v>54</v>
      </c>
      <c r="V1369" s="25" t="n">
        <v>34</v>
      </c>
      <c r="W1369" s="25" t="s">
        <v>962</v>
      </c>
      <c r="X1369" s="25" t="n">
        <v>3</v>
      </c>
      <c r="Y1369" s="25" t="n">
        <v>3</v>
      </c>
      <c r="Z1369" s="25" t="n">
        <v>9</v>
      </c>
      <c r="AA1369" s="26" t="str">
        <f aca="false">IF(N1369=0," ",DATEDIF(N1369,$D1369,"y") &amp; " г. " &amp; DATEDIF(N1369,$D1369,"ym") &amp; " мес. ")</f>
        <v>13 г. 4 мес. </v>
      </c>
      <c r="AB1369" s="27" t="str">
        <f aca="false">LEFT(AA1369,2)</f>
        <v>13</v>
      </c>
      <c r="AC1369" s="28" t="str">
        <f aca="false">IF(N1369=0," ",DATEDIF(N1369,'Отбор на ЧР 2021'!$AC$1,"y") &amp; " г. " &amp; DATEDIF(N1369,'Отбор на ЧР 2021'!$AC$1,"ym") &amp; " мес. ")</f>
        <v>13 г. 6 мес. </v>
      </c>
      <c r="AD1369" s="28" t="str">
        <f aca="false">LEFT(AC1369,2)</f>
        <v>13</v>
      </c>
      <c r="AE1369" s="28" t="str">
        <f aca="false">IF(W1369=0,0,INDEX('Возраст, спорт. дисц.'!$A$2:$B$50,MATCH(W1369,'Возраст, спорт. дисц.'!$B$2:$B$54,0),1))</f>
        <v>Мальчики 12-13 лет</v>
      </c>
      <c r="AF1369" s="28" t="str">
        <f aca="false">"весовая категория "&amp;V1369&amp;" кг."</f>
        <v>весовая категория 34 кг.</v>
      </c>
      <c r="AG1369" s="29" t="str">
        <f aca="false">IF(U1369="б/м",U1369,U1369&amp;" место")</f>
        <v>1 место</v>
      </c>
      <c r="AH1369" s="28" t="str">
        <f aca="false">F1369&amp;"; "&amp;TEXT(D1369,"ДД.ММ.ГГГГ")&amp;"-"&amp;TEXT(E1369,"ДД.ММ.ГГГГ")&amp;"; "&amp;I1369&amp;"; "&amp;CHAR(10)&amp;AE1369&amp;"; "&amp;AF1369&amp;"; "&amp;AG1369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34 кг.; 1 место</v>
      </c>
      <c r="AI1369" s="29" t="n">
        <f aca="false">IF(A1369=0,0,1)</f>
        <v>1</v>
      </c>
      <c r="AJ1369" s="1" t="str">
        <f aca="false">AE1369</f>
        <v>Мальчики 12-13 лет</v>
      </c>
      <c r="AK1369" s="1" t="n">
        <f aca="false">V1369</f>
        <v>34</v>
      </c>
      <c r="AL1369" s="1" t="str">
        <f aca="false">AF1369</f>
        <v>весовая категория 34 кг.</v>
      </c>
      <c r="AM1369" s="28" t="str">
        <f aca="false">IF(N1369=0," ",DATEDIF(N1369,$AM$1,"y") &amp; " г. " &amp; DATEDIF(X1369,$AM$1,"ym") &amp; " мес. ")</f>
        <v>13 г. 4 мес. </v>
      </c>
      <c r="AN1369" s="28" t="str">
        <f aca="false">LEFT(AM1369,2)</f>
        <v>13</v>
      </c>
    </row>
    <row r="1370" customFormat="false" ht="13.8" hidden="false" customHeight="false" outlineLevel="0" collapsed="false">
      <c r="A1370" s="37" t="s">
        <v>507</v>
      </c>
      <c r="B1370" s="37" t="s">
        <v>348</v>
      </c>
      <c r="C1370" s="25" t="n">
        <v>41826</v>
      </c>
      <c r="D1370" s="38" t="n">
        <v>44264</v>
      </c>
      <c r="E1370" s="38" t="n">
        <v>44270</v>
      </c>
      <c r="F1370" s="37" t="s">
        <v>1686</v>
      </c>
      <c r="G1370" s="37" t="s">
        <v>1687</v>
      </c>
      <c r="H1370" s="37" t="s">
        <v>1382</v>
      </c>
      <c r="I1370" s="37" t="s">
        <v>1383</v>
      </c>
      <c r="J1370" s="37" t="s">
        <v>1384</v>
      </c>
      <c r="K1370" s="37" t="s">
        <v>1385</v>
      </c>
      <c r="L1370" s="21" t="s">
        <v>45</v>
      </c>
      <c r="M1370" s="22" t="s">
        <v>2430</v>
      </c>
      <c r="N1370" s="24" t="s">
        <v>2431</v>
      </c>
      <c r="O1370" s="25" t="s">
        <v>970</v>
      </c>
      <c r="P1370" s="22" t="s">
        <v>115</v>
      </c>
      <c r="Q1370" s="22" t="s">
        <v>116</v>
      </c>
      <c r="R1370" s="22" t="s">
        <v>117</v>
      </c>
      <c r="S1370" s="22" t="s">
        <v>238</v>
      </c>
      <c r="T1370" s="22" t="s">
        <v>1198</v>
      </c>
      <c r="U1370" s="25" t="s">
        <v>63</v>
      </c>
      <c r="V1370" s="25" t="n">
        <v>34</v>
      </c>
      <c r="W1370" s="25" t="s">
        <v>962</v>
      </c>
      <c r="X1370" s="25" t="n">
        <v>3</v>
      </c>
      <c r="Y1370" s="25" t="n">
        <v>2</v>
      </c>
      <c r="Z1370" s="25" t="n">
        <v>9</v>
      </c>
      <c r="AA1370" s="26" t="str">
        <f aca="false">IF(N1370=0," ",DATEDIF(N1370,$D1370,"y") &amp; " г. " &amp; DATEDIF(N1370,$D1370,"ym") &amp; " мес. ")</f>
        <v>12 г. 2 мес. </v>
      </c>
      <c r="AB1370" s="27" t="str">
        <f aca="false">LEFT(AA1370,2)</f>
        <v>12</v>
      </c>
      <c r="AC1370" s="28" t="str">
        <f aca="false">IF(N1370=0," ",DATEDIF(N1370,'Отбор на ЧР 2021'!$AC$1,"y") &amp; " г. " &amp; DATEDIF(N1370,'Отбор на ЧР 2021'!$AC$1,"ym") &amp; " мес. ")</f>
        <v>12 г. 4 мес. </v>
      </c>
      <c r="AD1370" s="28" t="str">
        <f aca="false">LEFT(AC1370,2)</f>
        <v>12</v>
      </c>
      <c r="AE1370" s="28" t="str">
        <f aca="false">IF(W1370=0,0,INDEX('Возраст, спорт. дисц.'!$A$2:$B$50,MATCH(W1370,'Возраст, спорт. дисц.'!$B$2:$B$54,0),1))</f>
        <v>Мальчики 12-13 лет</v>
      </c>
      <c r="AF1370" s="28" t="str">
        <f aca="false">"весовая категория "&amp;V1370&amp;" кг."</f>
        <v>весовая категория 34 кг.</v>
      </c>
      <c r="AG1370" s="29" t="str">
        <f aca="false">IF(U1370="б/м",U1370,U1370&amp;" место")</f>
        <v>2 место</v>
      </c>
      <c r="AH1370" s="28" t="str">
        <f aca="false">F1370&amp;"; "&amp;TEXT(D1370,"ДД.ММ.ГГГГ")&amp;"-"&amp;TEXT(E1370,"ДД.ММ.ГГГГ")&amp;"; "&amp;I1370&amp;"; "&amp;CHAR(10)&amp;AE1370&amp;"; "&amp;AF1370&amp;"; "&amp;AG1370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34 кг.; 2 место</v>
      </c>
      <c r="AI1370" s="29" t="n">
        <f aca="false">IF(A1370=0,0,1)</f>
        <v>1</v>
      </c>
      <c r="AJ1370" s="1" t="str">
        <f aca="false">AE1370</f>
        <v>Мальчики 12-13 лет</v>
      </c>
      <c r="AK1370" s="1" t="n">
        <f aca="false">V1370</f>
        <v>34</v>
      </c>
      <c r="AL1370" s="1" t="str">
        <f aca="false">AF1370</f>
        <v>весовая категория 34 кг.</v>
      </c>
      <c r="AM1370" s="28" t="str">
        <f aca="false">IF(N1370=0," ",DATEDIF(N1370,$AM$1,"y") &amp; " г. " &amp; DATEDIF(X1370,$AM$1,"ym") &amp; " мес. ")</f>
        <v>12 г. 4 мес. </v>
      </c>
      <c r="AN1370" s="28" t="str">
        <f aca="false">LEFT(AM1370,2)</f>
        <v>12</v>
      </c>
    </row>
    <row r="1371" customFormat="false" ht="13.8" hidden="false" customHeight="false" outlineLevel="0" collapsed="false">
      <c r="A1371" s="37" t="s">
        <v>507</v>
      </c>
      <c r="B1371" s="37" t="s">
        <v>348</v>
      </c>
      <c r="C1371" s="25" t="n">
        <v>41826</v>
      </c>
      <c r="D1371" s="38" t="n">
        <v>44264</v>
      </c>
      <c r="E1371" s="38" t="n">
        <v>44270</v>
      </c>
      <c r="F1371" s="37" t="s">
        <v>1686</v>
      </c>
      <c r="G1371" s="37" t="s">
        <v>1687</v>
      </c>
      <c r="H1371" s="37" t="s">
        <v>1382</v>
      </c>
      <c r="I1371" s="37" t="s">
        <v>1383</v>
      </c>
      <c r="J1371" s="37" t="s">
        <v>1384</v>
      </c>
      <c r="K1371" s="37" t="s">
        <v>1385</v>
      </c>
      <c r="L1371" s="21" t="s">
        <v>45</v>
      </c>
      <c r="M1371" s="22" t="s">
        <v>2432</v>
      </c>
      <c r="N1371" s="24" t="s">
        <v>2433</v>
      </c>
      <c r="O1371" s="25" t="s">
        <v>975</v>
      </c>
      <c r="P1371" s="22" t="s">
        <v>49</v>
      </c>
      <c r="Q1371" s="22" t="s">
        <v>50</v>
      </c>
      <c r="R1371" s="22" t="s">
        <v>51</v>
      </c>
      <c r="S1371" s="22" t="s">
        <v>52</v>
      </c>
      <c r="T1371" s="22" t="s">
        <v>132</v>
      </c>
      <c r="U1371" s="25" t="s">
        <v>70</v>
      </c>
      <c r="V1371" s="25" t="n">
        <v>34</v>
      </c>
      <c r="W1371" s="25" t="s">
        <v>962</v>
      </c>
      <c r="X1371" s="25" t="n">
        <v>3</v>
      </c>
      <c r="Y1371" s="25" t="n">
        <v>2</v>
      </c>
      <c r="Z1371" s="25" t="n">
        <v>9</v>
      </c>
      <c r="AA1371" s="26" t="str">
        <f aca="false">IF(N1371=0," ",DATEDIF(N1371,$D1371,"y") &amp; " г. " &amp; DATEDIF(N1371,$D1371,"ym") &amp; " мес. ")</f>
        <v>13 г. 2 мес. </v>
      </c>
      <c r="AB1371" s="27" t="str">
        <f aca="false">LEFT(AA1371,2)</f>
        <v>13</v>
      </c>
      <c r="AC1371" s="28" t="str">
        <f aca="false">IF(N1371=0," ",DATEDIF(N1371,'Отбор на ЧР 2021'!$AC$1,"y") &amp; " г. " &amp; DATEDIF(N1371,'Отбор на ЧР 2021'!$AC$1,"ym") &amp; " мес. ")</f>
        <v>13 г. 4 мес. </v>
      </c>
      <c r="AD1371" s="28" t="str">
        <f aca="false">LEFT(AC1371,2)</f>
        <v>13</v>
      </c>
      <c r="AE1371" s="28" t="str">
        <f aca="false">IF(W1371=0,0,INDEX('Возраст, спорт. дисц.'!$A$2:$B$50,MATCH(W1371,'Возраст, спорт. дисц.'!$B$2:$B$54,0),1))</f>
        <v>Мальчики 12-13 лет</v>
      </c>
      <c r="AF1371" s="28" t="str">
        <f aca="false">"весовая категория "&amp;V1371&amp;" кг."</f>
        <v>весовая категория 34 кг.</v>
      </c>
      <c r="AG1371" s="29" t="str">
        <f aca="false">IF(U1371="б/м",U1371,U1371&amp;" место")</f>
        <v>3 место</v>
      </c>
      <c r="AH1371" s="28" t="str">
        <f aca="false">F1371&amp;"; "&amp;TEXT(D1371,"ДД.ММ.ГГГГ")&amp;"-"&amp;TEXT(E1371,"ДД.ММ.ГГГГ")&amp;"; "&amp;I1371&amp;"; "&amp;CHAR(10)&amp;AE1371&amp;"; "&amp;AF1371&amp;"; "&amp;AG1371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34 кг.; 3 место</v>
      </c>
      <c r="AI1371" s="29" t="n">
        <f aca="false">IF(A1371=0,0,1)</f>
        <v>1</v>
      </c>
      <c r="AJ1371" s="1" t="str">
        <f aca="false">AE1371</f>
        <v>Мальчики 12-13 лет</v>
      </c>
      <c r="AK1371" s="1" t="n">
        <f aca="false">V1371</f>
        <v>34</v>
      </c>
      <c r="AL1371" s="1" t="str">
        <f aca="false">AF1371</f>
        <v>весовая категория 34 кг.</v>
      </c>
      <c r="AM1371" s="28" t="str">
        <f aca="false">IF(N1371=0," ",DATEDIF(N1371,$AM$1,"y") &amp; " г. " &amp; DATEDIF(X1371,$AM$1,"ym") &amp; " мес. ")</f>
        <v>13 г. 4 мес. </v>
      </c>
      <c r="AN1371" s="28" t="str">
        <f aca="false">LEFT(AM1371,2)</f>
        <v>13</v>
      </c>
    </row>
    <row r="1372" customFormat="false" ht="13.8" hidden="false" customHeight="false" outlineLevel="0" collapsed="false">
      <c r="A1372" s="37" t="s">
        <v>507</v>
      </c>
      <c r="B1372" s="37" t="s">
        <v>348</v>
      </c>
      <c r="C1372" s="25" t="n">
        <v>41826</v>
      </c>
      <c r="D1372" s="38" t="n">
        <v>44264</v>
      </c>
      <c r="E1372" s="38" t="n">
        <v>44270</v>
      </c>
      <c r="F1372" s="37" t="s">
        <v>1686</v>
      </c>
      <c r="G1372" s="37" t="s">
        <v>1687</v>
      </c>
      <c r="H1372" s="37" t="s">
        <v>1382</v>
      </c>
      <c r="I1372" s="37" t="s">
        <v>1383</v>
      </c>
      <c r="J1372" s="37" t="s">
        <v>1384</v>
      </c>
      <c r="K1372" s="37" t="s">
        <v>1385</v>
      </c>
      <c r="L1372" s="21" t="s">
        <v>45</v>
      </c>
      <c r="M1372" s="22" t="s">
        <v>2434</v>
      </c>
      <c r="N1372" s="24" t="s">
        <v>2435</v>
      </c>
      <c r="O1372" s="25" t="s">
        <v>975</v>
      </c>
      <c r="P1372" s="22" t="s">
        <v>49</v>
      </c>
      <c r="Q1372" s="22" t="s">
        <v>536</v>
      </c>
      <c r="R1372" s="22" t="s">
        <v>1395</v>
      </c>
      <c r="S1372" s="22" t="s">
        <v>1396</v>
      </c>
      <c r="T1372" s="22" t="s">
        <v>1698</v>
      </c>
      <c r="U1372" s="25" t="s">
        <v>70</v>
      </c>
      <c r="V1372" s="25" t="n">
        <v>34</v>
      </c>
      <c r="W1372" s="25" t="s">
        <v>962</v>
      </c>
      <c r="X1372" s="25" t="n">
        <v>2</v>
      </c>
      <c r="Y1372" s="25" t="n">
        <v>1</v>
      </c>
      <c r="Z1372" s="25" t="n">
        <v>9</v>
      </c>
      <c r="AA1372" s="26" t="str">
        <f aca="false">IF(N1372=0," ",DATEDIF(N1372,$D1372,"y") &amp; " г. " &amp; DATEDIF(N1372,$D1372,"ym") &amp; " мес. ")</f>
        <v>13 г. 0 мес. </v>
      </c>
      <c r="AB1372" s="27" t="str">
        <f aca="false">LEFT(AA1372,2)</f>
        <v>13</v>
      </c>
      <c r="AC1372" s="28" t="str">
        <f aca="false">IF(N1372=0," ",DATEDIF(N1372,'Отбор на ЧР 2021'!$AC$1,"y") &amp; " г. " &amp; DATEDIF(N1372,'Отбор на ЧР 2021'!$AC$1,"ym") &amp; " мес. ")</f>
        <v>13 г. 2 мес. </v>
      </c>
      <c r="AD1372" s="28" t="str">
        <f aca="false">LEFT(AC1372,2)</f>
        <v>13</v>
      </c>
      <c r="AE1372" s="28" t="str">
        <f aca="false">IF(W1372=0,0,INDEX('Возраст, спорт. дисц.'!$A$2:$B$50,MATCH(W1372,'Возраст, спорт. дисц.'!$B$2:$B$54,0),1))</f>
        <v>Мальчики 12-13 лет</v>
      </c>
      <c r="AF1372" s="28" t="str">
        <f aca="false">"весовая категория "&amp;V1372&amp;" кг."</f>
        <v>весовая категория 34 кг.</v>
      </c>
      <c r="AG1372" s="29" t="str">
        <f aca="false">IF(U1372="б/м",U1372,U1372&amp;" место")</f>
        <v>3 место</v>
      </c>
      <c r="AH1372" s="28" t="str">
        <f aca="false">F1372&amp;"; "&amp;TEXT(D1372,"ДД.ММ.ГГГГ")&amp;"-"&amp;TEXT(E1372,"ДД.ММ.ГГГГ")&amp;"; "&amp;I1372&amp;"; "&amp;CHAR(10)&amp;AE1372&amp;"; "&amp;AF1372&amp;"; "&amp;AG1372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34 кг.; 3 место</v>
      </c>
      <c r="AI1372" s="29" t="n">
        <f aca="false">IF(A1372=0,0,1)</f>
        <v>1</v>
      </c>
      <c r="AJ1372" s="1" t="str">
        <f aca="false">AE1372</f>
        <v>Мальчики 12-13 лет</v>
      </c>
      <c r="AK1372" s="1" t="n">
        <f aca="false">V1372</f>
        <v>34</v>
      </c>
      <c r="AL1372" s="1" t="str">
        <f aca="false">AF1372</f>
        <v>весовая категория 34 кг.</v>
      </c>
      <c r="AM1372" s="28" t="str">
        <f aca="false">IF(N1372=0," ",DATEDIF(N1372,$AM$1,"y") &amp; " г. " &amp; DATEDIF(X1372,$AM$1,"ym") &amp; " мес. ")</f>
        <v>13 г. 4 мес. </v>
      </c>
      <c r="AN1372" s="28" t="str">
        <f aca="false">LEFT(AM1372,2)</f>
        <v>13</v>
      </c>
    </row>
    <row r="1373" customFormat="false" ht="13.8" hidden="false" customHeight="false" outlineLevel="0" collapsed="false">
      <c r="A1373" s="37" t="s">
        <v>507</v>
      </c>
      <c r="B1373" s="37" t="s">
        <v>348</v>
      </c>
      <c r="C1373" s="25" t="n">
        <v>41826</v>
      </c>
      <c r="D1373" s="38" t="n">
        <v>44264</v>
      </c>
      <c r="E1373" s="38" t="n">
        <v>44270</v>
      </c>
      <c r="F1373" s="37" t="s">
        <v>1686</v>
      </c>
      <c r="G1373" s="37" t="s">
        <v>1687</v>
      </c>
      <c r="H1373" s="37" t="s">
        <v>1382</v>
      </c>
      <c r="I1373" s="37" t="s">
        <v>1383</v>
      </c>
      <c r="J1373" s="37" t="s">
        <v>1384</v>
      </c>
      <c r="K1373" s="37" t="s">
        <v>1385</v>
      </c>
      <c r="L1373" s="21" t="s">
        <v>45</v>
      </c>
      <c r="M1373" s="22" t="s">
        <v>2436</v>
      </c>
      <c r="N1373" s="24" t="s">
        <v>2437</v>
      </c>
      <c r="O1373" s="25" t="s">
        <v>970</v>
      </c>
      <c r="P1373" s="22" t="s">
        <v>49</v>
      </c>
      <c r="Q1373" s="22" t="s">
        <v>519</v>
      </c>
      <c r="R1373" s="22" t="s">
        <v>1399</v>
      </c>
      <c r="S1373" s="22" t="s">
        <v>1722</v>
      </c>
      <c r="T1373" s="22" t="s">
        <v>1401</v>
      </c>
      <c r="U1373" s="25" t="s">
        <v>63</v>
      </c>
      <c r="V1373" s="25" t="n">
        <v>36</v>
      </c>
      <c r="W1373" s="25" t="s">
        <v>962</v>
      </c>
      <c r="X1373" s="25" t="n">
        <v>2</v>
      </c>
      <c r="Y1373" s="25" t="n">
        <v>1</v>
      </c>
      <c r="Z1373" s="25" t="n">
        <v>5</v>
      </c>
      <c r="AA1373" s="26" t="str">
        <f aca="false">IF(N1373=0," ",DATEDIF(N1373,$D1373,"y") &amp; " г. " &amp; DATEDIF(N1373,$D1373,"ym") &amp; " мес. ")</f>
        <v>12 г. 11 мес. </v>
      </c>
      <c r="AB1373" s="27" t="str">
        <f aca="false">LEFT(AA1373,2)</f>
        <v>12</v>
      </c>
      <c r="AC1373" s="28" t="str">
        <f aca="false">IF(N1373=0," ",DATEDIF(N1373,'Отбор на ЧР 2021'!$AC$1,"y") &amp; " г. " &amp; DATEDIF(N1373,'Отбор на ЧР 2021'!$AC$1,"ym") &amp; " мес. ")</f>
        <v>13 г. 1 мес. </v>
      </c>
      <c r="AD1373" s="28" t="str">
        <f aca="false">LEFT(AC1373,2)</f>
        <v>13</v>
      </c>
      <c r="AE1373" s="28" t="str">
        <f aca="false">IF(W1373=0,0,INDEX('Возраст, спорт. дисц.'!$A$2:$B$50,MATCH(W1373,'Возраст, спорт. дисц.'!$B$2:$B$54,0),1))</f>
        <v>Мальчики 12-13 лет</v>
      </c>
      <c r="AF1373" s="28" t="str">
        <f aca="false">"весовая категория "&amp;V1373&amp;" кг."</f>
        <v>весовая категория 36 кг.</v>
      </c>
      <c r="AG1373" s="29" t="str">
        <f aca="false">IF(U1373="б/м",U1373,U1373&amp;" место")</f>
        <v>2 место</v>
      </c>
      <c r="AH1373" s="28" t="str">
        <f aca="false">F1373&amp;"; "&amp;TEXT(D1373,"ДД.ММ.ГГГГ")&amp;"-"&amp;TEXT(E1373,"ДД.ММ.ГГГГ")&amp;"; "&amp;I1373&amp;"; "&amp;CHAR(10)&amp;AE1373&amp;"; "&amp;AF1373&amp;"; "&amp;AG1373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36 кг.; 2 место</v>
      </c>
      <c r="AI1373" s="29" t="n">
        <f aca="false">IF(A1373=0,0,1)</f>
        <v>1</v>
      </c>
      <c r="AJ1373" s="1" t="str">
        <f aca="false">AE1373</f>
        <v>Мальчики 12-13 лет</v>
      </c>
      <c r="AK1373" s="1" t="n">
        <f aca="false">V1373</f>
        <v>36</v>
      </c>
      <c r="AL1373" s="1" t="str">
        <f aca="false">AF1373</f>
        <v>весовая категория 36 кг.</v>
      </c>
      <c r="AM1373" s="28" t="str">
        <f aca="false">IF(N1373=0," ",DATEDIF(N1373,$AM$1,"y") &amp; " г. " &amp; DATEDIF(X1373,$AM$1,"ym") &amp; " мес. ")</f>
        <v>13 г. 4 мес. </v>
      </c>
      <c r="AN1373" s="28" t="str">
        <f aca="false">LEFT(AM1373,2)</f>
        <v>13</v>
      </c>
    </row>
    <row r="1374" customFormat="false" ht="13.8" hidden="false" customHeight="false" outlineLevel="0" collapsed="false">
      <c r="A1374" s="37" t="s">
        <v>507</v>
      </c>
      <c r="B1374" s="37" t="s">
        <v>348</v>
      </c>
      <c r="C1374" s="25" t="n">
        <v>41826</v>
      </c>
      <c r="D1374" s="38" t="n">
        <v>44264</v>
      </c>
      <c r="E1374" s="38" t="n">
        <v>44270</v>
      </c>
      <c r="F1374" s="37" t="s">
        <v>1686</v>
      </c>
      <c r="G1374" s="37" t="s">
        <v>1687</v>
      </c>
      <c r="H1374" s="37" t="s">
        <v>1382</v>
      </c>
      <c r="I1374" s="37" t="s">
        <v>1383</v>
      </c>
      <c r="J1374" s="37" t="s">
        <v>1384</v>
      </c>
      <c r="K1374" s="37" t="s">
        <v>1385</v>
      </c>
      <c r="L1374" s="21" t="s">
        <v>45</v>
      </c>
      <c r="M1374" s="22" t="s">
        <v>2438</v>
      </c>
      <c r="N1374" s="24" t="s">
        <v>2439</v>
      </c>
      <c r="O1374" s="25" t="s">
        <v>970</v>
      </c>
      <c r="P1374" s="22" t="s">
        <v>49</v>
      </c>
      <c r="Q1374" s="22" t="s">
        <v>519</v>
      </c>
      <c r="R1374" s="22" t="s">
        <v>1399</v>
      </c>
      <c r="S1374" s="22" t="s">
        <v>1400</v>
      </c>
      <c r="T1374" s="22" t="s">
        <v>2440</v>
      </c>
      <c r="U1374" s="25" t="s">
        <v>70</v>
      </c>
      <c r="V1374" s="25" t="n">
        <v>36</v>
      </c>
      <c r="W1374" s="25" t="s">
        <v>962</v>
      </c>
      <c r="X1374" s="25" t="n">
        <v>2</v>
      </c>
      <c r="Y1374" s="25" t="n">
        <v>1</v>
      </c>
      <c r="Z1374" s="25" t="n">
        <v>5</v>
      </c>
      <c r="AA1374" s="26" t="str">
        <f aca="false">IF(N1374=0," ",DATEDIF(N1374,$D1374,"y") &amp; " г. " &amp; DATEDIF(N1374,$D1374,"ym") &amp; " мес. ")</f>
        <v>11 г. 11 мес. </v>
      </c>
      <c r="AB1374" s="27" t="str">
        <f aca="false">LEFT(AA1374,2)</f>
        <v>11</v>
      </c>
      <c r="AC1374" s="28" t="str">
        <f aca="false">IF(N1374=0," ",DATEDIF(N1374,'Отбор на ЧР 2021'!$AC$1,"y") &amp; " г. " &amp; DATEDIF(N1374,'Отбор на ЧР 2021'!$AC$1,"ym") &amp; " мес. ")</f>
        <v>12 г. 2 мес. </v>
      </c>
      <c r="AD1374" s="28" t="str">
        <f aca="false">LEFT(AC1374,2)</f>
        <v>12</v>
      </c>
      <c r="AE1374" s="28" t="str">
        <f aca="false">IF(W1374=0,0,INDEX('Возраст, спорт. дисц.'!$A$2:$B$50,MATCH(W1374,'Возраст, спорт. дисц.'!$B$2:$B$54,0),1))</f>
        <v>Мальчики 12-13 лет</v>
      </c>
      <c r="AF1374" s="28" t="str">
        <f aca="false">"весовая категория "&amp;V1374&amp;" кг."</f>
        <v>весовая категория 36 кг.</v>
      </c>
      <c r="AG1374" s="29" t="str">
        <f aca="false">IF(U1374="б/м",U1374,U1374&amp;" место")</f>
        <v>3 место</v>
      </c>
      <c r="AH1374" s="28" t="str">
        <f aca="false">F1374&amp;"; "&amp;TEXT(D1374,"ДД.ММ.ГГГГ")&amp;"-"&amp;TEXT(E1374,"ДД.ММ.ГГГГ")&amp;"; "&amp;I1374&amp;"; "&amp;CHAR(10)&amp;AE1374&amp;"; "&amp;AF1374&amp;"; "&amp;AG1374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36 кг.; 3 место</v>
      </c>
      <c r="AI1374" s="29" t="n">
        <f aca="false">IF(A1374=0,0,1)</f>
        <v>1</v>
      </c>
      <c r="AJ1374" s="1" t="str">
        <f aca="false">AE1374</f>
        <v>Мальчики 12-13 лет</v>
      </c>
      <c r="AK1374" s="1" t="n">
        <f aca="false">V1374</f>
        <v>36</v>
      </c>
      <c r="AL1374" s="1" t="str">
        <f aca="false">AF1374</f>
        <v>весовая категория 36 кг.</v>
      </c>
      <c r="AM1374" s="28" t="str">
        <f aca="false">IF(N1374=0," ",DATEDIF(N1374,$AM$1,"y") &amp; " г. " &amp; DATEDIF(X1374,$AM$1,"ym") &amp; " мес. ")</f>
        <v>12 г. 4 мес. </v>
      </c>
      <c r="AN1374" s="28" t="str">
        <f aca="false">LEFT(AM1374,2)</f>
        <v>12</v>
      </c>
    </row>
    <row r="1375" customFormat="false" ht="13.8" hidden="false" customHeight="false" outlineLevel="0" collapsed="false">
      <c r="A1375" s="37" t="s">
        <v>507</v>
      </c>
      <c r="B1375" s="37" t="s">
        <v>348</v>
      </c>
      <c r="C1375" s="25" t="n">
        <v>41826</v>
      </c>
      <c r="D1375" s="38" t="n">
        <v>44264</v>
      </c>
      <c r="E1375" s="38" t="n">
        <v>44270</v>
      </c>
      <c r="F1375" s="37" t="s">
        <v>1686</v>
      </c>
      <c r="G1375" s="37" t="s">
        <v>1687</v>
      </c>
      <c r="H1375" s="37" t="s">
        <v>1382</v>
      </c>
      <c r="I1375" s="37" t="s">
        <v>1383</v>
      </c>
      <c r="J1375" s="37" t="s">
        <v>1384</v>
      </c>
      <c r="K1375" s="37" t="s">
        <v>1385</v>
      </c>
      <c r="L1375" s="21" t="s">
        <v>45</v>
      </c>
      <c r="M1375" s="22" t="s">
        <v>2441</v>
      </c>
      <c r="N1375" s="24" t="s">
        <v>2442</v>
      </c>
      <c r="O1375" s="25" t="s">
        <v>975</v>
      </c>
      <c r="P1375" s="22" t="s">
        <v>49</v>
      </c>
      <c r="Q1375" s="22" t="s">
        <v>50</v>
      </c>
      <c r="R1375" s="22" t="s">
        <v>854</v>
      </c>
      <c r="S1375" s="22" t="s">
        <v>52</v>
      </c>
      <c r="T1375" s="22" t="s">
        <v>1389</v>
      </c>
      <c r="U1375" s="25" t="s">
        <v>227</v>
      </c>
      <c r="V1375" s="25" t="n">
        <v>36</v>
      </c>
      <c r="W1375" s="25" t="s">
        <v>962</v>
      </c>
      <c r="X1375" s="25" t="n">
        <v>1</v>
      </c>
      <c r="Y1375" s="25" t="n">
        <v>0</v>
      </c>
      <c r="Z1375" s="25" t="n">
        <v>5</v>
      </c>
      <c r="AA1375" s="26" t="str">
        <f aca="false">IF(N1375=0," ",DATEDIF(N1375,$D1375,"y") &amp; " г. " &amp; DATEDIF(N1375,$D1375,"ym") &amp; " мес. ")</f>
        <v>13 г. 4 мес. </v>
      </c>
      <c r="AB1375" s="27" t="str">
        <f aca="false">LEFT(AA1375,2)</f>
        <v>13</v>
      </c>
      <c r="AC1375" s="28" t="str">
        <f aca="false">IF(N1375=0," ",DATEDIF(N1375,'Отбор на ЧР 2021'!$AC$1,"y") &amp; " г. " &amp; DATEDIF(N1375,'Отбор на ЧР 2021'!$AC$1,"ym") &amp; " мес. ")</f>
        <v>13 г. 6 мес. </v>
      </c>
      <c r="AD1375" s="28" t="str">
        <f aca="false">LEFT(AC1375,2)</f>
        <v>13</v>
      </c>
      <c r="AE1375" s="28" t="str">
        <f aca="false">IF(W1375=0,0,INDEX('Возраст, спорт. дисц.'!$A$2:$B$50,MATCH(W1375,'Возраст, спорт. дисц.'!$B$2:$B$54,0),1))</f>
        <v>Мальчики 12-13 лет</v>
      </c>
      <c r="AF1375" s="28" t="str">
        <f aca="false">"весовая категория "&amp;V1375&amp;" кг."</f>
        <v>весовая категория 36 кг.</v>
      </c>
      <c r="AG1375" s="29" t="str">
        <f aca="false">IF(U1375="б/м",U1375,U1375&amp;" место")</f>
        <v>4 место</v>
      </c>
      <c r="AH1375" s="28" t="str">
        <f aca="false">F1375&amp;"; "&amp;TEXT(D1375,"ДД.ММ.ГГГГ")&amp;"-"&amp;TEXT(E1375,"ДД.ММ.ГГГГ")&amp;"; "&amp;I1375&amp;"; "&amp;CHAR(10)&amp;AE1375&amp;"; "&amp;AF1375&amp;"; "&amp;AG1375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36 кг.; 4 место</v>
      </c>
      <c r="AI1375" s="29" t="n">
        <f aca="false">IF(A1375=0,0,1)</f>
        <v>1</v>
      </c>
      <c r="AJ1375" s="1" t="str">
        <f aca="false">AE1375</f>
        <v>Мальчики 12-13 лет</v>
      </c>
      <c r="AK1375" s="1" t="n">
        <f aca="false">V1375</f>
        <v>36</v>
      </c>
      <c r="AL1375" s="1" t="str">
        <f aca="false">AF1375</f>
        <v>весовая категория 36 кг.</v>
      </c>
      <c r="AM1375" s="28" t="str">
        <f aca="false">IF(N1375=0," ",DATEDIF(N1375,$AM$1,"y") &amp; " г. " &amp; DATEDIF(X1375,$AM$1,"ym") &amp; " мес. ")</f>
        <v>13 г. 4 мес. </v>
      </c>
      <c r="AN1375" s="28" t="str">
        <f aca="false">LEFT(AM1375,2)</f>
        <v>13</v>
      </c>
    </row>
    <row r="1376" customFormat="false" ht="13.8" hidden="false" customHeight="false" outlineLevel="0" collapsed="false">
      <c r="A1376" s="37" t="s">
        <v>507</v>
      </c>
      <c r="B1376" s="37" t="s">
        <v>348</v>
      </c>
      <c r="C1376" s="25" t="n">
        <v>41826</v>
      </c>
      <c r="D1376" s="38" t="n">
        <v>44264</v>
      </c>
      <c r="E1376" s="38" t="n">
        <v>44270</v>
      </c>
      <c r="F1376" s="37" t="s">
        <v>1686</v>
      </c>
      <c r="G1376" s="37" t="s">
        <v>1687</v>
      </c>
      <c r="H1376" s="37" t="s">
        <v>1382</v>
      </c>
      <c r="I1376" s="37" t="s">
        <v>1383</v>
      </c>
      <c r="J1376" s="37" t="s">
        <v>1384</v>
      </c>
      <c r="K1376" s="37" t="s">
        <v>1385</v>
      </c>
      <c r="L1376" s="21" t="s">
        <v>45</v>
      </c>
      <c r="M1376" s="22" t="s">
        <v>1005</v>
      </c>
      <c r="N1376" s="24" t="s">
        <v>1006</v>
      </c>
      <c r="O1376" s="25" t="s">
        <v>975</v>
      </c>
      <c r="P1376" s="22" t="s">
        <v>49</v>
      </c>
      <c r="Q1376" s="22" t="s">
        <v>50</v>
      </c>
      <c r="R1376" s="22" t="s">
        <v>1007</v>
      </c>
      <c r="S1376" s="22" t="s">
        <v>1008</v>
      </c>
      <c r="T1376" s="22" t="s">
        <v>1009</v>
      </c>
      <c r="U1376" s="25" t="s">
        <v>54</v>
      </c>
      <c r="V1376" s="25" t="n">
        <v>38</v>
      </c>
      <c r="W1376" s="25" t="s">
        <v>962</v>
      </c>
      <c r="X1376" s="25" t="n">
        <v>4</v>
      </c>
      <c r="Y1376" s="25" t="n">
        <v>4</v>
      </c>
      <c r="Z1376" s="25" t="n">
        <v>9</v>
      </c>
      <c r="AA1376" s="26" t="str">
        <f aca="false">IF(N1376=0," ",DATEDIF(N1376,$D1376,"y") &amp; " г. " &amp; DATEDIF(N1376,$D1376,"ym") &amp; " мес. ")</f>
        <v>13 г. 6 мес. </v>
      </c>
      <c r="AB1376" s="27" t="str">
        <f aca="false">LEFT(AA1376,2)</f>
        <v>13</v>
      </c>
      <c r="AC1376" s="28" t="str">
        <f aca="false">IF(N1376=0," ",DATEDIF(N1376,'Отбор на ЧР 2021'!$AC$1,"y") &amp; " г. " &amp; DATEDIF(N1376,'Отбор на ЧР 2021'!$AC$1,"ym") &amp; " мес. ")</f>
        <v>13 г. 8 мес. </v>
      </c>
      <c r="AD1376" s="28" t="str">
        <f aca="false">LEFT(AC1376,2)</f>
        <v>13</v>
      </c>
      <c r="AE1376" s="28" t="str">
        <f aca="false">IF(W1376=0,0,INDEX('Возраст, спорт. дисц.'!$A$2:$B$50,MATCH(W1376,'Возраст, спорт. дисц.'!$B$2:$B$54,0),1))</f>
        <v>Мальчики 12-13 лет</v>
      </c>
      <c r="AF1376" s="28" t="str">
        <f aca="false">"весовая категория "&amp;V1376&amp;" кг."</f>
        <v>весовая категория 38 кг.</v>
      </c>
      <c r="AG1376" s="29" t="str">
        <f aca="false">IF(U1376="б/м",U1376,U1376&amp;" место")</f>
        <v>1 место</v>
      </c>
      <c r="AH1376" s="28" t="str">
        <f aca="false">F1376&amp;"; "&amp;TEXT(D1376,"ДД.ММ.ГГГГ")&amp;"-"&amp;TEXT(E1376,"ДД.ММ.ГГГГ")&amp;"; "&amp;I1376&amp;"; "&amp;CHAR(10)&amp;AE1376&amp;"; "&amp;AF1376&amp;"; "&amp;AG1376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38 кг.; 1 место</v>
      </c>
      <c r="AI1376" s="29" t="n">
        <f aca="false">IF(A1376=0,0,1)</f>
        <v>1</v>
      </c>
      <c r="AJ1376" s="1" t="str">
        <f aca="false">AE1376</f>
        <v>Мальчики 12-13 лет</v>
      </c>
      <c r="AK1376" s="1" t="n">
        <f aca="false">V1376</f>
        <v>38</v>
      </c>
      <c r="AL1376" s="1" t="str">
        <f aca="false">AF1376</f>
        <v>весовая категория 38 кг.</v>
      </c>
      <c r="AM1376" s="28" t="str">
        <f aca="false">IF(N1376=0," ",DATEDIF(N1376,$AM$1,"y") &amp; " г. " &amp; DATEDIF(X1376,$AM$1,"ym") &amp; " мес. ")</f>
        <v>13 г. 4 мес. </v>
      </c>
      <c r="AN1376" s="28" t="str">
        <f aca="false">LEFT(AM1376,2)</f>
        <v>13</v>
      </c>
    </row>
    <row r="1377" customFormat="false" ht="13.8" hidden="false" customHeight="false" outlineLevel="0" collapsed="false">
      <c r="A1377" s="37" t="s">
        <v>507</v>
      </c>
      <c r="B1377" s="37" t="s">
        <v>348</v>
      </c>
      <c r="C1377" s="25" t="n">
        <v>41826</v>
      </c>
      <c r="D1377" s="38" t="n">
        <v>44264</v>
      </c>
      <c r="E1377" s="38" t="n">
        <v>44270</v>
      </c>
      <c r="F1377" s="37" t="s">
        <v>1686</v>
      </c>
      <c r="G1377" s="37" t="s">
        <v>1687</v>
      </c>
      <c r="H1377" s="37" t="s">
        <v>1382</v>
      </c>
      <c r="I1377" s="37" t="s">
        <v>1383</v>
      </c>
      <c r="J1377" s="37" t="s">
        <v>1384</v>
      </c>
      <c r="K1377" s="37" t="s">
        <v>1385</v>
      </c>
      <c r="L1377" s="21" t="s">
        <v>45</v>
      </c>
      <c r="M1377" s="22" t="s">
        <v>987</v>
      </c>
      <c r="N1377" s="24" t="s">
        <v>988</v>
      </c>
      <c r="O1377" s="25" t="s">
        <v>970</v>
      </c>
      <c r="P1377" s="22" t="s">
        <v>115</v>
      </c>
      <c r="Q1377" s="22" t="s">
        <v>924</v>
      </c>
      <c r="R1377" s="22" t="s">
        <v>989</v>
      </c>
      <c r="S1377" s="22" t="s">
        <v>1439</v>
      </c>
      <c r="T1377" s="22" t="s">
        <v>991</v>
      </c>
      <c r="U1377" s="25" t="s">
        <v>63</v>
      </c>
      <c r="V1377" s="25" t="n">
        <v>38</v>
      </c>
      <c r="W1377" s="25" t="s">
        <v>962</v>
      </c>
      <c r="X1377" s="25" t="n">
        <v>3</v>
      </c>
      <c r="Y1377" s="25" t="n">
        <v>2</v>
      </c>
      <c r="Z1377" s="25" t="n">
        <v>9</v>
      </c>
      <c r="AA1377" s="26" t="str">
        <f aca="false">IF(N1377=0," ",DATEDIF(N1377,$D1377,"y") &amp; " г. " &amp; DATEDIF(N1377,$D1377,"ym") &amp; " мес. ")</f>
        <v>12 г. 9 мес. </v>
      </c>
      <c r="AB1377" s="27" t="str">
        <f aca="false">LEFT(AA1377,2)</f>
        <v>12</v>
      </c>
      <c r="AC1377" s="28" t="str">
        <f aca="false">IF(N1377=0," ",DATEDIF(N1377,'Отбор на ЧР 2021'!$AC$1,"y") &amp; " г. " &amp; DATEDIF(N1377,'Отбор на ЧР 2021'!$AC$1,"ym") &amp; " мес. ")</f>
        <v>12 г. 11 мес. </v>
      </c>
      <c r="AD1377" s="28" t="str">
        <f aca="false">LEFT(AC1377,2)</f>
        <v>12</v>
      </c>
      <c r="AE1377" s="28" t="str">
        <f aca="false">IF(W1377=0,0,INDEX('Возраст, спорт. дисц.'!$A$2:$B$50,MATCH(W1377,'Возраст, спорт. дисц.'!$B$2:$B$54,0),1))</f>
        <v>Мальчики 12-13 лет</v>
      </c>
      <c r="AF1377" s="28" t="str">
        <f aca="false">"весовая категория "&amp;V1377&amp;" кг."</f>
        <v>весовая категория 38 кг.</v>
      </c>
      <c r="AG1377" s="29" t="str">
        <f aca="false">IF(U1377="б/м",U1377,U1377&amp;" место")</f>
        <v>2 место</v>
      </c>
      <c r="AH1377" s="28" t="str">
        <f aca="false">F1377&amp;"; "&amp;TEXT(D1377,"ДД.ММ.ГГГГ")&amp;"-"&amp;TEXT(E1377,"ДД.ММ.ГГГГ")&amp;"; "&amp;I1377&amp;"; "&amp;CHAR(10)&amp;AE1377&amp;"; "&amp;AF1377&amp;"; "&amp;AG1377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38 кг.; 2 место</v>
      </c>
      <c r="AI1377" s="29" t="n">
        <f aca="false">IF(A1377=0,0,1)</f>
        <v>1</v>
      </c>
      <c r="AJ1377" s="1" t="str">
        <f aca="false">AE1377</f>
        <v>Мальчики 12-13 лет</v>
      </c>
      <c r="AK1377" s="1" t="n">
        <f aca="false">V1377</f>
        <v>38</v>
      </c>
      <c r="AL1377" s="1" t="str">
        <f aca="false">AF1377</f>
        <v>весовая категория 38 кг.</v>
      </c>
      <c r="AM1377" s="28" t="str">
        <f aca="false">IF(N1377=0," ",DATEDIF(N1377,$AM$1,"y") &amp; " г. " &amp; DATEDIF(X1377,$AM$1,"ym") &amp; " мес. ")</f>
        <v>12 г. 4 мес. </v>
      </c>
      <c r="AN1377" s="28" t="str">
        <f aca="false">LEFT(AM1377,2)</f>
        <v>12</v>
      </c>
    </row>
    <row r="1378" customFormat="false" ht="13.8" hidden="false" customHeight="false" outlineLevel="0" collapsed="false">
      <c r="A1378" s="37" t="s">
        <v>507</v>
      </c>
      <c r="B1378" s="37" t="s">
        <v>348</v>
      </c>
      <c r="C1378" s="25" t="n">
        <v>41826</v>
      </c>
      <c r="D1378" s="38" t="n">
        <v>44264</v>
      </c>
      <c r="E1378" s="38" t="n">
        <v>44270</v>
      </c>
      <c r="F1378" s="37" t="s">
        <v>1686</v>
      </c>
      <c r="G1378" s="37" t="s">
        <v>1687</v>
      </c>
      <c r="H1378" s="37" t="s">
        <v>1382</v>
      </c>
      <c r="I1378" s="37" t="s">
        <v>1383</v>
      </c>
      <c r="J1378" s="37" t="s">
        <v>1384</v>
      </c>
      <c r="K1378" s="37" t="s">
        <v>1385</v>
      </c>
      <c r="L1378" s="21" t="s">
        <v>45</v>
      </c>
      <c r="M1378" s="22" t="s">
        <v>2443</v>
      </c>
      <c r="N1378" s="24" t="s">
        <v>2444</v>
      </c>
      <c r="O1378" s="25" t="s">
        <v>975</v>
      </c>
      <c r="P1378" s="22" t="s">
        <v>49</v>
      </c>
      <c r="Q1378" s="22" t="s">
        <v>50</v>
      </c>
      <c r="R1378" s="22" t="s">
        <v>148</v>
      </c>
      <c r="S1378" s="22" t="s">
        <v>149</v>
      </c>
      <c r="T1378" s="22" t="s">
        <v>368</v>
      </c>
      <c r="U1378" s="25" t="s">
        <v>70</v>
      </c>
      <c r="V1378" s="25" t="n">
        <v>38</v>
      </c>
      <c r="W1378" s="25" t="s">
        <v>962</v>
      </c>
      <c r="X1378" s="25" t="n">
        <v>2</v>
      </c>
      <c r="Y1378" s="25" t="n">
        <v>1</v>
      </c>
      <c r="Z1378" s="25" t="n">
        <v>9</v>
      </c>
      <c r="AA1378" s="26" t="str">
        <f aca="false">IF(N1378=0," ",DATEDIF(N1378,$D1378,"y") &amp; " г. " &amp; DATEDIF(N1378,$D1378,"ym") &amp; " мес. ")</f>
        <v>12 г. 6 мес. </v>
      </c>
      <c r="AB1378" s="27" t="str">
        <f aca="false">LEFT(AA1378,2)</f>
        <v>12</v>
      </c>
      <c r="AC1378" s="28" t="str">
        <f aca="false">IF(N1378=0," ",DATEDIF(N1378,'Отбор на ЧР 2021'!$AC$1,"y") &amp; " г. " &amp; DATEDIF(N1378,'Отбор на ЧР 2021'!$AC$1,"ym") &amp; " мес. ")</f>
        <v>12 г. 8 мес. </v>
      </c>
      <c r="AD1378" s="28" t="str">
        <f aca="false">LEFT(AC1378,2)</f>
        <v>12</v>
      </c>
      <c r="AE1378" s="28" t="str">
        <f aca="false">IF(W1378=0,0,INDEX('Возраст, спорт. дисц.'!$A$2:$B$50,MATCH(W1378,'Возраст, спорт. дисц.'!$B$2:$B$54,0),1))</f>
        <v>Мальчики 12-13 лет</v>
      </c>
      <c r="AF1378" s="28" t="str">
        <f aca="false">"весовая категория "&amp;V1378&amp;" кг."</f>
        <v>весовая категория 38 кг.</v>
      </c>
      <c r="AG1378" s="29" t="str">
        <f aca="false">IF(U1378="б/м",U1378,U1378&amp;" место")</f>
        <v>3 место</v>
      </c>
      <c r="AH1378" s="28" t="str">
        <f aca="false">F1378&amp;"; "&amp;TEXT(D1378,"ДД.ММ.ГГГГ")&amp;"-"&amp;TEXT(E1378,"ДД.ММ.ГГГГ")&amp;"; "&amp;I1378&amp;"; "&amp;CHAR(10)&amp;AE1378&amp;"; "&amp;AF1378&amp;"; "&amp;AG1378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38 кг.; 3 место</v>
      </c>
      <c r="AI1378" s="29" t="n">
        <f aca="false">IF(A1378=0,0,1)</f>
        <v>1</v>
      </c>
      <c r="AJ1378" s="1" t="str">
        <f aca="false">AE1378</f>
        <v>Мальчики 12-13 лет</v>
      </c>
      <c r="AK1378" s="1" t="n">
        <f aca="false">V1378</f>
        <v>38</v>
      </c>
      <c r="AL1378" s="1" t="str">
        <f aca="false">AF1378</f>
        <v>весовая категория 38 кг.</v>
      </c>
      <c r="AM1378" s="28" t="str">
        <f aca="false">IF(N1378=0," ",DATEDIF(N1378,$AM$1,"y") &amp; " г. " &amp; DATEDIF(X1378,$AM$1,"ym") &amp; " мес. ")</f>
        <v>12 г. 4 мес. </v>
      </c>
      <c r="AN1378" s="28" t="str">
        <f aca="false">LEFT(AM1378,2)</f>
        <v>12</v>
      </c>
    </row>
    <row r="1379" customFormat="false" ht="13.8" hidden="false" customHeight="false" outlineLevel="0" collapsed="false">
      <c r="A1379" s="37" t="s">
        <v>507</v>
      </c>
      <c r="B1379" s="37" t="s">
        <v>348</v>
      </c>
      <c r="C1379" s="25" t="n">
        <v>41826</v>
      </c>
      <c r="D1379" s="38" t="n">
        <v>44264</v>
      </c>
      <c r="E1379" s="38" t="n">
        <v>44270</v>
      </c>
      <c r="F1379" s="37" t="s">
        <v>1686</v>
      </c>
      <c r="G1379" s="37" t="s">
        <v>1687</v>
      </c>
      <c r="H1379" s="37" t="s">
        <v>1382</v>
      </c>
      <c r="I1379" s="37" t="s">
        <v>1383</v>
      </c>
      <c r="J1379" s="37" t="s">
        <v>1384</v>
      </c>
      <c r="K1379" s="37" t="s">
        <v>1385</v>
      </c>
      <c r="L1379" s="21" t="s">
        <v>45</v>
      </c>
      <c r="M1379" s="22" t="s">
        <v>2445</v>
      </c>
      <c r="N1379" s="24" t="s">
        <v>2446</v>
      </c>
      <c r="O1379" s="25" t="s">
        <v>975</v>
      </c>
      <c r="P1379" s="22" t="s">
        <v>115</v>
      </c>
      <c r="Q1379" s="22" t="s">
        <v>223</v>
      </c>
      <c r="R1379" s="22" t="s">
        <v>1715</v>
      </c>
      <c r="S1379" s="22" t="s">
        <v>1716</v>
      </c>
      <c r="T1379" s="22" t="s">
        <v>1717</v>
      </c>
      <c r="U1379" s="25" t="s">
        <v>70</v>
      </c>
      <c r="V1379" s="25" t="n">
        <v>38</v>
      </c>
      <c r="W1379" s="25" t="s">
        <v>962</v>
      </c>
      <c r="X1379" s="25" t="n">
        <v>2</v>
      </c>
      <c r="Y1379" s="25" t="n">
        <v>1</v>
      </c>
      <c r="Z1379" s="25" t="n">
        <v>9</v>
      </c>
      <c r="AA1379" s="26" t="str">
        <f aca="false">IF(N1379=0," ",DATEDIF(N1379,$D1379,"y") &amp; " г. " &amp; DATEDIF(N1379,$D1379,"ym") &amp; " мес. ")</f>
        <v>12 г. 0 мес. </v>
      </c>
      <c r="AB1379" s="27" t="str">
        <f aca="false">LEFT(AA1379,2)</f>
        <v>12</v>
      </c>
      <c r="AC1379" s="28" t="str">
        <f aca="false">IF(N1379=0," ",DATEDIF(N1379,'Отбор на ЧР 2021'!$AC$1,"y") &amp; " г. " &amp; DATEDIF(N1379,'Отбор на ЧР 2021'!$AC$1,"ym") &amp; " мес. ")</f>
        <v>12 г. 2 мес. </v>
      </c>
      <c r="AD1379" s="28" t="str">
        <f aca="false">LEFT(AC1379,2)</f>
        <v>12</v>
      </c>
      <c r="AE1379" s="28" t="str">
        <f aca="false">IF(W1379=0,0,INDEX('Возраст, спорт. дисц.'!$A$2:$B$50,MATCH(W1379,'Возраст, спорт. дисц.'!$B$2:$B$54,0),1))</f>
        <v>Мальчики 12-13 лет</v>
      </c>
      <c r="AF1379" s="28" t="str">
        <f aca="false">"весовая категория "&amp;V1379&amp;" кг."</f>
        <v>весовая категория 38 кг.</v>
      </c>
      <c r="AG1379" s="29" t="str">
        <f aca="false">IF(U1379="б/м",U1379,U1379&amp;" место")</f>
        <v>3 место</v>
      </c>
      <c r="AH1379" s="28" t="str">
        <f aca="false">F1379&amp;"; "&amp;TEXT(D1379,"ДД.ММ.ГГГГ")&amp;"-"&amp;TEXT(E1379,"ДД.ММ.ГГГГ")&amp;"; "&amp;I1379&amp;"; "&amp;CHAR(10)&amp;AE1379&amp;"; "&amp;AF1379&amp;"; "&amp;AG1379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38 кг.; 3 место</v>
      </c>
      <c r="AI1379" s="29" t="n">
        <f aca="false">IF(A1379=0,0,1)</f>
        <v>1</v>
      </c>
      <c r="AJ1379" s="1" t="str">
        <f aca="false">AE1379</f>
        <v>Мальчики 12-13 лет</v>
      </c>
      <c r="AK1379" s="1" t="n">
        <f aca="false">V1379</f>
        <v>38</v>
      </c>
      <c r="AL1379" s="1" t="str">
        <f aca="false">AF1379</f>
        <v>весовая категория 38 кг.</v>
      </c>
      <c r="AM1379" s="28" t="str">
        <f aca="false">IF(N1379=0," ",DATEDIF(N1379,$AM$1,"y") &amp; " г. " &amp; DATEDIF(X1379,$AM$1,"ym") &amp; " мес. ")</f>
        <v>12 г. 4 мес. </v>
      </c>
      <c r="AN1379" s="28" t="str">
        <f aca="false">LEFT(AM1379,2)</f>
        <v>12</v>
      </c>
    </row>
    <row r="1380" customFormat="false" ht="13.8" hidden="false" customHeight="false" outlineLevel="0" collapsed="false">
      <c r="A1380" s="37" t="s">
        <v>507</v>
      </c>
      <c r="B1380" s="37" t="s">
        <v>348</v>
      </c>
      <c r="C1380" s="25" t="n">
        <v>41826</v>
      </c>
      <c r="D1380" s="38" t="n">
        <v>44264</v>
      </c>
      <c r="E1380" s="38" t="n">
        <v>44270</v>
      </c>
      <c r="F1380" s="37" t="s">
        <v>1686</v>
      </c>
      <c r="G1380" s="37" t="s">
        <v>1687</v>
      </c>
      <c r="H1380" s="37" t="s">
        <v>1382</v>
      </c>
      <c r="I1380" s="37" t="s">
        <v>1383</v>
      </c>
      <c r="J1380" s="37" t="s">
        <v>1384</v>
      </c>
      <c r="K1380" s="37" t="s">
        <v>1385</v>
      </c>
      <c r="L1380" s="21" t="s">
        <v>45</v>
      </c>
      <c r="M1380" s="22" t="s">
        <v>1010</v>
      </c>
      <c r="N1380" s="24" t="s">
        <v>1011</v>
      </c>
      <c r="O1380" s="25" t="s">
        <v>975</v>
      </c>
      <c r="P1380" s="22" t="s">
        <v>49</v>
      </c>
      <c r="Q1380" s="22" t="s">
        <v>515</v>
      </c>
      <c r="R1380" s="22" t="s">
        <v>742</v>
      </c>
      <c r="S1380" s="22" t="s">
        <v>2050</v>
      </c>
      <c r="T1380" s="22" t="s">
        <v>744</v>
      </c>
      <c r="U1380" s="25" t="s">
        <v>54</v>
      </c>
      <c r="V1380" s="25" t="n">
        <v>40</v>
      </c>
      <c r="W1380" s="25" t="s">
        <v>962</v>
      </c>
      <c r="X1380" s="25" t="n">
        <v>4</v>
      </c>
      <c r="Y1380" s="25" t="n">
        <v>4</v>
      </c>
      <c r="Z1380" s="25" t="n">
        <v>9</v>
      </c>
      <c r="AA1380" s="26" t="str">
        <f aca="false">IF(N1380=0," ",DATEDIF(N1380,$D1380,"y") &amp; " г. " &amp; DATEDIF(N1380,$D1380,"ym") &amp; " мес. ")</f>
        <v>12 г. 11 мес. </v>
      </c>
      <c r="AB1380" s="27" t="str">
        <f aca="false">LEFT(AA1380,2)</f>
        <v>12</v>
      </c>
      <c r="AC1380" s="28" t="str">
        <f aca="false">IF(N1380=0," ",DATEDIF(N1380,'Отбор на ЧР 2021'!$AC$1,"y") &amp; " г. " &amp; DATEDIF(N1380,'Отбор на ЧР 2021'!$AC$1,"ym") &amp; " мес. ")</f>
        <v>13 г. 1 мес. </v>
      </c>
      <c r="AD1380" s="28" t="str">
        <f aca="false">LEFT(AC1380,2)</f>
        <v>13</v>
      </c>
      <c r="AE1380" s="28" t="str">
        <f aca="false">IF(W1380=0,0,INDEX('Возраст, спорт. дисц.'!$A$2:$B$50,MATCH(W1380,'Возраст, спорт. дисц.'!$B$2:$B$54,0),1))</f>
        <v>Мальчики 12-13 лет</v>
      </c>
      <c r="AF1380" s="28" t="str">
        <f aca="false">"весовая категория "&amp;V1380&amp;" кг."</f>
        <v>весовая категория 40 кг.</v>
      </c>
      <c r="AG1380" s="29" t="str">
        <f aca="false">IF(U1380="б/м",U1380,U1380&amp;" место")</f>
        <v>1 место</v>
      </c>
      <c r="AH1380" s="28" t="str">
        <f aca="false">F1380&amp;"; "&amp;TEXT(D1380,"ДД.ММ.ГГГГ")&amp;"-"&amp;TEXT(E1380,"ДД.ММ.ГГГГ")&amp;"; "&amp;I1380&amp;"; "&amp;CHAR(10)&amp;AE1380&amp;"; "&amp;AF1380&amp;"; "&amp;AG1380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40 кг.; 1 место</v>
      </c>
      <c r="AI1380" s="29" t="n">
        <f aca="false">IF(A1380=0,0,1)</f>
        <v>1</v>
      </c>
      <c r="AJ1380" s="1" t="str">
        <f aca="false">AE1380</f>
        <v>Мальчики 12-13 лет</v>
      </c>
      <c r="AK1380" s="1" t="n">
        <f aca="false">V1380</f>
        <v>40</v>
      </c>
      <c r="AL1380" s="1" t="str">
        <f aca="false">AF1380</f>
        <v>весовая категория 40 кг.</v>
      </c>
      <c r="AM1380" s="28" t="str">
        <f aca="false">IF(N1380=0," ",DATEDIF(N1380,$AM$1,"y") &amp; " г. " &amp; DATEDIF(X1380,$AM$1,"ym") &amp; " мес. ")</f>
        <v>13 г. 4 мес. </v>
      </c>
      <c r="AN1380" s="28" t="str">
        <f aca="false">LEFT(AM1380,2)</f>
        <v>13</v>
      </c>
    </row>
    <row r="1381" customFormat="false" ht="13.8" hidden="false" customHeight="false" outlineLevel="0" collapsed="false">
      <c r="A1381" s="37" t="s">
        <v>507</v>
      </c>
      <c r="B1381" s="37" t="s">
        <v>348</v>
      </c>
      <c r="C1381" s="25" t="n">
        <v>41826</v>
      </c>
      <c r="D1381" s="38" t="n">
        <v>44264</v>
      </c>
      <c r="E1381" s="38" t="n">
        <v>44270</v>
      </c>
      <c r="F1381" s="37" t="s">
        <v>1686</v>
      </c>
      <c r="G1381" s="37" t="s">
        <v>1687</v>
      </c>
      <c r="H1381" s="37" t="s">
        <v>1382</v>
      </c>
      <c r="I1381" s="37" t="s">
        <v>1383</v>
      </c>
      <c r="J1381" s="37" t="s">
        <v>1384</v>
      </c>
      <c r="K1381" s="37" t="s">
        <v>1385</v>
      </c>
      <c r="L1381" s="21" t="s">
        <v>45</v>
      </c>
      <c r="M1381" s="22" t="s">
        <v>998</v>
      </c>
      <c r="N1381" s="24" t="s">
        <v>999</v>
      </c>
      <c r="O1381" s="25" t="s">
        <v>975</v>
      </c>
      <c r="P1381" s="22" t="s">
        <v>115</v>
      </c>
      <c r="Q1381" s="22" t="s">
        <v>116</v>
      </c>
      <c r="R1381" s="22" t="s">
        <v>117</v>
      </c>
      <c r="S1381" s="22" t="s">
        <v>118</v>
      </c>
      <c r="T1381" s="22" t="s">
        <v>1000</v>
      </c>
      <c r="U1381" s="25" t="s">
        <v>63</v>
      </c>
      <c r="V1381" s="25" t="n">
        <v>40</v>
      </c>
      <c r="W1381" s="25" t="s">
        <v>962</v>
      </c>
      <c r="X1381" s="25" t="n">
        <v>3</v>
      </c>
      <c r="Y1381" s="25" t="n">
        <v>2</v>
      </c>
      <c r="Z1381" s="25" t="n">
        <v>9</v>
      </c>
      <c r="AA1381" s="26" t="str">
        <f aca="false">IF(N1381=0," ",DATEDIF(N1381,$D1381,"y") &amp; " г. " &amp; DATEDIF(N1381,$D1381,"ym") &amp; " мес. ")</f>
        <v>13 г. 4 мес. </v>
      </c>
      <c r="AB1381" s="27" t="str">
        <f aca="false">LEFT(AA1381,2)</f>
        <v>13</v>
      </c>
      <c r="AC1381" s="28" t="str">
        <f aca="false">IF(N1381=0," ",DATEDIF(N1381,'Отбор на ЧР 2021'!$AC$1,"y") &amp; " г. " &amp; DATEDIF(N1381,'Отбор на ЧР 2021'!$AC$1,"ym") &amp; " мес. ")</f>
        <v>13 г. 7 мес. </v>
      </c>
      <c r="AD1381" s="28" t="str">
        <f aca="false">LEFT(AC1381,2)</f>
        <v>13</v>
      </c>
      <c r="AE1381" s="28" t="str">
        <f aca="false">IF(W1381=0,0,INDEX('Возраст, спорт. дисц.'!$A$2:$B$50,MATCH(W1381,'Возраст, спорт. дисц.'!$B$2:$B$54,0),1))</f>
        <v>Мальчики 12-13 лет</v>
      </c>
      <c r="AF1381" s="28" t="str">
        <f aca="false">"весовая категория "&amp;V1381&amp;" кг."</f>
        <v>весовая категория 40 кг.</v>
      </c>
      <c r="AG1381" s="29" t="str">
        <f aca="false">IF(U1381="б/м",U1381,U1381&amp;" место")</f>
        <v>2 место</v>
      </c>
      <c r="AH1381" s="28" t="str">
        <f aca="false">F1381&amp;"; "&amp;TEXT(D1381,"ДД.ММ.ГГГГ")&amp;"-"&amp;TEXT(E1381,"ДД.ММ.ГГГГ")&amp;"; "&amp;I1381&amp;"; "&amp;CHAR(10)&amp;AE1381&amp;"; "&amp;AF1381&amp;"; "&amp;AG1381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40 кг.; 2 место</v>
      </c>
      <c r="AI1381" s="29" t="n">
        <f aca="false">IF(A1381=0,0,1)</f>
        <v>1</v>
      </c>
      <c r="AJ1381" s="1" t="str">
        <f aca="false">AE1381</f>
        <v>Мальчики 12-13 лет</v>
      </c>
      <c r="AK1381" s="1" t="n">
        <f aca="false">V1381</f>
        <v>40</v>
      </c>
      <c r="AL1381" s="1" t="str">
        <f aca="false">AF1381</f>
        <v>весовая категория 40 кг.</v>
      </c>
      <c r="AM1381" s="28" t="str">
        <f aca="false">IF(N1381=0," ",DATEDIF(N1381,$AM$1,"y") &amp; " г. " &amp; DATEDIF(X1381,$AM$1,"ym") &amp; " мес. ")</f>
        <v>13 г. 4 мес. </v>
      </c>
      <c r="AN1381" s="28" t="str">
        <f aca="false">LEFT(AM1381,2)</f>
        <v>13</v>
      </c>
    </row>
    <row r="1382" customFormat="false" ht="13.8" hidden="false" customHeight="false" outlineLevel="0" collapsed="false">
      <c r="A1382" s="37" t="s">
        <v>507</v>
      </c>
      <c r="B1382" s="37" t="s">
        <v>348</v>
      </c>
      <c r="C1382" s="25" t="n">
        <v>41826</v>
      </c>
      <c r="D1382" s="38" t="n">
        <v>44264</v>
      </c>
      <c r="E1382" s="38" t="n">
        <v>44270</v>
      </c>
      <c r="F1382" s="37" t="s">
        <v>1686</v>
      </c>
      <c r="G1382" s="37" t="s">
        <v>1687</v>
      </c>
      <c r="H1382" s="37" t="s">
        <v>1382</v>
      </c>
      <c r="I1382" s="37" t="s">
        <v>1383</v>
      </c>
      <c r="J1382" s="37" t="s">
        <v>1384</v>
      </c>
      <c r="K1382" s="37" t="s">
        <v>1385</v>
      </c>
      <c r="L1382" s="21" t="s">
        <v>45</v>
      </c>
      <c r="M1382" s="22" t="s">
        <v>1015</v>
      </c>
      <c r="N1382" s="24" t="s">
        <v>1016</v>
      </c>
      <c r="O1382" s="25" t="s">
        <v>975</v>
      </c>
      <c r="P1382" s="22" t="s">
        <v>49</v>
      </c>
      <c r="Q1382" s="22" t="s">
        <v>515</v>
      </c>
      <c r="R1382" s="22" t="s">
        <v>639</v>
      </c>
      <c r="S1382" s="22" t="s">
        <v>1701</v>
      </c>
      <c r="T1382" s="22" t="s">
        <v>1017</v>
      </c>
      <c r="U1382" s="25" t="s">
        <v>70</v>
      </c>
      <c r="V1382" s="25" t="n">
        <v>40</v>
      </c>
      <c r="W1382" s="25" t="s">
        <v>962</v>
      </c>
      <c r="X1382" s="25" t="n">
        <v>2</v>
      </c>
      <c r="Y1382" s="25" t="n">
        <v>1</v>
      </c>
      <c r="Z1382" s="25" t="n">
        <v>9</v>
      </c>
      <c r="AA1382" s="26" t="str">
        <f aca="false">IF(N1382=0," ",DATEDIF(N1382,$D1382,"y") &amp; " г. " &amp; DATEDIF(N1382,$D1382,"ym") &amp; " мес. ")</f>
        <v>12 г. 8 мес. </v>
      </c>
      <c r="AB1382" s="27" t="str">
        <f aca="false">LEFT(AA1382,2)</f>
        <v>12</v>
      </c>
      <c r="AC1382" s="28" t="str">
        <f aca="false">IF(N1382=0," ",DATEDIF(N1382,'Отбор на ЧР 2021'!$AC$1,"y") &amp; " г. " &amp; DATEDIF(N1382,'Отбор на ЧР 2021'!$AC$1,"ym") &amp; " мес. ")</f>
        <v>12 г. 10 мес. </v>
      </c>
      <c r="AD1382" s="28" t="str">
        <f aca="false">LEFT(AC1382,2)</f>
        <v>12</v>
      </c>
      <c r="AE1382" s="28" t="str">
        <f aca="false">IF(W1382=0,0,INDEX('Возраст, спорт. дисц.'!$A$2:$B$50,MATCH(W1382,'Возраст, спорт. дисц.'!$B$2:$B$54,0),1))</f>
        <v>Мальчики 12-13 лет</v>
      </c>
      <c r="AF1382" s="28" t="str">
        <f aca="false">"весовая категория "&amp;V1382&amp;" кг."</f>
        <v>весовая категория 40 кг.</v>
      </c>
      <c r="AG1382" s="29" t="str">
        <f aca="false">IF(U1382="б/м",U1382,U1382&amp;" место")</f>
        <v>3 место</v>
      </c>
      <c r="AH1382" s="28" t="str">
        <f aca="false">F1382&amp;"; "&amp;TEXT(D1382,"ДД.ММ.ГГГГ")&amp;"-"&amp;TEXT(E1382,"ДД.ММ.ГГГГ")&amp;"; "&amp;I1382&amp;"; "&amp;CHAR(10)&amp;AE1382&amp;"; "&amp;AF1382&amp;"; "&amp;AG1382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40 кг.; 3 место</v>
      </c>
      <c r="AI1382" s="29" t="n">
        <f aca="false">IF(A1382=0,0,1)</f>
        <v>1</v>
      </c>
      <c r="AJ1382" s="1" t="str">
        <f aca="false">AE1382</f>
        <v>Мальчики 12-13 лет</v>
      </c>
      <c r="AK1382" s="1" t="n">
        <f aca="false">V1382</f>
        <v>40</v>
      </c>
      <c r="AL1382" s="1" t="str">
        <f aca="false">AF1382</f>
        <v>весовая категория 40 кг.</v>
      </c>
      <c r="AM1382" s="28" t="str">
        <f aca="false">IF(N1382=0," ",DATEDIF(N1382,$AM$1,"y") &amp; " г. " &amp; DATEDIF(X1382,$AM$1,"ym") &amp; " мес. ")</f>
        <v>12 г. 4 мес. </v>
      </c>
      <c r="AN1382" s="28" t="str">
        <f aca="false">LEFT(AM1382,2)</f>
        <v>12</v>
      </c>
    </row>
    <row r="1383" customFormat="false" ht="13.8" hidden="false" customHeight="false" outlineLevel="0" collapsed="false">
      <c r="A1383" s="37" t="s">
        <v>507</v>
      </c>
      <c r="B1383" s="37" t="s">
        <v>348</v>
      </c>
      <c r="C1383" s="25" t="n">
        <v>41826</v>
      </c>
      <c r="D1383" s="38" t="n">
        <v>44264</v>
      </c>
      <c r="E1383" s="38" t="n">
        <v>44270</v>
      </c>
      <c r="F1383" s="37" t="s">
        <v>1686</v>
      </c>
      <c r="G1383" s="37" t="s">
        <v>1687</v>
      </c>
      <c r="H1383" s="37" t="s">
        <v>1382</v>
      </c>
      <c r="I1383" s="37" t="s">
        <v>1383</v>
      </c>
      <c r="J1383" s="37" t="s">
        <v>1384</v>
      </c>
      <c r="K1383" s="37" t="s">
        <v>1385</v>
      </c>
      <c r="L1383" s="21" t="s">
        <v>45</v>
      </c>
      <c r="M1383" s="22" t="s">
        <v>2447</v>
      </c>
      <c r="N1383" s="24" t="s">
        <v>2448</v>
      </c>
      <c r="O1383" s="25" t="s">
        <v>970</v>
      </c>
      <c r="P1383" s="22" t="s">
        <v>115</v>
      </c>
      <c r="Q1383" s="22" t="s">
        <v>924</v>
      </c>
      <c r="R1383" s="22" t="s">
        <v>989</v>
      </c>
      <c r="S1383" s="22" t="s">
        <v>1439</v>
      </c>
      <c r="T1383" s="22" t="s">
        <v>991</v>
      </c>
      <c r="U1383" s="25" t="s">
        <v>70</v>
      </c>
      <c r="V1383" s="25" t="n">
        <v>40</v>
      </c>
      <c r="W1383" s="25" t="s">
        <v>962</v>
      </c>
      <c r="X1383" s="25" t="n">
        <v>2</v>
      </c>
      <c r="Y1383" s="25" t="n">
        <v>1</v>
      </c>
      <c r="Z1383" s="25" t="n">
        <v>9</v>
      </c>
      <c r="AA1383" s="26" t="str">
        <f aca="false">IF(N1383=0," ",DATEDIF(N1383,$D1383,"y") &amp; " г. " &amp; DATEDIF(N1383,$D1383,"ym") &amp; " мес. ")</f>
        <v>12 г. 6 мес. </v>
      </c>
      <c r="AB1383" s="27" t="str">
        <f aca="false">LEFT(AA1383,2)</f>
        <v>12</v>
      </c>
      <c r="AC1383" s="28" t="str">
        <f aca="false">IF(N1383=0," ",DATEDIF(N1383,'Отбор на ЧР 2021'!$AC$1,"y") &amp; " г. " &amp; DATEDIF(N1383,'Отбор на ЧР 2021'!$AC$1,"ym") &amp; " мес. ")</f>
        <v>12 г. 8 мес. </v>
      </c>
      <c r="AD1383" s="28" t="str">
        <f aca="false">LEFT(AC1383,2)</f>
        <v>12</v>
      </c>
      <c r="AE1383" s="28" t="str">
        <f aca="false">IF(W1383=0,0,INDEX('Возраст, спорт. дисц.'!$A$2:$B$50,MATCH(W1383,'Возраст, спорт. дисц.'!$B$2:$B$54,0),1))</f>
        <v>Мальчики 12-13 лет</v>
      </c>
      <c r="AF1383" s="28" t="str">
        <f aca="false">"весовая категория "&amp;V1383&amp;" кг."</f>
        <v>весовая категория 40 кг.</v>
      </c>
      <c r="AG1383" s="29" t="str">
        <f aca="false">IF(U1383="б/м",U1383,U1383&amp;" место")</f>
        <v>3 место</v>
      </c>
      <c r="AH1383" s="28" t="str">
        <f aca="false">F1383&amp;"; "&amp;TEXT(D1383,"ДД.ММ.ГГГГ")&amp;"-"&amp;TEXT(E1383,"ДД.ММ.ГГГГ")&amp;"; "&amp;I1383&amp;"; "&amp;CHAR(10)&amp;AE1383&amp;"; "&amp;AF1383&amp;"; "&amp;AG1383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40 кг.; 3 место</v>
      </c>
      <c r="AI1383" s="29" t="n">
        <f aca="false">IF(A1383=0,0,1)</f>
        <v>1</v>
      </c>
      <c r="AJ1383" s="1" t="str">
        <f aca="false">AE1383</f>
        <v>Мальчики 12-13 лет</v>
      </c>
      <c r="AK1383" s="1" t="n">
        <f aca="false">V1383</f>
        <v>40</v>
      </c>
      <c r="AL1383" s="1" t="str">
        <f aca="false">AF1383</f>
        <v>весовая категория 40 кг.</v>
      </c>
      <c r="AM1383" s="28" t="str">
        <f aca="false">IF(N1383=0," ",DATEDIF(N1383,$AM$1,"y") &amp; " г. " &amp; DATEDIF(X1383,$AM$1,"ym") &amp; " мес. ")</f>
        <v>12 г. 4 мес. </v>
      </c>
      <c r="AN1383" s="28" t="str">
        <f aca="false">LEFT(AM1383,2)</f>
        <v>12</v>
      </c>
    </row>
    <row r="1384" customFormat="false" ht="13.8" hidden="false" customHeight="false" outlineLevel="0" collapsed="false">
      <c r="A1384" s="37" t="s">
        <v>507</v>
      </c>
      <c r="B1384" s="37" t="s">
        <v>348</v>
      </c>
      <c r="C1384" s="25" t="n">
        <v>41826</v>
      </c>
      <c r="D1384" s="38" t="n">
        <v>44264</v>
      </c>
      <c r="E1384" s="38" t="n">
        <v>44270</v>
      </c>
      <c r="F1384" s="37" t="s">
        <v>1686</v>
      </c>
      <c r="G1384" s="37" t="s">
        <v>1687</v>
      </c>
      <c r="H1384" s="37" t="s">
        <v>1382</v>
      </c>
      <c r="I1384" s="37" t="s">
        <v>1383</v>
      </c>
      <c r="J1384" s="37" t="s">
        <v>1384</v>
      </c>
      <c r="K1384" s="37" t="s">
        <v>1385</v>
      </c>
      <c r="L1384" s="21" t="s">
        <v>45</v>
      </c>
      <c r="M1384" s="22" t="s">
        <v>1029</v>
      </c>
      <c r="N1384" s="24" t="s">
        <v>1030</v>
      </c>
      <c r="O1384" s="25" t="s">
        <v>975</v>
      </c>
      <c r="P1384" s="22" t="s">
        <v>115</v>
      </c>
      <c r="Q1384" s="22" t="s">
        <v>924</v>
      </c>
      <c r="R1384" s="22" t="s">
        <v>989</v>
      </c>
      <c r="S1384" s="22" t="s">
        <v>1439</v>
      </c>
      <c r="T1384" s="22" t="s">
        <v>991</v>
      </c>
      <c r="U1384" s="25" t="s">
        <v>54</v>
      </c>
      <c r="V1384" s="25" t="n">
        <v>42</v>
      </c>
      <c r="W1384" s="25" t="s">
        <v>962</v>
      </c>
      <c r="X1384" s="25" t="n">
        <v>3</v>
      </c>
      <c r="Y1384" s="25" t="n">
        <v>3</v>
      </c>
      <c r="Z1384" s="25" t="n">
        <v>6</v>
      </c>
      <c r="AA1384" s="26" t="str">
        <f aca="false">IF(N1384=0," ",DATEDIF(N1384,$D1384,"y") &amp; " г. " &amp; DATEDIF(N1384,$D1384,"ym") &amp; " мес. ")</f>
        <v>13 г. 8 мес. </v>
      </c>
      <c r="AB1384" s="27" t="str">
        <f aca="false">LEFT(AA1384,2)</f>
        <v>13</v>
      </c>
      <c r="AC1384" s="28" t="str">
        <f aca="false">IF(N1384=0," ",DATEDIF(N1384,'Отбор на ЧР 2021'!$AC$1,"y") &amp; " г. " &amp; DATEDIF(N1384,'Отбор на ЧР 2021'!$AC$1,"ym") &amp; " мес. ")</f>
        <v>13 г. 10 мес. </v>
      </c>
      <c r="AD1384" s="28" t="str">
        <f aca="false">LEFT(AC1384,2)</f>
        <v>13</v>
      </c>
      <c r="AE1384" s="28" t="str">
        <f aca="false">IF(W1384=0,0,INDEX('Возраст, спорт. дисц.'!$A$2:$B$50,MATCH(W1384,'Возраст, спорт. дисц.'!$B$2:$B$54,0),1))</f>
        <v>Мальчики 12-13 лет</v>
      </c>
      <c r="AF1384" s="28" t="str">
        <f aca="false">"весовая категория "&amp;V1384&amp;" кг."</f>
        <v>весовая категория 42 кг.</v>
      </c>
      <c r="AG1384" s="29" t="str">
        <f aca="false">IF(U1384="б/м",U1384,U1384&amp;" место")</f>
        <v>1 место</v>
      </c>
      <c r="AH1384" s="28" t="str">
        <f aca="false">F1384&amp;"; "&amp;TEXT(D1384,"ДД.ММ.ГГГГ")&amp;"-"&amp;TEXT(E1384,"ДД.ММ.ГГГГ")&amp;"; "&amp;I1384&amp;"; "&amp;CHAR(10)&amp;AE1384&amp;"; "&amp;AF1384&amp;"; "&amp;AG1384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42 кг.; 1 место</v>
      </c>
      <c r="AI1384" s="29" t="n">
        <f aca="false">IF(A1384=0,0,1)</f>
        <v>1</v>
      </c>
      <c r="AJ1384" s="1" t="str">
        <f aca="false">AE1384</f>
        <v>Мальчики 12-13 лет</v>
      </c>
      <c r="AK1384" s="1" t="n">
        <f aca="false">V1384</f>
        <v>42</v>
      </c>
      <c r="AL1384" s="1" t="str">
        <f aca="false">AF1384</f>
        <v>весовая категория 42 кг.</v>
      </c>
      <c r="AM1384" s="28" t="str">
        <f aca="false">IF(N1384=0," ",DATEDIF(N1384,$AM$1,"y") &amp; " г. " &amp; DATEDIF(X1384,$AM$1,"ym") &amp; " мес. ")</f>
        <v>13 г. 4 мес. </v>
      </c>
      <c r="AN1384" s="28" t="str">
        <f aca="false">LEFT(AM1384,2)</f>
        <v>13</v>
      </c>
    </row>
    <row r="1385" customFormat="false" ht="13.8" hidden="false" customHeight="false" outlineLevel="0" collapsed="false">
      <c r="A1385" s="37" t="s">
        <v>507</v>
      </c>
      <c r="B1385" s="37" t="s">
        <v>348</v>
      </c>
      <c r="C1385" s="25" t="n">
        <v>41826</v>
      </c>
      <c r="D1385" s="38" t="n">
        <v>44264</v>
      </c>
      <c r="E1385" s="38" t="n">
        <v>44270</v>
      </c>
      <c r="F1385" s="37" t="s">
        <v>1686</v>
      </c>
      <c r="G1385" s="37" t="s">
        <v>1687</v>
      </c>
      <c r="H1385" s="37" t="s">
        <v>1382</v>
      </c>
      <c r="I1385" s="37" t="s">
        <v>1383</v>
      </c>
      <c r="J1385" s="37" t="s">
        <v>1384</v>
      </c>
      <c r="K1385" s="37" t="s">
        <v>1385</v>
      </c>
      <c r="L1385" s="21" t="s">
        <v>45</v>
      </c>
      <c r="M1385" s="22" t="s">
        <v>2449</v>
      </c>
      <c r="N1385" s="24" t="s">
        <v>2450</v>
      </c>
      <c r="O1385" s="25" t="s">
        <v>975</v>
      </c>
      <c r="P1385" s="22" t="s">
        <v>49</v>
      </c>
      <c r="Q1385" s="22" t="s">
        <v>50</v>
      </c>
      <c r="R1385" s="22" t="s">
        <v>148</v>
      </c>
      <c r="S1385" s="22" t="s">
        <v>149</v>
      </c>
      <c r="T1385" s="22" t="s">
        <v>1731</v>
      </c>
      <c r="U1385" s="25" t="s">
        <v>63</v>
      </c>
      <c r="V1385" s="25" t="n">
        <v>42</v>
      </c>
      <c r="W1385" s="25" t="s">
        <v>962</v>
      </c>
      <c r="X1385" s="25" t="n">
        <v>2</v>
      </c>
      <c r="Y1385" s="25" t="n">
        <v>1</v>
      </c>
      <c r="Z1385" s="25" t="n">
        <v>6</v>
      </c>
      <c r="AA1385" s="26" t="str">
        <f aca="false">IF(N1385=0," ",DATEDIF(N1385,$D1385,"y") &amp; " г. " &amp; DATEDIF(N1385,$D1385,"ym") &amp; " мес. ")</f>
        <v>13 г. 1 мес. </v>
      </c>
      <c r="AB1385" s="27" t="str">
        <f aca="false">LEFT(AA1385,2)</f>
        <v>13</v>
      </c>
      <c r="AC1385" s="28" t="str">
        <f aca="false">IF(N1385=0," ",DATEDIF(N1385,'Отбор на ЧР 2021'!$AC$1,"y") &amp; " г. " &amp; DATEDIF(N1385,'Отбор на ЧР 2021'!$AC$1,"ym") &amp; " мес. ")</f>
        <v>13 г. 3 мес. </v>
      </c>
      <c r="AD1385" s="28" t="str">
        <f aca="false">LEFT(AC1385,2)</f>
        <v>13</v>
      </c>
      <c r="AE1385" s="28" t="str">
        <f aca="false">IF(W1385=0,0,INDEX('Возраст, спорт. дисц.'!$A$2:$B$50,MATCH(W1385,'Возраст, спорт. дисц.'!$B$2:$B$54,0),1))</f>
        <v>Мальчики 12-13 лет</v>
      </c>
      <c r="AF1385" s="28" t="str">
        <f aca="false">"весовая категория "&amp;V1385&amp;" кг."</f>
        <v>весовая категория 42 кг.</v>
      </c>
      <c r="AG1385" s="29" t="str">
        <f aca="false">IF(U1385="б/м",U1385,U1385&amp;" место")</f>
        <v>2 место</v>
      </c>
      <c r="AH1385" s="28" t="str">
        <f aca="false">F1385&amp;"; "&amp;TEXT(D1385,"ДД.ММ.ГГГГ")&amp;"-"&amp;TEXT(E1385,"ДД.ММ.ГГГГ")&amp;"; "&amp;I1385&amp;"; "&amp;CHAR(10)&amp;AE1385&amp;"; "&amp;AF1385&amp;"; "&amp;AG1385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42 кг.; 2 место</v>
      </c>
      <c r="AI1385" s="29" t="n">
        <f aca="false">IF(A1385=0,0,1)</f>
        <v>1</v>
      </c>
      <c r="AJ1385" s="1" t="str">
        <f aca="false">AE1385</f>
        <v>Мальчики 12-13 лет</v>
      </c>
      <c r="AK1385" s="1" t="n">
        <f aca="false">V1385</f>
        <v>42</v>
      </c>
      <c r="AL1385" s="1" t="str">
        <f aca="false">AF1385</f>
        <v>весовая категория 42 кг.</v>
      </c>
      <c r="AM1385" s="28" t="str">
        <f aca="false">IF(N1385=0," ",DATEDIF(N1385,$AM$1,"y") &amp; " г. " &amp; DATEDIF(X1385,$AM$1,"ym") &amp; " мес. ")</f>
        <v>13 г. 4 мес. </v>
      </c>
      <c r="AN1385" s="28" t="str">
        <f aca="false">LEFT(AM1385,2)</f>
        <v>13</v>
      </c>
    </row>
    <row r="1386" customFormat="false" ht="13.8" hidden="false" customHeight="false" outlineLevel="0" collapsed="false">
      <c r="A1386" s="37" t="s">
        <v>507</v>
      </c>
      <c r="B1386" s="37" t="s">
        <v>348</v>
      </c>
      <c r="C1386" s="25" t="n">
        <v>41826</v>
      </c>
      <c r="D1386" s="38" t="n">
        <v>44264</v>
      </c>
      <c r="E1386" s="38" t="n">
        <v>44270</v>
      </c>
      <c r="F1386" s="37" t="s">
        <v>1686</v>
      </c>
      <c r="G1386" s="37" t="s">
        <v>1687</v>
      </c>
      <c r="H1386" s="37" t="s">
        <v>1382</v>
      </c>
      <c r="I1386" s="37" t="s">
        <v>1383</v>
      </c>
      <c r="J1386" s="37" t="s">
        <v>1384</v>
      </c>
      <c r="K1386" s="37" t="s">
        <v>1385</v>
      </c>
      <c r="L1386" s="21" t="s">
        <v>45</v>
      </c>
      <c r="M1386" s="22" t="s">
        <v>2451</v>
      </c>
      <c r="N1386" s="24" t="s">
        <v>2452</v>
      </c>
      <c r="O1386" s="25" t="s">
        <v>975</v>
      </c>
      <c r="P1386" s="22" t="s">
        <v>49</v>
      </c>
      <c r="Q1386" s="22" t="s">
        <v>50</v>
      </c>
      <c r="R1386" s="22" t="s">
        <v>51</v>
      </c>
      <c r="S1386" s="22" t="s">
        <v>52</v>
      </c>
      <c r="T1386" s="22" t="s">
        <v>2057</v>
      </c>
      <c r="U1386" s="25" t="s">
        <v>70</v>
      </c>
      <c r="V1386" s="25" t="n">
        <v>42</v>
      </c>
      <c r="W1386" s="25" t="s">
        <v>962</v>
      </c>
      <c r="X1386" s="25" t="n">
        <v>2</v>
      </c>
      <c r="Y1386" s="25" t="n">
        <v>1</v>
      </c>
      <c r="Z1386" s="25" t="n">
        <v>6</v>
      </c>
      <c r="AA1386" s="26" t="str">
        <f aca="false">IF(N1386=0," ",DATEDIF(N1386,$D1386,"y") &amp; " г. " &amp; DATEDIF(N1386,$D1386,"ym") &amp; " мес. ")</f>
        <v>13 г. 9 мес. </v>
      </c>
      <c r="AB1386" s="27" t="str">
        <f aca="false">LEFT(AA1386,2)</f>
        <v>13</v>
      </c>
      <c r="AC1386" s="28" t="str">
        <f aca="false">IF(N1386=0," ",DATEDIF(N1386,'Отбор на ЧР 2021'!$AC$1,"y") &amp; " г. " &amp; DATEDIF(N1386,'Отбор на ЧР 2021'!$AC$1,"ym") &amp; " мес. ")</f>
        <v>13 г. 11 мес. </v>
      </c>
      <c r="AD1386" s="28" t="str">
        <f aca="false">LEFT(AC1386,2)</f>
        <v>13</v>
      </c>
      <c r="AE1386" s="28" t="str">
        <f aca="false">IF(W1386=0,0,INDEX('Возраст, спорт. дисц.'!$A$2:$B$50,MATCH(W1386,'Возраст, спорт. дисц.'!$B$2:$B$54,0),1))</f>
        <v>Мальчики 12-13 лет</v>
      </c>
      <c r="AF1386" s="28" t="str">
        <f aca="false">"весовая категория "&amp;V1386&amp;" кг."</f>
        <v>весовая категория 42 кг.</v>
      </c>
      <c r="AG1386" s="29" t="str">
        <f aca="false">IF(U1386="б/м",U1386,U1386&amp;" место")</f>
        <v>3 место</v>
      </c>
      <c r="AH1386" s="28" t="str">
        <f aca="false">F1386&amp;"; "&amp;TEXT(D1386,"ДД.ММ.ГГГГ")&amp;"-"&amp;TEXT(E1386,"ДД.ММ.ГГГГ")&amp;"; "&amp;I1386&amp;"; "&amp;CHAR(10)&amp;AE1386&amp;"; "&amp;AF1386&amp;"; "&amp;AG1386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42 кг.; 3 место</v>
      </c>
      <c r="AI1386" s="29" t="n">
        <f aca="false">IF(A1386=0,0,1)</f>
        <v>1</v>
      </c>
      <c r="AJ1386" s="1" t="str">
        <f aca="false">AE1386</f>
        <v>Мальчики 12-13 лет</v>
      </c>
      <c r="AK1386" s="1" t="n">
        <f aca="false">V1386</f>
        <v>42</v>
      </c>
      <c r="AL1386" s="1" t="str">
        <f aca="false">AF1386</f>
        <v>весовая категория 42 кг.</v>
      </c>
      <c r="AM1386" s="28" t="str">
        <f aca="false">IF(N1386=0," ",DATEDIF(N1386,$AM$1,"y") &amp; " г. " &amp; DATEDIF(X1386,$AM$1,"ym") &amp; " мес. ")</f>
        <v>13 г. 4 мес. </v>
      </c>
      <c r="AN1386" s="28" t="str">
        <f aca="false">LEFT(AM1386,2)</f>
        <v>13</v>
      </c>
    </row>
    <row r="1387" customFormat="false" ht="13.8" hidden="false" customHeight="false" outlineLevel="0" collapsed="false">
      <c r="A1387" s="37" t="s">
        <v>507</v>
      </c>
      <c r="B1387" s="37" t="s">
        <v>348</v>
      </c>
      <c r="C1387" s="25" t="n">
        <v>41826</v>
      </c>
      <c r="D1387" s="38" t="n">
        <v>44264</v>
      </c>
      <c r="E1387" s="38" t="n">
        <v>44270</v>
      </c>
      <c r="F1387" s="37" t="s">
        <v>1686</v>
      </c>
      <c r="G1387" s="37" t="s">
        <v>1687</v>
      </c>
      <c r="H1387" s="37" t="s">
        <v>1382</v>
      </c>
      <c r="I1387" s="37" t="s">
        <v>1383</v>
      </c>
      <c r="J1387" s="37" t="s">
        <v>1384</v>
      </c>
      <c r="K1387" s="37" t="s">
        <v>1385</v>
      </c>
      <c r="L1387" s="21" t="s">
        <v>45</v>
      </c>
      <c r="M1387" s="22" t="s">
        <v>2453</v>
      </c>
      <c r="N1387" s="24" t="s">
        <v>2454</v>
      </c>
      <c r="O1387" s="25" t="s">
        <v>975</v>
      </c>
      <c r="P1387" s="22" t="s">
        <v>49</v>
      </c>
      <c r="Q1387" s="22" t="s">
        <v>515</v>
      </c>
      <c r="R1387" s="22" t="s">
        <v>639</v>
      </c>
      <c r="S1387" s="22" t="s">
        <v>1701</v>
      </c>
      <c r="T1387" s="22" t="s">
        <v>2455</v>
      </c>
      <c r="U1387" s="25" t="s">
        <v>227</v>
      </c>
      <c r="V1387" s="25" t="n">
        <v>42</v>
      </c>
      <c r="W1387" s="25" t="s">
        <v>962</v>
      </c>
      <c r="X1387" s="25" t="n">
        <v>1</v>
      </c>
      <c r="Y1387" s="25" t="n">
        <v>0</v>
      </c>
      <c r="Z1387" s="25" t="n">
        <v>6</v>
      </c>
      <c r="AA1387" s="26" t="str">
        <f aca="false">IF(N1387=0," ",DATEDIF(N1387,$D1387,"y") &amp; " г. " &amp; DATEDIF(N1387,$D1387,"ym") &amp; " мес. ")</f>
        <v>13 г. 9 мес. </v>
      </c>
      <c r="AB1387" s="27" t="str">
        <f aca="false">LEFT(AA1387,2)</f>
        <v>13</v>
      </c>
      <c r="AC1387" s="28" t="str">
        <f aca="false">IF(N1387=0," ",DATEDIF(N1387,'Отбор на ЧР 2021'!$AC$1,"y") &amp; " г. " &amp; DATEDIF(N1387,'Отбор на ЧР 2021'!$AC$1,"ym") &amp; " мес. ")</f>
        <v>13 г. 11 мес. </v>
      </c>
      <c r="AD1387" s="28" t="str">
        <f aca="false">LEFT(AC1387,2)</f>
        <v>13</v>
      </c>
      <c r="AE1387" s="28" t="str">
        <f aca="false">IF(W1387=0,0,INDEX('Возраст, спорт. дисц.'!$A$2:$B$50,MATCH(W1387,'Возраст, спорт. дисц.'!$B$2:$B$54,0),1))</f>
        <v>Мальчики 12-13 лет</v>
      </c>
      <c r="AF1387" s="28" t="str">
        <f aca="false">"весовая категория "&amp;V1387&amp;" кг."</f>
        <v>весовая категория 42 кг.</v>
      </c>
      <c r="AG1387" s="29" t="str">
        <f aca="false">IF(U1387="б/м",U1387,U1387&amp;" место")</f>
        <v>4 место</v>
      </c>
      <c r="AH1387" s="28" t="str">
        <f aca="false">F1387&amp;"; "&amp;TEXT(D1387,"ДД.ММ.ГГГГ")&amp;"-"&amp;TEXT(E1387,"ДД.ММ.ГГГГ")&amp;"; "&amp;I1387&amp;"; "&amp;CHAR(10)&amp;AE1387&amp;"; "&amp;AF1387&amp;"; "&amp;AG1387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42 кг.; 4 место</v>
      </c>
      <c r="AI1387" s="29" t="n">
        <f aca="false">IF(A1387=0,0,1)</f>
        <v>1</v>
      </c>
      <c r="AJ1387" s="1" t="str">
        <f aca="false">AE1387</f>
        <v>Мальчики 12-13 лет</v>
      </c>
      <c r="AK1387" s="1" t="n">
        <f aca="false">V1387</f>
        <v>42</v>
      </c>
      <c r="AL1387" s="1" t="str">
        <f aca="false">AF1387</f>
        <v>весовая категория 42 кг.</v>
      </c>
      <c r="AM1387" s="28" t="str">
        <f aca="false">IF(N1387=0," ",DATEDIF(N1387,$AM$1,"y") &amp; " г. " &amp; DATEDIF(X1387,$AM$1,"ym") &amp; " мес. ")</f>
        <v>13 г. 4 мес. </v>
      </c>
      <c r="AN1387" s="28" t="str">
        <f aca="false">LEFT(AM1387,2)</f>
        <v>13</v>
      </c>
    </row>
    <row r="1388" customFormat="false" ht="13.8" hidden="false" customHeight="false" outlineLevel="0" collapsed="false">
      <c r="A1388" s="37" t="s">
        <v>507</v>
      </c>
      <c r="B1388" s="37" t="s">
        <v>348</v>
      </c>
      <c r="C1388" s="25" t="n">
        <v>41826</v>
      </c>
      <c r="D1388" s="38" t="n">
        <v>44264</v>
      </c>
      <c r="E1388" s="38" t="n">
        <v>44270</v>
      </c>
      <c r="F1388" s="37" t="s">
        <v>1686</v>
      </c>
      <c r="G1388" s="37" t="s">
        <v>1687</v>
      </c>
      <c r="H1388" s="37" t="s">
        <v>1382</v>
      </c>
      <c r="I1388" s="37" t="s">
        <v>1383</v>
      </c>
      <c r="J1388" s="37" t="s">
        <v>1384</v>
      </c>
      <c r="K1388" s="37" t="s">
        <v>1385</v>
      </c>
      <c r="L1388" s="21" t="s">
        <v>45</v>
      </c>
      <c r="M1388" s="22" t="s">
        <v>1024</v>
      </c>
      <c r="N1388" s="24" t="s">
        <v>1025</v>
      </c>
      <c r="O1388" s="25" t="s">
        <v>970</v>
      </c>
      <c r="P1388" s="22" t="s">
        <v>115</v>
      </c>
      <c r="Q1388" s="22" t="s">
        <v>116</v>
      </c>
      <c r="R1388" s="22" t="s">
        <v>117</v>
      </c>
      <c r="S1388" s="22" t="s">
        <v>238</v>
      </c>
      <c r="T1388" s="22" t="s">
        <v>1198</v>
      </c>
      <c r="U1388" s="25" t="s">
        <v>54</v>
      </c>
      <c r="V1388" s="25" t="n">
        <v>44</v>
      </c>
      <c r="W1388" s="25" t="s">
        <v>962</v>
      </c>
      <c r="X1388" s="25" t="n">
        <v>2</v>
      </c>
      <c r="Y1388" s="25" t="n">
        <v>2</v>
      </c>
      <c r="Z1388" s="25" t="n">
        <v>6</v>
      </c>
      <c r="AA1388" s="26" t="str">
        <f aca="false">IF(N1388=0," ",DATEDIF(N1388,$D1388,"y") &amp; " г. " &amp; DATEDIF(N1388,$D1388,"ym") &amp; " мес. ")</f>
        <v>13 г. 8 мес. </v>
      </c>
      <c r="AB1388" s="27" t="str">
        <f aca="false">LEFT(AA1388,2)</f>
        <v>13</v>
      </c>
      <c r="AC1388" s="28" t="str">
        <f aca="false">IF(N1388=0," ",DATEDIF(N1388,'Отбор на ЧР 2021'!$AC$1,"y") &amp; " г. " &amp; DATEDIF(N1388,'Отбор на ЧР 2021'!$AC$1,"ym") &amp; " мес. ")</f>
        <v>13 г. 10 мес. </v>
      </c>
      <c r="AD1388" s="28" t="str">
        <f aca="false">LEFT(AC1388,2)</f>
        <v>13</v>
      </c>
      <c r="AE1388" s="28" t="str">
        <f aca="false">IF(W1388=0,0,INDEX('Возраст, спорт. дисц.'!$A$2:$B$50,MATCH(W1388,'Возраст, спорт. дисц.'!$B$2:$B$54,0),1))</f>
        <v>Мальчики 12-13 лет</v>
      </c>
      <c r="AF1388" s="28" t="str">
        <f aca="false">"весовая категория "&amp;V1388&amp;" кг."</f>
        <v>весовая категория 44 кг.</v>
      </c>
      <c r="AG1388" s="29" t="str">
        <f aca="false">IF(U1388="б/м",U1388,U1388&amp;" место")</f>
        <v>1 место</v>
      </c>
      <c r="AH1388" s="28" t="str">
        <f aca="false">F1388&amp;"; "&amp;TEXT(D1388,"ДД.ММ.ГГГГ")&amp;"-"&amp;TEXT(E1388,"ДД.ММ.ГГГГ")&amp;"; "&amp;I1388&amp;"; "&amp;CHAR(10)&amp;AE1388&amp;"; "&amp;AF1388&amp;"; "&amp;AG1388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44 кг.; 1 место</v>
      </c>
      <c r="AI1388" s="29" t="n">
        <f aca="false">IF(A1388=0,0,1)</f>
        <v>1</v>
      </c>
      <c r="AJ1388" s="1" t="str">
        <f aca="false">AE1388</f>
        <v>Мальчики 12-13 лет</v>
      </c>
      <c r="AK1388" s="1" t="n">
        <f aca="false">V1388</f>
        <v>44</v>
      </c>
      <c r="AL1388" s="1" t="str">
        <f aca="false">AF1388</f>
        <v>весовая категория 44 кг.</v>
      </c>
      <c r="AM1388" s="28" t="str">
        <f aca="false">IF(N1388=0," ",DATEDIF(N1388,$AM$1,"y") &amp; " г. " &amp; DATEDIF(X1388,$AM$1,"ym") &amp; " мес. ")</f>
        <v>13 г. 4 мес. </v>
      </c>
      <c r="AN1388" s="28" t="str">
        <f aca="false">LEFT(AM1388,2)</f>
        <v>13</v>
      </c>
    </row>
    <row r="1389" customFormat="false" ht="13.8" hidden="false" customHeight="false" outlineLevel="0" collapsed="false">
      <c r="A1389" s="37" t="s">
        <v>507</v>
      </c>
      <c r="B1389" s="37" t="s">
        <v>348</v>
      </c>
      <c r="C1389" s="25" t="n">
        <v>41826</v>
      </c>
      <c r="D1389" s="38" t="n">
        <v>44264</v>
      </c>
      <c r="E1389" s="38" t="n">
        <v>44270</v>
      </c>
      <c r="F1389" s="37" t="s">
        <v>1686</v>
      </c>
      <c r="G1389" s="37" t="s">
        <v>1687</v>
      </c>
      <c r="H1389" s="37" t="s">
        <v>1382</v>
      </c>
      <c r="I1389" s="37" t="s">
        <v>1383</v>
      </c>
      <c r="J1389" s="37" t="s">
        <v>1384</v>
      </c>
      <c r="K1389" s="37" t="s">
        <v>1385</v>
      </c>
      <c r="L1389" s="21" t="s">
        <v>45</v>
      </c>
      <c r="M1389" s="22" t="s">
        <v>2456</v>
      </c>
      <c r="N1389" s="24" t="s">
        <v>2457</v>
      </c>
      <c r="O1389" s="25" t="s">
        <v>975</v>
      </c>
      <c r="P1389" s="22" t="s">
        <v>49</v>
      </c>
      <c r="Q1389" s="22" t="s">
        <v>50</v>
      </c>
      <c r="R1389" s="22" t="s">
        <v>148</v>
      </c>
      <c r="S1389" s="22" t="s">
        <v>149</v>
      </c>
      <c r="T1389" s="22" t="s">
        <v>1731</v>
      </c>
      <c r="U1389" s="25" t="s">
        <v>63</v>
      </c>
      <c r="V1389" s="25" t="n">
        <v>44</v>
      </c>
      <c r="W1389" s="25" t="s">
        <v>962</v>
      </c>
      <c r="X1389" s="25" t="n">
        <v>3</v>
      </c>
      <c r="Y1389" s="25" t="n">
        <v>2</v>
      </c>
      <c r="Z1389" s="25" t="n">
        <v>6</v>
      </c>
      <c r="AA1389" s="26" t="str">
        <f aca="false">IF(N1389=0," ",DATEDIF(N1389,$D1389,"y") &amp; " г. " &amp; DATEDIF(N1389,$D1389,"ym") &amp; " мес. ")</f>
        <v>12 г. 4 мес. </v>
      </c>
      <c r="AB1389" s="27" t="str">
        <f aca="false">LEFT(AA1389,2)</f>
        <v>12</v>
      </c>
      <c r="AC1389" s="28" t="str">
        <f aca="false">IF(N1389=0," ",DATEDIF(N1389,'Отбор на ЧР 2021'!$AC$1,"y") &amp; " г. " &amp; DATEDIF(N1389,'Отбор на ЧР 2021'!$AC$1,"ym") &amp; " мес. ")</f>
        <v>12 г. 6 мес. </v>
      </c>
      <c r="AD1389" s="28" t="str">
        <f aca="false">LEFT(AC1389,2)</f>
        <v>12</v>
      </c>
      <c r="AE1389" s="28" t="str">
        <f aca="false">IF(W1389=0,0,INDEX('Возраст, спорт. дисц.'!$A$2:$B$50,MATCH(W1389,'Возраст, спорт. дисц.'!$B$2:$B$54,0),1))</f>
        <v>Мальчики 12-13 лет</v>
      </c>
      <c r="AF1389" s="28" t="str">
        <f aca="false">"весовая категория "&amp;V1389&amp;" кг."</f>
        <v>весовая категория 44 кг.</v>
      </c>
      <c r="AG1389" s="29" t="str">
        <f aca="false">IF(U1389="б/м",U1389,U1389&amp;" место")</f>
        <v>2 место</v>
      </c>
      <c r="AH1389" s="28" t="str">
        <f aca="false">F1389&amp;"; "&amp;TEXT(D1389,"ДД.ММ.ГГГГ")&amp;"-"&amp;TEXT(E1389,"ДД.ММ.ГГГГ")&amp;"; "&amp;I1389&amp;"; "&amp;CHAR(10)&amp;AE1389&amp;"; "&amp;AF1389&amp;"; "&amp;AG1389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44 кг.; 2 место</v>
      </c>
      <c r="AI1389" s="29" t="n">
        <f aca="false">IF(A1389=0,0,1)</f>
        <v>1</v>
      </c>
      <c r="AJ1389" s="1" t="str">
        <f aca="false">AE1389</f>
        <v>Мальчики 12-13 лет</v>
      </c>
      <c r="AK1389" s="1" t="n">
        <f aca="false">V1389</f>
        <v>44</v>
      </c>
      <c r="AL1389" s="1" t="str">
        <f aca="false">AF1389</f>
        <v>весовая категория 44 кг.</v>
      </c>
      <c r="AM1389" s="28" t="str">
        <f aca="false">IF(N1389=0," ",DATEDIF(N1389,$AM$1,"y") &amp; " г. " &amp; DATEDIF(X1389,$AM$1,"ym") &amp; " мес. ")</f>
        <v>12 г. 4 мес. </v>
      </c>
      <c r="AN1389" s="28" t="str">
        <f aca="false">LEFT(AM1389,2)</f>
        <v>12</v>
      </c>
    </row>
    <row r="1390" customFormat="false" ht="13.8" hidden="false" customHeight="false" outlineLevel="0" collapsed="false">
      <c r="A1390" s="37" t="s">
        <v>507</v>
      </c>
      <c r="B1390" s="37" t="s">
        <v>348</v>
      </c>
      <c r="C1390" s="25" t="n">
        <v>41826</v>
      </c>
      <c r="D1390" s="38" t="n">
        <v>44264</v>
      </c>
      <c r="E1390" s="38" t="n">
        <v>44270</v>
      </c>
      <c r="F1390" s="37" t="s">
        <v>1686</v>
      </c>
      <c r="G1390" s="37" t="s">
        <v>1687</v>
      </c>
      <c r="H1390" s="37" t="s">
        <v>1382</v>
      </c>
      <c r="I1390" s="37" t="s">
        <v>1383</v>
      </c>
      <c r="J1390" s="37" t="s">
        <v>1384</v>
      </c>
      <c r="K1390" s="37" t="s">
        <v>1385</v>
      </c>
      <c r="L1390" s="21" t="s">
        <v>45</v>
      </c>
      <c r="M1390" s="22" t="s">
        <v>2458</v>
      </c>
      <c r="N1390" s="24" t="s">
        <v>2459</v>
      </c>
      <c r="O1390" s="25" t="s">
        <v>970</v>
      </c>
      <c r="P1390" s="22" t="s">
        <v>115</v>
      </c>
      <c r="Q1390" s="22" t="s">
        <v>116</v>
      </c>
      <c r="R1390" s="22" t="s">
        <v>189</v>
      </c>
      <c r="S1390" s="22" t="s">
        <v>406</v>
      </c>
      <c r="T1390" s="22" t="s">
        <v>666</v>
      </c>
      <c r="U1390" s="25" t="s">
        <v>70</v>
      </c>
      <c r="V1390" s="25" t="n">
        <v>44</v>
      </c>
      <c r="W1390" s="25" t="s">
        <v>962</v>
      </c>
      <c r="X1390" s="25" t="n">
        <v>2</v>
      </c>
      <c r="Y1390" s="25" t="n">
        <v>1</v>
      </c>
      <c r="Z1390" s="25" t="n">
        <v>6</v>
      </c>
      <c r="AA1390" s="26" t="str">
        <f aca="false">IF(N1390=0," ",DATEDIF(N1390,$D1390,"y") &amp; " г. " &amp; DATEDIF(N1390,$D1390,"ym") &amp; " мес. ")</f>
        <v>12 г. 5 мес. </v>
      </c>
      <c r="AB1390" s="27" t="str">
        <f aca="false">LEFT(AA1390,2)</f>
        <v>12</v>
      </c>
      <c r="AC1390" s="28" t="str">
        <f aca="false">IF(N1390=0," ",DATEDIF(N1390,'Отбор на ЧР 2021'!$AC$1,"y") &amp; " г. " &amp; DATEDIF(N1390,'Отбор на ЧР 2021'!$AC$1,"ym") &amp; " мес. ")</f>
        <v>12 г. 7 мес. </v>
      </c>
      <c r="AD1390" s="28" t="str">
        <f aca="false">LEFT(AC1390,2)</f>
        <v>12</v>
      </c>
      <c r="AE1390" s="28" t="str">
        <f aca="false">IF(W1390=0,0,INDEX('Возраст, спорт. дисц.'!$A$2:$B$50,MATCH(W1390,'Возраст, спорт. дисц.'!$B$2:$B$54,0),1))</f>
        <v>Мальчики 12-13 лет</v>
      </c>
      <c r="AF1390" s="28" t="str">
        <f aca="false">"весовая категория "&amp;V1390&amp;" кг."</f>
        <v>весовая категория 44 кг.</v>
      </c>
      <c r="AG1390" s="29" t="str">
        <f aca="false">IF(U1390="б/м",U1390,U1390&amp;" место")</f>
        <v>3 место</v>
      </c>
      <c r="AH1390" s="28" t="str">
        <f aca="false">F1390&amp;"; "&amp;TEXT(D1390,"ДД.ММ.ГГГГ")&amp;"-"&amp;TEXT(E1390,"ДД.ММ.ГГГГ")&amp;"; "&amp;I1390&amp;"; "&amp;CHAR(10)&amp;AE1390&amp;"; "&amp;AF1390&amp;"; "&amp;AG1390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44 кг.; 3 место</v>
      </c>
      <c r="AI1390" s="29" t="n">
        <f aca="false">IF(A1390=0,0,1)</f>
        <v>1</v>
      </c>
      <c r="AJ1390" s="1" t="str">
        <f aca="false">AE1390</f>
        <v>Мальчики 12-13 лет</v>
      </c>
      <c r="AK1390" s="1" t="n">
        <f aca="false">V1390</f>
        <v>44</v>
      </c>
      <c r="AL1390" s="1" t="str">
        <f aca="false">AF1390</f>
        <v>весовая категория 44 кг.</v>
      </c>
      <c r="AM1390" s="28" t="str">
        <f aca="false">IF(N1390=0," ",DATEDIF(N1390,$AM$1,"y") &amp; " г. " &amp; DATEDIF(X1390,$AM$1,"ym") &amp; " мес. ")</f>
        <v>12 г. 4 мес. </v>
      </c>
      <c r="AN1390" s="28" t="str">
        <f aca="false">LEFT(AM1390,2)</f>
        <v>12</v>
      </c>
    </row>
    <row r="1391" customFormat="false" ht="13.8" hidden="false" customHeight="false" outlineLevel="0" collapsed="false">
      <c r="A1391" s="37" t="s">
        <v>507</v>
      </c>
      <c r="B1391" s="37" t="s">
        <v>348</v>
      </c>
      <c r="C1391" s="25" t="n">
        <v>41826</v>
      </c>
      <c r="D1391" s="38" t="n">
        <v>44264</v>
      </c>
      <c r="E1391" s="38" t="n">
        <v>44270</v>
      </c>
      <c r="F1391" s="37" t="s">
        <v>1686</v>
      </c>
      <c r="G1391" s="37" t="s">
        <v>1687</v>
      </c>
      <c r="H1391" s="37" t="s">
        <v>1382</v>
      </c>
      <c r="I1391" s="37" t="s">
        <v>1383</v>
      </c>
      <c r="J1391" s="37" t="s">
        <v>1384</v>
      </c>
      <c r="K1391" s="37" t="s">
        <v>1385</v>
      </c>
      <c r="L1391" s="21" t="s">
        <v>45</v>
      </c>
      <c r="M1391" s="22" t="s">
        <v>2460</v>
      </c>
      <c r="N1391" s="24" t="s">
        <v>2339</v>
      </c>
      <c r="O1391" s="25" t="s">
        <v>975</v>
      </c>
      <c r="P1391" s="22" t="s">
        <v>49</v>
      </c>
      <c r="Q1391" s="22" t="s">
        <v>50</v>
      </c>
      <c r="R1391" s="22" t="s">
        <v>148</v>
      </c>
      <c r="S1391" s="22" t="s">
        <v>149</v>
      </c>
      <c r="T1391" s="22" t="s">
        <v>150</v>
      </c>
      <c r="U1391" s="25" t="s">
        <v>227</v>
      </c>
      <c r="V1391" s="25" t="n">
        <v>44</v>
      </c>
      <c r="W1391" s="25" t="s">
        <v>962</v>
      </c>
      <c r="X1391" s="25" t="n">
        <v>1</v>
      </c>
      <c r="Y1391" s="25" t="n">
        <v>0</v>
      </c>
      <c r="Z1391" s="25" t="n">
        <v>6</v>
      </c>
      <c r="AA1391" s="26" t="str">
        <f aca="false">IF(N1391=0," ",DATEDIF(N1391,$D1391,"y") &amp; " г. " &amp; DATEDIF(N1391,$D1391,"ym") &amp; " мес. ")</f>
        <v>12 г. 8 мес. </v>
      </c>
      <c r="AB1391" s="27" t="str">
        <f aca="false">LEFT(AA1391,2)</f>
        <v>12</v>
      </c>
      <c r="AC1391" s="28" t="str">
        <f aca="false">IF(N1391=0," ",DATEDIF(N1391,'Отбор на ЧР 2021'!$AC$1,"y") &amp; " г. " &amp; DATEDIF(N1391,'Отбор на ЧР 2021'!$AC$1,"ym") &amp; " мес. ")</f>
        <v>12 г. 10 мес. </v>
      </c>
      <c r="AD1391" s="28" t="str">
        <f aca="false">LEFT(AC1391,2)</f>
        <v>12</v>
      </c>
      <c r="AE1391" s="28" t="str">
        <f aca="false">IF(W1391=0,0,INDEX('Возраст, спорт. дисц.'!$A$2:$B$50,MATCH(W1391,'Возраст, спорт. дисц.'!$B$2:$B$54,0),1))</f>
        <v>Мальчики 12-13 лет</v>
      </c>
      <c r="AF1391" s="28" t="str">
        <f aca="false">"весовая категория "&amp;V1391&amp;" кг."</f>
        <v>весовая категория 44 кг.</v>
      </c>
      <c r="AG1391" s="29" t="str">
        <f aca="false">IF(U1391="б/м",U1391,U1391&amp;" место")</f>
        <v>4 место</v>
      </c>
      <c r="AH1391" s="28" t="str">
        <f aca="false">F1391&amp;"; "&amp;TEXT(D1391,"ДД.ММ.ГГГГ")&amp;"-"&amp;TEXT(E1391,"ДД.ММ.ГГГГ")&amp;"; "&amp;I1391&amp;"; "&amp;CHAR(10)&amp;AE1391&amp;"; "&amp;AF1391&amp;"; "&amp;AG1391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44 кг.; 4 место</v>
      </c>
      <c r="AI1391" s="29" t="n">
        <f aca="false">IF(A1391=0,0,1)</f>
        <v>1</v>
      </c>
      <c r="AJ1391" s="1" t="str">
        <f aca="false">AE1391</f>
        <v>Мальчики 12-13 лет</v>
      </c>
      <c r="AK1391" s="1" t="n">
        <f aca="false">V1391</f>
        <v>44</v>
      </c>
      <c r="AL1391" s="1" t="str">
        <f aca="false">AF1391</f>
        <v>весовая категория 44 кг.</v>
      </c>
      <c r="AM1391" s="28" t="str">
        <f aca="false">IF(N1391=0," ",DATEDIF(N1391,$AM$1,"y") &amp; " г. " &amp; DATEDIF(X1391,$AM$1,"ym") &amp; " мес. ")</f>
        <v>12 г. 4 мес. </v>
      </c>
      <c r="AN1391" s="28" t="str">
        <f aca="false">LEFT(AM1391,2)</f>
        <v>12</v>
      </c>
    </row>
    <row r="1392" customFormat="false" ht="13.8" hidden="false" customHeight="false" outlineLevel="0" collapsed="false">
      <c r="A1392" s="37" t="s">
        <v>507</v>
      </c>
      <c r="B1392" s="37" t="s">
        <v>348</v>
      </c>
      <c r="C1392" s="25" t="n">
        <v>41826</v>
      </c>
      <c r="D1392" s="38" t="n">
        <v>44264</v>
      </c>
      <c r="E1392" s="38" t="n">
        <v>44270</v>
      </c>
      <c r="F1392" s="37" t="s">
        <v>1686</v>
      </c>
      <c r="G1392" s="37" t="s">
        <v>1687</v>
      </c>
      <c r="H1392" s="37" t="s">
        <v>1382</v>
      </c>
      <c r="I1392" s="37" t="s">
        <v>1383</v>
      </c>
      <c r="J1392" s="37" t="s">
        <v>1384</v>
      </c>
      <c r="K1392" s="37" t="s">
        <v>1385</v>
      </c>
      <c r="L1392" s="21" t="s">
        <v>45</v>
      </c>
      <c r="M1392" s="22" t="s">
        <v>1034</v>
      </c>
      <c r="N1392" s="24" t="s">
        <v>1035</v>
      </c>
      <c r="O1392" s="25" t="s">
        <v>975</v>
      </c>
      <c r="P1392" s="22" t="s">
        <v>115</v>
      </c>
      <c r="Q1392" s="22" t="s">
        <v>116</v>
      </c>
      <c r="R1392" s="22" t="s">
        <v>117</v>
      </c>
      <c r="S1392" s="22" t="s">
        <v>238</v>
      </c>
      <c r="T1392" s="22" t="s">
        <v>792</v>
      </c>
      <c r="U1392" s="25" t="s">
        <v>54</v>
      </c>
      <c r="V1392" s="25" t="n">
        <v>46</v>
      </c>
      <c r="W1392" s="25" t="s">
        <v>962</v>
      </c>
      <c r="X1392" s="25" t="n">
        <v>2</v>
      </c>
      <c r="Y1392" s="25" t="n">
        <v>2</v>
      </c>
      <c r="Z1392" s="25" t="n">
        <v>5</v>
      </c>
      <c r="AA1392" s="26" t="str">
        <f aca="false">IF(N1392=0," ",DATEDIF(N1392,$D1392,"y") &amp; " г. " &amp; DATEDIF(N1392,$D1392,"ym") &amp; " мес. ")</f>
        <v>13 г. 7 мес. </v>
      </c>
      <c r="AB1392" s="27" t="str">
        <f aca="false">LEFT(AA1392,2)</f>
        <v>13</v>
      </c>
      <c r="AC1392" s="28" t="str">
        <f aca="false">IF(N1392=0," ",DATEDIF(N1392,'Отбор на ЧР 2021'!$AC$1,"y") &amp; " г. " &amp; DATEDIF(N1392,'Отбор на ЧР 2021'!$AC$1,"ym") &amp; " мес. ")</f>
        <v>13 г. 9 мес. </v>
      </c>
      <c r="AD1392" s="28" t="str">
        <f aca="false">LEFT(AC1392,2)</f>
        <v>13</v>
      </c>
      <c r="AE1392" s="28" t="str">
        <f aca="false">IF(W1392=0,0,INDEX('Возраст, спорт. дисц.'!$A$2:$B$50,MATCH(W1392,'Возраст, спорт. дисц.'!$B$2:$B$54,0),1))</f>
        <v>Мальчики 12-13 лет</v>
      </c>
      <c r="AF1392" s="28" t="str">
        <f aca="false">"весовая категория "&amp;V1392&amp;" кг."</f>
        <v>весовая категория 46 кг.</v>
      </c>
      <c r="AG1392" s="29" t="str">
        <f aca="false">IF(U1392="б/м",U1392,U1392&amp;" место")</f>
        <v>1 место</v>
      </c>
      <c r="AH1392" s="28" t="str">
        <f aca="false">F1392&amp;"; "&amp;TEXT(D1392,"ДД.ММ.ГГГГ")&amp;"-"&amp;TEXT(E1392,"ДД.ММ.ГГГГ")&amp;"; "&amp;I1392&amp;"; "&amp;CHAR(10)&amp;AE1392&amp;"; "&amp;AF1392&amp;"; "&amp;AG1392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46 кг.; 1 место</v>
      </c>
      <c r="AI1392" s="29" t="n">
        <f aca="false">IF(A1392=0,0,1)</f>
        <v>1</v>
      </c>
      <c r="AJ1392" s="1" t="str">
        <f aca="false">AE1392</f>
        <v>Мальчики 12-13 лет</v>
      </c>
      <c r="AK1392" s="1" t="n">
        <f aca="false">V1392</f>
        <v>46</v>
      </c>
      <c r="AL1392" s="1" t="str">
        <f aca="false">AF1392</f>
        <v>весовая категория 46 кг.</v>
      </c>
      <c r="AM1392" s="28" t="str">
        <f aca="false">IF(N1392=0," ",DATEDIF(N1392,$AM$1,"y") &amp; " г. " &amp; DATEDIF(X1392,$AM$1,"ym") &amp; " мес. ")</f>
        <v>13 г. 4 мес. </v>
      </c>
      <c r="AN1392" s="28" t="str">
        <f aca="false">LEFT(AM1392,2)</f>
        <v>13</v>
      </c>
    </row>
    <row r="1393" customFormat="false" ht="13.8" hidden="false" customHeight="false" outlineLevel="0" collapsed="false">
      <c r="A1393" s="37" t="s">
        <v>507</v>
      </c>
      <c r="B1393" s="37" t="s">
        <v>348</v>
      </c>
      <c r="C1393" s="25" t="n">
        <v>41826</v>
      </c>
      <c r="D1393" s="38" t="n">
        <v>44264</v>
      </c>
      <c r="E1393" s="38" t="n">
        <v>44270</v>
      </c>
      <c r="F1393" s="37" t="s">
        <v>1686</v>
      </c>
      <c r="G1393" s="37" t="s">
        <v>1687</v>
      </c>
      <c r="H1393" s="37" t="s">
        <v>1382</v>
      </c>
      <c r="I1393" s="37" t="s">
        <v>1383</v>
      </c>
      <c r="J1393" s="37" t="s">
        <v>1384</v>
      </c>
      <c r="K1393" s="37" t="s">
        <v>1385</v>
      </c>
      <c r="L1393" s="21" t="s">
        <v>45</v>
      </c>
      <c r="M1393" s="22" t="s">
        <v>2461</v>
      </c>
      <c r="N1393" s="24" t="s">
        <v>2462</v>
      </c>
      <c r="O1393" s="25" t="s">
        <v>970</v>
      </c>
      <c r="P1393" s="22" t="s">
        <v>49</v>
      </c>
      <c r="Q1393" s="22" t="s">
        <v>519</v>
      </c>
      <c r="R1393" s="22" t="s">
        <v>1399</v>
      </c>
      <c r="S1393" s="22" t="s">
        <v>1722</v>
      </c>
      <c r="T1393" s="22" t="s">
        <v>1401</v>
      </c>
      <c r="U1393" s="25" t="s">
        <v>70</v>
      </c>
      <c r="V1393" s="25" t="n">
        <v>46</v>
      </c>
      <c r="W1393" s="25" t="s">
        <v>962</v>
      </c>
      <c r="X1393" s="25" t="n">
        <v>1</v>
      </c>
      <c r="Y1393" s="25" t="n">
        <v>0</v>
      </c>
      <c r="Z1393" s="25" t="n">
        <v>5</v>
      </c>
      <c r="AA1393" s="26" t="str">
        <f aca="false">IF(N1393=0," ",DATEDIF(N1393,$D1393,"y") &amp; " г. " &amp; DATEDIF(N1393,$D1393,"ym") &amp; " мес. ")</f>
        <v>12 г. 1 мес. </v>
      </c>
      <c r="AB1393" s="27" t="str">
        <f aca="false">LEFT(AA1393,2)</f>
        <v>12</v>
      </c>
      <c r="AC1393" s="28" t="str">
        <f aca="false">IF(N1393=0," ",DATEDIF(N1393,'Отбор на ЧР 2021'!$AC$1,"y") &amp; " г. " &amp; DATEDIF(N1393,'Отбор на ЧР 2021'!$AC$1,"ym") &amp; " мес. ")</f>
        <v>12 г. 3 мес. </v>
      </c>
      <c r="AD1393" s="28" t="str">
        <f aca="false">LEFT(AC1393,2)</f>
        <v>12</v>
      </c>
      <c r="AE1393" s="28" t="str">
        <f aca="false">IF(W1393=0,0,INDEX('Возраст, спорт. дисц.'!$A$2:$B$50,MATCH(W1393,'Возраст, спорт. дисц.'!$B$2:$B$54,0),1))</f>
        <v>Мальчики 12-13 лет</v>
      </c>
      <c r="AF1393" s="28" t="str">
        <f aca="false">"весовая категория "&amp;V1393&amp;" кг."</f>
        <v>весовая категория 46 кг.</v>
      </c>
      <c r="AG1393" s="29" t="str">
        <f aca="false">IF(U1393="б/м",U1393,U1393&amp;" место")</f>
        <v>3 место</v>
      </c>
      <c r="AH1393" s="28" t="str">
        <f aca="false">F1393&amp;"; "&amp;TEXT(D1393,"ДД.ММ.ГГГГ")&amp;"-"&amp;TEXT(E1393,"ДД.ММ.ГГГГ")&amp;"; "&amp;I1393&amp;"; "&amp;CHAR(10)&amp;AE1393&amp;"; "&amp;AF1393&amp;"; "&amp;AG1393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46 кг.; 3 место</v>
      </c>
      <c r="AI1393" s="29" t="n">
        <f aca="false">IF(A1393=0,0,1)</f>
        <v>1</v>
      </c>
      <c r="AJ1393" s="1" t="str">
        <f aca="false">AE1393</f>
        <v>Мальчики 12-13 лет</v>
      </c>
      <c r="AK1393" s="1" t="n">
        <f aca="false">V1393</f>
        <v>46</v>
      </c>
      <c r="AL1393" s="1" t="str">
        <f aca="false">AF1393</f>
        <v>весовая категория 46 кг.</v>
      </c>
      <c r="AM1393" s="28" t="str">
        <f aca="false">IF(N1393=0," ",DATEDIF(N1393,$AM$1,"y") &amp; " г. " &amp; DATEDIF(X1393,$AM$1,"ym") &amp; " мес. ")</f>
        <v>12 г. 4 мес. </v>
      </c>
      <c r="AN1393" s="28" t="str">
        <f aca="false">LEFT(AM1393,2)</f>
        <v>12</v>
      </c>
    </row>
    <row r="1394" customFormat="false" ht="13.8" hidden="false" customHeight="false" outlineLevel="0" collapsed="false">
      <c r="A1394" s="37" t="s">
        <v>507</v>
      </c>
      <c r="B1394" s="37" t="s">
        <v>348</v>
      </c>
      <c r="C1394" s="25" t="n">
        <v>41826</v>
      </c>
      <c r="D1394" s="38" t="n">
        <v>44264</v>
      </c>
      <c r="E1394" s="38" t="n">
        <v>44270</v>
      </c>
      <c r="F1394" s="37" t="s">
        <v>1686</v>
      </c>
      <c r="G1394" s="37" t="s">
        <v>1687</v>
      </c>
      <c r="H1394" s="37" t="s">
        <v>1382</v>
      </c>
      <c r="I1394" s="37" t="s">
        <v>1383</v>
      </c>
      <c r="J1394" s="37" t="s">
        <v>1384</v>
      </c>
      <c r="K1394" s="37" t="s">
        <v>1385</v>
      </c>
      <c r="L1394" s="21" t="s">
        <v>45</v>
      </c>
      <c r="M1394" s="22" t="s">
        <v>2463</v>
      </c>
      <c r="N1394" s="24" t="s">
        <v>2464</v>
      </c>
      <c r="O1394" s="25" t="s">
        <v>970</v>
      </c>
      <c r="P1394" s="22" t="s">
        <v>115</v>
      </c>
      <c r="Q1394" s="22" t="s">
        <v>1422</v>
      </c>
      <c r="R1394" s="22" t="s">
        <v>1423</v>
      </c>
      <c r="S1394" s="22" t="s">
        <v>1424</v>
      </c>
      <c r="T1394" s="22" t="s">
        <v>1709</v>
      </c>
      <c r="U1394" s="25" t="s">
        <v>54</v>
      </c>
      <c r="V1394" s="25" t="n">
        <v>48</v>
      </c>
      <c r="W1394" s="25" t="s">
        <v>962</v>
      </c>
      <c r="X1394" s="25" t="n">
        <v>1</v>
      </c>
      <c r="Y1394" s="25" t="n">
        <v>1</v>
      </c>
      <c r="Z1394" s="25" t="n">
        <v>3</v>
      </c>
      <c r="AA1394" s="26" t="str">
        <f aca="false">IF(N1394=0," ",DATEDIF(N1394,$D1394,"y") &amp; " г. " &amp; DATEDIF(N1394,$D1394,"ym") &amp; " мес. ")</f>
        <v>13 г. 5 мес. </v>
      </c>
      <c r="AB1394" s="27" t="str">
        <f aca="false">LEFT(AA1394,2)</f>
        <v>13</v>
      </c>
      <c r="AC1394" s="28" t="str">
        <f aca="false">IF(N1394=0," ",DATEDIF(N1394,'Отбор на ЧР 2021'!$AC$1,"y") &amp; " г. " &amp; DATEDIF(N1394,'Отбор на ЧР 2021'!$AC$1,"ym") &amp; " мес. ")</f>
        <v>13 г. 7 мес. </v>
      </c>
      <c r="AD1394" s="28" t="str">
        <f aca="false">LEFT(AC1394,2)</f>
        <v>13</v>
      </c>
      <c r="AE1394" s="28" t="str">
        <f aca="false">IF(W1394=0,0,INDEX('Возраст, спорт. дисц.'!$A$2:$B$50,MATCH(W1394,'Возраст, спорт. дисц.'!$B$2:$B$54,0),1))</f>
        <v>Мальчики 12-13 лет</v>
      </c>
      <c r="AF1394" s="28" t="str">
        <f aca="false">"весовая категория "&amp;V1394&amp;" кг."</f>
        <v>весовая категория 48 кг.</v>
      </c>
      <c r="AG1394" s="29" t="str">
        <f aca="false">IF(U1394="б/м",U1394,U1394&amp;" место")</f>
        <v>1 место</v>
      </c>
      <c r="AH1394" s="28" t="str">
        <f aca="false">F1394&amp;"; "&amp;TEXT(D1394,"ДД.ММ.ГГГГ")&amp;"-"&amp;TEXT(E1394,"ДД.ММ.ГГГГ")&amp;"; "&amp;I1394&amp;"; "&amp;CHAR(10)&amp;AE1394&amp;"; "&amp;AF1394&amp;"; "&amp;AG1394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48 кг.; 1 место</v>
      </c>
      <c r="AI1394" s="29" t="n">
        <f aca="false">IF(A1394=0,0,1)</f>
        <v>1</v>
      </c>
      <c r="AJ1394" s="1" t="str">
        <f aca="false">AE1394</f>
        <v>Мальчики 12-13 лет</v>
      </c>
      <c r="AK1394" s="1" t="n">
        <f aca="false">V1394</f>
        <v>48</v>
      </c>
      <c r="AL1394" s="1" t="str">
        <f aca="false">AF1394</f>
        <v>весовая категория 48 кг.</v>
      </c>
      <c r="AM1394" s="28" t="str">
        <f aca="false">IF(N1394=0," ",DATEDIF(N1394,$AM$1,"y") &amp; " г. " &amp; DATEDIF(X1394,$AM$1,"ym") &amp; " мес. ")</f>
        <v>13 г. 4 мес. </v>
      </c>
      <c r="AN1394" s="28" t="str">
        <f aca="false">LEFT(AM1394,2)</f>
        <v>13</v>
      </c>
    </row>
    <row r="1395" customFormat="false" ht="13.8" hidden="false" customHeight="false" outlineLevel="0" collapsed="false">
      <c r="A1395" s="37" t="s">
        <v>507</v>
      </c>
      <c r="B1395" s="37" t="s">
        <v>348</v>
      </c>
      <c r="C1395" s="25" t="n">
        <v>41826</v>
      </c>
      <c r="D1395" s="38" t="n">
        <v>44264</v>
      </c>
      <c r="E1395" s="38" t="n">
        <v>44270</v>
      </c>
      <c r="F1395" s="37" t="s">
        <v>1686</v>
      </c>
      <c r="G1395" s="37" t="s">
        <v>1687</v>
      </c>
      <c r="H1395" s="37" t="s">
        <v>1382</v>
      </c>
      <c r="I1395" s="37" t="s">
        <v>1383</v>
      </c>
      <c r="J1395" s="37" t="s">
        <v>1384</v>
      </c>
      <c r="K1395" s="37" t="s">
        <v>1385</v>
      </c>
      <c r="L1395" s="21" t="s">
        <v>45</v>
      </c>
      <c r="M1395" s="22" t="s">
        <v>1051</v>
      </c>
      <c r="N1395" s="24" t="s">
        <v>1052</v>
      </c>
      <c r="O1395" s="25" t="s">
        <v>975</v>
      </c>
      <c r="P1395" s="22" t="s">
        <v>49</v>
      </c>
      <c r="Q1395" s="22" t="s">
        <v>50</v>
      </c>
      <c r="R1395" s="22" t="s">
        <v>131</v>
      </c>
      <c r="S1395" s="22" t="s">
        <v>52</v>
      </c>
      <c r="T1395" s="22" t="s">
        <v>132</v>
      </c>
      <c r="U1395" s="25" t="s">
        <v>63</v>
      </c>
      <c r="V1395" s="25" t="n">
        <v>48</v>
      </c>
      <c r="W1395" s="25" t="s">
        <v>962</v>
      </c>
      <c r="X1395" s="25" t="n">
        <v>2</v>
      </c>
      <c r="Y1395" s="25" t="n">
        <v>1</v>
      </c>
      <c r="Z1395" s="25" t="n">
        <v>3</v>
      </c>
      <c r="AA1395" s="26" t="str">
        <f aca="false">IF(N1395=0," ",DATEDIF(N1395,$D1395,"y") &amp; " г. " &amp; DATEDIF(N1395,$D1395,"ym") &amp; " мес. ")</f>
        <v>13 г. 9 мес. </v>
      </c>
      <c r="AB1395" s="27" t="str">
        <f aca="false">LEFT(AA1395,2)</f>
        <v>13</v>
      </c>
      <c r="AC1395" s="28" t="str">
        <f aca="false">IF(N1395=0," ",DATEDIF(N1395,'Отбор на ЧР 2021'!$AC$1,"y") &amp; " г. " &amp; DATEDIF(N1395,'Отбор на ЧР 2021'!$AC$1,"ym") &amp; " мес. ")</f>
        <v>13 г. 11 мес. </v>
      </c>
      <c r="AD1395" s="28" t="str">
        <f aca="false">LEFT(AC1395,2)</f>
        <v>13</v>
      </c>
      <c r="AE1395" s="28" t="str">
        <f aca="false">IF(W1395=0,0,INDEX('Возраст, спорт. дисц.'!$A$2:$B$50,MATCH(W1395,'Возраст, спорт. дисц.'!$B$2:$B$54,0),1))</f>
        <v>Мальчики 12-13 лет</v>
      </c>
      <c r="AF1395" s="28" t="str">
        <f aca="false">"весовая категория "&amp;V1395&amp;" кг."</f>
        <v>весовая категория 48 кг.</v>
      </c>
      <c r="AG1395" s="29" t="str">
        <f aca="false">IF(U1395="б/м",U1395,U1395&amp;" место")</f>
        <v>2 место</v>
      </c>
      <c r="AH1395" s="28" t="str">
        <f aca="false">F1395&amp;"; "&amp;TEXT(D1395,"ДД.ММ.ГГГГ")&amp;"-"&amp;TEXT(E1395,"ДД.ММ.ГГГГ")&amp;"; "&amp;I1395&amp;"; "&amp;CHAR(10)&amp;AE1395&amp;"; "&amp;AF1395&amp;"; "&amp;AG1395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48 кг.; 2 место</v>
      </c>
      <c r="AI1395" s="29" t="n">
        <f aca="false">IF(A1395=0,0,1)</f>
        <v>1</v>
      </c>
      <c r="AJ1395" s="1" t="str">
        <f aca="false">AE1395</f>
        <v>Мальчики 12-13 лет</v>
      </c>
      <c r="AK1395" s="1" t="n">
        <f aca="false">V1395</f>
        <v>48</v>
      </c>
      <c r="AL1395" s="1" t="str">
        <f aca="false">AF1395</f>
        <v>весовая категория 48 кг.</v>
      </c>
      <c r="AM1395" s="28" t="str">
        <f aca="false">IF(N1395=0," ",DATEDIF(N1395,$AM$1,"y") &amp; " г. " &amp; DATEDIF(X1395,$AM$1,"ym") &amp; " мес. ")</f>
        <v>13 г. 4 мес. </v>
      </c>
      <c r="AN1395" s="28" t="str">
        <f aca="false">LEFT(AM1395,2)</f>
        <v>13</v>
      </c>
    </row>
    <row r="1396" customFormat="false" ht="13.8" hidden="false" customHeight="false" outlineLevel="0" collapsed="false">
      <c r="A1396" s="37" t="s">
        <v>507</v>
      </c>
      <c r="B1396" s="37" t="s">
        <v>348</v>
      </c>
      <c r="C1396" s="25" t="n">
        <v>41826</v>
      </c>
      <c r="D1396" s="38" t="n">
        <v>44264</v>
      </c>
      <c r="E1396" s="38" t="n">
        <v>44270</v>
      </c>
      <c r="F1396" s="37" t="s">
        <v>1686</v>
      </c>
      <c r="G1396" s="37" t="s">
        <v>1687</v>
      </c>
      <c r="H1396" s="37" t="s">
        <v>1382</v>
      </c>
      <c r="I1396" s="37" t="s">
        <v>1383</v>
      </c>
      <c r="J1396" s="37" t="s">
        <v>1384</v>
      </c>
      <c r="K1396" s="37" t="s">
        <v>1385</v>
      </c>
      <c r="L1396" s="21" t="s">
        <v>45</v>
      </c>
      <c r="M1396" s="22" t="s">
        <v>2465</v>
      </c>
      <c r="N1396" s="24" t="s">
        <v>2466</v>
      </c>
      <c r="O1396" s="25" t="s">
        <v>970</v>
      </c>
      <c r="P1396" s="22" t="s">
        <v>115</v>
      </c>
      <c r="Q1396" s="22" t="s">
        <v>116</v>
      </c>
      <c r="R1396" s="22" t="s">
        <v>117</v>
      </c>
      <c r="S1396" s="22" t="s">
        <v>118</v>
      </c>
      <c r="T1396" s="22" t="s">
        <v>194</v>
      </c>
      <c r="U1396" s="25" t="s">
        <v>70</v>
      </c>
      <c r="V1396" s="25" t="n">
        <v>48</v>
      </c>
      <c r="W1396" s="25" t="s">
        <v>962</v>
      </c>
      <c r="X1396" s="25" t="n">
        <v>1</v>
      </c>
      <c r="Y1396" s="25" t="n">
        <v>0</v>
      </c>
      <c r="Z1396" s="25" t="n">
        <v>3</v>
      </c>
      <c r="AA1396" s="26" t="str">
        <f aca="false">IF(N1396=0," ",DATEDIF(N1396,$D1396,"y") &amp; " г. " &amp; DATEDIF(N1396,$D1396,"ym") &amp; " мес. ")</f>
        <v>12 г. 11 мес. </v>
      </c>
      <c r="AB1396" s="27" t="str">
        <f aca="false">LEFT(AA1396,2)</f>
        <v>12</v>
      </c>
      <c r="AC1396" s="28" t="str">
        <f aca="false">IF(N1396=0," ",DATEDIF(N1396,'Отбор на ЧР 2021'!$AC$1,"y") &amp; " г. " &amp; DATEDIF(N1396,'Отбор на ЧР 2021'!$AC$1,"ym") &amp; " мес. ")</f>
        <v>13 г. 1 мес. </v>
      </c>
      <c r="AD1396" s="28" t="str">
        <f aca="false">LEFT(AC1396,2)</f>
        <v>13</v>
      </c>
      <c r="AE1396" s="28" t="str">
        <f aca="false">IF(W1396=0,0,INDEX('Возраст, спорт. дисц.'!$A$2:$B$50,MATCH(W1396,'Возраст, спорт. дисц.'!$B$2:$B$54,0),1))</f>
        <v>Мальчики 12-13 лет</v>
      </c>
      <c r="AF1396" s="28" t="str">
        <f aca="false">"весовая категория "&amp;V1396&amp;" кг."</f>
        <v>весовая категория 48 кг.</v>
      </c>
      <c r="AG1396" s="29" t="str">
        <f aca="false">IF(U1396="б/м",U1396,U1396&amp;" место")</f>
        <v>3 место</v>
      </c>
      <c r="AH1396" s="28" t="str">
        <f aca="false">F1396&amp;"; "&amp;TEXT(D1396,"ДД.ММ.ГГГГ")&amp;"-"&amp;TEXT(E1396,"ДД.ММ.ГГГГ")&amp;"; "&amp;I1396&amp;"; "&amp;CHAR(10)&amp;AE1396&amp;"; "&amp;AF1396&amp;"; "&amp;AG1396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48 кг.; 3 место</v>
      </c>
      <c r="AI1396" s="29" t="n">
        <f aca="false">IF(A1396=0,0,1)</f>
        <v>1</v>
      </c>
      <c r="AJ1396" s="1" t="str">
        <f aca="false">AE1396</f>
        <v>Мальчики 12-13 лет</v>
      </c>
      <c r="AK1396" s="1" t="n">
        <f aca="false">V1396</f>
        <v>48</v>
      </c>
      <c r="AL1396" s="1" t="str">
        <f aca="false">AF1396</f>
        <v>весовая категория 48 кг.</v>
      </c>
      <c r="AM1396" s="28" t="str">
        <f aca="false">IF(N1396=0," ",DATEDIF(N1396,$AM$1,"y") &amp; " г. " &amp; DATEDIF(X1396,$AM$1,"ym") &amp; " мес. ")</f>
        <v>13 г. 4 мес. </v>
      </c>
      <c r="AN1396" s="28" t="str">
        <f aca="false">LEFT(AM1396,2)</f>
        <v>13</v>
      </c>
    </row>
    <row r="1397" customFormat="false" ht="13.8" hidden="false" customHeight="false" outlineLevel="0" collapsed="false">
      <c r="A1397" s="37" t="s">
        <v>507</v>
      </c>
      <c r="B1397" s="37" t="s">
        <v>348</v>
      </c>
      <c r="C1397" s="25" t="n">
        <v>41826</v>
      </c>
      <c r="D1397" s="38" t="n">
        <v>44264</v>
      </c>
      <c r="E1397" s="38" t="n">
        <v>44270</v>
      </c>
      <c r="F1397" s="37" t="s">
        <v>1686</v>
      </c>
      <c r="G1397" s="37" t="s">
        <v>1687</v>
      </c>
      <c r="H1397" s="37" t="s">
        <v>1382</v>
      </c>
      <c r="I1397" s="37" t="s">
        <v>1383</v>
      </c>
      <c r="J1397" s="37" t="s">
        <v>1384</v>
      </c>
      <c r="K1397" s="37" t="s">
        <v>1385</v>
      </c>
      <c r="L1397" s="21" t="s">
        <v>45</v>
      </c>
      <c r="M1397" s="22" t="s">
        <v>2467</v>
      </c>
      <c r="N1397" s="24" t="s">
        <v>2468</v>
      </c>
      <c r="O1397" s="25" t="s">
        <v>975</v>
      </c>
      <c r="P1397" s="22" t="s">
        <v>49</v>
      </c>
      <c r="Q1397" s="22" t="s">
        <v>50</v>
      </c>
      <c r="R1397" s="22" t="s">
        <v>148</v>
      </c>
      <c r="S1397" s="22" t="s">
        <v>149</v>
      </c>
      <c r="T1397" s="22" t="s">
        <v>1731</v>
      </c>
      <c r="U1397" s="25" t="s">
        <v>54</v>
      </c>
      <c r="V1397" s="25" t="n">
        <v>50</v>
      </c>
      <c r="W1397" s="25" t="s">
        <v>962</v>
      </c>
      <c r="X1397" s="25" t="n">
        <v>3</v>
      </c>
      <c r="Y1397" s="25" t="n">
        <v>3</v>
      </c>
      <c r="Z1397" s="25" t="n">
        <v>7</v>
      </c>
      <c r="AA1397" s="26" t="str">
        <f aca="false">IF(N1397=0," ",DATEDIF(N1397,$D1397,"y") &amp; " г. " &amp; DATEDIF(N1397,$D1397,"ym") &amp; " мес. ")</f>
        <v>13 г. 7 мес. </v>
      </c>
      <c r="AB1397" s="27" t="str">
        <f aca="false">LEFT(AA1397,2)</f>
        <v>13</v>
      </c>
      <c r="AC1397" s="28" t="str">
        <f aca="false">IF(N1397=0," ",DATEDIF(N1397,'Отбор на ЧР 2021'!$AC$1,"y") &amp; " г. " &amp; DATEDIF(N1397,'Отбор на ЧР 2021'!$AC$1,"ym") &amp; " мес. ")</f>
        <v>13 г. 9 мес. </v>
      </c>
      <c r="AD1397" s="28" t="str">
        <f aca="false">LEFT(AC1397,2)</f>
        <v>13</v>
      </c>
      <c r="AE1397" s="28" t="str">
        <f aca="false">IF(W1397=0,0,INDEX('Возраст, спорт. дисц.'!$A$2:$B$50,MATCH(W1397,'Возраст, спорт. дисц.'!$B$2:$B$54,0),1))</f>
        <v>Мальчики 12-13 лет</v>
      </c>
      <c r="AF1397" s="28" t="str">
        <f aca="false">"весовая категория "&amp;V1397&amp;" кг."</f>
        <v>весовая категория 50 кг.</v>
      </c>
      <c r="AG1397" s="29" t="str">
        <f aca="false">IF(U1397="б/м",U1397,U1397&amp;" место")</f>
        <v>1 место</v>
      </c>
      <c r="AH1397" s="28" t="str">
        <f aca="false">F1397&amp;"; "&amp;TEXT(D1397,"ДД.ММ.ГГГГ")&amp;"-"&amp;TEXT(E1397,"ДД.ММ.ГГГГ")&amp;"; "&amp;I1397&amp;"; "&amp;CHAR(10)&amp;AE1397&amp;"; "&amp;AF1397&amp;"; "&amp;AG1397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50 кг.; 1 место</v>
      </c>
      <c r="AI1397" s="29" t="n">
        <f aca="false">IF(A1397=0,0,1)</f>
        <v>1</v>
      </c>
      <c r="AJ1397" s="1" t="str">
        <f aca="false">AE1397</f>
        <v>Мальчики 12-13 лет</v>
      </c>
      <c r="AK1397" s="1" t="n">
        <f aca="false">V1397</f>
        <v>50</v>
      </c>
      <c r="AL1397" s="1" t="str">
        <f aca="false">AF1397</f>
        <v>весовая категория 50 кг.</v>
      </c>
      <c r="AM1397" s="28" t="str">
        <f aca="false">IF(N1397=0," ",DATEDIF(N1397,$AM$1,"y") &amp; " г. " &amp; DATEDIF(X1397,$AM$1,"ym") &amp; " мес. ")</f>
        <v>13 г. 4 мес. </v>
      </c>
      <c r="AN1397" s="28" t="str">
        <f aca="false">LEFT(AM1397,2)</f>
        <v>13</v>
      </c>
    </row>
    <row r="1398" customFormat="false" ht="13.8" hidden="false" customHeight="false" outlineLevel="0" collapsed="false">
      <c r="A1398" s="37" t="s">
        <v>507</v>
      </c>
      <c r="B1398" s="37" t="s">
        <v>348</v>
      </c>
      <c r="C1398" s="25" t="n">
        <v>41826</v>
      </c>
      <c r="D1398" s="38" t="n">
        <v>44264</v>
      </c>
      <c r="E1398" s="38" t="n">
        <v>44270</v>
      </c>
      <c r="F1398" s="37" t="s">
        <v>1686</v>
      </c>
      <c r="G1398" s="37" t="s">
        <v>1687</v>
      </c>
      <c r="H1398" s="37" t="s">
        <v>1382</v>
      </c>
      <c r="I1398" s="37" t="s">
        <v>1383</v>
      </c>
      <c r="J1398" s="37" t="s">
        <v>1384</v>
      </c>
      <c r="K1398" s="37" t="s">
        <v>1385</v>
      </c>
      <c r="L1398" s="21" t="s">
        <v>45</v>
      </c>
      <c r="M1398" s="22" t="s">
        <v>2469</v>
      </c>
      <c r="N1398" s="24" t="s">
        <v>2470</v>
      </c>
      <c r="O1398" s="25" t="s">
        <v>975</v>
      </c>
      <c r="P1398" s="22" t="s">
        <v>49</v>
      </c>
      <c r="Q1398" s="22" t="s">
        <v>519</v>
      </c>
      <c r="R1398" s="22" t="s">
        <v>1399</v>
      </c>
      <c r="S1398" s="22" t="s">
        <v>1400</v>
      </c>
      <c r="T1398" s="22" t="s">
        <v>2440</v>
      </c>
      <c r="U1398" s="25" t="s">
        <v>70</v>
      </c>
      <c r="V1398" s="25" t="n">
        <v>50</v>
      </c>
      <c r="W1398" s="25" t="s">
        <v>962</v>
      </c>
      <c r="X1398" s="25" t="n">
        <v>2</v>
      </c>
      <c r="Y1398" s="25" t="n">
        <v>1</v>
      </c>
      <c r="Z1398" s="25" t="n">
        <v>7</v>
      </c>
      <c r="AA1398" s="26" t="str">
        <f aca="false">IF(N1398=0," ",DATEDIF(N1398,$D1398,"y") &amp; " г. " &amp; DATEDIF(N1398,$D1398,"ym") &amp; " мес. ")</f>
        <v>13 г. 1 мес. </v>
      </c>
      <c r="AB1398" s="27" t="str">
        <f aca="false">LEFT(AA1398,2)</f>
        <v>13</v>
      </c>
      <c r="AC1398" s="28" t="str">
        <f aca="false">IF(N1398=0," ",DATEDIF(N1398,'Отбор на ЧР 2021'!$AC$1,"y") &amp; " г. " &amp; DATEDIF(N1398,'Отбор на ЧР 2021'!$AC$1,"ym") &amp; " мес. ")</f>
        <v>13 г. 3 мес. </v>
      </c>
      <c r="AD1398" s="28" t="str">
        <f aca="false">LEFT(AC1398,2)</f>
        <v>13</v>
      </c>
      <c r="AE1398" s="28" t="str">
        <f aca="false">IF(W1398=0,0,INDEX('Возраст, спорт. дисц.'!$A$2:$B$50,MATCH(W1398,'Возраст, спорт. дисц.'!$B$2:$B$54,0),1))</f>
        <v>Мальчики 12-13 лет</v>
      </c>
      <c r="AF1398" s="28" t="str">
        <f aca="false">"весовая категория "&amp;V1398&amp;" кг."</f>
        <v>весовая категория 50 кг.</v>
      </c>
      <c r="AG1398" s="29" t="str">
        <f aca="false">IF(U1398="б/м",U1398,U1398&amp;" место")</f>
        <v>3 место</v>
      </c>
      <c r="AH1398" s="28" t="str">
        <f aca="false">F1398&amp;"; "&amp;TEXT(D1398,"ДД.ММ.ГГГГ")&amp;"-"&amp;TEXT(E1398,"ДД.ММ.ГГГГ")&amp;"; "&amp;I1398&amp;"; "&amp;CHAR(10)&amp;AE1398&amp;"; "&amp;AF1398&amp;"; "&amp;AG1398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50 кг.; 3 место</v>
      </c>
      <c r="AI1398" s="29" t="n">
        <f aca="false">IF(A1398=0,0,1)</f>
        <v>1</v>
      </c>
      <c r="AJ1398" s="1" t="str">
        <f aca="false">AE1398</f>
        <v>Мальчики 12-13 лет</v>
      </c>
      <c r="AK1398" s="1" t="n">
        <f aca="false">V1398</f>
        <v>50</v>
      </c>
      <c r="AL1398" s="1" t="str">
        <f aca="false">AF1398</f>
        <v>весовая категория 50 кг.</v>
      </c>
      <c r="AM1398" s="28" t="str">
        <f aca="false">IF(N1398=0," ",DATEDIF(N1398,$AM$1,"y") &amp; " г. " &amp; DATEDIF(X1398,$AM$1,"ym") &amp; " мес. ")</f>
        <v>13 г. 4 мес. </v>
      </c>
      <c r="AN1398" s="28" t="str">
        <f aca="false">LEFT(AM1398,2)</f>
        <v>13</v>
      </c>
    </row>
    <row r="1399" customFormat="false" ht="13.8" hidden="false" customHeight="false" outlineLevel="0" collapsed="false">
      <c r="A1399" s="37" t="s">
        <v>507</v>
      </c>
      <c r="B1399" s="37" t="s">
        <v>348</v>
      </c>
      <c r="C1399" s="25" t="n">
        <v>41826</v>
      </c>
      <c r="D1399" s="38" t="n">
        <v>44264</v>
      </c>
      <c r="E1399" s="38" t="n">
        <v>44270</v>
      </c>
      <c r="F1399" s="37" t="s">
        <v>1686</v>
      </c>
      <c r="G1399" s="37" t="s">
        <v>1687</v>
      </c>
      <c r="H1399" s="37" t="s">
        <v>1382</v>
      </c>
      <c r="I1399" s="37" t="s">
        <v>1383</v>
      </c>
      <c r="J1399" s="37" t="s">
        <v>1384</v>
      </c>
      <c r="K1399" s="37" t="s">
        <v>1385</v>
      </c>
      <c r="L1399" s="21" t="s">
        <v>45</v>
      </c>
      <c r="M1399" s="22" t="s">
        <v>2471</v>
      </c>
      <c r="N1399" s="24" t="s">
        <v>2472</v>
      </c>
      <c r="O1399" s="25" t="s">
        <v>975</v>
      </c>
      <c r="P1399" s="22" t="s">
        <v>49</v>
      </c>
      <c r="Q1399" s="22" t="s">
        <v>536</v>
      </c>
      <c r="R1399" s="22" t="s">
        <v>1395</v>
      </c>
      <c r="S1399" s="22" t="s">
        <v>1396</v>
      </c>
      <c r="T1399" s="22" t="s">
        <v>1698</v>
      </c>
      <c r="U1399" s="25" t="s">
        <v>227</v>
      </c>
      <c r="V1399" s="25" t="n">
        <v>50</v>
      </c>
      <c r="W1399" s="25" t="s">
        <v>962</v>
      </c>
      <c r="X1399" s="25" t="n">
        <v>1</v>
      </c>
      <c r="Y1399" s="25" t="n">
        <v>0</v>
      </c>
      <c r="Z1399" s="25" t="n">
        <v>7</v>
      </c>
      <c r="AA1399" s="26" t="str">
        <f aca="false">IF(N1399=0," ",DATEDIF(N1399,$D1399,"y") &amp; " г. " &amp; DATEDIF(N1399,$D1399,"ym") &amp; " мес. ")</f>
        <v>12 г. 8 мес. </v>
      </c>
      <c r="AB1399" s="27" t="str">
        <f aca="false">LEFT(AA1399,2)</f>
        <v>12</v>
      </c>
      <c r="AC1399" s="28" t="str">
        <f aca="false">IF(N1399=0," ",DATEDIF(N1399,'Отбор на ЧР 2021'!$AC$1,"y") &amp; " г. " &amp; DATEDIF(N1399,'Отбор на ЧР 2021'!$AC$1,"ym") &amp; " мес. ")</f>
        <v>12 г. 10 мес. </v>
      </c>
      <c r="AD1399" s="28" t="str">
        <f aca="false">LEFT(AC1399,2)</f>
        <v>12</v>
      </c>
      <c r="AE1399" s="28" t="str">
        <f aca="false">IF(W1399=0,0,INDEX('Возраст, спорт. дисц.'!$A$2:$B$50,MATCH(W1399,'Возраст, спорт. дисц.'!$B$2:$B$54,0),1))</f>
        <v>Мальчики 12-13 лет</v>
      </c>
      <c r="AF1399" s="28" t="str">
        <f aca="false">"весовая категория "&amp;V1399&amp;" кг."</f>
        <v>весовая категория 50 кг.</v>
      </c>
      <c r="AG1399" s="29" t="str">
        <f aca="false">IF(U1399="б/м",U1399,U1399&amp;" место")</f>
        <v>4 место</v>
      </c>
      <c r="AH1399" s="28" t="str">
        <f aca="false">F1399&amp;"; "&amp;TEXT(D1399,"ДД.ММ.ГГГГ")&amp;"-"&amp;TEXT(E1399,"ДД.ММ.ГГГГ")&amp;"; "&amp;I1399&amp;"; "&amp;CHAR(10)&amp;AE1399&amp;"; "&amp;AF1399&amp;"; "&amp;AG1399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50 кг.; 4 место</v>
      </c>
      <c r="AI1399" s="29" t="n">
        <f aca="false">IF(A1399=0,0,1)</f>
        <v>1</v>
      </c>
      <c r="AJ1399" s="1" t="str">
        <f aca="false">AE1399</f>
        <v>Мальчики 12-13 лет</v>
      </c>
      <c r="AK1399" s="1" t="n">
        <f aca="false">V1399</f>
        <v>50</v>
      </c>
      <c r="AL1399" s="1" t="str">
        <f aca="false">AF1399</f>
        <v>весовая категория 50 кг.</v>
      </c>
      <c r="AM1399" s="28" t="str">
        <f aca="false">IF(N1399=0," ",DATEDIF(N1399,$AM$1,"y") &amp; " г. " &amp; DATEDIF(X1399,$AM$1,"ym") &amp; " мес. ")</f>
        <v>12 г. 4 мес. </v>
      </c>
      <c r="AN1399" s="28" t="str">
        <f aca="false">LEFT(AM1399,2)</f>
        <v>12</v>
      </c>
    </row>
    <row r="1400" customFormat="false" ht="13.8" hidden="false" customHeight="false" outlineLevel="0" collapsed="false">
      <c r="A1400" s="37" t="s">
        <v>507</v>
      </c>
      <c r="B1400" s="37" t="s">
        <v>348</v>
      </c>
      <c r="C1400" s="25" t="n">
        <v>41826</v>
      </c>
      <c r="D1400" s="38" t="n">
        <v>44264</v>
      </c>
      <c r="E1400" s="38" t="n">
        <v>44270</v>
      </c>
      <c r="F1400" s="37" t="s">
        <v>1686</v>
      </c>
      <c r="G1400" s="37" t="s">
        <v>1687</v>
      </c>
      <c r="H1400" s="37" t="s">
        <v>1382</v>
      </c>
      <c r="I1400" s="37" t="s">
        <v>1383</v>
      </c>
      <c r="J1400" s="37" t="s">
        <v>1384</v>
      </c>
      <c r="K1400" s="37" t="s">
        <v>1385</v>
      </c>
      <c r="L1400" s="21" t="s">
        <v>45</v>
      </c>
      <c r="M1400" s="22" t="s">
        <v>2473</v>
      </c>
      <c r="N1400" s="24" t="s">
        <v>2474</v>
      </c>
      <c r="O1400" s="25" t="s">
        <v>975</v>
      </c>
      <c r="P1400" s="22" t="s">
        <v>49</v>
      </c>
      <c r="Q1400" s="22" t="s">
        <v>50</v>
      </c>
      <c r="R1400" s="22" t="s">
        <v>51</v>
      </c>
      <c r="S1400" s="22" t="s">
        <v>52</v>
      </c>
      <c r="T1400" s="22" t="s">
        <v>132</v>
      </c>
      <c r="U1400" s="25" t="s">
        <v>63</v>
      </c>
      <c r="V1400" s="25" t="n">
        <v>52</v>
      </c>
      <c r="W1400" s="25" t="s">
        <v>962</v>
      </c>
      <c r="X1400" s="25" t="n">
        <v>1</v>
      </c>
      <c r="Y1400" s="25" t="n">
        <v>0</v>
      </c>
      <c r="Z1400" s="25" t="n">
        <v>3</v>
      </c>
      <c r="AA1400" s="26" t="str">
        <f aca="false">IF(N1400=0," ",DATEDIF(N1400,$D1400,"y") &amp; " г. " &amp; DATEDIF(N1400,$D1400,"ym") &amp; " мес. ")</f>
        <v>13 г. 2 мес. </v>
      </c>
      <c r="AB1400" s="27" t="str">
        <f aca="false">LEFT(AA1400,2)</f>
        <v>13</v>
      </c>
      <c r="AC1400" s="28" t="str">
        <f aca="false">IF(N1400=0," ",DATEDIF(N1400,'Отбор на ЧР 2021'!$AC$1,"y") &amp; " г. " &amp; DATEDIF(N1400,'Отбор на ЧР 2021'!$AC$1,"ym") &amp; " мес. ")</f>
        <v>13 г. 4 мес. </v>
      </c>
      <c r="AD1400" s="28" t="str">
        <f aca="false">LEFT(AC1400,2)</f>
        <v>13</v>
      </c>
      <c r="AE1400" s="28" t="str">
        <f aca="false">IF(W1400=0,0,INDEX('Возраст, спорт. дисц.'!$A$2:$B$50,MATCH(W1400,'Возраст, спорт. дисц.'!$B$2:$B$54,0),1))</f>
        <v>Мальчики 12-13 лет</v>
      </c>
      <c r="AF1400" s="28" t="str">
        <f aca="false">"весовая категория "&amp;V1400&amp;" кг."</f>
        <v>весовая категория 52 кг.</v>
      </c>
      <c r="AG1400" s="29" t="str">
        <f aca="false">IF(U1400="б/м",U1400,U1400&amp;" место")</f>
        <v>2 место</v>
      </c>
      <c r="AH1400" s="28" t="str">
        <f aca="false">F1400&amp;"; "&amp;TEXT(D1400,"ДД.ММ.ГГГГ")&amp;"-"&amp;TEXT(E1400,"ДД.ММ.ГГГГ")&amp;"; "&amp;I1400&amp;"; "&amp;CHAR(10)&amp;AE1400&amp;"; "&amp;AF1400&amp;"; "&amp;AG1400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52 кг.; 2 место</v>
      </c>
      <c r="AI1400" s="29" t="n">
        <f aca="false">IF(A1400=0,0,1)</f>
        <v>1</v>
      </c>
      <c r="AJ1400" s="1" t="str">
        <f aca="false">AE1400</f>
        <v>Мальчики 12-13 лет</v>
      </c>
      <c r="AK1400" s="1" t="n">
        <f aca="false">V1400</f>
        <v>52</v>
      </c>
      <c r="AL1400" s="1" t="str">
        <f aca="false">AF1400</f>
        <v>весовая категория 52 кг.</v>
      </c>
      <c r="AM1400" s="28" t="str">
        <f aca="false">IF(N1400=0," ",DATEDIF(N1400,$AM$1,"y") &amp; " г. " &amp; DATEDIF(X1400,$AM$1,"ym") &amp; " мес. ")</f>
        <v>13 г. 4 мес. </v>
      </c>
      <c r="AN1400" s="28" t="str">
        <f aca="false">LEFT(AM1400,2)</f>
        <v>13</v>
      </c>
    </row>
    <row r="1401" customFormat="false" ht="13.8" hidden="false" customHeight="false" outlineLevel="0" collapsed="false">
      <c r="A1401" s="37" t="s">
        <v>507</v>
      </c>
      <c r="B1401" s="37" t="s">
        <v>348</v>
      </c>
      <c r="C1401" s="25" t="n">
        <v>41826</v>
      </c>
      <c r="D1401" s="38" t="n">
        <v>44264</v>
      </c>
      <c r="E1401" s="38" t="n">
        <v>44270</v>
      </c>
      <c r="F1401" s="37" t="s">
        <v>1686</v>
      </c>
      <c r="G1401" s="37" t="s">
        <v>1687</v>
      </c>
      <c r="H1401" s="37" t="s">
        <v>1382</v>
      </c>
      <c r="I1401" s="37" t="s">
        <v>1383</v>
      </c>
      <c r="J1401" s="37" t="s">
        <v>1384</v>
      </c>
      <c r="K1401" s="37" t="s">
        <v>1385</v>
      </c>
      <c r="L1401" s="21" t="s">
        <v>45</v>
      </c>
      <c r="M1401" s="22" t="s">
        <v>1074</v>
      </c>
      <c r="N1401" s="24" t="s">
        <v>1075</v>
      </c>
      <c r="O1401" s="25" t="s">
        <v>975</v>
      </c>
      <c r="P1401" s="22" t="s">
        <v>49</v>
      </c>
      <c r="Q1401" s="22" t="s">
        <v>50</v>
      </c>
      <c r="R1401" s="22" t="s">
        <v>148</v>
      </c>
      <c r="S1401" s="22" t="s">
        <v>149</v>
      </c>
      <c r="T1401" s="22" t="s">
        <v>150</v>
      </c>
      <c r="U1401" s="25" t="s">
        <v>54</v>
      </c>
      <c r="V1401" s="25" t="n">
        <v>54</v>
      </c>
      <c r="W1401" s="25" t="s">
        <v>962</v>
      </c>
      <c r="X1401" s="25" t="n">
        <v>2</v>
      </c>
      <c r="Y1401" s="25" t="n">
        <v>2</v>
      </c>
      <c r="Z1401" s="25" t="n">
        <v>4</v>
      </c>
      <c r="AA1401" s="26" t="str">
        <f aca="false">IF(N1401=0," ",DATEDIF(N1401,$D1401,"y") &amp; " г. " &amp; DATEDIF(N1401,$D1401,"ym") &amp; " мес. ")</f>
        <v>13 г. 2 мес. </v>
      </c>
      <c r="AB1401" s="27" t="str">
        <f aca="false">LEFT(AA1401,2)</f>
        <v>13</v>
      </c>
      <c r="AC1401" s="28" t="str">
        <f aca="false">IF(N1401=0," ",DATEDIF(N1401,'Отбор на ЧР 2021'!$AC$1,"y") &amp; " г. " &amp; DATEDIF(N1401,'Отбор на ЧР 2021'!$AC$1,"ym") &amp; " мес. ")</f>
        <v>13 г. 4 мес. </v>
      </c>
      <c r="AD1401" s="28" t="str">
        <f aca="false">LEFT(AC1401,2)</f>
        <v>13</v>
      </c>
      <c r="AE1401" s="28" t="str">
        <f aca="false">IF(W1401=0,0,INDEX('Возраст, спорт. дисц.'!$A$2:$B$50,MATCH(W1401,'Возраст, спорт. дисц.'!$B$2:$B$54,0),1))</f>
        <v>Мальчики 12-13 лет</v>
      </c>
      <c r="AF1401" s="28" t="str">
        <f aca="false">"весовая категория "&amp;V1401&amp;" кг."</f>
        <v>весовая категория 54 кг.</v>
      </c>
      <c r="AG1401" s="29" t="str">
        <f aca="false">IF(U1401="б/м",U1401,U1401&amp;" место")</f>
        <v>1 место</v>
      </c>
      <c r="AH1401" s="28" t="str">
        <f aca="false">F1401&amp;"; "&amp;TEXT(D1401,"ДД.ММ.ГГГГ")&amp;"-"&amp;TEXT(E1401,"ДД.ММ.ГГГГ")&amp;"; "&amp;I1401&amp;"; "&amp;CHAR(10)&amp;AE1401&amp;"; "&amp;AF1401&amp;"; "&amp;AG1401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54 кг.; 1 место</v>
      </c>
      <c r="AI1401" s="29" t="n">
        <f aca="false">IF(A1401=0,0,1)</f>
        <v>1</v>
      </c>
      <c r="AJ1401" s="1" t="str">
        <f aca="false">AE1401</f>
        <v>Мальчики 12-13 лет</v>
      </c>
      <c r="AK1401" s="1" t="n">
        <f aca="false">V1401</f>
        <v>54</v>
      </c>
      <c r="AL1401" s="1" t="str">
        <f aca="false">AF1401</f>
        <v>весовая категория 54 кг.</v>
      </c>
      <c r="AM1401" s="28" t="str">
        <f aca="false">IF(N1401=0," ",DATEDIF(N1401,$AM$1,"y") &amp; " г. " &amp; DATEDIF(X1401,$AM$1,"ym") &amp; " мес. ")</f>
        <v>13 г. 4 мес. </v>
      </c>
      <c r="AN1401" s="28" t="str">
        <f aca="false">LEFT(AM1401,2)</f>
        <v>13</v>
      </c>
    </row>
    <row r="1402" customFormat="false" ht="13.8" hidden="false" customHeight="false" outlineLevel="0" collapsed="false">
      <c r="A1402" s="37" t="s">
        <v>507</v>
      </c>
      <c r="B1402" s="37" t="s">
        <v>348</v>
      </c>
      <c r="C1402" s="25" t="n">
        <v>41826</v>
      </c>
      <c r="D1402" s="38" t="n">
        <v>44264</v>
      </c>
      <c r="E1402" s="38" t="n">
        <v>44270</v>
      </c>
      <c r="F1402" s="37" t="s">
        <v>1686</v>
      </c>
      <c r="G1402" s="37" t="s">
        <v>1687</v>
      </c>
      <c r="H1402" s="37" t="s">
        <v>1382</v>
      </c>
      <c r="I1402" s="37" t="s">
        <v>1383</v>
      </c>
      <c r="J1402" s="37" t="s">
        <v>1384</v>
      </c>
      <c r="K1402" s="37" t="s">
        <v>1385</v>
      </c>
      <c r="L1402" s="21" t="s">
        <v>45</v>
      </c>
      <c r="M1402" s="22" t="s">
        <v>2475</v>
      </c>
      <c r="N1402" s="24" t="s">
        <v>2476</v>
      </c>
      <c r="O1402" s="25" t="s">
        <v>975</v>
      </c>
      <c r="P1402" s="22" t="s">
        <v>49</v>
      </c>
      <c r="Q1402" s="22" t="s">
        <v>50</v>
      </c>
      <c r="R1402" s="22" t="s">
        <v>1007</v>
      </c>
      <c r="S1402" s="22" t="s">
        <v>1008</v>
      </c>
      <c r="T1402" s="22" t="s">
        <v>1009</v>
      </c>
      <c r="U1402" s="25" t="s">
        <v>63</v>
      </c>
      <c r="V1402" s="25" t="n">
        <v>54</v>
      </c>
      <c r="W1402" s="25" t="s">
        <v>962</v>
      </c>
      <c r="X1402" s="25" t="n">
        <v>2</v>
      </c>
      <c r="Y1402" s="25" t="n">
        <v>1</v>
      </c>
      <c r="Z1402" s="25" t="n">
        <v>4</v>
      </c>
      <c r="AA1402" s="26" t="str">
        <f aca="false">IF(N1402=0," ",DATEDIF(N1402,$D1402,"y") &amp; " г. " &amp; DATEDIF(N1402,$D1402,"ym") &amp; " мес. ")</f>
        <v>13 г. 4 мес. </v>
      </c>
      <c r="AB1402" s="27" t="str">
        <f aca="false">LEFT(AA1402,2)</f>
        <v>13</v>
      </c>
      <c r="AC1402" s="28" t="str">
        <f aca="false">IF(N1402=0," ",DATEDIF(N1402,'Отбор на ЧР 2021'!$AC$1,"y") &amp; " г. " &amp; DATEDIF(N1402,'Отбор на ЧР 2021'!$AC$1,"ym") &amp; " мес. ")</f>
        <v>13 г. 6 мес. </v>
      </c>
      <c r="AD1402" s="28" t="str">
        <f aca="false">LEFT(AC1402,2)</f>
        <v>13</v>
      </c>
      <c r="AE1402" s="28" t="str">
        <f aca="false">IF(W1402=0,0,INDEX('Возраст, спорт. дисц.'!$A$2:$B$50,MATCH(W1402,'Возраст, спорт. дисц.'!$B$2:$B$54,0),1))</f>
        <v>Мальчики 12-13 лет</v>
      </c>
      <c r="AF1402" s="28" t="str">
        <f aca="false">"весовая категория "&amp;V1402&amp;" кг."</f>
        <v>весовая категория 54 кг.</v>
      </c>
      <c r="AG1402" s="29" t="str">
        <f aca="false">IF(U1402="б/м",U1402,U1402&amp;" место")</f>
        <v>2 место</v>
      </c>
      <c r="AH1402" s="28" t="str">
        <f aca="false">F1402&amp;"; "&amp;TEXT(D1402,"ДД.ММ.ГГГГ")&amp;"-"&amp;TEXT(E1402,"ДД.ММ.ГГГГ")&amp;"; "&amp;I1402&amp;"; "&amp;CHAR(10)&amp;AE1402&amp;"; "&amp;AF1402&amp;"; "&amp;AG1402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54 кг.; 2 место</v>
      </c>
      <c r="AI1402" s="29" t="n">
        <f aca="false">IF(A1402=0,0,1)</f>
        <v>1</v>
      </c>
      <c r="AJ1402" s="1" t="str">
        <f aca="false">AE1402</f>
        <v>Мальчики 12-13 лет</v>
      </c>
      <c r="AK1402" s="1" t="n">
        <f aca="false">V1402</f>
        <v>54</v>
      </c>
      <c r="AL1402" s="1" t="str">
        <f aca="false">AF1402</f>
        <v>весовая категория 54 кг.</v>
      </c>
      <c r="AM1402" s="28" t="str">
        <f aca="false">IF(N1402=0," ",DATEDIF(N1402,$AM$1,"y") &amp; " г. " &amp; DATEDIF(X1402,$AM$1,"ym") &amp; " мес. ")</f>
        <v>13 г. 4 мес. </v>
      </c>
      <c r="AN1402" s="28" t="str">
        <f aca="false">LEFT(AM1402,2)</f>
        <v>13</v>
      </c>
    </row>
    <row r="1403" customFormat="false" ht="13.8" hidden="false" customHeight="false" outlineLevel="0" collapsed="false">
      <c r="A1403" s="37" t="s">
        <v>507</v>
      </c>
      <c r="B1403" s="37" t="s">
        <v>348</v>
      </c>
      <c r="C1403" s="25" t="n">
        <v>41826</v>
      </c>
      <c r="D1403" s="38" t="n">
        <v>44264</v>
      </c>
      <c r="E1403" s="38" t="n">
        <v>44270</v>
      </c>
      <c r="F1403" s="37" t="s">
        <v>1686</v>
      </c>
      <c r="G1403" s="37" t="s">
        <v>1687</v>
      </c>
      <c r="H1403" s="37" t="s">
        <v>1382</v>
      </c>
      <c r="I1403" s="37" t="s">
        <v>1383</v>
      </c>
      <c r="J1403" s="37" t="s">
        <v>1384</v>
      </c>
      <c r="K1403" s="37" t="s">
        <v>1385</v>
      </c>
      <c r="L1403" s="21" t="s">
        <v>45</v>
      </c>
      <c r="M1403" s="22" t="s">
        <v>2477</v>
      </c>
      <c r="N1403" s="24" t="s">
        <v>2478</v>
      </c>
      <c r="O1403" s="25" t="s">
        <v>970</v>
      </c>
      <c r="P1403" s="22" t="s">
        <v>115</v>
      </c>
      <c r="Q1403" s="22" t="s">
        <v>223</v>
      </c>
      <c r="R1403" s="22" t="s">
        <v>224</v>
      </c>
      <c r="S1403" s="22" t="s">
        <v>2479</v>
      </c>
      <c r="T1403" s="22" t="s">
        <v>2480</v>
      </c>
      <c r="U1403" s="25" t="s">
        <v>70</v>
      </c>
      <c r="V1403" s="25" t="n">
        <v>54</v>
      </c>
      <c r="W1403" s="25" t="s">
        <v>962</v>
      </c>
      <c r="X1403" s="25" t="n">
        <v>1</v>
      </c>
      <c r="Y1403" s="25" t="n">
        <v>0</v>
      </c>
      <c r="Z1403" s="25" t="n">
        <v>4</v>
      </c>
      <c r="AA1403" s="26" t="str">
        <f aca="false">IF(N1403=0," ",DATEDIF(N1403,$D1403,"y") &amp; " г. " &amp; DATEDIF(N1403,$D1403,"ym") &amp; " мес. ")</f>
        <v>13 г. 5 мес. </v>
      </c>
      <c r="AB1403" s="27" t="str">
        <f aca="false">LEFT(AA1403,2)</f>
        <v>13</v>
      </c>
      <c r="AC1403" s="28" t="str">
        <f aca="false">IF(N1403=0," ",DATEDIF(N1403,'Отбор на ЧР 2021'!$AC$1,"y") &amp; " г. " &amp; DATEDIF(N1403,'Отбор на ЧР 2021'!$AC$1,"ym") &amp; " мес. ")</f>
        <v>13 г. 7 мес. </v>
      </c>
      <c r="AD1403" s="28" t="str">
        <f aca="false">LEFT(AC1403,2)</f>
        <v>13</v>
      </c>
      <c r="AE1403" s="28" t="str">
        <f aca="false">IF(W1403=0,0,INDEX('Возраст, спорт. дисц.'!$A$2:$B$50,MATCH(W1403,'Возраст, спорт. дисц.'!$B$2:$B$54,0),1))</f>
        <v>Мальчики 12-13 лет</v>
      </c>
      <c r="AF1403" s="28" t="str">
        <f aca="false">"весовая категория "&amp;V1403&amp;" кг."</f>
        <v>весовая категория 54 кг.</v>
      </c>
      <c r="AG1403" s="29" t="str">
        <f aca="false">IF(U1403="б/м",U1403,U1403&amp;" место")</f>
        <v>3 место</v>
      </c>
      <c r="AH1403" s="28" t="str">
        <f aca="false">F1403&amp;"; "&amp;TEXT(D1403,"ДД.ММ.ГГГГ")&amp;"-"&amp;TEXT(E1403,"ДД.ММ.ГГГГ")&amp;"; "&amp;I1403&amp;"; "&amp;CHAR(10)&amp;AE1403&amp;"; "&amp;AF1403&amp;"; "&amp;AG1403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54 кг.; 3 место</v>
      </c>
      <c r="AI1403" s="29" t="n">
        <f aca="false">IF(A1403=0,0,1)</f>
        <v>1</v>
      </c>
      <c r="AJ1403" s="1" t="str">
        <f aca="false">AE1403</f>
        <v>Мальчики 12-13 лет</v>
      </c>
      <c r="AK1403" s="1" t="n">
        <f aca="false">V1403</f>
        <v>54</v>
      </c>
      <c r="AL1403" s="1" t="str">
        <f aca="false">AF1403</f>
        <v>весовая категория 54 кг.</v>
      </c>
      <c r="AM1403" s="28" t="str">
        <f aca="false">IF(N1403=0," ",DATEDIF(N1403,$AM$1,"y") &amp; " г. " &amp; DATEDIF(X1403,$AM$1,"ym") &amp; " мес. ")</f>
        <v>13 г. 4 мес. </v>
      </c>
      <c r="AN1403" s="28" t="str">
        <f aca="false">LEFT(AM1403,2)</f>
        <v>13</v>
      </c>
    </row>
    <row r="1404" customFormat="false" ht="13.8" hidden="false" customHeight="false" outlineLevel="0" collapsed="false">
      <c r="A1404" s="37" t="s">
        <v>507</v>
      </c>
      <c r="B1404" s="37" t="s">
        <v>348</v>
      </c>
      <c r="C1404" s="25" t="n">
        <v>41826</v>
      </c>
      <c r="D1404" s="38" t="n">
        <v>44264</v>
      </c>
      <c r="E1404" s="38" t="n">
        <v>44270</v>
      </c>
      <c r="F1404" s="37" t="s">
        <v>1686</v>
      </c>
      <c r="G1404" s="37" t="s">
        <v>1687</v>
      </c>
      <c r="H1404" s="37" t="s">
        <v>1382</v>
      </c>
      <c r="I1404" s="37" t="s">
        <v>1383</v>
      </c>
      <c r="J1404" s="37" t="s">
        <v>1384</v>
      </c>
      <c r="K1404" s="37" t="s">
        <v>1385</v>
      </c>
      <c r="L1404" s="21" t="s">
        <v>45</v>
      </c>
      <c r="M1404" s="22" t="s">
        <v>2481</v>
      </c>
      <c r="N1404" s="24" t="s">
        <v>2429</v>
      </c>
      <c r="O1404" s="25" t="s">
        <v>975</v>
      </c>
      <c r="P1404" s="22" t="s">
        <v>115</v>
      </c>
      <c r="Q1404" s="22" t="s">
        <v>116</v>
      </c>
      <c r="R1404" s="22" t="s">
        <v>189</v>
      </c>
      <c r="S1404" s="22" t="s">
        <v>406</v>
      </c>
      <c r="T1404" s="22" t="s">
        <v>407</v>
      </c>
      <c r="U1404" s="25" t="s">
        <v>70</v>
      </c>
      <c r="V1404" s="25" t="n">
        <v>54</v>
      </c>
      <c r="W1404" s="25" t="s">
        <v>962</v>
      </c>
      <c r="X1404" s="25" t="n">
        <v>1</v>
      </c>
      <c r="Y1404" s="25" t="n">
        <v>0</v>
      </c>
      <c r="Z1404" s="25" t="n">
        <v>4</v>
      </c>
      <c r="AA1404" s="26" t="str">
        <f aca="false">IF(N1404=0," ",DATEDIF(N1404,$D1404,"y") &amp; " г. " &amp; DATEDIF(N1404,$D1404,"ym") &amp; " мес. ")</f>
        <v>13 г. 4 мес. </v>
      </c>
      <c r="AB1404" s="27" t="str">
        <f aca="false">LEFT(AA1404,2)</f>
        <v>13</v>
      </c>
      <c r="AC1404" s="28" t="str">
        <f aca="false">IF(N1404=0," ",DATEDIF(N1404,'Отбор на ЧР 2021'!$AC$1,"y") &amp; " г. " &amp; DATEDIF(N1404,'Отбор на ЧР 2021'!$AC$1,"ym") &amp; " мес. ")</f>
        <v>13 г. 6 мес. </v>
      </c>
      <c r="AD1404" s="28" t="str">
        <f aca="false">LEFT(AC1404,2)</f>
        <v>13</v>
      </c>
      <c r="AE1404" s="28" t="str">
        <f aca="false">IF(W1404=0,0,INDEX('Возраст, спорт. дисц.'!$A$2:$B$50,MATCH(W1404,'Возраст, спорт. дисц.'!$B$2:$B$54,0),1))</f>
        <v>Мальчики 12-13 лет</v>
      </c>
      <c r="AF1404" s="28" t="str">
        <f aca="false">"весовая категория "&amp;V1404&amp;" кг."</f>
        <v>весовая категория 54 кг.</v>
      </c>
      <c r="AG1404" s="29" t="str">
        <f aca="false">IF(U1404="б/м",U1404,U1404&amp;" место")</f>
        <v>3 место</v>
      </c>
      <c r="AH1404" s="28" t="str">
        <f aca="false">F1404&amp;"; "&amp;TEXT(D1404,"ДД.ММ.ГГГГ")&amp;"-"&amp;TEXT(E1404,"ДД.ММ.ГГГГ")&amp;"; "&amp;I1404&amp;"; "&amp;CHAR(10)&amp;AE1404&amp;"; "&amp;AF1404&amp;"; "&amp;AG1404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54 кг.; 3 место</v>
      </c>
      <c r="AI1404" s="29" t="n">
        <f aca="false">IF(A1404=0,0,1)</f>
        <v>1</v>
      </c>
      <c r="AJ1404" s="1" t="str">
        <f aca="false">AE1404</f>
        <v>Мальчики 12-13 лет</v>
      </c>
      <c r="AK1404" s="1" t="n">
        <f aca="false">V1404</f>
        <v>54</v>
      </c>
      <c r="AL1404" s="1" t="str">
        <f aca="false">AF1404</f>
        <v>весовая категория 54 кг.</v>
      </c>
      <c r="AM1404" s="28" t="str">
        <f aca="false">IF(N1404=0," ",DATEDIF(N1404,$AM$1,"y") &amp; " г. " &amp; DATEDIF(X1404,$AM$1,"ym") &amp; " мес. ")</f>
        <v>13 г. 4 мес. </v>
      </c>
      <c r="AN1404" s="28" t="str">
        <f aca="false">LEFT(AM1404,2)</f>
        <v>13</v>
      </c>
    </row>
    <row r="1405" customFormat="false" ht="13.8" hidden="false" customHeight="false" outlineLevel="0" collapsed="false">
      <c r="A1405" s="37" t="s">
        <v>507</v>
      </c>
      <c r="B1405" s="37" t="s">
        <v>348</v>
      </c>
      <c r="C1405" s="25" t="n">
        <v>41826</v>
      </c>
      <c r="D1405" s="38" t="n">
        <v>44264</v>
      </c>
      <c r="E1405" s="38" t="n">
        <v>44270</v>
      </c>
      <c r="F1405" s="37" t="s">
        <v>1686</v>
      </c>
      <c r="G1405" s="37" t="s">
        <v>1687</v>
      </c>
      <c r="H1405" s="37" t="s">
        <v>1382</v>
      </c>
      <c r="I1405" s="37" t="s">
        <v>1383</v>
      </c>
      <c r="J1405" s="37" t="s">
        <v>1384</v>
      </c>
      <c r="K1405" s="37" t="s">
        <v>1385</v>
      </c>
      <c r="L1405" s="21" t="s">
        <v>45</v>
      </c>
      <c r="M1405" s="22" t="s">
        <v>2482</v>
      </c>
      <c r="N1405" s="24" t="s">
        <v>2483</v>
      </c>
      <c r="O1405" s="25" t="s">
        <v>975</v>
      </c>
      <c r="P1405" s="22" t="s">
        <v>115</v>
      </c>
      <c r="Q1405" s="22" t="s">
        <v>116</v>
      </c>
      <c r="R1405" s="22" t="s">
        <v>189</v>
      </c>
      <c r="S1405" s="22" t="s">
        <v>2484</v>
      </c>
      <c r="T1405" s="22" t="s">
        <v>2485</v>
      </c>
      <c r="U1405" s="25" t="s">
        <v>54</v>
      </c>
      <c r="V1405" s="25" t="n">
        <v>56</v>
      </c>
      <c r="W1405" s="25" t="s">
        <v>962</v>
      </c>
      <c r="X1405" s="25" t="n">
        <v>2</v>
      </c>
      <c r="Y1405" s="25" t="n">
        <v>2</v>
      </c>
      <c r="Z1405" s="25" t="n">
        <v>3</v>
      </c>
      <c r="AA1405" s="26" t="str">
        <f aca="false">IF(N1405=0," ",DATEDIF(N1405,$D1405,"y") &amp; " г. " &amp; DATEDIF(N1405,$D1405,"ym") &amp; " мес. ")</f>
        <v>13 г. 8 мес. </v>
      </c>
      <c r="AB1405" s="27" t="str">
        <f aca="false">LEFT(AA1405,2)</f>
        <v>13</v>
      </c>
      <c r="AC1405" s="28" t="str">
        <f aca="false">IF(N1405=0," ",DATEDIF(N1405,'Отбор на ЧР 2021'!$AC$1,"y") &amp; " г. " &amp; DATEDIF(N1405,'Отбор на ЧР 2021'!$AC$1,"ym") &amp; " мес. ")</f>
        <v>13 г. 10 мес. </v>
      </c>
      <c r="AD1405" s="28" t="str">
        <f aca="false">LEFT(AC1405,2)</f>
        <v>13</v>
      </c>
      <c r="AE1405" s="28" t="str">
        <f aca="false">IF(W1405=0,0,INDEX('Возраст, спорт. дисц.'!$A$2:$B$50,MATCH(W1405,'Возраст, спорт. дисц.'!$B$2:$B$54,0),1))</f>
        <v>Мальчики 12-13 лет</v>
      </c>
      <c r="AF1405" s="28" t="str">
        <f aca="false">"весовая категория "&amp;V1405&amp;" кг."</f>
        <v>весовая категория 56 кг.</v>
      </c>
      <c r="AG1405" s="29" t="str">
        <f aca="false">IF(U1405="б/м",U1405,U1405&amp;" место")</f>
        <v>1 место</v>
      </c>
      <c r="AH1405" s="28" t="str">
        <f aca="false">F1405&amp;"; "&amp;TEXT(D1405,"ДД.ММ.ГГГГ")&amp;"-"&amp;TEXT(E1405,"ДД.ММ.ГГГГ")&amp;"; "&amp;I1405&amp;"; "&amp;CHAR(10)&amp;AE1405&amp;"; "&amp;AF1405&amp;"; "&amp;AG1405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56 кг.; 1 место</v>
      </c>
      <c r="AI1405" s="29" t="n">
        <f aca="false">IF(A1405=0,0,1)</f>
        <v>1</v>
      </c>
      <c r="AJ1405" s="1" t="str">
        <f aca="false">AE1405</f>
        <v>Мальчики 12-13 лет</v>
      </c>
      <c r="AK1405" s="1" t="n">
        <f aca="false">V1405</f>
        <v>56</v>
      </c>
      <c r="AL1405" s="1" t="str">
        <f aca="false">AF1405</f>
        <v>весовая категория 56 кг.</v>
      </c>
      <c r="AM1405" s="28" t="str">
        <f aca="false">IF(N1405=0," ",DATEDIF(N1405,$AM$1,"y") &amp; " г. " &amp; DATEDIF(X1405,$AM$1,"ym") &amp; " мес. ")</f>
        <v>13 г. 4 мес. </v>
      </c>
      <c r="AN1405" s="28" t="str">
        <f aca="false">LEFT(AM1405,2)</f>
        <v>13</v>
      </c>
    </row>
    <row r="1406" customFormat="false" ht="13.8" hidden="false" customHeight="false" outlineLevel="0" collapsed="false">
      <c r="A1406" s="37" t="s">
        <v>507</v>
      </c>
      <c r="B1406" s="37" t="s">
        <v>348</v>
      </c>
      <c r="C1406" s="25" t="n">
        <v>41826</v>
      </c>
      <c r="D1406" s="38" t="n">
        <v>44264</v>
      </c>
      <c r="E1406" s="38" t="n">
        <v>44270</v>
      </c>
      <c r="F1406" s="37" t="s">
        <v>1686</v>
      </c>
      <c r="G1406" s="37" t="s">
        <v>1687</v>
      </c>
      <c r="H1406" s="37" t="s">
        <v>1382</v>
      </c>
      <c r="I1406" s="37" t="s">
        <v>1383</v>
      </c>
      <c r="J1406" s="37" t="s">
        <v>1384</v>
      </c>
      <c r="K1406" s="37" t="s">
        <v>1385</v>
      </c>
      <c r="L1406" s="21" t="s">
        <v>45</v>
      </c>
      <c r="M1406" s="22" t="s">
        <v>2486</v>
      </c>
      <c r="N1406" s="24" t="s">
        <v>2487</v>
      </c>
      <c r="O1406" s="25" t="s">
        <v>975</v>
      </c>
      <c r="P1406" s="22" t="s">
        <v>49</v>
      </c>
      <c r="Q1406" s="22" t="s">
        <v>50</v>
      </c>
      <c r="R1406" s="22" t="s">
        <v>51</v>
      </c>
      <c r="S1406" s="22" t="s">
        <v>52</v>
      </c>
      <c r="T1406" s="22" t="s">
        <v>132</v>
      </c>
      <c r="U1406" s="25" t="s">
        <v>63</v>
      </c>
      <c r="V1406" s="25" t="n">
        <v>56</v>
      </c>
      <c r="W1406" s="25" t="s">
        <v>962</v>
      </c>
      <c r="X1406" s="25" t="n">
        <v>1</v>
      </c>
      <c r="Y1406" s="25" t="n">
        <v>0</v>
      </c>
      <c r="Z1406" s="25" t="n">
        <v>3</v>
      </c>
      <c r="AA1406" s="26" t="str">
        <f aca="false">IF(N1406=0," ",DATEDIF(N1406,$D1406,"y") &amp; " г. " &amp; DATEDIF(N1406,$D1406,"ym") &amp; " мес. ")</f>
        <v>13 г. 6 мес. </v>
      </c>
      <c r="AB1406" s="27" t="str">
        <f aca="false">LEFT(AA1406,2)</f>
        <v>13</v>
      </c>
      <c r="AC1406" s="28" t="str">
        <f aca="false">IF(N1406=0," ",DATEDIF(N1406,'Отбор на ЧР 2021'!$AC$1,"y") &amp; " г. " &amp; DATEDIF(N1406,'Отбор на ЧР 2021'!$AC$1,"ym") &amp; " мес. ")</f>
        <v>13 г. 8 мес. </v>
      </c>
      <c r="AD1406" s="28" t="str">
        <f aca="false">LEFT(AC1406,2)</f>
        <v>13</v>
      </c>
      <c r="AE1406" s="28" t="str">
        <f aca="false">IF(W1406=0,0,INDEX('Возраст, спорт. дисц.'!$A$2:$B$50,MATCH(W1406,'Возраст, спорт. дисц.'!$B$2:$B$54,0),1))</f>
        <v>Мальчики 12-13 лет</v>
      </c>
      <c r="AF1406" s="28" t="str">
        <f aca="false">"весовая категория "&amp;V1406&amp;" кг."</f>
        <v>весовая категория 56 кг.</v>
      </c>
      <c r="AG1406" s="29" t="str">
        <f aca="false">IF(U1406="б/м",U1406,U1406&amp;" место")</f>
        <v>2 место</v>
      </c>
      <c r="AH1406" s="28" t="str">
        <f aca="false">F1406&amp;"; "&amp;TEXT(D1406,"ДД.ММ.ГГГГ")&amp;"-"&amp;TEXT(E1406,"ДД.ММ.ГГГГ")&amp;"; "&amp;I1406&amp;"; "&amp;CHAR(10)&amp;AE1406&amp;"; "&amp;AF1406&amp;"; "&amp;AG1406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56 кг.; 2 место</v>
      </c>
      <c r="AI1406" s="29" t="n">
        <f aca="false">IF(A1406=0,0,1)</f>
        <v>1</v>
      </c>
      <c r="AJ1406" s="1" t="str">
        <f aca="false">AE1406</f>
        <v>Мальчики 12-13 лет</v>
      </c>
      <c r="AK1406" s="1" t="n">
        <f aca="false">V1406</f>
        <v>56</v>
      </c>
      <c r="AL1406" s="1" t="str">
        <f aca="false">AF1406</f>
        <v>весовая категория 56 кг.</v>
      </c>
      <c r="AM1406" s="28" t="str">
        <f aca="false">IF(N1406=0," ",DATEDIF(N1406,$AM$1,"y") &amp; " г. " &amp; DATEDIF(X1406,$AM$1,"ym") &amp; " мес. ")</f>
        <v>13 г. 4 мес. </v>
      </c>
      <c r="AN1406" s="28" t="str">
        <f aca="false">LEFT(AM1406,2)</f>
        <v>13</v>
      </c>
    </row>
    <row r="1407" customFormat="false" ht="13.8" hidden="false" customHeight="false" outlineLevel="0" collapsed="false">
      <c r="A1407" s="37" t="s">
        <v>507</v>
      </c>
      <c r="B1407" s="37" t="s">
        <v>348</v>
      </c>
      <c r="C1407" s="25" t="n">
        <v>41826</v>
      </c>
      <c r="D1407" s="38" t="n">
        <v>44264</v>
      </c>
      <c r="E1407" s="38" t="n">
        <v>44270</v>
      </c>
      <c r="F1407" s="37" t="s">
        <v>1686</v>
      </c>
      <c r="G1407" s="37" t="s">
        <v>1687</v>
      </c>
      <c r="H1407" s="37" t="s">
        <v>1382</v>
      </c>
      <c r="I1407" s="37" t="s">
        <v>1383</v>
      </c>
      <c r="J1407" s="37" t="s">
        <v>1384</v>
      </c>
      <c r="K1407" s="37" t="s">
        <v>1385</v>
      </c>
      <c r="L1407" s="21" t="s">
        <v>45</v>
      </c>
      <c r="M1407" s="22" t="s">
        <v>2488</v>
      </c>
      <c r="N1407" s="24" t="s">
        <v>1032</v>
      </c>
      <c r="O1407" s="25" t="s">
        <v>975</v>
      </c>
      <c r="P1407" s="22" t="s">
        <v>49</v>
      </c>
      <c r="Q1407" s="22" t="s">
        <v>50</v>
      </c>
      <c r="R1407" s="22" t="s">
        <v>51</v>
      </c>
      <c r="S1407" s="22" t="s">
        <v>462</v>
      </c>
      <c r="T1407" s="22" t="s">
        <v>329</v>
      </c>
      <c r="U1407" s="25" t="s">
        <v>70</v>
      </c>
      <c r="V1407" s="25" t="n">
        <v>56</v>
      </c>
      <c r="W1407" s="25" t="s">
        <v>962</v>
      </c>
      <c r="X1407" s="25" t="n">
        <v>1</v>
      </c>
      <c r="Y1407" s="25" t="n">
        <v>0</v>
      </c>
      <c r="Z1407" s="25" t="n">
        <v>3</v>
      </c>
      <c r="AA1407" s="26" t="str">
        <f aca="false">IF(N1407=0," ",DATEDIF(N1407,$D1407,"y") &amp; " г. " &amp; DATEDIF(N1407,$D1407,"ym") &amp; " мес. ")</f>
        <v>13 г. 9 мес. </v>
      </c>
      <c r="AB1407" s="27" t="str">
        <f aca="false">LEFT(AA1407,2)</f>
        <v>13</v>
      </c>
      <c r="AC1407" s="28" t="str">
        <f aca="false">IF(N1407=0," ",DATEDIF(N1407,'Отбор на ЧР 2021'!$AC$1,"y") &amp; " г. " &amp; DATEDIF(N1407,'Отбор на ЧР 2021'!$AC$1,"ym") &amp; " мес. ")</f>
        <v>13 г. 11 мес. </v>
      </c>
      <c r="AD1407" s="28" t="str">
        <f aca="false">LEFT(AC1407,2)</f>
        <v>13</v>
      </c>
      <c r="AE1407" s="28" t="str">
        <f aca="false">IF(W1407=0,0,INDEX('Возраст, спорт. дисц.'!$A$2:$B$50,MATCH(W1407,'Возраст, спорт. дисц.'!$B$2:$B$54,0),1))</f>
        <v>Мальчики 12-13 лет</v>
      </c>
      <c r="AF1407" s="28" t="str">
        <f aca="false">"весовая категория "&amp;V1407&amp;" кг."</f>
        <v>весовая категория 56 кг.</v>
      </c>
      <c r="AG1407" s="29" t="str">
        <f aca="false">IF(U1407="б/м",U1407,U1407&amp;" место")</f>
        <v>3 место</v>
      </c>
      <c r="AH1407" s="28" t="str">
        <f aca="false">F1407&amp;"; "&amp;TEXT(D1407,"ДД.ММ.ГГГГ")&amp;"-"&amp;TEXT(E1407,"ДД.ММ.ГГГГ")&amp;"; "&amp;I1407&amp;"; "&amp;CHAR(10)&amp;AE1407&amp;"; "&amp;AF1407&amp;"; "&amp;AG1407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56 кг.; 3 место</v>
      </c>
      <c r="AI1407" s="29" t="n">
        <f aca="false">IF(A1407=0,0,1)</f>
        <v>1</v>
      </c>
      <c r="AJ1407" s="1" t="str">
        <f aca="false">AE1407</f>
        <v>Мальчики 12-13 лет</v>
      </c>
      <c r="AK1407" s="1" t="n">
        <f aca="false">V1407</f>
        <v>56</v>
      </c>
      <c r="AL1407" s="1" t="str">
        <f aca="false">AF1407</f>
        <v>весовая категория 56 кг.</v>
      </c>
      <c r="AM1407" s="28" t="str">
        <f aca="false">IF(N1407=0," ",DATEDIF(N1407,$AM$1,"y") &amp; " г. " &amp; DATEDIF(X1407,$AM$1,"ym") &amp; " мес. ")</f>
        <v>13 г. 4 мес. </v>
      </c>
      <c r="AN1407" s="28" t="str">
        <f aca="false">LEFT(AM1407,2)</f>
        <v>13</v>
      </c>
    </row>
    <row r="1408" customFormat="false" ht="13.8" hidden="false" customHeight="false" outlineLevel="0" collapsed="false">
      <c r="A1408" s="37" t="s">
        <v>507</v>
      </c>
      <c r="B1408" s="37" t="s">
        <v>348</v>
      </c>
      <c r="C1408" s="25" t="n">
        <v>41826</v>
      </c>
      <c r="D1408" s="38" t="n">
        <v>44264</v>
      </c>
      <c r="E1408" s="38" t="n">
        <v>44270</v>
      </c>
      <c r="F1408" s="37" t="s">
        <v>1686</v>
      </c>
      <c r="G1408" s="37" t="s">
        <v>1687</v>
      </c>
      <c r="H1408" s="37" t="s">
        <v>1382</v>
      </c>
      <c r="I1408" s="37" t="s">
        <v>1383</v>
      </c>
      <c r="J1408" s="37" t="s">
        <v>1384</v>
      </c>
      <c r="K1408" s="37" t="s">
        <v>1385</v>
      </c>
      <c r="L1408" s="21" t="s">
        <v>45</v>
      </c>
      <c r="M1408" s="22" t="s">
        <v>2489</v>
      </c>
      <c r="N1408" s="24" t="s">
        <v>2490</v>
      </c>
      <c r="O1408" s="25" t="s">
        <v>975</v>
      </c>
      <c r="P1408" s="22" t="s">
        <v>49</v>
      </c>
      <c r="Q1408" s="22" t="s">
        <v>50</v>
      </c>
      <c r="R1408" s="22" t="s">
        <v>148</v>
      </c>
      <c r="S1408" s="22" t="s">
        <v>149</v>
      </c>
      <c r="T1408" s="22" t="s">
        <v>150</v>
      </c>
      <c r="U1408" s="25" t="s">
        <v>54</v>
      </c>
      <c r="V1408" s="25" t="n">
        <v>58</v>
      </c>
      <c r="W1408" s="25" t="s">
        <v>962</v>
      </c>
      <c r="X1408" s="25" t="n">
        <v>2</v>
      </c>
      <c r="Y1408" s="25" t="n">
        <v>2</v>
      </c>
      <c r="Z1408" s="25" t="n">
        <v>5</v>
      </c>
      <c r="AA1408" s="26" t="str">
        <f aca="false">IF(N1408=0," ",DATEDIF(N1408,$D1408,"y") &amp; " г. " &amp; DATEDIF(N1408,$D1408,"ym") &amp; " мес. ")</f>
        <v>13 г. 4 мес. </v>
      </c>
      <c r="AB1408" s="27" t="str">
        <f aca="false">LEFT(AA1408,2)</f>
        <v>13</v>
      </c>
      <c r="AC1408" s="28" t="str">
        <f aca="false">IF(N1408=0," ",DATEDIF(N1408,'Отбор на ЧР 2021'!$AC$1,"y") &amp; " г. " &amp; DATEDIF(N1408,'Отбор на ЧР 2021'!$AC$1,"ym") &amp; " мес. ")</f>
        <v>13 г. 6 мес. </v>
      </c>
      <c r="AD1408" s="28" t="str">
        <f aca="false">LEFT(AC1408,2)</f>
        <v>13</v>
      </c>
      <c r="AE1408" s="28" t="str">
        <f aca="false">IF(W1408=0,0,INDEX('Возраст, спорт. дисц.'!$A$2:$B$50,MATCH(W1408,'Возраст, спорт. дисц.'!$B$2:$B$54,0),1))</f>
        <v>Мальчики 12-13 лет</v>
      </c>
      <c r="AF1408" s="28" t="str">
        <f aca="false">"весовая категория "&amp;V1408&amp;" кг."</f>
        <v>весовая категория 58 кг.</v>
      </c>
      <c r="AG1408" s="29" t="str">
        <f aca="false">IF(U1408="б/м",U1408,U1408&amp;" место")</f>
        <v>1 место</v>
      </c>
      <c r="AH1408" s="28" t="str">
        <f aca="false">F1408&amp;"; "&amp;TEXT(D1408,"ДД.ММ.ГГГГ")&amp;"-"&amp;TEXT(E1408,"ДД.ММ.ГГГГ")&amp;"; "&amp;I1408&amp;"; "&amp;CHAR(10)&amp;AE1408&amp;"; "&amp;AF1408&amp;"; "&amp;AG1408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58 кг.; 1 место</v>
      </c>
      <c r="AI1408" s="29" t="n">
        <f aca="false">IF(A1408=0,0,1)</f>
        <v>1</v>
      </c>
      <c r="AJ1408" s="1" t="str">
        <f aca="false">AE1408</f>
        <v>Мальчики 12-13 лет</v>
      </c>
      <c r="AK1408" s="1" t="n">
        <f aca="false">V1408</f>
        <v>58</v>
      </c>
      <c r="AL1408" s="1" t="str">
        <f aca="false">AF1408</f>
        <v>весовая категория 58 кг.</v>
      </c>
      <c r="AM1408" s="28" t="str">
        <f aca="false">IF(N1408=0," ",DATEDIF(N1408,$AM$1,"y") &amp; " г. " &amp; DATEDIF(X1408,$AM$1,"ym") &amp; " мес. ")</f>
        <v>13 г. 4 мес. </v>
      </c>
      <c r="AN1408" s="28" t="str">
        <f aca="false">LEFT(AM1408,2)</f>
        <v>13</v>
      </c>
    </row>
    <row r="1409" customFormat="false" ht="13.8" hidden="false" customHeight="false" outlineLevel="0" collapsed="false">
      <c r="A1409" s="37" t="s">
        <v>507</v>
      </c>
      <c r="B1409" s="37" t="s">
        <v>348</v>
      </c>
      <c r="C1409" s="25" t="n">
        <v>41826</v>
      </c>
      <c r="D1409" s="38" t="n">
        <v>44264</v>
      </c>
      <c r="E1409" s="38" t="n">
        <v>44270</v>
      </c>
      <c r="F1409" s="37" t="s">
        <v>1686</v>
      </c>
      <c r="G1409" s="37" t="s">
        <v>1687</v>
      </c>
      <c r="H1409" s="37" t="s">
        <v>1382</v>
      </c>
      <c r="I1409" s="37" t="s">
        <v>1383</v>
      </c>
      <c r="J1409" s="37" t="s">
        <v>1384</v>
      </c>
      <c r="K1409" s="37" t="s">
        <v>1385</v>
      </c>
      <c r="L1409" s="21" t="s">
        <v>45</v>
      </c>
      <c r="M1409" s="22" t="s">
        <v>2491</v>
      </c>
      <c r="N1409" s="24" t="s">
        <v>2492</v>
      </c>
      <c r="O1409" s="25" t="s">
        <v>970</v>
      </c>
      <c r="P1409" s="22" t="s">
        <v>49</v>
      </c>
      <c r="Q1409" s="22" t="s">
        <v>519</v>
      </c>
      <c r="R1409" s="22" t="s">
        <v>1399</v>
      </c>
      <c r="S1409" s="22" t="s">
        <v>1400</v>
      </c>
      <c r="T1409" s="22" t="s">
        <v>2493</v>
      </c>
      <c r="U1409" s="25" t="s">
        <v>63</v>
      </c>
      <c r="V1409" s="25" t="n">
        <v>58</v>
      </c>
      <c r="W1409" s="25" t="s">
        <v>962</v>
      </c>
      <c r="X1409" s="25" t="n">
        <v>2</v>
      </c>
      <c r="Y1409" s="25" t="n">
        <v>1</v>
      </c>
      <c r="Z1409" s="25" t="n">
        <v>5</v>
      </c>
      <c r="AA1409" s="26" t="str">
        <f aca="false">IF(N1409=0," ",DATEDIF(N1409,$D1409,"y") &amp; " г. " &amp; DATEDIF(N1409,$D1409,"ym") &amp; " мес. ")</f>
        <v>13 г. 3 мес. </v>
      </c>
      <c r="AB1409" s="27" t="str">
        <f aca="false">LEFT(AA1409,2)</f>
        <v>13</v>
      </c>
      <c r="AC1409" s="28" t="str">
        <f aca="false">IF(N1409=0," ",DATEDIF(N1409,'Отбор на ЧР 2021'!$AC$1,"y") &amp; " г. " &amp; DATEDIF(N1409,'Отбор на ЧР 2021'!$AC$1,"ym") &amp; " мес. ")</f>
        <v>13 г. 5 мес. </v>
      </c>
      <c r="AD1409" s="28" t="str">
        <f aca="false">LEFT(AC1409,2)</f>
        <v>13</v>
      </c>
      <c r="AE1409" s="28" t="str">
        <f aca="false">IF(W1409=0,0,INDEX('Возраст, спорт. дисц.'!$A$2:$B$50,MATCH(W1409,'Возраст, спорт. дисц.'!$B$2:$B$54,0),1))</f>
        <v>Мальчики 12-13 лет</v>
      </c>
      <c r="AF1409" s="28" t="str">
        <f aca="false">"весовая категория "&amp;V1409&amp;" кг."</f>
        <v>весовая категория 58 кг.</v>
      </c>
      <c r="AG1409" s="29" t="str">
        <f aca="false">IF(U1409="б/м",U1409,U1409&amp;" место")</f>
        <v>2 место</v>
      </c>
      <c r="AH1409" s="28" t="str">
        <f aca="false">F1409&amp;"; "&amp;TEXT(D1409,"ДД.ММ.ГГГГ")&amp;"-"&amp;TEXT(E1409,"ДД.ММ.ГГГГ")&amp;"; "&amp;I1409&amp;"; "&amp;CHAR(10)&amp;AE1409&amp;"; "&amp;AF1409&amp;"; "&amp;AG1409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58 кг.; 2 место</v>
      </c>
      <c r="AI1409" s="29" t="n">
        <f aca="false">IF(A1409=0,0,1)</f>
        <v>1</v>
      </c>
      <c r="AJ1409" s="1" t="str">
        <f aca="false">AE1409</f>
        <v>Мальчики 12-13 лет</v>
      </c>
      <c r="AK1409" s="1" t="n">
        <f aca="false">V1409</f>
        <v>58</v>
      </c>
      <c r="AL1409" s="1" t="str">
        <f aca="false">AF1409</f>
        <v>весовая категория 58 кг.</v>
      </c>
      <c r="AM1409" s="28" t="str">
        <f aca="false">IF(N1409=0," ",DATEDIF(N1409,$AM$1,"y") &amp; " г. " &amp; DATEDIF(X1409,$AM$1,"ym") &amp; " мес. ")</f>
        <v>13 г. 4 мес. </v>
      </c>
      <c r="AN1409" s="28" t="str">
        <f aca="false">LEFT(AM1409,2)</f>
        <v>13</v>
      </c>
    </row>
    <row r="1410" customFormat="false" ht="13.8" hidden="false" customHeight="false" outlineLevel="0" collapsed="false">
      <c r="A1410" s="37" t="s">
        <v>507</v>
      </c>
      <c r="B1410" s="37" t="s">
        <v>348</v>
      </c>
      <c r="C1410" s="25" t="n">
        <v>41826</v>
      </c>
      <c r="D1410" s="38" t="n">
        <v>44264</v>
      </c>
      <c r="E1410" s="38" t="n">
        <v>44270</v>
      </c>
      <c r="F1410" s="37" t="s">
        <v>1686</v>
      </c>
      <c r="G1410" s="37" t="s">
        <v>1687</v>
      </c>
      <c r="H1410" s="37" t="s">
        <v>1382</v>
      </c>
      <c r="I1410" s="37" t="s">
        <v>1383</v>
      </c>
      <c r="J1410" s="37" t="s">
        <v>1384</v>
      </c>
      <c r="K1410" s="37" t="s">
        <v>1385</v>
      </c>
      <c r="L1410" s="21" t="s">
        <v>45</v>
      </c>
      <c r="M1410" s="22" t="s">
        <v>2494</v>
      </c>
      <c r="N1410" s="24" t="s">
        <v>2495</v>
      </c>
      <c r="O1410" s="25" t="s">
        <v>970</v>
      </c>
      <c r="P1410" s="22" t="s">
        <v>115</v>
      </c>
      <c r="Q1410" s="22" t="s">
        <v>116</v>
      </c>
      <c r="R1410" s="22" t="s">
        <v>189</v>
      </c>
      <c r="S1410" s="22" t="s">
        <v>406</v>
      </c>
      <c r="T1410" s="22" t="s">
        <v>666</v>
      </c>
      <c r="U1410" s="25" t="s">
        <v>70</v>
      </c>
      <c r="V1410" s="25" t="n">
        <v>58</v>
      </c>
      <c r="W1410" s="25" t="s">
        <v>962</v>
      </c>
      <c r="X1410" s="25" t="n">
        <v>2</v>
      </c>
      <c r="Y1410" s="25" t="n">
        <v>1</v>
      </c>
      <c r="Z1410" s="25" t="n">
        <v>5</v>
      </c>
      <c r="AA1410" s="26" t="str">
        <f aca="false">IF(N1410=0," ",DATEDIF(N1410,$D1410,"y") &amp; " г. " &amp; DATEDIF(N1410,$D1410,"ym") &amp; " мес. ")</f>
        <v>12 г. 4 мес. </v>
      </c>
      <c r="AB1410" s="27" t="str">
        <f aca="false">LEFT(AA1410,2)</f>
        <v>12</v>
      </c>
      <c r="AC1410" s="28" t="str">
        <f aca="false">IF(N1410=0," ",DATEDIF(N1410,'Отбор на ЧР 2021'!$AC$1,"y") &amp; " г. " &amp; DATEDIF(N1410,'Отбор на ЧР 2021'!$AC$1,"ym") &amp; " мес. ")</f>
        <v>12 г. 6 мес. </v>
      </c>
      <c r="AD1410" s="28" t="str">
        <f aca="false">LEFT(AC1410,2)</f>
        <v>12</v>
      </c>
      <c r="AE1410" s="28" t="str">
        <f aca="false">IF(W1410=0,0,INDEX('Возраст, спорт. дисц.'!$A$2:$B$50,MATCH(W1410,'Возраст, спорт. дисц.'!$B$2:$B$54,0),1))</f>
        <v>Мальчики 12-13 лет</v>
      </c>
      <c r="AF1410" s="28" t="str">
        <f aca="false">"весовая категория "&amp;V1410&amp;" кг."</f>
        <v>весовая категория 58 кг.</v>
      </c>
      <c r="AG1410" s="29" t="str">
        <f aca="false">IF(U1410="б/м",U1410,U1410&amp;" место")</f>
        <v>3 место</v>
      </c>
      <c r="AH1410" s="28" t="str">
        <f aca="false">F1410&amp;"; "&amp;TEXT(D1410,"ДД.ММ.ГГГГ")&amp;"-"&amp;TEXT(E1410,"ДД.ММ.ГГГГ")&amp;"; "&amp;I1410&amp;"; "&amp;CHAR(10)&amp;AE1410&amp;"; "&amp;AF1410&amp;"; "&amp;AG1410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58 кг.; 3 место</v>
      </c>
      <c r="AI1410" s="29" t="n">
        <f aca="false">IF(A1410=0,0,1)</f>
        <v>1</v>
      </c>
      <c r="AJ1410" s="1" t="str">
        <f aca="false">AE1410</f>
        <v>Мальчики 12-13 лет</v>
      </c>
      <c r="AK1410" s="1" t="n">
        <f aca="false">V1410</f>
        <v>58</v>
      </c>
      <c r="AL1410" s="1" t="str">
        <f aca="false">AF1410</f>
        <v>весовая категория 58 кг.</v>
      </c>
      <c r="AM1410" s="28" t="str">
        <f aca="false">IF(N1410=0," ",DATEDIF(N1410,$AM$1,"y") &amp; " г. " &amp; DATEDIF(X1410,$AM$1,"ym") &amp; " мес. ")</f>
        <v>12 г. 4 мес. </v>
      </c>
      <c r="AN1410" s="28" t="str">
        <f aca="false">LEFT(AM1410,2)</f>
        <v>12</v>
      </c>
    </row>
    <row r="1411" customFormat="false" ht="13.8" hidden="false" customHeight="false" outlineLevel="0" collapsed="false">
      <c r="A1411" s="37" t="s">
        <v>507</v>
      </c>
      <c r="B1411" s="37" t="s">
        <v>348</v>
      </c>
      <c r="C1411" s="25" t="n">
        <v>41826</v>
      </c>
      <c r="D1411" s="38" t="n">
        <v>44264</v>
      </c>
      <c r="E1411" s="38" t="n">
        <v>44270</v>
      </c>
      <c r="F1411" s="37" t="s">
        <v>1686</v>
      </c>
      <c r="G1411" s="37" t="s">
        <v>1687</v>
      </c>
      <c r="H1411" s="37" t="s">
        <v>1382</v>
      </c>
      <c r="I1411" s="37" t="s">
        <v>1383</v>
      </c>
      <c r="J1411" s="37" t="s">
        <v>1384</v>
      </c>
      <c r="K1411" s="37" t="s">
        <v>1385</v>
      </c>
      <c r="L1411" s="21" t="s">
        <v>45</v>
      </c>
      <c r="M1411" s="22" t="s">
        <v>2496</v>
      </c>
      <c r="N1411" s="24" t="s">
        <v>2497</v>
      </c>
      <c r="O1411" s="25" t="s">
        <v>975</v>
      </c>
      <c r="P1411" s="22" t="s">
        <v>49</v>
      </c>
      <c r="Q1411" s="22" t="s">
        <v>50</v>
      </c>
      <c r="R1411" s="22" t="s">
        <v>148</v>
      </c>
      <c r="S1411" s="22" t="s">
        <v>149</v>
      </c>
      <c r="T1411" s="22" t="s">
        <v>150</v>
      </c>
      <c r="U1411" s="25" t="s">
        <v>54</v>
      </c>
      <c r="V1411" s="25" t="n">
        <v>60</v>
      </c>
      <c r="W1411" s="25" t="s">
        <v>962</v>
      </c>
      <c r="X1411" s="25" t="n">
        <v>1</v>
      </c>
      <c r="Y1411" s="25" t="n">
        <v>1</v>
      </c>
      <c r="Z1411" s="25" t="n">
        <v>2</v>
      </c>
      <c r="AA1411" s="26" t="str">
        <f aca="false">IF(N1411=0," ",DATEDIF(N1411,$D1411,"y") &amp; " г. " &amp; DATEDIF(N1411,$D1411,"ym") &amp; " мес. ")</f>
        <v>13 г. 4 мес. </v>
      </c>
      <c r="AB1411" s="27" t="str">
        <f aca="false">LEFT(AA1411,2)</f>
        <v>13</v>
      </c>
      <c r="AC1411" s="28" t="str">
        <f aca="false">IF(N1411=0," ",DATEDIF(N1411,'Отбор на ЧР 2021'!$AC$1,"y") &amp; " г. " &amp; DATEDIF(N1411,'Отбор на ЧР 2021'!$AC$1,"ym") &amp; " мес. ")</f>
        <v>13 г. 6 мес. </v>
      </c>
      <c r="AD1411" s="28" t="str">
        <f aca="false">LEFT(AC1411,2)</f>
        <v>13</v>
      </c>
      <c r="AE1411" s="28" t="str">
        <f aca="false">IF(W1411=0,0,INDEX('Возраст, спорт. дисц.'!$A$2:$B$50,MATCH(W1411,'Возраст, спорт. дисц.'!$B$2:$B$54,0),1))</f>
        <v>Мальчики 12-13 лет</v>
      </c>
      <c r="AF1411" s="28" t="str">
        <f aca="false">"весовая категория "&amp;V1411&amp;" кг."</f>
        <v>весовая категория 60 кг.</v>
      </c>
      <c r="AG1411" s="29" t="str">
        <f aca="false">IF(U1411="б/м",U1411,U1411&amp;" место")</f>
        <v>1 место</v>
      </c>
      <c r="AH1411" s="28" t="str">
        <f aca="false">F1411&amp;"; "&amp;TEXT(D1411,"ДД.ММ.ГГГГ")&amp;"-"&amp;TEXT(E1411,"ДД.ММ.ГГГГ")&amp;"; "&amp;I1411&amp;"; "&amp;CHAR(10)&amp;AE1411&amp;"; "&amp;AF1411&amp;"; "&amp;AG1411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60 кг.; 1 место</v>
      </c>
      <c r="AI1411" s="29" t="n">
        <f aca="false">IF(A1411=0,0,1)</f>
        <v>1</v>
      </c>
      <c r="AJ1411" s="1" t="str">
        <f aca="false">AE1411</f>
        <v>Мальчики 12-13 лет</v>
      </c>
      <c r="AK1411" s="1" t="n">
        <f aca="false">V1411</f>
        <v>60</v>
      </c>
      <c r="AL1411" s="1" t="str">
        <f aca="false">AF1411</f>
        <v>весовая категория 60 кг.</v>
      </c>
      <c r="AM1411" s="28" t="str">
        <f aca="false">IF(N1411=0," ",DATEDIF(N1411,$AM$1,"y") &amp; " г. " &amp; DATEDIF(X1411,$AM$1,"ym") &amp; " мес. ")</f>
        <v>13 г. 4 мес. </v>
      </c>
      <c r="AN1411" s="28" t="str">
        <f aca="false">LEFT(AM1411,2)</f>
        <v>13</v>
      </c>
    </row>
    <row r="1412" customFormat="false" ht="13.8" hidden="false" customHeight="false" outlineLevel="0" collapsed="false">
      <c r="A1412" s="37" t="s">
        <v>507</v>
      </c>
      <c r="B1412" s="37" t="s">
        <v>348</v>
      </c>
      <c r="C1412" s="25" t="n">
        <v>41826</v>
      </c>
      <c r="D1412" s="38" t="n">
        <v>44264</v>
      </c>
      <c r="E1412" s="38" t="n">
        <v>44270</v>
      </c>
      <c r="F1412" s="37" t="s">
        <v>1686</v>
      </c>
      <c r="G1412" s="37" t="s">
        <v>1687</v>
      </c>
      <c r="H1412" s="37" t="s">
        <v>1382</v>
      </c>
      <c r="I1412" s="37" t="s">
        <v>1383</v>
      </c>
      <c r="J1412" s="37" t="s">
        <v>1384</v>
      </c>
      <c r="K1412" s="37" t="s">
        <v>1385</v>
      </c>
      <c r="L1412" s="21" t="s">
        <v>45</v>
      </c>
      <c r="M1412" s="22" t="s">
        <v>1112</v>
      </c>
      <c r="N1412" s="24" t="s">
        <v>1113</v>
      </c>
      <c r="O1412" s="25" t="s">
        <v>975</v>
      </c>
      <c r="P1412" s="22" t="s">
        <v>49</v>
      </c>
      <c r="Q1412" s="22" t="s">
        <v>50</v>
      </c>
      <c r="R1412" s="22" t="s">
        <v>51</v>
      </c>
      <c r="S1412" s="22" t="s">
        <v>52</v>
      </c>
      <c r="T1412" s="22" t="s">
        <v>132</v>
      </c>
      <c r="U1412" s="25" t="s">
        <v>63</v>
      </c>
      <c r="V1412" s="25" t="n">
        <v>60</v>
      </c>
      <c r="W1412" s="25" t="s">
        <v>962</v>
      </c>
      <c r="X1412" s="25" t="n">
        <v>1</v>
      </c>
      <c r="Y1412" s="25" t="n">
        <v>0</v>
      </c>
      <c r="Z1412" s="25" t="n">
        <v>2</v>
      </c>
      <c r="AA1412" s="26" t="str">
        <f aca="false">IF(N1412=0," ",DATEDIF(N1412,$D1412,"y") &amp; " г. " &amp; DATEDIF(N1412,$D1412,"ym") &amp; " мес. ")</f>
        <v>13 г. 7 мес. </v>
      </c>
      <c r="AB1412" s="27" t="str">
        <f aca="false">LEFT(AA1412,2)</f>
        <v>13</v>
      </c>
      <c r="AC1412" s="28" t="str">
        <f aca="false">IF(N1412=0," ",DATEDIF(N1412,'Отбор на ЧР 2021'!$AC$1,"y") &amp; " г. " &amp; DATEDIF(N1412,'Отбор на ЧР 2021'!$AC$1,"ym") &amp; " мес. ")</f>
        <v>13 г. 9 мес. </v>
      </c>
      <c r="AD1412" s="28" t="str">
        <f aca="false">LEFT(AC1412,2)</f>
        <v>13</v>
      </c>
      <c r="AE1412" s="28" t="str">
        <f aca="false">IF(W1412=0,0,INDEX('Возраст, спорт. дисц.'!$A$2:$B$50,MATCH(W1412,'Возраст, спорт. дисц.'!$B$2:$B$54,0),1))</f>
        <v>Мальчики 12-13 лет</v>
      </c>
      <c r="AF1412" s="28" t="str">
        <f aca="false">"весовая категория "&amp;V1412&amp;" кг."</f>
        <v>весовая категория 60 кг.</v>
      </c>
      <c r="AG1412" s="29" t="str">
        <f aca="false">IF(U1412="б/м",U1412,U1412&amp;" место")</f>
        <v>2 место</v>
      </c>
      <c r="AH1412" s="28" t="str">
        <f aca="false">F1412&amp;"; "&amp;TEXT(D1412,"ДД.ММ.ГГГГ")&amp;"-"&amp;TEXT(E1412,"ДД.ММ.ГГГГ")&amp;"; "&amp;I1412&amp;"; "&amp;CHAR(10)&amp;AE1412&amp;"; "&amp;AF1412&amp;"; "&amp;AG1412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60 кг.; 2 место</v>
      </c>
      <c r="AI1412" s="29" t="n">
        <f aca="false">IF(A1412=0,0,1)</f>
        <v>1</v>
      </c>
      <c r="AJ1412" s="1" t="str">
        <f aca="false">AE1412</f>
        <v>Мальчики 12-13 лет</v>
      </c>
      <c r="AK1412" s="1" t="n">
        <f aca="false">V1412</f>
        <v>60</v>
      </c>
      <c r="AL1412" s="1" t="str">
        <f aca="false">AF1412</f>
        <v>весовая категория 60 кг.</v>
      </c>
      <c r="AM1412" s="28" t="str">
        <f aca="false">IF(N1412=0," ",DATEDIF(N1412,$AM$1,"y") &amp; " г. " &amp; DATEDIF(X1412,$AM$1,"ym") &amp; " мес. ")</f>
        <v>13 г. 4 мес. </v>
      </c>
      <c r="AN1412" s="28" t="str">
        <f aca="false">LEFT(AM1412,2)</f>
        <v>13</v>
      </c>
    </row>
    <row r="1413" customFormat="false" ht="13.8" hidden="false" customHeight="false" outlineLevel="0" collapsed="false">
      <c r="A1413" s="37" t="s">
        <v>507</v>
      </c>
      <c r="B1413" s="37" t="s">
        <v>348</v>
      </c>
      <c r="C1413" s="25" t="n">
        <v>41826</v>
      </c>
      <c r="D1413" s="38" t="n">
        <v>44264</v>
      </c>
      <c r="E1413" s="38" t="n">
        <v>44270</v>
      </c>
      <c r="F1413" s="37" t="s">
        <v>1686</v>
      </c>
      <c r="G1413" s="37" t="s">
        <v>1687</v>
      </c>
      <c r="H1413" s="37" t="s">
        <v>1382</v>
      </c>
      <c r="I1413" s="37" t="s">
        <v>1383</v>
      </c>
      <c r="J1413" s="37" t="s">
        <v>1384</v>
      </c>
      <c r="K1413" s="37" t="s">
        <v>1385</v>
      </c>
      <c r="L1413" s="21" t="s">
        <v>45</v>
      </c>
      <c r="M1413" s="22" t="s">
        <v>2498</v>
      </c>
      <c r="N1413" s="24" t="s">
        <v>2499</v>
      </c>
      <c r="O1413" s="25" t="s">
        <v>975</v>
      </c>
      <c r="P1413" s="22" t="s">
        <v>49</v>
      </c>
      <c r="Q1413" s="22" t="s">
        <v>50</v>
      </c>
      <c r="R1413" s="22" t="s">
        <v>153</v>
      </c>
      <c r="S1413" s="22" t="s">
        <v>154</v>
      </c>
      <c r="T1413" s="22" t="s">
        <v>270</v>
      </c>
      <c r="U1413" s="25" t="s">
        <v>54</v>
      </c>
      <c r="V1413" s="25" t="n">
        <v>63.5</v>
      </c>
      <c r="W1413" s="25" t="s">
        <v>962</v>
      </c>
      <c r="X1413" s="25" t="n">
        <v>2</v>
      </c>
      <c r="Y1413" s="25" t="n">
        <v>2</v>
      </c>
      <c r="Z1413" s="25" t="n">
        <v>4</v>
      </c>
      <c r="AA1413" s="26" t="str">
        <f aca="false">IF(N1413=0," ",DATEDIF(N1413,$D1413,"y") &amp; " г. " &amp; DATEDIF(N1413,$D1413,"ym") &amp; " мес. ")</f>
        <v>12 г. 10 мес. </v>
      </c>
      <c r="AB1413" s="27" t="str">
        <f aca="false">LEFT(AA1413,2)</f>
        <v>12</v>
      </c>
      <c r="AC1413" s="28" t="str">
        <f aca="false">IF(N1413=0," ",DATEDIF(N1413,'Отбор на ЧР 2021'!$AC$1,"y") &amp; " г. " &amp; DATEDIF(N1413,'Отбор на ЧР 2021'!$AC$1,"ym") &amp; " мес. ")</f>
        <v>13 г. 0 мес. </v>
      </c>
      <c r="AD1413" s="28" t="str">
        <f aca="false">LEFT(AC1413,2)</f>
        <v>13</v>
      </c>
      <c r="AE1413" s="28" t="str">
        <f aca="false">IF(W1413=0,0,INDEX('Возраст, спорт. дисц.'!$A$2:$B$50,MATCH(W1413,'Возраст, спорт. дисц.'!$B$2:$B$54,0),1))</f>
        <v>Мальчики 12-13 лет</v>
      </c>
      <c r="AF1413" s="28" t="str">
        <f aca="false">"весовая категория "&amp;V1413&amp;" кг."</f>
        <v>весовая категория 63,5 кг.</v>
      </c>
      <c r="AG1413" s="29" t="str">
        <f aca="false">IF(U1413="б/м",U1413,U1413&amp;" место")</f>
        <v>1 место</v>
      </c>
      <c r="AH1413" s="28" t="str">
        <f aca="false">F1413&amp;"; "&amp;TEXT(D1413,"ДД.ММ.ГГГГ")&amp;"-"&amp;TEXT(E1413,"ДД.ММ.ГГГГ")&amp;"; "&amp;I1413&amp;"; "&amp;CHAR(10)&amp;AE1413&amp;"; "&amp;AF1413&amp;"; "&amp;AG1413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63,5 кг.; 1 место</v>
      </c>
      <c r="AI1413" s="29" t="n">
        <f aca="false">IF(A1413=0,0,1)</f>
        <v>1</v>
      </c>
      <c r="AJ1413" s="1" t="str">
        <f aca="false">AE1413</f>
        <v>Мальчики 12-13 лет</v>
      </c>
      <c r="AK1413" s="1" t="n">
        <f aca="false">V1413</f>
        <v>63.5</v>
      </c>
      <c r="AL1413" s="1" t="str">
        <f aca="false">AF1413</f>
        <v>весовая категория 63,5 кг.</v>
      </c>
      <c r="AM1413" s="28" t="str">
        <f aca="false">IF(N1413=0," ",DATEDIF(N1413,$AM$1,"y") &amp; " г. " &amp; DATEDIF(X1413,$AM$1,"ym") &amp; " мес. ")</f>
        <v>13 г. 4 мес. </v>
      </c>
      <c r="AN1413" s="28" t="str">
        <f aca="false">LEFT(AM1413,2)</f>
        <v>13</v>
      </c>
    </row>
    <row r="1414" customFormat="false" ht="13.8" hidden="false" customHeight="false" outlineLevel="0" collapsed="false">
      <c r="A1414" s="37" t="s">
        <v>507</v>
      </c>
      <c r="B1414" s="37" t="s">
        <v>348</v>
      </c>
      <c r="C1414" s="25" t="n">
        <v>41826</v>
      </c>
      <c r="D1414" s="38" t="n">
        <v>44264</v>
      </c>
      <c r="E1414" s="38" t="n">
        <v>44270</v>
      </c>
      <c r="F1414" s="37" t="s">
        <v>1686</v>
      </c>
      <c r="G1414" s="37" t="s">
        <v>1687</v>
      </c>
      <c r="H1414" s="37" t="s">
        <v>1382</v>
      </c>
      <c r="I1414" s="37" t="s">
        <v>1383</v>
      </c>
      <c r="J1414" s="37" t="s">
        <v>1384</v>
      </c>
      <c r="K1414" s="37" t="s">
        <v>1385</v>
      </c>
      <c r="L1414" s="21" t="s">
        <v>45</v>
      </c>
      <c r="M1414" s="22" t="s">
        <v>1149</v>
      </c>
      <c r="N1414" s="24" t="s">
        <v>1150</v>
      </c>
      <c r="O1414" s="25" t="s">
        <v>970</v>
      </c>
      <c r="P1414" s="22" t="s">
        <v>115</v>
      </c>
      <c r="Q1414" s="22" t="s">
        <v>116</v>
      </c>
      <c r="R1414" s="22" t="s">
        <v>117</v>
      </c>
      <c r="S1414" s="22" t="s">
        <v>238</v>
      </c>
      <c r="T1414" s="22" t="s">
        <v>1151</v>
      </c>
      <c r="U1414" s="25" t="s">
        <v>63</v>
      </c>
      <c r="V1414" s="25" t="n">
        <v>63.5</v>
      </c>
      <c r="W1414" s="25" t="s">
        <v>962</v>
      </c>
      <c r="X1414" s="25" t="n">
        <v>2</v>
      </c>
      <c r="Y1414" s="25" t="n">
        <v>1</v>
      </c>
      <c r="Z1414" s="25" t="n">
        <v>4</v>
      </c>
      <c r="AA1414" s="26" t="str">
        <f aca="false">IF(N1414=0," ",DATEDIF(N1414,$D1414,"y") &amp; " г. " &amp; DATEDIF(N1414,$D1414,"ym") &amp; " мес. ")</f>
        <v>13 г. 7 мес. </v>
      </c>
      <c r="AB1414" s="27" t="str">
        <f aca="false">LEFT(AA1414,2)</f>
        <v>13</v>
      </c>
      <c r="AC1414" s="28" t="str">
        <f aca="false">IF(N1414=0," ",DATEDIF(N1414,'Отбор на ЧР 2021'!$AC$1,"y") &amp; " г. " &amp; DATEDIF(N1414,'Отбор на ЧР 2021'!$AC$1,"ym") &amp; " мес. ")</f>
        <v>13 г. 9 мес. </v>
      </c>
      <c r="AD1414" s="28" t="str">
        <f aca="false">LEFT(AC1414,2)</f>
        <v>13</v>
      </c>
      <c r="AE1414" s="28" t="str">
        <f aca="false">IF(W1414=0,0,INDEX('Возраст, спорт. дисц.'!$A$2:$B$50,MATCH(W1414,'Возраст, спорт. дисц.'!$B$2:$B$54,0),1))</f>
        <v>Мальчики 12-13 лет</v>
      </c>
      <c r="AF1414" s="28" t="str">
        <f aca="false">"весовая категория "&amp;V1414&amp;" кг."</f>
        <v>весовая категория 63,5 кг.</v>
      </c>
      <c r="AG1414" s="29" t="str">
        <f aca="false">IF(U1414="б/м",U1414,U1414&amp;" место")</f>
        <v>2 место</v>
      </c>
      <c r="AH1414" s="28" t="str">
        <f aca="false">F1414&amp;"; "&amp;TEXT(D1414,"ДД.ММ.ГГГГ")&amp;"-"&amp;TEXT(E1414,"ДД.ММ.ГГГГ")&amp;"; "&amp;I1414&amp;"; "&amp;CHAR(10)&amp;AE1414&amp;"; "&amp;AF1414&amp;"; "&amp;AG1414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63,5 кг.; 2 место</v>
      </c>
      <c r="AI1414" s="29" t="n">
        <f aca="false">IF(A1414=0,0,1)</f>
        <v>1</v>
      </c>
      <c r="AJ1414" s="1" t="str">
        <f aca="false">AE1414</f>
        <v>Мальчики 12-13 лет</v>
      </c>
      <c r="AK1414" s="1" t="n">
        <f aca="false">V1414</f>
        <v>63.5</v>
      </c>
      <c r="AL1414" s="1" t="str">
        <f aca="false">AF1414</f>
        <v>весовая категория 63,5 кг.</v>
      </c>
      <c r="AM1414" s="28" t="str">
        <f aca="false">IF(N1414=0," ",DATEDIF(N1414,$AM$1,"y") &amp; " г. " &amp; DATEDIF(X1414,$AM$1,"ym") &amp; " мес. ")</f>
        <v>13 г. 4 мес. </v>
      </c>
      <c r="AN1414" s="28" t="str">
        <f aca="false">LEFT(AM1414,2)</f>
        <v>13</v>
      </c>
    </row>
    <row r="1415" customFormat="false" ht="13.8" hidden="false" customHeight="false" outlineLevel="0" collapsed="false">
      <c r="A1415" s="37" t="s">
        <v>507</v>
      </c>
      <c r="B1415" s="37" t="s">
        <v>348</v>
      </c>
      <c r="C1415" s="25" t="n">
        <v>41826</v>
      </c>
      <c r="D1415" s="38" t="n">
        <v>44264</v>
      </c>
      <c r="E1415" s="38" t="n">
        <v>44270</v>
      </c>
      <c r="F1415" s="37" t="s">
        <v>1686</v>
      </c>
      <c r="G1415" s="37" t="s">
        <v>1687</v>
      </c>
      <c r="H1415" s="37" t="s">
        <v>1382</v>
      </c>
      <c r="I1415" s="37" t="s">
        <v>1383</v>
      </c>
      <c r="J1415" s="37" t="s">
        <v>1384</v>
      </c>
      <c r="K1415" s="37" t="s">
        <v>1385</v>
      </c>
      <c r="L1415" s="21" t="s">
        <v>45</v>
      </c>
      <c r="M1415" s="22" t="s">
        <v>2500</v>
      </c>
      <c r="N1415" s="24" t="s">
        <v>2501</v>
      </c>
      <c r="O1415" s="25" t="s">
        <v>970</v>
      </c>
      <c r="P1415" s="22" t="s">
        <v>115</v>
      </c>
      <c r="Q1415" s="22" t="s">
        <v>116</v>
      </c>
      <c r="R1415" s="22" t="s">
        <v>117</v>
      </c>
      <c r="S1415" s="22" t="s">
        <v>238</v>
      </c>
      <c r="T1415" s="22" t="s">
        <v>1151</v>
      </c>
      <c r="U1415" s="25" t="s">
        <v>70</v>
      </c>
      <c r="V1415" s="25" t="n">
        <v>63.5</v>
      </c>
      <c r="W1415" s="25" t="s">
        <v>962</v>
      </c>
      <c r="X1415" s="25" t="n">
        <v>1</v>
      </c>
      <c r="Y1415" s="25" t="n">
        <v>0</v>
      </c>
      <c r="Z1415" s="25" t="n">
        <v>4</v>
      </c>
      <c r="AA1415" s="26" t="str">
        <f aca="false">IF(N1415=0," ",DATEDIF(N1415,$D1415,"y") &amp; " г. " &amp; DATEDIF(N1415,$D1415,"ym") &amp; " мес. ")</f>
        <v>13 г. 1 мес. </v>
      </c>
      <c r="AB1415" s="27" t="str">
        <f aca="false">LEFT(AA1415,2)</f>
        <v>13</v>
      </c>
      <c r="AC1415" s="28" t="str">
        <f aca="false">IF(N1415=0," ",DATEDIF(N1415,'Отбор на ЧР 2021'!$AC$1,"y") &amp; " г. " &amp; DATEDIF(N1415,'Отбор на ЧР 2021'!$AC$1,"ym") &amp; " мес. ")</f>
        <v>13 г. 3 мес. </v>
      </c>
      <c r="AD1415" s="28" t="str">
        <f aca="false">LEFT(AC1415,2)</f>
        <v>13</v>
      </c>
      <c r="AE1415" s="28" t="str">
        <f aca="false">IF(W1415=0,0,INDEX('Возраст, спорт. дисц.'!$A$2:$B$50,MATCH(W1415,'Возраст, спорт. дисц.'!$B$2:$B$54,0),1))</f>
        <v>Мальчики 12-13 лет</v>
      </c>
      <c r="AF1415" s="28" t="str">
        <f aca="false">"весовая категория "&amp;V1415&amp;" кг."</f>
        <v>весовая категория 63,5 кг.</v>
      </c>
      <c r="AG1415" s="29" t="str">
        <f aca="false">IF(U1415="б/м",U1415,U1415&amp;" место")</f>
        <v>3 место</v>
      </c>
      <c r="AH1415" s="28" t="str">
        <f aca="false">F1415&amp;"; "&amp;TEXT(D1415,"ДД.ММ.ГГГГ")&amp;"-"&amp;TEXT(E1415,"ДД.ММ.ГГГГ")&amp;"; "&amp;I1415&amp;"; "&amp;CHAR(10)&amp;AE1415&amp;"; "&amp;AF1415&amp;"; "&amp;AG1415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63,5 кг.; 3 место</v>
      </c>
      <c r="AI1415" s="29" t="n">
        <f aca="false">IF(A1415=0,0,1)</f>
        <v>1</v>
      </c>
      <c r="AJ1415" s="1" t="str">
        <f aca="false">AE1415</f>
        <v>Мальчики 12-13 лет</v>
      </c>
      <c r="AK1415" s="1" t="n">
        <f aca="false">V1415</f>
        <v>63.5</v>
      </c>
      <c r="AL1415" s="1" t="str">
        <f aca="false">AF1415</f>
        <v>весовая категория 63,5 кг.</v>
      </c>
      <c r="AM1415" s="28" t="str">
        <f aca="false">IF(N1415=0," ",DATEDIF(N1415,$AM$1,"y") &amp; " г. " &amp; DATEDIF(X1415,$AM$1,"ym") &amp; " мес. ")</f>
        <v>13 г. 4 мес. </v>
      </c>
      <c r="AN1415" s="28" t="str">
        <f aca="false">LEFT(AM1415,2)</f>
        <v>13</v>
      </c>
    </row>
    <row r="1416" customFormat="false" ht="13.8" hidden="false" customHeight="false" outlineLevel="0" collapsed="false">
      <c r="A1416" s="37" t="s">
        <v>507</v>
      </c>
      <c r="B1416" s="37" t="s">
        <v>348</v>
      </c>
      <c r="C1416" s="25" t="n">
        <v>41826</v>
      </c>
      <c r="D1416" s="38" t="n">
        <v>44264</v>
      </c>
      <c r="E1416" s="38" t="n">
        <v>44270</v>
      </c>
      <c r="F1416" s="37" t="s">
        <v>1686</v>
      </c>
      <c r="G1416" s="37" t="s">
        <v>1687</v>
      </c>
      <c r="H1416" s="37" t="s">
        <v>1382</v>
      </c>
      <c r="I1416" s="37" t="s">
        <v>1383</v>
      </c>
      <c r="J1416" s="37" t="s">
        <v>1384</v>
      </c>
      <c r="K1416" s="37" t="s">
        <v>1385</v>
      </c>
      <c r="L1416" s="21" t="s">
        <v>45</v>
      </c>
      <c r="M1416" s="22" t="s">
        <v>2502</v>
      </c>
      <c r="N1416" s="24" t="s">
        <v>2452</v>
      </c>
      <c r="O1416" s="25" t="s">
        <v>975</v>
      </c>
      <c r="P1416" s="22" t="s">
        <v>49</v>
      </c>
      <c r="Q1416" s="22" t="s">
        <v>50</v>
      </c>
      <c r="R1416" s="22" t="s">
        <v>153</v>
      </c>
      <c r="S1416" s="22" t="s">
        <v>154</v>
      </c>
      <c r="T1416" s="22" t="s">
        <v>270</v>
      </c>
      <c r="U1416" s="25" t="s">
        <v>54</v>
      </c>
      <c r="V1416" s="25" t="n">
        <v>67</v>
      </c>
      <c r="W1416" s="25" t="s">
        <v>962</v>
      </c>
      <c r="X1416" s="25" t="n">
        <v>1</v>
      </c>
      <c r="Y1416" s="25" t="n">
        <v>1</v>
      </c>
      <c r="Z1416" s="25" t="n">
        <v>2</v>
      </c>
      <c r="AA1416" s="26" t="str">
        <f aca="false">IF(N1416=0," ",DATEDIF(N1416,$D1416,"y") &amp; " г. " &amp; DATEDIF(N1416,$D1416,"ym") &amp; " мес. ")</f>
        <v>13 г. 9 мес. </v>
      </c>
      <c r="AB1416" s="27" t="str">
        <f aca="false">LEFT(AA1416,2)</f>
        <v>13</v>
      </c>
      <c r="AC1416" s="28" t="str">
        <f aca="false">IF(N1416=0," ",DATEDIF(N1416,'Отбор на ЧР 2021'!$AC$1,"y") &amp; " г. " &amp; DATEDIF(N1416,'Отбор на ЧР 2021'!$AC$1,"ym") &amp; " мес. ")</f>
        <v>13 г. 11 мес. </v>
      </c>
      <c r="AD1416" s="28" t="str">
        <f aca="false">LEFT(AC1416,2)</f>
        <v>13</v>
      </c>
      <c r="AE1416" s="28" t="str">
        <f aca="false">IF(W1416=0,0,INDEX('Возраст, спорт. дисц.'!$A$2:$B$50,MATCH(W1416,'Возраст, спорт. дисц.'!$B$2:$B$54,0),1))</f>
        <v>Мальчики 12-13 лет</v>
      </c>
      <c r="AF1416" s="28" t="str">
        <f aca="false">"весовая категория "&amp;V1416&amp;" кг."</f>
        <v>весовая категория 67 кг.</v>
      </c>
      <c r="AG1416" s="29" t="str">
        <f aca="false">IF(U1416="б/м",U1416,U1416&amp;" место")</f>
        <v>1 место</v>
      </c>
      <c r="AH1416" s="28" t="str">
        <f aca="false">F1416&amp;"; "&amp;TEXT(D1416,"ДД.ММ.ГГГГ")&amp;"-"&amp;TEXT(E1416,"ДД.ММ.ГГГГ")&amp;"; "&amp;I1416&amp;"; "&amp;CHAR(10)&amp;AE1416&amp;"; "&amp;AF1416&amp;"; "&amp;AG1416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67 кг.; 1 место</v>
      </c>
      <c r="AI1416" s="29" t="n">
        <f aca="false">IF(A1416=0,0,1)</f>
        <v>1</v>
      </c>
      <c r="AJ1416" s="1" t="str">
        <f aca="false">AE1416</f>
        <v>Мальчики 12-13 лет</v>
      </c>
      <c r="AK1416" s="1" t="n">
        <f aca="false">V1416</f>
        <v>67</v>
      </c>
      <c r="AL1416" s="1" t="str">
        <f aca="false">AF1416</f>
        <v>весовая категория 67 кг.</v>
      </c>
      <c r="AM1416" s="28" t="str">
        <f aca="false">IF(N1416=0," ",DATEDIF(N1416,$AM$1,"y") &amp; " г. " &amp; DATEDIF(X1416,$AM$1,"ym") &amp; " мес. ")</f>
        <v>13 г. 4 мес. </v>
      </c>
      <c r="AN1416" s="28" t="str">
        <f aca="false">LEFT(AM1416,2)</f>
        <v>13</v>
      </c>
    </row>
    <row r="1417" customFormat="false" ht="13.8" hidden="false" customHeight="false" outlineLevel="0" collapsed="false">
      <c r="A1417" s="37" t="s">
        <v>507</v>
      </c>
      <c r="B1417" s="37" t="s">
        <v>348</v>
      </c>
      <c r="C1417" s="25" t="n">
        <v>41826</v>
      </c>
      <c r="D1417" s="38" t="n">
        <v>44264</v>
      </c>
      <c r="E1417" s="38" t="n">
        <v>44270</v>
      </c>
      <c r="F1417" s="37" t="s">
        <v>1686</v>
      </c>
      <c r="G1417" s="37" t="s">
        <v>1687</v>
      </c>
      <c r="H1417" s="37" t="s">
        <v>1382</v>
      </c>
      <c r="I1417" s="37" t="s">
        <v>1383</v>
      </c>
      <c r="J1417" s="37" t="s">
        <v>1384</v>
      </c>
      <c r="K1417" s="37" t="s">
        <v>1385</v>
      </c>
      <c r="L1417" s="21" t="s">
        <v>45</v>
      </c>
      <c r="M1417" s="22" t="s">
        <v>2503</v>
      </c>
      <c r="N1417" s="24" t="s">
        <v>2504</v>
      </c>
      <c r="O1417" s="25" t="s">
        <v>970</v>
      </c>
      <c r="P1417" s="22" t="s">
        <v>115</v>
      </c>
      <c r="Q1417" s="22" t="s">
        <v>116</v>
      </c>
      <c r="R1417" s="22" t="s">
        <v>117</v>
      </c>
      <c r="S1417" s="22" t="s">
        <v>238</v>
      </c>
      <c r="T1417" s="22" t="s">
        <v>792</v>
      </c>
      <c r="U1417" s="25" t="s">
        <v>63</v>
      </c>
      <c r="V1417" s="25" t="n">
        <v>67</v>
      </c>
      <c r="W1417" s="25" t="s">
        <v>962</v>
      </c>
      <c r="X1417" s="25" t="n">
        <v>1</v>
      </c>
      <c r="Y1417" s="25" t="n">
        <v>0</v>
      </c>
      <c r="Z1417" s="25" t="n">
        <v>2</v>
      </c>
      <c r="AA1417" s="26" t="str">
        <f aca="false">IF(N1417=0," ",DATEDIF(N1417,$D1417,"y") &amp; " г. " &amp; DATEDIF(N1417,$D1417,"ym") &amp; " мес. ")</f>
        <v>13 г. 0 мес. </v>
      </c>
      <c r="AB1417" s="27" t="str">
        <f aca="false">LEFT(AA1417,2)</f>
        <v>13</v>
      </c>
      <c r="AC1417" s="28" t="str">
        <f aca="false">IF(N1417=0," ",DATEDIF(N1417,'Отбор на ЧР 2021'!$AC$1,"y") &amp; " г. " &amp; DATEDIF(N1417,'Отбор на ЧР 2021'!$AC$1,"ym") &amp; " мес. ")</f>
        <v>13 г. 2 мес. </v>
      </c>
      <c r="AD1417" s="28" t="str">
        <f aca="false">LEFT(AC1417,2)</f>
        <v>13</v>
      </c>
      <c r="AE1417" s="28" t="str">
        <f aca="false">IF(W1417=0,0,INDEX('Возраст, спорт. дисц.'!$A$2:$B$50,MATCH(W1417,'Возраст, спорт. дисц.'!$B$2:$B$54,0),1))</f>
        <v>Мальчики 12-13 лет</v>
      </c>
      <c r="AF1417" s="28" t="str">
        <f aca="false">"весовая категория "&amp;V1417&amp;" кг."</f>
        <v>весовая категория 67 кг.</v>
      </c>
      <c r="AG1417" s="29" t="str">
        <f aca="false">IF(U1417="б/м",U1417,U1417&amp;" место")</f>
        <v>2 место</v>
      </c>
      <c r="AH1417" s="28" t="str">
        <f aca="false">F1417&amp;"; "&amp;TEXT(D1417,"ДД.ММ.ГГГГ")&amp;"-"&amp;TEXT(E1417,"ДД.ММ.ГГГГ")&amp;"; "&amp;I1417&amp;"; "&amp;CHAR(10)&amp;AE1417&amp;"; "&amp;AF1417&amp;"; "&amp;AG1417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67 кг.; 2 место</v>
      </c>
      <c r="AI1417" s="29" t="n">
        <f aca="false">IF(A1417=0,0,1)</f>
        <v>1</v>
      </c>
      <c r="AJ1417" s="1" t="str">
        <f aca="false">AE1417</f>
        <v>Мальчики 12-13 лет</v>
      </c>
      <c r="AK1417" s="1" t="n">
        <f aca="false">V1417</f>
        <v>67</v>
      </c>
      <c r="AL1417" s="1" t="str">
        <f aca="false">AF1417</f>
        <v>весовая категория 67 кг.</v>
      </c>
      <c r="AM1417" s="28" t="str">
        <f aca="false">IF(N1417=0," ",DATEDIF(N1417,$AM$1,"y") &amp; " г. " &amp; DATEDIF(X1417,$AM$1,"ym") &amp; " мес. ")</f>
        <v>13 г. 4 мес. </v>
      </c>
      <c r="AN1417" s="28" t="str">
        <f aca="false">LEFT(AM1417,2)</f>
        <v>13</v>
      </c>
    </row>
    <row r="1418" customFormat="false" ht="13.8" hidden="false" customHeight="false" outlineLevel="0" collapsed="false">
      <c r="A1418" s="37" t="s">
        <v>507</v>
      </c>
      <c r="B1418" s="37" t="s">
        <v>348</v>
      </c>
      <c r="C1418" s="25" t="n">
        <v>41827</v>
      </c>
      <c r="D1418" s="38" t="n">
        <v>44273</v>
      </c>
      <c r="E1418" s="38" t="n">
        <v>44277</v>
      </c>
      <c r="F1418" s="37" t="s">
        <v>1778</v>
      </c>
      <c r="G1418" s="37" t="s">
        <v>1779</v>
      </c>
      <c r="H1418" s="37" t="s">
        <v>1444</v>
      </c>
      <c r="I1418" s="37" t="s">
        <v>243</v>
      </c>
      <c r="J1418" s="37" t="s">
        <v>1445</v>
      </c>
      <c r="K1418" s="37" t="s">
        <v>1446</v>
      </c>
      <c r="L1418" s="21" t="s">
        <v>45</v>
      </c>
      <c r="M1418" s="22" t="s">
        <v>968</v>
      </c>
      <c r="N1418" s="24" t="s">
        <v>969</v>
      </c>
      <c r="O1418" s="25" t="s">
        <v>975</v>
      </c>
      <c r="P1418" s="22" t="s">
        <v>101</v>
      </c>
      <c r="Q1418" s="22" t="s">
        <v>579</v>
      </c>
      <c r="R1418" s="22" t="s">
        <v>580</v>
      </c>
      <c r="S1418" s="22" t="s">
        <v>1449</v>
      </c>
      <c r="T1418" s="22" t="s">
        <v>972</v>
      </c>
      <c r="U1418" s="25" t="s">
        <v>54</v>
      </c>
      <c r="V1418" s="25" t="n">
        <v>32</v>
      </c>
      <c r="W1418" s="25" t="s">
        <v>962</v>
      </c>
      <c r="X1418" s="25" t="n">
        <v>3</v>
      </c>
      <c r="Y1418" s="25" t="n">
        <v>3</v>
      </c>
      <c r="Z1418" s="25" t="n">
        <v>5</v>
      </c>
      <c r="AA1418" s="26" t="str">
        <f aca="false">IF(N1418=0," ",DATEDIF(N1418,$D1418,"y") &amp; " г. " &amp; DATEDIF(N1418,$D1418,"ym") &amp; " мес. ")</f>
        <v>13 г. 5 мес. </v>
      </c>
      <c r="AB1418" s="27" t="str">
        <f aca="false">LEFT(AA1418,2)</f>
        <v>13</v>
      </c>
      <c r="AC1418" s="28" t="str">
        <f aca="false">IF(N1418=0," ",DATEDIF(N1418,'Отбор на ЧР 2021'!$AC$1,"y") &amp; " г. " &amp; DATEDIF(N1418,'Отбор на ЧР 2021'!$AC$1,"ym") &amp; " мес. ")</f>
        <v>13 г. 7 мес. </v>
      </c>
      <c r="AD1418" s="28" t="str">
        <f aca="false">LEFT(AC1418,2)</f>
        <v>13</v>
      </c>
      <c r="AE1418" s="28" t="str">
        <f aca="false">IF(W1418=0,0,INDEX('Возраст, спорт. дисц.'!$A$2:$B$50,MATCH(W1418,'Возраст, спорт. дисц.'!$B$2:$B$54,0),1))</f>
        <v>Мальчики 12-13 лет</v>
      </c>
      <c r="AF1418" s="28" t="str">
        <f aca="false">"весовая категория "&amp;V1418&amp;" кг."</f>
        <v>весовая категория 32 кг.</v>
      </c>
      <c r="AG1418" s="29" t="str">
        <f aca="false">IF(U1418="б/м",U1418,U1418&amp;" место")</f>
        <v>1 место</v>
      </c>
      <c r="AH1418" s="28" t="str">
        <f aca="false">F1418&amp;"; "&amp;TEXT(D1418,"ДД.ММ.ГГГГ")&amp;"-"&amp;TEXT(E1418,"ДД.ММ.ГГГГ")&amp;"; "&amp;I1418&amp;"; "&amp;CHAR(10)&amp;AE1418&amp;"; "&amp;AF1418&amp;"; "&amp;AG1418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32 кг.; 1 место</v>
      </c>
      <c r="AI1418" s="29" t="n">
        <f aca="false">IF(A1418=0,0,1)</f>
        <v>1</v>
      </c>
      <c r="AJ1418" s="1" t="str">
        <f aca="false">AE1418</f>
        <v>Мальчики 12-13 лет</v>
      </c>
      <c r="AK1418" s="1" t="n">
        <f aca="false">V1418</f>
        <v>32</v>
      </c>
      <c r="AL1418" s="1" t="str">
        <f aca="false">AF1418</f>
        <v>весовая категория 32 кг.</v>
      </c>
      <c r="AM1418" s="28" t="str">
        <f aca="false">IF(N1418=0," ",DATEDIF(N1418,$AM$1,"y") &amp; " г. " &amp; DATEDIF(X1418,$AM$1,"ym") &amp; " мес. ")</f>
        <v>13 г. 4 мес. </v>
      </c>
      <c r="AN1418" s="28" t="str">
        <f aca="false">LEFT(AM1418,2)</f>
        <v>13</v>
      </c>
    </row>
    <row r="1419" customFormat="false" ht="13.8" hidden="false" customHeight="false" outlineLevel="0" collapsed="false">
      <c r="A1419" s="37" t="s">
        <v>507</v>
      </c>
      <c r="B1419" s="37" t="s">
        <v>348</v>
      </c>
      <c r="C1419" s="25" t="n">
        <v>41827</v>
      </c>
      <c r="D1419" s="38" t="n">
        <v>44273</v>
      </c>
      <c r="E1419" s="38" t="n">
        <v>44277</v>
      </c>
      <c r="F1419" s="37" t="s">
        <v>1778</v>
      </c>
      <c r="G1419" s="37" t="s">
        <v>1779</v>
      </c>
      <c r="H1419" s="37" t="s">
        <v>1444</v>
      </c>
      <c r="I1419" s="37" t="s">
        <v>243</v>
      </c>
      <c r="J1419" s="37" t="s">
        <v>1445</v>
      </c>
      <c r="K1419" s="37" t="s">
        <v>1446</v>
      </c>
      <c r="L1419" s="21" t="s">
        <v>45</v>
      </c>
      <c r="M1419" s="22" t="s">
        <v>2505</v>
      </c>
      <c r="N1419" s="24" t="s">
        <v>2504</v>
      </c>
      <c r="O1419" s="25" t="s">
        <v>970</v>
      </c>
      <c r="P1419" s="22" t="s">
        <v>108</v>
      </c>
      <c r="Q1419" s="22" t="s">
        <v>344</v>
      </c>
      <c r="R1419" s="22" t="s">
        <v>2506</v>
      </c>
      <c r="S1419" s="22" t="s">
        <v>2507</v>
      </c>
      <c r="T1419" s="22" t="s">
        <v>2508</v>
      </c>
      <c r="U1419" s="25" t="s">
        <v>63</v>
      </c>
      <c r="V1419" s="25" t="n">
        <v>32</v>
      </c>
      <c r="W1419" s="25" t="s">
        <v>962</v>
      </c>
      <c r="X1419" s="25" t="n">
        <v>2</v>
      </c>
      <c r="Y1419" s="25" t="n">
        <v>1</v>
      </c>
      <c r="Z1419" s="25" t="n">
        <v>5</v>
      </c>
      <c r="AA1419" s="26" t="str">
        <f aca="false">IF(N1419=0," ",DATEDIF(N1419,$D1419,"y") &amp; " г. " &amp; DATEDIF(N1419,$D1419,"ym") &amp; " мес. ")</f>
        <v>13 г. 0 мес. </v>
      </c>
      <c r="AB1419" s="27" t="str">
        <f aca="false">LEFT(AA1419,2)</f>
        <v>13</v>
      </c>
      <c r="AC1419" s="28" t="str">
        <f aca="false">IF(N1419=0," ",DATEDIF(N1419,'Отбор на ЧР 2021'!$AC$1,"y") &amp; " г. " &amp; DATEDIF(N1419,'Отбор на ЧР 2021'!$AC$1,"ym") &amp; " мес. ")</f>
        <v>13 г. 2 мес. </v>
      </c>
      <c r="AD1419" s="28" t="str">
        <f aca="false">LEFT(AC1419,2)</f>
        <v>13</v>
      </c>
      <c r="AE1419" s="28" t="str">
        <f aca="false">IF(W1419=0,0,INDEX('Возраст, спорт. дисц.'!$A$2:$B$50,MATCH(W1419,'Возраст, спорт. дисц.'!$B$2:$B$54,0),1))</f>
        <v>Мальчики 12-13 лет</v>
      </c>
      <c r="AF1419" s="28" t="str">
        <f aca="false">"весовая категория "&amp;V1419&amp;" кг."</f>
        <v>весовая категория 32 кг.</v>
      </c>
      <c r="AG1419" s="29" t="str">
        <f aca="false">IF(U1419="б/м",U1419,U1419&amp;" место")</f>
        <v>2 место</v>
      </c>
      <c r="AH1419" s="28" t="str">
        <f aca="false">F1419&amp;"; "&amp;TEXT(D1419,"ДД.ММ.ГГГГ")&amp;"-"&amp;TEXT(E1419,"ДД.ММ.ГГГГ")&amp;"; "&amp;I1419&amp;"; "&amp;CHAR(10)&amp;AE1419&amp;"; "&amp;AF1419&amp;"; "&amp;AG1419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32 кг.; 2 место</v>
      </c>
      <c r="AI1419" s="29" t="n">
        <f aca="false">IF(A1419=0,0,1)</f>
        <v>1</v>
      </c>
      <c r="AJ1419" s="1" t="str">
        <f aca="false">AE1419</f>
        <v>Мальчики 12-13 лет</v>
      </c>
      <c r="AK1419" s="1" t="n">
        <f aca="false">V1419</f>
        <v>32</v>
      </c>
      <c r="AL1419" s="1" t="str">
        <f aca="false">AF1419</f>
        <v>весовая категория 32 кг.</v>
      </c>
      <c r="AM1419" s="28" t="str">
        <f aca="false">IF(N1419=0," ",DATEDIF(N1419,$AM$1,"y") &amp; " г. " &amp; DATEDIF(X1419,$AM$1,"ym") &amp; " мес. ")</f>
        <v>13 г. 4 мес. </v>
      </c>
      <c r="AN1419" s="28" t="str">
        <f aca="false">LEFT(AM1419,2)</f>
        <v>13</v>
      </c>
    </row>
    <row r="1420" customFormat="false" ht="13.8" hidden="false" customHeight="false" outlineLevel="0" collapsed="false">
      <c r="A1420" s="37" t="s">
        <v>507</v>
      </c>
      <c r="B1420" s="37" t="s">
        <v>348</v>
      </c>
      <c r="C1420" s="25" t="n">
        <v>41827</v>
      </c>
      <c r="D1420" s="38" t="n">
        <v>44273</v>
      </c>
      <c r="E1420" s="38" t="n">
        <v>44277</v>
      </c>
      <c r="F1420" s="37" t="s">
        <v>1778</v>
      </c>
      <c r="G1420" s="37" t="s">
        <v>1779</v>
      </c>
      <c r="H1420" s="37" t="s">
        <v>1444</v>
      </c>
      <c r="I1420" s="37" t="s">
        <v>243</v>
      </c>
      <c r="J1420" s="37" t="s">
        <v>1445</v>
      </c>
      <c r="K1420" s="37" t="s">
        <v>1446</v>
      </c>
      <c r="L1420" s="21" t="s">
        <v>45</v>
      </c>
      <c r="M1420" s="22" t="s">
        <v>2509</v>
      </c>
      <c r="N1420" s="24" t="s">
        <v>2510</v>
      </c>
      <c r="O1420" s="25" t="s">
        <v>970</v>
      </c>
      <c r="P1420" s="22" t="s">
        <v>101</v>
      </c>
      <c r="Q1420" s="22" t="s">
        <v>750</v>
      </c>
      <c r="R1420" s="22" t="s">
        <v>1846</v>
      </c>
      <c r="S1420" s="22" t="s">
        <v>2511</v>
      </c>
      <c r="T1420" s="22" t="s">
        <v>2512</v>
      </c>
      <c r="U1420" s="25" t="s">
        <v>70</v>
      </c>
      <c r="V1420" s="25" t="n">
        <v>32</v>
      </c>
      <c r="W1420" s="25" t="s">
        <v>962</v>
      </c>
      <c r="X1420" s="25" t="n">
        <v>1</v>
      </c>
      <c r="Y1420" s="25" t="n">
        <v>0</v>
      </c>
      <c r="Z1420" s="25" t="n">
        <v>5</v>
      </c>
      <c r="AA1420" s="26" t="str">
        <f aca="false">IF(N1420=0," ",DATEDIF(N1420,$D1420,"y") &amp; " г. " &amp; DATEDIF(N1420,$D1420,"ym") &amp; " мес. ")</f>
        <v>11 г. 11 мес. </v>
      </c>
      <c r="AB1420" s="27" t="str">
        <f aca="false">LEFT(AA1420,2)</f>
        <v>11</v>
      </c>
      <c r="AC1420" s="28" t="str">
        <f aca="false">IF(N1420=0," ",DATEDIF(N1420,'Отбор на ЧР 2021'!$AC$1,"y") &amp; " г. " &amp; DATEDIF(N1420,'Отбор на ЧР 2021'!$AC$1,"ym") &amp; " мес. ")</f>
        <v>12 г. 1 мес. </v>
      </c>
      <c r="AD1420" s="28" t="str">
        <f aca="false">LEFT(AC1420,2)</f>
        <v>12</v>
      </c>
      <c r="AE1420" s="28" t="str">
        <f aca="false">IF(W1420=0,0,INDEX('Возраст, спорт. дисц.'!$A$2:$B$50,MATCH(W1420,'Возраст, спорт. дисц.'!$B$2:$B$54,0),1))</f>
        <v>Мальчики 12-13 лет</v>
      </c>
      <c r="AF1420" s="28" t="str">
        <f aca="false">"весовая категория "&amp;V1420&amp;" кг."</f>
        <v>весовая категория 32 кг.</v>
      </c>
      <c r="AG1420" s="29" t="str">
        <f aca="false">IF(U1420="б/м",U1420,U1420&amp;" место")</f>
        <v>3 место</v>
      </c>
      <c r="AH1420" s="28" t="str">
        <f aca="false">F1420&amp;"; "&amp;TEXT(D1420,"ДД.ММ.ГГГГ")&amp;"-"&amp;TEXT(E1420,"ДД.ММ.ГГГГ")&amp;"; "&amp;I1420&amp;"; "&amp;CHAR(10)&amp;AE1420&amp;"; "&amp;AF1420&amp;"; "&amp;AG1420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32 кг.; 3 место</v>
      </c>
      <c r="AI1420" s="29" t="n">
        <f aca="false">IF(A1420=0,0,1)</f>
        <v>1</v>
      </c>
      <c r="AJ1420" s="1" t="str">
        <f aca="false">AE1420</f>
        <v>Мальчики 12-13 лет</v>
      </c>
      <c r="AK1420" s="1" t="n">
        <f aca="false">V1420</f>
        <v>32</v>
      </c>
      <c r="AL1420" s="1" t="str">
        <f aca="false">AF1420</f>
        <v>весовая категория 32 кг.</v>
      </c>
      <c r="AM1420" s="28" t="str">
        <f aca="false">IF(N1420=0," ",DATEDIF(N1420,$AM$1,"y") &amp; " г. " &amp; DATEDIF(X1420,$AM$1,"ym") &amp; " мес. ")</f>
        <v>12 г. 4 мес. </v>
      </c>
      <c r="AN1420" s="28" t="str">
        <f aca="false">LEFT(AM1420,2)</f>
        <v>12</v>
      </c>
    </row>
    <row r="1421" customFormat="false" ht="13.8" hidden="false" customHeight="false" outlineLevel="0" collapsed="false">
      <c r="A1421" s="37" t="s">
        <v>507</v>
      </c>
      <c r="B1421" s="37" t="s">
        <v>348</v>
      </c>
      <c r="C1421" s="25" t="n">
        <v>41827</v>
      </c>
      <c r="D1421" s="38" t="n">
        <v>44273</v>
      </c>
      <c r="E1421" s="38" t="n">
        <v>44277</v>
      </c>
      <c r="F1421" s="37" t="s">
        <v>1778</v>
      </c>
      <c r="G1421" s="37" t="s">
        <v>1779</v>
      </c>
      <c r="H1421" s="37" t="s">
        <v>1444</v>
      </c>
      <c r="I1421" s="37" t="s">
        <v>243</v>
      </c>
      <c r="J1421" s="37" t="s">
        <v>1445</v>
      </c>
      <c r="K1421" s="37" t="s">
        <v>1446</v>
      </c>
      <c r="L1421" s="21" t="s">
        <v>45</v>
      </c>
      <c r="M1421" s="22" t="s">
        <v>2513</v>
      </c>
      <c r="N1421" s="24" t="s">
        <v>2514</v>
      </c>
      <c r="O1421" s="25" t="s">
        <v>970</v>
      </c>
      <c r="P1421" s="22" t="s">
        <v>101</v>
      </c>
      <c r="Q1421" s="22" t="s">
        <v>750</v>
      </c>
      <c r="R1421" s="22" t="s">
        <v>751</v>
      </c>
      <c r="S1421" s="22" t="s">
        <v>2515</v>
      </c>
      <c r="T1421" s="22" t="s">
        <v>2516</v>
      </c>
      <c r="U1421" s="25" t="s">
        <v>70</v>
      </c>
      <c r="V1421" s="25" t="n">
        <v>32</v>
      </c>
      <c r="W1421" s="25" t="s">
        <v>962</v>
      </c>
      <c r="X1421" s="25" t="n">
        <v>1</v>
      </c>
      <c r="Y1421" s="25" t="n">
        <v>0</v>
      </c>
      <c r="Z1421" s="25" t="n">
        <v>5</v>
      </c>
      <c r="AA1421" s="26" t="str">
        <f aca="false">IF(N1421=0," ",DATEDIF(N1421,$D1421,"y") &amp; " г. " &amp; DATEDIF(N1421,$D1421,"ym") &amp; " мес. ")</f>
        <v>12 г. 2 мес. </v>
      </c>
      <c r="AB1421" s="27" t="str">
        <f aca="false">LEFT(AA1421,2)</f>
        <v>12</v>
      </c>
      <c r="AC1421" s="28" t="str">
        <f aca="false">IF(N1421=0," ",DATEDIF(N1421,'Отбор на ЧР 2021'!$AC$1,"y") &amp; " г. " &amp; DATEDIF(N1421,'Отбор на ЧР 2021'!$AC$1,"ym") &amp; " мес. ")</f>
        <v>12 г. 4 мес. </v>
      </c>
      <c r="AD1421" s="28" t="str">
        <f aca="false">LEFT(AC1421,2)</f>
        <v>12</v>
      </c>
      <c r="AE1421" s="28" t="str">
        <f aca="false">IF(W1421=0,0,INDEX('Возраст, спорт. дисц.'!$A$2:$B$50,MATCH(W1421,'Возраст, спорт. дисц.'!$B$2:$B$54,0),1))</f>
        <v>Мальчики 12-13 лет</v>
      </c>
      <c r="AF1421" s="28" t="str">
        <f aca="false">"весовая категория "&amp;V1421&amp;" кг."</f>
        <v>весовая категория 32 кг.</v>
      </c>
      <c r="AG1421" s="29" t="str">
        <f aca="false">IF(U1421="б/м",U1421,U1421&amp;" место")</f>
        <v>3 место</v>
      </c>
      <c r="AH1421" s="28" t="str">
        <f aca="false">F1421&amp;"; "&amp;TEXT(D1421,"ДД.ММ.ГГГГ")&amp;"-"&amp;TEXT(E1421,"ДД.ММ.ГГГГ")&amp;"; "&amp;I1421&amp;"; "&amp;CHAR(10)&amp;AE1421&amp;"; "&amp;AF1421&amp;"; "&amp;AG1421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32 кг.; 3 место</v>
      </c>
      <c r="AI1421" s="29" t="n">
        <f aca="false">IF(A1421=0,0,1)</f>
        <v>1</v>
      </c>
      <c r="AJ1421" s="1" t="str">
        <f aca="false">AE1421</f>
        <v>Мальчики 12-13 лет</v>
      </c>
      <c r="AK1421" s="1" t="n">
        <f aca="false">V1421</f>
        <v>32</v>
      </c>
      <c r="AL1421" s="1" t="str">
        <f aca="false">AF1421</f>
        <v>весовая категория 32 кг.</v>
      </c>
      <c r="AM1421" s="28" t="str">
        <f aca="false">IF(N1421=0," ",DATEDIF(N1421,$AM$1,"y") &amp; " г. " &amp; DATEDIF(X1421,$AM$1,"ym") &amp; " мес. ")</f>
        <v>12 г. 4 мес. </v>
      </c>
      <c r="AN1421" s="28" t="str">
        <f aca="false">LEFT(AM1421,2)</f>
        <v>12</v>
      </c>
    </row>
    <row r="1422" customFormat="false" ht="13.8" hidden="false" customHeight="false" outlineLevel="0" collapsed="false">
      <c r="A1422" s="37" t="s">
        <v>507</v>
      </c>
      <c r="B1422" s="37" t="s">
        <v>348</v>
      </c>
      <c r="C1422" s="25" t="n">
        <v>41827</v>
      </c>
      <c r="D1422" s="38" t="n">
        <v>44273</v>
      </c>
      <c r="E1422" s="38" t="n">
        <v>44277</v>
      </c>
      <c r="F1422" s="37" t="s">
        <v>1778</v>
      </c>
      <c r="G1422" s="37" t="s">
        <v>1779</v>
      </c>
      <c r="H1422" s="37" t="s">
        <v>1444</v>
      </c>
      <c r="I1422" s="37" t="s">
        <v>243</v>
      </c>
      <c r="J1422" s="37" t="s">
        <v>1445</v>
      </c>
      <c r="K1422" s="37" t="s">
        <v>1446</v>
      </c>
      <c r="L1422" s="21" t="s">
        <v>45</v>
      </c>
      <c r="M1422" s="22" t="s">
        <v>2517</v>
      </c>
      <c r="N1422" s="24" t="s">
        <v>2518</v>
      </c>
      <c r="O1422" s="25" t="s">
        <v>970</v>
      </c>
      <c r="P1422" s="22" t="s">
        <v>101</v>
      </c>
      <c r="Q1422" s="22" t="s">
        <v>750</v>
      </c>
      <c r="R1422" s="22" t="s">
        <v>751</v>
      </c>
      <c r="S1422" s="22" t="s">
        <v>1457</v>
      </c>
      <c r="T1422" s="22" t="s">
        <v>1458</v>
      </c>
      <c r="U1422" s="25" t="s">
        <v>54</v>
      </c>
      <c r="V1422" s="25" t="n">
        <v>34</v>
      </c>
      <c r="W1422" s="25" t="s">
        <v>962</v>
      </c>
      <c r="X1422" s="25" t="n">
        <v>3</v>
      </c>
      <c r="Y1422" s="25" t="n">
        <v>3</v>
      </c>
      <c r="Z1422" s="25" t="n">
        <v>5</v>
      </c>
      <c r="AA1422" s="26" t="str">
        <f aca="false">IF(N1422=0," ",DATEDIF(N1422,$D1422,"y") &amp; " г. " &amp; DATEDIF(N1422,$D1422,"ym") &amp; " мес. ")</f>
        <v>12 г. 10 мес. </v>
      </c>
      <c r="AB1422" s="27" t="str">
        <f aca="false">LEFT(AA1422,2)</f>
        <v>12</v>
      </c>
      <c r="AC1422" s="28" t="str">
        <f aca="false">IF(N1422=0," ",DATEDIF(N1422,'Отбор на ЧР 2021'!$AC$1,"y") &amp; " г. " &amp; DATEDIF(N1422,'Отбор на ЧР 2021'!$AC$1,"ym") &amp; " мес. ")</f>
        <v>12 г. 11 мес. </v>
      </c>
      <c r="AD1422" s="28" t="str">
        <f aca="false">LEFT(AC1422,2)</f>
        <v>12</v>
      </c>
      <c r="AE1422" s="28" t="str">
        <f aca="false">IF(W1422=0,0,INDEX('Возраст, спорт. дисц.'!$A$2:$B$50,MATCH(W1422,'Возраст, спорт. дисц.'!$B$2:$B$54,0),1))</f>
        <v>Мальчики 12-13 лет</v>
      </c>
      <c r="AF1422" s="28" t="str">
        <f aca="false">"весовая категория "&amp;V1422&amp;" кг."</f>
        <v>весовая категория 34 кг.</v>
      </c>
      <c r="AG1422" s="29" t="str">
        <f aca="false">IF(U1422="б/м",U1422,U1422&amp;" место")</f>
        <v>1 место</v>
      </c>
      <c r="AH1422" s="28" t="str">
        <f aca="false">F1422&amp;"; "&amp;TEXT(D1422,"ДД.ММ.ГГГГ")&amp;"-"&amp;TEXT(E1422,"ДД.ММ.ГГГГ")&amp;"; "&amp;I1422&amp;"; "&amp;CHAR(10)&amp;AE1422&amp;"; "&amp;AF1422&amp;"; "&amp;AG1422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34 кг.; 1 место</v>
      </c>
      <c r="AI1422" s="29" t="n">
        <f aca="false">IF(A1422=0,0,1)</f>
        <v>1</v>
      </c>
      <c r="AJ1422" s="1" t="str">
        <f aca="false">AE1422</f>
        <v>Мальчики 12-13 лет</v>
      </c>
      <c r="AK1422" s="1" t="n">
        <f aca="false">V1422</f>
        <v>34</v>
      </c>
      <c r="AL1422" s="1" t="str">
        <f aca="false">AF1422</f>
        <v>весовая категория 34 кг.</v>
      </c>
      <c r="AM1422" s="28" t="str">
        <f aca="false">IF(N1422=0," ",DATEDIF(N1422,$AM$1,"y") &amp; " г. " &amp; DATEDIF(X1422,$AM$1,"ym") &amp; " мес. ")</f>
        <v>12 г. 4 мес. </v>
      </c>
      <c r="AN1422" s="28" t="str">
        <f aca="false">LEFT(AM1422,2)</f>
        <v>12</v>
      </c>
    </row>
    <row r="1423" customFormat="false" ht="13.8" hidden="false" customHeight="false" outlineLevel="0" collapsed="false">
      <c r="A1423" s="37" t="s">
        <v>507</v>
      </c>
      <c r="B1423" s="37" t="s">
        <v>348</v>
      </c>
      <c r="C1423" s="25" t="n">
        <v>41827</v>
      </c>
      <c r="D1423" s="38" t="n">
        <v>44273</v>
      </c>
      <c r="E1423" s="38" t="n">
        <v>44277</v>
      </c>
      <c r="F1423" s="37" t="s">
        <v>1778</v>
      </c>
      <c r="G1423" s="37" t="s">
        <v>1779</v>
      </c>
      <c r="H1423" s="37" t="s">
        <v>1444</v>
      </c>
      <c r="I1423" s="37" t="s">
        <v>243</v>
      </c>
      <c r="J1423" s="37" t="s">
        <v>1445</v>
      </c>
      <c r="K1423" s="37" t="s">
        <v>1446</v>
      </c>
      <c r="L1423" s="21" t="s">
        <v>45</v>
      </c>
      <c r="M1423" s="22" t="s">
        <v>2519</v>
      </c>
      <c r="N1423" s="24" t="s">
        <v>2429</v>
      </c>
      <c r="O1423" s="25" t="s">
        <v>970</v>
      </c>
      <c r="P1423" s="22" t="s">
        <v>108</v>
      </c>
      <c r="Q1423" s="22" t="s">
        <v>2520</v>
      </c>
      <c r="R1423" s="22" t="s">
        <v>2521</v>
      </c>
      <c r="S1423" s="22" t="s">
        <v>2522</v>
      </c>
      <c r="T1423" s="22" t="s">
        <v>2523</v>
      </c>
      <c r="U1423" s="25" t="s">
        <v>63</v>
      </c>
      <c r="V1423" s="25" t="n">
        <v>34</v>
      </c>
      <c r="W1423" s="25" t="s">
        <v>962</v>
      </c>
      <c r="X1423" s="25" t="n">
        <v>2</v>
      </c>
      <c r="Y1423" s="25" t="n">
        <v>1</v>
      </c>
      <c r="Z1423" s="25" t="n">
        <v>5</v>
      </c>
      <c r="AA1423" s="26" t="str">
        <f aca="false">IF(N1423=0," ",DATEDIF(N1423,$D1423,"y") &amp; " г. " &amp; DATEDIF(N1423,$D1423,"ym") &amp; " мес. ")</f>
        <v>13 г. 4 мес. </v>
      </c>
      <c r="AB1423" s="27" t="str">
        <f aca="false">LEFT(AA1423,2)</f>
        <v>13</v>
      </c>
      <c r="AC1423" s="28" t="str">
        <f aca="false">IF(N1423=0," ",DATEDIF(N1423,'Отбор на ЧР 2021'!$AC$1,"y") &amp; " г. " &amp; DATEDIF(N1423,'Отбор на ЧР 2021'!$AC$1,"ym") &amp; " мес. ")</f>
        <v>13 г. 6 мес. </v>
      </c>
      <c r="AD1423" s="28" t="str">
        <f aca="false">LEFT(AC1423,2)</f>
        <v>13</v>
      </c>
      <c r="AE1423" s="28" t="str">
        <f aca="false">IF(W1423=0,0,INDEX('Возраст, спорт. дисц.'!$A$2:$B$50,MATCH(W1423,'Возраст, спорт. дисц.'!$B$2:$B$54,0),1))</f>
        <v>Мальчики 12-13 лет</v>
      </c>
      <c r="AF1423" s="28" t="str">
        <f aca="false">"весовая категория "&amp;V1423&amp;" кг."</f>
        <v>весовая категория 34 кг.</v>
      </c>
      <c r="AG1423" s="29" t="str">
        <f aca="false">IF(U1423="б/м",U1423,U1423&amp;" место")</f>
        <v>2 место</v>
      </c>
      <c r="AH1423" s="28" t="str">
        <f aca="false">F1423&amp;"; "&amp;TEXT(D1423,"ДД.ММ.ГГГГ")&amp;"-"&amp;TEXT(E1423,"ДД.ММ.ГГГГ")&amp;"; "&amp;I1423&amp;"; "&amp;CHAR(10)&amp;AE1423&amp;"; "&amp;AF1423&amp;"; "&amp;AG1423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34 кг.; 2 место</v>
      </c>
      <c r="AI1423" s="29" t="n">
        <f aca="false">IF(A1423=0,0,1)</f>
        <v>1</v>
      </c>
      <c r="AJ1423" s="1" t="str">
        <f aca="false">AE1423</f>
        <v>Мальчики 12-13 лет</v>
      </c>
      <c r="AK1423" s="1" t="n">
        <f aca="false">V1423</f>
        <v>34</v>
      </c>
      <c r="AL1423" s="1" t="str">
        <f aca="false">AF1423</f>
        <v>весовая категория 34 кг.</v>
      </c>
      <c r="AM1423" s="28" t="str">
        <f aca="false">IF(N1423=0," ",DATEDIF(N1423,$AM$1,"y") &amp; " г. " &amp; DATEDIF(X1423,$AM$1,"ym") &amp; " мес. ")</f>
        <v>13 г. 4 мес. </v>
      </c>
      <c r="AN1423" s="28" t="str">
        <f aca="false">LEFT(AM1423,2)</f>
        <v>13</v>
      </c>
    </row>
    <row r="1424" customFormat="false" ht="13.8" hidden="false" customHeight="false" outlineLevel="0" collapsed="false">
      <c r="A1424" s="37" t="s">
        <v>507</v>
      </c>
      <c r="B1424" s="37" t="s">
        <v>348</v>
      </c>
      <c r="C1424" s="25" t="n">
        <v>41827</v>
      </c>
      <c r="D1424" s="38" t="n">
        <v>44273</v>
      </c>
      <c r="E1424" s="38" t="n">
        <v>44277</v>
      </c>
      <c r="F1424" s="37" t="s">
        <v>1778</v>
      </c>
      <c r="G1424" s="37" t="s">
        <v>1779</v>
      </c>
      <c r="H1424" s="37" t="s">
        <v>1444</v>
      </c>
      <c r="I1424" s="37" t="s">
        <v>243</v>
      </c>
      <c r="J1424" s="37" t="s">
        <v>1445</v>
      </c>
      <c r="K1424" s="37" t="s">
        <v>1446</v>
      </c>
      <c r="L1424" s="21" t="s">
        <v>45</v>
      </c>
      <c r="M1424" s="22" t="s">
        <v>2524</v>
      </c>
      <c r="N1424" s="24" t="s">
        <v>2464</v>
      </c>
      <c r="O1424" s="25" t="s">
        <v>975</v>
      </c>
      <c r="P1424" s="22" t="s">
        <v>101</v>
      </c>
      <c r="Q1424" s="22" t="s">
        <v>579</v>
      </c>
      <c r="R1424" s="22" t="s">
        <v>589</v>
      </c>
      <c r="S1424" s="22" t="s">
        <v>2151</v>
      </c>
      <c r="T1424" s="22" t="s">
        <v>2152</v>
      </c>
      <c r="U1424" s="25" t="s">
        <v>70</v>
      </c>
      <c r="V1424" s="25" t="n">
        <v>34</v>
      </c>
      <c r="W1424" s="25" t="s">
        <v>962</v>
      </c>
      <c r="X1424" s="25" t="n">
        <v>1</v>
      </c>
      <c r="Y1424" s="25" t="n">
        <v>0</v>
      </c>
      <c r="Z1424" s="25" t="n">
        <v>5</v>
      </c>
      <c r="AA1424" s="26" t="str">
        <f aca="false">IF(N1424=0," ",DATEDIF(N1424,$D1424,"y") &amp; " г. " &amp; DATEDIF(N1424,$D1424,"ym") &amp; " мес. ")</f>
        <v>13 г. 5 мес. </v>
      </c>
      <c r="AB1424" s="27" t="str">
        <f aca="false">LEFT(AA1424,2)</f>
        <v>13</v>
      </c>
      <c r="AC1424" s="28" t="str">
        <f aca="false">IF(N1424=0," ",DATEDIF(N1424,'Отбор на ЧР 2021'!$AC$1,"y") &amp; " г. " &amp; DATEDIF(N1424,'Отбор на ЧР 2021'!$AC$1,"ym") &amp; " мес. ")</f>
        <v>13 г. 7 мес. </v>
      </c>
      <c r="AD1424" s="28" t="str">
        <f aca="false">LEFT(AC1424,2)</f>
        <v>13</v>
      </c>
      <c r="AE1424" s="28" t="str">
        <f aca="false">IF(W1424=0,0,INDEX('Возраст, спорт. дисц.'!$A$2:$B$50,MATCH(W1424,'Возраст, спорт. дисц.'!$B$2:$B$54,0),1))</f>
        <v>Мальчики 12-13 лет</v>
      </c>
      <c r="AF1424" s="28" t="str">
        <f aca="false">"весовая категория "&amp;V1424&amp;" кг."</f>
        <v>весовая категория 34 кг.</v>
      </c>
      <c r="AG1424" s="29" t="str">
        <f aca="false">IF(U1424="б/м",U1424,U1424&amp;" место")</f>
        <v>3 место</v>
      </c>
      <c r="AH1424" s="28" t="str">
        <f aca="false">F1424&amp;"; "&amp;TEXT(D1424,"ДД.ММ.ГГГГ")&amp;"-"&amp;TEXT(E1424,"ДД.ММ.ГГГГ")&amp;"; "&amp;I1424&amp;"; "&amp;CHAR(10)&amp;AE1424&amp;"; "&amp;AF1424&amp;"; "&amp;AG1424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34 кг.; 3 место</v>
      </c>
      <c r="AI1424" s="29" t="n">
        <f aca="false">IF(A1424=0,0,1)</f>
        <v>1</v>
      </c>
      <c r="AJ1424" s="1" t="str">
        <f aca="false">AE1424</f>
        <v>Мальчики 12-13 лет</v>
      </c>
      <c r="AK1424" s="1" t="n">
        <f aca="false">V1424</f>
        <v>34</v>
      </c>
      <c r="AL1424" s="1" t="str">
        <f aca="false">AF1424</f>
        <v>весовая категория 34 кг.</v>
      </c>
      <c r="AM1424" s="28" t="str">
        <f aca="false">IF(N1424=0," ",DATEDIF(N1424,$AM$1,"y") &amp; " г. " &amp; DATEDIF(X1424,$AM$1,"ym") &amp; " мес. ")</f>
        <v>13 г. 4 мес. </v>
      </c>
      <c r="AN1424" s="28" t="str">
        <f aca="false">LEFT(AM1424,2)</f>
        <v>13</v>
      </c>
    </row>
    <row r="1425" customFormat="false" ht="13.8" hidden="false" customHeight="false" outlineLevel="0" collapsed="false">
      <c r="A1425" s="37" t="s">
        <v>507</v>
      </c>
      <c r="B1425" s="37" t="s">
        <v>348</v>
      </c>
      <c r="C1425" s="25" t="n">
        <v>41827</v>
      </c>
      <c r="D1425" s="38" t="n">
        <v>44273</v>
      </c>
      <c r="E1425" s="38" t="n">
        <v>44277</v>
      </c>
      <c r="F1425" s="37" t="s">
        <v>1778</v>
      </c>
      <c r="G1425" s="37" t="s">
        <v>1779</v>
      </c>
      <c r="H1425" s="37" t="s">
        <v>1444</v>
      </c>
      <c r="I1425" s="37" t="s">
        <v>243</v>
      </c>
      <c r="J1425" s="37" t="s">
        <v>1445</v>
      </c>
      <c r="K1425" s="37" t="s">
        <v>1446</v>
      </c>
      <c r="L1425" s="21" t="s">
        <v>45</v>
      </c>
      <c r="M1425" s="22" t="s">
        <v>2525</v>
      </c>
      <c r="N1425" s="24" t="s">
        <v>2526</v>
      </c>
      <c r="O1425" s="25" t="s">
        <v>975</v>
      </c>
      <c r="P1425" s="22" t="s">
        <v>108</v>
      </c>
      <c r="Q1425" s="22" t="s">
        <v>344</v>
      </c>
      <c r="R1425" s="22" t="s">
        <v>945</v>
      </c>
      <c r="S1425" s="22" t="s">
        <v>2184</v>
      </c>
      <c r="T1425" s="22" t="s">
        <v>2185</v>
      </c>
      <c r="U1425" s="25" t="s">
        <v>70</v>
      </c>
      <c r="V1425" s="25" t="n">
        <v>34</v>
      </c>
      <c r="W1425" s="25" t="s">
        <v>962</v>
      </c>
      <c r="X1425" s="25" t="n">
        <v>1</v>
      </c>
      <c r="Y1425" s="25" t="n">
        <v>0</v>
      </c>
      <c r="Z1425" s="25" t="n">
        <v>5</v>
      </c>
      <c r="AA1425" s="26" t="str">
        <f aca="false">IF(N1425=0," ",DATEDIF(N1425,$D1425,"y") &amp; " г. " &amp; DATEDIF(N1425,$D1425,"ym") &amp; " мес. ")</f>
        <v>12 г. 5 мес. </v>
      </c>
      <c r="AB1425" s="27" t="str">
        <f aca="false">LEFT(AA1425,2)</f>
        <v>12</v>
      </c>
      <c r="AC1425" s="28" t="str">
        <f aca="false">IF(N1425=0," ",DATEDIF(N1425,'Отбор на ЧР 2021'!$AC$1,"y") &amp; " г. " &amp; DATEDIF(N1425,'Отбор на ЧР 2021'!$AC$1,"ym") &amp; " мес. ")</f>
        <v>12 г. 7 мес. </v>
      </c>
      <c r="AD1425" s="28" t="str">
        <f aca="false">LEFT(AC1425,2)</f>
        <v>12</v>
      </c>
      <c r="AE1425" s="28" t="str">
        <f aca="false">IF(W1425=0,0,INDEX('Возраст, спорт. дисц.'!$A$2:$B$50,MATCH(W1425,'Возраст, спорт. дисц.'!$B$2:$B$54,0),1))</f>
        <v>Мальчики 12-13 лет</v>
      </c>
      <c r="AF1425" s="28" t="str">
        <f aca="false">"весовая категория "&amp;V1425&amp;" кг."</f>
        <v>весовая категория 34 кг.</v>
      </c>
      <c r="AG1425" s="29" t="str">
        <f aca="false">IF(U1425="б/м",U1425,U1425&amp;" место")</f>
        <v>3 место</v>
      </c>
      <c r="AH1425" s="28" t="str">
        <f aca="false">F1425&amp;"; "&amp;TEXT(D1425,"ДД.ММ.ГГГГ")&amp;"-"&amp;TEXT(E1425,"ДД.ММ.ГГГГ")&amp;"; "&amp;I1425&amp;"; "&amp;CHAR(10)&amp;AE1425&amp;"; "&amp;AF1425&amp;"; "&amp;AG1425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34 кг.; 3 место</v>
      </c>
      <c r="AI1425" s="29" t="n">
        <f aca="false">IF(A1425=0,0,1)</f>
        <v>1</v>
      </c>
      <c r="AJ1425" s="1" t="str">
        <f aca="false">AE1425</f>
        <v>Мальчики 12-13 лет</v>
      </c>
      <c r="AK1425" s="1" t="n">
        <f aca="false">V1425</f>
        <v>34</v>
      </c>
      <c r="AL1425" s="1" t="str">
        <f aca="false">AF1425</f>
        <v>весовая категория 34 кг.</v>
      </c>
      <c r="AM1425" s="28" t="str">
        <f aca="false">IF(N1425=0," ",DATEDIF(N1425,$AM$1,"y") &amp; " г. " &amp; DATEDIF(X1425,$AM$1,"ym") &amp; " мес. ")</f>
        <v>12 г. 4 мес. </v>
      </c>
      <c r="AN1425" s="28" t="str">
        <f aca="false">LEFT(AM1425,2)</f>
        <v>12</v>
      </c>
    </row>
    <row r="1426" customFormat="false" ht="13.8" hidden="false" customHeight="false" outlineLevel="0" collapsed="false">
      <c r="A1426" s="37" t="s">
        <v>507</v>
      </c>
      <c r="B1426" s="37" t="s">
        <v>348</v>
      </c>
      <c r="C1426" s="25" t="n">
        <v>41827</v>
      </c>
      <c r="D1426" s="38" t="n">
        <v>44273</v>
      </c>
      <c r="E1426" s="38" t="n">
        <v>44277</v>
      </c>
      <c r="F1426" s="37" t="s">
        <v>1778</v>
      </c>
      <c r="G1426" s="37" t="s">
        <v>1779</v>
      </c>
      <c r="H1426" s="37" t="s">
        <v>1444</v>
      </c>
      <c r="I1426" s="37" t="s">
        <v>243</v>
      </c>
      <c r="J1426" s="37" t="s">
        <v>1445</v>
      </c>
      <c r="K1426" s="37" t="s">
        <v>1446</v>
      </c>
      <c r="L1426" s="21" t="s">
        <v>45</v>
      </c>
      <c r="M1426" s="22" t="s">
        <v>996</v>
      </c>
      <c r="N1426" s="24" t="s">
        <v>997</v>
      </c>
      <c r="O1426" s="25" t="s">
        <v>975</v>
      </c>
      <c r="P1426" s="22" t="s">
        <v>108</v>
      </c>
      <c r="Q1426" s="22" t="s">
        <v>109</v>
      </c>
      <c r="R1426" s="22" t="s">
        <v>110</v>
      </c>
      <c r="S1426" s="22" t="s">
        <v>111</v>
      </c>
      <c r="T1426" s="22" t="s">
        <v>112</v>
      </c>
      <c r="U1426" s="25" t="s">
        <v>54</v>
      </c>
      <c r="V1426" s="25" t="n">
        <v>36</v>
      </c>
      <c r="W1426" s="25" t="s">
        <v>962</v>
      </c>
      <c r="X1426" s="25" t="n">
        <v>3</v>
      </c>
      <c r="Y1426" s="25" t="n">
        <v>3</v>
      </c>
      <c r="Z1426" s="25" t="n">
        <v>11</v>
      </c>
      <c r="AA1426" s="26" t="str">
        <f aca="false">IF(N1426=0," ",DATEDIF(N1426,$D1426,"y") &amp; " г. " &amp; DATEDIF(N1426,$D1426,"ym") &amp; " мес. ")</f>
        <v>12 г. 5 мес. </v>
      </c>
      <c r="AB1426" s="27" t="str">
        <f aca="false">LEFT(AA1426,2)</f>
        <v>12</v>
      </c>
      <c r="AC1426" s="28" t="str">
        <f aca="false">IF(N1426=0," ",DATEDIF(N1426,'Отбор на ЧР 2021'!$AC$1,"y") &amp; " г. " &amp; DATEDIF(N1426,'Отбор на ЧР 2021'!$AC$1,"ym") &amp; " мес. ")</f>
        <v>12 г. 7 мес. </v>
      </c>
      <c r="AD1426" s="28" t="str">
        <f aca="false">LEFT(AC1426,2)</f>
        <v>12</v>
      </c>
      <c r="AE1426" s="28" t="str">
        <f aca="false">IF(W1426=0,0,INDEX('Возраст, спорт. дисц.'!$A$2:$B$50,MATCH(W1426,'Возраст, спорт. дисц.'!$B$2:$B$54,0),1))</f>
        <v>Мальчики 12-13 лет</v>
      </c>
      <c r="AF1426" s="28" t="str">
        <f aca="false">"весовая категория "&amp;V1426&amp;" кг."</f>
        <v>весовая категория 36 кг.</v>
      </c>
      <c r="AG1426" s="29" t="str">
        <f aca="false">IF(U1426="б/м",U1426,U1426&amp;" место")</f>
        <v>1 место</v>
      </c>
      <c r="AH1426" s="28" t="str">
        <f aca="false">F1426&amp;"; "&amp;TEXT(D1426,"ДД.ММ.ГГГГ")&amp;"-"&amp;TEXT(E1426,"ДД.ММ.ГГГГ")&amp;"; "&amp;I1426&amp;"; "&amp;CHAR(10)&amp;AE1426&amp;"; "&amp;AF1426&amp;"; "&amp;AG1426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36 кг.; 1 место</v>
      </c>
      <c r="AI1426" s="29" t="n">
        <f aca="false">IF(A1426=0,0,1)</f>
        <v>1</v>
      </c>
      <c r="AJ1426" s="1" t="str">
        <f aca="false">AE1426</f>
        <v>Мальчики 12-13 лет</v>
      </c>
      <c r="AK1426" s="1" t="n">
        <f aca="false">V1426</f>
        <v>36</v>
      </c>
      <c r="AL1426" s="1" t="str">
        <f aca="false">AF1426</f>
        <v>весовая категория 36 кг.</v>
      </c>
      <c r="AM1426" s="28" t="str">
        <f aca="false">IF(N1426=0," ",DATEDIF(N1426,$AM$1,"y") &amp; " г. " &amp; DATEDIF(X1426,$AM$1,"ym") &amp; " мес. ")</f>
        <v>12 г. 4 мес. </v>
      </c>
      <c r="AN1426" s="28" t="str">
        <f aca="false">LEFT(AM1426,2)</f>
        <v>12</v>
      </c>
    </row>
    <row r="1427" customFormat="false" ht="13.8" hidden="false" customHeight="false" outlineLevel="0" collapsed="false">
      <c r="A1427" s="37" t="s">
        <v>507</v>
      </c>
      <c r="B1427" s="37" t="s">
        <v>348</v>
      </c>
      <c r="C1427" s="25" t="n">
        <v>41827</v>
      </c>
      <c r="D1427" s="38" t="n">
        <v>44273</v>
      </c>
      <c r="E1427" s="38" t="n">
        <v>44277</v>
      </c>
      <c r="F1427" s="37" t="s">
        <v>1778</v>
      </c>
      <c r="G1427" s="37" t="s">
        <v>1779</v>
      </c>
      <c r="H1427" s="37" t="s">
        <v>1444</v>
      </c>
      <c r="I1427" s="37" t="s">
        <v>243</v>
      </c>
      <c r="J1427" s="37" t="s">
        <v>1445</v>
      </c>
      <c r="K1427" s="37" t="s">
        <v>1446</v>
      </c>
      <c r="L1427" s="21" t="s">
        <v>45</v>
      </c>
      <c r="M1427" s="22" t="s">
        <v>2527</v>
      </c>
      <c r="N1427" s="24" t="s">
        <v>2528</v>
      </c>
      <c r="O1427" s="25" t="s">
        <v>975</v>
      </c>
      <c r="P1427" s="22" t="s">
        <v>101</v>
      </c>
      <c r="Q1427" s="22" t="s">
        <v>579</v>
      </c>
      <c r="R1427" s="22" t="s">
        <v>580</v>
      </c>
      <c r="S1427" s="22" t="s">
        <v>1449</v>
      </c>
      <c r="T1427" s="22" t="s">
        <v>972</v>
      </c>
      <c r="U1427" s="25" t="s">
        <v>63</v>
      </c>
      <c r="V1427" s="25" t="n">
        <v>36</v>
      </c>
      <c r="W1427" s="25" t="s">
        <v>962</v>
      </c>
      <c r="X1427" s="25" t="n">
        <v>4</v>
      </c>
      <c r="Y1427" s="25" t="n">
        <v>3</v>
      </c>
      <c r="Z1427" s="25" t="n">
        <v>11</v>
      </c>
      <c r="AA1427" s="26" t="str">
        <f aca="false">IF(N1427=0," ",DATEDIF(N1427,$D1427,"y") &amp; " г. " &amp; DATEDIF(N1427,$D1427,"ym") &amp; " мес. ")</f>
        <v>13 г. 8 мес. </v>
      </c>
      <c r="AB1427" s="27" t="str">
        <f aca="false">LEFT(AA1427,2)</f>
        <v>13</v>
      </c>
      <c r="AC1427" s="28" t="str">
        <f aca="false">IF(N1427=0," ",DATEDIF(N1427,'Отбор на ЧР 2021'!$AC$1,"y") &amp; " г. " &amp; DATEDIF(N1427,'Отбор на ЧР 2021'!$AC$1,"ym") &amp; " мес. ")</f>
        <v>13 г. 10 мес. </v>
      </c>
      <c r="AD1427" s="28" t="str">
        <f aca="false">LEFT(AC1427,2)</f>
        <v>13</v>
      </c>
      <c r="AE1427" s="28" t="str">
        <f aca="false">IF(W1427=0,0,INDEX('Возраст, спорт. дисц.'!$A$2:$B$50,MATCH(W1427,'Возраст, спорт. дисц.'!$B$2:$B$54,0),1))</f>
        <v>Мальчики 12-13 лет</v>
      </c>
      <c r="AF1427" s="28" t="str">
        <f aca="false">"весовая категория "&amp;V1427&amp;" кг."</f>
        <v>весовая категория 36 кг.</v>
      </c>
      <c r="AG1427" s="29" t="str">
        <f aca="false">IF(U1427="б/м",U1427,U1427&amp;" место")</f>
        <v>2 место</v>
      </c>
      <c r="AH1427" s="28" t="str">
        <f aca="false">F1427&amp;"; "&amp;TEXT(D1427,"ДД.ММ.ГГГГ")&amp;"-"&amp;TEXT(E1427,"ДД.ММ.ГГГГ")&amp;"; "&amp;I1427&amp;"; "&amp;CHAR(10)&amp;AE1427&amp;"; "&amp;AF1427&amp;"; "&amp;AG1427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36 кг.; 2 место</v>
      </c>
      <c r="AI1427" s="29" t="n">
        <f aca="false">IF(A1427=0,0,1)</f>
        <v>1</v>
      </c>
      <c r="AJ1427" s="1" t="str">
        <f aca="false">AE1427</f>
        <v>Мальчики 12-13 лет</v>
      </c>
      <c r="AK1427" s="1" t="n">
        <f aca="false">V1427</f>
        <v>36</v>
      </c>
      <c r="AL1427" s="1" t="str">
        <f aca="false">AF1427</f>
        <v>весовая категория 36 кг.</v>
      </c>
      <c r="AM1427" s="28" t="str">
        <f aca="false">IF(N1427=0," ",DATEDIF(N1427,$AM$1,"y") &amp; " г. " &amp; DATEDIF(X1427,$AM$1,"ym") &amp; " мес. ")</f>
        <v>13 г. 4 мес. </v>
      </c>
      <c r="AN1427" s="28" t="str">
        <f aca="false">LEFT(AM1427,2)</f>
        <v>13</v>
      </c>
    </row>
    <row r="1428" customFormat="false" ht="13.8" hidden="false" customHeight="false" outlineLevel="0" collapsed="false">
      <c r="A1428" s="37" t="s">
        <v>507</v>
      </c>
      <c r="B1428" s="37" t="s">
        <v>348</v>
      </c>
      <c r="C1428" s="25" t="n">
        <v>41827</v>
      </c>
      <c r="D1428" s="38" t="n">
        <v>44273</v>
      </c>
      <c r="E1428" s="38" t="n">
        <v>44277</v>
      </c>
      <c r="F1428" s="37" t="s">
        <v>1778</v>
      </c>
      <c r="G1428" s="37" t="s">
        <v>1779</v>
      </c>
      <c r="H1428" s="37" t="s">
        <v>1444</v>
      </c>
      <c r="I1428" s="37" t="s">
        <v>243</v>
      </c>
      <c r="J1428" s="37" t="s">
        <v>1445</v>
      </c>
      <c r="K1428" s="37" t="s">
        <v>1446</v>
      </c>
      <c r="L1428" s="21" t="s">
        <v>45</v>
      </c>
      <c r="M1428" s="22" t="s">
        <v>2529</v>
      </c>
      <c r="N1428" s="24" t="s">
        <v>2530</v>
      </c>
      <c r="O1428" s="25" t="s">
        <v>970</v>
      </c>
      <c r="P1428" s="22" t="s">
        <v>101</v>
      </c>
      <c r="Q1428" s="22" t="s">
        <v>750</v>
      </c>
      <c r="R1428" s="22" t="s">
        <v>751</v>
      </c>
      <c r="S1428" s="22" t="s">
        <v>1457</v>
      </c>
      <c r="T1428" s="22" t="s">
        <v>1458</v>
      </c>
      <c r="U1428" s="25" t="s">
        <v>70</v>
      </c>
      <c r="V1428" s="25" t="n">
        <v>36</v>
      </c>
      <c r="W1428" s="25" t="s">
        <v>962</v>
      </c>
      <c r="X1428" s="25" t="n">
        <v>3</v>
      </c>
      <c r="Y1428" s="25" t="n">
        <v>2</v>
      </c>
      <c r="Z1428" s="25" t="n">
        <v>11</v>
      </c>
      <c r="AA1428" s="26" t="str">
        <f aca="false">IF(N1428=0," ",DATEDIF(N1428,$D1428,"y") &amp; " г. " &amp; DATEDIF(N1428,$D1428,"ym") &amp; " мес. ")</f>
        <v>12 г. 11 мес. </v>
      </c>
      <c r="AB1428" s="27" t="str">
        <f aca="false">LEFT(AA1428,2)</f>
        <v>12</v>
      </c>
      <c r="AC1428" s="28" t="str">
        <f aca="false">IF(N1428=0," ",DATEDIF(N1428,'Отбор на ЧР 2021'!$AC$1,"y") &amp; " г. " &amp; DATEDIF(N1428,'Отбор на ЧР 2021'!$AC$1,"ym") &amp; " мес. ")</f>
        <v>13 г. 0 мес. </v>
      </c>
      <c r="AD1428" s="28" t="str">
        <f aca="false">LEFT(AC1428,2)</f>
        <v>13</v>
      </c>
      <c r="AE1428" s="28" t="str">
        <f aca="false">IF(W1428=0,0,INDEX('Возраст, спорт. дисц.'!$A$2:$B$50,MATCH(W1428,'Возраст, спорт. дисц.'!$B$2:$B$54,0),1))</f>
        <v>Мальчики 12-13 лет</v>
      </c>
      <c r="AF1428" s="28" t="str">
        <f aca="false">"весовая категория "&amp;V1428&amp;" кг."</f>
        <v>весовая категория 36 кг.</v>
      </c>
      <c r="AG1428" s="29" t="str">
        <f aca="false">IF(U1428="б/м",U1428,U1428&amp;" место")</f>
        <v>3 место</v>
      </c>
      <c r="AH1428" s="28" t="str">
        <f aca="false">F1428&amp;"; "&amp;TEXT(D1428,"ДД.ММ.ГГГГ")&amp;"-"&amp;TEXT(E1428,"ДД.ММ.ГГГГ")&amp;"; "&amp;I1428&amp;"; "&amp;CHAR(10)&amp;AE1428&amp;"; "&amp;AF1428&amp;"; "&amp;AG1428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36 кг.; 3 место</v>
      </c>
      <c r="AI1428" s="29" t="n">
        <f aca="false">IF(A1428=0,0,1)</f>
        <v>1</v>
      </c>
      <c r="AJ1428" s="1" t="str">
        <f aca="false">AE1428</f>
        <v>Мальчики 12-13 лет</v>
      </c>
      <c r="AK1428" s="1" t="n">
        <f aca="false">V1428</f>
        <v>36</v>
      </c>
      <c r="AL1428" s="1" t="str">
        <f aca="false">AF1428</f>
        <v>весовая категория 36 кг.</v>
      </c>
      <c r="AM1428" s="28" t="str">
        <f aca="false">IF(N1428=0," ",DATEDIF(N1428,$AM$1,"y") &amp; " г. " &amp; DATEDIF(X1428,$AM$1,"ym") &amp; " мес. ")</f>
        <v>13 г. 4 мес. </v>
      </c>
      <c r="AN1428" s="28" t="str">
        <f aca="false">LEFT(AM1428,2)</f>
        <v>13</v>
      </c>
    </row>
    <row r="1429" customFormat="false" ht="13.8" hidden="false" customHeight="false" outlineLevel="0" collapsed="false">
      <c r="A1429" s="37" t="s">
        <v>507</v>
      </c>
      <c r="B1429" s="37" t="s">
        <v>348</v>
      </c>
      <c r="C1429" s="25" t="n">
        <v>41827</v>
      </c>
      <c r="D1429" s="38" t="n">
        <v>44273</v>
      </c>
      <c r="E1429" s="38" t="n">
        <v>44277</v>
      </c>
      <c r="F1429" s="37" t="s">
        <v>1778</v>
      </c>
      <c r="G1429" s="37" t="s">
        <v>1779</v>
      </c>
      <c r="H1429" s="37" t="s">
        <v>1444</v>
      </c>
      <c r="I1429" s="37" t="s">
        <v>243</v>
      </c>
      <c r="J1429" s="37" t="s">
        <v>1445</v>
      </c>
      <c r="K1429" s="37" t="s">
        <v>1446</v>
      </c>
      <c r="L1429" s="21" t="s">
        <v>45</v>
      </c>
      <c r="M1429" s="22" t="s">
        <v>2531</v>
      </c>
      <c r="N1429" s="24" t="s">
        <v>2532</v>
      </c>
      <c r="O1429" s="25" t="s">
        <v>970</v>
      </c>
      <c r="P1429" s="22" t="s">
        <v>101</v>
      </c>
      <c r="Q1429" s="22" t="s">
        <v>750</v>
      </c>
      <c r="R1429" s="22" t="s">
        <v>2533</v>
      </c>
      <c r="S1429" s="22" t="s">
        <v>2534</v>
      </c>
      <c r="T1429" s="22" t="s">
        <v>2535</v>
      </c>
      <c r="U1429" s="25" t="s">
        <v>70</v>
      </c>
      <c r="V1429" s="25" t="n">
        <v>36</v>
      </c>
      <c r="W1429" s="25" t="s">
        <v>962</v>
      </c>
      <c r="X1429" s="25" t="n">
        <v>2</v>
      </c>
      <c r="Y1429" s="25" t="n">
        <v>1</v>
      </c>
      <c r="Z1429" s="25" t="n">
        <v>11</v>
      </c>
      <c r="AA1429" s="26" t="str">
        <f aca="false">IF(N1429=0," ",DATEDIF(N1429,$D1429,"y") &amp; " г. " &amp; DATEDIF(N1429,$D1429,"ym") &amp; " мес. ")</f>
        <v>12 г. 2 мес. </v>
      </c>
      <c r="AB1429" s="27" t="str">
        <f aca="false">LEFT(AA1429,2)</f>
        <v>12</v>
      </c>
      <c r="AC1429" s="28" t="str">
        <f aca="false">IF(N1429=0," ",DATEDIF(N1429,'Отбор на ЧР 2021'!$AC$1,"y") &amp; " г. " &amp; DATEDIF(N1429,'Отбор на ЧР 2021'!$AC$1,"ym") &amp; " мес. ")</f>
        <v>12 г. 4 мес. </v>
      </c>
      <c r="AD1429" s="28" t="str">
        <f aca="false">LEFT(AC1429,2)</f>
        <v>12</v>
      </c>
      <c r="AE1429" s="28" t="str">
        <f aca="false">IF(W1429=0,0,INDEX('Возраст, спорт. дисц.'!$A$2:$B$50,MATCH(W1429,'Возраст, спорт. дисц.'!$B$2:$B$54,0),1))</f>
        <v>Мальчики 12-13 лет</v>
      </c>
      <c r="AF1429" s="28" t="str">
        <f aca="false">"весовая категория "&amp;V1429&amp;" кг."</f>
        <v>весовая категория 36 кг.</v>
      </c>
      <c r="AG1429" s="29" t="str">
        <f aca="false">IF(U1429="б/м",U1429,U1429&amp;" место")</f>
        <v>3 место</v>
      </c>
      <c r="AH1429" s="28" t="str">
        <f aca="false">F1429&amp;"; "&amp;TEXT(D1429,"ДД.ММ.ГГГГ")&amp;"-"&amp;TEXT(E1429,"ДД.ММ.ГГГГ")&amp;"; "&amp;I1429&amp;"; "&amp;CHAR(10)&amp;AE1429&amp;"; "&amp;AF1429&amp;"; "&amp;AG1429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36 кг.; 3 место</v>
      </c>
      <c r="AI1429" s="29" t="n">
        <f aca="false">IF(A1429=0,0,1)</f>
        <v>1</v>
      </c>
      <c r="AJ1429" s="1" t="str">
        <f aca="false">AE1429</f>
        <v>Мальчики 12-13 лет</v>
      </c>
      <c r="AK1429" s="1" t="n">
        <f aca="false">V1429</f>
        <v>36</v>
      </c>
      <c r="AL1429" s="1" t="str">
        <f aca="false">AF1429</f>
        <v>весовая категория 36 кг.</v>
      </c>
      <c r="AM1429" s="28" t="str">
        <f aca="false">IF(N1429=0," ",DATEDIF(N1429,$AM$1,"y") &amp; " г. " &amp; DATEDIF(X1429,$AM$1,"ym") &amp; " мес. ")</f>
        <v>12 г. 4 мес. </v>
      </c>
      <c r="AN1429" s="28" t="str">
        <f aca="false">LEFT(AM1429,2)</f>
        <v>12</v>
      </c>
    </row>
    <row r="1430" customFormat="false" ht="13.8" hidden="false" customHeight="false" outlineLevel="0" collapsed="false">
      <c r="A1430" s="37" t="s">
        <v>507</v>
      </c>
      <c r="B1430" s="37" t="s">
        <v>348</v>
      </c>
      <c r="C1430" s="25" t="n">
        <v>41827</v>
      </c>
      <c r="D1430" s="38" t="n">
        <v>44273</v>
      </c>
      <c r="E1430" s="38" t="n">
        <v>44277</v>
      </c>
      <c r="F1430" s="37" t="s">
        <v>1778</v>
      </c>
      <c r="G1430" s="37" t="s">
        <v>1779</v>
      </c>
      <c r="H1430" s="37" t="s">
        <v>1444</v>
      </c>
      <c r="I1430" s="37" t="s">
        <v>243</v>
      </c>
      <c r="J1430" s="37" t="s">
        <v>1445</v>
      </c>
      <c r="K1430" s="37" t="s">
        <v>1446</v>
      </c>
      <c r="L1430" s="21" t="s">
        <v>45</v>
      </c>
      <c r="M1430" s="22" t="s">
        <v>2536</v>
      </c>
      <c r="N1430" s="24" t="s">
        <v>2537</v>
      </c>
      <c r="O1430" s="25" t="s">
        <v>975</v>
      </c>
      <c r="P1430" s="22" t="s">
        <v>101</v>
      </c>
      <c r="Q1430" s="22" t="s">
        <v>579</v>
      </c>
      <c r="R1430" s="22" t="s">
        <v>589</v>
      </c>
      <c r="S1430" s="22" t="s">
        <v>2538</v>
      </c>
      <c r="T1430" s="22" t="s">
        <v>2539</v>
      </c>
      <c r="U1430" s="25" t="s">
        <v>54</v>
      </c>
      <c r="V1430" s="25" t="n">
        <v>38</v>
      </c>
      <c r="W1430" s="25" t="s">
        <v>962</v>
      </c>
      <c r="X1430" s="25" t="n">
        <v>3</v>
      </c>
      <c r="Y1430" s="25" t="n">
        <v>3</v>
      </c>
      <c r="Z1430" s="25" t="n">
        <v>10</v>
      </c>
      <c r="AA1430" s="26" t="str">
        <f aca="false">IF(N1430=0," ",DATEDIF(N1430,$D1430,"y") &amp; " г. " &amp; DATEDIF(N1430,$D1430,"ym") &amp; " мес. ")</f>
        <v>13 г. 8 мес. </v>
      </c>
      <c r="AB1430" s="27" t="str">
        <f aca="false">LEFT(AA1430,2)</f>
        <v>13</v>
      </c>
      <c r="AC1430" s="28" t="str">
        <f aca="false">IF(N1430=0," ",DATEDIF(N1430,'Отбор на ЧР 2021'!$AC$1,"y") &amp; " г. " &amp; DATEDIF(N1430,'Отбор на ЧР 2021'!$AC$1,"ym") &amp; " мес. ")</f>
        <v>13 г. 10 мес. </v>
      </c>
      <c r="AD1430" s="28" t="str">
        <f aca="false">LEFT(AC1430,2)</f>
        <v>13</v>
      </c>
      <c r="AE1430" s="28" t="str">
        <f aca="false">IF(W1430=0,0,INDEX('Возраст, спорт. дисц.'!$A$2:$B$50,MATCH(W1430,'Возраст, спорт. дисц.'!$B$2:$B$54,0),1))</f>
        <v>Мальчики 12-13 лет</v>
      </c>
      <c r="AF1430" s="28" t="str">
        <f aca="false">"весовая категория "&amp;V1430&amp;" кг."</f>
        <v>весовая категория 38 кг.</v>
      </c>
      <c r="AG1430" s="29" t="str">
        <f aca="false">IF(U1430="б/м",U1430,U1430&amp;" место")</f>
        <v>1 место</v>
      </c>
      <c r="AH1430" s="28" t="str">
        <f aca="false">F1430&amp;"; "&amp;TEXT(D1430,"ДД.ММ.ГГГГ")&amp;"-"&amp;TEXT(E1430,"ДД.ММ.ГГГГ")&amp;"; "&amp;I1430&amp;"; "&amp;CHAR(10)&amp;AE1430&amp;"; "&amp;AF1430&amp;"; "&amp;AG1430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38 кг.; 1 место</v>
      </c>
      <c r="AI1430" s="29" t="n">
        <f aca="false">IF(A1430=0,0,1)</f>
        <v>1</v>
      </c>
      <c r="AJ1430" s="1" t="str">
        <f aca="false">AE1430</f>
        <v>Мальчики 12-13 лет</v>
      </c>
      <c r="AK1430" s="1" t="n">
        <f aca="false">V1430</f>
        <v>38</v>
      </c>
      <c r="AL1430" s="1" t="str">
        <f aca="false">AF1430</f>
        <v>весовая категория 38 кг.</v>
      </c>
      <c r="AM1430" s="28" t="str">
        <f aca="false">IF(N1430=0," ",DATEDIF(N1430,$AM$1,"y") &amp; " г. " &amp; DATEDIF(X1430,$AM$1,"ym") &amp; " мес. ")</f>
        <v>13 г. 4 мес. </v>
      </c>
      <c r="AN1430" s="28" t="str">
        <f aca="false">LEFT(AM1430,2)</f>
        <v>13</v>
      </c>
    </row>
    <row r="1431" customFormat="false" ht="13.8" hidden="false" customHeight="false" outlineLevel="0" collapsed="false">
      <c r="A1431" s="37" t="s">
        <v>507</v>
      </c>
      <c r="B1431" s="37" t="s">
        <v>348</v>
      </c>
      <c r="C1431" s="25" t="n">
        <v>41827</v>
      </c>
      <c r="D1431" s="38" t="n">
        <v>44273</v>
      </c>
      <c r="E1431" s="38" t="n">
        <v>44277</v>
      </c>
      <c r="F1431" s="37" t="s">
        <v>1778</v>
      </c>
      <c r="G1431" s="37" t="s">
        <v>1779</v>
      </c>
      <c r="H1431" s="37" t="s">
        <v>1444</v>
      </c>
      <c r="I1431" s="37" t="s">
        <v>243</v>
      </c>
      <c r="J1431" s="37" t="s">
        <v>1445</v>
      </c>
      <c r="K1431" s="37" t="s">
        <v>1446</v>
      </c>
      <c r="L1431" s="21" t="s">
        <v>45</v>
      </c>
      <c r="M1431" s="22" t="s">
        <v>2540</v>
      </c>
      <c r="N1431" s="24" t="s">
        <v>2541</v>
      </c>
      <c r="O1431" s="25" t="s">
        <v>970</v>
      </c>
      <c r="P1431" s="22" t="s">
        <v>101</v>
      </c>
      <c r="Q1431" s="22" t="s">
        <v>750</v>
      </c>
      <c r="R1431" s="22" t="s">
        <v>2533</v>
      </c>
      <c r="S1431" s="22" t="s">
        <v>2534</v>
      </c>
      <c r="T1431" s="22" t="s">
        <v>2535</v>
      </c>
      <c r="U1431" s="25" t="s">
        <v>63</v>
      </c>
      <c r="V1431" s="25" t="n">
        <v>38</v>
      </c>
      <c r="W1431" s="25" t="s">
        <v>962</v>
      </c>
      <c r="X1431" s="25" t="n">
        <v>3</v>
      </c>
      <c r="Y1431" s="25" t="n">
        <v>2</v>
      </c>
      <c r="Z1431" s="25" t="n">
        <v>10</v>
      </c>
      <c r="AA1431" s="26" t="str">
        <f aca="false">IF(N1431=0," ",DATEDIF(N1431,$D1431,"y") &amp; " г. " &amp; DATEDIF(N1431,$D1431,"ym") &amp; " мес. ")</f>
        <v>13 г. 5 мес. </v>
      </c>
      <c r="AB1431" s="27" t="str">
        <f aca="false">LEFT(AA1431,2)</f>
        <v>13</v>
      </c>
      <c r="AC1431" s="28" t="str">
        <f aca="false">IF(N1431=0," ",DATEDIF(N1431,'Отбор на ЧР 2021'!$AC$1,"y") &amp; " г. " &amp; DATEDIF(N1431,'Отбор на ЧР 2021'!$AC$1,"ym") &amp; " мес. ")</f>
        <v>13 г. 7 мес. </v>
      </c>
      <c r="AD1431" s="28" t="str">
        <f aca="false">LEFT(AC1431,2)</f>
        <v>13</v>
      </c>
      <c r="AE1431" s="28" t="str">
        <f aca="false">IF(W1431=0,0,INDEX('Возраст, спорт. дисц.'!$A$2:$B$50,MATCH(W1431,'Возраст, спорт. дисц.'!$B$2:$B$54,0),1))</f>
        <v>Мальчики 12-13 лет</v>
      </c>
      <c r="AF1431" s="28" t="str">
        <f aca="false">"весовая категория "&amp;V1431&amp;" кг."</f>
        <v>весовая категория 38 кг.</v>
      </c>
      <c r="AG1431" s="29" t="str">
        <f aca="false">IF(U1431="б/м",U1431,U1431&amp;" место")</f>
        <v>2 место</v>
      </c>
      <c r="AH1431" s="28" t="str">
        <f aca="false">F1431&amp;"; "&amp;TEXT(D1431,"ДД.ММ.ГГГГ")&amp;"-"&amp;TEXT(E1431,"ДД.ММ.ГГГГ")&amp;"; "&amp;I1431&amp;"; "&amp;CHAR(10)&amp;AE1431&amp;"; "&amp;AF1431&amp;"; "&amp;AG1431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38 кг.; 2 место</v>
      </c>
      <c r="AI1431" s="29" t="n">
        <f aca="false">IF(A1431=0,0,1)</f>
        <v>1</v>
      </c>
      <c r="AJ1431" s="1" t="str">
        <f aca="false">AE1431</f>
        <v>Мальчики 12-13 лет</v>
      </c>
      <c r="AK1431" s="1" t="n">
        <f aca="false">V1431</f>
        <v>38</v>
      </c>
      <c r="AL1431" s="1" t="str">
        <f aca="false">AF1431</f>
        <v>весовая категория 38 кг.</v>
      </c>
      <c r="AM1431" s="28" t="str">
        <f aca="false">IF(N1431=0," ",DATEDIF(N1431,$AM$1,"y") &amp; " г. " &amp; DATEDIF(X1431,$AM$1,"ym") &amp; " мес. ")</f>
        <v>13 г. 4 мес. </v>
      </c>
      <c r="AN1431" s="28" t="str">
        <f aca="false">LEFT(AM1431,2)</f>
        <v>13</v>
      </c>
    </row>
    <row r="1432" customFormat="false" ht="13.8" hidden="false" customHeight="false" outlineLevel="0" collapsed="false">
      <c r="A1432" s="37" t="s">
        <v>507</v>
      </c>
      <c r="B1432" s="37" t="s">
        <v>348</v>
      </c>
      <c r="C1432" s="25" t="n">
        <v>41827</v>
      </c>
      <c r="D1432" s="38" t="n">
        <v>44273</v>
      </c>
      <c r="E1432" s="38" t="n">
        <v>44277</v>
      </c>
      <c r="F1432" s="37" t="s">
        <v>1778</v>
      </c>
      <c r="G1432" s="37" t="s">
        <v>1779</v>
      </c>
      <c r="H1432" s="37" t="s">
        <v>1444</v>
      </c>
      <c r="I1432" s="37" t="s">
        <v>243</v>
      </c>
      <c r="J1432" s="37" t="s">
        <v>1445</v>
      </c>
      <c r="K1432" s="37" t="s">
        <v>1446</v>
      </c>
      <c r="L1432" s="21" t="s">
        <v>45</v>
      </c>
      <c r="M1432" s="22" t="s">
        <v>2542</v>
      </c>
      <c r="N1432" s="24" t="s">
        <v>1054</v>
      </c>
      <c r="O1432" s="25" t="s">
        <v>975</v>
      </c>
      <c r="P1432" s="22" t="s">
        <v>101</v>
      </c>
      <c r="Q1432" s="22" t="s">
        <v>140</v>
      </c>
      <c r="R1432" s="22" t="s">
        <v>141</v>
      </c>
      <c r="S1432" s="22" t="s">
        <v>219</v>
      </c>
      <c r="T1432" s="22" t="s">
        <v>220</v>
      </c>
      <c r="U1432" s="25" t="s">
        <v>70</v>
      </c>
      <c r="V1432" s="25" t="n">
        <v>38</v>
      </c>
      <c r="W1432" s="25" t="s">
        <v>962</v>
      </c>
      <c r="X1432" s="25" t="n">
        <v>3</v>
      </c>
      <c r="Y1432" s="25" t="n">
        <v>2</v>
      </c>
      <c r="Z1432" s="25" t="n">
        <v>10</v>
      </c>
      <c r="AA1432" s="26" t="str">
        <f aca="false">IF(N1432=0," ",DATEDIF(N1432,$D1432,"y") &amp; " г. " &amp; DATEDIF(N1432,$D1432,"ym") &amp; " мес. ")</f>
        <v>13 г. 8 мес. </v>
      </c>
      <c r="AB1432" s="27" t="str">
        <f aca="false">LEFT(AA1432,2)</f>
        <v>13</v>
      </c>
      <c r="AC1432" s="28" t="str">
        <f aca="false">IF(N1432=0," ",DATEDIF(N1432,'Отбор на ЧР 2021'!$AC$1,"y") &amp; " г. " &amp; DATEDIF(N1432,'Отбор на ЧР 2021'!$AC$1,"ym") &amp; " мес. ")</f>
        <v>13 г. 9 мес. </v>
      </c>
      <c r="AD1432" s="28" t="str">
        <f aca="false">LEFT(AC1432,2)</f>
        <v>13</v>
      </c>
      <c r="AE1432" s="28" t="str">
        <f aca="false">IF(W1432=0,0,INDEX('Возраст, спорт. дисц.'!$A$2:$B$50,MATCH(W1432,'Возраст, спорт. дисц.'!$B$2:$B$54,0),1))</f>
        <v>Мальчики 12-13 лет</v>
      </c>
      <c r="AF1432" s="28" t="str">
        <f aca="false">"весовая категория "&amp;V1432&amp;" кг."</f>
        <v>весовая категория 38 кг.</v>
      </c>
      <c r="AG1432" s="29" t="str">
        <f aca="false">IF(U1432="б/м",U1432,U1432&amp;" место")</f>
        <v>3 место</v>
      </c>
      <c r="AH1432" s="28" t="str">
        <f aca="false">F1432&amp;"; "&amp;TEXT(D1432,"ДД.ММ.ГГГГ")&amp;"-"&amp;TEXT(E1432,"ДД.ММ.ГГГГ")&amp;"; "&amp;I1432&amp;"; "&amp;CHAR(10)&amp;AE1432&amp;"; "&amp;AF1432&amp;"; "&amp;AG1432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38 кг.; 3 место</v>
      </c>
      <c r="AI1432" s="29" t="n">
        <f aca="false">IF(A1432=0,0,1)</f>
        <v>1</v>
      </c>
      <c r="AJ1432" s="1" t="str">
        <f aca="false">AE1432</f>
        <v>Мальчики 12-13 лет</v>
      </c>
      <c r="AK1432" s="1" t="n">
        <f aca="false">V1432</f>
        <v>38</v>
      </c>
      <c r="AL1432" s="1" t="str">
        <f aca="false">AF1432</f>
        <v>весовая категория 38 кг.</v>
      </c>
      <c r="AM1432" s="28" t="str">
        <f aca="false">IF(N1432=0," ",DATEDIF(N1432,$AM$1,"y") &amp; " г. " &amp; DATEDIF(X1432,$AM$1,"ym") &amp; " мес. ")</f>
        <v>13 г. 4 мес. </v>
      </c>
      <c r="AN1432" s="28" t="str">
        <f aca="false">LEFT(AM1432,2)</f>
        <v>13</v>
      </c>
    </row>
    <row r="1433" customFormat="false" ht="13.8" hidden="false" customHeight="false" outlineLevel="0" collapsed="false">
      <c r="A1433" s="37" t="s">
        <v>507</v>
      </c>
      <c r="B1433" s="37" t="s">
        <v>348</v>
      </c>
      <c r="C1433" s="25" t="n">
        <v>41827</v>
      </c>
      <c r="D1433" s="38" t="n">
        <v>44273</v>
      </c>
      <c r="E1433" s="38" t="n">
        <v>44277</v>
      </c>
      <c r="F1433" s="37" t="s">
        <v>1778</v>
      </c>
      <c r="G1433" s="37" t="s">
        <v>1779</v>
      </c>
      <c r="H1433" s="37" t="s">
        <v>1444</v>
      </c>
      <c r="I1433" s="37" t="s">
        <v>243</v>
      </c>
      <c r="J1433" s="37" t="s">
        <v>1445</v>
      </c>
      <c r="K1433" s="37" t="s">
        <v>1446</v>
      </c>
      <c r="L1433" s="21" t="s">
        <v>45</v>
      </c>
      <c r="M1433" s="22" t="s">
        <v>2543</v>
      </c>
      <c r="N1433" s="24" t="s">
        <v>2544</v>
      </c>
      <c r="O1433" s="25" t="s">
        <v>975</v>
      </c>
      <c r="P1433" s="22" t="s">
        <v>108</v>
      </c>
      <c r="Q1433" s="22" t="s">
        <v>242</v>
      </c>
      <c r="R1433" s="22" t="s">
        <v>556</v>
      </c>
      <c r="S1433" s="22" t="s">
        <v>244</v>
      </c>
      <c r="T1433" s="22" t="s">
        <v>1460</v>
      </c>
      <c r="U1433" s="25" t="s">
        <v>70</v>
      </c>
      <c r="V1433" s="25" t="n">
        <v>38</v>
      </c>
      <c r="W1433" s="25" t="s">
        <v>962</v>
      </c>
      <c r="X1433" s="25" t="n">
        <v>2</v>
      </c>
      <c r="Y1433" s="25" t="n">
        <v>1</v>
      </c>
      <c r="Z1433" s="25" t="n">
        <v>10</v>
      </c>
      <c r="AA1433" s="26" t="str">
        <f aca="false">IF(N1433=0," ",DATEDIF(N1433,$D1433,"y") &amp; " г. " &amp; DATEDIF(N1433,$D1433,"ym") &amp; " мес. ")</f>
        <v>13 г. 2 мес. </v>
      </c>
      <c r="AB1433" s="27" t="str">
        <f aca="false">LEFT(AA1433,2)</f>
        <v>13</v>
      </c>
      <c r="AC1433" s="28" t="str">
        <f aca="false">IF(N1433=0," ",DATEDIF(N1433,'Отбор на ЧР 2021'!$AC$1,"y") &amp; " г. " &amp; DATEDIF(N1433,'Отбор на ЧР 2021'!$AC$1,"ym") &amp; " мес. ")</f>
        <v>13 г. 4 мес. </v>
      </c>
      <c r="AD1433" s="28" t="str">
        <f aca="false">LEFT(AC1433,2)</f>
        <v>13</v>
      </c>
      <c r="AE1433" s="28" t="str">
        <f aca="false">IF(W1433=0,0,INDEX('Возраст, спорт. дисц.'!$A$2:$B$50,MATCH(W1433,'Возраст, спорт. дисц.'!$B$2:$B$54,0),1))</f>
        <v>Мальчики 12-13 лет</v>
      </c>
      <c r="AF1433" s="28" t="str">
        <f aca="false">"весовая категория "&amp;V1433&amp;" кг."</f>
        <v>весовая категория 38 кг.</v>
      </c>
      <c r="AG1433" s="29" t="str">
        <f aca="false">IF(U1433="б/м",U1433,U1433&amp;" место")</f>
        <v>3 место</v>
      </c>
      <c r="AH1433" s="28" t="str">
        <f aca="false">F1433&amp;"; "&amp;TEXT(D1433,"ДД.ММ.ГГГГ")&amp;"-"&amp;TEXT(E1433,"ДД.ММ.ГГГГ")&amp;"; "&amp;I1433&amp;"; "&amp;CHAR(10)&amp;AE1433&amp;"; "&amp;AF1433&amp;"; "&amp;AG1433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38 кг.; 3 место</v>
      </c>
      <c r="AI1433" s="29" t="n">
        <f aca="false">IF(A1433=0,0,1)</f>
        <v>1</v>
      </c>
      <c r="AJ1433" s="1" t="str">
        <f aca="false">AE1433</f>
        <v>Мальчики 12-13 лет</v>
      </c>
      <c r="AK1433" s="1" t="n">
        <f aca="false">V1433</f>
        <v>38</v>
      </c>
      <c r="AL1433" s="1" t="str">
        <f aca="false">AF1433</f>
        <v>весовая категория 38 кг.</v>
      </c>
      <c r="AM1433" s="28" t="str">
        <f aca="false">IF(N1433=0," ",DATEDIF(N1433,$AM$1,"y") &amp; " г. " &amp; DATEDIF(X1433,$AM$1,"ym") &amp; " мес. ")</f>
        <v>13 г. 4 мес. </v>
      </c>
      <c r="AN1433" s="28" t="str">
        <f aca="false">LEFT(AM1433,2)</f>
        <v>13</v>
      </c>
    </row>
    <row r="1434" customFormat="false" ht="13.8" hidden="false" customHeight="false" outlineLevel="0" collapsed="false">
      <c r="A1434" s="37" t="s">
        <v>507</v>
      </c>
      <c r="B1434" s="37" t="s">
        <v>348</v>
      </c>
      <c r="C1434" s="25" t="n">
        <v>41827</v>
      </c>
      <c r="D1434" s="38" t="n">
        <v>44273</v>
      </c>
      <c r="E1434" s="38" t="n">
        <v>44277</v>
      </c>
      <c r="F1434" s="37" t="s">
        <v>1778</v>
      </c>
      <c r="G1434" s="37" t="s">
        <v>1779</v>
      </c>
      <c r="H1434" s="37" t="s">
        <v>1444</v>
      </c>
      <c r="I1434" s="37" t="s">
        <v>243</v>
      </c>
      <c r="J1434" s="37" t="s">
        <v>1445</v>
      </c>
      <c r="K1434" s="37" t="s">
        <v>1446</v>
      </c>
      <c r="L1434" s="21" t="s">
        <v>45</v>
      </c>
      <c r="M1434" s="22" t="s">
        <v>2545</v>
      </c>
      <c r="N1434" s="24" t="s">
        <v>2546</v>
      </c>
      <c r="O1434" s="25" t="s">
        <v>975</v>
      </c>
      <c r="P1434" s="22" t="s">
        <v>108</v>
      </c>
      <c r="Q1434" s="22" t="s">
        <v>109</v>
      </c>
      <c r="R1434" s="22" t="s">
        <v>1528</v>
      </c>
      <c r="S1434" s="22" t="s">
        <v>1529</v>
      </c>
      <c r="T1434" s="22" t="s">
        <v>1530</v>
      </c>
      <c r="U1434" s="25" t="s">
        <v>54</v>
      </c>
      <c r="V1434" s="25" t="n">
        <v>40</v>
      </c>
      <c r="W1434" s="25" t="s">
        <v>962</v>
      </c>
      <c r="X1434" s="25" t="n">
        <v>3</v>
      </c>
      <c r="Y1434" s="25" t="n">
        <v>3</v>
      </c>
      <c r="Z1434" s="25" t="n">
        <v>10</v>
      </c>
      <c r="AA1434" s="26" t="str">
        <f aca="false">IF(N1434=0," ",DATEDIF(N1434,$D1434,"y") &amp; " г. " &amp; DATEDIF(N1434,$D1434,"ym") &amp; " мес. ")</f>
        <v>13 г. 0 мес. </v>
      </c>
      <c r="AB1434" s="27" t="str">
        <f aca="false">LEFT(AA1434,2)</f>
        <v>13</v>
      </c>
      <c r="AC1434" s="28" t="str">
        <f aca="false">IF(N1434=0," ",DATEDIF(N1434,'Отбор на ЧР 2021'!$AC$1,"y") &amp; " г. " &amp; DATEDIF(N1434,'Отбор на ЧР 2021'!$AC$1,"ym") &amp; " мес. ")</f>
        <v>13 г. 2 мес. </v>
      </c>
      <c r="AD1434" s="28" t="str">
        <f aca="false">LEFT(AC1434,2)</f>
        <v>13</v>
      </c>
      <c r="AE1434" s="28" t="str">
        <f aca="false">IF(W1434=0,0,INDEX('Возраст, спорт. дисц.'!$A$2:$B$50,MATCH(W1434,'Возраст, спорт. дисц.'!$B$2:$B$54,0),1))</f>
        <v>Мальчики 12-13 лет</v>
      </c>
      <c r="AF1434" s="28" t="str">
        <f aca="false">"весовая категория "&amp;V1434&amp;" кг."</f>
        <v>весовая категория 40 кг.</v>
      </c>
      <c r="AG1434" s="29" t="str">
        <f aca="false">IF(U1434="б/м",U1434,U1434&amp;" место")</f>
        <v>1 место</v>
      </c>
      <c r="AH1434" s="28" t="str">
        <f aca="false">F1434&amp;"; "&amp;TEXT(D1434,"ДД.ММ.ГГГГ")&amp;"-"&amp;TEXT(E1434,"ДД.ММ.ГГГГ")&amp;"; "&amp;I1434&amp;"; "&amp;CHAR(10)&amp;AE1434&amp;"; "&amp;AF1434&amp;"; "&amp;AG1434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40 кг.; 1 место</v>
      </c>
      <c r="AI1434" s="29" t="n">
        <f aca="false">IF(A1434=0,0,1)</f>
        <v>1</v>
      </c>
      <c r="AJ1434" s="1" t="str">
        <f aca="false">AE1434</f>
        <v>Мальчики 12-13 лет</v>
      </c>
      <c r="AK1434" s="1" t="n">
        <f aca="false">V1434</f>
        <v>40</v>
      </c>
      <c r="AL1434" s="1" t="str">
        <f aca="false">AF1434</f>
        <v>весовая категория 40 кг.</v>
      </c>
      <c r="AM1434" s="28" t="str">
        <f aca="false">IF(N1434=0," ",DATEDIF(N1434,$AM$1,"y") &amp; " г. " &amp; DATEDIF(X1434,$AM$1,"ym") &amp; " мес. ")</f>
        <v>13 г. 4 мес. </v>
      </c>
      <c r="AN1434" s="28" t="str">
        <f aca="false">LEFT(AM1434,2)</f>
        <v>13</v>
      </c>
    </row>
    <row r="1435" customFormat="false" ht="13.8" hidden="false" customHeight="false" outlineLevel="0" collapsed="false">
      <c r="A1435" s="37" t="s">
        <v>507</v>
      </c>
      <c r="B1435" s="37" t="s">
        <v>348</v>
      </c>
      <c r="C1435" s="25" t="n">
        <v>41827</v>
      </c>
      <c r="D1435" s="38" t="n">
        <v>44273</v>
      </c>
      <c r="E1435" s="38" t="n">
        <v>44277</v>
      </c>
      <c r="F1435" s="37" t="s">
        <v>1778</v>
      </c>
      <c r="G1435" s="37" t="s">
        <v>1779</v>
      </c>
      <c r="H1435" s="37" t="s">
        <v>1444</v>
      </c>
      <c r="I1435" s="37" t="s">
        <v>243</v>
      </c>
      <c r="J1435" s="37" t="s">
        <v>1445</v>
      </c>
      <c r="K1435" s="37" t="s">
        <v>1446</v>
      </c>
      <c r="L1435" s="21" t="s">
        <v>45</v>
      </c>
      <c r="M1435" s="22" t="s">
        <v>2547</v>
      </c>
      <c r="N1435" s="24" t="s">
        <v>2537</v>
      </c>
      <c r="O1435" s="25" t="s">
        <v>970</v>
      </c>
      <c r="P1435" s="22" t="s">
        <v>101</v>
      </c>
      <c r="Q1435" s="22" t="s">
        <v>579</v>
      </c>
      <c r="R1435" s="22" t="s">
        <v>589</v>
      </c>
      <c r="S1435" s="22" t="s">
        <v>2151</v>
      </c>
      <c r="T1435" s="22" t="s">
        <v>2152</v>
      </c>
      <c r="U1435" s="25" t="s">
        <v>63</v>
      </c>
      <c r="V1435" s="25" t="n">
        <v>40</v>
      </c>
      <c r="W1435" s="25" t="s">
        <v>962</v>
      </c>
      <c r="X1435" s="25" t="n">
        <v>3</v>
      </c>
      <c r="Y1435" s="25" t="n">
        <v>2</v>
      </c>
      <c r="Z1435" s="25" t="n">
        <v>10</v>
      </c>
      <c r="AA1435" s="26" t="str">
        <f aca="false">IF(N1435=0," ",DATEDIF(N1435,$D1435,"y") &amp; " г. " &amp; DATEDIF(N1435,$D1435,"ym") &amp; " мес. ")</f>
        <v>13 г. 8 мес. </v>
      </c>
      <c r="AB1435" s="27" t="str">
        <f aca="false">LEFT(AA1435,2)</f>
        <v>13</v>
      </c>
      <c r="AC1435" s="28" t="str">
        <f aca="false">IF(N1435=0," ",DATEDIF(N1435,'Отбор на ЧР 2021'!$AC$1,"y") &amp; " г. " &amp; DATEDIF(N1435,'Отбор на ЧР 2021'!$AC$1,"ym") &amp; " мес. ")</f>
        <v>13 г. 10 мес. </v>
      </c>
      <c r="AD1435" s="28" t="str">
        <f aca="false">LEFT(AC1435,2)</f>
        <v>13</v>
      </c>
      <c r="AE1435" s="28" t="str">
        <f aca="false">IF(W1435=0,0,INDEX('Возраст, спорт. дисц.'!$A$2:$B$50,MATCH(W1435,'Возраст, спорт. дисц.'!$B$2:$B$54,0),1))</f>
        <v>Мальчики 12-13 лет</v>
      </c>
      <c r="AF1435" s="28" t="str">
        <f aca="false">"весовая категория "&amp;V1435&amp;" кг."</f>
        <v>весовая категория 40 кг.</v>
      </c>
      <c r="AG1435" s="29" t="str">
        <f aca="false">IF(U1435="б/м",U1435,U1435&amp;" место")</f>
        <v>2 место</v>
      </c>
      <c r="AH1435" s="28" t="str">
        <f aca="false">F1435&amp;"; "&amp;TEXT(D1435,"ДД.ММ.ГГГГ")&amp;"-"&amp;TEXT(E1435,"ДД.ММ.ГГГГ")&amp;"; "&amp;I1435&amp;"; "&amp;CHAR(10)&amp;AE1435&amp;"; "&amp;AF1435&amp;"; "&amp;AG1435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40 кг.; 2 место</v>
      </c>
      <c r="AI1435" s="29" t="n">
        <f aca="false">IF(A1435=0,0,1)</f>
        <v>1</v>
      </c>
      <c r="AJ1435" s="1" t="str">
        <f aca="false">AE1435</f>
        <v>Мальчики 12-13 лет</v>
      </c>
      <c r="AK1435" s="1" t="n">
        <f aca="false">V1435</f>
        <v>40</v>
      </c>
      <c r="AL1435" s="1" t="str">
        <f aca="false">AF1435</f>
        <v>весовая категория 40 кг.</v>
      </c>
      <c r="AM1435" s="28" t="str">
        <f aca="false">IF(N1435=0," ",DATEDIF(N1435,$AM$1,"y") &amp; " г. " &amp; DATEDIF(X1435,$AM$1,"ym") &amp; " мес. ")</f>
        <v>13 г. 4 мес. </v>
      </c>
      <c r="AN1435" s="28" t="str">
        <f aca="false">LEFT(AM1435,2)</f>
        <v>13</v>
      </c>
    </row>
    <row r="1436" customFormat="false" ht="13.8" hidden="false" customHeight="false" outlineLevel="0" collapsed="false">
      <c r="A1436" s="37" t="s">
        <v>507</v>
      </c>
      <c r="B1436" s="37" t="s">
        <v>348</v>
      </c>
      <c r="C1436" s="25" t="n">
        <v>41827</v>
      </c>
      <c r="D1436" s="38" t="n">
        <v>44273</v>
      </c>
      <c r="E1436" s="38" t="n">
        <v>44277</v>
      </c>
      <c r="F1436" s="37" t="s">
        <v>1778</v>
      </c>
      <c r="G1436" s="37" t="s">
        <v>1779</v>
      </c>
      <c r="H1436" s="37" t="s">
        <v>1444</v>
      </c>
      <c r="I1436" s="37" t="s">
        <v>243</v>
      </c>
      <c r="J1436" s="37" t="s">
        <v>1445</v>
      </c>
      <c r="K1436" s="37" t="s">
        <v>1446</v>
      </c>
      <c r="L1436" s="21" t="s">
        <v>45</v>
      </c>
      <c r="M1436" s="22" t="s">
        <v>2548</v>
      </c>
      <c r="N1436" s="24" t="s">
        <v>2549</v>
      </c>
      <c r="O1436" s="25" t="s">
        <v>975</v>
      </c>
      <c r="P1436" s="22" t="s">
        <v>101</v>
      </c>
      <c r="Q1436" s="22" t="s">
        <v>1020</v>
      </c>
      <c r="R1436" s="22" t="s">
        <v>1021</v>
      </c>
      <c r="S1436" s="22" t="s">
        <v>1519</v>
      </c>
      <c r="T1436" s="22" t="s">
        <v>1023</v>
      </c>
      <c r="U1436" s="25" t="s">
        <v>70</v>
      </c>
      <c r="V1436" s="25" t="n">
        <v>40</v>
      </c>
      <c r="W1436" s="25" t="s">
        <v>962</v>
      </c>
      <c r="X1436" s="25" t="n">
        <v>3</v>
      </c>
      <c r="Y1436" s="25" t="n">
        <v>2</v>
      </c>
      <c r="Z1436" s="25" t="n">
        <v>10</v>
      </c>
      <c r="AA1436" s="26" t="str">
        <f aca="false">IF(N1436=0," ",DATEDIF(N1436,$D1436,"y") &amp; " г. " &amp; DATEDIF(N1436,$D1436,"ym") &amp; " мес. ")</f>
        <v>12 г. 11 мес. </v>
      </c>
      <c r="AB1436" s="27" t="str">
        <f aca="false">LEFT(AA1436,2)</f>
        <v>12</v>
      </c>
      <c r="AC1436" s="28" t="str">
        <f aca="false">IF(N1436=0," ",DATEDIF(N1436,'Отбор на ЧР 2021'!$AC$1,"y") &amp; " г. " &amp; DATEDIF(N1436,'Отбор на ЧР 2021'!$AC$1,"ym") &amp; " мес. ")</f>
        <v>13 г. 1 мес. </v>
      </c>
      <c r="AD1436" s="28" t="str">
        <f aca="false">LEFT(AC1436,2)</f>
        <v>13</v>
      </c>
      <c r="AE1436" s="28" t="str">
        <f aca="false">IF(W1436=0,0,INDEX('Возраст, спорт. дисц.'!$A$2:$B$50,MATCH(W1436,'Возраст, спорт. дисц.'!$B$2:$B$54,0),1))</f>
        <v>Мальчики 12-13 лет</v>
      </c>
      <c r="AF1436" s="28" t="str">
        <f aca="false">"весовая категория "&amp;V1436&amp;" кг."</f>
        <v>весовая категория 40 кг.</v>
      </c>
      <c r="AG1436" s="29" t="str">
        <f aca="false">IF(U1436="б/м",U1436,U1436&amp;" место")</f>
        <v>3 место</v>
      </c>
      <c r="AH1436" s="28" t="str">
        <f aca="false">F1436&amp;"; "&amp;TEXT(D1436,"ДД.ММ.ГГГГ")&amp;"-"&amp;TEXT(E1436,"ДД.ММ.ГГГГ")&amp;"; "&amp;I1436&amp;"; "&amp;CHAR(10)&amp;AE1436&amp;"; "&amp;AF1436&amp;"; "&amp;AG1436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40 кг.; 3 место</v>
      </c>
      <c r="AI1436" s="29" t="n">
        <f aca="false">IF(A1436=0,0,1)</f>
        <v>1</v>
      </c>
      <c r="AJ1436" s="1" t="str">
        <f aca="false">AE1436</f>
        <v>Мальчики 12-13 лет</v>
      </c>
      <c r="AK1436" s="1" t="n">
        <f aca="false">V1436</f>
        <v>40</v>
      </c>
      <c r="AL1436" s="1" t="str">
        <f aca="false">AF1436</f>
        <v>весовая категория 40 кг.</v>
      </c>
      <c r="AM1436" s="28" t="str">
        <f aca="false">IF(N1436=0," ",DATEDIF(N1436,$AM$1,"y") &amp; " г. " &amp; DATEDIF(X1436,$AM$1,"ym") &amp; " мес. ")</f>
        <v>13 г. 4 мес. </v>
      </c>
      <c r="AN1436" s="28" t="str">
        <f aca="false">LEFT(AM1436,2)</f>
        <v>13</v>
      </c>
    </row>
    <row r="1437" customFormat="false" ht="13.8" hidden="false" customHeight="false" outlineLevel="0" collapsed="false">
      <c r="A1437" s="37" t="s">
        <v>507</v>
      </c>
      <c r="B1437" s="37" t="s">
        <v>348</v>
      </c>
      <c r="C1437" s="25" t="n">
        <v>41827</v>
      </c>
      <c r="D1437" s="38" t="n">
        <v>44273</v>
      </c>
      <c r="E1437" s="38" t="n">
        <v>44277</v>
      </c>
      <c r="F1437" s="37" t="s">
        <v>1778</v>
      </c>
      <c r="G1437" s="37" t="s">
        <v>1779</v>
      </c>
      <c r="H1437" s="37" t="s">
        <v>1444</v>
      </c>
      <c r="I1437" s="37" t="s">
        <v>243</v>
      </c>
      <c r="J1437" s="37" t="s">
        <v>1445</v>
      </c>
      <c r="K1437" s="37" t="s">
        <v>1446</v>
      </c>
      <c r="L1437" s="21" t="s">
        <v>45</v>
      </c>
      <c r="M1437" s="22" t="s">
        <v>2550</v>
      </c>
      <c r="N1437" s="24" t="s">
        <v>2551</v>
      </c>
      <c r="O1437" s="25" t="s">
        <v>970</v>
      </c>
      <c r="P1437" s="22" t="s">
        <v>101</v>
      </c>
      <c r="Q1437" s="22" t="s">
        <v>560</v>
      </c>
      <c r="R1437" s="22" t="s">
        <v>561</v>
      </c>
      <c r="S1437" s="22" t="s">
        <v>1784</v>
      </c>
      <c r="T1437" s="22" t="s">
        <v>1785</v>
      </c>
      <c r="U1437" s="25" t="s">
        <v>70</v>
      </c>
      <c r="V1437" s="25" t="n">
        <v>40</v>
      </c>
      <c r="W1437" s="25" t="s">
        <v>962</v>
      </c>
      <c r="X1437" s="25" t="n">
        <v>2</v>
      </c>
      <c r="Y1437" s="25" t="n">
        <v>1</v>
      </c>
      <c r="Z1437" s="25" t="n">
        <v>10</v>
      </c>
      <c r="AA1437" s="26" t="str">
        <f aca="false">IF(N1437=0," ",DATEDIF(N1437,$D1437,"y") &amp; " г. " &amp; DATEDIF(N1437,$D1437,"ym") &amp; " мес. ")</f>
        <v>13 г. 10 мес. </v>
      </c>
      <c r="AB1437" s="27" t="str">
        <f aca="false">LEFT(AA1437,2)</f>
        <v>13</v>
      </c>
      <c r="AC1437" s="28" t="str">
        <f aca="false">IF(N1437=0," ",DATEDIF(N1437,'Отбор на ЧР 2021'!$AC$1,"y") &amp; " г. " &amp; DATEDIF(N1437,'Отбор на ЧР 2021'!$AC$1,"ym") &amp; " мес. ")</f>
        <v>13 г. 11 мес. </v>
      </c>
      <c r="AD1437" s="28" t="str">
        <f aca="false">LEFT(AC1437,2)</f>
        <v>13</v>
      </c>
      <c r="AE1437" s="28" t="str">
        <f aca="false">IF(W1437=0,0,INDEX('Возраст, спорт. дисц.'!$A$2:$B$50,MATCH(W1437,'Возраст, спорт. дисц.'!$B$2:$B$54,0),1))</f>
        <v>Мальчики 12-13 лет</v>
      </c>
      <c r="AF1437" s="28" t="str">
        <f aca="false">"весовая категория "&amp;V1437&amp;" кг."</f>
        <v>весовая категория 40 кг.</v>
      </c>
      <c r="AG1437" s="29" t="str">
        <f aca="false">IF(U1437="б/м",U1437,U1437&amp;" место")</f>
        <v>3 место</v>
      </c>
      <c r="AH1437" s="28" t="str">
        <f aca="false">F1437&amp;"; "&amp;TEXT(D1437,"ДД.ММ.ГГГГ")&amp;"-"&amp;TEXT(E1437,"ДД.ММ.ГГГГ")&amp;"; "&amp;I1437&amp;"; "&amp;CHAR(10)&amp;AE1437&amp;"; "&amp;AF1437&amp;"; "&amp;AG1437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40 кг.; 3 место</v>
      </c>
      <c r="AI1437" s="29" t="n">
        <f aca="false">IF(A1437=0,0,1)</f>
        <v>1</v>
      </c>
      <c r="AJ1437" s="1" t="str">
        <f aca="false">AE1437</f>
        <v>Мальчики 12-13 лет</v>
      </c>
      <c r="AK1437" s="1" t="n">
        <f aca="false">V1437</f>
        <v>40</v>
      </c>
      <c r="AL1437" s="1" t="str">
        <f aca="false">AF1437</f>
        <v>весовая категория 40 кг.</v>
      </c>
      <c r="AM1437" s="28" t="str">
        <f aca="false">IF(N1437=0," ",DATEDIF(N1437,$AM$1,"y") &amp; " г. " &amp; DATEDIF(X1437,$AM$1,"ym") &amp; " мес. ")</f>
        <v>13 г. 4 мес. </v>
      </c>
      <c r="AN1437" s="28" t="str">
        <f aca="false">LEFT(AM1437,2)</f>
        <v>13</v>
      </c>
    </row>
    <row r="1438" customFormat="false" ht="13.8" hidden="false" customHeight="false" outlineLevel="0" collapsed="false">
      <c r="A1438" s="37" t="s">
        <v>507</v>
      </c>
      <c r="B1438" s="37" t="s">
        <v>348</v>
      </c>
      <c r="C1438" s="25" t="n">
        <v>41827</v>
      </c>
      <c r="D1438" s="38" t="n">
        <v>44273</v>
      </c>
      <c r="E1438" s="38" t="n">
        <v>44277</v>
      </c>
      <c r="F1438" s="37" t="s">
        <v>1778</v>
      </c>
      <c r="G1438" s="37" t="s">
        <v>1779</v>
      </c>
      <c r="H1438" s="37" t="s">
        <v>1444</v>
      </c>
      <c r="I1438" s="37" t="s">
        <v>243</v>
      </c>
      <c r="J1438" s="37" t="s">
        <v>1445</v>
      </c>
      <c r="K1438" s="37" t="s">
        <v>1446</v>
      </c>
      <c r="L1438" s="21" t="s">
        <v>45</v>
      </c>
      <c r="M1438" s="22" t="s">
        <v>2552</v>
      </c>
      <c r="N1438" s="24" t="s">
        <v>2553</v>
      </c>
      <c r="O1438" s="25" t="s">
        <v>975</v>
      </c>
      <c r="P1438" s="22" t="s">
        <v>101</v>
      </c>
      <c r="Q1438" s="22" t="s">
        <v>1475</v>
      </c>
      <c r="R1438" s="22" t="s">
        <v>1476</v>
      </c>
      <c r="S1438" s="22" t="s">
        <v>872</v>
      </c>
      <c r="T1438" s="22" t="s">
        <v>2554</v>
      </c>
      <c r="U1438" s="25" t="s">
        <v>63</v>
      </c>
      <c r="V1438" s="25" t="n">
        <v>42</v>
      </c>
      <c r="W1438" s="25" t="s">
        <v>962</v>
      </c>
      <c r="X1438" s="25" t="n">
        <v>3</v>
      </c>
      <c r="Y1438" s="25" t="n">
        <v>2</v>
      </c>
      <c r="Z1438" s="25" t="n">
        <v>9</v>
      </c>
      <c r="AA1438" s="26" t="str">
        <f aca="false">IF(N1438=0," ",DATEDIF(N1438,$D1438,"y") &amp; " г. " &amp; DATEDIF(N1438,$D1438,"ym") &amp; " мес. ")</f>
        <v>13 г. 3 мес. </v>
      </c>
      <c r="AB1438" s="27" t="str">
        <f aca="false">LEFT(AA1438,2)</f>
        <v>13</v>
      </c>
      <c r="AC1438" s="28" t="str">
        <f aca="false">IF(N1438=0," ",DATEDIF(N1438,'Отбор на ЧР 2021'!$AC$1,"y") &amp; " г. " &amp; DATEDIF(N1438,'Отбор на ЧР 2021'!$AC$1,"ym") &amp; " мес. ")</f>
        <v>13 г. 4 мес. </v>
      </c>
      <c r="AD1438" s="28" t="str">
        <f aca="false">LEFT(AC1438,2)</f>
        <v>13</v>
      </c>
      <c r="AE1438" s="28" t="str">
        <f aca="false">IF(W1438=0,0,INDEX('Возраст, спорт. дисц.'!$A$2:$B$50,MATCH(W1438,'Возраст, спорт. дисц.'!$B$2:$B$54,0),1))</f>
        <v>Мальчики 12-13 лет</v>
      </c>
      <c r="AF1438" s="28" t="str">
        <f aca="false">"весовая категория "&amp;V1438&amp;" кг."</f>
        <v>весовая категория 42 кг.</v>
      </c>
      <c r="AG1438" s="29" t="str">
        <f aca="false">IF(U1438="б/м",U1438,U1438&amp;" место")</f>
        <v>2 место</v>
      </c>
      <c r="AH1438" s="28" t="str">
        <f aca="false">F1438&amp;"; "&amp;TEXT(D1438,"ДД.ММ.ГГГГ")&amp;"-"&amp;TEXT(E1438,"ДД.ММ.ГГГГ")&amp;"; "&amp;I1438&amp;"; "&amp;CHAR(10)&amp;AE1438&amp;"; "&amp;AF1438&amp;"; "&amp;AG1438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42 кг.; 2 место</v>
      </c>
      <c r="AI1438" s="29" t="n">
        <f aca="false">IF(A1438=0,0,1)</f>
        <v>1</v>
      </c>
      <c r="AJ1438" s="1" t="str">
        <f aca="false">AE1438</f>
        <v>Мальчики 12-13 лет</v>
      </c>
      <c r="AK1438" s="1" t="n">
        <f aca="false">V1438</f>
        <v>42</v>
      </c>
      <c r="AL1438" s="1" t="str">
        <f aca="false">AF1438</f>
        <v>весовая категория 42 кг.</v>
      </c>
      <c r="AM1438" s="28" t="str">
        <f aca="false">IF(N1438=0," ",DATEDIF(N1438,$AM$1,"y") &amp; " г. " &amp; DATEDIF(X1438,$AM$1,"ym") &amp; " мес. ")</f>
        <v>13 г. 4 мес. </v>
      </c>
      <c r="AN1438" s="28" t="str">
        <f aca="false">LEFT(AM1438,2)</f>
        <v>13</v>
      </c>
    </row>
    <row r="1439" customFormat="false" ht="13.8" hidden="false" customHeight="false" outlineLevel="0" collapsed="false">
      <c r="A1439" s="37" t="s">
        <v>507</v>
      </c>
      <c r="B1439" s="37" t="s">
        <v>348</v>
      </c>
      <c r="C1439" s="25" t="n">
        <v>41827</v>
      </c>
      <c r="D1439" s="38" t="n">
        <v>44273</v>
      </c>
      <c r="E1439" s="38" t="n">
        <v>44277</v>
      </c>
      <c r="F1439" s="37" t="s">
        <v>1778</v>
      </c>
      <c r="G1439" s="37" t="s">
        <v>1779</v>
      </c>
      <c r="H1439" s="37" t="s">
        <v>1444</v>
      </c>
      <c r="I1439" s="37" t="s">
        <v>243</v>
      </c>
      <c r="J1439" s="37" t="s">
        <v>1445</v>
      </c>
      <c r="K1439" s="37" t="s">
        <v>1446</v>
      </c>
      <c r="L1439" s="21" t="s">
        <v>45</v>
      </c>
      <c r="M1439" s="22" t="s">
        <v>2555</v>
      </c>
      <c r="N1439" s="24" t="s">
        <v>2556</v>
      </c>
      <c r="O1439" s="25" t="s">
        <v>970</v>
      </c>
      <c r="P1439" s="22" t="s">
        <v>108</v>
      </c>
      <c r="Q1439" s="22" t="s">
        <v>109</v>
      </c>
      <c r="R1439" s="22" t="s">
        <v>110</v>
      </c>
      <c r="S1439" s="22" t="s">
        <v>1838</v>
      </c>
      <c r="T1439" s="22" t="s">
        <v>1839</v>
      </c>
      <c r="U1439" s="25" t="s">
        <v>70</v>
      </c>
      <c r="V1439" s="25" t="n">
        <v>42</v>
      </c>
      <c r="W1439" s="25" t="s">
        <v>962</v>
      </c>
      <c r="X1439" s="25" t="n">
        <v>2</v>
      </c>
      <c r="Y1439" s="25" t="n">
        <v>1</v>
      </c>
      <c r="Z1439" s="25" t="n">
        <v>9</v>
      </c>
      <c r="AA1439" s="26" t="str">
        <f aca="false">IF(N1439=0," ",DATEDIF(N1439,$D1439,"y") &amp; " г. " &amp; DATEDIF(N1439,$D1439,"ym") &amp; " мес. ")</f>
        <v>12 г. 8 мес. </v>
      </c>
      <c r="AB1439" s="27" t="str">
        <f aca="false">LEFT(AA1439,2)</f>
        <v>12</v>
      </c>
      <c r="AC1439" s="28" t="str">
        <f aca="false">IF(N1439=0," ",DATEDIF(N1439,'Отбор на ЧР 2021'!$AC$1,"y") &amp; " г. " &amp; DATEDIF(N1439,'Отбор на ЧР 2021'!$AC$1,"ym") &amp; " мес. ")</f>
        <v>12 г. 10 мес. </v>
      </c>
      <c r="AD1439" s="28" t="str">
        <f aca="false">LEFT(AC1439,2)</f>
        <v>12</v>
      </c>
      <c r="AE1439" s="28" t="str">
        <f aca="false">IF(W1439=0,0,INDEX('Возраст, спорт. дисц.'!$A$2:$B$50,MATCH(W1439,'Возраст, спорт. дисц.'!$B$2:$B$54,0),1))</f>
        <v>Мальчики 12-13 лет</v>
      </c>
      <c r="AF1439" s="28" t="str">
        <f aca="false">"весовая категория "&amp;V1439&amp;" кг."</f>
        <v>весовая категория 42 кг.</v>
      </c>
      <c r="AG1439" s="29" t="str">
        <f aca="false">IF(U1439="б/м",U1439,U1439&amp;" место")</f>
        <v>3 место</v>
      </c>
      <c r="AH1439" s="28" t="str">
        <f aca="false">F1439&amp;"; "&amp;TEXT(D1439,"ДД.ММ.ГГГГ")&amp;"-"&amp;TEXT(E1439,"ДД.ММ.ГГГГ")&amp;"; "&amp;I1439&amp;"; "&amp;CHAR(10)&amp;AE1439&amp;"; "&amp;AF1439&amp;"; "&amp;AG1439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42 кг.; 3 место</v>
      </c>
      <c r="AI1439" s="29" t="n">
        <f aca="false">IF(A1439=0,0,1)</f>
        <v>1</v>
      </c>
      <c r="AJ1439" s="1" t="str">
        <f aca="false">AE1439</f>
        <v>Мальчики 12-13 лет</v>
      </c>
      <c r="AK1439" s="1" t="n">
        <f aca="false">V1439</f>
        <v>42</v>
      </c>
      <c r="AL1439" s="1" t="str">
        <f aca="false">AF1439</f>
        <v>весовая категория 42 кг.</v>
      </c>
      <c r="AM1439" s="28" t="str">
        <f aca="false">IF(N1439=0," ",DATEDIF(N1439,$AM$1,"y") &amp; " г. " &amp; DATEDIF(X1439,$AM$1,"ym") &amp; " мес. ")</f>
        <v>12 г. 4 мес. </v>
      </c>
      <c r="AN1439" s="28" t="str">
        <f aca="false">LEFT(AM1439,2)</f>
        <v>12</v>
      </c>
    </row>
    <row r="1440" customFormat="false" ht="13.8" hidden="false" customHeight="false" outlineLevel="0" collapsed="false">
      <c r="A1440" s="37" t="s">
        <v>507</v>
      </c>
      <c r="B1440" s="37" t="s">
        <v>348</v>
      </c>
      <c r="C1440" s="25" t="n">
        <v>41827</v>
      </c>
      <c r="D1440" s="38" t="n">
        <v>44273</v>
      </c>
      <c r="E1440" s="38" t="n">
        <v>44277</v>
      </c>
      <c r="F1440" s="37" t="s">
        <v>1778</v>
      </c>
      <c r="G1440" s="37" t="s">
        <v>1779</v>
      </c>
      <c r="H1440" s="37" t="s">
        <v>1444</v>
      </c>
      <c r="I1440" s="37" t="s">
        <v>243</v>
      </c>
      <c r="J1440" s="37" t="s">
        <v>1445</v>
      </c>
      <c r="K1440" s="37" t="s">
        <v>1446</v>
      </c>
      <c r="L1440" s="21" t="s">
        <v>45</v>
      </c>
      <c r="M1440" s="22" t="s">
        <v>2557</v>
      </c>
      <c r="N1440" s="24" t="s">
        <v>2476</v>
      </c>
      <c r="O1440" s="25" t="s">
        <v>975</v>
      </c>
      <c r="P1440" s="22" t="s">
        <v>108</v>
      </c>
      <c r="Q1440" s="22" t="s">
        <v>109</v>
      </c>
      <c r="R1440" s="22" t="s">
        <v>1823</v>
      </c>
      <c r="S1440" s="22" t="s">
        <v>324</v>
      </c>
      <c r="T1440" s="22" t="s">
        <v>325</v>
      </c>
      <c r="U1440" s="25" t="s">
        <v>70</v>
      </c>
      <c r="V1440" s="25" t="n">
        <v>42</v>
      </c>
      <c r="W1440" s="25" t="s">
        <v>962</v>
      </c>
      <c r="X1440" s="25" t="n">
        <v>2</v>
      </c>
      <c r="Y1440" s="25" t="n">
        <v>1</v>
      </c>
      <c r="Z1440" s="25" t="n">
        <v>9</v>
      </c>
      <c r="AA1440" s="26" t="str">
        <f aca="false">IF(N1440=0," ",DATEDIF(N1440,$D1440,"y") &amp; " г. " &amp; DATEDIF(N1440,$D1440,"ym") &amp; " мес. ")</f>
        <v>13 г. 4 мес. </v>
      </c>
      <c r="AB1440" s="27" t="str">
        <f aca="false">LEFT(AA1440,2)</f>
        <v>13</v>
      </c>
      <c r="AC1440" s="28" t="str">
        <f aca="false">IF(N1440=0," ",DATEDIF(N1440,'Отбор на ЧР 2021'!$AC$1,"y") &amp; " г. " &amp; DATEDIF(N1440,'Отбор на ЧР 2021'!$AC$1,"ym") &amp; " мес. ")</f>
        <v>13 г. 6 мес. </v>
      </c>
      <c r="AD1440" s="28" t="str">
        <f aca="false">LEFT(AC1440,2)</f>
        <v>13</v>
      </c>
      <c r="AE1440" s="28" t="str">
        <f aca="false">IF(W1440=0,0,INDEX('Возраст, спорт. дисц.'!$A$2:$B$50,MATCH(W1440,'Возраст, спорт. дисц.'!$B$2:$B$54,0),1))</f>
        <v>Мальчики 12-13 лет</v>
      </c>
      <c r="AF1440" s="28" t="str">
        <f aca="false">"весовая категория "&amp;V1440&amp;" кг."</f>
        <v>весовая категория 42 кг.</v>
      </c>
      <c r="AG1440" s="29" t="str">
        <f aca="false">IF(U1440="б/м",U1440,U1440&amp;" место")</f>
        <v>3 место</v>
      </c>
      <c r="AH1440" s="28" t="str">
        <f aca="false">F1440&amp;"; "&amp;TEXT(D1440,"ДД.ММ.ГГГГ")&amp;"-"&amp;TEXT(E1440,"ДД.ММ.ГГГГ")&amp;"; "&amp;I1440&amp;"; "&amp;CHAR(10)&amp;AE1440&amp;"; "&amp;AF1440&amp;"; "&amp;AG1440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42 кг.; 3 место</v>
      </c>
      <c r="AI1440" s="29" t="n">
        <f aca="false">IF(A1440=0,0,1)</f>
        <v>1</v>
      </c>
      <c r="AJ1440" s="1" t="str">
        <f aca="false">AE1440</f>
        <v>Мальчики 12-13 лет</v>
      </c>
      <c r="AK1440" s="1" t="n">
        <f aca="false">V1440</f>
        <v>42</v>
      </c>
      <c r="AL1440" s="1" t="str">
        <f aca="false">AF1440</f>
        <v>весовая категория 42 кг.</v>
      </c>
      <c r="AM1440" s="28" t="str">
        <f aca="false">IF(N1440=0," ",DATEDIF(N1440,$AM$1,"y") &amp; " г. " &amp; DATEDIF(X1440,$AM$1,"ym") &amp; " мес. ")</f>
        <v>13 г. 4 мес. </v>
      </c>
      <c r="AN1440" s="28" t="str">
        <f aca="false">LEFT(AM1440,2)</f>
        <v>13</v>
      </c>
    </row>
    <row r="1441" customFormat="false" ht="13.8" hidden="false" customHeight="false" outlineLevel="0" collapsed="false">
      <c r="A1441" s="37" t="s">
        <v>507</v>
      </c>
      <c r="B1441" s="37" t="s">
        <v>348</v>
      </c>
      <c r="C1441" s="25" t="n">
        <v>41827</v>
      </c>
      <c r="D1441" s="38" t="n">
        <v>44273</v>
      </c>
      <c r="E1441" s="38" t="n">
        <v>44277</v>
      </c>
      <c r="F1441" s="37" t="s">
        <v>1778</v>
      </c>
      <c r="G1441" s="37" t="s">
        <v>1779</v>
      </c>
      <c r="H1441" s="37" t="s">
        <v>1444</v>
      </c>
      <c r="I1441" s="37" t="s">
        <v>243</v>
      </c>
      <c r="J1441" s="37" t="s">
        <v>1445</v>
      </c>
      <c r="K1441" s="37" t="s">
        <v>1446</v>
      </c>
      <c r="L1441" s="21" t="s">
        <v>45</v>
      </c>
      <c r="M1441" s="22" t="s">
        <v>2558</v>
      </c>
      <c r="N1441" s="24" t="s">
        <v>1113</v>
      </c>
      <c r="O1441" s="25" t="s">
        <v>975</v>
      </c>
      <c r="P1441" s="22" t="s">
        <v>101</v>
      </c>
      <c r="Q1441" s="22" t="s">
        <v>876</v>
      </c>
      <c r="R1441" s="22" t="s">
        <v>877</v>
      </c>
      <c r="S1441" s="22" t="s">
        <v>2148</v>
      </c>
      <c r="T1441" s="22" t="s">
        <v>2149</v>
      </c>
      <c r="U1441" s="25" t="s">
        <v>54</v>
      </c>
      <c r="V1441" s="25" t="n">
        <v>44</v>
      </c>
      <c r="W1441" s="25" t="s">
        <v>962</v>
      </c>
      <c r="X1441" s="25" t="n">
        <v>3</v>
      </c>
      <c r="Y1441" s="25" t="n">
        <v>3</v>
      </c>
      <c r="Z1441" s="25" t="n">
        <v>7</v>
      </c>
      <c r="AA1441" s="26" t="str">
        <f aca="false">IF(N1441=0," ",DATEDIF(N1441,$D1441,"y") &amp; " г. " &amp; DATEDIF(N1441,$D1441,"ym") &amp; " мес. ")</f>
        <v>13 г. 7 мес. </v>
      </c>
      <c r="AB1441" s="27" t="str">
        <f aca="false">LEFT(AA1441,2)</f>
        <v>13</v>
      </c>
      <c r="AC1441" s="28" t="str">
        <f aca="false">IF(N1441=0," ",DATEDIF(N1441,'Отбор на ЧР 2021'!$AC$1,"y") &amp; " г. " &amp; DATEDIF(N1441,'Отбор на ЧР 2021'!$AC$1,"ym") &amp; " мес. ")</f>
        <v>13 г. 9 мес. </v>
      </c>
      <c r="AD1441" s="28" t="str">
        <f aca="false">LEFT(AC1441,2)</f>
        <v>13</v>
      </c>
      <c r="AE1441" s="28" t="str">
        <f aca="false">IF(W1441=0,0,INDEX('Возраст, спорт. дисц.'!$A$2:$B$50,MATCH(W1441,'Возраст, спорт. дисц.'!$B$2:$B$54,0),1))</f>
        <v>Мальчики 12-13 лет</v>
      </c>
      <c r="AF1441" s="28" t="str">
        <f aca="false">"весовая категория "&amp;V1441&amp;" кг."</f>
        <v>весовая категория 44 кг.</v>
      </c>
      <c r="AG1441" s="29" t="str">
        <f aca="false">IF(U1441="б/м",U1441,U1441&amp;" место")</f>
        <v>1 место</v>
      </c>
      <c r="AH1441" s="28" t="str">
        <f aca="false">F1441&amp;"; "&amp;TEXT(D1441,"ДД.ММ.ГГГГ")&amp;"-"&amp;TEXT(E1441,"ДД.ММ.ГГГГ")&amp;"; "&amp;I1441&amp;"; "&amp;CHAR(10)&amp;AE1441&amp;"; "&amp;AF1441&amp;"; "&amp;AG1441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44 кг.; 1 место</v>
      </c>
      <c r="AI1441" s="29" t="n">
        <f aca="false">IF(A1441=0,0,1)</f>
        <v>1</v>
      </c>
      <c r="AJ1441" s="1" t="str">
        <f aca="false">AE1441</f>
        <v>Мальчики 12-13 лет</v>
      </c>
      <c r="AK1441" s="1" t="n">
        <f aca="false">V1441</f>
        <v>44</v>
      </c>
      <c r="AL1441" s="1" t="str">
        <f aca="false">AF1441</f>
        <v>весовая категория 44 кг.</v>
      </c>
      <c r="AM1441" s="28" t="str">
        <f aca="false">IF(N1441=0," ",DATEDIF(N1441,$AM$1,"y") &amp; " г. " &amp; DATEDIF(X1441,$AM$1,"ym") &amp; " мес. ")</f>
        <v>13 г. 4 мес. </v>
      </c>
      <c r="AN1441" s="28" t="str">
        <f aca="false">LEFT(AM1441,2)</f>
        <v>13</v>
      </c>
    </row>
    <row r="1442" customFormat="false" ht="13.8" hidden="false" customHeight="false" outlineLevel="0" collapsed="false">
      <c r="A1442" s="37" t="s">
        <v>507</v>
      </c>
      <c r="B1442" s="37" t="s">
        <v>348</v>
      </c>
      <c r="C1442" s="25" t="n">
        <v>41827</v>
      </c>
      <c r="D1442" s="38" t="n">
        <v>44273</v>
      </c>
      <c r="E1442" s="38" t="n">
        <v>44277</v>
      </c>
      <c r="F1442" s="37" t="s">
        <v>1778</v>
      </c>
      <c r="G1442" s="37" t="s">
        <v>1779</v>
      </c>
      <c r="H1442" s="37" t="s">
        <v>1444</v>
      </c>
      <c r="I1442" s="37" t="s">
        <v>243</v>
      </c>
      <c r="J1442" s="37" t="s">
        <v>1445</v>
      </c>
      <c r="K1442" s="37" t="s">
        <v>1446</v>
      </c>
      <c r="L1442" s="21" t="s">
        <v>45</v>
      </c>
      <c r="M1442" s="22" t="s">
        <v>2559</v>
      </c>
      <c r="N1442" s="24" t="s">
        <v>2560</v>
      </c>
      <c r="O1442" s="25" t="s">
        <v>975</v>
      </c>
      <c r="P1442" s="22" t="s">
        <v>101</v>
      </c>
      <c r="Q1442" s="22" t="s">
        <v>579</v>
      </c>
      <c r="R1442" s="22" t="s">
        <v>589</v>
      </c>
      <c r="S1442" s="22" t="s">
        <v>2151</v>
      </c>
      <c r="T1442" s="22" t="s">
        <v>2561</v>
      </c>
      <c r="U1442" s="25" t="s">
        <v>63</v>
      </c>
      <c r="V1442" s="25" t="n">
        <v>44</v>
      </c>
      <c r="W1442" s="25" t="s">
        <v>962</v>
      </c>
      <c r="X1442" s="25" t="n">
        <v>2</v>
      </c>
      <c r="Y1442" s="25" t="n">
        <v>1</v>
      </c>
      <c r="Z1442" s="25" t="n">
        <v>7</v>
      </c>
      <c r="AA1442" s="26" t="str">
        <f aca="false">IF(N1442=0," ",DATEDIF(N1442,$D1442,"y") &amp; " г. " &amp; DATEDIF(N1442,$D1442,"ym") &amp; " мес. ")</f>
        <v>13 г. 0 мес. </v>
      </c>
      <c r="AB1442" s="27" t="str">
        <f aca="false">LEFT(AA1442,2)</f>
        <v>13</v>
      </c>
      <c r="AC1442" s="28" t="str">
        <f aca="false">IF(N1442=0," ",DATEDIF(N1442,'Отбор на ЧР 2021'!$AC$1,"y") &amp; " г. " &amp; DATEDIF(N1442,'Отбор на ЧР 2021'!$AC$1,"ym") &amp; " мес. ")</f>
        <v>13 г. 2 мес. </v>
      </c>
      <c r="AD1442" s="28" t="str">
        <f aca="false">LEFT(AC1442,2)</f>
        <v>13</v>
      </c>
      <c r="AE1442" s="28" t="str">
        <f aca="false">IF(W1442=0,0,INDEX('Возраст, спорт. дисц.'!$A$2:$B$50,MATCH(W1442,'Возраст, спорт. дисц.'!$B$2:$B$54,0),1))</f>
        <v>Мальчики 12-13 лет</v>
      </c>
      <c r="AF1442" s="28" t="str">
        <f aca="false">"весовая категория "&amp;V1442&amp;" кг."</f>
        <v>весовая категория 44 кг.</v>
      </c>
      <c r="AG1442" s="29" t="str">
        <f aca="false">IF(U1442="б/м",U1442,U1442&amp;" место")</f>
        <v>2 место</v>
      </c>
      <c r="AH1442" s="28" t="str">
        <f aca="false">F1442&amp;"; "&amp;TEXT(D1442,"ДД.ММ.ГГГГ")&amp;"-"&amp;TEXT(E1442,"ДД.ММ.ГГГГ")&amp;"; "&amp;I1442&amp;"; "&amp;CHAR(10)&amp;AE1442&amp;"; "&amp;AF1442&amp;"; "&amp;AG1442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44 кг.; 2 место</v>
      </c>
      <c r="AI1442" s="29" t="n">
        <f aca="false">IF(A1442=0,0,1)</f>
        <v>1</v>
      </c>
      <c r="AJ1442" s="1" t="str">
        <f aca="false">AE1442</f>
        <v>Мальчики 12-13 лет</v>
      </c>
      <c r="AK1442" s="1" t="n">
        <f aca="false">V1442</f>
        <v>44</v>
      </c>
      <c r="AL1442" s="1" t="str">
        <f aca="false">AF1442</f>
        <v>весовая категория 44 кг.</v>
      </c>
      <c r="AM1442" s="28" t="str">
        <f aca="false">IF(N1442=0," ",DATEDIF(N1442,$AM$1,"y") &amp; " г. " &amp; DATEDIF(X1442,$AM$1,"ym") &amp; " мес. ")</f>
        <v>13 г. 4 мес. </v>
      </c>
      <c r="AN1442" s="28" t="str">
        <f aca="false">LEFT(AM1442,2)</f>
        <v>13</v>
      </c>
    </row>
    <row r="1443" customFormat="false" ht="13.8" hidden="false" customHeight="false" outlineLevel="0" collapsed="false">
      <c r="A1443" s="37" t="s">
        <v>507</v>
      </c>
      <c r="B1443" s="37" t="s">
        <v>348</v>
      </c>
      <c r="C1443" s="25" t="n">
        <v>41827</v>
      </c>
      <c r="D1443" s="38" t="n">
        <v>44273</v>
      </c>
      <c r="E1443" s="38" t="n">
        <v>44277</v>
      </c>
      <c r="F1443" s="37" t="s">
        <v>1778</v>
      </c>
      <c r="G1443" s="37" t="s">
        <v>1779</v>
      </c>
      <c r="H1443" s="37" t="s">
        <v>1444</v>
      </c>
      <c r="I1443" s="37" t="s">
        <v>243</v>
      </c>
      <c r="J1443" s="37" t="s">
        <v>1445</v>
      </c>
      <c r="K1443" s="37" t="s">
        <v>1446</v>
      </c>
      <c r="L1443" s="21" t="s">
        <v>45</v>
      </c>
      <c r="M1443" s="22" t="s">
        <v>2562</v>
      </c>
      <c r="N1443" s="24" t="s">
        <v>2563</v>
      </c>
      <c r="O1443" s="25" t="s">
        <v>975</v>
      </c>
      <c r="P1443" s="22" t="s">
        <v>108</v>
      </c>
      <c r="Q1443" s="22" t="s">
        <v>344</v>
      </c>
      <c r="R1443" s="22" t="s">
        <v>575</v>
      </c>
      <c r="S1443" s="22" t="s">
        <v>1069</v>
      </c>
      <c r="T1443" s="22" t="s">
        <v>1070</v>
      </c>
      <c r="U1443" s="25" t="s">
        <v>70</v>
      </c>
      <c r="V1443" s="25" t="n">
        <v>44</v>
      </c>
      <c r="W1443" s="25" t="s">
        <v>962</v>
      </c>
      <c r="X1443" s="25" t="n">
        <v>2</v>
      </c>
      <c r="Y1443" s="25" t="n">
        <v>1</v>
      </c>
      <c r="Z1443" s="25" t="n">
        <v>7</v>
      </c>
      <c r="AA1443" s="26" t="str">
        <f aca="false">IF(N1443=0," ",DATEDIF(N1443,$D1443,"y") &amp; " г. " &amp; DATEDIF(N1443,$D1443,"ym") &amp; " мес. ")</f>
        <v>12 г. 6 мес. </v>
      </c>
      <c r="AB1443" s="27" t="str">
        <f aca="false">LEFT(AA1443,2)</f>
        <v>12</v>
      </c>
      <c r="AC1443" s="28" t="str">
        <f aca="false">IF(N1443=0," ",DATEDIF(N1443,'Отбор на ЧР 2021'!$AC$1,"y") &amp; " г. " &amp; DATEDIF(N1443,'Отбор на ЧР 2021'!$AC$1,"ym") &amp; " мес. ")</f>
        <v>12 г. 8 мес. </v>
      </c>
      <c r="AD1443" s="28" t="str">
        <f aca="false">LEFT(AC1443,2)</f>
        <v>12</v>
      </c>
      <c r="AE1443" s="28" t="str">
        <f aca="false">IF(W1443=0,0,INDEX('Возраст, спорт. дисц.'!$A$2:$B$50,MATCH(W1443,'Возраст, спорт. дисц.'!$B$2:$B$54,0),1))</f>
        <v>Мальчики 12-13 лет</v>
      </c>
      <c r="AF1443" s="28" t="str">
        <f aca="false">"весовая категория "&amp;V1443&amp;" кг."</f>
        <v>весовая категория 44 кг.</v>
      </c>
      <c r="AG1443" s="29" t="str">
        <f aca="false">IF(U1443="б/м",U1443,U1443&amp;" место")</f>
        <v>3 место</v>
      </c>
      <c r="AH1443" s="28" t="str">
        <f aca="false">F1443&amp;"; "&amp;TEXT(D1443,"ДД.ММ.ГГГГ")&amp;"-"&amp;TEXT(E1443,"ДД.ММ.ГГГГ")&amp;"; "&amp;I1443&amp;"; "&amp;CHAR(10)&amp;AE1443&amp;"; "&amp;AF1443&amp;"; "&amp;AG1443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44 кг.; 3 место</v>
      </c>
      <c r="AI1443" s="29" t="n">
        <f aca="false">IF(A1443=0,0,1)</f>
        <v>1</v>
      </c>
      <c r="AJ1443" s="1" t="str">
        <f aca="false">AE1443</f>
        <v>Мальчики 12-13 лет</v>
      </c>
      <c r="AK1443" s="1" t="n">
        <f aca="false">V1443</f>
        <v>44</v>
      </c>
      <c r="AL1443" s="1" t="str">
        <f aca="false">AF1443</f>
        <v>весовая категория 44 кг.</v>
      </c>
      <c r="AM1443" s="28" t="str">
        <f aca="false">IF(N1443=0," ",DATEDIF(N1443,$AM$1,"y") &amp; " г. " &amp; DATEDIF(X1443,$AM$1,"ym") &amp; " мес. ")</f>
        <v>12 г. 4 мес. </v>
      </c>
      <c r="AN1443" s="28" t="str">
        <f aca="false">LEFT(AM1443,2)</f>
        <v>12</v>
      </c>
    </row>
    <row r="1444" customFormat="false" ht="13.8" hidden="false" customHeight="false" outlineLevel="0" collapsed="false">
      <c r="A1444" s="37" t="s">
        <v>507</v>
      </c>
      <c r="B1444" s="37" t="s">
        <v>348</v>
      </c>
      <c r="C1444" s="25" t="n">
        <v>41827</v>
      </c>
      <c r="D1444" s="38" t="n">
        <v>44273</v>
      </c>
      <c r="E1444" s="38" t="n">
        <v>44277</v>
      </c>
      <c r="F1444" s="37" t="s">
        <v>1778</v>
      </c>
      <c r="G1444" s="37" t="s">
        <v>1779</v>
      </c>
      <c r="H1444" s="37" t="s">
        <v>1444</v>
      </c>
      <c r="I1444" s="37" t="s">
        <v>243</v>
      </c>
      <c r="J1444" s="37" t="s">
        <v>1445</v>
      </c>
      <c r="K1444" s="37" t="s">
        <v>1446</v>
      </c>
      <c r="L1444" s="21" t="s">
        <v>45</v>
      </c>
      <c r="M1444" s="22" t="s">
        <v>2564</v>
      </c>
      <c r="N1444" s="24" t="s">
        <v>2565</v>
      </c>
      <c r="O1444" s="25" t="s">
        <v>970</v>
      </c>
      <c r="P1444" s="22" t="s">
        <v>101</v>
      </c>
      <c r="Q1444" s="22" t="s">
        <v>750</v>
      </c>
      <c r="R1444" s="22" t="s">
        <v>751</v>
      </c>
      <c r="S1444" s="22" t="s">
        <v>2137</v>
      </c>
      <c r="T1444" s="22" t="s">
        <v>753</v>
      </c>
      <c r="U1444" s="25" t="s">
        <v>70</v>
      </c>
      <c r="V1444" s="25" t="n">
        <v>44</v>
      </c>
      <c r="W1444" s="25" t="s">
        <v>962</v>
      </c>
      <c r="X1444" s="25" t="n">
        <v>2</v>
      </c>
      <c r="Y1444" s="25" t="n">
        <v>1</v>
      </c>
      <c r="Z1444" s="25" t="n">
        <v>7</v>
      </c>
      <c r="AA1444" s="26" t="str">
        <f aca="false">IF(N1444=0," ",DATEDIF(N1444,$D1444,"y") &amp; " г. " &amp; DATEDIF(N1444,$D1444,"ym") &amp; " мес. ")</f>
        <v>12 г. 6 мес. </v>
      </c>
      <c r="AB1444" s="27" t="str">
        <f aca="false">LEFT(AA1444,2)</f>
        <v>12</v>
      </c>
      <c r="AC1444" s="28" t="str">
        <f aca="false">IF(N1444=0," ",DATEDIF(N1444,'Отбор на ЧР 2021'!$AC$1,"y") &amp; " г. " &amp; DATEDIF(N1444,'Отбор на ЧР 2021'!$AC$1,"ym") &amp; " мес. ")</f>
        <v>12 г. 8 мес. </v>
      </c>
      <c r="AD1444" s="28" t="str">
        <f aca="false">LEFT(AC1444,2)</f>
        <v>12</v>
      </c>
      <c r="AE1444" s="28" t="str">
        <f aca="false">IF(W1444=0,0,INDEX('Возраст, спорт. дисц.'!$A$2:$B$50,MATCH(W1444,'Возраст, спорт. дисц.'!$B$2:$B$54,0),1))</f>
        <v>Мальчики 12-13 лет</v>
      </c>
      <c r="AF1444" s="28" t="str">
        <f aca="false">"весовая категория "&amp;V1444&amp;" кг."</f>
        <v>весовая категория 44 кг.</v>
      </c>
      <c r="AG1444" s="29" t="str">
        <f aca="false">IF(U1444="б/м",U1444,U1444&amp;" место")</f>
        <v>3 место</v>
      </c>
      <c r="AH1444" s="28" t="str">
        <f aca="false">F1444&amp;"; "&amp;TEXT(D1444,"ДД.ММ.ГГГГ")&amp;"-"&amp;TEXT(E1444,"ДД.ММ.ГГГГ")&amp;"; "&amp;I1444&amp;"; "&amp;CHAR(10)&amp;AE1444&amp;"; "&amp;AF1444&amp;"; "&amp;AG1444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44 кг.; 3 место</v>
      </c>
      <c r="AI1444" s="29" t="n">
        <f aca="false">IF(A1444=0,0,1)</f>
        <v>1</v>
      </c>
      <c r="AJ1444" s="1" t="str">
        <f aca="false">AE1444</f>
        <v>Мальчики 12-13 лет</v>
      </c>
      <c r="AK1444" s="1" t="n">
        <f aca="false">V1444</f>
        <v>44</v>
      </c>
      <c r="AL1444" s="1" t="str">
        <f aca="false">AF1444</f>
        <v>весовая категория 44 кг.</v>
      </c>
      <c r="AM1444" s="28" t="str">
        <f aca="false">IF(N1444=0," ",DATEDIF(N1444,$AM$1,"y") &amp; " г. " &amp; DATEDIF(X1444,$AM$1,"ym") &amp; " мес. ")</f>
        <v>12 г. 4 мес. </v>
      </c>
      <c r="AN1444" s="28" t="str">
        <f aca="false">LEFT(AM1444,2)</f>
        <v>12</v>
      </c>
    </row>
    <row r="1445" customFormat="false" ht="13.8" hidden="false" customHeight="false" outlineLevel="0" collapsed="false">
      <c r="A1445" s="37" t="s">
        <v>507</v>
      </c>
      <c r="B1445" s="37" t="s">
        <v>348</v>
      </c>
      <c r="C1445" s="25" t="n">
        <v>41827</v>
      </c>
      <c r="D1445" s="38" t="n">
        <v>44273</v>
      </c>
      <c r="E1445" s="38" t="n">
        <v>44277</v>
      </c>
      <c r="F1445" s="37" t="s">
        <v>1778</v>
      </c>
      <c r="G1445" s="37" t="s">
        <v>1779</v>
      </c>
      <c r="H1445" s="37" t="s">
        <v>1444</v>
      </c>
      <c r="I1445" s="37" t="s">
        <v>243</v>
      </c>
      <c r="J1445" s="37" t="s">
        <v>1445</v>
      </c>
      <c r="K1445" s="37" t="s">
        <v>1446</v>
      </c>
      <c r="L1445" s="21" t="s">
        <v>45</v>
      </c>
      <c r="M1445" s="22" t="s">
        <v>2566</v>
      </c>
      <c r="N1445" s="24" t="s">
        <v>2429</v>
      </c>
      <c r="O1445" s="25" t="s">
        <v>970</v>
      </c>
      <c r="P1445" s="22" t="s">
        <v>108</v>
      </c>
      <c r="Q1445" s="22" t="s">
        <v>109</v>
      </c>
      <c r="R1445" s="22" t="s">
        <v>110</v>
      </c>
      <c r="S1445" s="22" t="s">
        <v>324</v>
      </c>
      <c r="T1445" s="22" t="s">
        <v>1509</v>
      </c>
      <c r="U1445" s="25" t="s">
        <v>54</v>
      </c>
      <c r="V1445" s="25" t="n">
        <v>46</v>
      </c>
      <c r="W1445" s="25" t="s">
        <v>962</v>
      </c>
      <c r="X1445" s="25" t="n">
        <v>3</v>
      </c>
      <c r="Y1445" s="25" t="n">
        <v>3</v>
      </c>
      <c r="Z1445" s="25" t="n">
        <v>8</v>
      </c>
      <c r="AA1445" s="26" t="str">
        <f aca="false">IF(N1445=0," ",DATEDIF(N1445,$D1445,"y") &amp; " г. " &amp; DATEDIF(N1445,$D1445,"ym") &amp; " мес. ")</f>
        <v>13 г. 4 мес. </v>
      </c>
      <c r="AB1445" s="27" t="str">
        <f aca="false">LEFT(AA1445,2)</f>
        <v>13</v>
      </c>
      <c r="AC1445" s="28" t="str">
        <f aca="false">IF(N1445=0," ",DATEDIF(N1445,'Отбор на ЧР 2021'!$AC$1,"y") &amp; " г. " &amp; DATEDIF(N1445,'Отбор на ЧР 2021'!$AC$1,"ym") &amp; " мес. ")</f>
        <v>13 г. 6 мес. </v>
      </c>
      <c r="AD1445" s="28" t="str">
        <f aca="false">LEFT(AC1445,2)</f>
        <v>13</v>
      </c>
      <c r="AE1445" s="28" t="str">
        <f aca="false">IF(W1445=0,0,INDEX('Возраст, спорт. дисц.'!$A$2:$B$50,MATCH(W1445,'Возраст, спорт. дисц.'!$B$2:$B$54,0),1))</f>
        <v>Мальчики 12-13 лет</v>
      </c>
      <c r="AF1445" s="28" t="str">
        <f aca="false">"весовая категория "&amp;V1445&amp;" кг."</f>
        <v>весовая категория 46 кг.</v>
      </c>
      <c r="AG1445" s="29" t="str">
        <f aca="false">IF(U1445="б/м",U1445,U1445&amp;" место")</f>
        <v>1 место</v>
      </c>
      <c r="AH1445" s="28" t="str">
        <f aca="false">F1445&amp;"; "&amp;TEXT(D1445,"ДД.ММ.ГГГГ")&amp;"-"&amp;TEXT(E1445,"ДД.ММ.ГГГГ")&amp;"; "&amp;I1445&amp;"; "&amp;CHAR(10)&amp;AE1445&amp;"; "&amp;AF1445&amp;"; "&amp;AG1445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46 кг.; 1 место</v>
      </c>
      <c r="AI1445" s="29" t="n">
        <f aca="false">IF(A1445=0,0,1)</f>
        <v>1</v>
      </c>
      <c r="AJ1445" s="1" t="str">
        <f aca="false">AE1445</f>
        <v>Мальчики 12-13 лет</v>
      </c>
      <c r="AK1445" s="1" t="n">
        <f aca="false">V1445</f>
        <v>46</v>
      </c>
      <c r="AL1445" s="1" t="str">
        <f aca="false">AF1445</f>
        <v>весовая категория 46 кг.</v>
      </c>
      <c r="AM1445" s="28" t="str">
        <f aca="false">IF(N1445=0," ",DATEDIF(N1445,$AM$1,"y") &amp; " г. " &amp; DATEDIF(X1445,$AM$1,"ym") &amp; " мес. ")</f>
        <v>13 г. 4 мес. </v>
      </c>
      <c r="AN1445" s="28" t="str">
        <f aca="false">LEFT(AM1445,2)</f>
        <v>13</v>
      </c>
    </row>
    <row r="1446" customFormat="false" ht="13.8" hidden="false" customHeight="false" outlineLevel="0" collapsed="false">
      <c r="A1446" s="37" t="s">
        <v>507</v>
      </c>
      <c r="B1446" s="37" t="s">
        <v>348</v>
      </c>
      <c r="C1446" s="25" t="n">
        <v>41827</v>
      </c>
      <c r="D1446" s="38" t="n">
        <v>44273</v>
      </c>
      <c r="E1446" s="38" t="n">
        <v>44277</v>
      </c>
      <c r="F1446" s="37" t="s">
        <v>1778</v>
      </c>
      <c r="G1446" s="37" t="s">
        <v>1779</v>
      </c>
      <c r="H1446" s="37" t="s">
        <v>1444</v>
      </c>
      <c r="I1446" s="37" t="s">
        <v>243</v>
      </c>
      <c r="J1446" s="37" t="s">
        <v>1445</v>
      </c>
      <c r="K1446" s="37" t="s">
        <v>1446</v>
      </c>
      <c r="L1446" s="21" t="s">
        <v>45</v>
      </c>
      <c r="M1446" s="22" t="s">
        <v>2567</v>
      </c>
      <c r="N1446" s="24" t="s">
        <v>2568</v>
      </c>
      <c r="O1446" s="25" t="s">
        <v>975</v>
      </c>
      <c r="P1446" s="22" t="s">
        <v>101</v>
      </c>
      <c r="Q1446" s="22" t="s">
        <v>1020</v>
      </c>
      <c r="R1446" s="22" t="s">
        <v>1021</v>
      </c>
      <c r="S1446" s="22" t="s">
        <v>1519</v>
      </c>
      <c r="T1446" s="22" t="s">
        <v>1023</v>
      </c>
      <c r="U1446" s="25" t="s">
        <v>63</v>
      </c>
      <c r="V1446" s="25" t="n">
        <v>46</v>
      </c>
      <c r="W1446" s="25" t="s">
        <v>962</v>
      </c>
      <c r="X1446" s="25" t="n">
        <v>3</v>
      </c>
      <c r="Y1446" s="25" t="n">
        <v>2</v>
      </c>
      <c r="Z1446" s="25" t="n">
        <v>8</v>
      </c>
      <c r="AA1446" s="26" t="str">
        <f aca="false">IF(N1446=0," ",DATEDIF(N1446,$D1446,"y") &amp; " г. " &amp; DATEDIF(N1446,$D1446,"ym") &amp; " мес. ")</f>
        <v>13 г. 7 мес. </v>
      </c>
      <c r="AB1446" s="27" t="str">
        <f aca="false">LEFT(AA1446,2)</f>
        <v>13</v>
      </c>
      <c r="AC1446" s="28" t="str">
        <f aca="false">IF(N1446=0," ",DATEDIF(N1446,'Отбор на ЧР 2021'!$AC$1,"y") &amp; " г. " &amp; DATEDIF(N1446,'Отбор на ЧР 2021'!$AC$1,"ym") &amp; " мес. ")</f>
        <v>13 г. 9 мес. </v>
      </c>
      <c r="AD1446" s="28" t="str">
        <f aca="false">LEFT(AC1446,2)</f>
        <v>13</v>
      </c>
      <c r="AE1446" s="28" t="str">
        <f aca="false">IF(W1446=0,0,INDEX('Возраст, спорт. дисц.'!$A$2:$B$50,MATCH(W1446,'Возраст, спорт. дисц.'!$B$2:$B$54,0),1))</f>
        <v>Мальчики 12-13 лет</v>
      </c>
      <c r="AF1446" s="28" t="str">
        <f aca="false">"весовая категория "&amp;V1446&amp;" кг."</f>
        <v>весовая категория 46 кг.</v>
      </c>
      <c r="AG1446" s="29" t="str">
        <f aca="false">IF(U1446="б/м",U1446,U1446&amp;" место")</f>
        <v>2 место</v>
      </c>
      <c r="AH1446" s="28" t="str">
        <f aca="false">F1446&amp;"; "&amp;TEXT(D1446,"ДД.ММ.ГГГГ")&amp;"-"&amp;TEXT(E1446,"ДД.ММ.ГГГГ")&amp;"; "&amp;I1446&amp;"; "&amp;CHAR(10)&amp;AE1446&amp;"; "&amp;AF1446&amp;"; "&amp;AG1446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46 кг.; 2 место</v>
      </c>
      <c r="AI1446" s="29" t="n">
        <f aca="false">IF(A1446=0,0,1)</f>
        <v>1</v>
      </c>
      <c r="AJ1446" s="1" t="str">
        <f aca="false">AE1446</f>
        <v>Мальчики 12-13 лет</v>
      </c>
      <c r="AK1446" s="1" t="n">
        <f aca="false">V1446</f>
        <v>46</v>
      </c>
      <c r="AL1446" s="1" t="str">
        <f aca="false">AF1446</f>
        <v>весовая категория 46 кг.</v>
      </c>
      <c r="AM1446" s="28" t="str">
        <f aca="false">IF(N1446=0," ",DATEDIF(N1446,$AM$1,"y") &amp; " г. " &amp; DATEDIF(X1446,$AM$1,"ym") &amp; " мес. ")</f>
        <v>13 г. 4 мес. </v>
      </c>
      <c r="AN1446" s="28" t="str">
        <f aca="false">LEFT(AM1446,2)</f>
        <v>13</v>
      </c>
    </row>
    <row r="1447" customFormat="false" ht="13.8" hidden="false" customHeight="false" outlineLevel="0" collapsed="false">
      <c r="A1447" s="37" t="s">
        <v>507</v>
      </c>
      <c r="B1447" s="37" t="s">
        <v>348</v>
      </c>
      <c r="C1447" s="25" t="n">
        <v>41827</v>
      </c>
      <c r="D1447" s="38" t="n">
        <v>44273</v>
      </c>
      <c r="E1447" s="38" t="n">
        <v>44277</v>
      </c>
      <c r="F1447" s="37" t="s">
        <v>1778</v>
      </c>
      <c r="G1447" s="37" t="s">
        <v>1779</v>
      </c>
      <c r="H1447" s="37" t="s">
        <v>1444</v>
      </c>
      <c r="I1447" s="37" t="s">
        <v>243</v>
      </c>
      <c r="J1447" s="37" t="s">
        <v>1445</v>
      </c>
      <c r="K1447" s="37" t="s">
        <v>1446</v>
      </c>
      <c r="L1447" s="21" t="s">
        <v>45</v>
      </c>
      <c r="M1447" s="22" t="s">
        <v>2569</v>
      </c>
      <c r="N1447" s="24" t="s">
        <v>2570</v>
      </c>
      <c r="O1447" s="25" t="s">
        <v>975</v>
      </c>
      <c r="P1447" s="22" t="s">
        <v>108</v>
      </c>
      <c r="Q1447" s="22" t="s">
        <v>344</v>
      </c>
      <c r="R1447" s="22" t="s">
        <v>575</v>
      </c>
      <c r="S1447" s="22" t="s">
        <v>1069</v>
      </c>
      <c r="T1447" s="22" t="s">
        <v>1070</v>
      </c>
      <c r="U1447" s="25" t="s">
        <v>70</v>
      </c>
      <c r="V1447" s="25" t="n">
        <v>46</v>
      </c>
      <c r="W1447" s="25" t="s">
        <v>962</v>
      </c>
      <c r="X1447" s="25" t="n">
        <v>2</v>
      </c>
      <c r="Y1447" s="25" t="n">
        <v>1</v>
      </c>
      <c r="Z1447" s="25" t="n">
        <v>8</v>
      </c>
      <c r="AA1447" s="26" t="str">
        <f aca="false">IF(N1447=0," ",DATEDIF(N1447,$D1447,"y") &amp; " г. " &amp; DATEDIF(N1447,$D1447,"ym") &amp; " мес. ")</f>
        <v>13 г. 4 мес. </v>
      </c>
      <c r="AB1447" s="27" t="str">
        <f aca="false">LEFT(AA1447,2)</f>
        <v>13</v>
      </c>
      <c r="AC1447" s="28" t="str">
        <f aca="false">IF(N1447=0," ",DATEDIF(N1447,'Отбор на ЧР 2021'!$AC$1,"y") &amp; " г. " &amp; DATEDIF(N1447,'Отбор на ЧР 2021'!$AC$1,"ym") &amp; " мес. ")</f>
        <v>13 г. 6 мес. </v>
      </c>
      <c r="AD1447" s="28" t="str">
        <f aca="false">LEFT(AC1447,2)</f>
        <v>13</v>
      </c>
      <c r="AE1447" s="28" t="str">
        <f aca="false">IF(W1447=0,0,INDEX('Возраст, спорт. дисц.'!$A$2:$B$50,MATCH(W1447,'Возраст, спорт. дисц.'!$B$2:$B$54,0),1))</f>
        <v>Мальчики 12-13 лет</v>
      </c>
      <c r="AF1447" s="28" t="str">
        <f aca="false">"весовая категория "&amp;V1447&amp;" кг."</f>
        <v>весовая категория 46 кг.</v>
      </c>
      <c r="AG1447" s="29" t="str">
        <f aca="false">IF(U1447="б/м",U1447,U1447&amp;" место")</f>
        <v>3 место</v>
      </c>
      <c r="AH1447" s="28" t="str">
        <f aca="false">F1447&amp;"; "&amp;TEXT(D1447,"ДД.ММ.ГГГГ")&amp;"-"&amp;TEXT(E1447,"ДД.ММ.ГГГГ")&amp;"; "&amp;I1447&amp;"; "&amp;CHAR(10)&amp;AE1447&amp;"; "&amp;AF1447&amp;"; "&amp;AG1447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46 кг.; 3 место</v>
      </c>
      <c r="AI1447" s="29" t="n">
        <f aca="false">IF(A1447=0,0,1)</f>
        <v>1</v>
      </c>
      <c r="AJ1447" s="1" t="str">
        <f aca="false">AE1447</f>
        <v>Мальчики 12-13 лет</v>
      </c>
      <c r="AK1447" s="1" t="n">
        <f aca="false">V1447</f>
        <v>46</v>
      </c>
      <c r="AL1447" s="1" t="str">
        <f aca="false">AF1447</f>
        <v>весовая категория 46 кг.</v>
      </c>
      <c r="AM1447" s="28" t="str">
        <f aca="false">IF(N1447=0," ",DATEDIF(N1447,$AM$1,"y") &amp; " г. " &amp; DATEDIF(X1447,$AM$1,"ym") &amp; " мес. ")</f>
        <v>13 г. 4 мес. </v>
      </c>
      <c r="AN1447" s="28" t="str">
        <f aca="false">LEFT(AM1447,2)</f>
        <v>13</v>
      </c>
    </row>
    <row r="1448" customFormat="false" ht="13.8" hidden="false" customHeight="false" outlineLevel="0" collapsed="false">
      <c r="A1448" s="37" t="s">
        <v>507</v>
      </c>
      <c r="B1448" s="37" t="s">
        <v>348</v>
      </c>
      <c r="C1448" s="25" t="n">
        <v>41827</v>
      </c>
      <c r="D1448" s="38" t="n">
        <v>44273</v>
      </c>
      <c r="E1448" s="38" t="n">
        <v>44277</v>
      </c>
      <c r="F1448" s="37" t="s">
        <v>1778</v>
      </c>
      <c r="G1448" s="37" t="s">
        <v>1779</v>
      </c>
      <c r="H1448" s="37" t="s">
        <v>1444</v>
      </c>
      <c r="I1448" s="37" t="s">
        <v>243</v>
      </c>
      <c r="J1448" s="37" t="s">
        <v>1445</v>
      </c>
      <c r="K1448" s="37" t="s">
        <v>1446</v>
      </c>
      <c r="L1448" s="21" t="s">
        <v>45</v>
      </c>
      <c r="M1448" s="22" t="s">
        <v>2571</v>
      </c>
      <c r="N1448" s="24" t="s">
        <v>2572</v>
      </c>
      <c r="O1448" s="25" t="s">
        <v>970</v>
      </c>
      <c r="P1448" s="22" t="s">
        <v>108</v>
      </c>
      <c r="Q1448" s="22" t="s">
        <v>109</v>
      </c>
      <c r="R1448" s="22" t="s">
        <v>1528</v>
      </c>
      <c r="S1448" s="22" t="s">
        <v>1529</v>
      </c>
      <c r="T1448" s="22" t="s">
        <v>2573</v>
      </c>
      <c r="U1448" s="25" t="s">
        <v>70</v>
      </c>
      <c r="V1448" s="25" t="n">
        <v>46</v>
      </c>
      <c r="W1448" s="25" t="s">
        <v>962</v>
      </c>
      <c r="X1448" s="25" t="n">
        <v>2</v>
      </c>
      <c r="Y1448" s="25" t="n">
        <v>1</v>
      </c>
      <c r="Z1448" s="25" t="n">
        <v>8</v>
      </c>
      <c r="AA1448" s="26" t="str">
        <f aca="false">IF(N1448=0," ",DATEDIF(N1448,$D1448,"y") &amp; " г. " &amp; DATEDIF(N1448,$D1448,"ym") &amp; " мес. ")</f>
        <v>13 г. 0 мес. </v>
      </c>
      <c r="AB1448" s="27" t="str">
        <f aca="false">LEFT(AA1448,2)</f>
        <v>13</v>
      </c>
      <c r="AC1448" s="28" t="str">
        <f aca="false">IF(N1448=0," ",DATEDIF(N1448,'Отбор на ЧР 2021'!$AC$1,"y") &amp; " г. " &amp; DATEDIF(N1448,'Отбор на ЧР 2021'!$AC$1,"ym") &amp; " мес. ")</f>
        <v>13 г. 2 мес. </v>
      </c>
      <c r="AD1448" s="28" t="str">
        <f aca="false">LEFT(AC1448,2)</f>
        <v>13</v>
      </c>
      <c r="AE1448" s="28" t="str">
        <f aca="false">IF(W1448=0,0,INDEX('Возраст, спорт. дисц.'!$A$2:$B$50,MATCH(W1448,'Возраст, спорт. дисц.'!$B$2:$B$54,0),1))</f>
        <v>Мальчики 12-13 лет</v>
      </c>
      <c r="AF1448" s="28" t="str">
        <f aca="false">"весовая категория "&amp;V1448&amp;" кг."</f>
        <v>весовая категория 46 кг.</v>
      </c>
      <c r="AG1448" s="29" t="str">
        <f aca="false">IF(U1448="б/м",U1448,U1448&amp;" место")</f>
        <v>3 место</v>
      </c>
      <c r="AH1448" s="28" t="str">
        <f aca="false">F1448&amp;"; "&amp;TEXT(D1448,"ДД.ММ.ГГГГ")&amp;"-"&amp;TEXT(E1448,"ДД.ММ.ГГГГ")&amp;"; "&amp;I1448&amp;"; "&amp;CHAR(10)&amp;AE1448&amp;"; "&amp;AF1448&amp;"; "&amp;AG1448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46 кг.; 3 место</v>
      </c>
      <c r="AI1448" s="29" t="n">
        <f aca="false">IF(A1448=0,0,1)</f>
        <v>1</v>
      </c>
      <c r="AJ1448" s="1" t="str">
        <f aca="false">AE1448</f>
        <v>Мальчики 12-13 лет</v>
      </c>
      <c r="AK1448" s="1" t="n">
        <f aca="false">V1448</f>
        <v>46</v>
      </c>
      <c r="AL1448" s="1" t="str">
        <f aca="false">AF1448</f>
        <v>весовая категория 46 кг.</v>
      </c>
      <c r="AM1448" s="28" t="str">
        <f aca="false">IF(N1448=0," ",DATEDIF(N1448,$AM$1,"y") &amp; " г. " &amp; DATEDIF(X1448,$AM$1,"ym") &amp; " мес. ")</f>
        <v>13 г. 4 мес. </v>
      </c>
      <c r="AN1448" s="28" t="str">
        <f aca="false">LEFT(AM1448,2)</f>
        <v>13</v>
      </c>
    </row>
    <row r="1449" customFormat="false" ht="13.8" hidden="false" customHeight="false" outlineLevel="0" collapsed="false">
      <c r="A1449" s="37" t="s">
        <v>507</v>
      </c>
      <c r="B1449" s="37" t="s">
        <v>348</v>
      </c>
      <c r="C1449" s="25" t="n">
        <v>41827</v>
      </c>
      <c r="D1449" s="38" t="n">
        <v>44273</v>
      </c>
      <c r="E1449" s="38" t="n">
        <v>44277</v>
      </c>
      <c r="F1449" s="37" t="s">
        <v>1778</v>
      </c>
      <c r="G1449" s="37" t="s">
        <v>1779</v>
      </c>
      <c r="H1449" s="37" t="s">
        <v>1444</v>
      </c>
      <c r="I1449" s="37" t="s">
        <v>243</v>
      </c>
      <c r="J1449" s="37" t="s">
        <v>1445</v>
      </c>
      <c r="K1449" s="37" t="s">
        <v>1446</v>
      </c>
      <c r="L1449" s="21" t="s">
        <v>45</v>
      </c>
      <c r="M1449" s="22" t="s">
        <v>2574</v>
      </c>
      <c r="N1449" s="24" t="s">
        <v>2575</v>
      </c>
      <c r="O1449" s="25" t="s">
        <v>975</v>
      </c>
      <c r="P1449" s="22" t="s">
        <v>101</v>
      </c>
      <c r="Q1449" s="22" t="s">
        <v>579</v>
      </c>
      <c r="R1449" s="22" t="s">
        <v>589</v>
      </c>
      <c r="S1449" s="22" t="s">
        <v>2538</v>
      </c>
      <c r="T1449" s="22" t="s">
        <v>2539</v>
      </c>
      <c r="U1449" s="25" t="s">
        <v>54</v>
      </c>
      <c r="V1449" s="25" t="n">
        <v>48</v>
      </c>
      <c r="W1449" s="25" t="s">
        <v>962</v>
      </c>
      <c r="X1449" s="25" t="n">
        <v>4</v>
      </c>
      <c r="Y1449" s="25" t="n">
        <v>4</v>
      </c>
      <c r="Z1449" s="25" t="n">
        <v>9</v>
      </c>
      <c r="AA1449" s="26" t="str">
        <f aca="false">IF(N1449=0," ",DATEDIF(N1449,$D1449,"y") &amp; " г. " &amp; DATEDIF(N1449,$D1449,"ym") &amp; " мес. ")</f>
        <v>13 г. 9 мес. </v>
      </c>
      <c r="AB1449" s="27" t="str">
        <f aca="false">LEFT(AA1449,2)</f>
        <v>13</v>
      </c>
      <c r="AC1449" s="28" t="str">
        <f aca="false">IF(N1449=0," ",DATEDIF(N1449,'Отбор на ЧР 2021'!$AC$1,"y") &amp; " г. " &amp; DATEDIF(N1449,'Отбор на ЧР 2021'!$AC$1,"ym") &amp; " мес. ")</f>
        <v>13 г. 11 мес. </v>
      </c>
      <c r="AD1449" s="28" t="str">
        <f aca="false">LEFT(AC1449,2)</f>
        <v>13</v>
      </c>
      <c r="AE1449" s="28" t="str">
        <f aca="false">IF(W1449=0,0,INDEX('Возраст, спорт. дисц.'!$A$2:$B$50,MATCH(W1449,'Возраст, спорт. дисц.'!$B$2:$B$54,0),1))</f>
        <v>Мальчики 12-13 лет</v>
      </c>
      <c r="AF1449" s="28" t="str">
        <f aca="false">"весовая категория "&amp;V1449&amp;" кг."</f>
        <v>весовая категория 48 кг.</v>
      </c>
      <c r="AG1449" s="29" t="str">
        <f aca="false">IF(U1449="б/м",U1449,U1449&amp;" место")</f>
        <v>1 место</v>
      </c>
      <c r="AH1449" s="28" t="str">
        <f aca="false">F1449&amp;"; "&amp;TEXT(D1449,"ДД.ММ.ГГГГ")&amp;"-"&amp;TEXT(E1449,"ДД.ММ.ГГГГ")&amp;"; "&amp;I1449&amp;"; "&amp;CHAR(10)&amp;AE1449&amp;"; "&amp;AF1449&amp;"; "&amp;AG1449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48 кг.; 1 место</v>
      </c>
      <c r="AI1449" s="29" t="n">
        <f aca="false">IF(A1449=0,0,1)</f>
        <v>1</v>
      </c>
      <c r="AJ1449" s="1" t="str">
        <f aca="false">AE1449</f>
        <v>Мальчики 12-13 лет</v>
      </c>
      <c r="AK1449" s="1" t="n">
        <f aca="false">V1449</f>
        <v>48</v>
      </c>
      <c r="AL1449" s="1" t="str">
        <f aca="false">AF1449</f>
        <v>весовая категория 48 кг.</v>
      </c>
      <c r="AM1449" s="28" t="str">
        <f aca="false">IF(N1449=0," ",DATEDIF(N1449,$AM$1,"y") &amp; " г. " &amp; DATEDIF(X1449,$AM$1,"ym") &amp; " мес. ")</f>
        <v>13 г. 4 мес. </v>
      </c>
      <c r="AN1449" s="28" t="str">
        <f aca="false">LEFT(AM1449,2)</f>
        <v>13</v>
      </c>
    </row>
    <row r="1450" customFormat="false" ht="13.8" hidden="false" customHeight="false" outlineLevel="0" collapsed="false">
      <c r="A1450" s="37" t="s">
        <v>507</v>
      </c>
      <c r="B1450" s="37" t="s">
        <v>348</v>
      </c>
      <c r="C1450" s="25" t="n">
        <v>41827</v>
      </c>
      <c r="D1450" s="38" t="n">
        <v>44273</v>
      </c>
      <c r="E1450" s="38" t="n">
        <v>44277</v>
      </c>
      <c r="F1450" s="37" t="s">
        <v>1778</v>
      </c>
      <c r="G1450" s="37" t="s">
        <v>1779</v>
      </c>
      <c r="H1450" s="37" t="s">
        <v>1444</v>
      </c>
      <c r="I1450" s="37" t="s">
        <v>243</v>
      </c>
      <c r="J1450" s="37" t="s">
        <v>1445</v>
      </c>
      <c r="K1450" s="37" t="s">
        <v>1446</v>
      </c>
      <c r="L1450" s="21" t="s">
        <v>45</v>
      </c>
      <c r="M1450" s="22" t="s">
        <v>2576</v>
      </c>
      <c r="N1450" s="24" t="s">
        <v>2577</v>
      </c>
      <c r="O1450" s="25" t="s">
        <v>975</v>
      </c>
      <c r="P1450" s="22" t="s">
        <v>108</v>
      </c>
      <c r="Q1450" s="22" t="s">
        <v>109</v>
      </c>
      <c r="R1450" s="22" t="s">
        <v>110</v>
      </c>
      <c r="S1450" s="22" t="s">
        <v>1838</v>
      </c>
      <c r="T1450" s="22" t="s">
        <v>2578</v>
      </c>
      <c r="U1450" s="25" t="s">
        <v>70</v>
      </c>
      <c r="V1450" s="25" t="n">
        <v>48</v>
      </c>
      <c r="W1450" s="25" t="s">
        <v>962</v>
      </c>
      <c r="X1450" s="25" t="n">
        <v>2</v>
      </c>
      <c r="Y1450" s="25" t="n">
        <v>1</v>
      </c>
      <c r="Z1450" s="25" t="n">
        <v>9</v>
      </c>
      <c r="AA1450" s="26" t="str">
        <f aca="false">IF(N1450=0," ",DATEDIF(N1450,$D1450,"y") &amp; " г. " &amp; DATEDIF(N1450,$D1450,"ym") &amp; " мес. ")</f>
        <v>13 г. 3 мес. </v>
      </c>
      <c r="AB1450" s="27" t="str">
        <f aca="false">LEFT(AA1450,2)</f>
        <v>13</v>
      </c>
      <c r="AC1450" s="28" t="str">
        <f aca="false">IF(N1450=0," ",DATEDIF(N1450,'Отбор на ЧР 2021'!$AC$1,"y") &amp; " г. " &amp; DATEDIF(N1450,'Отбор на ЧР 2021'!$AC$1,"ym") &amp; " мес. ")</f>
        <v>13 г. 5 мес. </v>
      </c>
      <c r="AD1450" s="28" t="str">
        <f aca="false">LEFT(AC1450,2)</f>
        <v>13</v>
      </c>
      <c r="AE1450" s="28" t="str">
        <f aca="false">IF(W1450=0,0,INDEX('Возраст, спорт. дисц.'!$A$2:$B$50,MATCH(W1450,'Возраст, спорт. дисц.'!$B$2:$B$54,0),1))</f>
        <v>Мальчики 12-13 лет</v>
      </c>
      <c r="AF1450" s="28" t="str">
        <f aca="false">"весовая категория "&amp;V1450&amp;" кг."</f>
        <v>весовая категория 48 кг.</v>
      </c>
      <c r="AG1450" s="29" t="str">
        <f aca="false">IF(U1450="б/м",U1450,U1450&amp;" место")</f>
        <v>3 место</v>
      </c>
      <c r="AH1450" s="28" t="str">
        <f aca="false">F1450&amp;"; "&amp;TEXT(D1450,"ДД.ММ.ГГГГ")&amp;"-"&amp;TEXT(E1450,"ДД.ММ.ГГГГ")&amp;"; "&amp;I1450&amp;"; "&amp;CHAR(10)&amp;AE1450&amp;"; "&amp;AF1450&amp;"; "&amp;AG1450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48 кг.; 3 место</v>
      </c>
      <c r="AI1450" s="29" t="n">
        <f aca="false">IF(A1450=0,0,1)</f>
        <v>1</v>
      </c>
      <c r="AJ1450" s="1" t="str">
        <f aca="false">AE1450</f>
        <v>Мальчики 12-13 лет</v>
      </c>
      <c r="AK1450" s="1" t="n">
        <f aca="false">V1450</f>
        <v>48</v>
      </c>
      <c r="AL1450" s="1" t="str">
        <f aca="false">AF1450</f>
        <v>весовая категория 48 кг.</v>
      </c>
      <c r="AM1450" s="28" t="str">
        <f aca="false">IF(N1450=0," ",DATEDIF(N1450,$AM$1,"y") &amp; " г. " &amp; DATEDIF(X1450,$AM$1,"ym") &amp; " мес. ")</f>
        <v>13 г. 4 мес. </v>
      </c>
      <c r="AN1450" s="28" t="str">
        <f aca="false">LEFT(AM1450,2)</f>
        <v>13</v>
      </c>
    </row>
    <row r="1451" customFormat="false" ht="13.8" hidden="false" customHeight="false" outlineLevel="0" collapsed="false">
      <c r="A1451" s="37" t="s">
        <v>507</v>
      </c>
      <c r="B1451" s="37" t="s">
        <v>348</v>
      </c>
      <c r="C1451" s="25" t="n">
        <v>41827</v>
      </c>
      <c r="D1451" s="38" t="n">
        <v>44273</v>
      </c>
      <c r="E1451" s="38" t="n">
        <v>44277</v>
      </c>
      <c r="F1451" s="37" t="s">
        <v>1778</v>
      </c>
      <c r="G1451" s="37" t="s">
        <v>1779</v>
      </c>
      <c r="H1451" s="37" t="s">
        <v>1444</v>
      </c>
      <c r="I1451" s="37" t="s">
        <v>243</v>
      </c>
      <c r="J1451" s="37" t="s">
        <v>1445</v>
      </c>
      <c r="K1451" s="37" t="s">
        <v>1446</v>
      </c>
      <c r="L1451" s="21" t="s">
        <v>45</v>
      </c>
      <c r="M1451" s="22" t="s">
        <v>2579</v>
      </c>
      <c r="N1451" s="24" t="s">
        <v>1075</v>
      </c>
      <c r="O1451" s="25" t="s">
        <v>975</v>
      </c>
      <c r="P1451" s="22" t="s">
        <v>108</v>
      </c>
      <c r="Q1451" s="22" t="s">
        <v>1463</v>
      </c>
      <c r="R1451" s="22" t="s">
        <v>1464</v>
      </c>
      <c r="S1451" s="22" t="s">
        <v>2126</v>
      </c>
      <c r="T1451" s="22" t="s">
        <v>2127</v>
      </c>
      <c r="U1451" s="25" t="s">
        <v>70</v>
      </c>
      <c r="V1451" s="25" t="n">
        <v>48</v>
      </c>
      <c r="W1451" s="25" t="s">
        <v>962</v>
      </c>
      <c r="X1451" s="25" t="n">
        <v>2</v>
      </c>
      <c r="Y1451" s="25" t="n">
        <v>1</v>
      </c>
      <c r="Z1451" s="25" t="n">
        <v>9</v>
      </c>
      <c r="AA1451" s="26" t="str">
        <f aca="false">IF(N1451=0," ",DATEDIF(N1451,$D1451,"y") &amp; " г. " &amp; DATEDIF(N1451,$D1451,"ym") &amp; " мес. ")</f>
        <v>13 г. 2 мес. </v>
      </c>
      <c r="AB1451" s="27" t="str">
        <f aca="false">LEFT(AA1451,2)</f>
        <v>13</v>
      </c>
      <c r="AC1451" s="28" t="str">
        <f aca="false">IF(N1451=0," ",DATEDIF(N1451,'Отбор на ЧР 2021'!$AC$1,"y") &amp; " г. " &amp; DATEDIF(N1451,'Отбор на ЧР 2021'!$AC$1,"ym") &amp; " мес. ")</f>
        <v>13 г. 4 мес. </v>
      </c>
      <c r="AD1451" s="28" t="str">
        <f aca="false">LEFT(AC1451,2)</f>
        <v>13</v>
      </c>
      <c r="AE1451" s="28" t="str">
        <f aca="false">IF(W1451=0,0,INDEX('Возраст, спорт. дисц.'!$A$2:$B$50,MATCH(W1451,'Возраст, спорт. дисц.'!$B$2:$B$54,0),1))</f>
        <v>Мальчики 12-13 лет</v>
      </c>
      <c r="AF1451" s="28" t="str">
        <f aca="false">"весовая категория "&amp;V1451&amp;" кг."</f>
        <v>весовая категория 48 кг.</v>
      </c>
      <c r="AG1451" s="29" t="str">
        <f aca="false">IF(U1451="б/м",U1451,U1451&amp;" место")</f>
        <v>3 место</v>
      </c>
      <c r="AH1451" s="28" t="str">
        <f aca="false">F1451&amp;"; "&amp;TEXT(D1451,"ДД.ММ.ГГГГ")&amp;"-"&amp;TEXT(E1451,"ДД.ММ.ГГГГ")&amp;"; "&amp;I1451&amp;"; "&amp;CHAR(10)&amp;AE1451&amp;"; "&amp;AF1451&amp;"; "&amp;AG1451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48 кг.; 3 место</v>
      </c>
      <c r="AI1451" s="29" t="n">
        <f aca="false">IF(A1451=0,0,1)</f>
        <v>1</v>
      </c>
      <c r="AJ1451" s="1" t="str">
        <f aca="false">AE1451</f>
        <v>Мальчики 12-13 лет</v>
      </c>
      <c r="AK1451" s="1" t="n">
        <f aca="false">V1451</f>
        <v>48</v>
      </c>
      <c r="AL1451" s="1" t="str">
        <f aca="false">AF1451</f>
        <v>весовая категория 48 кг.</v>
      </c>
      <c r="AM1451" s="28" t="str">
        <f aca="false">IF(N1451=0," ",DATEDIF(N1451,$AM$1,"y") &amp; " г. " &amp; DATEDIF(X1451,$AM$1,"ym") &amp; " мес. ")</f>
        <v>13 г. 4 мес. </v>
      </c>
      <c r="AN1451" s="28" t="str">
        <f aca="false">LEFT(AM1451,2)</f>
        <v>13</v>
      </c>
    </row>
    <row r="1452" customFormat="false" ht="13.8" hidden="false" customHeight="false" outlineLevel="0" collapsed="false">
      <c r="A1452" s="37" t="s">
        <v>507</v>
      </c>
      <c r="B1452" s="37" t="s">
        <v>348</v>
      </c>
      <c r="C1452" s="25" t="n">
        <v>41827</v>
      </c>
      <c r="D1452" s="38" t="n">
        <v>44273</v>
      </c>
      <c r="E1452" s="38" t="n">
        <v>44277</v>
      </c>
      <c r="F1452" s="37" t="s">
        <v>1778</v>
      </c>
      <c r="G1452" s="37" t="s">
        <v>1779</v>
      </c>
      <c r="H1452" s="37" t="s">
        <v>1444</v>
      </c>
      <c r="I1452" s="37" t="s">
        <v>243</v>
      </c>
      <c r="J1452" s="37" t="s">
        <v>1445</v>
      </c>
      <c r="K1452" s="37" t="s">
        <v>1446</v>
      </c>
      <c r="L1452" s="21" t="s">
        <v>45</v>
      </c>
      <c r="M1452" s="22" t="s">
        <v>2580</v>
      </c>
      <c r="N1452" s="24" t="s">
        <v>2581</v>
      </c>
      <c r="O1452" s="25" t="s">
        <v>970</v>
      </c>
      <c r="P1452" s="22" t="s">
        <v>108</v>
      </c>
      <c r="Q1452" s="22" t="s">
        <v>242</v>
      </c>
      <c r="R1452" s="22" t="s">
        <v>556</v>
      </c>
      <c r="S1452" s="22" t="s">
        <v>1830</v>
      </c>
      <c r="T1452" s="22" t="s">
        <v>1831</v>
      </c>
      <c r="U1452" s="25" t="s">
        <v>54</v>
      </c>
      <c r="V1452" s="25" t="n">
        <v>50</v>
      </c>
      <c r="W1452" s="25" t="s">
        <v>962</v>
      </c>
      <c r="X1452" s="25" t="n">
        <v>1</v>
      </c>
      <c r="Y1452" s="25" t="n">
        <v>1</v>
      </c>
      <c r="Z1452" s="25" t="n">
        <v>3</v>
      </c>
      <c r="AA1452" s="26" t="str">
        <f aca="false">IF(N1452=0," ",DATEDIF(N1452,$D1452,"y") &amp; " г. " &amp; DATEDIF(N1452,$D1452,"ym") &amp; " мес. ")</f>
        <v>13 г. 3 мес. </v>
      </c>
      <c r="AB1452" s="27" t="str">
        <f aca="false">LEFT(AA1452,2)</f>
        <v>13</v>
      </c>
      <c r="AC1452" s="28" t="str">
        <f aca="false">IF(N1452=0," ",DATEDIF(N1452,'Отбор на ЧР 2021'!$AC$1,"y") &amp; " г. " &amp; DATEDIF(N1452,'Отбор на ЧР 2021'!$AC$1,"ym") &amp; " мес. ")</f>
        <v>13 г. 5 мес. </v>
      </c>
      <c r="AD1452" s="28" t="str">
        <f aca="false">LEFT(AC1452,2)</f>
        <v>13</v>
      </c>
      <c r="AE1452" s="28" t="str">
        <f aca="false">IF(W1452=0,0,INDEX('Возраст, спорт. дисц.'!$A$2:$B$50,MATCH(W1452,'Возраст, спорт. дисц.'!$B$2:$B$54,0),1))</f>
        <v>Мальчики 12-13 лет</v>
      </c>
      <c r="AF1452" s="28" t="str">
        <f aca="false">"весовая категория "&amp;V1452&amp;" кг."</f>
        <v>весовая категория 50 кг.</v>
      </c>
      <c r="AG1452" s="29" t="str">
        <f aca="false">IF(U1452="б/м",U1452,U1452&amp;" место")</f>
        <v>1 место</v>
      </c>
      <c r="AH1452" s="28" t="str">
        <f aca="false">F1452&amp;"; "&amp;TEXT(D1452,"ДД.ММ.ГГГГ")&amp;"-"&amp;TEXT(E1452,"ДД.ММ.ГГГГ")&amp;"; "&amp;I1452&amp;"; "&amp;CHAR(10)&amp;AE1452&amp;"; "&amp;AF1452&amp;"; "&amp;AG1452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50 кг.; 1 место</v>
      </c>
      <c r="AI1452" s="29" t="n">
        <f aca="false">IF(A1452=0,0,1)</f>
        <v>1</v>
      </c>
      <c r="AJ1452" s="1" t="str">
        <f aca="false">AE1452</f>
        <v>Мальчики 12-13 лет</v>
      </c>
      <c r="AK1452" s="1" t="n">
        <f aca="false">V1452</f>
        <v>50</v>
      </c>
      <c r="AL1452" s="1" t="str">
        <f aca="false">AF1452</f>
        <v>весовая категория 50 кг.</v>
      </c>
      <c r="AM1452" s="28" t="str">
        <f aca="false">IF(N1452=0," ",DATEDIF(N1452,$AM$1,"y") &amp; " г. " &amp; DATEDIF(X1452,$AM$1,"ym") &amp; " мес. ")</f>
        <v>13 г. 4 мес. </v>
      </c>
      <c r="AN1452" s="28" t="str">
        <f aca="false">LEFT(AM1452,2)</f>
        <v>13</v>
      </c>
    </row>
    <row r="1453" customFormat="false" ht="13.8" hidden="false" customHeight="false" outlineLevel="0" collapsed="false">
      <c r="A1453" s="37" t="s">
        <v>507</v>
      </c>
      <c r="B1453" s="37" t="s">
        <v>348</v>
      </c>
      <c r="C1453" s="25" t="n">
        <v>41827</v>
      </c>
      <c r="D1453" s="38" t="n">
        <v>44273</v>
      </c>
      <c r="E1453" s="38" t="n">
        <v>44277</v>
      </c>
      <c r="F1453" s="37" t="s">
        <v>1778</v>
      </c>
      <c r="G1453" s="37" t="s">
        <v>1779</v>
      </c>
      <c r="H1453" s="37" t="s">
        <v>1444</v>
      </c>
      <c r="I1453" s="37" t="s">
        <v>243</v>
      </c>
      <c r="J1453" s="37" t="s">
        <v>1445</v>
      </c>
      <c r="K1453" s="37" t="s">
        <v>1446</v>
      </c>
      <c r="L1453" s="21" t="s">
        <v>45</v>
      </c>
      <c r="M1453" s="22" t="s">
        <v>2582</v>
      </c>
      <c r="N1453" s="24" t="s">
        <v>2583</v>
      </c>
      <c r="O1453" s="25" t="s">
        <v>975</v>
      </c>
      <c r="P1453" s="22" t="s">
        <v>108</v>
      </c>
      <c r="Q1453" s="22" t="s">
        <v>242</v>
      </c>
      <c r="R1453" s="22" t="s">
        <v>556</v>
      </c>
      <c r="S1453" s="22" t="s">
        <v>244</v>
      </c>
      <c r="T1453" s="22" t="s">
        <v>245</v>
      </c>
      <c r="U1453" s="25" t="s">
        <v>63</v>
      </c>
      <c r="V1453" s="25" t="n">
        <v>50</v>
      </c>
      <c r="W1453" s="25" t="s">
        <v>962</v>
      </c>
      <c r="X1453" s="25" t="n">
        <v>2</v>
      </c>
      <c r="Y1453" s="25" t="n">
        <v>1</v>
      </c>
      <c r="Z1453" s="25" t="n">
        <v>3</v>
      </c>
      <c r="AA1453" s="26" t="str">
        <f aca="false">IF(N1453=0," ",DATEDIF(N1453,$D1453,"y") &amp; " г. " &amp; DATEDIF(N1453,$D1453,"ym") &amp; " мес. ")</f>
        <v>13 г. 3 мес. </v>
      </c>
      <c r="AB1453" s="27" t="str">
        <f aca="false">LEFT(AA1453,2)</f>
        <v>13</v>
      </c>
      <c r="AC1453" s="28" t="str">
        <f aca="false">IF(N1453=0," ",DATEDIF(N1453,'Отбор на ЧР 2021'!$AC$1,"y") &amp; " г. " &amp; DATEDIF(N1453,'Отбор на ЧР 2021'!$AC$1,"ym") &amp; " мес. ")</f>
        <v>13 г. 5 мес. </v>
      </c>
      <c r="AD1453" s="28" t="str">
        <f aca="false">LEFT(AC1453,2)</f>
        <v>13</v>
      </c>
      <c r="AE1453" s="28" t="str">
        <f aca="false">IF(W1453=0,0,INDEX('Возраст, спорт. дисц.'!$A$2:$B$50,MATCH(W1453,'Возраст, спорт. дисц.'!$B$2:$B$54,0),1))</f>
        <v>Мальчики 12-13 лет</v>
      </c>
      <c r="AF1453" s="28" t="str">
        <f aca="false">"весовая категория "&amp;V1453&amp;" кг."</f>
        <v>весовая категория 50 кг.</v>
      </c>
      <c r="AG1453" s="29" t="str">
        <f aca="false">IF(U1453="б/м",U1453,U1453&amp;" место")</f>
        <v>2 место</v>
      </c>
      <c r="AH1453" s="28" t="str">
        <f aca="false">F1453&amp;"; "&amp;TEXT(D1453,"ДД.ММ.ГГГГ")&amp;"-"&amp;TEXT(E1453,"ДД.ММ.ГГГГ")&amp;"; "&amp;I1453&amp;"; "&amp;CHAR(10)&amp;AE1453&amp;"; "&amp;AF1453&amp;"; "&amp;AG1453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50 кг.; 2 место</v>
      </c>
      <c r="AI1453" s="29" t="n">
        <f aca="false">IF(A1453=0,0,1)</f>
        <v>1</v>
      </c>
      <c r="AJ1453" s="1" t="str">
        <f aca="false">AE1453</f>
        <v>Мальчики 12-13 лет</v>
      </c>
      <c r="AK1453" s="1" t="n">
        <f aca="false">V1453</f>
        <v>50</v>
      </c>
      <c r="AL1453" s="1" t="str">
        <f aca="false">AF1453</f>
        <v>весовая категория 50 кг.</v>
      </c>
      <c r="AM1453" s="28" t="str">
        <f aca="false">IF(N1453=0," ",DATEDIF(N1453,$AM$1,"y") &amp; " г. " &amp; DATEDIF(X1453,$AM$1,"ym") &amp; " мес. ")</f>
        <v>13 г. 4 мес. </v>
      </c>
      <c r="AN1453" s="28" t="str">
        <f aca="false">LEFT(AM1453,2)</f>
        <v>13</v>
      </c>
    </row>
    <row r="1454" customFormat="false" ht="13.8" hidden="false" customHeight="false" outlineLevel="0" collapsed="false">
      <c r="A1454" s="37" t="s">
        <v>507</v>
      </c>
      <c r="B1454" s="37" t="s">
        <v>348</v>
      </c>
      <c r="C1454" s="25" t="n">
        <v>41827</v>
      </c>
      <c r="D1454" s="38" t="n">
        <v>44273</v>
      </c>
      <c r="E1454" s="38" t="n">
        <v>44277</v>
      </c>
      <c r="F1454" s="37" t="s">
        <v>1778</v>
      </c>
      <c r="G1454" s="37" t="s">
        <v>1779</v>
      </c>
      <c r="H1454" s="37" t="s">
        <v>1444</v>
      </c>
      <c r="I1454" s="37" t="s">
        <v>243</v>
      </c>
      <c r="J1454" s="37" t="s">
        <v>1445</v>
      </c>
      <c r="K1454" s="37" t="s">
        <v>1446</v>
      </c>
      <c r="L1454" s="21" t="s">
        <v>45</v>
      </c>
      <c r="M1454" s="22" t="s">
        <v>2584</v>
      </c>
      <c r="N1454" s="24" t="s">
        <v>2585</v>
      </c>
      <c r="O1454" s="25" t="s">
        <v>970</v>
      </c>
      <c r="P1454" s="22" t="s">
        <v>108</v>
      </c>
      <c r="Q1454" s="22" t="s">
        <v>344</v>
      </c>
      <c r="R1454" s="22" t="s">
        <v>575</v>
      </c>
      <c r="S1454" s="22" t="s">
        <v>1069</v>
      </c>
      <c r="T1454" s="22" t="s">
        <v>1070</v>
      </c>
      <c r="U1454" s="25" t="s">
        <v>70</v>
      </c>
      <c r="V1454" s="25" t="n">
        <v>50</v>
      </c>
      <c r="W1454" s="25" t="s">
        <v>962</v>
      </c>
      <c r="X1454" s="25" t="n">
        <v>1</v>
      </c>
      <c r="Y1454" s="25" t="n">
        <v>0</v>
      </c>
      <c r="Z1454" s="25" t="n">
        <v>3</v>
      </c>
      <c r="AA1454" s="26" t="str">
        <f aca="false">IF(N1454=0," ",DATEDIF(N1454,$D1454,"y") &amp; " г. " &amp; DATEDIF(N1454,$D1454,"ym") &amp; " мес. ")</f>
        <v>12 г. 9 мес. </v>
      </c>
      <c r="AB1454" s="27" t="str">
        <f aca="false">LEFT(AA1454,2)</f>
        <v>12</v>
      </c>
      <c r="AC1454" s="28" t="str">
        <f aca="false">IF(N1454=0," ",DATEDIF(N1454,'Отбор на ЧР 2021'!$AC$1,"y") &amp; " г. " &amp; DATEDIF(N1454,'Отбор на ЧР 2021'!$AC$1,"ym") &amp; " мес. ")</f>
        <v>12 г. 10 мес. </v>
      </c>
      <c r="AD1454" s="28" t="str">
        <f aca="false">LEFT(AC1454,2)</f>
        <v>12</v>
      </c>
      <c r="AE1454" s="28" t="str">
        <f aca="false">IF(W1454=0,0,INDEX('Возраст, спорт. дисц.'!$A$2:$B$50,MATCH(W1454,'Возраст, спорт. дисц.'!$B$2:$B$54,0),1))</f>
        <v>Мальчики 12-13 лет</v>
      </c>
      <c r="AF1454" s="28" t="str">
        <f aca="false">"весовая категория "&amp;V1454&amp;" кг."</f>
        <v>весовая категория 50 кг.</v>
      </c>
      <c r="AG1454" s="29" t="str">
        <f aca="false">IF(U1454="б/м",U1454,U1454&amp;" место")</f>
        <v>3 место</v>
      </c>
      <c r="AH1454" s="28" t="str">
        <f aca="false">F1454&amp;"; "&amp;TEXT(D1454,"ДД.ММ.ГГГГ")&amp;"-"&amp;TEXT(E1454,"ДД.ММ.ГГГГ")&amp;"; "&amp;I1454&amp;"; "&amp;CHAR(10)&amp;AE1454&amp;"; "&amp;AF1454&amp;"; "&amp;AG1454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50 кг.; 3 место</v>
      </c>
      <c r="AI1454" s="29" t="n">
        <f aca="false">IF(A1454=0,0,1)</f>
        <v>1</v>
      </c>
      <c r="AJ1454" s="1" t="str">
        <f aca="false">AE1454</f>
        <v>Мальчики 12-13 лет</v>
      </c>
      <c r="AK1454" s="1" t="n">
        <f aca="false">V1454</f>
        <v>50</v>
      </c>
      <c r="AL1454" s="1" t="str">
        <f aca="false">AF1454</f>
        <v>весовая категория 50 кг.</v>
      </c>
      <c r="AM1454" s="28" t="str">
        <f aca="false">IF(N1454=0," ",DATEDIF(N1454,$AM$1,"y") &amp; " г. " &amp; DATEDIF(X1454,$AM$1,"ym") &amp; " мес. ")</f>
        <v>12 г. 4 мес. </v>
      </c>
      <c r="AN1454" s="28" t="str">
        <f aca="false">LEFT(AM1454,2)</f>
        <v>12</v>
      </c>
    </row>
    <row r="1455" customFormat="false" ht="13.8" hidden="false" customHeight="false" outlineLevel="0" collapsed="false">
      <c r="A1455" s="37" t="s">
        <v>507</v>
      </c>
      <c r="B1455" s="37" t="s">
        <v>348</v>
      </c>
      <c r="C1455" s="25" t="n">
        <v>41827</v>
      </c>
      <c r="D1455" s="38" t="n">
        <v>44273</v>
      </c>
      <c r="E1455" s="38" t="n">
        <v>44277</v>
      </c>
      <c r="F1455" s="37" t="s">
        <v>1778</v>
      </c>
      <c r="G1455" s="37" t="s">
        <v>1779</v>
      </c>
      <c r="H1455" s="37" t="s">
        <v>1444</v>
      </c>
      <c r="I1455" s="37" t="s">
        <v>243</v>
      </c>
      <c r="J1455" s="37" t="s">
        <v>1445</v>
      </c>
      <c r="K1455" s="37" t="s">
        <v>1446</v>
      </c>
      <c r="L1455" s="21" t="s">
        <v>45</v>
      </c>
      <c r="M1455" s="22" t="s">
        <v>1067</v>
      </c>
      <c r="N1455" s="24" t="s">
        <v>1068</v>
      </c>
      <c r="O1455" s="25" t="s">
        <v>975</v>
      </c>
      <c r="P1455" s="22" t="s">
        <v>108</v>
      </c>
      <c r="Q1455" s="22" t="s">
        <v>344</v>
      </c>
      <c r="R1455" s="22" t="s">
        <v>575</v>
      </c>
      <c r="S1455" s="22" t="s">
        <v>1069</v>
      </c>
      <c r="T1455" s="22" t="s">
        <v>1070</v>
      </c>
      <c r="U1455" s="25" t="s">
        <v>54</v>
      </c>
      <c r="V1455" s="25" t="n">
        <v>52</v>
      </c>
      <c r="W1455" s="25" t="s">
        <v>962</v>
      </c>
      <c r="X1455" s="25" t="n">
        <v>1</v>
      </c>
      <c r="Y1455" s="25" t="n">
        <v>1</v>
      </c>
      <c r="Z1455" s="25" t="n">
        <v>2</v>
      </c>
      <c r="AA1455" s="26" t="str">
        <f aca="false">IF(N1455=0," ",DATEDIF(N1455,$D1455,"y") &amp; " г. " &amp; DATEDIF(N1455,$D1455,"ym") &amp; " мес. ")</f>
        <v>13 г. 8 мес. </v>
      </c>
      <c r="AB1455" s="27" t="str">
        <f aca="false">LEFT(AA1455,2)</f>
        <v>13</v>
      </c>
      <c r="AC1455" s="28" t="str">
        <f aca="false">IF(N1455=0," ",DATEDIF(N1455,'Отбор на ЧР 2021'!$AC$1,"y") &amp; " г. " &amp; DATEDIF(N1455,'Отбор на ЧР 2021'!$AC$1,"ym") &amp; " мес. ")</f>
        <v>13 г. 10 мес. </v>
      </c>
      <c r="AD1455" s="28" t="str">
        <f aca="false">LEFT(AC1455,2)</f>
        <v>13</v>
      </c>
      <c r="AE1455" s="28" t="str">
        <f aca="false">IF(W1455=0,0,INDEX('Возраст, спорт. дисц.'!$A$2:$B$50,MATCH(W1455,'Возраст, спорт. дисц.'!$B$2:$B$54,0),1))</f>
        <v>Мальчики 12-13 лет</v>
      </c>
      <c r="AF1455" s="28" t="str">
        <f aca="false">"весовая категория "&amp;V1455&amp;" кг."</f>
        <v>весовая категория 52 кг.</v>
      </c>
      <c r="AG1455" s="29" t="str">
        <f aca="false">IF(U1455="б/м",U1455,U1455&amp;" место")</f>
        <v>1 место</v>
      </c>
      <c r="AH1455" s="28" t="str">
        <f aca="false">F1455&amp;"; "&amp;TEXT(D1455,"ДД.ММ.ГГГГ")&amp;"-"&amp;TEXT(E1455,"ДД.ММ.ГГГГ")&amp;"; "&amp;I1455&amp;"; "&amp;CHAR(10)&amp;AE1455&amp;"; "&amp;AF1455&amp;"; "&amp;AG1455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52 кг.; 1 место</v>
      </c>
      <c r="AI1455" s="29" t="n">
        <f aca="false">IF(A1455=0,0,1)</f>
        <v>1</v>
      </c>
      <c r="AJ1455" s="1" t="str">
        <f aca="false">AE1455</f>
        <v>Мальчики 12-13 лет</v>
      </c>
      <c r="AK1455" s="1" t="n">
        <f aca="false">V1455</f>
        <v>52</v>
      </c>
      <c r="AL1455" s="1" t="str">
        <f aca="false">AF1455</f>
        <v>весовая категория 52 кг.</v>
      </c>
      <c r="AM1455" s="28" t="str">
        <f aca="false">IF(N1455=0," ",DATEDIF(N1455,$AM$1,"y") &amp; " г. " &amp; DATEDIF(X1455,$AM$1,"ym") &amp; " мес. ")</f>
        <v>13 г. 4 мес. </v>
      </c>
      <c r="AN1455" s="28" t="str">
        <f aca="false">LEFT(AM1455,2)</f>
        <v>13</v>
      </c>
    </row>
    <row r="1456" customFormat="false" ht="13.8" hidden="false" customHeight="false" outlineLevel="0" collapsed="false">
      <c r="A1456" s="37" t="s">
        <v>507</v>
      </c>
      <c r="B1456" s="37" t="s">
        <v>348</v>
      </c>
      <c r="C1456" s="25" t="n">
        <v>41827</v>
      </c>
      <c r="D1456" s="38" t="n">
        <v>44273</v>
      </c>
      <c r="E1456" s="38" t="n">
        <v>44277</v>
      </c>
      <c r="F1456" s="37" t="s">
        <v>1778</v>
      </c>
      <c r="G1456" s="37" t="s">
        <v>1779</v>
      </c>
      <c r="H1456" s="37" t="s">
        <v>1444</v>
      </c>
      <c r="I1456" s="37" t="s">
        <v>243</v>
      </c>
      <c r="J1456" s="37" t="s">
        <v>1445</v>
      </c>
      <c r="K1456" s="37" t="s">
        <v>1446</v>
      </c>
      <c r="L1456" s="21" t="s">
        <v>45</v>
      </c>
      <c r="M1456" s="22" t="s">
        <v>2586</v>
      </c>
      <c r="N1456" s="24" t="s">
        <v>2587</v>
      </c>
      <c r="O1456" s="25" t="s">
        <v>975</v>
      </c>
      <c r="P1456" s="22" t="s">
        <v>101</v>
      </c>
      <c r="Q1456" s="22" t="s">
        <v>1810</v>
      </c>
      <c r="R1456" s="22" t="s">
        <v>1811</v>
      </c>
      <c r="S1456" s="22" t="s">
        <v>1812</v>
      </c>
      <c r="T1456" s="22" t="s">
        <v>1813</v>
      </c>
      <c r="U1456" s="25" t="s">
        <v>54</v>
      </c>
      <c r="V1456" s="25" t="n">
        <v>54</v>
      </c>
      <c r="W1456" s="25" t="s">
        <v>962</v>
      </c>
      <c r="X1456" s="25" t="n">
        <v>0</v>
      </c>
      <c r="Y1456" s="25" t="n">
        <v>0</v>
      </c>
      <c r="Z1456" s="25" t="n">
        <v>1</v>
      </c>
      <c r="AA1456" s="26" t="str">
        <f aca="false">IF(N1456=0," ",DATEDIF(N1456,$D1456,"y") &amp; " г. " &amp; DATEDIF(N1456,$D1456,"ym") &amp; " мес. ")</f>
        <v>13 г. 3 мес. </v>
      </c>
      <c r="AB1456" s="27" t="str">
        <f aca="false">LEFT(AA1456,2)</f>
        <v>13</v>
      </c>
      <c r="AC1456" s="28" t="str">
        <f aca="false">IF(N1456=0," ",DATEDIF(N1456,'Отбор на ЧР 2021'!$AC$1,"y") &amp; " г. " &amp; DATEDIF(N1456,'Отбор на ЧР 2021'!$AC$1,"ym") &amp; " мес. ")</f>
        <v>13 г. 5 мес. </v>
      </c>
      <c r="AD1456" s="28" t="str">
        <f aca="false">LEFT(AC1456,2)</f>
        <v>13</v>
      </c>
      <c r="AE1456" s="28" t="str">
        <f aca="false">IF(W1456=0,0,INDEX('Возраст, спорт. дисц.'!$A$2:$B$50,MATCH(W1456,'Возраст, спорт. дисц.'!$B$2:$B$54,0),1))</f>
        <v>Мальчики 12-13 лет</v>
      </c>
      <c r="AF1456" s="28" t="str">
        <f aca="false">"весовая категория "&amp;V1456&amp;" кг."</f>
        <v>весовая категория 54 кг.</v>
      </c>
      <c r="AG1456" s="29" t="str">
        <f aca="false">IF(U1456="б/м",U1456,U1456&amp;" место")</f>
        <v>1 место</v>
      </c>
      <c r="AH1456" s="28" t="str">
        <f aca="false">F1456&amp;"; "&amp;TEXT(D1456,"ДД.ММ.ГГГГ")&amp;"-"&amp;TEXT(E1456,"ДД.ММ.ГГГГ")&amp;"; "&amp;I1456&amp;"; "&amp;CHAR(10)&amp;AE1456&amp;"; "&amp;AF1456&amp;"; "&amp;AG1456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54 кг.; 1 место</v>
      </c>
      <c r="AI1456" s="29" t="n">
        <f aca="false">IF(A1456=0,0,1)</f>
        <v>1</v>
      </c>
      <c r="AJ1456" s="1" t="str">
        <f aca="false">AE1456</f>
        <v>Мальчики 12-13 лет</v>
      </c>
      <c r="AK1456" s="1" t="n">
        <f aca="false">V1456</f>
        <v>54</v>
      </c>
      <c r="AL1456" s="1" t="str">
        <f aca="false">AF1456</f>
        <v>весовая категория 54 кг.</v>
      </c>
      <c r="AM1456" s="28" t="str">
        <f aca="false">IF(N1456=0," ",DATEDIF(N1456,$AM$1,"y") &amp; " г. " &amp; DATEDIF(X1456,$AM$1,"ym") &amp; " мес. ")</f>
        <v>13 г. 4 мес. </v>
      </c>
      <c r="AN1456" s="28" t="str">
        <f aca="false">LEFT(AM1456,2)</f>
        <v>13</v>
      </c>
    </row>
    <row r="1457" customFormat="false" ht="13.8" hidden="false" customHeight="false" outlineLevel="0" collapsed="false">
      <c r="A1457" s="37" t="s">
        <v>507</v>
      </c>
      <c r="B1457" s="37" t="s">
        <v>348</v>
      </c>
      <c r="C1457" s="25" t="n">
        <v>41827</v>
      </c>
      <c r="D1457" s="38" t="n">
        <v>44273</v>
      </c>
      <c r="E1457" s="38" t="n">
        <v>44277</v>
      </c>
      <c r="F1457" s="37" t="s">
        <v>1778</v>
      </c>
      <c r="G1457" s="37" t="s">
        <v>1779</v>
      </c>
      <c r="H1457" s="37" t="s">
        <v>1444</v>
      </c>
      <c r="I1457" s="37" t="s">
        <v>243</v>
      </c>
      <c r="J1457" s="37" t="s">
        <v>1445</v>
      </c>
      <c r="K1457" s="37" t="s">
        <v>1446</v>
      </c>
      <c r="L1457" s="21" t="s">
        <v>45</v>
      </c>
      <c r="M1457" s="22" t="s">
        <v>2588</v>
      </c>
      <c r="N1457" s="24" t="s">
        <v>2589</v>
      </c>
      <c r="O1457" s="25" t="s">
        <v>970</v>
      </c>
      <c r="P1457" s="22" t="s">
        <v>108</v>
      </c>
      <c r="Q1457" s="22" t="s">
        <v>242</v>
      </c>
      <c r="R1457" s="22" t="s">
        <v>556</v>
      </c>
      <c r="S1457" s="22" t="s">
        <v>244</v>
      </c>
      <c r="T1457" s="22" t="s">
        <v>1460</v>
      </c>
      <c r="U1457" s="25" t="s">
        <v>54</v>
      </c>
      <c r="V1457" s="25" t="n">
        <v>60</v>
      </c>
      <c r="W1457" s="25" t="s">
        <v>962</v>
      </c>
      <c r="X1457" s="25" t="n">
        <v>2</v>
      </c>
      <c r="Y1457" s="25" t="n">
        <v>2</v>
      </c>
      <c r="Z1457" s="25" t="n">
        <v>4</v>
      </c>
      <c r="AA1457" s="26" t="str">
        <f aca="false">IF(N1457=0," ",DATEDIF(N1457,$D1457,"y") &amp; " г. " &amp; DATEDIF(N1457,$D1457,"ym") &amp; " мес. ")</f>
        <v>12 г. 6 мес. </v>
      </c>
      <c r="AB1457" s="27" t="str">
        <f aca="false">LEFT(AA1457,2)</f>
        <v>12</v>
      </c>
      <c r="AC1457" s="28" t="str">
        <f aca="false">IF(N1457=0," ",DATEDIF(N1457,'Отбор на ЧР 2021'!$AC$1,"y") &amp; " г. " &amp; DATEDIF(N1457,'Отбор на ЧР 2021'!$AC$1,"ym") &amp; " мес. ")</f>
        <v>12 г. 8 мес. </v>
      </c>
      <c r="AD1457" s="28" t="str">
        <f aca="false">LEFT(AC1457,2)</f>
        <v>12</v>
      </c>
      <c r="AE1457" s="28" t="str">
        <f aca="false">IF(W1457=0,0,INDEX('Возраст, спорт. дисц.'!$A$2:$B$50,MATCH(W1457,'Возраст, спорт. дисц.'!$B$2:$B$54,0),1))</f>
        <v>Мальчики 12-13 лет</v>
      </c>
      <c r="AF1457" s="28" t="str">
        <f aca="false">"весовая категория "&amp;V1457&amp;" кг."</f>
        <v>весовая категория 60 кг.</v>
      </c>
      <c r="AG1457" s="29" t="str">
        <f aca="false">IF(U1457="б/м",U1457,U1457&amp;" место")</f>
        <v>1 место</v>
      </c>
      <c r="AH1457" s="28" t="str">
        <f aca="false">F1457&amp;"; "&amp;TEXT(D1457,"ДД.ММ.ГГГГ")&amp;"-"&amp;TEXT(E1457,"ДД.ММ.ГГГГ")&amp;"; "&amp;I1457&amp;"; "&amp;CHAR(10)&amp;AE1457&amp;"; "&amp;AF1457&amp;"; "&amp;AG1457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60 кг.; 1 место</v>
      </c>
      <c r="AI1457" s="29" t="n">
        <f aca="false">IF(A1457=0,0,1)</f>
        <v>1</v>
      </c>
      <c r="AJ1457" s="1" t="str">
        <f aca="false">AE1457</f>
        <v>Мальчики 12-13 лет</v>
      </c>
      <c r="AK1457" s="1" t="n">
        <f aca="false">V1457</f>
        <v>60</v>
      </c>
      <c r="AL1457" s="1" t="str">
        <f aca="false">AF1457</f>
        <v>весовая категория 60 кг.</v>
      </c>
      <c r="AM1457" s="28" t="str">
        <f aca="false">IF(N1457=0," ",DATEDIF(N1457,$AM$1,"y") &amp; " г. " &amp; DATEDIF(X1457,$AM$1,"ym") &amp; " мес. ")</f>
        <v>12 г. 4 мес. </v>
      </c>
      <c r="AN1457" s="28" t="str">
        <f aca="false">LEFT(AM1457,2)</f>
        <v>12</v>
      </c>
    </row>
    <row r="1458" customFormat="false" ht="13.8" hidden="false" customHeight="false" outlineLevel="0" collapsed="false">
      <c r="A1458" s="37" t="s">
        <v>507</v>
      </c>
      <c r="B1458" s="37" t="s">
        <v>348</v>
      </c>
      <c r="C1458" s="25" t="n">
        <v>41827</v>
      </c>
      <c r="D1458" s="38" t="n">
        <v>44273</v>
      </c>
      <c r="E1458" s="38" t="n">
        <v>44277</v>
      </c>
      <c r="F1458" s="37" t="s">
        <v>1778</v>
      </c>
      <c r="G1458" s="37" t="s">
        <v>1779</v>
      </c>
      <c r="H1458" s="37" t="s">
        <v>1444</v>
      </c>
      <c r="I1458" s="37" t="s">
        <v>243</v>
      </c>
      <c r="J1458" s="37" t="s">
        <v>1445</v>
      </c>
      <c r="K1458" s="37" t="s">
        <v>1446</v>
      </c>
      <c r="L1458" s="21" t="s">
        <v>45</v>
      </c>
      <c r="M1458" s="22" t="s">
        <v>2590</v>
      </c>
      <c r="N1458" s="24" t="s">
        <v>2344</v>
      </c>
      <c r="O1458" s="25" t="s">
        <v>970</v>
      </c>
      <c r="P1458" s="22" t="s">
        <v>108</v>
      </c>
      <c r="Q1458" s="22" t="s">
        <v>109</v>
      </c>
      <c r="R1458" s="22" t="s">
        <v>110</v>
      </c>
      <c r="S1458" s="22" t="s">
        <v>324</v>
      </c>
      <c r="T1458" s="22" t="s">
        <v>1509</v>
      </c>
      <c r="U1458" s="25" t="s">
        <v>63</v>
      </c>
      <c r="V1458" s="25" t="n">
        <v>60</v>
      </c>
      <c r="W1458" s="25" t="s">
        <v>962</v>
      </c>
      <c r="X1458" s="25" t="n">
        <v>2</v>
      </c>
      <c r="Y1458" s="25" t="n">
        <v>1</v>
      </c>
      <c r="Z1458" s="25" t="n">
        <v>4</v>
      </c>
      <c r="AA1458" s="26" t="str">
        <f aca="false">IF(N1458=0," ",DATEDIF(N1458,$D1458,"y") &amp; " г. " &amp; DATEDIF(N1458,$D1458,"ym") &amp; " мес. ")</f>
        <v>13 г. 6 мес. </v>
      </c>
      <c r="AB1458" s="27" t="str">
        <f aca="false">LEFT(AA1458,2)</f>
        <v>13</v>
      </c>
      <c r="AC1458" s="28" t="str">
        <f aca="false">IF(N1458=0," ",DATEDIF(N1458,'Отбор на ЧР 2021'!$AC$1,"y") &amp; " г. " &amp; DATEDIF(N1458,'Отбор на ЧР 2021'!$AC$1,"ym") &amp; " мес. ")</f>
        <v>13 г. 8 мес. </v>
      </c>
      <c r="AD1458" s="28" t="str">
        <f aca="false">LEFT(AC1458,2)</f>
        <v>13</v>
      </c>
      <c r="AE1458" s="28" t="str">
        <f aca="false">IF(W1458=0,0,INDEX('Возраст, спорт. дисц.'!$A$2:$B$50,MATCH(W1458,'Возраст, спорт. дисц.'!$B$2:$B$54,0),1))</f>
        <v>Мальчики 12-13 лет</v>
      </c>
      <c r="AF1458" s="28" t="str">
        <f aca="false">"весовая категория "&amp;V1458&amp;" кг."</f>
        <v>весовая категория 60 кг.</v>
      </c>
      <c r="AG1458" s="29" t="str">
        <f aca="false">IF(U1458="б/м",U1458,U1458&amp;" место")</f>
        <v>2 место</v>
      </c>
      <c r="AH1458" s="28" t="str">
        <f aca="false">F1458&amp;"; "&amp;TEXT(D1458,"ДД.ММ.ГГГГ")&amp;"-"&amp;TEXT(E1458,"ДД.ММ.ГГГГ")&amp;"; "&amp;I1458&amp;"; "&amp;CHAR(10)&amp;AE1458&amp;"; "&amp;AF1458&amp;"; "&amp;AG1458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60 кг.; 2 место</v>
      </c>
      <c r="AI1458" s="29" t="n">
        <f aca="false">IF(A1458=0,0,1)</f>
        <v>1</v>
      </c>
      <c r="AJ1458" s="1" t="str">
        <f aca="false">AE1458</f>
        <v>Мальчики 12-13 лет</v>
      </c>
      <c r="AK1458" s="1" t="n">
        <f aca="false">V1458</f>
        <v>60</v>
      </c>
      <c r="AL1458" s="1" t="str">
        <f aca="false">AF1458</f>
        <v>весовая категория 60 кг.</v>
      </c>
      <c r="AM1458" s="28" t="str">
        <f aca="false">IF(N1458=0," ",DATEDIF(N1458,$AM$1,"y") &amp; " г. " &amp; DATEDIF(X1458,$AM$1,"ym") &amp; " мес. ")</f>
        <v>13 г. 4 мес. </v>
      </c>
      <c r="AN1458" s="28" t="str">
        <f aca="false">LEFT(AM1458,2)</f>
        <v>13</v>
      </c>
    </row>
    <row r="1459" customFormat="false" ht="13.8" hidden="false" customHeight="false" outlineLevel="0" collapsed="false">
      <c r="A1459" s="37" t="s">
        <v>507</v>
      </c>
      <c r="B1459" s="37" t="s">
        <v>348</v>
      </c>
      <c r="C1459" s="25" t="n">
        <v>41827</v>
      </c>
      <c r="D1459" s="38" t="n">
        <v>44273</v>
      </c>
      <c r="E1459" s="38" t="n">
        <v>44277</v>
      </c>
      <c r="F1459" s="37" t="s">
        <v>1778</v>
      </c>
      <c r="G1459" s="37" t="s">
        <v>1779</v>
      </c>
      <c r="H1459" s="37" t="s">
        <v>1444</v>
      </c>
      <c r="I1459" s="37" t="s">
        <v>243</v>
      </c>
      <c r="J1459" s="37" t="s">
        <v>1445</v>
      </c>
      <c r="K1459" s="37" t="s">
        <v>1446</v>
      </c>
      <c r="L1459" s="21" t="s">
        <v>45</v>
      </c>
      <c r="M1459" s="22" t="s">
        <v>2591</v>
      </c>
      <c r="N1459" s="24" t="s">
        <v>2592</v>
      </c>
      <c r="O1459" s="25" t="s">
        <v>970</v>
      </c>
      <c r="P1459" s="22" t="s">
        <v>108</v>
      </c>
      <c r="Q1459" s="22" t="s">
        <v>242</v>
      </c>
      <c r="R1459" s="22" t="s">
        <v>556</v>
      </c>
      <c r="S1459" s="22" t="s">
        <v>244</v>
      </c>
      <c r="T1459" s="22" t="s">
        <v>1815</v>
      </c>
      <c r="U1459" s="25" t="s">
        <v>70</v>
      </c>
      <c r="V1459" s="25" t="n">
        <v>60</v>
      </c>
      <c r="W1459" s="25" t="s">
        <v>962</v>
      </c>
      <c r="X1459" s="25" t="n">
        <v>1</v>
      </c>
      <c r="Y1459" s="25" t="n">
        <v>0</v>
      </c>
      <c r="Z1459" s="25" t="n">
        <v>4</v>
      </c>
      <c r="AA1459" s="26" t="str">
        <f aca="false">IF(N1459=0," ",DATEDIF(N1459,$D1459,"y") &amp; " г. " &amp; DATEDIF(N1459,$D1459,"ym") &amp; " мес. ")</f>
        <v>13 г. 0 мес. </v>
      </c>
      <c r="AB1459" s="27" t="str">
        <f aca="false">LEFT(AA1459,2)</f>
        <v>13</v>
      </c>
      <c r="AC1459" s="28" t="str">
        <f aca="false">IF(N1459=0," ",DATEDIF(N1459,'Отбор на ЧР 2021'!$AC$1,"y") &amp; " г. " &amp; DATEDIF(N1459,'Отбор на ЧР 2021'!$AC$1,"ym") &amp; " мес. ")</f>
        <v>13 г. 2 мес. </v>
      </c>
      <c r="AD1459" s="28" t="str">
        <f aca="false">LEFT(AC1459,2)</f>
        <v>13</v>
      </c>
      <c r="AE1459" s="28" t="str">
        <f aca="false">IF(W1459=0,0,INDEX('Возраст, спорт. дисц.'!$A$2:$B$50,MATCH(W1459,'Возраст, спорт. дисц.'!$B$2:$B$54,0),1))</f>
        <v>Мальчики 12-13 лет</v>
      </c>
      <c r="AF1459" s="28" t="str">
        <f aca="false">"весовая категория "&amp;V1459&amp;" кг."</f>
        <v>весовая категория 60 кг.</v>
      </c>
      <c r="AG1459" s="29" t="str">
        <f aca="false">IF(U1459="б/м",U1459,U1459&amp;" место")</f>
        <v>3 место</v>
      </c>
      <c r="AH1459" s="28" t="str">
        <f aca="false">F1459&amp;"; "&amp;TEXT(D1459,"ДД.ММ.ГГГГ")&amp;"-"&amp;TEXT(E1459,"ДД.ММ.ГГГГ")&amp;"; "&amp;I1459&amp;"; "&amp;CHAR(10)&amp;AE1459&amp;"; "&amp;AF1459&amp;"; "&amp;AG1459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60 кг.; 3 место</v>
      </c>
      <c r="AI1459" s="29" t="n">
        <f aca="false">IF(A1459=0,0,1)</f>
        <v>1</v>
      </c>
      <c r="AJ1459" s="1" t="str">
        <f aca="false">AE1459</f>
        <v>Мальчики 12-13 лет</v>
      </c>
      <c r="AK1459" s="1" t="n">
        <f aca="false">V1459</f>
        <v>60</v>
      </c>
      <c r="AL1459" s="1" t="str">
        <f aca="false">AF1459</f>
        <v>весовая категория 60 кг.</v>
      </c>
      <c r="AM1459" s="28" t="str">
        <f aca="false">IF(N1459=0," ",DATEDIF(N1459,$AM$1,"y") &amp; " г. " &amp; DATEDIF(X1459,$AM$1,"ym") &amp; " мес. ")</f>
        <v>13 г. 4 мес. </v>
      </c>
      <c r="AN1459" s="28" t="str">
        <f aca="false">LEFT(AM1459,2)</f>
        <v>13</v>
      </c>
    </row>
    <row r="1460" customFormat="false" ht="13.8" hidden="false" customHeight="false" outlineLevel="0" collapsed="false">
      <c r="A1460" s="37" t="s">
        <v>507</v>
      </c>
      <c r="B1460" s="37" t="s">
        <v>348</v>
      </c>
      <c r="C1460" s="25" t="n">
        <v>41827</v>
      </c>
      <c r="D1460" s="38" t="n">
        <v>44273</v>
      </c>
      <c r="E1460" s="38" t="n">
        <v>44277</v>
      </c>
      <c r="F1460" s="37" t="s">
        <v>1778</v>
      </c>
      <c r="G1460" s="37" t="s">
        <v>1779</v>
      </c>
      <c r="H1460" s="37" t="s">
        <v>1444</v>
      </c>
      <c r="I1460" s="37" t="s">
        <v>243</v>
      </c>
      <c r="J1460" s="37" t="s">
        <v>1445</v>
      </c>
      <c r="K1460" s="37" t="s">
        <v>1446</v>
      </c>
      <c r="L1460" s="21" t="s">
        <v>45</v>
      </c>
      <c r="M1460" s="22" t="s">
        <v>2593</v>
      </c>
      <c r="N1460" s="24" t="s">
        <v>2594</v>
      </c>
      <c r="O1460" s="25" t="s">
        <v>975</v>
      </c>
      <c r="P1460" s="22" t="s">
        <v>101</v>
      </c>
      <c r="Q1460" s="22" t="s">
        <v>1020</v>
      </c>
      <c r="R1460" s="22" t="s">
        <v>1021</v>
      </c>
      <c r="S1460" s="22" t="s">
        <v>1519</v>
      </c>
      <c r="T1460" s="22" t="s">
        <v>1023</v>
      </c>
      <c r="U1460" s="25" t="s">
        <v>70</v>
      </c>
      <c r="V1460" s="25" t="n">
        <v>60</v>
      </c>
      <c r="W1460" s="25" t="s">
        <v>962</v>
      </c>
      <c r="X1460" s="25" t="n">
        <v>1</v>
      </c>
      <c r="Y1460" s="25" t="n">
        <v>0</v>
      </c>
      <c r="Z1460" s="25" t="n">
        <v>4</v>
      </c>
      <c r="AA1460" s="26" t="str">
        <f aca="false">IF(N1460=0," ",DATEDIF(N1460,$D1460,"y") &amp; " г. " &amp; DATEDIF(N1460,$D1460,"ym") &amp; " мес. ")</f>
        <v>13 г. 7 мес. </v>
      </c>
      <c r="AB1460" s="27" t="str">
        <f aca="false">LEFT(AA1460,2)</f>
        <v>13</v>
      </c>
      <c r="AC1460" s="28" t="str">
        <f aca="false">IF(N1460=0," ",DATEDIF(N1460,'Отбор на ЧР 2021'!$AC$1,"y") &amp; " г. " &amp; DATEDIF(N1460,'Отбор на ЧР 2021'!$AC$1,"ym") &amp; " мес. ")</f>
        <v>13 г. 9 мес. </v>
      </c>
      <c r="AD1460" s="28" t="str">
        <f aca="false">LEFT(AC1460,2)</f>
        <v>13</v>
      </c>
      <c r="AE1460" s="28" t="str">
        <f aca="false">IF(W1460=0,0,INDEX('Возраст, спорт. дисц.'!$A$2:$B$50,MATCH(W1460,'Возраст, спорт. дисц.'!$B$2:$B$54,0),1))</f>
        <v>Мальчики 12-13 лет</v>
      </c>
      <c r="AF1460" s="28" t="str">
        <f aca="false">"весовая категория "&amp;V1460&amp;" кг."</f>
        <v>весовая категория 60 кг.</v>
      </c>
      <c r="AG1460" s="29" t="str">
        <f aca="false">IF(U1460="б/м",U1460,U1460&amp;" место")</f>
        <v>3 место</v>
      </c>
      <c r="AH1460" s="28" t="str">
        <f aca="false">F1460&amp;"; "&amp;TEXT(D1460,"ДД.ММ.ГГГГ")&amp;"-"&amp;TEXT(E1460,"ДД.ММ.ГГГГ")&amp;"; "&amp;I1460&amp;"; "&amp;CHAR(10)&amp;AE1460&amp;"; "&amp;AF1460&amp;"; "&amp;AG1460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60 кг.; 3 место</v>
      </c>
      <c r="AI1460" s="29" t="n">
        <f aca="false">IF(A1460=0,0,1)</f>
        <v>1</v>
      </c>
      <c r="AJ1460" s="1" t="str">
        <f aca="false">AE1460</f>
        <v>Мальчики 12-13 лет</v>
      </c>
      <c r="AK1460" s="1" t="n">
        <f aca="false">V1460</f>
        <v>60</v>
      </c>
      <c r="AL1460" s="1" t="str">
        <f aca="false">AF1460</f>
        <v>весовая категория 60 кг.</v>
      </c>
      <c r="AM1460" s="28" t="str">
        <f aca="false">IF(N1460=0," ",DATEDIF(N1460,$AM$1,"y") &amp; " г. " &amp; DATEDIF(X1460,$AM$1,"ym") &amp; " мес. ")</f>
        <v>13 г. 4 мес. </v>
      </c>
      <c r="AN1460" s="28" t="str">
        <f aca="false">LEFT(AM1460,2)</f>
        <v>13</v>
      </c>
    </row>
    <row r="1461" customFormat="false" ht="13.8" hidden="false" customHeight="false" outlineLevel="0" collapsed="false">
      <c r="A1461" s="37" t="s">
        <v>507</v>
      </c>
      <c r="B1461" s="37" t="s">
        <v>348</v>
      </c>
      <c r="C1461" s="25" t="n">
        <v>41827</v>
      </c>
      <c r="D1461" s="38" t="n">
        <v>44273</v>
      </c>
      <c r="E1461" s="38" t="n">
        <v>44277</v>
      </c>
      <c r="F1461" s="37" t="s">
        <v>1778</v>
      </c>
      <c r="G1461" s="37" t="s">
        <v>1779</v>
      </c>
      <c r="H1461" s="37" t="s">
        <v>1444</v>
      </c>
      <c r="I1461" s="37" t="s">
        <v>243</v>
      </c>
      <c r="J1461" s="37" t="s">
        <v>1445</v>
      </c>
      <c r="K1461" s="37" t="s">
        <v>1446</v>
      </c>
      <c r="L1461" s="21" t="s">
        <v>45</v>
      </c>
      <c r="M1461" s="22" t="s">
        <v>1138</v>
      </c>
      <c r="N1461" s="24" t="s">
        <v>1139</v>
      </c>
      <c r="O1461" s="25" t="s">
        <v>970</v>
      </c>
      <c r="P1461" s="22" t="s">
        <v>101</v>
      </c>
      <c r="Q1461" s="22" t="s">
        <v>750</v>
      </c>
      <c r="R1461" s="22" t="s">
        <v>751</v>
      </c>
      <c r="S1461" s="22" t="s">
        <v>2515</v>
      </c>
      <c r="T1461" s="22" t="s">
        <v>1141</v>
      </c>
      <c r="U1461" s="25" t="s">
        <v>54</v>
      </c>
      <c r="V1461" s="25" t="n">
        <v>63.5</v>
      </c>
      <c r="W1461" s="25" t="s">
        <v>962</v>
      </c>
      <c r="X1461" s="25" t="n">
        <v>0</v>
      </c>
      <c r="Y1461" s="25" t="n">
        <v>0</v>
      </c>
      <c r="Z1461" s="25" t="n">
        <v>1</v>
      </c>
      <c r="AA1461" s="26" t="str">
        <f aca="false">IF(N1461=0," ",DATEDIF(N1461,$D1461,"y") &amp; " г. " &amp; DATEDIF(N1461,$D1461,"ym") &amp; " мес. ")</f>
        <v>13 г. 10 мес. </v>
      </c>
      <c r="AB1461" s="27" t="str">
        <f aca="false">LEFT(AA1461,2)</f>
        <v>13</v>
      </c>
      <c r="AC1461" s="28" t="str">
        <f aca="false">IF(N1461=0," ",DATEDIF(N1461,'Отбор на ЧР 2021'!$AC$1,"y") &amp; " г. " &amp; DATEDIF(N1461,'Отбор на ЧР 2021'!$AC$1,"ym") &amp; " мес. ")</f>
        <v>13 г. 11 мес. </v>
      </c>
      <c r="AD1461" s="28" t="str">
        <f aca="false">LEFT(AC1461,2)</f>
        <v>13</v>
      </c>
      <c r="AE1461" s="28" t="str">
        <f aca="false">IF(W1461=0,0,INDEX('Возраст, спорт. дисц.'!$A$2:$B$50,MATCH(W1461,'Возраст, спорт. дисц.'!$B$2:$B$54,0),1))</f>
        <v>Мальчики 12-13 лет</v>
      </c>
      <c r="AF1461" s="28" t="str">
        <f aca="false">"весовая категория "&amp;V1461&amp;" кг."</f>
        <v>весовая категория 63,5 кг.</v>
      </c>
      <c r="AG1461" s="29" t="str">
        <f aca="false">IF(U1461="б/м",U1461,U1461&amp;" место")</f>
        <v>1 место</v>
      </c>
      <c r="AH1461" s="28" t="str">
        <f aca="false">F1461&amp;"; "&amp;TEXT(D1461,"ДД.ММ.ГГГГ")&amp;"-"&amp;TEXT(E1461,"ДД.ММ.ГГГГ")&amp;"; "&amp;I1461&amp;"; "&amp;CHAR(10)&amp;AE1461&amp;"; "&amp;AF1461&amp;"; "&amp;AG1461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63,5 кг.; 1 место</v>
      </c>
      <c r="AI1461" s="29" t="n">
        <f aca="false">IF(A1461=0,0,1)</f>
        <v>1</v>
      </c>
      <c r="AJ1461" s="1" t="str">
        <f aca="false">AE1461</f>
        <v>Мальчики 12-13 лет</v>
      </c>
      <c r="AK1461" s="1" t="n">
        <f aca="false">V1461</f>
        <v>63.5</v>
      </c>
      <c r="AL1461" s="1" t="str">
        <f aca="false">AF1461</f>
        <v>весовая категория 63,5 кг.</v>
      </c>
      <c r="AM1461" s="28" t="str">
        <f aca="false">IF(N1461=0," ",DATEDIF(N1461,$AM$1,"y") &amp; " г. " &amp; DATEDIF(X1461,$AM$1,"ym") &amp; " мес. ")</f>
        <v>13 г. 4 мес. </v>
      </c>
      <c r="AN1461" s="28" t="str">
        <f aca="false">LEFT(AM1461,2)</f>
        <v>13</v>
      </c>
    </row>
    <row r="1462" customFormat="false" ht="13.8" hidden="false" customHeight="false" outlineLevel="0" collapsed="false">
      <c r="A1462" s="37" t="s">
        <v>507</v>
      </c>
      <c r="B1462" s="37" t="s">
        <v>348</v>
      </c>
      <c r="C1462" s="25" t="n">
        <v>41825</v>
      </c>
      <c r="D1462" s="38" t="n">
        <v>44251</v>
      </c>
      <c r="E1462" s="38" t="n">
        <v>44256</v>
      </c>
      <c r="F1462" s="37" t="s">
        <v>1536</v>
      </c>
      <c r="G1462" s="37" t="s">
        <v>1537</v>
      </c>
      <c r="H1462" s="37" t="s">
        <v>1208</v>
      </c>
      <c r="I1462" s="37" t="s">
        <v>625</v>
      </c>
      <c r="J1462" s="37" t="s">
        <v>1209</v>
      </c>
      <c r="K1462" s="37" t="s">
        <v>1210</v>
      </c>
      <c r="L1462" s="21" t="s">
        <v>45</v>
      </c>
      <c r="M1462" s="22" t="s">
        <v>2204</v>
      </c>
      <c r="N1462" s="24" t="n">
        <v>39647</v>
      </c>
      <c r="O1462" s="25" t="s">
        <v>2205</v>
      </c>
      <c r="P1462" s="22" t="s">
        <v>58</v>
      </c>
      <c r="Q1462" s="22" t="s">
        <v>66</v>
      </c>
      <c r="R1462" s="22" t="s">
        <v>67</v>
      </c>
      <c r="S1462" s="22" t="s">
        <v>1590</v>
      </c>
      <c r="T1462" s="22" t="s">
        <v>1591</v>
      </c>
      <c r="U1462" s="25" t="s">
        <v>54</v>
      </c>
      <c r="V1462" s="40" t="n">
        <v>34</v>
      </c>
      <c r="W1462" s="25" t="s">
        <v>962</v>
      </c>
      <c r="X1462" s="25" t="n">
        <v>2</v>
      </c>
      <c r="Y1462" s="25" t="n">
        <v>2</v>
      </c>
      <c r="Z1462" s="25" t="n">
        <v>3</v>
      </c>
      <c r="AA1462" s="26" t="str">
        <f aca="false">IF(N1462=0," ",DATEDIF(N1462,$D1462,"y") &amp; " г. " &amp; DATEDIF(N1462,$D1462,"ym") &amp; " мес. ")</f>
        <v>12 г. 7 мес. </v>
      </c>
      <c r="AB1462" s="27" t="str">
        <f aca="false">LEFT(AA1462,2)</f>
        <v>12</v>
      </c>
      <c r="AC1462" s="28" t="str">
        <f aca="false">IF(N1462=0," ",DATEDIF(N1462,'Отбор на ЧР 2021'!$AC$1,"y") &amp; " г. " &amp; DATEDIF(N1462,'Отбор на ЧР 2021'!$AC$1,"ym") &amp; " мес. ")</f>
        <v>12 г. 9 мес. </v>
      </c>
      <c r="AD1462" s="28" t="str">
        <f aca="false">LEFT(AC1462,2)</f>
        <v>12</v>
      </c>
      <c r="AE1462" s="28" t="str">
        <f aca="false">IF(W1462=0,0,INDEX('Возраст, спорт. дисц.'!$A$2:$B$50,MATCH(W1462,'Возраст, спорт. дисц.'!$B$2:$B$54,0),1))</f>
        <v>Мальчики 12-13 лет</v>
      </c>
      <c r="AF1462" s="28" t="str">
        <f aca="false">"весовая категория "&amp;V1462&amp;" кг."</f>
        <v>весовая категория 34 кг.</v>
      </c>
      <c r="AG1462" s="29" t="str">
        <f aca="false">IF(U1462="б/м",U1462,U1462&amp;" место")</f>
        <v>1 место</v>
      </c>
      <c r="AH1462" s="28" t="str">
        <f aca="false">F1462&amp;"; "&amp;TEXT(D1462,"ДД.ММ.ГГГГ")&amp;"-"&amp;TEXT(E1462,"ДД.ММ.ГГГГ")&amp;"; "&amp;I1462&amp;"; "&amp;CHAR(10)&amp;AE1462&amp;"; "&amp;AF1462&amp;"; "&amp;AG1462</f>
        <v>Первенство Сибирского федерального округа; 24.02.2021-01.03.2021; г. Красноярск; 
Мальчики 12-13 лет; весовая категория 34 кг.; 1 место</v>
      </c>
      <c r="AI1462" s="29" t="n">
        <f aca="false">IF(A1462=0,0,1)</f>
        <v>1</v>
      </c>
      <c r="AJ1462" s="1" t="str">
        <f aca="false">AE1462</f>
        <v>Мальчики 12-13 лет</v>
      </c>
      <c r="AK1462" s="1" t="n">
        <f aca="false">V1462</f>
        <v>34</v>
      </c>
      <c r="AL1462" s="1" t="str">
        <f aca="false">AF1462</f>
        <v>весовая категория 34 кг.</v>
      </c>
      <c r="AM1462" s="28" t="str">
        <f aca="false">IF(N1462=0," ",DATEDIF(N1462,$AM$1,"y") &amp; " г. " &amp; DATEDIF(X1462,$AM$1,"ym") &amp; " мес. ")</f>
        <v>12 г. 4 мес. </v>
      </c>
      <c r="AN1462" s="28" t="str">
        <f aca="false">LEFT(AM1462,2)</f>
        <v>12</v>
      </c>
    </row>
    <row r="1463" customFormat="false" ht="13.8" hidden="false" customHeight="false" outlineLevel="0" collapsed="false">
      <c r="A1463" s="37" t="s">
        <v>507</v>
      </c>
      <c r="B1463" s="37" t="s">
        <v>348</v>
      </c>
      <c r="C1463" s="25" t="n">
        <v>41825</v>
      </c>
      <c r="D1463" s="38" t="n">
        <v>44251</v>
      </c>
      <c r="E1463" s="38" t="n">
        <v>44256</v>
      </c>
      <c r="F1463" s="37" t="s">
        <v>1536</v>
      </c>
      <c r="G1463" s="37" t="s">
        <v>1537</v>
      </c>
      <c r="H1463" s="37" t="s">
        <v>1208</v>
      </c>
      <c r="I1463" s="37" t="s">
        <v>625</v>
      </c>
      <c r="J1463" s="37" t="s">
        <v>1209</v>
      </c>
      <c r="K1463" s="37" t="s">
        <v>1210</v>
      </c>
      <c r="L1463" s="21" t="s">
        <v>45</v>
      </c>
      <c r="M1463" s="22" t="s">
        <v>2206</v>
      </c>
      <c r="N1463" s="24" t="n">
        <v>39364</v>
      </c>
      <c r="O1463" s="25" t="s">
        <v>2205</v>
      </c>
      <c r="P1463" s="22" t="s">
        <v>58</v>
      </c>
      <c r="Q1463" s="22" t="s">
        <v>175</v>
      </c>
      <c r="R1463" s="22" t="s">
        <v>176</v>
      </c>
      <c r="S1463" s="22" t="s">
        <v>1585</v>
      </c>
      <c r="T1463" s="22" t="s">
        <v>1234</v>
      </c>
      <c r="U1463" s="25" t="s">
        <v>70</v>
      </c>
      <c r="V1463" s="40" t="n">
        <v>34</v>
      </c>
      <c r="W1463" s="25" t="s">
        <v>962</v>
      </c>
      <c r="X1463" s="25" t="n">
        <v>1</v>
      </c>
      <c r="Y1463" s="25" t="n">
        <v>0</v>
      </c>
      <c r="Z1463" s="25" t="n">
        <v>3</v>
      </c>
      <c r="AA1463" s="26" t="str">
        <f aca="false">IF(N1463=0," ",DATEDIF(N1463,$D1463,"y") &amp; " г. " &amp; DATEDIF(N1463,$D1463,"ym") &amp; " мес. ")</f>
        <v>13 г. 4 мес. </v>
      </c>
      <c r="AB1463" s="27" t="str">
        <f aca="false">LEFT(AA1463,2)</f>
        <v>13</v>
      </c>
      <c r="AC1463" s="28" t="str">
        <f aca="false">IF(N1463=0," ",DATEDIF(N1463,'Отбор на ЧР 2021'!$AC$1,"y") &amp; " г. " &amp; DATEDIF(N1463,'Отбор на ЧР 2021'!$AC$1,"ym") &amp; " мес. ")</f>
        <v>13 г. 7 мес. </v>
      </c>
      <c r="AD1463" s="28" t="str">
        <f aca="false">LEFT(AC1463,2)</f>
        <v>13</v>
      </c>
      <c r="AE1463" s="28" t="str">
        <f aca="false">IF(W1463=0,0,INDEX('Возраст, спорт. дисц.'!$A$2:$B$50,MATCH(W1463,'Возраст, спорт. дисц.'!$B$2:$B$54,0),1))</f>
        <v>Мальчики 12-13 лет</v>
      </c>
      <c r="AF1463" s="28" t="str">
        <f aca="false">"весовая категория "&amp;V1463&amp;" кг."</f>
        <v>весовая категория 34 кг.</v>
      </c>
      <c r="AG1463" s="29" t="str">
        <f aca="false">IF(U1463="б/м",U1463,U1463&amp;" место")</f>
        <v>3 место</v>
      </c>
      <c r="AH1463" s="28" t="str">
        <f aca="false">F1463&amp;"; "&amp;TEXT(D1463,"ДД.ММ.ГГГГ")&amp;"-"&amp;TEXT(E1463,"ДД.ММ.ГГГГ")&amp;"; "&amp;I1463&amp;"; "&amp;CHAR(10)&amp;AE1463&amp;"; "&amp;AF1463&amp;"; "&amp;AG1463</f>
        <v>Первенство Сибирского федерального округа; 24.02.2021-01.03.2021; г. Красноярск; 
Мальчики 12-13 лет; весовая категория 34 кг.; 3 место</v>
      </c>
      <c r="AI1463" s="29" t="n">
        <f aca="false">IF(A1463=0,0,1)</f>
        <v>1</v>
      </c>
      <c r="AJ1463" s="1" t="str">
        <f aca="false">AE1463</f>
        <v>Мальчики 12-13 лет</v>
      </c>
      <c r="AK1463" s="1" t="n">
        <f aca="false">V1463</f>
        <v>34</v>
      </c>
      <c r="AL1463" s="1" t="str">
        <f aca="false">AF1463</f>
        <v>весовая категория 34 кг.</v>
      </c>
      <c r="AM1463" s="28" t="str">
        <f aca="false">IF(N1463=0," ",DATEDIF(N1463,$AM$1,"y") &amp; " г. " &amp; DATEDIF(X1463,$AM$1,"ym") &amp; " мес. ")</f>
        <v>13 г. 4 мес. </v>
      </c>
      <c r="AN1463" s="28" t="str">
        <f aca="false">LEFT(AM1463,2)</f>
        <v>13</v>
      </c>
    </row>
    <row r="1464" customFormat="false" ht="13.8" hidden="false" customHeight="false" outlineLevel="0" collapsed="false">
      <c r="A1464" s="37" t="s">
        <v>507</v>
      </c>
      <c r="B1464" s="37" t="s">
        <v>348</v>
      </c>
      <c r="C1464" s="25" t="n">
        <v>41825</v>
      </c>
      <c r="D1464" s="38" t="n">
        <v>44251</v>
      </c>
      <c r="E1464" s="38" t="n">
        <v>44256</v>
      </c>
      <c r="F1464" s="37" t="s">
        <v>1536</v>
      </c>
      <c r="G1464" s="37" t="s">
        <v>1537</v>
      </c>
      <c r="H1464" s="37" t="s">
        <v>1208</v>
      </c>
      <c r="I1464" s="37" t="s">
        <v>625</v>
      </c>
      <c r="J1464" s="37" t="s">
        <v>1209</v>
      </c>
      <c r="K1464" s="37" t="s">
        <v>1210</v>
      </c>
      <c r="L1464" s="21" t="s">
        <v>45</v>
      </c>
      <c r="M1464" s="22" t="s">
        <v>2207</v>
      </c>
      <c r="N1464" s="24" t="n">
        <v>39490</v>
      </c>
      <c r="O1464" s="25" t="s">
        <v>2208</v>
      </c>
      <c r="P1464" s="22" t="s">
        <v>58</v>
      </c>
      <c r="Q1464" s="22" t="s">
        <v>59</v>
      </c>
      <c r="R1464" s="22" t="s">
        <v>1539</v>
      </c>
      <c r="S1464" s="22" t="s">
        <v>1540</v>
      </c>
      <c r="T1464" s="22" t="s">
        <v>1541</v>
      </c>
      <c r="U1464" s="25" t="s">
        <v>54</v>
      </c>
      <c r="V1464" s="40" t="n">
        <v>36</v>
      </c>
      <c r="W1464" s="25" t="s">
        <v>962</v>
      </c>
      <c r="X1464" s="25" t="n">
        <v>1</v>
      </c>
      <c r="Y1464" s="25" t="n">
        <v>1</v>
      </c>
      <c r="Z1464" s="25" t="n">
        <v>3</v>
      </c>
      <c r="AA1464" s="26" t="str">
        <f aca="false">IF(N1464=0," ",DATEDIF(N1464,$D1464,"y") &amp; " г. " &amp; DATEDIF(N1464,$D1464,"ym") &amp; " мес. ")</f>
        <v>13 г. 0 мес. </v>
      </c>
      <c r="AB1464" s="27" t="str">
        <f aca="false">LEFT(AA1464,2)</f>
        <v>13</v>
      </c>
      <c r="AC1464" s="28" t="str">
        <f aca="false">IF(N1464=0," ",DATEDIF(N1464,'Отбор на ЧР 2021'!$AC$1,"y") &amp; " г. " &amp; DATEDIF(N1464,'Отбор на ЧР 2021'!$AC$1,"ym") &amp; " мес. ")</f>
        <v>13 г. 2 мес. </v>
      </c>
      <c r="AD1464" s="28" t="str">
        <f aca="false">LEFT(AC1464,2)</f>
        <v>13</v>
      </c>
      <c r="AE1464" s="28" t="str">
        <f aca="false">IF(W1464=0,0,INDEX('Возраст, спорт. дисц.'!$A$2:$B$50,MATCH(W1464,'Возраст, спорт. дисц.'!$B$2:$B$54,0),1))</f>
        <v>Мальчики 12-13 лет</v>
      </c>
      <c r="AF1464" s="28" t="str">
        <f aca="false">"весовая категория "&amp;V1464&amp;" кг."</f>
        <v>весовая категория 36 кг.</v>
      </c>
      <c r="AG1464" s="29" t="str">
        <f aca="false">IF(U1464="б/м",U1464,U1464&amp;" место")</f>
        <v>1 место</v>
      </c>
      <c r="AH1464" s="28" t="str">
        <f aca="false">F1464&amp;"; "&amp;TEXT(D1464,"ДД.ММ.ГГГГ")&amp;"-"&amp;TEXT(E1464,"ДД.ММ.ГГГГ")&amp;"; "&amp;I1464&amp;"; "&amp;CHAR(10)&amp;AE1464&amp;"; "&amp;AF1464&amp;"; "&amp;AG1464</f>
        <v>Первенство Сибирского федерального округа; 24.02.2021-01.03.2021; г. Красноярск; 
Мальчики 12-13 лет; весовая категория 36 кг.; 1 место</v>
      </c>
      <c r="AI1464" s="29" t="n">
        <f aca="false">IF(A1464=0,0,1)</f>
        <v>1</v>
      </c>
      <c r="AJ1464" s="1" t="str">
        <f aca="false">AE1464</f>
        <v>Мальчики 12-13 лет</v>
      </c>
      <c r="AK1464" s="1" t="n">
        <f aca="false">V1464</f>
        <v>36</v>
      </c>
      <c r="AL1464" s="1" t="str">
        <f aca="false">AF1464</f>
        <v>весовая категория 36 кг.</v>
      </c>
      <c r="AM1464" s="28" t="str">
        <f aca="false">IF(N1464=0," ",DATEDIF(N1464,$AM$1,"y") &amp; " г. " &amp; DATEDIF(X1464,$AM$1,"ym") &amp; " мес. ")</f>
        <v>13 г. 4 мес. </v>
      </c>
      <c r="AN1464" s="28" t="str">
        <f aca="false">LEFT(AM1464,2)</f>
        <v>13</v>
      </c>
    </row>
    <row r="1465" customFormat="false" ht="13.8" hidden="false" customHeight="false" outlineLevel="0" collapsed="false">
      <c r="A1465" s="37" t="s">
        <v>507</v>
      </c>
      <c r="B1465" s="37" t="s">
        <v>348</v>
      </c>
      <c r="C1465" s="25" t="n">
        <v>41825</v>
      </c>
      <c r="D1465" s="38" t="n">
        <v>44251</v>
      </c>
      <c r="E1465" s="38" t="n">
        <v>44256</v>
      </c>
      <c r="F1465" s="37" t="s">
        <v>1536</v>
      </c>
      <c r="G1465" s="37" t="s">
        <v>1537</v>
      </c>
      <c r="H1465" s="37" t="s">
        <v>1208</v>
      </c>
      <c r="I1465" s="37" t="s">
        <v>625</v>
      </c>
      <c r="J1465" s="37" t="s">
        <v>1209</v>
      </c>
      <c r="K1465" s="37" t="s">
        <v>1210</v>
      </c>
      <c r="L1465" s="21" t="s">
        <v>45</v>
      </c>
      <c r="M1465" s="22" t="s">
        <v>2209</v>
      </c>
      <c r="N1465" s="24" t="n">
        <v>39647</v>
      </c>
      <c r="O1465" s="25" t="s">
        <v>2205</v>
      </c>
      <c r="P1465" s="22" t="s">
        <v>58</v>
      </c>
      <c r="Q1465" s="22" t="s">
        <v>66</v>
      </c>
      <c r="R1465" s="22" t="s">
        <v>67</v>
      </c>
      <c r="S1465" s="22" t="s">
        <v>1590</v>
      </c>
      <c r="T1465" s="22" t="s">
        <v>1591</v>
      </c>
      <c r="U1465" s="25" t="s">
        <v>63</v>
      </c>
      <c r="V1465" s="40" t="n">
        <v>36</v>
      </c>
      <c r="W1465" s="25" t="s">
        <v>962</v>
      </c>
      <c r="X1465" s="25" t="n">
        <v>2</v>
      </c>
      <c r="Y1465" s="25" t="n">
        <v>1</v>
      </c>
      <c r="Z1465" s="25" t="n">
        <v>3</v>
      </c>
      <c r="AA1465" s="26" t="str">
        <f aca="false">IF(N1465=0," ",DATEDIF(N1465,$D1465,"y") &amp; " г. " &amp; DATEDIF(N1465,$D1465,"ym") &amp; " мес. ")</f>
        <v>12 г. 7 мес. </v>
      </c>
      <c r="AB1465" s="27" t="str">
        <f aca="false">LEFT(AA1465,2)</f>
        <v>12</v>
      </c>
      <c r="AC1465" s="28" t="str">
        <f aca="false">IF(N1465=0," ",DATEDIF(N1465,'Отбор на ЧР 2021'!$AC$1,"y") &amp; " г. " &amp; DATEDIF(N1465,'Отбор на ЧР 2021'!$AC$1,"ym") &amp; " мес. ")</f>
        <v>12 г. 9 мес. </v>
      </c>
      <c r="AD1465" s="28" t="str">
        <f aca="false">LEFT(AC1465,2)</f>
        <v>12</v>
      </c>
      <c r="AE1465" s="28" t="str">
        <f aca="false">IF(W1465=0,0,INDEX('Возраст, спорт. дисц.'!$A$2:$B$50,MATCH(W1465,'Возраст, спорт. дисц.'!$B$2:$B$54,0),1))</f>
        <v>Мальчики 12-13 лет</v>
      </c>
      <c r="AF1465" s="28" t="str">
        <f aca="false">"весовая категория "&amp;V1465&amp;" кг."</f>
        <v>весовая категория 36 кг.</v>
      </c>
      <c r="AG1465" s="29" t="str">
        <f aca="false">IF(U1465="б/м",U1465,U1465&amp;" место")</f>
        <v>2 место</v>
      </c>
      <c r="AH1465" s="28" t="str">
        <f aca="false">F1465&amp;"; "&amp;TEXT(D1465,"ДД.ММ.ГГГГ")&amp;"-"&amp;TEXT(E1465,"ДД.ММ.ГГГГ")&amp;"; "&amp;I1465&amp;"; "&amp;CHAR(10)&amp;AE1465&amp;"; "&amp;AF1465&amp;"; "&amp;AG1465</f>
        <v>Первенство Сибирского федерального округа; 24.02.2021-01.03.2021; г. Красноярск; 
Мальчики 12-13 лет; весовая категория 36 кг.; 2 место</v>
      </c>
      <c r="AI1465" s="29" t="n">
        <f aca="false">IF(A1465=0,0,1)</f>
        <v>1</v>
      </c>
      <c r="AJ1465" s="1" t="str">
        <f aca="false">AE1465</f>
        <v>Мальчики 12-13 лет</v>
      </c>
      <c r="AK1465" s="1" t="n">
        <f aca="false">V1465</f>
        <v>36</v>
      </c>
      <c r="AL1465" s="1" t="str">
        <f aca="false">AF1465</f>
        <v>весовая категория 36 кг.</v>
      </c>
      <c r="AM1465" s="28" t="str">
        <f aca="false">IF(N1465=0," ",DATEDIF(N1465,$AM$1,"y") &amp; " г. " &amp; DATEDIF(X1465,$AM$1,"ym") &amp; " мес. ")</f>
        <v>12 г. 4 мес. </v>
      </c>
      <c r="AN1465" s="28" t="str">
        <f aca="false">LEFT(AM1465,2)</f>
        <v>12</v>
      </c>
    </row>
    <row r="1466" customFormat="false" ht="13.8" hidden="false" customHeight="false" outlineLevel="0" collapsed="false">
      <c r="A1466" s="37" t="s">
        <v>507</v>
      </c>
      <c r="B1466" s="37" t="s">
        <v>348</v>
      </c>
      <c r="C1466" s="25" t="n">
        <v>41825</v>
      </c>
      <c r="D1466" s="38" t="n">
        <v>44251</v>
      </c>
      <c r="E1466" s="38" t="n">
        <v>44256</v>
      </c>
      <c r="F1466" s="37" t="s">
        <v>1536</v>
      </c>
      <c r="G1466" s="37" t="s">
        <v>1537</v>
      </c>
      <c r="H1466" s="37" t="s">
        <v>1208</v>
      </c>
      <c r="I1466" s="37" t="s">
        <v>625</v>
      </c>
      <c r="J1466" s="37" t="s">
        <v>1209</v>
      </c>
      <c r="K1466" s="37" t="s">
        <v>1210</v>
      </c>
      <c r="L1466" s="21" t="s">
        <v>45</v>
      </c>
      <c r="M1466" s="22" t="s">
        <v>2210</v>
      </c>
      <c r="N1466" s="24" t="n">
        <v>39223</v>
      </c>
      <c r="O1466" s="25" t="s">
        <v>2211</v>
      </c>
      <c r="P1466" s="22" t="s">
        <v>58</v>
      </c>
      <c r="Q1466" s="22" t="s">
        <v>59</v>
      </c>
      <c r="R1466" s="22" t="s">
        <v>1570</v>
      </c>
      <c r="S1466" s="22" t="s">
        <v>1571</v>
      </c>
      <c r="T1466" s="22" t="s">
        <v>2212</v>
      </c>
      <c r="U1466" s="25" t="s">
        <v>70</v>
      </c>
      <c r="V1466" s="40" t="n">
        <v>36</v>
      </c>
      <c r="W1466" s="25" t="s">
        <v>962</v>
      </c>
      <c r="X1466" s="25" t="n">
        <v>1</v>
      </c>
      <c r="Y1466" s="25" t="n">
        <v>0</v>
      </c>
      <c r="Z1466" s="25" t="n">
        <v>3</v>
      </c>
      <c r="AA1466" s="26" t="str">
        <f aca="false">IF(N1466=0," ",DATEDIF(N1466,$D1466,"y") &amp; " г. " &amp; DATEDIF(N1466,$D1466,"ym") &amp; " мес. ")</f>
        <v>13 г. 9 мес. </v>
      </c>
      <c r="AB1466" s="27" t="str">
        <f aca="false">LEFT(AA1466,2)</f>
        <v>13</v>
      </c>
      <c r="AC1466" s="28" t="str">
        <f aca="false">IF(N1466=0," ",DATEDIF(N1466,'Отбор на ЧР 2021'!$AC$1,"y") &amp; " г. " &amp; DATEDIF(N1466,'Отбор на ЧР 2021'!$AC$1,"ym") &amp; " мес. ")</f>
        <v>13 г. 11 мес. </v>
      </c>
      <c r="AD1466" s="28" t="str">
        <f aca="false">LEFT(AC1466,2)</f>
        <v>13</v>
      </c>
      <c r="AE1466" s="28" t="str">
        <f aca="false">IF(W1466=0,0,INDEX('Возраст, спорт. дисц.'!$A$2:$B$50,MATCH(W1466,'Возраст, спорт. дисц.'!$B$2:$B$54,0),1))</f>
        <v>Мальчики 12-13 лет</v>
      </c>
      <c r="AF1466" s="28" t="str">
        <f aca="false">"весовая категория "&amp;V1466&amp;" кг."</f>
        <v>весовая категория 36 кг.</v>
      </c>
      <c r="AG1466" s="29" t="str">
        <f aca="false">IF(U1466="б/м",U1466,U1466&amp;" место")</f>
        <v>3 место</v>
      </c>
      <c r="AH1466" s="28" t="str">
        <f aca="false">F1466&amp;"; "&amp;TEXT(D1466,"ДД.ММ.ГГГГ")&amp;"-"&amp;TEXT(E1466,"ДД.ММ.ГГГГ")&amp;"; "&amp;I1466&amp;"; "&amp;CHAR(10)&amp;AE1466&amp;"; "&amp;AF1466&amp;"; "&amp;AG1466</f>
        <v>Первенство Сибирского федерального округа; 24.02.2021-01.03.2021; г. Красноярск; 
Мальчики 12-13 лет; весовая категория 36 кг.; 3 место</v>
      </c>
      <c r="AI1466" s="29" t="n">
        <f aca="false">IF(A1466=0,0,1)</f>
        <v>1</v>
      </c>
      <c r="AJ1466" s="1" t="str">
        <f aca="false">AE1466</f>
        <v>Мальчики 12-13 лет</v>
      </c>
      <c r="AK1466" s="1" t="n">
        <f aca="false">V1466</f>
        <v>36</v>
      </c>
      <c r="AL1466" s="1" t="str">
        <f aca="false">AF1466</f>
        <v>весовая категория 36 кг.</v>
      </c>
      <c r="AM1466" s="28" t="str">
        <f aca="false">IF(N1466=0," ",DATEDIF(N1466,$AM$1,"y") &amp; " г. " &amp; DATEDIF(X1466,$AM$1,"ym") &amp; " мес. ")</f>
        <v>13 г. 4 мес. </v>
      </c>
      <c r="AN1466" s="28" t="str">
        <f aca="false">LEFT(AM1466,2)</f>
        <v>13</v>
      </c>
    </row>
    <row r="1467" customFormat="false" ht="13.8" hidden="false" customHeight="false" outlineLevel="0" collapsed="false">
      <c r="A1467" s="37" t="s">
        <v>507</v>
      </c>
      <c r="B1467" s="37" t="s">
        <v>348</v>
      </c>
      <c r="C1467" s="25" t="n">
        <v>41825</v>
      </c>
      <c r="D1467" s="38" t="n">
        <v>44251</v>
      </c>
      <c r="E1467" s="38" t="n">
        <v>44256</v>
      </c>
      <c r="F1467" s="37" t="s">
        <v>1536</v>
      </c>
      <c r="G1467" s="37" t="s">
        <v>1537</v>
      </c>
      <c r="H1467" s="37" t="s">
        <v>1208</v>
      </c>
      <c r="I1467" s="37" t="s">
        <v>625</v>
      </c>
      <c r="J1467" s="37" t="s">
        <v>1209</v>
      </c>
      <c r="K1467" s="37" t="s">
        <v>1210</v>
      </c>
      <c r="L1467" s="21" t="s">
        <v>45</v>
      </c>
      <c r="M1467" s="22" t="s">
        <v>992</v>
      </c>
      <c r="N1467" s="24" t="n">
        <v>39262</v>
      </c>
      <c r="O1467" s="25" t="s">
        <v>2208</v>
      </c>
      <c r="P1467" s="22" t="s">
        <v>58</v>
      </c>
      <c r="Q1467" s="22" t="s">
        <v>175</v>
      </c>
      <c r="R1467" s="22" t="s">
        <v>994</v>
      </c>
      <c r="S1467" s="22"/>
      <c r="T1467" s="22" t="s">
        <v>1905</v>
      </c>
      <c r="U1467" s="25" t="s">
        <v>54</v>
      </c>
      <c r="V1467" s="40" t="n">
        <v>38</v>
      </c>
      <c r="W1467" s="25" t="s">
        <v>962</v>
      </c>
      <c r="X1467" s="25" t="n">
        <v>2</v>
      </c>
      <c r="Y1467" s="25" t="n">
        <v>2</v>
      </c>
      <c r="Z1467" s="25" t="n">
        <v>5</v>
      </c>
      <c r="AA1467" s="26" t="str">
        <f aca="false">IF(N1467=0," ",DATEDIF(N1467,$D1467,"y") &amp; " г. " &amp; DATEDIF(N1467,$D1467,"ym") &amp; " мес. ")</f>
        <v>13 г. 7 мес. </v>
      </c>
      <c r="AB1467" s="27" t="str">
        <f aca="false">LEFT(AA1467,2)</f>
        <v>13</v>
      </c>
      <c r="AC1467" s="28" t="str">
        <f aca="false">IF(N1467=0," ",DATEDIF(N1467,'Отбор на ЧР 2021'!$AC$1,"y") &amp; " г. " &amp; DATEDIF(N1467,'Отбор на ЧР 2021'!$AC$1,"ym") &amp; " мес. ")</f>
        <v>13 г. 10 мес. </v>
      </c>
      <c r="AD1467" s="28" t="str">
        <f aca="false">LEFT(AC1467,2)</f>
        <v>13</v>
      </c>
      <c r="AE1467" s="28" t="str">
        <f aca="false">IF(W1467=0,0,INDEX('Возраст, спорт. дисц.'!$A$2:$B$50,MATCH(W1467,'Возраст, спорт. дисц.'!$B$2:$B$54,0),1))</f>
        <v>Мальчики 12-13 лет</v>
      </c>
      <c r="AF1467" s="28" t="str">
        <f aca="false">"весовая категория "&amp;V1467&amp;" кг."</f>
        <v>весовая категория 38 кг.</v>
      </c>
      <c r="AG1467" s="29" t="str">
        <f aca="false">IF(U1467="б/м",U1467,U1467&amp;" место")</f>
        <v>1 место</v>
      </c>
      <c r="AH1467" s="28" t="str">
        <f aca="false">F1467&amp;"; "&amp;TEXT(D1467,"ДД.ММ.ГГГГ")&amp;"-"&amp;TEXT(E1467,"ДД.ММ.ГГГГ")&amp;"; "&amp;I1467&amp;"; "&amp;CHAR(10)&amp;AE1467&amp;"; "&amp;AF1467&amp;"; "&amp;AG1467</f>
        <v>Первенство Сибирского федерального округа; 24.02.2021-01.03.2021; г. Красноярск; 
Мальчики 12-13 лет; весовая категория 38 кг.; 1 место</v>
      </c>
      <c r="AI1467" s="29" t="n">
        <f aca="false">IF(A1467=0,0,1)</f>
        <v>1</v>
      </c>
      <c r="AJ1467" s="1" t="str">
        <f aca="false">AE1467</f>
        <v>Мальчики 12-13 лет</v>
      </c>
      <c r="AK1467" s="1" t="n">
        <f aca="false">V1467</f>
        <v>38</v>
      </c>
      <c r="AL1467" s="1" t="str">
        <f aca="false">AF1467</f>
        <v>весовая категория 38 кг.</v>
      </c>
      <c r="AM1467" s="28" t="str">
        <f aca="false">IF(N1467=0," ",DATEDIF(N1467,$AM$1,"y") &amp; " г. " &amp; DATEDIF(X1467,$AM$1,"ym") &amp; " мес. ")</f>
        <v>13 г. 4 мес. </v>
      </c>
      <c r="AN1467" s="28" t="str">
        <f aca="false">LEFT(AM1467,2)</f>
        <v>13</v>
      </c>
    </row>
    <row r="1468" customFormat="false" ht="13.8" hidden="false" customHeight="false" outlineLevel="0" collapsed="false">
      <c r="A1468" s="37" t="s">
        <v>507</v>
      </c>
      <c r="B1468" s="37" t="s">
        <v>348</v>
      </c>
      <c r="C1468" s="25" t="n">
        <v>41825</v>
      </c>
      <c r="D1468" s="38" t="n">
        <v>44251</v>
      </c>
      <c r="E1468" s="38" t="n">
        <v>44256</v>
      </c>
      <c r="F1468" s="37" t="s">
        <v>1536</v>
      </c>
      <c r="G1468" s="37" t="s">
        <v>1537</v>
      </c>
      <c r="H1468" s="37" t="s">
        <v>1208</v>
      </c>
      <c r="I1468" s="37" t="s">
        <v>625</v>
      </c>
      <c r="J1468" s="37" t="s">
        <v>1209</v>
      </c>
      <c r="K1468" s="37" t="s">
        <v>1210</v>
      </c>
      <c r="L1468" s="21" t="s">
        <v>45</v>
      </c>
      <c r="M1468" s="22" t="s">
        <v>2213</v>
      </c>
      <c r="N1468" s="24" t="n">
        <v>39661</v>
      </c>
      <c r="O1468" s="25" t="s">
        <v>2211</v>
      </c>
      <c r="P1468" s="22" t="s">
        <v>58</v>
      </c>
      <c r="Q1468" s="22" t="s">
        <v>59</v>
      </c>
      <c r="R1468" s="22" t="s">
        <v>1539</v>
      </c>
      <c r="S1468" s="22" t="s">
        <v>1540</v>
      </c>
      <c r="T1468" s="22" t="s">
        <v>1541</v>
      </c>
      <c r="U1468" s="25" t="s">
        <v>63</v>
      </c>
      <c r="V1468" s="40" t="n">
        <v>38</v>
      </c>
      <c r="W1468" s="25" t="s">
        <v>962</v>
      </c>
      <c r="X1468" s="25" t="n">
        <v>2</v>
      </c>
      <c r="Y1468" s="25" t="n">
        <v>1</v>
      </c>
      <c r="Z1468" s="25" t="n">
        <v>5</v>
      </c>
      <c r="AA1468" s="26" t="str">
        <f aca="false">IF(N1468=0," ",DATEDIF(N1468,$D1468,"y") &amp; " г. " &amp; DATEDIF(N1468,$D1468,"ym") &amp; " мес. ")</f>
        <v>12 г. 6 мес. </v>
      </c>
      <c r="AB1468" s="27" t="str">
        <f aca="false">LEFT(AA1468,2)</f>
        <v>12</v>
      </c>
      <c r="AC1468" s="28" t="str">
        <f aca="false">IF(N1468=0," ",DATEDIF(N1468,'Отбор на ЧР 2021'!$AC$1,"y") &amp; " г. " &amp; DATEDIF(N1468,'Отбор на ЧР 2021'!$AC$1,"ym") &amp; " мес. ")</f>
        <v>12 г. 9 мес. </v>
      </c>
      <c r="AD1468" s="28" t="str">
        <f aca="false">LEFT(AC1468,2)</f>
        <v>12</v>
      </c>
      <c r="AE1468" s="28" t="str">
        <f aca="false">IF(W1468=0,0,INDEX('Возраст, спорт. дисц.'!$A$2:$B$50,MATCH(W1468,'Возраст, спорт. дисц.'!$B$2:$B$54,0),1))</f>
        <v>Мальчики 12-13 лет</v>
      </c>
      <c r="AF1468" s="28" t="str">
        <f aca="false">"весовая категория "&amp;V1468&amp;" кг."</f>
        <v>весовая категория 38 кг.</v>
      </c>
      <c r="AG1468" s="29" t="str">
        <f aca="false">IF(U1468="б/м",U1468,U1468&amp;" место")</f>
        <v>2 место</v>
      </c>
      <c r="AH1468" s="28" t="str">
        <f aca="false">F1468&amp;"; "&amp;TEXT(D1468,"ДД.ММ.ГГГГ")&amp;"-"&amp;TEXT(E1468,"ДД.ММ.ГГГГ")&amp;"; "&amp;I1468&amp;"; "&amp;CHAR(10)&amp;AE1468&amp;"; "&amp;AF1468&amp;"; "&amp;AG1468</f>
        <v>Первенство Сибирского федерального округа; 24.02.2021-01.03.2021; г. Красноярск; 
Мальчики 12-13 лет; весовая категория 38 кг.; 2 место</v>
      </c>
      <c r="AI1468" s="29" t="n">
        <f aca="false">IF(A1468=0,0,1)</f>
        <v>1</v>
      </c>
      <c r="AJ1468" s="1" t="str">
        <f aca="false">AE1468</f>
        <v>Мальчики 12-13 лет</v>
      </c>
      <c r="AK1468" s="1" t="n">
        <f aca="false">V1468</f>
        <v>38</v>
      </c>
      <c r="AL1468" s="1" t="str">
        <f aca="false">AF1468</f>
        <v>весовая категория 38 кг.</v>
      </c>
      <c r="AM1468" s="28" t="str">
        <f aca="false">IF(N1468=0," ",DATEDIF(N1468,$AM$1,"y") &amp; " г. " &amp; DATEDIF(X1468,$AM$1,"ym") &amp; " мес. ")</f>
        <v>12 г. 4 мес. </v>
      </c>
      <c r="AN1468" s="28" t="str">
        <f aca="false">LEFT(AM1468,2)</f>
        <v>12</v>
      </c>
    </row>
    <row r="1469" customFormat="false" ht="13.8" hidden="false" customHeight="false" outlineLevel="0" collapsed="false">
      <c r="A1469" s="37" t="s">
        <v>507</v>
      </c>
      <c r="B1469" s="37" t="s">
        <v>348</v>
      </c>
      <c r="C1469" s="25" t="n">
        <v>41825</v>
      </c>
      <c r="D1469" s="38" t="n">
        <v>44251</v>
      </c>
      <c r="E1469" s="38" t="n">
        <v>44256</v>
      </c>
      <c r="F1469" s="37" t="s">
        <v>1536</v>
      </c>
      <c r="G1469" s="37" t="s">
        <v>1537</v>
      </c>
      <c r="H1469" s="37" t="s">
        <v>1208</v>
      </c>
      <c r="I1469" s="37" t="s">
        <v>625</v>
      </c>
      <c r="J1469" s="37" t="s">
        <v>1209</v>
      </c>
      <c r="K1469" s="37" t="s">
        <v>1210</v>
      </c>
      <c r="L1469" s="21" t="s">
        <v>45</v>
      </c>
      <c r="M1469" s="22" t="s">
        <v>2214</v>
      </c>
      <c r="N1469" s="24" t="n">
        <v>39343</v>
      </c>
      <c r="O1469" s="25" t="s">
        <v>2211</v>
      </c>
      <c r="P1469" s="22" t="s">
        <v>58</v>
      </c>
      <c r="Q1469" s="22" t="s">
        <v>59</v>
      </c>
      <c r="R1469" s="22" t="s">
        <v>60</v>
      </c>
      <c r="S1469" s="22" t="s">
        <v>1217</v>
      </c>
      <c r="T1469" s="22" t="s">
        <v>2215</v>
      </c>
      <c r="U1469" s="25" t="s">
        <v>70</v>
      </c>
      <c r="V1469" s="40" t="n">
        <v>38</v>
      </c>
      <c r="W1469" s="25" t="s">
        <v>962</v>
      </c>
      <c r="X1469" s="25" t="n">
        <v>2</v>
      </c>
      <c r="Y1469" s="25" t="n">
        <v>1</v>
      </c>
      <c r="Z1469" s="25" t="n">
        <v>5</v>
      </c>
      <c r="AA1469" s="26" t="str">
        <f aca="false">IF(N1469=0," ",DATEDIF(N1469,$D1469,"y") &amp; " г. " &amp; DATEDIF(N1469,$D1469,"ym") &amp; " мес. ")</f>
        <v>13 г. 5 мес. </v>
      </c>
      <c r="AB1469" s="27" t="str">
        <f aca="false">LEFT(AA1469,2)</f>
        <v>13</v>
      </c>
      <c r="AC1469" s="28" t="str">
        <f aca="false">IF(N1469=0," ",DATEDIF(N1469,'Отбор на ЧР 2021'!$AC$1,"y") &amp; " г. " &amp; DATEDIF(N1469,'Отбор на ЧР 2021'!$AC$1,"ym") &amp; " мес. ")</f>
        <v>13 г. 7 мес. </v>
      </c>
      <c r="AD1469" s="28" t="str">
        <f aca="false">LEFT(AC1469,2)</f>
        <v>13</v>
      </c>
      <c r="AE1469" s="28" t="str">
        <f aca="false">IF(W1469=0,0,INDEX('Возраст, спорт. дисц.'!$A$2:$B$50,MATCH(W1469,'Возраст, спорт. дисц.'!$B$2:$B$54,0),1))</f>
        <v>Мальчики 12-13 лет</v>
      </c>
      <c r="AF1469" s="28" t="str">
        <f aca="false">"весовая категория "&amp;V1469&amp;" кг."</f>
        <v>весовая категория 38 кг.</v>
      </c>
      <c r="AG1469" s="29" t="str">
        <f aca="false">IF(U1469="б/м",U1469,U1469&amp;" место")</f>
        <v>3 место</v>
      </c>
      <c r="AH1469" s="28" t="str">
        <f aca="false">F1469&amp;"; "&amp;TEXT(D1469,"ДД.ММ.ГГГГ")&amp;"-"&amp;TEXT(E1469,"ДД.ММ.ГГГГ")&amp;"; "&amp;I1469&amp;"; "&amp;CHAR(10)&amp;AE1469&amp;"; "&amp;AF1469&amp;"; "&amp;AG1469</f>
        <v>Первенство Сибирского федерального округа; 24.02.2021-01.03.2021; г. Красноярск; 
Мальчики 12-13 лет; весовая категория 38 кг.; 3 место</v>
      </c>
      <c r="AI1469" s="29" t="n">
        <f aca="false">IF(A1469=0,0,1)</f>
        <v>1</v>
      </c>
      <c r="AJ1469" s="1" t="str">
        <f aca="false">AE1469</f>
        <v>Мальчики 12-13 лет</v>
      </c>
      <c r="AK1469" s="1" t="n">
        <f aca="false">V1469</f>
        <v>38</v>
      </c>
      <c r="AL1469" s="1" t="str">
        <f aca="false">AF1469</f>
        <v>весовая категория 38 кг.</v>
      </c>
      <c r="AM1469" s="28" t="str">
        <f aca="false">IF(N1469=0," ",DATEDIF(N1469,$AM$1,"y") &amp; " г. " &amp; DATEDIF(X1469,$AM$1,"ym") &amp; " мес. ")</f>
        <v>13 г. 4 мес. </v>
      </c>
      <c r="AN1469" s="28" t="str">
        <f aca="false">LEFT(AM1469,2)</f>
        <v>13</v>
      </c>
    </row>
    <row r="1470" customFormat="false" ht="13.8" hidden="false" customHeight="false" outlineLevel="0" collapsed="false">
      <c r="A1470" s="37" t="s">
        <v>507</v>
      </c>
      <c r="B1470" s="37" t="s">
        <v>348</v>
      </c>
      <c r="C1470" s="25" t="n">
        <v>41825</v>
      </c>
      <c r="D1470" s="38" t="n">
        <v>44251</v>
      </c>
      <c r="E1470" s="38" t="n">
        <v>44256</v>
      </c>
      <c r="F1470" s="37" t="s">
        <v>1536</v>
      </c>
      <c r="G1470" s="37" t="s">
        <v>1537</v>
      </c>
      <c r="H1470" s="37" t="s">
        <v>1208</v>
      </c>
      <c r="I1470" s="37" t="s">
        <v>625</v>
      </c>
      <c r="J1470" s="37" t="s">
        <v>1209</v>
      </c>
      <c r="K1470" s="37" t="s">
        <v>1210</v>
      </c>
      <c r="L1470" s="21" t="s">
        <v>45</v>
      </c>
      <c r="M1470" s="22" t="s">
        <v>2216</v>
      </c>
      <c r="N1470" s="24" t="n">
        <v>39738</v>
      </c>
      <c r="O1470" s="25" t="s">
        <v>2208</v>
      </c>
      <c r="P1470" s="22" t="s">
        <v>58</v>
      </c>
      <c r="Q1470" s="22" t="s">
        <v>59</v>
      </c>
      <c r="R1470" s="22" t="s">
        <v>60</v>
      </c>
      <c r="S1470" s="22" t="s">
        <v>1217</v>
      </c>
      <c r="T1470" s="22" t="s">
        <v>616</v>
      </c>
      <c r="U1470" s="25" t="s">
        <v>54</v>
      </c>
      <c r="V1470" s="40" t="n">
        <v>40</v>
      </c>
      <c r="W1470" s="25" t="s">
        <v>962</v>
      </c>
      <c r="X1470" s="25" t="n">
        <v>2</v>
      </c>
      <c r="Y1470" s="25" t="n">
        <v>2</v>
      </c>
      <c r="Z1470" s="25" t="n">
        <v>6</v>
      </c>
      <c r="AA1470" s="26" t="str">
        <f aca="false">IF(N1470=0," ",DATEDIF(N1470,$D1470,"y") &amp; " г. " &amp; DATEDIF(N1470,$D1470,"ym") &amp; " мес. ")</f>
        <v>12 г. 4 мес. </v>
      </c>
      <c r="AB1470" s="27" t="str">
        <f aca="false">LEFT(AA1470,2)</f>
        <v>12</v>
      </c>
      <c r="AC1470" s="28" t="str">
        <f aca="false">IF(N1470=0," ",DATEDIF(N1470,'Отбор на ЧР 2021'!$AC$1,"y") &amp; " г. " &amp; DATEDIF(N1470,'Отбор на ЧР 2021'!$AC$1,"ym") &amp; " мес. ")</f>
        <v>12 г. 6 мес. </v>
      </c>
      <c r="AD1470" s="28" t="str">
        <f aca="false">LEFT(AC1470,2)</f>
        <v>12</v>
      </c>
      <c r="AE1470" s="28" t="str">
        <f aca="false">IF(W1470=0,0,INDEX('Возраст, спорт. дисц.'!$A$2:$B$50,MATCH(W1470,'Возраст, спорт. дисц.'!$B$2:$B$54,0),1))</f>
        <v>Мальчики 12-13 лет</v>
      </c>
      <c r="AF1470" s="28" t="str">
        <f aca="false">"весовая категория "&amp;V1470&amp;" кг."</f>
        <v>весовая категория 40 кг.</v>
      </c>
      <c r="AG1470" s="29" t="str">
        <f aca="false">IF(U1470="б/м",U1470,U1470&amp;" место")</f>
        <v>1 место</v>
      </c>
      <c r="AH1470" s="28" t="str">
        <f aca="false">F1470&amp;"; "&amp;TEXT(D1470,"ДД.ММ.ГГГГ")&amp;"-"&amp;TEXT(E1470,"ДД.ММ.ГГГГ")&amp;"; "&amp;I1470&amp;"; "&amp;CHAR(10)&amp;AE1470&amp;"; "&amp;AF1470&amp;"; "&amp;AG1470</f>
        <v>Первенство Сибирского федерального округа; 24.02.2021-01.03.2021; г. Красноярск; 
Мальчики 12-13 лет; весовая категория 40 кг.; 1 место</v>
      </c>
      <c r="AI1470" s="29" t="n">
        <f aca="false">IF(A1470=0,0,1)</f>
        <v>1</v>
      </c>
      <c r="AJ1470" s="1" t="str">
        <f aca="false">AE1470</f>
        <v>Мальчики 12-13 лет</v>
      </c>
      <c r="AK1470" s="1" t="n">
        <f aca="false">V1470</f>
        <v>40</v>
      </c>
      <c r="AL1470" s="1" t="str">
        <f aca="false">AF1470</f>
        <v>весовая категория 40 кг.</v>
      </c>
      <c r="AM1470" s="28" t="str">
        <f aca="false">IF(N1470=0," ",DATEDIF(N1470,$AM$1,"y") &amp; " г. " &amp; DATEDIF(X1470,$AM$1,"ym") &amp; " мес. ")</f>
        <v>12 г. 4 мес. </v>
      </c>
      <c r="AN1470" s="28" t="str">
        <f aca="false">LEFT(AM1470,2)</f>
        <v>12</v>
      </c>
    </row>
    <row r="1471" customFormat="false" ht="13.8" hidden="false" customHeight="false" outlineLevel="0" collapsed="false">
      <c r="A1471" s="37" t="s">
        <v>507</v>
      </c>
      <c r="B1471" s="37" t="s">
        <v>348</v>
      </c>
      <c r="C1471" s="25" t="n">
        <v>41825</v>
      </c>
      <c r="D1471" s="38" t="n">
        <v>44251</v>
      </c>
      <c r="E1471" s="38" t="n">
        <v>44256</v>
      </c>
      <c r="F1471" s="37" t="s">
        <v>1536</v>
      </c>
      <c r="G1471" s="37" t="s">
        <v>1537</v>
      </c>
      <c r="H1471" s="37" t="s">
        <v>1208</v>
      </c>
      <c r="I1471" s="37" t="s">
        <v>625</v>
      </c>
      <c r="J1471" s="37" t="s">
        <v>1209</v>
      </c>
      <c r="K1471" s="37" t="s">
        <v>1210</v>
      </c>
      <c r="L1471" s="21" t="s">
        <v>45</v>
      </c>
      <c r="M1471" s="22" t="s">
        <v>2217</v>
      </c>
      <c r="N1471" s="24" t="n">
        <v>39343</v>
      </c>
      <c r="O1471" s="25" t="s">
        <v>2211</v>
      </c>
      <c r="P1471" s="22" t="s">
        <v>58</v>
      </c>
      <c r="Q1471" s="22" t="s">
        <v>59</v>
      </c>
      <c r="R1471" s="22" t="s">
        <v>1557</v>
      </c>
      <c r="S1471" s="22" t="s">
        <v>1558</v>
      </c>
      <c r="T1471" s="22" t="s">
        <v>1587</v>
      </c>
      <c r="U1471" s="25" t="s">
        <v>63</v>
      </c>
      <c r="V1471" s="40" t="n">
        <v>40</v>
      </c>
      <c r="W1471" s="25" t="s">
        <v>962</v>
      </c>
      <c r="X1471" s="25" t="n">
        <v>3</v>
      </c>
      <c r="Y1471" s="25" t="n">
        <v>2</v>
      </c>
      <c r="Z1471" s="25" t="n">
        <v>6</v>
      </c>
      <c r="AA1471" s="26" t="str">
        <f aca="false">IF(N1471=0," ",DATEDIF(N1471,$D1471,"y") &amp; " г. " &amp; DATEDIF(N1471,$D1471,"ym") &amp; " мес. ")</f>
        <v>13 г. 5 мес. </v>
      </c>
      <c r="AB1471" s="27" t="str">
        <f aca="false">LEFT(AA1471,2)</f>
        <v>13</v>
      </c>
      <c r="AC1471" s="28" t="str">
        <f aca="false">IF(N1471=0," ",DATEDIF(N1471,'Отбор на ЧР 2021'!$AC$1,"y") &amp; " г. " &amp; DATEDIF(N1471,'Отбор на ЧР 2021'!$AC$1,"ym") &amp; " мес. ")</f>
        <v>13 г. 7 мес. </v>
      </c>
      <c r="AD1471" s="28" t="str">
        <f aca="false">LEFT(AC1471,2)</f>
        <v>13</v>
      </c>
      <c r="AE1471" s="28" t="str">
        <f aca="false">IF(W1471=0,0,INDEX('Возраст, спорт. дисц.'!$A$2:$B$50,MATCH(W1471,'Возраст, спорт. дисц.'!$B$2:$B$54,0),1))</f>
        <v>Мальчики 12-13 лет</v>
      </c>
      <c r="AF1471" s="28" t="str">
        <f aca="false">"весовая категория "&amp;V1471&amp;" кг."</f>
        <v>весовая категория 40 кг.</v>
      </c>
      <c r="AG1471" s="29" t="str">
        <f aca="false">IF(U1471="б/м",U1471,U1471&amp;" место")</f>
        <v>2 место</v>
      </c>
      <c r="AH1471" s="28" t="str">
        <f aca="false">F1471&amp;"; "&amp;TEXT(D1471,"ДД.ММ.ГГГГ")&amp;"-"&amp;TEXT(E1471,"ДД.ММ.ГГГГ")&amp;"; "&amp;I1471&amp;"; "&amp;CHAR(10)&amp;AE1471&amp;"; "&amp;AF1471&amp;"; "&amp;AG1471</f>
        <v>Первенство Сибирского федерального округа; 24.02.2021-01.03.2021; г. Красноярск; 
Мальчики 12-13 лет; весовая категория 40 кг.; 2 место</v>
      </c>
      <c r="AI1471" s="29" t="n">
        <f aca="false">IF(A1471=0,0,1)</f>
        <v>1</v>
      </c>
      <c r="AJ1471" s="1" t="str">
        <f aca="false">AE1471</f>
        <v>Мальчики 12-13 лет</v>
      </c>
      <c r="AK1471" s="1" t="n">
        <f aca="false">V1471</f>
        <v>40</v>
      </c>
      <c r="AL1471" s="1" t="str">
        <f aca="false">AF1471</f>
        <v>весовая категория 40 кг.</v>
      </c>
      <c r="AM1471" s="28" t="str">
        <f aca="false">IF(N1471=0," ",DATEDIF(N1471,$AM$1,"y") &amp; " г. " &amp; DATEDIF(X1471,$AM$1,"ym") &amp; " мес. ")</f>
        <v>13 г. 4 мес. </v>
      </c>
      <c r="AN1471" s="28" t="str">
        <f aca="false">LEFT(AM1471,2)</f>
        <v>13</v>
      </c>
    </row>
    <row r="1472" customFormat="false" ht="13.8" hidden="false" customHeight="false" outlineLevel="0" collapsed="false">
      <c r="A1472" s="37" t="s">
        <v>507</v>
      </c>
      <c r="B1472" s="37" t="s">
        <v>348</v>
      </c>
      <c r="C1472" s="25" t="n">
        <v>41825</v>
      </c>
      <c r="D1472" s="38" t="n">
        <v>44251</v>
      </c>
      <c r="E1472" s="38" t="n">
        <v>44256</v>
      </c>
      <c r="F1472" s="37" t="s">
        <v>1536</v>
      </c>
      <c r="G1472" s="37" t="s">
        <v>1537</v>
      </c>
      <c r="H1472" s="37" t="s">
        <v>1208</v>
      </c>
      <c r="I1472" s="37" t="s">
        <v>625</v>
      </c>
      <c r="J1472" s="37" t="s">
        <v>1209</v>
      </c>
      <c r="K1472" s="37" t="s">
        <v>1210</v>
      </c>
      <c r="L1472" s="21" t="s">
        <v>45</v>
      </c>
      <c r="M1472" s="22" t="s">
        <v>2218</v>
      </c>
      <c r="N1472" s="24" t="n">
        <v>39486</v>
      </c>
      <c r="O1472" s="25" t="s">
        <v>2205</v>
      </c>
      <c r="P1472" s="22" t="s">
        <v>58</v>
      </c>
      <c r="Q1472" s="22" t="s">
        <v>651</v>
      </c>
      <c r="R1472" s="22" t="s">
        <v>652</v>
      </c>
      <c r="S1472" s="22" t="s">
        <v>2219</v>
      </c>
      <c r="T1472" s="22" t="s">
        <v>2220</v>
      </c>
      <c r="U1472" s="25" t="s">
        <v>70</v>
      </c>
      <c r="V1472" s="40" t="n">
        <v>40</v>
      </c>
      <c r="W1472" s="25" t="s">
        <v>962</v>
      </c>
      <c r="X1472" s="25" t="n">
        <v>2</v>
      </c>
      <c r="Y1472" s="25" t="n">
        <v>1</v>
      </c>
      <c r="Z1472" s="25" t="n">
        <v>6</v>
      </c>
      <c r="AA1472" s="26" t="str">
        <f aca="false">IF(N1472=0," ",DATEDIF(N1472,$D1472,"y") &amp; " г. " &amp; DATEDIF(N1472,$D1472,"ym") &amp; " мес. ")</f>
        <v>13 г. 0 мес. </v>
      </c>
      <c r="AB1472" s="27" t="str">
        <f aca="false">LEFT(AA1472,2)</f>
        <v>13</v>
      </c>
      <c r="AC1472" s="28" t="str">
        <f aca="false">IF(N1472=0," ",DATEDIF(N1472,'Отбор на ЧР 2021'!$AC$1,"y") &amp; " г. " &amp; DATEDIF(N1472,'Отбор на ЧР 2021'!$AC$1,"ym") &amp; " мес. ")</f>
        <v>13 г. 3 мес. </v>
      </c>
      <c r="AD1472" s="28" t="str">
        <f aca="false">LEFT(AC1472,2)</f>
        <v>13</v>
      </c>
      <c r="AE1472" s="28" t="str">
        <f aca="false">IF(W1472=0,0,INDEX('Возраст, спорт. дисц.'!$A$2:$B$50,MATCH(W1472,'Возраст, спорт. дисц.'!$B$2:$B$54,0),1))</f>
        <v>Мальчики 12-13 лет</v>
      </c>
      <c r="AF1472" s="28" t="str">
        <f aca="false">"весовая категория "&amp;V1472&amp;" кг."</f>
        <v>весовая категория 40 кг.</v>
      </c>
      <c r="AG1472" s="29" t="str">
        <f aca="false">IF(U1472="б/м",U1472,U1472&amp;" место")</f>
        <v>3 место</v>
      </c>
      <c r="AH1472" s="28" t="str">
        <f aca="false">F1472&amp;"; "&amp;TEXT(D1472,"ДД.ММ.ГГГГ")&amp;"-"&amp;TEXT(E1472,"ДД.ММ.ГГГГ")&amp;"; "&amp;I1472&amp;"; "&amp;CHAR(10)&amp;AE1472&amp;"; "&amp;AF1472&amp;"; "&amp;AG1472</f>
        <v>Первенство Сибирского федерального округа; 24.02.2021-01.03.2021; г. Красноярск; 
Мальчики 12-13 лет; весовая категория 40 кг.; 3 место</v>
      </c>
      <c r="AI1472" s="29" t="n">
        <f aca="false">IF(A1472=0,0,1)</f>
        <v>1</v>
      </c>
      <c r="AJ1472" s="1" t="str">
        <f aca="false">AE1472</f>
        <v>Мальчики 12-13 лет</v>
      </c>
      <c r="AK1472" s="1" t="n">
        <f aca="false">V1472</f>
        <v>40</v>
      </c>
      <c r="AL1472" s="1" t="str">
        <f aca="false">AF1472</f>
        <v>весовая категория 40 кг.</v>
      </c>
      <c r="AM1472" s="28" t="str">
        <f aca="false">IF(N1472=0," ",DATEDIF(N1472,$AM$1,"y") &amp; " г. " &amp; DATEDIF(X1472,$AM$1,"ym") &amp; " мес. ")</f>
        <v>13 г. 4 мес. </v>
      </c>
      <c r="AN1472" s="28" t="str">
        <f aca="false">LEFT(AM1472,2)</f>
        <v>13</v>
      </c>
    </row>
    <row r="1473" customFormat="false" ht="13.8" hidden="false" customHeight="false" outlineLevel="0" collapsed="false">
      <c r="A1473" s="37" t="s">
        <v>507</v>
      </c>
      <c r="B1473" s="37" t="s">
        <v>348</v>
      </c>
      <c r="C1473" s="25" t="n">
        <v>41825</v>
      </c>
      <c r="D1473" s="38" t="n">
        <v>44251</v>
      </c>
      <c r="E1473" s="38" t="n">
        <v>44256</v>
      </c>
      <c r="F1473" s="37" t="s">
        <v>1536</v>
      </c>
      <c r="G1473" s="37" t="s">
        <v>1537</v>
      </c>
      <c r="H1473" s="37" t="s">
        <v>1208</v>
      </c>
      <c r="I1473" s="37" t="s">
        <v>625</v>
      </c>
      <c r="J1473" s="37" t="s">
        <v>1209</v>
      </c>
      <c r="K1473" s="37" t="s">
        <v>1210</v>
      </c>
      <c r="L1473" s="21" t="s">
        <v>45</v>
      </c>
      <c r="M1473" s="22" t="s">
        <v>2221</v>
      </c>
      <c r="N1473" s="24" t="n">
        <v>39652</v>
      </c>
      <c r="O1473" s="25" t="s">
        <v>2208</v>
      </c>
      <c r="P1473" s="22" t="s">
        <v>58</v>
      </c>
      <c r="Q1473" s="22" t="s">
        <v>59</v>
      </c>
      <c r="R1473" s="22" t="s">
        <v>60</v>
      </c>
      <c r="S1473" s="22" t="s">
        <v>1217</v>
      </c>
      <c r="T1473" s="22" t="s">
        <v>616</v>
      </c>
      <c r="U1473" s="25" t="s">
        <v>54</v>
      </c>
      <c r="V1473" s="40" t="n">
        <v>42</v>
      </c>
      <c r="W1473" s="25" t="s">
        <v>962</v>
      </c>
      <c r="X1473" s="25" t="n">
        <v>2</v>
      </c>
      <c r="Y1473" s="25" t="n">
        <v>2</v>
      </c>
      <c r="Z1473" s="25" t="n">
        <v>5</v>
      </c>
      <c r="AA1473" s="26" t="str">
        <f aca="false">IF(N1473=0," ",DATEDIF(N1473,$D1473,"y") &amp; " г. " &amp; DATEDIF(N1473,$D1473,"ym") &amp; " мес. ")</f>
        <v>12 г. 7 мес. </v>
      </c>
      <c r="AB1473" s="27" t="str">
        <f aca="false">LEFT(AA1473,2)</f>
        <v>12</v>
      </c>
      <c r="AC1473" s="28" t="str">
        <f aca="false">IF(N1473=0," ",DATEDIF(N1473,'Отбор на ЧР 2021'!$AC$1,"y") &amp; " г. " &amp; DATEDIF(N1473,'Отбор на ЧР 2021'!$AC$1,"ym") &amp; " мес. ")</f>
        <v>12 г. 9 мес. </v>
      </c>
      <c r="AD1473" s="28" t="str">
        <f aca="false">LEFT(AC1473,2)</f>
        <v>12</v>
      </c>
      <c r="AE1473" s="28" t="str">
        <f aca="false">IF(W1473=0,0,INDEX('Возраст, спорт. дисц.'!$A$2:$B$50,MATCH(W1473,'Возраст, спорт. дисц.'!$B$2:$B$54,0),1))</f>
        <v>Мальчики 12-13 лет</v>
      </c>
      <c r="AF1473" s="28" t="str">
        <f aca="false">"весовая категория "&amp;V1473&amp;" кг."</f>
        <v>весовая категория 42 кг.</v>
      </c>
      <c r="AG1473" s="29" t="str">
        <f aca="false">IF(U1473="б/м",U1473,U1473&amp;" место")</f>
        <v>1 место</v>
      </c>
      <c r="AH1473" s="28" t="str">
        <f aca="false">F1473&amp;"; "&amp;TEXT(D1473,"ДД.ММ.ГГГГ")&amp;"-"&amp;TEXT(E1473,"ДД.ММ.ГГГГ")&amp;"; "&amp;I1473&amp;"; "&amp;CHAR(10)&amp;AE1473&amp;"; "&amp;AF1473&amp;"; "&amp;AG1473</f>
        <v>Первенство Сибирского федерального округа; 24.02.2021-01.03.2021; г. Красноярск; 
Мальчики 12-13 лет; весовая категория 42 кг.; 1 место</v>
      </c>
      <c r="AI1473" s="29" t="n">
        <f aca="false">IF(A1473=0,0,1)</f>
        <v>1</v>
      </c>
      <c r="AJ1473" s="1" t="str">
        <f aca="false">AE1473</f>
        <v>Мальчики 12-13 лет</v>
      </c>
      <c r="AK1473" s="1" t="n">
        <f aca="false">V1473</f>
        <v>42</v>
      </c>
      <c r="AL1473" s="1" t="str">
        <f aca="false">AF1473</f>
        <v>весовая категория 42 кг.</v>
      </c>
      <c r="AM1473" s="28" t="str">
        <f aca="false">IF(N1473=0," ",DATEDIF(N1473,$AM$1,"y") &amp; " г. " &amp; DATEDIF(X1473,$AM$1,"ym") &amp; " мес. ")</f>
        <v>12 г. 4 мес. </v>
      </c>
      <c r="AN1473" s="28" t="str">
        <f aca="false">LEFT(AM1473,2)</f>
        <v>12</v>
      </c>
    </row>
    <row r="1474" customFormat="false" ht="13.8" hidden="false" customHeight="false" outlineLevel="0" collapsed="false">
      <c r="A1474" s="37" t="s">
        <v>507</v>
      </c>
      <c r="B1474" s="37" t="s">
        <v>348</v>
      </c>
      <c r="C1474" s="25" t="n">
        <v>41825</v>
      </c>
      <c r="D1474" s="38" t="n">
        <v>44251</v>
      </c>
      <c r="E1474" s="38" t="n">
        <v>44256</v>
      </c>
      <c r="F1474" s="37" t="s">
        <v>1536</v>
      </c>
      <c r="G1474" s="37" t="s">
        <v>1537</v>
      </c>
      <c r="H1474" s="37" t="s">
        <v>1208</v>
      </c>
      <c r="I1474" s="37" t="s">
        <v>625</v>
      </c>
      <c r="J1474" s="37" t="s">
        <v>1209</v>
      </c>
      <c r="K1474" s="37" t="s">
        <v>1210</v>
      </c>
      <c r="L1474" s="21" t="s">
        <v>45</v>
      </c>
      <c r="M1474" s="22" t="s">
        <v>2222</v>
      </c>
      <c r="N1474" s="24" t="n">
        <v>39512</v>
      </c>
      <c r="O1474" s="25" t="s">
        <v>2205</v>
      </c>
      <c r="P1474" s="22" t="s">
        <v>58</v>
      </c>
      <c r="Q1474" s="22" t="s">
        <v>175</v>
      </c>
      <c r="R1474" s="22" t="s">
        <v>994</v>
      </c>
      <c r="S1474" s="22"/>
      <c r="T1474" s="22" t="s">
        <v>1905</v>
      </c>
      <c r="U1474" s="25" t="s">
        <v>63</v>
      </c>
      <c r="V1474" s="40" t="n">
        <v>42</v>
      </c>
      <c r="W1474" s="25" t="s">
        <v>962</v>
      </c>
      <c r="X1474" s="25" t="n">
        <v>3</v>
      </c>
      <c r="Y1474" s="25" t="n">
        <v>2</v>
      </c>
      <c r="Z1474" s="25" t="n">
        <v>5</v>
      </c>
      <c r="AA1474" s="26" t="str">
        <f aca="false">IF(N1474=0," ",DATEDIF(N1474,$D1474,"y") &amp; " г. " &amp; DATEDIF(N1474,$D1474,"ym") &amp; " мес. ")</f>
        <v>12 г. 11 мес. </v>
      </c>
      <c r="AB1474" s="27" t="str">
        <f aca="false">LEFT(AA1474,2)</f>
        <v>12</v>
      </c>
      <c r="AC1474" s="28" t="str">
        <f aca="false">IF(N1474=0," ",DATEDIF(N1474,'Отбор на ЧР 2021'!$AC$1,"y") &amp; " г. " &amp; DATEDIF(N1474,'Отбор на ЧР 2021'!$AC$1,"ym") &amp; " мес. ")</f>
        <v>13 г. 2 мес. </v>
      </c>
      <c r="AD1474" s="28" t="str">
        <f aca="false">LEFT(AC1474,2)</f>
        <v>13</v>
      </c>
      <c r="AE1474" s="28" t="str">
        <f aca="false">IF(W1474=0,0,INDEX('Возраст, спорт. дисц.'!$A$2:$B$50,MATCH(W1474,'Возраст, спорт. дисц.'!$B$2:$B$54,0),1))</f>
        <v>Мальчики 12-13 лет</v>
      </c>
      <c r="AF1474" s="28" t="str">
        <f aca="false">"весовая категория "&amp;V1474&amp;" кг."</f>
        <v>весовая категория 42 кг.</v>
      </c>
      <c r="AG1474" s="29" t="str">
        <f aca="false">IF(U1474="б/м",U1474,U1474&amp;" место")</f>
        <v>2 место</v>
      </c>
      <c r="AH1474" s="28" t="str">
        <f aca="false">F1474&amp;"; "&amp;TEXT(D1474,"ДД.ММ.ГГГГ")&amp;"-"&amp;TEXT(E1474,"ДД.ММ.ГГГГ")&amp;"; "&amp;I1474&amp;"; "&amp;CHAR(10)&amp;AE1474&amp;"; "&amp;AF1474&amp;"; "&amp;AG1474</f>
        <v>Первенство Сибирского федерального округа; 24.02.2021-01.03.2021; г. Красноярск; 
Мальчики 12-13 лет; весовая категория 42 кг.; 2 место</v>
      </c>
      <c r="AI1474" s="29" t="n">
        <f aca="false">IF(A1474=0,0,1)</f>
        <v>1</v>
      </c>
      <c r="AJ1474" s="1" t="str">
        <f aca="false">AE1474</f>
        <v>Мальчики 12-13 лет</v>
      </c>
      <c r="AK1474" s="1" t="n">
        <f aca="false">V1474</f>
        <v>42</v>
      </c>
      <c r="AL1474" s="1" t="str">
        <f aca="false">AF1474</f>
        <v>весовая категория 42 кг.</v>
      </c>
      <c r="AM1474" s="28" t="str">
        <f aca="false">IF(N1474=0," ",DATEDIF(N1474,$AM$1,"y") &amp; " г. " &amp; DATEDIF(X1474,$AM$1,"ym") &amp; " мес. ")</f>
        <v>13 г. 4 мес. </v>
      </c>
      <c r="AN1474" s="28" t="str">
        <f aca="false">LEFT(AM1474,2)</f>
        <v>13</v>
      </c>
    </row>
    <row r="1475" customFormat="false" ht="13.8" hidden="false" customHeight="false" outlineLevel="0" collapsed="false">
      <c r="A1475" s="37" t="s">
        <v>507</v>
      </c>
      <c r="B1475" s="37" t="s">
        <v>348</v>
      </c>
      <c r="C1475" s="25" t="n">
        <v>41825</v>
      </c>
      <c r="D1475" s="38" t="n">
        <v>44251</v>
      </c>
      <c r="E1475" s="38" t="n">
        <v>44256</v>
      </c>
      <c r="F1475" s="37" t="s">
        <v>1536</v>
      </c>
      <c r="G1475" s="37" t="s">
        <v>1537</v>
      </c>
      <c r="H1475" s="37" t="s">
        <v>1208</v>
      </c>
      <c r="I1475" s="37" t="s">
        <v>625</v>
      </c>
      <c r="J1475" s="37" t="s">
        <v>1209</v>
      </c>
      <c r="K1475" s="37" t="s">
        <v>1210</v>
      </c>
      <c r="L1475" s="21" t="s">
        <v>45</v>
      </c>
      <c r="M1475" s="22" t="s">
        <v>2223</v>
      </c>
      <c r="N1475" s="24" t="n">
        <v>39719</v>
      </c>
      <c r="O1475" s="25" t="s">
        <v>2224</v>
      </c>
      <c r="P1475" s="22" t="s">
        <v>58</v>
      </c>
      <c r="Q1475" s="22" t="s">
        <v>66</v>
      </c>
      <c r="R1475" s="22" t="s">
        <v>67</v>
      </c>
      <c r="S1475" s="22" t="s">
        <v>1214</v>
      </c>
      <c r="T1475" s="22" t="s">
        <v>2225</v>
      </c>
      <c r="U1475" s="25" t="s">
        <v>70</v>
      </c>
      <c r="V1475" s="40" t="n">
        <v>42</v>
      </c>
      <c r="W1475" s="25" t="s">
        <v>962</v>
      </c>
      <c r="X1475" s="25" t="n">
        <v>1</v>
      </c>
      <c r="Y1475" s="25" t="n">
        <v>0</v>
      </c>
      <c r="Z1475" s="25" t="n">
        <v>5</v>
      </c>
      <c r="AA1475" s="26" t="str">
        <f aca="false">IF(N1475=0," ",DATEDIF(N1475,$D1475,"y") &amp; " г. " &amp; DATEDIF(N1475,$D1475,"ym") &amp; " мес. ")</f>
        <v>12 г. 4 мес. </v>
      </c>
      <c r="AB1475" s="27" t="str">
        <f aca="false">LEFT(AA1475,2)</f>
        <v>12</v>
      </c>
      <c r="AC1475" s="28" t="str">
        <f aca="false">IF(N1475=0," ",DATEDIF(N1475,'Отбор на ЧР 2021'!$AC$1,"y") &amp; " г. " &amp; DATEDIF(N1475,'Отбор на ЧР 2021'!$AC$1,"ym") &amp; " мес. ")</f>
        <v>12 г. 7 мес. </v>
      </c>
      <c r="AD1475" s="28" t="str">
        <f aca="false">LEFT(AC1475,2)</f>
        <v>12</v>
      </c>
      <c r="AE1475" s="28" t="str">
        <f aca="false">IF(W1475=0,0,INDEX('Возраст, спорт. дисц.'!$A$2:$B$50,MATCH(W1475,'Возраст, спорт. дисц.'!$B$2:$B$54,0),1))</f>
        <v>Мальчики 12-13 лет</v>
      </c>
      <c r="AF1475" s="28" t="str">
        <f aca="false">"весовая категория "&amp;V1475&amp;" кг."</f>
        <v>весовая категория 42 кг.</v>
      </c>
      <c r="AG1475" s="29" t="str">
        <f aca="false">IF(U1475="б/м",U1475,U1475&amp;" место")</f>
        <v>3 место</v>
      </c>
      <c r="AH1475" s="28" t="str">
        <f aca="false">F1475&amp;"; "&amp;TEXT(D1475,"ДД.ММ.ГГГГ")&amp;"-"&amp;TEXT(E1475,"ДД.ММ.ГГГГ")&amp;"; "&amp;I1475&amp;"; "&amp;CHAR(10)&amp;AE1475&amp;"; "&amp;AF1475&amp;"; "&amp;AG1475</f>
        <v>Первенство Сибирского федерального округа; 24.02.2021-01.03.2021; г. Красноярск; 
Мальчики 12-13 лет; весовая категория 42 кг.; 3 место</v>
      </c>
      <c r="AI1475" s="29" t="n">
        <f aca="false">IF(A1475=0,0,1)</f>
        <v>1</v>
      </c>
      <c r="AJ1475" s="1" t="str">
        <f aca="false">AE1475</f>
        <v>Мальчики 12-13 лет</v>
      </c>
      <c r="AK1475" s="1" t="n">
        <f aca="false">V1475</f>
        <v>42</v>
      </c>
      <c r="AL1475" s="1" t="str">
        <f aca="false">AF1475</f>
        <v>весовая категория 42 кг.</v>
      </c>
      <c r="AM1475" s="28" t="str">
        <f aca="false">IF(N1475=0," ",DATEDIF(N1475,$AM$1,"y") &amp; " г. " &amp; DATEDIF(X1475,$AM$1,"ym") &amp; " мес. ")</f>
        <v>12 г. 4 мес. </v>
      </c>
      <c r="AN1475" s="28" t="str">
        <f aca="false">LEFT(AM1475,2)</f>
        <v>12</v>
      </c>
    </row>
    <row r="1476" customFormat="false" ht="13.8" hidden="false" customHeight="false" outlineLevel="0" collapsed="false">
      <c r="A1476" s="37" t="s">
        <v>507</v>
      </c>
      <c r="B1476" s="37" t="s">
        <v>348</v>
      </c>
      <c r="C1476" s="25" t="n">
        <v>41825</v>
      </c>
      <c r="D1476" s="38" t="n">
        <v>44251</v>
      </c>
      <c r="E1476" s="38" t="n">
        <v>44256</v>
      </c>
      <c r="F1476" s="37" t="s">
        <v>1536</v>
      </c>
      <c r="G1476" s="37" t="s">
        <v>1537</v>
      </c>
      <c r="H1476" s="37" t="s">
        <v>1208</v>
      </c>
      <c r="I1476" s="37" t="s">
        <v>625</v>
      </c>
      <c r="J1476" s="37" t="s">
        <v>1209</v>
      </c>
      <c r="K1476" s="37" t="s">
        <v>1210</v>
      </c>
      <c r="L1476" s="21" t="s">
        <v>45</v>
      </c>
      <c r="M1476" s="22" t="s">
        <v>2226</v>
      </c>
      <c r="N1476" s="24" t="n">
        <v>39659</v>
      </c>
      <c r="O1476" s="25" t="s">
        <v>2224</v>
      </c>
      <c r="P1476" s="22" t="s">
        <v>58</v>
      </c>
      <c r="Q1476" s="22" t="s">
        <v>175</v>
      </c>
      <c r="R1476" s="22" t="s">
        <v>176</v>
      </c>
      <c r="S1476" s="22" t="s">
        <v>1585</v>
      </c>
      <c r="T1476" s="22" t="s">
        <v>1234</v>
      </c>
      <c r="U1476" s="25" t="s">
        <v>70</v>
      </c>
      <c r="V1476" s="40" t="n">
        <v>42</v>
      </c>
      <c r="W1476" s="25" t="s">
        <v>962</v>
      </c>
      <c r="X1476" s="25" t="n">
        <v>1</v>
      </c>
      <c r="Y1476" s="25" t="n">
        <v>0</v>
      </c>
      <c r="Z1476" s="25" t="n">
        <v>5</v>
      </c>
      <c r="AA1476" s="26" t="str">
        <f aca="false">IF(N1476=0," ",DATEDIF(N1476,$D1476,"y") &amp; " г. " &amp; DATEDIF(N1476,$D1476,"ym") &amp; " мес. ")</f>
        <v>12 г. 6 мес. </v>
      </c>
      <c r="AB1476" s="27" t="str">
        <f aca="false">LEFT(AA1476,2)</f>
        <v>12</v>
      </c>
      <c r="AC1476" s="28" t="str">
        <f aca="false">IF(N1476=0," ",DATEDIF(N1476,'Отбор на ЧР 2021'!$AC$1,"y") &amp; " г. " &amp; DATEDIF(N1476,'Отбор на ЧР 2021'!$AC$1,"ym") &amp; " мес. ")</f>
        <v>12 г. 9 мес. </v>
      </c>
      <c r="AD1476" s="28" t="str">
        <f aca="false">LEFT(AC1476,2)</f>
        <v>12</v>
      </c>
      <c r="AE1476" s="28" t="str">
        <f aca="false">IF(W1476=0,0,INDEX('Возраст, спорт. дисц.'!$A$2:$B$50,MATCH(W1476,'Возраст, спорт. дисц.'!$B$2:$B$54,0),1))</f>
        <v>Мальчики 12-13 лет</v>
      </c>
      <c r="AF1476" s="28" t="str">
        <f aca="false">"весовая категория "&amp;V1476&amp;" кг."</f>
        <v>весовая категория 42 кг.</v>
      </c>
      <c r="AG1476" s="29" t="str">
        <f aca="false">IF(U1476="б/м",U1476,U1476&amp;" место")</f>
        <v>3 место</v>
      </c>
      <c r="AH1476" s="28" t="str">
        <f aca="false">F1476&amp;"; "&amp;TEXT(D1476,"ДД.ММ.ГГГГ")&amp;"-"&amp;TEXT(E1476,"ДД.ММ.ГГГГ")&amp;"; "&amp;I1476&amp;"; "&amp;CHAR(10)&amp;AE1476&amp;"; "&amp;AF1476&amp;"; "&amp;AG1476</f>
        <v>Первенство Сибирского федерального округа; 24.02.2021-01.03.2021; г. Красноярск; 
Мальчики 12-13 лет; весовая категория 42 кг.; 3 место</v>
      </c>
      <c r="AI1476" s="29" t="n">
        <f aca="false">IF(A1476=0,0,1)</f>
        <v>1</v>
      </c>
      <c r="AJ1476" s="1" t="str">
        <f aca="false">AE1476</f>
        <v>Мальчики 12-13 лет</v>
      </c>
      <c r="AK1476" s="1" t="n">
        <f aca="false">V1476</f>
        <v>42</v>
      </c>
      <c r="AL1476" s="1" t="str">
        <f aca="false">AF1476</f>
        <v>весовая категория 42 кг.</v>
      </c>
      <c r="AM1476" s="28" t="str">
        <f aca="false">IF(N1476=0," ",DATEDIF(N1476,$AM$1,"y") &amp; " г. " &amp; DATEDIF(X1476,$AM$1,"ym") &amp; " мес. ")</f>
        <v>12 г. 4 мес. </v>
      </c>
      <c r="AN1476" s="28" t="str">
        <f aca="false">LEFT(AM1476,2)</f>
        <v>12</v>
      </c>
    </row>
    <row r="1477" customFormat="false" ht="13.8" hidden="false" customHeight="false" outlineLevel="0" collapsed="false">
      <c r="A1477" s="37" t="s">
        <v>507</v>
      </c>
      <c r="B1477" s="37" t="s">
        <v>348</v>
      </c>
      <c r="C1477" s="25" t="n">
        <v>41825</v>
      </c>
      <c r="D1477" s="38" t="n">
        <v>44251</v>
      </c>
      <c r="E1477" s="38" t="n">
        <v>44256</v>
      </c>
      <c r="F1477" s="37" t="s">
        <v>1536</v>
      </c>
      <c r="G1477" s="37" t="s">
        <v>1537</v>
      </c>
      <c r="H1477" s="37" t="s">
        <v>1208</v>
      </c>
      <c r="I1477" s="37" t="s">
        <v>625</v>
      </c>
      <c r="J1477" s="37" t="s">
        <v>1209</v>
      </c>
      <c r="K1477" s="37" t="s">
        <v>1210</v>
      </c>
      <c r="L1477" s="21" t="s">
        <v>45</v>
      </c>
      <c r="M1477" s="22" t="s">
        <v>2227</v>
      </c>
      <c r="N1477" s="24" t="n">
        <v>39237</v>
      </c>
      <c r="O1477" s="25" t="s">
        <v>2208</v>
      </c>
      <c r="P1477" s="22" t="s">
        <v>58</v>
      </c>
      <c r="Q1477" s="22" t="s">
        <v>704</v>
      </c>
      <c r="R1477" s="22" t="s">
        <v>769</v>
      </c>
      <c r="S1477" s="22" t="s">
        <v>1552</v>
      </c>
      <c r="T1477" s="22" t="s">
        <v>1553</v>
      </c>
      <c r="U1477" s="25" t="s">
        <v>54</v>
      </c>
      <c r="V1477" s="40" t="n">
        <v>44</v>
      </c>
      <c r="W1477" s="25" t="s">
        <v>962</v>
      </c>
      <c r="X1477" s="25" t="n">
        <v>2</v>
      </c>
      <c r="Y1477" s="25" t="n">
        <v>2</v>
      </c>
      <c r="Z1477" s="25" t="n">
        <v>5</v>
      </c>
      <c r="AA1477" s="26" t="str">
        <f aca="false">IF(N1477=0," ",DATEDIF(N1477,$D1477,"y") &amp; " г. " &amp; DATEDIF(N1477,$D1477,"ym") &amp; " мес. ")</f>
        <v>13 г. 8 мес. </v>
      </c>
      <c r="AB1477" s="27" t="str">
        <f aca="false">LEFT(AA1477,2)</f>
        <v>13</v>
      </c>
      <c r="AC1477" s="28" t="str">
        <f aca="false">IF(N1477=0," ",DATEDIF(N1477,'Отбор на ЧР 2021'!$AC$1,"y") &amp; " г. " &amp; DATEDIF(N1477,'Отбор на ЧР 2021'!$AC$1,"ym") &amp; " мес. ")</f>
        <v>13 г. 11 мес. </v>
      </c>
      <c r="AD1477" s="28" t="str">
        <f aca="false">LEFT(AC1477,2)</f>
        <v>13</v>
      </c>
      <c r="AE1477" s="28" t="str">
        <f aca="false">IF(W1477=0,0,INDEX('Возраст, спорт. дисц.'!$A$2:$B$50,MATCH(W1477,'Возраст, спорт. дисц.'!$B$2:$B$54,0),1))</f>
        <v>Мальчики 12-13 лет</v>
      </c>
      <c r="AF1477" s="28" t="str">
        <f aca="false">"весовая категория "&amp;V1477&amp;" кг."</f>
        <v>весовая категория 44 кг.</v>
      </c>
      <c r="AG1477" s="29" t="str">
        <f aca="false">IF(U1477="б/м",U1477,U1477&amp;" место")</f>
        <v>1 место</v>
      </c>
      <c r="AH1477" s="28" t="str">
        <f aca="false">F1477&amp;"; "&amp;TEXT(D1477,"ДД.ММ.ГГГГ")&amp;"-"&amp;TEXT(E1477,"ДД.ММ.ГГГГ")&amp;"; "&amp;I1477&amp;"; "&amp;CHAR(10)&amp;AE1477&amp;"; "&amp;AF1477&amp;"; "&amp;AG1477</f>
        <v>Первенство Сибирского федерального округа; 24.02.2021-01.03.2021; г. Красноярск; 
Мальчики 12-13 лет; весовая категория 44 кг.; 1 место</v>
      </c>
      <c r="AI1477" s="29" t="n">
        <f aca="false">IF(A1477=0,0,1)</f>
        <v>1</v>
      </c>
      <c r="AJ1477" s="1" t="str">
        <f aca="false">AE1477</f>
        <v>Мальчики 12-13 лет</v>
      </c>
      <c r="AK1477" s="1" t="n">
        <f aca="false">V1477</f>
        <v>44</v>
      </c>
      <c r="AL1477" s="1" t="str">
        <f aca="false">AF1477</f>
        <v>весовая категория 44 кг.</v>
      </c>
      <c r="AM1477" s="28" t="str">
        <f aca="false">IF(N1477=0," ",DATEDIF(N1477,$AM$1,"y") &amp; " г. " &amp; DATEDIF(X1477,$AM$1,"ym") &amp; " мес. ")</f>
        <v>13 г. 4 мес. </v>
      </c>
      <c r="AN1477" s="28" t="str">
        <f aca="false">LEFT(AM1477,2)</f>
        <v>13</v>
      </c>
    </row>
    <row r="1478" customFormat="false" ht="13.8" hidden="false" customHeight="false" outlineLevel="0" collapsed="false">
      <c r="A1478" s="37" t="s">
        <v>507</v>
      </c>
      <c r="B1478" s="37" t="s">
        <v>348</v>
      </c>
      <c r="C1478" s="25" t="n">
        <v>41825</v>
      </c>
      <c r="D1478" s="38" t="n">
        <v>44251</v>
      </c>
      <c r="E1478" s="38" t="n">
        <v>44256</v>
      </c>
      <c r="F1478" s="37" t="s">
        <v>1536</v>
      </c>
      <c r="G1478" s="37" t="s">
        <v>1537</v>
      </c>
      <c r="H1478" s="37" t="s">
        <v>1208</v>
      </c>
      <c r="I1478" s="37" t="s">
        <v>625</v>
      </c>
      <c r="J1478" s="37" t="s">
        <v>1209</v>
      </c>
      <c r="K1478" s="37" t="s">
        <v>1210</v>
      </c>
      <c r="L1478" s="21" t="s">
        <v>45</v>
      </c>
      <c r="M1478" s="22" t="s">
        <v>2228</v>
      </c>
      <c r="N1478" s="24" t="n">
        <v>39378</v>
      </c>
      <c r="O1478" s="25" t="s">
        <v>2205</v>
      </c>
      <c r="P1478" s="22" t="s">
        <v>58</v>
      </c>
      <c r="Q1478" s="22" t="s">
        <v>175</v>
      </c>
      <c r="R1478" s="22" t="s">
        <v>2229</v>
      </c>
      <c r="S1478" s="22"/>
      <c r="T1478" s="22" t="s">
        <v>2230</v>
      </c>
      <c r="U1478" s="25" t="s">
        <v>63</v>
      </c>
      <c r="V1478" s="40" t="n">
        <v>44</v>
      </c>
      <c r="W1478" s="25" t="s">
        <v>962</v>
      </c>
      <c r="X1478" s="25" t="n">
        <v>2</v>
      </c>
      <c r="Y1478" s="25" t="n">
        <v>1</v>
      </c>
      <c r="Z1478" s="25" t="n">
        <v>5</v>
      </c>
      <c r="AA1478" s="26" t="str">
        <f aca="false">IF(N1478=0," ",DATEDIF(N1478,$D1478,"y") &amp; " г. " &amp; DATEDIF(N1478,$D1478,"ym") &amp; " мес. ")</f>
        <v>13 г. 4 мес. </v>
      </c>
      <c r="AB1478" s="27" t="str">
        <f aca="false">LEFT(AA1478,2)</f>
        <v>13</v>
      </c>
      <c r="AC1478" s="28" t="str">
        <f aca="false">IF(N1478=0," ",DATEDIF(N1478,'Отбор на ЧР 2021'!$AC$1,"y") &amp; " г. " &amp; DATEDIF(N1478,'Отбор на ЧР 2021'!$AC$1,"ym") &amp; " мес. ")</f>
        <v>13 г. 6 мес. </v>
      </c>
      <c r="AD1478" s="28" t="str">
        <f aca="false">LEFT(AC1478,2)</f>
        <v>13</v>
      </c>
      <c r="AE1478" s="28" t="str">
        <f aca="false">IF(W1478=0,0,INDEX('Возраст, спорт. дисц.'!$A$2:$B$50,MATCH(W1478,'Возраст, спорт. дисц.'!$B$2:$B$54,0),1))</f>
        <v>Мальчики 12-13 лет</v>
      </c>
      <c r="AF1478" s="28" t="str">
        <f aca="false">"весовая категория "&amp;V1478&amp;" кг."</f>
        <v>весовая категория 44 кг.</v>
      </c>
      <c r="AG1478" s="29" t="str">
        <f aca="false">IF(U1478="б/м",U1478,U1478&amp;" место")</f>
        <v>2 место</v>
      </c>
      <c r="AH1478" s="28" t="str">
        <f aca="false">F1478&amp;"; "&amp;TEXT(D1478,"ДД.ММ.ГГГГ")&amp;"-"&amp;TEXT(E1478,"ДД.ММ.ГГГГ")&amp;"; "&amp;I1478&amp;"; "&amp;CHAR(10)&amp;AE1478&amp;"; "&amp;AF1478&amp;"; "&amp;AG1478</f>
        <v>Первенство Сибирского федерального округа; 24.02.2021-01.03.2021; г. Красноярск; 
Мальчики 12-13 лет; весовая категория 44 кг.; 2 место</v>
      </c>
      <c r="AI1478" s="29" t="n">
        <f aca="false">IF(A1478=0,0,1)</f>
        <v>1</v>
      </c>
      <c r="AJ1478" s="1" t="str">
        <f aca="false">AE1478</f>
        <v>Мальчики 12-13 лет</v>
      </c>
      <c r="AK1478" s="1" t="n">
        <f aca="false">V1478</f>
        <v>44</v>
      </c>
      <c r="AL1478" s="1" t="str">
        <f aca="false">AF1478</f>
        <v>весовая категория 44 кг.</v>
      </c>
      <c r="AM1478" s="28" t="str">
        <f aca="false">IF(N1478=0," ",DATEDIF(N1478,$AM$1,"y") &amp; " г. " &amp; DATEDIF(X1478,$AM$1,"ym") &amp; " мес. ")</f>
        <v>13 г. 4 мес. </v>
      </c>
      <c r="AN1478" s="28" t="str">
        <f aca="false">LEFT(AM1478,2)</f>
        <v>13</v>
      </c>
    </row>
    <row r="1479" customFormat="false" ht="13.8" hidden="false" customHeight="false" outlineLevel="0" collapsed="false">
      <c r="A1479" s="37" t="s">
        <v>507</v>
      </c>
      <c r="B1479" s="37" t="s">
        <v>348</v>
      </c>
      <c r="C1479" s="25" t="n">
        <v>41825</v>
      </c>
      <c r="D1479" s="38" t="n">
        <v>44251</v>
      </c>
      <c r="E1479" s="38" t="n">
        <v>44256</v>
      </c>
      <c r="F1479" s="37" t="s">
        <v>1536</v>
      </c>
      <c r="G1479" s="37" t="s">
        <v>1537</v>
      </c>
      <c r="H1479" s="37" t="s">
        <v>1208</v>
      </c>
      <c r="I1479" s="37" t="s">
        <v>625</v>
      </c>
      <c r="J1479" s="37" t="s">
        <v>1209</v>
      </c>
      <c r="K1479" s="37" t="s">
        <v>1210</v>
      </c>
      <c r="L1479" s="21" t="s">
        <v>45</v>
      </c>
      <c r="M1479" s="22" t="s">
        <v>2231</v>
      </c>
      <c r="N1479" s="24" t="n">
        <v>39629</v>
      </c>
      <c r="O1479" s="25" t="s">
        <v>2211</v>
      </c>
      <c r="P1479" s="22" t="s">
        <v>58</v>
      </c>
      <c r="Q1479" s="22" t="s">
        <v>59</v>
      </c>
      <c r="R1479" s="22" t="s">
        <v>1539</v>
      </c>
      <c r="S1479" s="22" t="s">
        <v>1540</v>
      </c>
      <c r="T1479" s="22" t="s">
        <v>2232</v>
      </c>
      <c r="U1479" s="25" t="s">
        <v>70</v>
      </c>
      <c r="V1479" s="40" t="n">
        <v>44</v>
      </c>
      <c r="W1479" s="25" t="s">
        <v>962</v>
      </c>
      <c r="X1479" s="25" t="n">
        <v>2</v>
      </c>
      <c r="Y1479" s="25" t="n">
        <v>1</v>
      </c>
      <c r="Z1479" s="25" t="n">
        <v>5</v>
      </c>
      <c r="AA1479" s="26" t="str">
        <f aca="false">IF(N1479=0," ",DATEDIF(N1479,$D1479,"y") &amp; " г. " &amp; DATEDIF(N1479,$D1479,"ym") &amp; " мес. ")</f>
        <v>12 г. 7 мес. </v>
      </c>
      <c r="AB1479" s="27" t="str">
        <f aca="false">LEFT(AA1479,2)</f>
        <v>12</v>
      </c>
      <c r="AC1479" s="28" t="str">
        <f aca="false">IF(N1479=0," ",DATEDIF(N1479,'Отбор на ЧР 2021'!$AC$1,"y") &amp; " г. " &amp; DATEDIF(N1479,'Отбор на ЧР 2021'!$AC$1,"ym") &amp; " мес. ")</f>
        <v>12 г. 10 мес. </v>
      </c>
      <c r="AD1479" s="28" t="str">
        <f aca="false">LEFT(AC1479,2)</f>
        <v>12</v>
      </c>
      <c r="AE1479" s="28" t="str">
        <f aca="false">IF(W1479=0,0,INDEX('Возраст, спорт. дисц.'!$A$2:$B$50,MATCH(W1479,'Возраст, спорт. дисц.'!$B$2:$B$54,0),1))</f>
        <v>Мальчики 12-13 лет</v>
      </c>
      <c r="AF1479" s="28" t="str">
        <f aca="false">"весовая категория "&amp;V1479&amp;" кг."</f>
        <v>весовая категория 44 кг.</v>
      </c>
      <c r="AG1479" s="29" t="str">
        <f aca="false">IF(U1479="б/м",U1479,U1479&amp;" место")</f>
        <v>3 место</v>
      </c>
      <c r="AH1479" s="28" t="str">
        <f aca="false">F1479&amp;"; "&amp;TEXT(D1479,"ДД.ММ.ГГГГ")&amp;"-"&amp;TEXT(E1479,"ДД.ММ.ГГГГ")&amp;"; "&amp;I1479&amp;"; "&amp;CHAR(10)&amp;AE1479&amp;"; "&amp;AF1479&amp;"; "&amp;AG1479</f>
        <v>Первенство Сибирского федерального округа; 24.02.2021-01.03.2021; г. Красноярск; 
Мальчики 12-13 лет; весовая категория 44 кг.; 3 место</v>
      </c>
      <c r="AI1479" s="29" t="n">
        <f aca="false">IF(A1479=0,0,1)</f>
        <v>1</v>
      </c>
      <c r="AJ1479" s="1" t="str">
        <f aca="false">AE1479</f>
        <v>Мальчики 12-13 лет</v>
      </c>
      <c r="AK1479" s="1" t="n">
        <f aca="false">V1479</f>
        <v>44</v>
      </c>
      <c r="AL1479" s="1" t="str">
        <f aca="false">AF1479</f>
        <v>весовая категория 44 кг.</v>
      </c>
      <c r="AM1479" s="28" t="str">
        <f aca="false">IF(N1479=0," ",DATEDIF(N1479,$AM$1,"y") &amp; " г. " &amp; DATEDIF(X1479,$AM$1,"ym") &amp; " мес. ")</f>
        <v>12 г. 4 мес. </v>
      </c>
      <c r="AN1479" s="28" t="str">
        <f aca="false">LEFT(AM1479,2)</f>
        <v>12</v>
      </c>
    </row>
    <row r="1480" customFormat="false" ht="13.8" hidden="false" customHeight="false" outlineLevel="0" collapsed="false">
      <c r="A1480" s="37" t="s">
        <v>507</v>
      </c>
      <c r="B1480" s="37" t="s">
        <v>348</v>
      </c>
      <c r="C1480" s="25" t="n">
        <v>41825</v>
      </c>
      <c r="D1480" s="38" t="n">
        <v>44251</v>
      </c>
      <c r="E1480" s="38" t="n">
        <v>44256</v>
      </c>
      <c r="F1480" s="37" t="s">
        <v>1536</v>
      </c>
      <c r="G1480" s="37" t="s">
        <v>1537</v>
      </c>
      <c r="H1480" s="37" t="s">
        <v>1208</v>
      </c>
      <c r="I1480" s="37" t="s">
        <v>625</v>
      </c>
      <c r="J1480" s="37" t="s">
        <v>1209</v>
      </c>
      <c r="K1480" s="37" t="s">
        <v>1210</v>
      </c>
      <c r="L1480" s="21" t="s">
        <v>45</v>
      </c>
      <c r="M1480" s="22" t="s">
        <v>2233</v>
      </c>
      <c r="N1480" s="24" t="n">
        <v>39639</v>
      </c>
      <c r="O1480" s="25" t="s">
        <v>2205</v>
      </c>
      <c r="P1480" s="22" t="s">
        <v>58</v>
      </c>
      <c r="Q1480" s="22" t="s">
        <v>651</v>
      </c>
      <c r="R1480" s="22" t="s">
        <v>652</v>
      </c>
      <c r="S1480" s="22" t="s">
        <v>2219</v>
      </c>
      <c r="T1480" s="22" t="s">
        <v>1888</v>
      </c>
      <c r="U1480" s="25" t="s">
        <v>70</v>
      </c>
      <c r="V1480" s="40" t="n">
        <v>44</v>
      </c>
      <c r="W1480" s="25" t="s">
        <v>962</v>
      </c>
      <c r="X1480" s="25" t="n">
        <v>1</v>
      </c>
      <c r="Y1480" s="25" t="n">
        <v>0</v>
      </c>
      <c r="Z1480" s="25" t="n">
        <v>5</v>
      </c>
      <c r="AA1480" s="26" t="str">
        <f aca="false">IF(N1480=0," ",DATEDIF(N1480,$D1480,"y") &amp; " г. " &amp; DATEDIF(N1480,$D1480,"ym") &amp; " мес. ")</f>
        <v>12 г. 7 мес. </v>
      </c>
      <c r="AB1480" s="27" t="str">
        <f aca="false">LEFT(AA1480,2)</f>
        <v>12</v>
      </c>
      <c r="AC1480" s="28" t="str">
        <f aca="false">IF(N1480=0," ",DATEDIF(N1480,'Отбор на ЧР 2021'!$AC$1,"y") &amp; " г. " &amp; DATEDIF(N1480,'Отбор на ЧР 2021'!$AC$1,"ym") &amp; " мес. ")</f>
        <v>12 г. 10 мес. </v>
      </c>
      <c r="AD1480" s="28" t="str">
        <f aca="false">LEFT(AC1480,2)</f>
        <v>12</v>
      </c>
      <c r="AE1480" s="28" t="str">
        <f aca="false">IF(W1480=0,0,INDEX('Возраст, спорт. дисц.'!$A$2:$B$50,MATCH(W1480,'Возраст, спорт. дисц.'!$B$2:$B$54,0),1))</f>
        <v>Мальчики 12-13 лет</v>
      </c>
      <c r="AF1480" s="28" t="str">
        <f aca="false">"весовая категория "&amp;V1480&amp;" кг."</f>
        <v>весовая категория 44 кг.</v>
      </c>
      <c r="AG1480" s="29" t="str">
        <f aca="false">IF(U1480="б/м",U1480,U1480&amp;" место")</f>
        <v>3 место</v>
      </c>
      <c r="AH1480" s="28" t="str">
        <f aca="false">F1480&amp;"; "&amp;TEXT(D1480,"ДД.ММ.ГГГГ")&amp;"-"&amp;TEXT(E1480,"ДД.ММ.ГГГГ")&amp;"; "&amp;I1480&amp;"; "&amp;CHAR(10)&amp;AE1480&amp;"; "&amp;AF1480&amp;"; "&amp;AG1480</f>
        <v>Первенство Сибирского федерального округа; 24.02.2021-01.03.2021; г. Красноярск; 
Мальчики 12-13 лет; весовая категория 44 кг.; 3 место</v>
      </c>
      <c r="AI1480" s="29" t="n">
        <f aca="false">IF(A1480=0,0,1)</f>
        <v>1</v>
      </c>
      <c r="AJ1480" s="1" t="str">
        <f aca="false">AE1480</f>
        <v>Мальчики 12-13 лет</v>
      </c>
      <c r="AK1480" s="1" t="n">
        <f aca="false">V1480</f>
        <v>44</v>
      </c>
      <c r="AL1480" s="1" t="str">
        <f aca="false">AF1480</f>
        <v>весовая категория 44 кг.</v>
      </c>
      <c r="AM1480" s="28" t="str">
        <f aca="false">IF(N1480=0," ",DATEDIF(N1480,$AM$1,"y") &amp; " г. " &amp; DATEDIF(X1480,$AM$1,"ym") &amp; " мес. ")</f>
        <v>12 г. 4 мес. </v>
      </c>
      <c r="AN1480" s="28" t="str">
        <f aca="false">LEFT(AM1480,2)</f>
        <v>12</v>
      </c>
    </row>
    <row r="1481" customFormat="false" ht="13.8" hidden="false" customHeight="false" outlineLevel="0" collapsed="false">
      <c r="A1481" s="37" t="s">
        <v>507</v>
      </c>
      <c r="B1481" s="37" t="s">
        <v>348</v>
      </c>
      <c r="C1481" s="25" t="n">
        <v>41825</v>
      </c>
      <c r="D1481" s="38" t="n">
        <v>44251</v>
      </c>
      <c r="E1481" s="38" t="n">
        <v>44256</v>
      </c>
      <c r="F1481" s="37" t="s">
        <v>1536</v>
      </c>
      <c r="G1481" s="37" t="s">
        <v>1537</v>
      </c>
      <c r="H1481" s="37" t="s">
        <v>1208</v>
      </c>
      <c r="I1481" s="37" t="s">
        <v>625</v>
      </c>
      <c r="J1481" s="37" t="s">
        <v>1209</v>
      </c>
      <c r="K1481" s="37" t="s">
        <v>1210</v>
      </c>
      <c r="L1481" s="21" t="s">
        <v>45</v>
      </c>
      <c r="M1481" s="22" t="s">
        <v>2234</v>
      </c>
      <c r="N1481" s="24" t="n">
        <v>39710</v>
      </c>
      <c r="O1481" s="25" t="s">
        <v>2208</v>
      </c>
      <c r="P1481" s="22" t="s">
        <v>58</v>
      </c>
      <c r="Q1481" s="22" t="s">
        <v>704</v>
      </c>
      <c r="R1481" s="22" t="s">
        <v>1241</v>
      </c>
      <c r="S1481" s="22" t="s">
        <v>1867</v>
      </c>
      <c r="T1481" s="22" t="s">
        <v>1868</v>
      </c>
      <c r="U1481" s="25" t="s">
        <v>54</v>
      </c>
      <c r="V1481" s="40" t="n">
        <v>46</v>
      </c>
      <c r="W1481" s="25" t="s">
        <v>962</v>
      </c>
      <c r="X1481" s="25" t="n">
        <v>3</v>
      </c>
      <c r="Y1481" s="25" t="n">
        <v>3</v>
      </c>
      <c r="Z1481" s="25" t="n">
        <v>5</v>
      </c>
      <c r="AA1481" s="26" t="str">
        <f aca="false">IF(N1481=0," ",DATEDIF(N1481,$D1481,"y") &amp; " г. " &amp; DATEDIF(N1481,$D1481,"ym") &amp; " мес. ")</f>
        <v>12 г. 5 мес. </v>
      </c>
      <c r="AB1481" s="27" t="str">
        <f aca="false">LEFT(AA1481,2)</f>
        <v>12</v>
      </c>
      <c r="AC1481" s="28" t="str">
        <f aca="false">IF(N1481=0," ",DATEDIF(N1481,'Отбор на ЧР 2021'!$AC$1,"y") &amp; " г. " &amp; DATEDIF(N1481,'Отбор на ЧР 2021'!$AC$1,"ym") &amp; " мес. ")</f>
        <v>12 г. 7 мес. </v>
      </c>
      <c r="AD1481" s="28" t="str">
        <f aca="false">LEFT(AC1481,2)</f>
        <v>12</v>
      </c>
      <c r="AE1481" s="28" t="str">
        <f aca="false">IF(W1481=0,0,INDEX('Возраст, спорт. дисц.'!$A$2:$B$50,MATCH(W1481,'Возраст, спорт. дисц.'!$B$2:$B$54,0),1))</f>
        <v>Мальчики 12-13 лет</v>
      </c>
      <c r="AF1481" s="28" t="str">
        <f aca="false">"весовая категория "&amp;V1481&amp;" кг."</f>
        <v>весовая категория 46 кг.</v>
      </c>
      <c r="AG1481" s="29" t="str">
        <f aca="false">IF(U1481="б/м",U1481,U1481&amp;" место")</f>
        <v>1 место</v>
      </c>
      <c r="AH1481" s="28" t="str">
        <f aca="false">F1481&amp;"; "&amp;TEXT(D1481,"ДД.ММ.ГГГГ")&amp;"-"&amp;TEXT(E1481,"ДД.ММ.ГГГГ")&amp;"; "&amp;I1481&amp;"; "&amp;CHAR(10)&amp;AE1481&amp;"; "&amp;AF1481&amp;"; "&amp;AG1481</f>
        <v>Первенство Сибирского федерального округа; 24.02.2021-01.03.2021; г. Красноярск; 
Мальчики 12-13 лет; весовая категория 46 кг.; 1 место</v>
      </c>
      <c r="AI1481" s="29" t="n">
        <f aca="false">IF(A1481=0,0,1)</f>
        <v>1</v>
      </c>
      <c r="AJ1481" s="1" t="str">
        <f aca="false">AE1481</f>
        <v>Мальчики 12-13 лет</v>
      </c>
      <c r="AK1481" s="1" t="n">
        <f aca="false">V1481</f>
        <v>46</v>
      </c>
      <c r="AL1481" s="1" t="str">
        <f aca="false">AF1481</f>
        <v>весовая категория 46 кг.</v>
      </c>
      <c r="AM1481" s="28" t="str">
        <f aca="false">IF(N1481=0," ",DATEDIF(N1481,$AM$1,"y") &amp; " г. " &amp; DATEDIF(X1481,$AM$1,"ym") &amp; " мес. ")</f>
        <v>12 г. 4 мес. </v>
      </c>
      <c r="AN1481" s="28" t="str">
        <f aca="false">LEFT(AM1481,2)</f>
        <v>12</v>
      </c>
    </row>
    <row r="1482" customFormat="false" ht="13.8" hidden="false" customHeight="false" outlineLevel="0" collapsed="false">
      <c r="A1482" s="37" t="s">
        <v>507</v>
      </c>
      <c r="B1482" s="37" t="s">
        <v>348</v>
      </c>
      <c r="C1482" s="25" t="n">
        <v>41825</v>
      </c>
      <c r="D1482" s="38" t="n">
        <v>44251</v>
      </c>
      <c r="E1482" s="38" t="n">
        <v>44256</v>
      </c>
      <c r="F1482" s="37" t="s">
        <v>1536</v>
      </c>
      <c r="G1482" s="37" t="s">
        <v>1537</v>
      </c>
      <c r="H1482" s="37" t="s">
        <v>1208</v>
      </c>
      <c r="I1482" s="37" t="s">
        <v>625</v>
      </c>
      <c r="J1482" s="37" t="s">
        <v>1209</v>
      </c>
      <c r="K1482" s="37" t="s">
        <v>1210</v>
      </c>
      <c r="L1482" s="21" t="s">
        <v>45</v>
      </c>
      <c r="M1482" s="22" t="s">
        <v>2235</v>
      </c>
      <c r="N1482" s="24" t="n">
        <v>39675</v>
      </c>
      <c r="O1482" s="25" t="s">
        <v>2208</v>
      </c>
      <c r="P1482" s="22" t="s">
        <v>58</v>
      </c>
      <c r="Q1482" s="22" t="s">
        <v>59</v>
      </c>
      <c r="R1482" s="22" t="s">
        <v>60</v>
      </c>
      <c r="S1482" s="22" t="s">
        <v>1217</v>
      </c>
      <c r="T1482" s="22" t="s">
        <v>2236</v>
      </c>
      <c r="U1482" s="25" t="s">
        <v>63</v>
      </c>
      <c r="V1482" s="40" t="n">
        <v>46</v>
      </c>
      <c r="W1482" s="25" t="s">
        <v>962</v>
      </c>
      <c r="X1482" s="25" t="n">
        <v>2</v>
      </c>
      <c r="Y1482" s="25" t="n">
        <v>1</v>
      </c>
      <c r="Z1482" s="25" t="n">
        <v>5</v>
      </c>
      <c r="AA1482" s="26" t="str">
        <f aca="false">IF(N1482=0," ",DATEDIF(N1482,$D1482,"y") &amp; " г. " &amp; DATEDIF(N1482,$D1482,"ym") &amp; " мес. ")</f>
        <v>12 г. 6 мес. </v>
      </c>
      <c r="AB1482" s="27" t="str">
        <f aca="false">LEFT(AA1482,2)</f>
        <v>12</v>
      </c>
      <c r="AC1482" s="28" t="str">
        <f aca="false">IF(N1482=0," ",DATEDIF(N1482,'Отбор на ЧР 2021'!$AC$1,"y") &amp; " г. " &amp; DATEDIF(N1482,'Отбор на ЧР 2021'!$AC$1,"ym") &amp; " мес. ")</f>
        <v>12 г. 8 мес. </v>
      </c>
      <c r="AD1482" s="28" t="str">
        <f aca="false">LEFT(AC1482,2)</f>
        <v>12</v>
      </c>
      <c r="AE1482" s="28" t="str">
        <f aca="false">IF(W1482=0,0,INDEX('Возраст, спорт. дисц.'!$A$2:$B$50,MATCH(W1482,'Возраст, спорт. дисц.'!$B$2:$B$54,0),1))</f>
        <v>Мальчики 12-13 лет</v>
      </c>
      <c r="AF1482" s="28" t="str">
        <f aca="false">"весовая категория "&amp;V1482&amp;" кг."</f>
        <v>весовая категория 46 кг.</v>
      </c>
      <c r="AG1482" s="29" t="str">
        <f aca="false">IF(U1482="б/м",U1482,U1482&amp;" место")</f>
        <v>2 место</v>
      </c>
      <c r="AH1482" s="28" t="str">
        <f aca="false">F1482&amp;"; "&amp;TEXT(D1482,"ДД.ММ.ГГГГ")&amp;"-"&amp;TEXT(E1482,"ДД.ММ.ГГГГ")&amp;"; "&amp;I1482&amp;"; "&amp;CHAR(10)&amp;AE1482&amp;"; "&amp;AF1482&amp;"; "&amp;AG1482</f>
        <v>Первенство Сибирского федерального округа; 24.02.2021-01.03.2021; г. Красноярск; 
Мальчики 12-13 лет; весовая категория 46 кг.; 2 место</v>
      </c>
      <c r="AI1482" s="29" t="n">
        <f aca="false">IF(A1482=0,0,1)</f>
        <v>1</v>
      </c>
      <c r="AJ1482" s="1" t="str">
        <f aca="false">AE1482</f>
        <v>Мальчики 12-13 лет</v>
      </c>
      <c r="AK1482" s="1" t="n">
        <f aca="false">V1482</f>
        <v>46</v>
      </c>
      <c r="AL1482" s="1" t="str">
        <f aca="false">AF1482</f>
        <v>весовая категория 46 кг.</v>
      </c>
      <c r="AM1482" s="28" t="str">
        <f aca="false">IF(N1482=0," ",DATEDIF(N1482,$AM$1,"y") &amp; " г. " &amp; DATEDIF(X1482,$AM$1,"ym") &amp; " мес. ")</f>
        <v>12 г. 4 мес. </v>
      </c>
      <c r="AN1482" s="28" t="str">
        <f aca="false">LEFT(AM1482,2)</f>
        <v>12</v>
      </c>
    </row>
    <row r="1483" customFormat="false" ht="13.8" hidden="false" customHeight="false" outlineLevel="0" collapsed="false">
      <c r="A1483" s="37" t="s">
        <v>507</v>
      </c>
      <c r="B1483" s="37" t="s">
        <v>348</v>
      </c>
      <c r="C1483" s="25" t="n">
        <v>41825</v>
      </c>
      <c r="D1483" s="38" t="n">
        <v>44251</v>
      </c>
      <c r="E1483" s="38" t="n">
        <v>44256</v>
      </c>
      <c r="F1483" s="37" t="s">
        <v>1536</v>
      </c>
      <c r="G1483" s="37" t="s">
        <v>1537</v>
      </c>
      <c r="H1483" s="37" t="s">
        <v>1208</v>
      </c>
      <c r="I1483" s="37" t="s">
        <v>625</v>
      </c>
      <c r="J1483" s="37" t="s">
        <v>1209</v>
      </c>
      <c r="K1483" s="37" t="s">
        <v>1210</v>
      </c>
      <c r="L1483" s="21" t="s">
        <v>45</v>
      </c>
      <c r="M1483" s="22" t="s">
        <v>2237</v>
      </c>
      <c r="N1483" s="24" t="n">
        <v>39297</v>
      </c>
      <c r="O1483" s="25" t="s">
        <v>2224</v>
      </c>
      <c r="P1483" s="22" t="s">
        <v>58</v>
      </c>
      <c r="Q1483" s="22" t="s">
        <v>66</v>
      </c>
      <c r="R1483" s="22" t="s">
        <v>2238</v>
      </c>
      <c r="S1483" s="22" t="s">
        <v>2239</v>
      </c>
      <c r="T1483" s="22" t="s">
        <v>2240</v>
      </c>
      <c r="U1483" s="25" t="s">
        <v>70</v>
      </c>
      <c r="V1483" s="40" t="n">
        <v>46</v>
      </c>
      <c r="W1483" s="25" t="s">
        <v>962</v>
      </c>
      <c r="X1483" s="25" t="n">
        <v>1</v>
      </c>
      <c r="Y1483" s="25" t="n">
        <v>0</v>
      </c>
      <c r="Z1483" s="25" t="n">
        <v>5</v>
      </c>
      <c r="AA1483" s="26" t="str">
        <f aca="false">IF(N1483=0," ",DATEDIF(N1483,$D1483,"y") &amp; " г. " &amp; DATEDIF(N1483,$D1483,"ym") &amp; " мес. ")</f>
        <v>13 г. 6 мес. </v>
      </c>
      <c r="AB1483" s="27" t="str">
        <f aca="false">LEFT(AA1483,2)</f>
        <v>13</v>
      </c>
      <c r="AC1483" s="28" t="str">
        <f aca="false">IF(N1483=0," ",DATEDIF(N1483,'Отбор на ЧР 2021'!$AC$1,"y") &amp; " г. " &amp; DATEDIF(N1483,'Отбор на ЧР 2021'!$AC$1,"ym") &amp; " мес. ")</f>
        <v>13 г. 9 мес. </v>
      </c>
      <c r="AD1483" s="28" t="str">
        <f aca="false">LEFT(AC1483,2)</f>
        <v>13</v>
      </c>
      <c r="AE1483" s="28" t="str">
        <f aca="false">IF(W1483=0,0,INDEX('Возраст, спорт. дисц.'!$A$2:$B$50,MATCH(W1483,'Возраст, спорт. дисц.'!$B$2:$B$54,0),1))</f>
        <v>Мальчики 12-13 лет</v>
      </c>
      <c r="AF1483" s="28" t="str">
        <f aca="false">"весовая категория "&amp;V1483&amp;" кг."</f>
        <v>весовая категория 46 кг.</v>
      </c>
      <c r="AG1483" s="29" t="str">
        <f aca="false">IF(U1483="б/м",U1483,U1483&amp;" место")</f>
        <v>3 место</v>
      </c>
      <c r="AH1483" s="28" t="str">
        <f aca="false">F1483&amp;"; "&amp;TEXT(D1483,"ДД.ММ.ГГГГ")&amp;"-"&amp;TEXT(E1483,"ДД.ММ.ГГГГ")&amp;"; "&amp;I1483&amp;"; "&amp;CHAR(10)&amp;AE1483&amp;"; "&amp;AF1483&amp;"; "&amp;AG1483</f>
        <v>Первенство Сибирского федерального округа; 24.02.2021-01.03.2021; г. Красноярск; 
Мальчики 12-13 лет; весовая категория 46 кг.; 3 место</v>
      </c>
      <c r="AI1483" s="29" t="n">
        <f aca="false">IF(A1483=0,0,1)</f>
        <v>1</v>
      </c>
      <c r="AJ1483" s="1" t="str">
        <f aca="false">AE1483</f>
        <v>Мальчики 12-13 лет</v>
      </c>
      <c r="AK1483" s="1" t="n">
        <f aca="false">V1483</f>
        <v>46</v>
      </c>
      <c r="AL1483" s="1" t="str">
        <f aca="false">AF1483</f>
        <v>весовая категория 46 кг.</v>
      </c>
      <c r="AM1483" s="28" t="str">
        <f aca="false">IF(N1483=0," ",DATEDIF(N1483,$AM$1,"y") &amp; " г. " &amp; DATEDIF(X1483,$AM$1,"ym") &amp; " мес. ")</f>
        <v>13 г. 4 мес. </v>
      </c>
      <c r="AN1483" s="28" t="str">
        <f aca="false">LEFT(AM1483,2)</f>
        <v>13</v>
      </c>
    </row>
    <row r="1484" customFormat="false" ht="13.8" hidden="false" customHeight="false" outlineLevel="0" collapsed="false">
      <c r="A1484" s="37" t="s">
        <v>507</v>
      </c>
      <c r="B1484" s="37" t="s">
        <v>348</v>
      </c>
      <c r="C1484" s="25" t="n">
        <v>41825</v>
      </c>
      <c r="D1484" s="38" t="n">
        <v>44251</v>
      </c>
      <c r="E1484" s="38" t="n">
        <v>44256</v>
      </c>
      <c r="F1484" s="37" t="s">
        <v>1536</v>
      </c>
      <c r="G1484" s="37" t="s">
        <v>1537</v>
      </c>
      <c r="H1484" s="37" t="s">
        <v>1208</v>
      </c>
      <c r="I1484" s="37" t="s">
        <v>625</v>
      </c>
      <c r="J1484" s="37" t="s">
        <v>1209</v>
      </c>
      <c r="K1484" s="37" t="s">
        <v>1210</v>
      </c>
      <c r="L1484" s="21" t="s">
        <v>45</v>
      </c>
      <c r="M1484" s="22" t="s">
        <v>2241</v>
      </c>
      <c r="N1484" s="24" t="n">
        <v>39761</v>
      </c>
      <c r="O1484" s="25" t="s">
        <v>2208</v>
      </c>
      <c r="P1484" s="22" t="s">
        <v>58</v>
      </c>
      <c r="Q1484" s="22" t="s">
        <v>175</v>
      </c>
      <c r="R1484" s="22" t="s">
        <v>994</v>
      </c>
      <c r="S1484" s="22"/>
      <c r="T1484" s="22" t="s">
        <v>1905</v>
      </c>
      <c r="U1484" s="25" t="s">
        <v>70</v>
      </c>
      <c r="V1484" s="40" t="n">
        <v>46</v>
      </c>
      <c r="W1484" s="25" t="s">
        <v>962</v>
      </c>
      <c r="X1484" s="25" t="n">
        <v>1</v>
      </c>
      <c r="Y1484" s="25" t="n">
        <v>0</v>
      </c>
      <c r="Z1484" s="25" t="n">
        <v>5</v>
      </c>
      <c r="AA1484" s="26" t="str">
        <f aca="false">IF(N1484=0," ",DATEDIF(N1484,$D1484,"y") &amp; " г. " &amp; DATEDIF(N1484,$D1484,"ym") &amp; " мес. ")</f>
        <v>12 г. 3 мес. </v>
      </c>
      <c r="AB1484" s="27" t="str">
        <f aca="false">LEFT(AA1484,2)</f>
        <v>12</v>
      </c>
      <c r="AC1484" s="28" t="str">
        <f aca="false">IF(N1484=0," ",DATEDIF(N1484,'Отбор на ЧР 2021'!$AC$1,"y") &amp; " г. " &amp; DATEDIF(N1484,'Отбор на ЧР 2021'!$AC$1,"ym") &amp; " мес. ")</f>
        <v>12 г. 6 мес. </v>
      </c>
      <c r="AD1484" s="28" t="str">
        <f aca="false">LEFT(AC1484,2)</f>
        <v>12</v>
      </c>
      <c r="AE1484" s="28" t="str">
        <f aca="false">IF(W1484=0,0,INDEX('Возраст, спорт. дисц.'!$A$2:$B$50,MATCH(W1484,'Возраст, спорт. дисц.'!$B$2:$B$54,0),1))</f>
        <v>Мальчики 12-13 лет</v>
      </c>
      <c r="AF1484" s="28" t="str">
        <f aca="false">"весовая категория "&amp;V1484&amp;" кг."</f>
        <v>весовая категория 46 кг.</v>
      </c>
      <c r="AG1484" s="29" t="str">
        <f aca="false">IF(U1484="б/м",U1484,U1484&amp;" место")</f>
        <v>3 место</v>
      </c>
      <c r="AH1484" s="28" t="str">
        <f aca="false">F1484&amp;"; "&amp;TEXT(D1484,"ДД.ММ.ГГГГ")&amp;"-"&amp;TEXT(E1484,"ДД.ММ.ГГГГ")&amp;"; "&amp;I1484&amp;"; "&amp;CHAR(10)&amp;AE1484&amp;"; "&amp;AF1484&amp;"; "&amp;AG1484</f>
        <v>Первенство Сибирского федерального округа; 24.02.2021-01.03.2021; г. Красноярск; 
Мальчики 12-13 лет; весовая категория 46 кг.; 3 место</v>
      </c>
      <c r="AI1484" s="29" t="n">
        <f aca="false">IF(A1484=0,0,1)</f>
        <v>1</v>
      </c>
      <c r="AJ1484" s="1" t="str">
        <f aca="false">AE1484</f>
        <v>Мальчики 12-13 лет</v>
      </c>
      <c r="AK1484" s="1" t="n">
        <f aca="false">V1484</f>
        <v>46</v>
      </c>
      <c r="AL1484" s="1" t="str">
        <f aca="false">AF1484</f>
        <v>весовая категория 46 кг.</v>
      </c>
      <c r="AM1484" s="28" t="str">
        <f aca="false">IF(N1484=0," ",DATEDIF(N1484,$AM$1,"y") &amp; " г. " &amp; DATEDIF(X1484,$AM$1,"ym") &amp; " мес. ")</f>
        <v>12 г. 4 мес. </v>
      </c>
      <c r="AN1484" s="28" t="str">
        <f aca="false">LEFT(AM1484,2)</f>
        <v>12</v>
      </c>
    </row>
    <row r="1485" customFormat="false" ht="13.8" hidden="false" customHeight="false" outlineLevel="0" collapsed="false">
      <c r="A1485" s="37" t="s">
        <v>507</v>
      </c>
      <c r="B1485" s="37" t="s">
        <v>348</v>
      </c>
      <c r="C1485" s="25" t="n">
        <v>41825</v>
      </c>
      <c r="D1485" s="38" t="n">
        <v>44251</v>
      </c>
      <c r="E1485" s="38" t="n">
        <v>44256</v>
      </c>
      <c r="F1485" s="37" t="s">
        <v>1536</v>
      </c>
      <c r="G1485" s="37" t="s">
        <v>1537</v>
      </c>
      <c r="H1485" s="37" t="s">
        <v>1208</v>
      </c>
      <c r="I1485" s="37" t="s">
        <v>625</v>
      </c>
      <c r="J1485" s="37" t="s">
        <v>1209</v>
      </c>
      <c r="K1485" s="37" t="s">
        <v>1210</v>
      </c>
      <c r="L1485" s="21" t="s">
        <v>45</v>
      </c>
      <c r="M1485" s="22" t="s">
        <v>1036</v>
      </c>
      <c r="N1485" s="24" t="n">
        <v>39268</v>
      </c>
      <c r="O1485" s="25" t="s">
        <v>2205</v>
      </c>
      <c r="P1485" s="22" t="s">
        <v>58</v>
      </c>
      <c r="Q1485" s="22" t="s">
        <v>66</v>
      </c>
      <c r="R1485" s="22" t="s">
        <v>67</v>
      </c>
      <c r="S1485" s="22" t="s">
        <v>1214</v>
      </c>
      <c r="T1485" s="22" t="s">
        <v>2225</v>
      </c>
      <c r="U1485" s="25" t="s">
        <v>54</v>
      </c>
      <c r="V1485" s="40" t="n">
        <v>48</v>
      </c>
      <c r="W1485" s="25" t="s">
        <v>962</v>
      </c>
      <c r="X1485" s="25" t="n">
        <v>2</v>
      </c>
      <c r="Y1485" s="25" t="n">
        <v>2</v>
      </c>
      <c r="Z1485" s="25" t="n">
        <v>4</v>
      </c>
      <c r="AA1485" s="26" t="str">
        <f aca="false">IF(N1485=0," ",DATEDIF(N1485,$D1485,"y") &amp; " г. " &amp; DATEDIF(N1485,$D1485,"ym") &amp; " мес. ")</f>
        <v>13 г. 7 мес. </v>
      </c>
      <c r="AB1485" s="27" t="str">
        <f aca="false">LEFT(AA1485,2)</f>
        <v>13</v>
      </c>
      <c r="AC1485" s="28" t="str">
        <f aca="false">IF(N1485=0," ",DATEDIF(N1485,'Отбор на ЧР 2021'!$AC$1,"y") &amp; " г. " &amp; DATEDIF(N1485,'Отбор на ЧР 2021'!$AC$1,"ym") &amp; " мес. ")</f>
        <v>13 г. 10 мес. </v>
      </c>
      <c r="AD1485" s="28" t="str">
        <f aca="false">LEFT(AC1485,2)</f>
        <v>13</v>
      </c>
      <c r="AE1485" s="28" t="str">
        <f aca="false">IF(W1485=0,0,INDEX('Возраст, спорт. дисц.'!$A$2:$B$50,MATCH(W1485,'Возраст, спорт. дисц.'!$B$2:$B$54,0),1))</f>
        <v>Мальчики 12-13 лет</v>
      </c>
      <c r="AF1485" s="28" t="str">
        <f aca="false">"весовая категория "&amp;V1485&amp;" кг."</f>
        <v>весовая категория 48 кг.</v>
      </c>
      <c r="AG1485" s="29" t="str">
        <f aca="false">IF(U1485="б/м",U1485,U1485&amp;" место")</f>
        <v>1 место</v>
      </c>
      <c r="AH1485" s="28" t="str">
        <f aca="false">F1485&amp;"; "&amp;TEXT(D1485,"ДД.ММ.ГГГГ")&amp;"-"&amp;TEXT(E1485,"ДД.ММ.ГГГГ")&amp;"; "&amp;I1485&amp;"; "&amp;CHAR(10)&amp;AE1485&amp;"; "&amp;AF1485&amp;"; "&amp;AG1485</f>
        <v>Первенство Сибирского федерального округа; 24.02.2021-01.03.2021; г. Красноярск; 
Мальчики 12-13 лет; весовая категория 48 кг.; 1 место</v>
      </c>
      <c r="AI1485" s="29" t="n">
        <f aca="false">IF(A1485=0,0,1)</f>
        <v>1</v>
      </c>
      <c r="AJ1485" s="1" t="str">
        <f aca="false">AE1485</f>
        <v>Мальчики 12-13 лет</v>
      </c>
      <c r="AK1485" s="1" t="n">
        <f aca="false">V1485</f>
        <v>48</v>
      </c>
      <c r="AL1485" s="1" t="str">
        <f aca="false">AF1485</f>
        <v>весовая категория 48 кг.</v>
      </c>
      <c r="AM1485" s="28" t="str">
        <f aca="false">IF(N1485=0," ",DATEDIF(N1485,$AM$1,"y") &amp; " г. " &amp; DATEDIF(X1485,$AM$1,"ym") &amp; " мес. ")</f>
        <v>13 г. 4 мес. </v>
      </c>
      <c r="AN1485" s="28" t="str">
        <f aca="false">LEFT(AM1485,2)</f>
        <v>13</v>
      </c>
    </row>
    <row r="1486" customFormat="false" ht="13.8" hidden="false" customHeight="false" outlineLevel="0" collapsed="false">
      <c r="A1486" s="37" t="s">
        <v>507</v>
      </c>
      <c r="B1486" s="37" t="s">
        <v>348</v>
      </c>
      <c r="C1486" s="25" t="n">
        <v>41825</v>
      </c>
      <c r="D1486" s="38" t="n">
        <v>44251</v>
      </c>
      <c r="E1486" s="38" t="n">
        <v>44256</v>
      </c>
      <c r="F1486" s="37" t="s">
        <v>1536</v>
      </c>
      <c r="G1486" s="37" t="s">
        <v>1537</v>
      </c>
      <c r="H1486" s="37" t="s">
        <v>1208</v>
      </c>
      <c r="I1486" s="37" t="s">
        <v>625</v>
      </c>
      <c r="J1486" s="37" t="s">
        <v>1209</v>
      </c>
      <c r="K1486" s="37" t="s">
        <v>1210</v>
      </c>
      <c r="L1486" s="21" t="s">
        <v>45</v>
      </c>
      <c r="M1486" s="22" t="s">
        <v>1053</v>
      </c>
      <c r="N1486" s="24" t="n">
        <v>39280</v>
      </c>
      <c r="O1486" s="25" t="s">
        <v>2208</v>
      </c>
      <c r="P1486" s="22" t="s">
        <v>58</v>
      </c>
      <c r="Q1486" s="22" t="s">
        <v>59</v>
      </c>
      <c r="R1486" s="22" t="s">
        <v>445</v>
      </c>
      <c r="S1486" s="22" t="s">
        <v>1239</v>
      </c>
      <c r="T1486" s="22" t="s">
        <v>630</v>
      </c>
      <c r="U1486" s="25" t="s">
        <v>63</v>
      </c>
      <c r="V1486" s="40" t="n">
        <v>48</v>
      </c>
      <c r="W1486" s="25" t="s">
        <v>962</v>
      </c>
      <c r="X1486" s="25" t="n">
        <v>2</v>
      </c>
      <c r="Y1486" s="25" t="n">
        <v>1</v>
      </c>
      <c r="Z1486" s="25" t="n">
        <v>4</v>
      </c>
      <c r="AA1486" s="26" t="str">
        <f aca="false">IF(N1486=0," ",DATEDIF(N1486,$D1486,"y") &amp; " г. " &amp; DATEDIF(N1486,$D1486,"ym") &amp; " мес. ")</f>
        <v>13 г. 7 мес. </v>
      </c>
      <c r="AB1486" s="27" t="str">
        <f aca="false">LEFT(AA1486,2)</f>
        <v>13</v>
      </c>
      <c r="AC1486" s="28" t="str">
        <f aca="false">IF(N1486=0," ",DATEDIF(N1486,'Отбор на ЧР 2021'!$AC$1,"y") &amp; " г. " &amp; DATEDIF(N1486,'Отбор на ЧР 2021'!$AC$1,"ym") &amp; " мес. ")</f>
        <v>13 г. 9 мес. </v>
      </c>
      <c r="AD1486" s="28" t="str">
        <f aca="false">LEFT(AC1486,2)</f>
        <v>13</v>
      </c>
      <c r="AE1486" s="28" t="str">
        <f aca="false">IF(W1486=0,0,INDEX('Возраст, спорт. дисц.'!$A$2:$B$50,MATCH(W1486,'Возраст, спорт. дисц.'!$B$2:$B$54,0),1))</f>
        <v>Мальчики 12-13 лет</v>
      </c>
      <c r="AF1486" s="28" t="str">
        <f aca="false">"весовая категория "&amp;V1486&amp;" кг."</f>
        <v>весовая категория 48 кг.</v>
      </c>
      <c r="AG1486" s="29" t="str">
        <f aca="false">IF(U1486="б/м",U1486,U1486&amp;" место")</f>
        <v>2 место</v>
      </c>
      <c r="AH1486" s="28" t="str">
        <f aca="false">F1486&amp;"; "&amp;TEXT(D1486,"ДД.ММ.ГГГГ")&amp;"-"&amp;TEXT(E1486,"ДД.ММ.ГГГГ")&amp;"; "&amp;I1486&amp;"; "&amp;CHAR(10)&amp;AE1486&amp;"; "&amp;AF1486&amp;"; "&amp;AG1486</f>
        <v>Первенство Сибирского федерального округа; 24.02.2021-01.03.2021; г. Красноярск; 
Мальчики 12-13 лет; весовая категория 48 кг.; 2 место</v>
      </c>
      <c r="AI1486" s="29" t="n">
        <f aca="false">IF(A1486=0,0,1)</f>
        <v>1</v>
      </c>
      <c r="AJ1486" s="1" t="str">
        <f aca="false">AE1486</f>
        <v>Мальчики 12-13 лет</v>
      </c>
      <c r="AK1486" s="1" t="n">
        <f aca="false">V1486</f>
        <v>48</v>
      </c>
      <c r="AL1486" s="1" t="str">
        <f aca="false">AF1486</f>
        <v>весовая категория 48 кг.</v>
      </c>
      <c r="AM1486" s="28" t="str">
        <f aca="false">IF(N1486=0," ",DATEDIF(N1486,$AM$1,"y") &amp; " г. " &amp; DATEDIF(X1486,$AM$1,"ym") &amp; " мес. ")</f>
        <v>13 г. 4 мес. </v>
      </c>
      <c r="AN1486" s="28" t="str">
        <f aca="false">LEFT(AM1486,2)</f>
        <v>13</v>
      </c>
    </row>
    <row r="1487" customFormat="false" ht="13.8" hidden="false" customHeight="false" outlineLevel="0" collapsed="false">
      <c r="A1487" s="37" t="s">
        <v>507</v>
      </c>
      <c r="B1487" s="37" t="s">
        <v>348</v>
      </c>
      <c r="C1487" s="25" t="n">
        <v>41825</v>
      </c>
      <c r="D1487" s="38" t="n">
        <v>44251</v>
      </c>
      <c r="E1487" s="38" t="n">
        <v>44256</v>
      </c>
      <c r="F1487" s="37" t="s">
        <v>1536</v>
      </c>
      <c r="G1487" s="37" t="s">
        <v>1537</v>
      </c>
      <c r="H1487" s="37" t="s">
        <v>1208</v>
      </c>
      <c r="I1487" s="37" t="s">
        <v>625</v>
      </c>
      <c r="J1487" s="37" t="s">
        <v>1209</v>
      </c>
      <c r="K1487" s="37" t="s">
        <v>1210</v>
      </c>
      <c r="L1487" s="21" t="s">
        <v>45</v>
      </c>
      <c r="M1487" s="22" t="s">
        <v>2242</v>
      </c>
      <c r="N1487" s="24" t="n">
        <v>39277</v>
      </c>
      <c r="O1487" s="25" t="s">
        <v>2208</v>
      </c>
      <c r="P1487" s="22" t="s">
        <v>58</v>
      </c>
      <c r="Q1487" s="22" t="s">
        <v>704</v>
      </c>
      <c r="R1487" s="22" t="s">
        <v>1241</v>
      </c>
      <c r="S1487" s="22" t="s">
        <v>2243</v>
      </c>
      <c r="T1487" s="22" t="s">
        <v>2244</v>
      </c>
      <c r="U1487" s="25" t="s">
        <v>70</v>
      </c>
      <c r="V1487" s="40" t="n">
        <v>48</v>
      </c>
      <c r="W1487" s="25" t="s">
        <v>962</v>
      </c>
      <c r="X1487" s="25" t="n">
        <v>1</v>
      </c>
      <c r="Y1487" s="25" t="n">
        <v>0</v>
      </c>
      <c r="Z1487" s="25" t="n">
        <v>4</v>
      </c>
      <c r="AA1487" s="26" t="str">
        <f aca="false">IF(N1487=0," ",DATEDIF(N1487,$D1487,"y") &amp; " г. " &amp; DATEDIF(N1487,$D1487,"ym") &amp; " мес. ")</f>
        <v>13 г. 7 мес. </v>
      </c>
      <c r="AB1487" s="27" t="str">
        <f aca="false">LEFT(AA1487,2)</f>
        <v>13</v>
      </c>
      <c r="AC1487" s="28" t="str">
        <f aca="false">IF(N1487=0," ",DATEDIF(N1487,'Отбор на ЧР 2021'!$AC$1,"y") &amp; " г. " &amp; DATEDIF(N1487,'Отбор на ЧР 2021'!$AC$1,"ym") &amp; " мес. ")</f>
        <v>13 г. 9 мес. </v>
      </c>
      <c r="AD1487" s="28" t="str">
        <f aca="false">LEFT(AC1487,2)</f>
        <v>13</v>
      </c>
      <c r="AE1487" s="28" t="str">
        <f aca="false">IF(W1487=0,0,INDEX('Возраст, спорт. дисц.'!$A$2:$B$50,MATCH(W1487,'Возраст, спорт. дисц.'!$B$2:$B$54,0),1))</f>
        <v>Мальчики 12-13 лет</v>
      </c>
      <c r="AF1487" s="28" t="str">
        <f aca="false">"весовая категория "&amp;V1487&amp;" кг."</f>
        <v>весовая категория 48 кг.</v>
      </c>
      <c r="AG1487" s="29" t="str">
        <f aca="false">IF(U1487="б/м",U1487,U1487&amp;" место")</f>
        <v>3 место</v>
      </c>
      <c r="AH1487" s="28" t="str">
        <f aca="false">F1487&amp;"; "&amp;TEXT(D1487,"ДД.ММ.ГГГГ")&amp;"-"&amp;TEXT(E1487,"ДД.ММ.ГГГГ")&amp;"; "&amp;I1487&amp;"; "&amp;CHAR(10)&amp;AE1487&amp;"; "&amp;AF1487&amp;"; "&amp;AG1487</f>
        <v>Первенство Сибирского федерального округа; 24.02.2021-01.03.2021; г. Красноярск; 
Мальчики 12-13 лет; весовая категория 48 кг.; 3 место</v>
      </c>
      <c r="AI1487" s="29" t="n">
        <f aca="false">IF(A1487=0,0,1)</f>
        <v>1</v>
      </c>
      <c r="AJ1487" s="1" t="str">
        <f aca="false">AE1487</f>
        <v>Мальчики 12-13 лет</v>
      </c>
      <c r="AK1487" s="1" t="n">
        <f aca="false">V1487</f>
        <v>48</v>
      </c>
      <c r="AL1487" s="1" t="str">
        <f aca="false">AF1487</f>
        <v>весовая категория 48 кг.</v>
      </c>
      <c r="AM1487" s="28" t="str">
        <f aca="false">IF(N1487=0," ",DATEDIF(N1487,$AM$1,"y") &amp; " г. " &amp; DATEDIF(X1487,$AM$1,"ym") &amp; " мес. ")</f>
        <v>13 г. 4 мес. </v>
      </c>
      <c r="AN1487" s="28" t="str">
        <f aca="false">LEFT(AM1487,2)</f>
        <v>13</v>
      </c>
    </row>
    <row r="1488" customFormat="false" ht="13.8" hidden="false" customHeight="false" outlineLevel="0" collapsed="false">
      <c r="A1488" s="37" t="s">
        <v>507</v>
      </c>
      <c r="B1488" s="37" t="s">
        <v>348</v>
      </c>
      <c r="C1488" s="25" t="n">
        <v>41825</v>
      </c>
      <c r="D1488" s="38" t="n">
        <v>44251</v>
      </c>
      <c r="E1488" s="38" t="n">
        <v>44256</v>
      </c>
      <c r="F1488" s="37" t="s">
        <v>1536</v>
      </c>
      <c r="G1488" s="37" t="s">
        <v>1537</v>
      </c>
      <c r="H1488" s="37" t="s">
        <v>1208</v>
      </c>
      <c r="I1488" s="37" t="s">
        <v>625</v>
      </c>
      <c r="J1488" s="37" t="s">
        <v>1209</v>
      </c>
      <c r="K1488" s="37" t="s">
        <v>1210</v>
      </c>
      <c r="L1488" s="21" t="s">
        <v>45</v>
      </c>
      <c r="M1488" s="22" t="s">
        <v>2245</v>
      </c>
      <c r="N1488" s="24" t="n">
        <v>39258</v>
      </c>
      <c r="O1488" s="25" t="s">
        <v>2224</v>
      </c>
      <c r="P1488" s="22" t="s">
        <v>58</v>
      </c>
      <c r="Q1488" s="22" t="s">
        <v>66</v>
      </c>
      <c r="R1488" s="22" t="s">
        <v>67</v>
      </c>
      <c r="S1488" s="22" t="s">
        <v>1214</v>
      </c>
      <c r="T1488" s="22" t="s">
        <v>1219</v>
      </c>
      <c r="U1488" s="25" t="s">
        <v>54</v>
      </c>
      <c r="V1488" s="40" t="n">
        <v>50</v>
      </c>
      <c r="W1488" s="25" t="s">
        <v>962</v>
      </c>
      <c r="X1488" s="25" t="n">
        <v>1</v>
      </c>
      <c r="Y1488" s="25" t="n">
        <v>1</v>
      </c>
      <c r="Z1488" s="25" t="n">
        <v>2</v>
      </c>
      <c r="AA1488" s="26" t="str">
        <f aca="false">IF(N1488=0," ",DATEDIF(N1488,$D1488,"y") &amp; " г. " &amp; DATEDIF(N1488,$D1488,"ym") &amp; " мес. ")</f>
        <v>13 г. 7 мес. </v>
      </c>
      <c r="AB1488" s="27" t="str">
        <f aca="false">LEFT(AA1488,2)</f>
        <v>13</v>
      </c>
      <c r="AC1488" s="28" t="str">
        <f aca="false">IF(N1488=0," ",DATEDIF(N1488,'Отбор на ЧР 2021'!$AC$1,"y") &amp; " г. " &amp; DATEDIF(N1488,'Отбор на ЧР 2021'!$AC$1,"ym") &amp; " мес. ")</f>
        <v>13 г. 10 мес. </v>
      </c>
      <c r="AD1488" s="28" t="str">
        <f aca="false">LEFT(AC1488,2)</f>
        <v>13</v>
      </c>
      <c r="AE1488" s="28" t="str">
        <f aca="false">IF(W1488=0,0,INDEX('Возраст, спорт. дисц.'!$A$2:$B$50,MATCH(W1488,'Возраст, спорт. дисц.'!$B$2:$B$54,0),1))</f>
        <v>Мальчики 12-13 лет</v>
      </c>
      <c r="AF1488" s="28" t="str">
        <f aca="false">"весовая категория "&amp;V1488&amp;" кг."</f>
        <v>весовая категория 50 кг.</v>
      </c>
      <c r="AG1488" s="29" t="str">
        <f aca="false">IF(U1488="б/м",U1488,U1488&amp;" место")</f>
        <v>1 место</v>
      </c>
      <c r="AH1488" s="28" t="str">
        <f aca="false">F1488&amp;"; "&amp;TEXT(D1488,"ДД.ММ.ГГГГ")&amp;"-"&amp;TEXT(E1488,"ДД.ММ.ГГГГ")&amp;"; "&amp;I1488&amp;"; "&amp;CHAR(10)&amp;AE1488&amp;"; "&amp;AF1488&amp;"; "&amp;AG1488</f>
        <v>Первенство Сибирского федерального округа; 24.02.2021-01.03.2021; г. Красноярск; 
Мальчики 12-13 лет; весовая категория 50 кг.; 1 место</v>
      </c>
      <c r="AI1488" s="29" t="n">
        <f aca="false">IF(A1488=0,0,1)</f>
        <v>1</v>
      </c>
      <c r="AJ1488" s="1" t="str">
        <f aca="false">AE1488</f>
        <v>Мальчики 12-13 лет</v>
      </c>
      <c r="AK1488" s="1" t="n">
        <f aca="false">V1488</f>
        <v>50</v>
      </c>
      <c r="AL1488" s="1" t="str">
        <f aca="false">AF1488</f>
        <v>весовая категория 50 кг.</v>
      </c>
      <c r="AM1488" s="28" t="str">
        <f aca="false">IF(N1488=0," ",DATEDIF(N1488,$AM$1,"y") &amp; " г. " &amp; DATEDIF(X1488,$AM$1,"ym") &amp; " мес. ")</f>
        <v>13 г. 4 мес. </v>
      </c>
      <c r="AN1488" s="28" t="str">
        <f aca="false">LEFT(AM1488,2)</f>
        <v>13</v>
      </c>
    </row>
    <row r="1489" customFormat="false" ht="13.8" hidden="false" customHeight="false" outlineLevel="0" collapsed="false">
      <c r="A1489" s="37" t="s">
        <v>507</v>
      </c>
      <c r="B1489" s="37" t="s">
        <v>348</v>
      </c>
      <c r="C1489" s="25" t="n">
        <v>41825</v>
      </c>
      <c r="D1489" s="38" t="n">
        <v>44251</v>
      </c>
      <c r="E1489" s="38" t="n">
        <v>44256</v>
      </c>
      <c r="F1489" s="37" t="s">
        <v>1536</v>
      </c>
      <c r="G1489" s="37" t="s">
        <v>1537</v>
      </c>
      <c r="H1489" s="37" t="s">
        <v>1208</v>
      </c>
      <c r="I1489" s="37" t="s">
        <v>625</v>
      </c>
      <c r="J1489" s="37" t="s">
        <v>1209</v>
      </c>
      <c r="K1489" s="37" t="s">
        <v>1210</v>
      </c>
      <c r="L1489" s="21" t="s">
        <v>45</v>
      </c>
      <c r="M1489" s="22" t="s">
        <v>2246</v>
      </c>
      <c r="N1489" s="24" t="n">
        <v>39273</v>
      </c>
      <c r="O1489" s="25" t="s">
        <v>2224</v>
      </c>
      <c r="P1489" s="22" t="s">
        <v>58</v>
      </c>
      <c r="Q1489" s="22" t="s">
        <v>175</v>
      </c>
      <c r="R1489" s="22" t="s">
        <v>176</v>
      </c>
      <c r="S1489" s="22" t="s">
        <v>1585</v>
      </c>
      <c r="T1489" s="22" t="s">
        <v>1234</v>
      </c>
      <c r="U1489" s="25" t="s">
        <v>63</v>
      </c>
      <c r="V1489" s="40" t="n">
        <v>50</v>
      </c>
      <c r="W1489" s="25" t="s">
        <v>962</v>
      </c>
      <c r="X1489" s="25" t="n">
        <v>1</v>
      </c>
      <c r="Y1489" s="25" t="n">
        <v>0</v>
      </c>
      <c r="Z1489" s="25" t="n">
        <v>2</v>
      </c>
      <c r="AA1489" s="26" t="str">
        <f aca="false">IF(N1489=0," ",DATEDIF(N1489,$D1489,"y") &amp; " г. " &amp; DATEDIF(N1489,$D1489,"ym") &amp; " мес. ")</f>
        <v>13 г. 7 мес. </v>
      </c>
      <c r="AB1489" s="27" t="str">
        <f aca="false">LEFT(AA1489,2)</f>
        <v>13</v>
      </c>
      <c r="AC1489" s="28" t="str">
        <f aca="false">IF(N1489=0," ",DATEDIF(N1489,'Отбор на ЧР 2021'!$AC$1,"y") &amp; " г. " &amp; DATEDIF(N1489,'Отбор на ЧР 2021'!$AC$1,"ym") &amp; " мес. ")</f>
        <v>13 г. 10 мес. </v>
      </c>
      <c r="AD1489" s="28" t="str">
        <f aca="false">LEFT(AC1489,2)</f>
        <v>13</v>
      </c>
      <c r="AE1489" s="28" t="str">
        <f aca="false">IF(W1489=0,0,INDEX('Возраст, спорт. дисц.'!$A$2:$B$50,MATCH(W1489,'Возраст, спорт. дисц.'!$B$2:$B$54,0),1))</f>
        <v>Мальчики 12-13 лет</v>
      </c>
      <c r="AF1489" s="28" t="str">
        <f aca="false">"весовая категория "&amp;V1489&amp;" кг."</f>
        <v>весовая категория 50 кг.</v>
      </c>
      <c r="AG1489" s="29" t="str">
        <f aca="false">IF(U1489="б/м",U1489,U1489&amp;" место")</f>
        <v>2 место</v>
      </c>
      <c r="AH1489" s="28" t="str">
        <f aca="false">F1489&amp;"; "&amp;TEXT(D1489,"ДД.ММ.ГГГГ")&amp;"-"&amp;TEXT(E1489,"ДД.ММ.ГГГГ")&amp;"; "&amp;I1489&amp;"; "&amp;CHAR(10)&amp;AE1489&amp;"; "&amp;AF1489&amp;"; "&amp;AG1489</f>
        <v>Первенство Сибирского федерального округа; 24.02.2021-01.03.2021; г. Красноярск; 
Мальчики 12-13 лет; весовая категория 50 кг.; 2 место</v>
      </c>
      <c r="AI1489" s="29" t="n">
        <f aca="false">IF(A1489=0,0,1)</f>
        <v>1</v>
      </c>
      <c r="AJ1489" s="1" t="str">
        <f aca="false">AE1489</f>
        <v>Мальчики 12-13 лет</v>
      </c>
      <c r="AK1489" s="1" t="n">
        <f aca="false">V1489</f>
        <v>50</v>
      </c>
      <c r="AL1489" s="1" t="str">
        <f aca="false">AF1489</f>
        <v>весовая категория 50 кг.</v>
      </c>
      <c r="AM1489" s="28" t="str">
        <f aca="false">IF(N1489=0," ",DATEDIF(N1489,$AM$1,"y") &amp; " г. " &amp; DATEDIF(X1489,$AM$1,"ym") &amp; " мес. ")</f>
        <v>13 г. 4 мес. </v>
      </c>
      <c r="AN1489" s="28" t="str">
        <f aca="false">LEFT(AM1489,2)</f>
        <v>13</v>
      </c>
    </row>
    <row r="1490" customFormat="false" ht="13.8" hidden="false" customHeight="false" outlineLevel="0" collapsed="false">
      <c r="A1490" s="37" t="s">
        <v>507</v>
      </c>
      <c r="B1490" s="37" t="s">
        <v>348</v>
      </c>
      <c r="C1490" s="25" t="n">
        <v>41825</v>
      </c>
      <c r="D1490" s="38" t="n">
        <v>44251</v>
      </c>
      <c r="E1490" s="38" t="n">
        <v>44256</v>
      </c>
      <c r="F1490" s="37" t="s">
        <v>1536</v>
      </c>
      <c r="G1490" s="37" t="s">
        <v>1537</v>
      </c>
      <c r="H1490" s="37" t="s">
        <v>1208</v>
      </c>
      <c r="I1490" s="37" t="s">
        <v>625</v>
      </c>
      <c r="J1490" s="37" t="s">
        <v>1209</v>
      </c>
      <c r="K1490" s="37" t="s">
        <v>1210</v>
      </c>
      <c r="L1490" s="21" t="s">
        <v>45</v>
      </c>
      <c r="M1490" s="22" t="s">
        <v>1060</v>
      </c>
      <c r="N1490" s="24" t="n">
        <v>39352</v>
      </c>
      <c r="O1490" s="25" t="s">
        <v>2224</v>
      </c>
      <c r="P1490" s="22" t="s">
        <v>58</v>
      </c>
      <c r="Q1490" s="22" t="s">
        <v>66</v>
      </c>
      <c r="R1490" s="22" t="s">
        <v>67</v>
      </c>
      <c r="S1490" s="22" t="s">
        <v>1214</v>
      </c>
      <c r="T1490" s="22" t="s">
        <v>1219</v>
      </c>
      <c r="U1490" s="25" t="s">
        <v>63</v>
      </c>
      <c r="V1490" s="40" t="n">
        <v>52</v>
      </c>
      <c r="W1490" s="25" t="s">
        <v>962</v>
      </c>
      <c r="X1490" s="25" t="n">
        <v>2</v>
      </c>
      <c r="Y1490" s="25" t="n">
        <v>1</v>
      </c>
      <c r="Z1490" s="25" t="n">
        <v>3</v>
      </c>
      <c r="AA1490" s="26" t="str">
        <f aca="false">IF(N1490=0," ",DATEDIF(N1490,$D1490,"y") &amp; " г. " &amp; DATEDIF(N1490,$D1490,"ym") &amp; " мес. ")</f>
        <v>13 г. 4 мес. </v>
      </c>
      <c r="AB1490" s="27" t="str">
        <f aca="false">LEFT(AA1490,2)</f>
        <v>13</v>
      </c>
      <c r="AC1490" s="28" t="str">
        <f aca="false">IF(N1490=0," ",DATEDIF(N1490,'Отбор на ЧР 2021'!$AC$1,"y") &amp; " г. " &amp; DATEDIF(N1490,'Отбор на ЧР 2021'!$AC$1,"ym") &amp; " мес. ")</f>
        <v>13 г. 7 мес. </v>
      </c>
      <c r="AD1490" s="28" t="str">
        <f aca="false">LEFT(AC1490,2)</f>
        <v>13</v>
      </c>
      <c r="AE1490" s="28" t="str">
        <f aca="false">IF(W1490=0,0,INDEX('Возраст, спорт. дисц.'!$A$2:$B$50,MATCH(W1490,'Возраст, спорт. дисц.'!$B$2:$B$54,0),1))</f>
        <v>Мальчики 12-13 лет</v>
      </c>
      <c r="AF1490" s="28" t="str">
        <f aca="false">"весовая категория "&amp;V1490&amp;" кг."</f>
        <v>весовая категория 52 кг.</v>
      </c>
      <c r="AG1490" s="29" t="str">
        <f aca="false">IF(U1490="б/м",U1490,U1490&amp;" место")</f>
        <v>2 место</v>
      </c>
      <c r="AH1490" s="28" t="str">
        <f aca="false">F1490&amp;"; "&amp;TEXT(D1490,"ДД.ММ.ГГГГ")&amp;"-"&amp;TEXT(E1490,"ДД.ММ.ГГГГ")&amp;"; "&amp;I1490&amp;"; "&amp;CHAR(10)&amp;AE1490&amp;"; "&amp;AF1490&amp;"; "&amp;AG1490</f>
        <v>Первенство Сибирского федерального округа; 24.02.2021-01.03.2021; г. Красноярск; 
Мальчики 12-13 лет; весовая категория 52 кг.; 2 место</v>
      </c>
      <c r="AI1490" s="29" t="n">
        <f aca="false">IF(A1490=0,0,1)</f>
        <v>1</v>
      </c>
      <c r="AJ1490" s="1" t="str">
        <f aca="false">AE1490</f>
        <v>Мальчики 12-13 лет</v>
      </c>
      <c r="AK1490" s="1" t="n">
        <f aca="false">V1490</f>
        <v>52</v>
      </c>
      <c r="AL1490" s="1" t="str">
        <f aca="false">AF1490</f>
        <v>весовая категория 52 кг.</v>
      </c>
      <c r="AM1490" s="28" t="str">
        <f aca="false">IF(N1490=0," ",DATEDIF(N1490,$AM$1,"y") &amp; " г. " &amp; DATEDIF(X1490,$AM$1,"ym") &amp; " мес. ")</f>
        <v>13 г. 4 мес. </v>
      </c>
      <c r="AN1490" s="28" t="str">
        <f aca="false">LEFT(AM1490,2)</f>
        <v>13</v>
      </c>
    </row>
    <row r="1491" customFormat="false" ht="13.8" hidden="false" customHeight="false" outlineLevel="0" collapsed="false">
      <c r="A1491" s="37" t="s">
        <v>507</v>
      </c>
      <c r="B1491" s="37" t="s">
        <v>348</v>
      </c>
      <c r="C1491" s="25" t="n">
        <v>41825</v>
      </c>
      <c r="D1491" s="38" t="n">
        <v>44251</v>
      </c>
      <c r="E1491" s="38" t="n">
        <v>44256</v>
      </c>
      <c r="F1491" s="37" t="s">
        <v>1536</v>
      </c>
      <c r="G1491" s="37" t="s">
        <v>1537</v>
      </c>
      <c r="H1491" s="37" t="s">
        <v>1208</v>
      </c>
      <c r="I1491" s="37" t="s">
        <v>625</v>
      </c>
      <c r="J1491" s="37" t="s">
        <v>1209</v>
      </c>
      <c r="K1491" s="37" t="s">
        <v>1210</v>
      </c>
      <c r="L1491" s="21" t="s">
        <v>45</v>
      </c>
      <c r="M1491" s="22" t="s">
        <v>2247</v>
      </c>
      <c r="N1491" s="24" t="n">
        <v>39261</v>
      </c>
      <c r="O1491" s="25" t="s">
        <v>2208</v>
      </c>
      <c r="P1491" s="22" t="s">
        <v>58</v>
      </c>
      <c r="Q1491" s="22" t="s">
        <v>362</v>
      </c>
      <c r="R1491" s="22" t="s">
        <v>363</v>
      </c>
      <c r="S1491" s="22" t="s">
        <v>2248</v>
      </c>
      <c r="T1491" s="22" t="s">
        <v>2249</v>
      </c>
      <c r="U1491" s="25" t="s">
        <v>54</v>
      </c>
      <c r="V1491" s="40" t="n">
        <v>54</v>
      </c>
      <c r="W1491" s="25" t="s">
        <v>962</v>
      </c>
      <c r="X1491" s="25" t="n">
        <v>2</v>
      </c>
      <c r="Y1491" s="25" t="n">
        <v>2</v>
      </c>
      <c r="Z1491" s="25" t="n">
        <v>3</v>
      </c>
      <c r="AA1491" s="26" t="str">
        <f aca="false">IF(N1491=0," ",DATEDIF(N1491,$D1491,"y") &amp; " г. " &amp; DATEDIF(N1491,$D1491,"ym") &amp; " мес. ")</f>
        <v>13 г. 7 мес. </v>
      </c>
      <c r="AB1491" s="27" t="str">
        <f aca="false">LEFT(AA1491,2)</f>
        <v>13</v>
      </c>
      <c r="AC1491" s="28" t="str">
        <f aca="false">IF(N1491=0," ",DATEDIF(N1491,'Отбор на ЧР 2021'!$AC$1,"y") &amp; " г. " &amp; DATEDIF(N1491,'Отбор на ЧР 2021'!$AC$1,"ym") &amp; " мес. ")</f>
        <v>13 г. 10 мес. </v>
      </c>
      <c r="AD1491" s="28" t="str">
        <f aca="false">LEFT(AC1491,2)</f>
        <v>13</v>
      </c>
      <c r="AE1491" s="28" t="str">
        <f aca="false">IF(W1491=0,0,INDEX('Возраст, спорт. дисц.'!$A$2:$B$50,MATCH(W1491,'Возраст, спорт. дисц.'!$B$2:$B$54,0),1))</f>
        <v>Мальчики 12-13 лет</v>
      </c>
      <c r="AF1491" s="28" t="str">
        <f aca="false">"весовая категория "&amp;V1491&amp;" кг."</f>
        <v>весовая категория 54 кг.</v>
      </c>
      <c r="AG1491" s="29" t="str">
        <f aca="false">IF(U1491="б/м",U1491,U1491&amp;" место")</f>
        <v>1 место</v>
      </c>
      <c r="AH1491" s="28" t="str">
        <f aca="false">F1491&amp;"; "&amp;TEXT(D1491,"ДД.ММ.ГГГГ")&amp;"-"&amp;TEXT(E1491,"ДД.ММ.ГГГГ")&amp;"; "&amp;I1491&amp;"; "&amp;CHAR(10)&amp;AE1491&amp;"; "&amp;AF1491&amp;"; "&amp;AG1491</f>
        <v>Первенство Сибирского федерального округа; 24.02.2021-01.03.2021; г. Красноярск; 
Мальчики 12-13 лет; весовая категория 54 кг.; 1 место</v>
      </c>
      <c r="AI1491" s="29" t="n">
        <f aca="false">IF(A1491=0,0,1)</f>
        <v>1</v>
      </c>
      <c r="AJ1491" s="1" t="str">
        <f aca="false">AE1491</f>
        <v>Мальчики 12-13 лет</v>
      </c>
      <c r="AK1491" s="1" t="n">
        <f aca="false">V1491</f>
        <v>54</v>
      </c>
      <c r="AL1491" s="1" t="str">
        <f aca="false">AF1491</f>
        <v>весовая категория 54 кг.</v>
      </c>
      <c r="AM1491" s="28" t="str">
        <f aca="false">IF(N1491=0," ",DATEDIF(N1491,$AM$1,"y") &amp; " г. " &amp; DATEDIF(X1491,$AM$1,"ym") &amp; " мес. ")</f>
        <v>13 г. 4 мес. </v>
      </c>
      <c r="AN1491" s="28" t="str">
        <f aca="false">LEFT(AM1491,2)</f>
        <v>13</v>
      </c>
    </row>
    <row r="1492" customFormat="false" ht="13.8" hidden="false" customHeight="false" outlineLevel="0" collapsed="false">
      <c r="A1492" s="37" t="s">
        <v>507</v>
      </c>
      <c r="B1492" s="37" t="s">
        <v>348</v>
      </c>
      <c r="C1492" s="25" t="n">
        <v>41825</v>
      </c>
      <c r="D1492" s="38" t="n">
        <v>44251</v>
      </c>
      <c r="E1492" s="38" t="n">
        <v>44256</v>
      </c>
      <c r="F1492" s="37" t="s">
        <v>1536</v>
      </c>
      <c r="G1492" s="37" t="s">
        <v>1537</v>
      </c>
      <c r="H1492" s="37" t="s">
        <v>1208</v>
      </c>
      <c r="I1492" s="37" t="s">
        <v>625</v>
      </c>
      <c r="J1492" s="37" t="s">
        <v>1209</v>
      </c>
      <c r="K1492" s="37" t="s">
        <v>1210</v>
      </c>
      <c r="L1492" s="21" t="s">
        <v>45</v>
      </c>
      <c r="M1492" s="22" t="s">
        <v>2250</v>
      </c>
      <c r="N1492" s="24" t="n">
        <v>39289</v>
      </c>
      <c r="O1492" s="25" t="s">
        <v>2208</v>
      </c>
      <c r="P1492" s="22" t="s">
        <v>58</v>
      </c>
      <c r="Q1492" s="22" t="s">
        <v>175</v>
      </c>
      <c r="R1492" s="22"/>
      <c r="S1492" s="22" t="s">
        <v>1555</v>
      </c>
      <c r="T1492" s="22" t="s">
        <v>1870</v>
      </c>
      <c r="U1492" s="25" t="s">
        <v>63</v>
      </c>
      <c r="V1492" s="40" t="n">
        <v>54</v>
      </c>
      <c r="W1492" s="25" t="s">
        <v>962</v>
      </c>
      <c r="X1492" s="25" t="n">
        <v>1</v>
      </c>
      <c r="Y1492" s="25" t="n">
        <v>0</v>
      </c>
      <c r="Z1492" s="25" t="n">
        <v>3</v>
      </c>
      <c r="AA1492" s="26" t="str">
        <f aca="false">IF(N1492=0," ",DATEDIF(N1492,$D1492,"y") &amp; " г. " &amp; DATEDIF(N1492,$D1492,"ym") &amp; " мес. ")</f>
        <v>13 г. 6 мес. </v>
      </c>
      <c r="AB1492" s="27" t="str">
        <f aca="false">LEFT(AA1492,2)</f>
        <v>13</v>
      </c>
      <c r="AC1492" s="28" t="str">
        <f aca="false">IF(N1492=0," ",DATEDIF(N1492,'Отбор на ЧР 2021'!$AC$1,"y") &amp; " г. " &amp; DATEDIF(N1492,'Отбор на ЧР 2021'!$AC$1,"ym") &amp; " мес. ")</f>
        <v>13 г. 9 мес. </v>
      </c>
      <c r="AD1492" s="28" t="str">
        <f aca="false">LEFT(AC1492,2)</f>
        <v>13</v>
      </c>
      <c r="AE1492" s="28" t="str">
        <f aca="false">IF(W1492=0,0,INDEX('Возраст, спорт. дисц.'!$A$2:$B$50,MATCH(W1492,'Возраст, спорт. дисц.'!$B$2:$B$54,0),1))</f>
        <v>Мальчики 12-13 лет</v>
      </c>
      <c r="AF1492" s="28" t="str">
        <f aca="false">"весовая категория "&amp;V1492&amp;" кг."</f>
        <v>весовая категория 54 кг.</v>
      </c>
      <c r="AG1492" s="29" t="str">
        <f aca="false">IF(U1492="б/м",U1492,U1492&amp;" место")</f>
        <v>2 место</v>
      </c>
      <c r="AH1492" s="28" t="str">
        <f aca="false">F1492&amp;"; "&amp;TEXT(D1492,"ДД.ММ.ГГГГ")&amp;"-"&amp;TEXT(E1492,"ДД.ММ.ГГГГ")&amp;"; "&amp;I1492&amp;"; "&amp;CHAR(10)&amp;AE1492&amp;"; "&amp;AF1492&amp;"; "&amp;AG1492</f>
        <v>Первенство Сибирского федерального округа; 24.02.2021-01.03.2021; г. Красноярск; 
Мальчики 12-13 лет; весовая категория 54 кг.; 2 место</v>
      </c>
      <c r="AI1492" s="29" t="n">
        <f aca="false">IF(A1492=0,0,1)</f>
        <v>1</v>
      </c>
      <c r="AJ1492" s="1" t="str">
        <f aca="false">AE1492</f>
        <v>Мальчики 12-13 лет</v>
      </c>
      <c r="AK1492" s="1" t="n">
        <f aca="false">V1492</f>
        <v>54</v>
      </c>
      <c r="AL1492" s="1" t="str">
        <f aca="false">AF1492</f>
        <v>весовая категория 54 кг.</v>
      </c>
      <c r="AM1492" s="28" t="str">
        <f aca="false">IF(N1492=0," ",DATEDIF(N1492,$AM$1,"y") &amp; " г. " &amp; DATEDIF(X1492,$AM$1,"ym") &amp; " мес. ")</f>
        <v>13 г. 4 мес. </v>
      </c>
      <c r="AN1492" s="28" t="str">
        <f aca="false">LEFT(AM1492,2)</f>
        <v>13</v>
      </c>
    </row>
    <row r="1493" customFormat="false" ht="13.8" hidden="false" customHeight="false" outlineLevel="0" collapsed="false">
      <c r="A1493" s="37" t="s">
        <v>507</v>
      </c>
      <c r="B1493" s="37" t="s">
        <v>348</v>
      </c>
      <c r="C1493" s="25" t="n">
        <v>41825</v>
      </c>
      <c r="D1493" s="38" t="n">
        <v>44251</v>
      </c>
      <c r="E1493" s="38" t="n">
        <v>44256</v>
      </c>
      <c r="F1493" s="37" t="s">
        <v>1536</v>
      </c>
      <c r="G1493" s="37" t="s">
        <v>1537</v>
      </c>
      <c r="H1493" s="37" t="s">
        <v>1208</v>
      </c>
      <c r="I1493" s="37" t="s">
        <v>625</v>
      </c>
      <c r="J1493" s="37" t="s">
        <v>1209</v>
      </c>
      <c r="K1493" s="37" t="s">
        <v>1210</v>
      </c>
      <c r="L1493" s="21" t="s">
        <v>45</v>
      </c>
      <c r="M1493" s="22" t="s">
        <v>2251</v>
      </c>
      <c r="N1493" s="24" t="n">
        <v>39215</v>
      </c>
      <c r="O1493" s="25" t="s">
        <v>2224</v>
      </c>
      <c r="P1493" s="22" t="s">
        <v>58</v>
      </c>
      <c r="Q1493" s="22" t="s">
        <v>66</v>
      </c>
      <c r="R1493" s="22" t="s">
        <v>67</v>
      </c>
      <c r="S1493" s="22" t="s">
        <v>1214</v>
      </c>
      <c r="T1493" s="22" t="s">
        <v>1219</v>
      </c>
      <c r="U1493" s="25" t="s">
        <v>70</v>
      </c>
      <c r="V1493" s="40" t="n">
        <v>54</v>
      </c>
      <c r="W1493" s="25" t="s">
        <v>962</v>
      </c>
      <c r="X1493" s="25" t="n">
        <v>1</v>
      </c>
      <c r="Y1493" s="25" t="n">
        <v>0</v>
      </c>
      <c r="Z1493" s="25" t="n">
        <v>3</v>
      </c>
      <c r="AA1493" s="26" t="str">
        <f aca="false">IF(N1493=0," ",DATEDIF(N1493,$D1493,"y") &amp; " г. " &amp; DATEDIF(N1493,$D1493,"ym") &amp; " мес. ")</f>
        <v>13 г. 9 мес. </v>
      </c>
      <c r="AB1493" s="27" t="str">
        <f aca="false">LEFT(AA1493,2)</f>
        <v>13</v>
      </c>
      <c r="AC1493" s="28" t="str">
        <f aca="false">IF(N1493=0," ",DATEDIF(N1493,'Отбор на ЧР 2021'!$AC$1,"y") &amp; " г. " &amp; DATEDIF(N1493,'Отбор на ЧР 2021'!$AC$1,"ym") &amp; " мес. ")</f>
        <v>13 г. 11 мес. </v>
      </c>
      <c r="AD1493" s="28" t="str">
        <f aca="false">LEFT(AC1493,2)</f>
        <v>13</v>
      </c>
      <c r="AE1493" s="28" t="str">
        <f aca="false">IF(W1493=0,0,INDEX('Возраст, спорт. дисц.'!$A$2:$B$50,MATCH(W1493,'Возраст, спорт. дисц.'!$B$2:$B$54,0),1))</f>
        <v>Мальчики 12-13 лет</v>
      </c>
      <c r="AF1493" s="28" t="str">
        <f aca="false">"весовая категория "&amp;V1493&amp;" кг."</f>
        <v>весовая категория 54 кг.</v>
      </c>
      <c r="AG1493" s="29" t="str">
        <f aca="false">IF(U1493="б/м",U1493,U1493&amp;" место")</f>
        <v>3 место</v>
      </c>
      <c r="AH1493" s="28" t="str">
        <f aca="false">F1493&amp;"; "&amp;TEXT(D1493,"ДД.ММ.ГГГГ")&amp;"-"&amp;TEXT(E1493,"ДД.ММ.ГГГГ")&amp;"; "&amp;I1493&amp;"; "&amp;CHAR(10)&amp;AE1493&amp;"; "&amp;AF1493&amp;"; "&amp;AG1493</f>
        <v>Первенство Сибирского федерального округа; 24.02.2021-01.03.2021; г. Красноярск; 
Мальчики 12-13 лет; весовая категория 54 кг.; 3 место</v>
      </c>
      <c r="AI1493" s="29" t="n">
        <f aca="false">IF(A1493=0,0,1)</f>
        <v>1</v>
      </c>
      <c r="AJ1493" s="1" t="str">
        <f aca="false">AE1493</f>
        <v>Мальчики 12-13 лет</v>
      </c>
      <c r="AK1493" s="1" t="n">
        <f aca="false">V1493</f>
        <v>54</v>
      </c>
      <c r="AL1493" s="1" t="str">
        <f aca="false">AF1493</f>
        <v>весовая категория 54 кг.</v>
      </c>
      <c r="AM1493" s="28" t="str">
        <f aca="false">IF(N1493=0," ",DATEDIF(N1493,$AM$1,"y") &amp; " г. " &amp; DATEDIF(X1493,$AM$1,"ym") &amp; " мес. ")</f>
        <v>13 г. 4 мес. </v>
      </c>
      <c r="AN1493" s="28" t="str">
        <f aca="false">LEFT(AM1493,2)</f>
        <v>13</v>
      </c>
    </row>
    <row r="1494" customFormat="false" ht="13.8" hidden="false" customHeight="false" outlineLevel="0" collapsed="false">
      <c r="A1494" s="37" t="s">
        <v>507</v>
      </c>
      <c r="B1494" s="37" t="s">
        <v>348</v>
      </c>
      <c r="C1494" s="25" t="n">
        <v>41825</v>
      </c>
      <c r="D1494" s="38" t="n">
        <v>44251</v>
      </c>
      <c r="E1494" s="38" t="n">
        <v>44256</v>
      </c>
      <c r="F1494" s="37" t="s">
        <v>1536</v>
      </c>
      <c r="G1494" s="37" t="s">
        <v>1537</v>
      </c>
      <c r="H1494" s="37" t="s">
        <v>1208</v>
      </c>
      <c r="I1494" s="37" t="s">
        <v>625</v>
      </c>
      <c r="J1494" s="37" t="s">
        <v>1209</v>
      </c>
      <c r="K1494" s="37" t="s">
        <v>1210</v>
      </c>
      <c r="L1494" s="21" t="s">
        <v>45</v>
      </c>
      <c r="M1494" s="22" t="s">
        <v>2252</v>
      </c>
      <c r="N1494" s="24" t="n">
        <v>39426</v>
      </c>
      <c r="O1494" s="25" t="s">
        <v>2205</v>
      </c>
      <c r="P1494" s="22" t="s">
        <v>58</v>
      </c>
      <c r="Q1494" s="22" t="s">
        <v>66</v>
      </c>
      <c r="R1494" s="22" t="s">
        <v>67</v>
      </c>
      <c r="S1494" s="22" t="s">
        <v>1214</v>
      </c>
      <c r="T1494" s="22" t="s">
        <v>2225</v>
      </c>
      <c r="U1494" s="25" t="s">
        <v>54</v>
      </c>
      <c r="V1494" s="40" t="n">
        <v>56</v>
      </c>
      <c r="W1494" s="25" t="s">
        <v>962</v>
      </c>
      <c r="X1494" s="25" t="n">
        <v>2</v>
      </c>
      <c r="Y1494" s="25" t="n">
        <v>2</v>
      </c>
      <c r="Z1494" s="25" t="n">
        <v>4</v>
      </c>
      <c r="AA1494" s="26" t="str">
        <f aca="false">IF(N1494=0," ",DATEDIF(N1494,$D1494,"y") &amp; " г. " &amp; DATEDIF(N1494,$D1494,"ym") &amp; " мес. ")</f>
        <v>13 г. 2 мес. </v>
      </c>
      <c r="AB1494" s="27" t="str">
        <f aca="false">LEFT(AA1494,2)</f>
        <v>13</v>
      </c>
      <c r="AC1494" s="28" t="str">
        <f aca="false">IF(N1494=0," ",DATEDIF(N1494,'Отбор на ЧР 2021'!$AC$1,"y") &amp; " г. " &amp; DATEDIF(N1494,'Отбор на ЧР 2021'!$AC$1,"ym") &amp; " мес. ")</f>
        <v>13 г. 5 мес. </v>
      </c>
      <c r="AD1494" s="28" t="str">
        <f aca="false">LEFT(AC1494,2)</f>
        <v>13</v>
      </c>
      <c r="AE1494" s="28" t="str">
        <f aca="false">IF(W1494=0,0,INDEX('Возраст, спорт. дисц.'!$A$2:$B$50,MATCH(W1494,'Возраст, спорт. дисц.'!$B$2:$B$54,0),1))</f>
        <v>Мальчики 12-13 лет</v>
      </c>
      <c r="AF1494" s="28" t="str">
        <f aca="false">"весовая категория "&amp;V1494&amp;" кг."</f>
        <v>весовая категория 56 кг.</v>
      </c>
      <c r="AG1494" s="29" t="str">
        <f aca="false">IF(U1494="б/м",U1494,U1494&amp;" место")</f>
        <v>1 место</v>
      </c>
      <c r="AH1494" s="28" t="str">
        <f aca="false">F1494&amp;"; "&amp;TEXT(D1494,"ДД.ММ.ГГГГ")&amp;"-"&amp;TEXT(E1494,"ДД.ММ.ГГГГ")&amp;"; "&amp;I1494&amp;"; "&amp;CHAR(10)&amp;AE1494&amp;"; "&amp;AF1494&amp;"; "&amp;AG1494</f>
        <v>Первенство Сибирского федерального округа; 24.02.2021-01.03.2021; г. Красноярск; 
Мальчики 12-13 лет; весовая категория 56 кг.; 1 место</v>
      </c>
      <c r="AI1494" s="29" t="n">
        <f aca="false">IF(A1494=0,0,1)</f>
        <v>1</v>
      </c>
      <c r="AJ1494" s="1" t="str">
        <f aca="false">AE1494</f>
        <v>Мальчики 12-13 лет</v>
      </c>
      <c r="AK1494" s="1" t="n">
        <f aca="false">V1494</f>
        <v>56</v>
      </c>
      <c r="AL1494" s="1" t="str">
        <f aca="false">AF1494</f>
        <v>весовая категория 56 кг.</v>
      </c>
      <c r="AM1494" s="28" t="str">
        <f aca="false">IF(N1494=0," ",DATEDIF(N1494,$AM$1,"y") &amp; " г. " &amp; DATEDIF(X1494,$AM$1,"ym") &amp; " мес. ")</f>
        <v>13 г. 4 мес. </v>
      </c>
      <c r="AN1494" s="28" t="str">
        <f aca="false">LEFT(AM1494,2)</f>
        <v>13</v>
      </c>
    </row>
    <row r="1495" customFormat="false" ht="13.8" hidden="false" customHeight="false" outlineLevel="0" collapsed="false">
      <c r="A1495" s="37" t="s">
        <v>507</v>
      </c>
      <c r="B1495" s="37" t="s">
        <v>348</v>
      </c>
      <c r="C1495" s="25" t="n">
        <v>41825</v>
      </c>
      <c r="D1495" s="38" t="n">
        <v>44251</v>
      </c>
      <c r="E1495" s="38" t="n">
        <v>44256</v>
      </c>
      <c r="F1495" s="37" t="s">
        <v>1536</v>
      </c>
      <c r="G1495" s="37" t="s">
        <v>1537</v>
      </c>
      <c r="H1495" s="37" t="s">
        <v>1208</v>
      </c>
      <c r="I1495" s="37" t="s">
        <v>625</v>
      </c>
      <c r="J1495" s="37" t="s">
        <v>1209</v>
      </c>
      <c r="K1495" s="37" t="s">
        <v>1210</v>
      </c>
      <c r="L1495" s="21" t="s">
        <v>45</v>
      </c>
      <c r="M1495" s="22" t="s">
        <v>2253</v>
      </c>
      <c r="N1495" s="24" t="n">
        <v>39521</v>
      </c>
      <c r="O1495" s="25" t="s">
        <v>2211</v>
      </c>
      <c r="P1495" s="22" t="s">
        <v>58</v>
      </c>
      <c r="Q1495" s="22" t="s">
        <v>59</v>
      </c>
      <c r="R1495" s="22" t="s">
        <v>445</v>
      </c>
      <c r="S1495" s="22" t="s">
        <v>1211</v>
      </c>
      <c r="T1495" s="22" t="s">
        <v>1222</v>
      </c>
      <c r="U1495" s="25" t="s">
        <v>70</v>
      </c>
      <c r="V1495" s="40" t="n">
        <v>56</v>
      </c>
      <c r="W1495" s="25" t="s">
        <v>962</v>
      </c>
      <c r="X1495" s="25" t="n">
        <v>1</v>
      </c>
      <c r="Y1495" s="25" t="n">
        <v>0</v>
      </c>
      <c r="Z1495" s="25" t="n">
        <v>4</v>
      </c>
      <c r="AA1495" s="26" t="str">
        <f aca="false">IF(N1495=0," ",DATEDIF(N1495,$D1495,"y") &amp; " г. " &amp; DATEDIF(N1495,$D1495,"ym") &amp; " мес. ")</f>
        <v>12 г. 11 мес. </v>
      </c>
      <c r="AB1495" s="27" t="str">
        <f aca="false">LEFT(AA1495,2)</f>
        <v>12</v>
      </c>
      <c r="AC1495" s="28" t="str">
        <f aca="false">IF(N1495=0," ",DATEDIF(N1495,'Отбор на ЧР 2021'!$AC$1,"y") &amp; " г. " &amp; DATEDIF(N1495,'Отбор на ЧР 2021'!$AC$1,"ym") &amp; " мес. ")</f>
        <v>13 г. 1 мес. </v>
      </c>
      <c r="AD1495" s="28" t="str">
        <f aca="false">LEFT(AC1495,2)</f>
        <v>13</v>
      </c>
      <c r="AE1495" s="28" t="str">
        <f aca="false">IF(W1495=0,0,INDEX('Возраст, спорт. дисц.'!$A$2:$B$50,MATCH(W1495,'Возраст, спорт. дисц.'!$B$2:$B$54,0),1))</f>
        <v>Мальчики 12-13 лет</v>
      </c>
      <c r="AF1495" s="28" t="str">
        <f aca="false">"весовая категория "&amp;V1495&amp;" кг."</f>
        <v>весовая категория 56 кг.</v>
      </c>
      <c r="AG1495" s="29" t="str">
        <f aca="false">IF(U1495="б/м",U1495,U1495&amp;" место")</f>
        <v>3 место</v>
      </c>
      <c r="AH1495" s="28" t="str">
        <f aca="false">F1495&amp;"; "&amp;TEXT(D1495,"ДД.ММ.ГГГГ")&amp;"-"&amp;TEXT(E1495,"ДД.ММ.ГГГГ")&amp;"; "&amp;I1495&amp;"; "&amp;CHAR(10)&amp;AE1495&amp;"; "&amp;AF1495&amp;"; "&amp;AG1495</f>
        <v>Первенство Сибирского федерального округа; 24.02.2021-01.03.2021; г. Красноярск; 
Мальчики 12-13 лет; весовая категория 56 кг.; 3 место</v>
      </c>
      <c r="AI1495" s="29" t="n">
        <f aca="false">IF(A1495=0,0,1)</f>
        <v>1</v>
      </c>
      <c r="AJ1495" s="1" t="str">
        <f aca="false">AE1495</f>
        <v>Мальчики 12-13 лет</v>
      </c>
      <c r="AK1495" s="1" t="n">
        <f aca="false">V1495</f>
        <v>56</v>
      </c>
      <c r="AL1495" s="1" t="str">
        <f aca="false">AF1495</f>
        <v>весовая категория 56 кг.</v>
      </c>
      <c r="AM1495" s="28" t="str">
        <f aca="false">IF(N1495=0," ",DATEDIF(N1495,$AM$1,"y") &amp; " г. " &amp; DATEDIF(X1495,$AM$1,"ym") &amp; " мес. ")</f>
        <v>13 г. 4 мес. </v>
      </c>
      <c r="AN1495" s="28" t="str">
        <f aca="false">LEFT(AM1495,2)</f>
        <v>13</v>
      </c>
    </row>
    <row r="1496" customFormat="false" ht="13.8" hidden="false" customHeight="false" outlineLevel="0" collapsed="false">
      <c r="A1496" s="37" t="s">
        <v>507</v>
      </c>
      <c r="B1496" s="37" t="s">
        <v>348</v>
      </c>
      <c r="C1496" s="25" t="n">
        <v>41825</v>
      </c>
      <c r="D1496" s="38" t="n">
        <v>44251</v>
      </c>
      <c r="E1496" s="38" t="n">
        <v>44256</v>
      </c>
      <c r="F1496" s="37" t="s">
        <v>1536</v>
      </c>
      <c r="G1496" s="37" t="s">
        <v>1537</v>
      </c>
      <c r="H1496" s="37" t="s">
        <v>1208</v>
      </c>
      <c r="I1496" s="37" t="s">
        <v>625</v>
      </c>
      <c r="J1496" s="37" t="s">
        <v>1209</v>
      </c>
      <c r="K1496" s="37" t="s">
        <v>1210</v>
      </c>
      <c r="L1496" s="21" t="s">
        <v>45</v>
      </c>
      <c r="M1496" s="22" t="s">
        <v>2254</v>
      </c>
      <c r="N1496" s="24" t="n">
        <v>39244</v>
      </c>
      <c r="O1496" s="25" t="s">
        <v>2205</v>
      </c>
      <c r="P1496" s="22" t="s">
        <v>58</v>
      </c>
      <c r="Q1496" s="22" t="s">
        <v>175</v>
      </c>
      <c r="R1496" s="22"/>
      <c r="S1496" s="22" t="s">
        <v>1555</v>
      </c>
      <c r="T1496" s="22" t="s">
        <v>627</v>
      </c>
      <c r="U1496" s="25" t="s">
        <v>70</v>
      </c>
      <c r="V1496" s="40" t="n">
        <v>56</v>
      </c>
      <c r="W1496" s="25" t="s">
        <v>962</v>
      </c>
      <c r="X1496" s="25" t="n">
        <v>1</v>
      </c>
      <c r="Y1496" s="25" t="n">
        <v>0</v>
      </c>
      <c r="Z1496" s="25" t="n">
        <v>4</v>
      </c>
      <c r="AA1496" s="26" t="str">
        <f aca="false">IF(N1496=0," ",DATEDIF(N1496,$D1496,"y") &amp; " г. " &amp; DATEDIF(N1496,$D1496,"ym") &amp; " мес. ")</f>
        <v>13 г. 8 мес. </v>
      </c>
      <c r="AB1496" s="27" t="str">
        <f aca="false">LEFT(AA1496,2)</f>
        <v>13</v>
      </c>
      <c r="AC1496" s="28" t="str">
        <f aca="false">IF(N1496=0," ",DATEDIF(N1496,'Отбор на ЧР 2021'!$AC$1,"y") &amp; " г. " &amp; DATEDIF(N1496,'Отбор на ЧР 2021'!$AC$1,"ym") &amp; " мес. ")</f>
        <v>13 г. 11 мес. </v>
      </c>
      <c r="AD1496" s="28" t="str">
        <f aca="false">LEFT(AC1496,2)</f>
        <v>13</v>
      </c>
      <c r="AE1496" s="28" t="str">
        <f aca="false">IF(W1496=0,0,INDEX('Возраст, спорт. дисц.'!$A$2:$B$50,MATCH(W1496,'Возраст, спорт. дисц.'!$B$2:$B$54,0),1))</f>
        <v>Мальчики 12-13 лет</v>
      </c>
      <c r="AF1496" s="28" t="str">
        <f aca="false">"весовая категория "&amp;V1496&amp;" кг."</f>
        <v>весовая категория 56 кг.</v>
      </c>
      <c r="AG1496" s="29" t="str">
        <f aca="false">IF(U1496="б/м",U1496,U1496&amp;" место")</f>
        <v>3 место</v>
      </c>
      <c r="AH1496" s="28" t="str">
        <f aca="false">F1496&amp;"; "&amp;TEXT(D1496,"ДД.ММ.ГГГГ")&amp;"-"&amp;TEXT(E1496,"ДД.ММ.ГГГГ")&amp;"; "&amp;I1496&amp;"; "&amp;CHAR(10)&amp;AE1496&amp;"; "&amp;AF1496&amp;"; "&amp;AG1496</f>
        <v>Первенство Сибирского федерального округа; 24.02.2021-01.03.2021; г. Красноярск; 
Мальчики 12-13 лет; весовая категория 56 кг.; 3 место</v>
      </c>
      <c r="AI1496" s="29" t="n">
        <f aca="false">IF(A1496=0,0,1)</f>
        <v>1</v>
      </c>
      <c r="AJ1496" s="1" t="str">
        <f aca="false">AE1496</f>
        <v>Мальчики 12-13 лет</v>
      </c>
      <c r="AK1496" s="1" t="n">
        <f aca="false">V1496</f>
        <v>56</v>
      </c>
      <c r="AL1496" s="1" t="str">
        <f aca="false">AF1496</f>
        <v>весовая категория 56 кг.</v>
      </c>
      <c r="AM1496" s="28" t="str">
        <f aca="false">IF(N1496=0," ",DATEDIF(N1496,$AM$1,"y") &amp; " г. " &amp; DATEDIF(X1496,$AM$1,"ym") &amp; " мес. ")</f>
        <v>13 г. 4 мес. </v>
      </c>
      <c r="AN1496" s="28" t="str">
        <f aca="false">LEFT(AM1496,2)</f>
        <v>13</v>
      </c>
    </row>
    <row r="1497" customFormat="false" ht="13.8" hidden="false" customHeight="false" outlineLevel="0" collapsed="false">
      <c r="A1497" s="37" t="s">
        <v>507</v>
      </c>
      <c r="B1497" s="37" t="s">
        <v>348</v>
      </c>
      <c r="C1497" s="25" t="n">
        <v>41825</v>
      </c>
      <c r="D1497" s="38" t="n">
        <v>44251</v>
      </c>
      <c r="E1497" s="38" t="n">
        <v>44256</v>
      </c>
      <c r="F1497" s="37" t="s">
        <v>1536</v>
      </c>
      <c r="G1497" s="37" t="s">
        <v>1537</v>
      </c>
      <c r="H1497" s="37" t="s">
        <v>1208</v>
      </c>
      <c r="I1497" s="37" t="s">
        <v>625</v>
      </c>
      <c r="J1497" s="37" t="s">
        <v>1209</v>
      </c>
      <c r="K1497" s="37" t="s">
        <v>1210</v>
      </c>
      <c r="L1497" s="21" t="s">
        <v>45</v>
      </c>
      <c r="M1497" s="22" t="s">
        <v>2255</v>
      </c>
      <c r="N1497" s="24" t="n">
        <v>39472</v>
      </c>
      <c r="O1497" s="25" t="s">
        <v>2211</v>
      </c>
      <c r="P1497" s="22" t="s">
        <v>58</v>
      </c>
      <c r="Q1497" s="22" t="s">
        <v>59</v>
      </c>
      <c r="R1497" s="22" t="s">
        <v>445</v>
      </c>
      <c r="S1497" s="22" t="s">
        <v>1211</v>
      </c>
      <c r="T1497" s="22" t="s">
        <v>1222</v>
      </c>
      <c r="U1497" s="25" t="s">
        <v>63</v>
      </c>
      <c r="V1497" s="40" t="n">
        <v>58</v>
      </c>
      <c r="W1497" s="25" t="s">
        <v>962</v>
      </c>
      <c r="X1497" s="25" t="n">
        <v>2</v>
      </c>
      <c r="Y1497" s="25" t="n">
        <v>1</v>
      </c>
      <c r="Z1497" s="25" t="n">
        <v>3</v>
      </c>
      <c r="AA1497" s="26" t="str">
        <f aca="false">IF(N1497=0," ",DATEDIF(N1497,$D1497,"y") &amp; " г. " &amp; DATEDIF(N1497,$D1497,"ym") &amp; " мес. ")</f>
        <v>13 г. 0 мес. </v>
      </c>
      <c r="AB1497" s="27" t="str">
        <f aca="false">LEFT(AA1497,2)</f>
        <v>13</v>
      </c>
      <c r="AC1497" s="28" t="str">
        <f aca="false">IF(N1497=0," ",DATEDIF(N1497,'Отбор на ЧР 2021'!$AC$1,"y") &amp; " г. " &amp; DATEDIF(N1497,'Отбор на ЧР 2021'!$AC$1,"ym") &amp; " мес. ")</f>
        <v>13 г. 3 мес. </v>
      </c>
      <c r="AD1497" s="28" t="str">
        <f aca="false">LEFT(AC1497,2)</f>
        <v>13</v>
      </c>
      <c r="AE1497" s="28" t="str">
        <f aca="false">IF(W1497=0,0,INDEX('Возраст, спорт. дисц.'!$A$2:$B$50,MATCH(W1497,'Возраст, спорт. дисц.'!$B$2:$B$54,0),1))</f>
        <v>Мальчики 12-13 лет</v>
      </c>
      <c r="AF1497" s="28" t="str">
        <f aca="false">"весовая категория "&amp;V1497&amp;" кг."</f>
        <v>весовая категория 58 кг.</v>
      </c>
      <c r="AG1497" s="29" t="str">
        <f aca="false">IF(U1497="б/м",U1497,U1497&amp;" место")</f>
        <v>2 место</v>
      </c>
      <c r="AH1497" s="28" t="str">
        <f aca="false">F1497&amp;"; "&amp;TEXT(D1497,"ДД.ММ.ГГГГ")&amp;"-"&amp;TEXT(E1497,"ДД.ММ.ГГГГ")&amp;"; "&amp;I1497&amp;"; "&amp;CHAR(10)&amp;AE1497&amp;"; "&amp;AF1497&amp;"; "&amp;AG1497</f>
        <v>Первенство Сибирского федерального округа; 24.02.2021-01.03.2021; г. Красноярск; 
Мальчики 12-13 лет; весовая категория 58 кг.; 2 место</v>
      </c>
      <c r="AI1497" s="29" t="n">
        <f aca="false">IF(A1497=0,0,1)</f>
        <v>1</v>
      </c>
      <c r="AJ1497" s="1" t="str">
        <f aca="false">AE1497</f>
        <v>Мальчики 12-13 лет</v>
      </c>
      <c r="AK1497" s="1" t="n">
        <f aca="false">V1497</f>
        <v>58</v>
      </c>
      <c r="AL1497" s="1" t="str">
        <f aca="false">AF1497</f>
        <v>весовая категория 58 кг.</v>
      </c>
      <c r="AM1497" s="28" t="str">
        <f aca="false">IF(N1497=0," ",DATEDIF(N1497,$AM$1,"y") &amp; " г. " &amp; DATEDIF(X1497,$AM$1,"ym") &amp; " мес. ")</f>
        <v>13 г. 4 мес. </v>
      </c>
      <c r="AN1497" s="28" t="str">
        <f aca="false">LEFT(AM1497,2)</f>
        <v>13</v>
      </c>
    </row>
    <row r="1498" customFormat="false" ht="13.8" hidden="false" customHeight="false" outlineLevel="0" collapsed="false">
      <c r="A1498" s="37" t="s">
        <v>507</v>
      </c>
      <c r="B1498" s="37" t="s">
        <v>348</v>
      </c>
      <c r="C1498" s="25" t="n">
        <v>41825</v>
      </c>
      <c r="D1498" s="38" t="n">
        <v>44251</v>
      </c>
      <c r="E1498" s="38" t="n">
        <v>44256</v>
      </c>
      <c r="F1498" s="37" t="s">
        <v>1536</v>
      </c>
      <c r="G1498" s="37" t="s">
        <v>1537</v>
      </c>
      <c r="H1498" s="37" t="s">
        <v>1208</v>
      </c>
      <c r="I1498" s="37" t="s">
        <v>625</v>
      </c>
      <c r="J1498" s="37" t="s">
        <v>1209</v>
      </c>
      <c r="K1498" s="37" t="s">
        <v>1210</v>
      </c>
      <c r="L1498" s="21" t="s">
        <v>45</v>
      </c>
      <c r="M1498" s="22" t="s">
        <v>2256</v>
      </c>
      <c r="N1498" s="24" t="n">
        <v>39216</v>
      </c>
      <c r="O1498" s="25" t="s">
        <v>2205</v>
      </c>
      <c r="P1498" s="22" t="s">
        <v>58</v>
      </c>
      <c r="Q1498" s="22" t="s">
        <v>175</v>
      </c>
      <c r="R1498" s="22" t="s">
        <v>176</v>
      </c>
      <c r="S1498" s="22" t="s">
        <v>2257</v>
      </c>
      <c r="T1498" s="22" t="s">
        <v>2258</v>
      </c>
      <c r="U1498" s="25" t="s">
        <v>70</v>
      </c>
      <c r="V1498" s="40" t="n">
        <v>58</v>
      </c>
      <c r="W1498" s="25" t="s">
        <v>962</v>
      </c>
      <c r="X1498" s="25" t="n">
        <v>1</v>
      </c>
      <c r="Y1498" s="25" t="n">
        <v>0</v>
      </c>
      <c r="Z1498" s="25" t="n">
        <v>3</v>
      </c>
      <c r="AA1498" s="26" t="str">
        <f aca="false">IF(N1498=0," ",DATEDIF(N1498,$D1498,"y") &amp; " г. " &amp; DATEDIF(N1498,$D1498,"ym") &amp; " мес. ")</f>
        <v>13 г. 9 мес. </v>
      </c>
      <c r="AB1498" s="27" t="str">
        <f aca="false">LEFT(AA1498,2)</f>
        <v>13</v>
      </c>
      <c r="AC1498" s="28" t="str">
        <f aca="false">IF(N1498=0," ",DATEDIF(N1498,'Отбор на ЧР 2021'!$AC$1,"y") &amp; " г. " &amp; DATEDIF(N1498,'Отбор на ЧР 2021'!$AC$1,"ym") &amp; " мес. ")</f>
        <v>13 г. 11 мес. </v>
      </c>
      <c r="AD1498" s="28" t="str">
        <f aca="false">LEFT(AC1498,2)</f>
        <v>13</v>
      </c>
      <c r="AE1498" s="28" t="str">
        <f aca="false">IF(W1498=0,0,INDEX('Возраст, спорт. дисц.'!$A$2:$B$50,MATCH(W1498,'Возраст, спорт. дисц.'!$B$2:$B$54,0),1))</f>
        <v>Мальчики 12-13 лет</v>
      </c>
      <c r="AF1498" s="28" t="str">
        <f aca="false">"весовая категория "&amp;V1498&amp;" кг."</f>
        <v>весовая категория 58 кг.</v>
      </c>
      <c r="AG1498" s="29" t="str">
        <f aca="false">IF(U1498="б/м",U1498,U1498&amp;" место")</f>
        <v>3 место</v>
      </c>
      <c r="AH1498" s="28" t="str">
        <f aca="false">F1498&amp;"; "&amp;TEXT(D1498,"ДД.ММ.ГГГГ")&amp;"-"&amp;TEXT(E1498,"ДД.ММ.ГГГГ")&amp;"; "&amp;I1498&amp;"; "&amp;CHAR(10)&amp;AE1498&amp;"; "&amp;AF1498&amp;"; "&amp;AG1498</f>
        <v>Первенство Сибирского федерального округа; 24.02.2021-01.03.2021; г. Красноярск; 
Мальчики 12-13 лет; весовая категория 58 кг.; 3 место</v>
      </c>
      <c r="AI1498" s="29" t="n">
        <f aca="false">IF(A1498=0,0,1)</f>
        <v>1</v>
      </c>
      <c r="AJ1498" s="1" t="str">
        <f aca="false">AE1498</f>
        <v>Мальчики 12-13 лет</v>
      </c>
      <c r="AK1498" s="1" t="n">
        <f aca="false">V1498</f>
        <v>58</v>
      </c>
      <c r="AL1498" s="1" t="str">
        <f aca="false">AF1498</f>
        <v>весовая категория 58 кг.</v>
      </c>
      <c r="AM1498" s="28" t="str">
        <f aca="false">IF(N1498=0," ",DATEDIF(N1498,$AM$1,"y") &amp; " г. " &amp; DATEDIF(X1498,$AM$1,"ym") &amp; " мес. ")</f>
        <v>13 г. 4 мес. </v>
      </c>
      <c r="AN1498" s="28" t="str">
        <f aca="false">LEFT(AM1498,2)</f>
        <v>13</v>
      </c>
    </row>
    <row r="1499" customFormat="false" ht="13.8" hidden="false" customHeight="false" outlineLevel="0" collapsed="false">
      <c r="A1499" s="37" t="s">
        <v>507</v>
      </c>
      <c r="B1499" s="37" t="s">
        <v>348</v>
      </c>
      <c r="C1499" s="25" t="n">
        <v>41825</v>
      </c>
      <c r="D1499" s="38" t="n">
        <v>44251</v>
      </c>
      <c r="E1499" s="38" t="n">
        <v>44256</v>
      </c>
      <c r="F1499" s="37" t="s">
        <v>1536</v>
      </c>
      <c r="G1499" s="37" t="s">
        <v>1537</v>
      </c>
      <c r="H1499" s="37" t="s">
        <v>1208</v>
      </c>
      <c r="I1499" s="37" t="s">
        <v>625</v>
      </c>
      <c r="J1499" s="37" t="s">
        <v>1209</v>
      </c>
      <c r="K1499" s="37" t="s">
        <v>1210</v>
      </c>
      <c r="L1499" s="21" t="s">
        <v>45</v>
      </c>
      <c r="M1499" s="22" t="s">
        <v>2259</v>
      </c>
      <c r="N1499" s="24" t="n">
        <v>39224</v>
      </c>
      <c r="O1499" s="25" t="s">
        <v>2205</v>
      </c>
      <c r="P1499" s="22" t="s">
        <v>58</v>
      </c>
      <c r="Q1499" s="22" t="s">
        <v>66</v>
      </c>
      <c r="R1499" s="22" t="s">
        <v>67</v>
      </c>
      <c r="S1499" s="22" t="s">
        <v>1590</v>
      </c>
      <c r="T1499" s="22" t="s">
        <v>1591</v>
      </c>
      <c r="U1499" s="25" t="s">
        <v>63</v>
      </c>
      <c r="V1499" s="40" t="n">
        <v>60</v>
      </c>
      <c r="W1499" s="25" t="s">
        <v>962</v>
      </c>
      <c r="X1499" s="25" t="n">
        <v>1</v>
      </c>
      <c r="Y1499" s="25" t="n">
        <v>0</v>
      </c>
      <c r="Z1499" s="25" t="n">
        <v>2</v>
      </c>
      <c r="AA1499" s="26" t="str">
        <f aca="false">IF(N1499=0," ",DATEDIF(N1499,$D1499,"y") &amp; " г. " &amp; DATEDIF(N1499,$D1499,"ym") &amp; " мес. ")</f>
        <v>13 г. 9 мес. </v>
      </c>
      <c r="AB1499" s="27" t="str">
        <f aca="false">LEFT(AA1499,2)</f>
        <v>13</v>
      </c>
      <c r="AC1499" s="28" t="str">
        <f aca="false">IF(N1499=0," ",DATEDIF(N1499,'Отбор на ЧР 2021'!$AC$1,"y") &amp; " г. " &amp; DATEDIF(N1499,'Отбор на ЧР 2021'!$AC$1,"ym") &amp; " мес. ")</f>
        <v>13 г. 11 мес. </v>
      </c>
      <c r="AD1499" s="28" t="str">
        <f aca="false">LEFT(AC1499,2)</f>
        <v>13</v>
      </c>
      <c r="AE1499" s="28" t="str">
        <f aca="false">IF(W1499=0,0,INDEX('Возраст, спорт. дисц.'!$A$2:$B$50,MATCH(W1499,'Возраст, спорт. дисц.'!$B$2:$B$54,0),1))</f>
        <v>Мальчики 12-13 лет</v>
      </c>
      <c r="AF1499" s="28" t="str">
        <f aca="false">"весовая категория "&amp;V1499&amp;" кг."</f>
        <v>весовая категория 60 кг.</v>
      </c>
      <c r="AG1499" s="29" t="str">
        <f aca="false">IF(U1499="б/м",U1499,U1499&amp;" место")</f>
        <v>2 место</v>
      </c>
      <c r="AH1499" s="28" t="str">
        <f aca="false">F1499&amp;"; "&amp;TEXT(D1499,"ДД.ММ.ГГГГ")&amp;"-"&amp;TEXT(E1499,"ДД.ММ.ГГГГ")&amp;"; "&amp;I1499&amp;"; "&amp;CHAR(10)&amp;AE1499&amp;"; "&amp;AF1499&amp;"; "&amp;AG1499</f>
        <v>Первенство Сибирского федерального округа; 24.02.2021-01.03.2021; г. Красноярск; 
Мальчики 12-13 лет; весовая категория 60 кг.; 2 место</v>
      </c>
      <c r="AI1499" s="29" t="n">
        <f aca="false">IF(A1499=0,0,1)</f>
        <v>1</v>
      </c>
      <c r="AJ1499" s="1" t="str">
        <f aca="false">AE1499</f>
        <v>Мальчики 12-13 лет</v>
      </c>
      <c r="AK1499" s="1" t="n">
        <f aca="false">V1499</f>
        <v>60</v>
      </c>
      <c r="AL1499" s="1" t="str">
        <f aca="false">AF1499</f>
        <v>весовая категория 60 кг.</v>
      </c>
      <c r="AM1499" s="28" t="str">
        <f aca="false">IF(N1499=0," ",DATEDIF(N1499,$AM$1,"y") &amp; " г. " &amp; DATEDIF(X1499,$AM$1,"ym") &amp; " мес. ")</f>
        <v>13 г. 4 мес. </v>
      </c>
      <c r="AN1499" s="28" t="str">
        <f aca="false">LEFT(AM1499,2)</f>
        <v>13</v>
      </c>
    </row>
    <row r="1500" customFormat="false" ht="13.8" hidden="false" customHeight="false" outlineLevel="0" collapsed="false">
      <c r="A1500" s="37" t="s">
        <v>507</v>
      </c>
      <c r="B1500" s="37" t="s">
        <v>348</v>
      </c>
      <c r="C1500" s="25" t="n">
        <v>41825</v>
      </c>
      <c r="D1500" s="38" t="n">
        <v>44251</v>
      </c>
      <c r="E1500" s="38" t="n">
        <v>44256</v>
      </c>
      <c r="F1500" s="37" t="s">
        <v>1536</v>
      </c>
      <c r="G1500" s="37" t="s">
        <v>1537</v>
      </c>
      <c r="H1500" s="37" t="s">
        <v>1208</v>
      </c>
      <c r="I1500" s="37" t="s">
        <v>625</v>
      </c>
      <c r="J1500" s="37" t="s">
        <v>1209</v>
      </c>
      <c r="K1500" s="37" t="s">
        <v>1210</v>
      </c>
      <c r="L1500" s="21" t="s">
        <v>45</v>
      </c>
      <c r="M1500" s="22" t="s">
        <v>2260</v>
      </c>
      <c r="N1500" s="24" t="n">
        <v>39560</v>
      </c>
      <c r="O1500" s="25" t="s">
        <v>2208</v>
      </c>
      <c r="P1500" s="22" t="s">
        <v>58</v>
      </c>
      <c r="Q1500" s="22" t="s">
        <v>175</v>
      </c>
      <c r="R1500" s="22"/>
      <c r="S1500" s="22" t="s">
        <v>1555</v>
      </c>
      <c r="T1500" s="22" t="s">
        <v>1870</v>
      </c>
      <c r="U1500" s="25" t="s">
        <v>70</v>
      </c>
      <c r="V1500" s="40" t="n">
        <v>63.5</v>
      </c>
      <c r="W1500" s="25" t="s">
        <v>962</v>
      </c>
      <c r="X1500" s="25" t="n">
        <v>1</v>
      </c>
      <c r="Y1500" s="25" t="n">
        <v>0</v>
      </c>
      <c r="Z1500" s="25" t="n">
        <v>5</v>
      </c>
      <c r="AA1500" s="26" t="str">
        <f aca="false">IF(N1500=0," ",DATEDIF(N1500,$D1500,"y") &amp; " г. " &amp; DATEDIF(N1500,$D1500,"ym") &amp; " мес. ")</f>
        <v>12 г. 10 мес. </v>
      </c>
      <c r="AB1500" s="27" t="str">
        <f aca="false">LEFT(AA1500,2)</f>
        <v>12</v>
      </c>
      <c r="AC1500" s="28" t="str">
        <f aca="false">IF(N1500=0," ",DATEDIF(N1500,'Отбор на ЧР 2021'!$AC$1,"y") &amp; " г. " &amp; DATEDIF(N1500,'Отбор на ЧР 2021'!$AC$1,"ym") &amp; " мес. ")</f>
        <v>13 г. 0 мес. </v>
      </c>
      <c r="AD1500" s="28" t="str">
        <f aca="false">LEFT(AC1500,2)</f>
        <v>13</v>
      </c>
      <c r="AE1500" s="28" t="str">
        <f aca="false">IF(W1500=0,0,INDEX('Возраст, спорт. дисц.'!$A$2:$B$50,MATCH(W1500,'Возраст, спорт. дисц.'!$B$2:$B$54,0),1))</f>
        <v>Мальчики 12-13 лет</v>
      </c>
      <c r="AF1500" s="28" t="str">
        <f aca="false">"весовая категория "&amp;V1500&amp;" кг."</f>
        <v>весовая категория 63,5 кг.</v>
      </c>
      <c r="AG1500" s="29" t="str">
        <f aca="false">IF(U1500="б/м",U1500,U1500&amp;" место")</f>
        <v>3 место</v>
      </c>
      <c r="AH1500" s="28" t="str">
        <f aca="false">F1500&amp;"; "&amp;TEXT(D1500,"ДД.ММ.ГГГГ")&amp;"-"&amp;TEXT(E1500,"ДД.ММ.ГГГГ")&amp;"; "&amp;I1500&amp;"; "&amp;CHAR(10)&amp;AE1500&amp;"; "&amp;AF1500&amp;"; "&amp;AG1500</f>
        <v>Первенство Сибирского федерального округа; 24.02.2021-01.03.2021; г. Красноярск; 
Мальчики 12-13 лет; весовая категория 63,5 кг.; 3 место</v>
      </c>
      <c r="AI1500" s="29" t="n">
        <f aca="false">IF(A1500=0,0,1)</f>
        <v>1</v>
      </c>
      <c r="AJ1500" s="1" t="str">
        <f aca="false">AE1500</f>
        <v>Мальчики 12-13 лет</v>
      </c>
      <c r="AK1500" s="1" t="n">
        <f aca="false">V1500</f>
        <v>63.5</v>
      </c>
      <c r="AL1500" s="1" t="str">
        <f aca="false">AF1500</f>
        <v>весовая категория 63,5 кг.</v>
      </c>
      <c r="AM1500" s="28" t="str">
        <f aca="false">IF(N1500=0," ",DATEDIF(N1500,$AM$1,"y") &amp; " г. " &amp; DATEDIF(X1500,$AM$1,"ym") &amp; " мес. ")</f>
        <v>13 г. 4 мес. </v>
      </c>
      <c r="AN1500" s="28" t="str">
        <f aca="false">LEFT(AM1500,2)</f>
        <v>13</v>
      </c>
    </row>
    <row r="1501" customFormat="false" ht="13.8" hidden="false" customHeight="false" outlineLevel="0" collapsed="false">
      <c r="A1501" s="37" t="s">
        <v>507</v>
      </c>
      <c r="B1501" s="37" t="s">
        <v>348</v>
      </c>
      <c r="C1501" s="25" t="n">
        <v>41828</v>
      </c>
      <c r="D1501" s="38" t="n">
        <v>44255</v>
      </c>
      <c r="E1501" s="38" t="n">
        <v>44261</v>
      </c>
      <c r="F1501" s="37" t="s">
        <v>1592</v>
      </c>
      <c r="G1501" s="37" t="s">
        <v>1593</v>
      </c>
      <c r="H1501" s="37" t="s">
        <v>1257</v>
      </c>
      <c r="I1501" s="37" t="s">
        <v>1258</v>
      </c>
      <c r="J1501" s="37" t="s">
        <v>1259</v>
      </c>
      <c r="K1501" s="37" t="s">
        <v>1260</v>
      </c>
      <c r="L1501" s="21" t="s">
        <v>45</v>
      </c>
      <c r="M1501" s="22" t="s">
        <v>2262</v>
      </c>
      <c r="N1501" s="24" t="s">
        <v>2263</v>
      </c>
      <c r="O1501" s="25" t="s">
        <v>970</v>
      </c>
      <c r="P1501" s="22" t="s">
        <v>84</v>
      </c>
      <c r="Q1501" s="22" t="s">
        <v>122</v>
      </c>
      <c r="R1501" s="22" t="s">
        <v>1954</v>
      </c>
      <c r="S1501" s="22" t="s">
        <v>1955</v>
      </c>
      <c r="T1501" s="22" t="s">
        <v>1956</v>
      </c>
      <c r="U1501" s="25" t="s">
        <v>54</v>
      </c>
      <c r="V1501" s="40" t="n">
        <v>34</v>
      </c>
      <c r="W1501" s="25" t="s">
        <v>962</v>
      </c>
      <c r="X1501" s="25" t="n">
        <v>2</v>
      </c>
      <c r="Y1501" s="25" t="n">
        <v>2</v>
      </c>
      <c r="Z1501" s="25" t="n">
        <v>5</v>
      </c>
      <c r="AA1501" s="26" t="str">
        <f aca="false">IF(N1501=0," ",DATEDIF(N1501,$D1501,"y") &amp; " г. " &amp; DATEDIF(N1501,$D1501,"ym") &amp; " мес. ")</f>
        <v>13 г. 0 мес. </v>
      </c>
      <c r="AB1501" s="27" t="str">
        <f aca="false">LEFT(AA1501,2)</f>
        <v>13</v>
      </c>
      <c r="AC1501" s="28" t="str">
        <f aca="false">IF(N1501=0," ",DATEDIF(N1501,'Отбор на ЧР 2021'!$AC$1,"y") &amp; " г. " &amp; DATEDIF(N1501,'Отбор на ЧР 2021'!$AC$1,"ym") &amp; " мес. ")</f>
        <v>13 г. 2 мес. </v>
      </c>
      <c r="AD1501" s="28" t="str">
        <f aca="false">LEFT(AC1501,2)</f>
        <v>13</v>
      </c>
      <c r="AE1501" s="28" t="str">
        <f aca="false">IF(W1501=0,0,INDEX('Возраст, спорт. дисц.'!$A$2:$B$50,MATCH(W1501,'Возраст, спорт. дисц.'!$B$2:$B$54,0),1))</f>
        <v>Мальчики 12-13 лет</v>
      </c>
      <c r="AF1501" s="28" t="str">
        <f aca="false">"весовая категория "&amp;V1501&amp;" кг."</f>
        <v>весовая категория 34 кг.</v>
      </c>
      <c r="AG1501" s="29" t="str">
        <f aca="false">IF(U1501="б/м",U1501,U1501&amp;" место")</f>
        <v>1 место</v>
      </c>
      <c r="AH1501" s="28" t="str">
        <f aca="false">F1501&amp;"; "&amp;TEXT(D1501,"ДД.ММ.ГГГГ")&amp;"-"&amp;TEXT(E1501,"ДД.ММ.ГГГГ")&amp;"; "&amp;I1501&amp;"; "&amp;CHAR(10)&amp;AE1501&amp;"; "&amp;AF1501&amp;"; "&amp;AG1501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34 кг.; 1 место</v>
      </c>
      <c r="AI1501" s="29" t="n">
        <f aca="false">IF(A1501=0,0,1)</f>
        <v>1</v>
      </c>
      <c r="AJ1501" s="1" t="str">
        <f aca="false">AE1501</f>
        <v>Мальчики 12-13 лет</v>
      </c>
      <c r="AK1501" s="1" t="n">
        <f aca="false">V1501</f>
        <v>34</v>
      </c>
      <c r="AL1501" s="1" t="str">
        <f aca="false">AF1501</f>
        <v>весовая категория 34 кг.</v>
      </c>
      <c r="AM1501" s="28" t="str">
        <f aca="false">IF(N1501=0," ",DATEDIF(N1501,$AM$1,"y") &amp; " г. " &amp; DATEDIF(X1501,$AM$1,"ym") &amp; " мес. ")</f>
        <v>13 г. 4 мес. </v>
      </c>
      <c r="AN1501" s="28" t="str">
        <f aca="false">LEFT(AM1501,2)</f>
        <v>13</v>
      </c>
    </row>
    <row r="1502" customFormat="false" ht="13.8" hidden="false" customHeight="false" outlineLevel="0" collapsed="false">
      <c r="A1502" s="37" t="s">
        <v>507</v>
      </c>
      <c r="B1502" s="37" t="s">
        <v>348</v>
      </c>
      <c r="C1502" s="25" t="n">
        <v>41828</v>
      </c>
      <c r="D1502" s="38" t="n">
        <v>44255</v>
      </c>
      <c r="E1502" s="38" t="n">
        <v>44261</v>
      </c>
      <c r="F1502" s="37" t="s">
        <v>1592</v>
      </c>
      <c r="G1502" s="37" t="s">
        <v>1593</v>
      </c>
      <c r="H1502" s="37" t="s">
        <v>1257</v>
      </c>
      <c r="I1502" s="37" t="s">
        <v>1258</v>
      </c>
      <c r="J1502" s="37" t="s">
        <v>1259</v>
      </c>
      <c r="K1502" s="37" t="s">
        <v>1260</v>
      </c>
      <c r="L1502" s="21" t="s">
        <v>45</v>
      </c>
      <c r="M1502" s="22" t="s">
        <v>2264</v>
      </c>
      <c r="N1502" s="24" t="s">
        <v>2265</v>
      </c>
      <c r="O1502" s="25" t="s">
        <v>970</v>
      </c>
      <c r="P1502" s="22" t="s">
        <v>84</v>
      </c>
      <c r="Q1502" s="22" t="s">
        <v>85</v>
      </c>
      <c r="R1502" s="22" t="s">
        <v>86</v>
      </c>
      <c r="S1502" s="22" t="s">
        <v>87</v>
      </c>
      <c r="T1502" s="22" t="s">
        <v>2266</v>
      </c>
      <c r="U1502" s="25" t="s">
        <v>63</v>
      </c>
      <c r="V1502" s="40" t="n">
        <v>34</v>
      </c>
      <c r="W1502" s="25" t="s">
        <v>962</v>
      </c>
      <c r="X1502" s="25" t="n">
        <v>1</v>
      </c>
      <c r="Y1502" s="25" t="n">
        <v>0</v>
      </c>
      <c r="Z1502" s="25" t="n">
        <v>5</v>
      </c>
      <c r="AA1502" s="26" t="str">
        <f aca="false">IF(N1502=0," ",DATEDIF(N1502,$D1502,"y") &amp; " г. " &amp; DATEDIF(N1502,$D1502,"ym") &amp; " мес. ")</f>
        <v>12 г. 6 мес. </v>
      </c>
      <c r="AB1502" s="27" t="str">
        <f aca="false">LEFT(AA1502,2)</f>
        <v>12</v>
      </c>
      <c r="AC1502" s="28" t="str">
        <f aca="false">IF(N1502=0," ",DATEDIF(N1502,'Отбор на ЧР 2021'!$AC$1,"y") &amp; " г. " &amp; DATEDIF(N1502,'Отбор на ЧР 2021'!$AC$1,"ym") &amp; " мес. ")</f>
        <v>12 г. 9 мес. </v>
      </c>
      <c r="AD1502" s="28" t="str">
        <f aca="false">LEFT(AC1502,2)</f>
        <v>12</v>
      </c>
      <c r="AE1502" s="28" t="str">
        <f aca="false">IF(W1502=0,0,INDEX('Возраст, спорт. дисц.'!$A$2:$B$50,MATCH(W1502,'Возраст, спорт. дисц.'!$B$2:$B$54,0),1))</f>
        <v>Мальчики 12-13 лет</v>
      </c>
      <c r="AF1502" s="28" t="str">
        <f aca="false">"весовая категория "&amp;V1502&amp;" кг."</f>
        <v>весовая категория 34 кг.</v>
      </c>
      <c r="AG1502" s="29" t="str">
        <f aca="false">IF(U1502="б/м",U1502,U1502&amp;" место")</f>
        <v>2 место</v>
      </c>
      <c r="AH1502" s="28" t="str">
        <f aca="false">F1502&amp;"; "&amp;TEXT(D1502,"ДД.ММ.ГГГГ")&amp;"-"&amp;TEXT(E1502,"ДД.ММ.ГГГГ")&amp;"; "&amp;I1502&amp;"; "&amp;CHAR(10)&amp;AE1502&amp;"; "&amp;AF1502&amp;"; "&amp;AG1502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34 кг.; 2 место</v>
      </c>
      <c r="AI1502" s="29" t="n">
        <f aca="false">IF(A1502=0,0,1)</f>
        <v>1</v>
      </c>
      <c r="AJ1502" s="1" t="str">
        <f aca="false">AE1502</f>
        <v>Мальчики 12-13 лет</v>
      </c>
      <c r="AK1502" s="1" t="n">
        <f aca="false">V1502</f>
        <v>34</v>
      </c>
      <c r="AL1502" s="1" t="str">
        <f aca="false">AF1502</f>
        <v>весовая категория 34 кг.</v>
      </c>
      <c r="AM1502" s="28" t="str">
        <f aca="false">IF(N1502=0," ",DATEDIF(N1502,$AM$1,"y") &amp; " г. " &amp; DATEDIF(X1502,$AM$1,"ym") &amp; " мес. ")</f>
        <v>12 г. 4 мес. </v>
      </c>
      <c r="AN1502" s="28" t="str">
        <f aca="false">LEFT(AM1502,2)</f>
        <v>12</v>
      </c>
    </row>
    <row r="1503" customFormat="false" ht="13.8" hidden="false" customHeight="false" outlineLevel="0" collapsed="false">
      <c r="A1503" s="37" t="s">
        <v>507</v>
      </c>
      <c r="B1503" s="37" t="s">
        <v>348</v>
      </c>
      <c r="C1503" s="25" t="n">
        <v>41828</v>
      </c>
      <c r="D1503" s="38" t="n">
        <v>44255</v>
      </c>
      <c r="E1503" s="38" t="n">
        <v>44261</v>
      </c>
      <c r="F1503" s="37" t="s">
        <v>1592</v>
      </c>
      <c r="G1503" s="37" t="s">
        <v>1593</v>
      </c>
      <c r="H1503" s="37" t="s">
        <v>1257</v>
      </c>
      <c r="I1503" s="37" t="s">
        <v>1258</v>
      </c>
      <c r="J1503" s="37" t="s">
        <v>1259</v>
      </c>
      <c r="K1503" s="37" t="s">
        <v>1260</v>
      </c>
      <c r="L1503" s="21" t="s">
        <v>45</v>
      </c>
      <c r="M1503" s="22" t="s">
        <v>2267</v>
      </c>
      <c r="N1503" s="24" t="s">
        <v>1004</v>
      </c>
      <c r="O1503" s="25" t="s">
        <v>975</v>
      </c>
      <c r="P1503" s="22" t="s">
        <v>84</v>
      </c>
      <c r="Q1503" s="22" t="s">
        <v>1651</v>
      </c>
      <c r="R1503" s="22" t="s">
        <v>1652</v>
      </c>
      <c r="S1503" s="22" t="s">
        <v>1653</v>
      </c>
      <c r="T1503" s="22" t="s">
        <v>1654</v>
      </c>
      <c r="U1503" s="25" t="s">
        <v>70</v>
      </c>
      <c r="V1503" s="40" t="n">
        <v>34</v>
      </c>
      <c r="W1503" s="25" t="s">
        <v>962</v>
      </c>
      <c r="X1503" s="25" t="n">
        <v>1</v>
      </c>
      <c r="Y1503" s="25" t="n">
        <v>0</v>
      </c>
      <c r="Z1503" s="25" t="n">
        <v>5</v>
      </c>
      <c r="AA1503" s="26" t="str">
        <f aca="false">IF(N1503=0," ",DATEDIF(N1503,$D1503,"y") &amp; " г. " &amp; DATEDIF(N1503,$D1503,"ym") &amp; " мес. ")</f>
        <v>12 г. 2 мес. </v>
      </c>
      <c r="AB1503" s="27" t="str">
        <f aca="false">LEFT(AA1503,2)</f>
        <v>12</v>
      </c>
      <c r="AC1503" s="28" t="str">
        <f aca="false">IF(N1503=0," ",DATEDIF(N1503,'Отбор на ЧР 2021'!$AC$1,"y") &amp; " г. " &amp; DATEDIF(N1503,'Отбор на ЧР 2021'!$AC$1,"ym") &amp; " мес. ")</f>
        <v>12 г. 5 мес. </v>
      </c>
      <c r="AD1503" s="28" t="str">
        <f aca="false">LEFT(AC1503,2)</f>
        <v>12</v>
      </c>
      <c r="AE1503" s="28" t="str">
        <f aca="false">IF(W1503=0,0,INDEX('Возраст, спорт. дисц.'!$A$2:$B$50,MATCH(W1503,'Возраст, спорт. дисц.'!$B$2:$B$54,0),1))</f>
        <v>Мальчики 12-13 лет</v>
      </c>
      <c r="AF1503" s="28" t="str">
        <f aca="false">"весовая категория "&amp;V1503&amp;" кг."</f>
        <v>весовая категория 34 кг.</v>
      </c>
      <c r="AG1503" s="29" t="str">
        <f aca="false">IF(U1503="б/м",U1503,U1503&amp;" место")</f>
        <v>3 место</v>
      </c>
      <c r="AH1503" s="28" t="str">
        <f aca="false">F1503&amp;"; "&amp;TEXT(D1503,"ДД.ММ.ГГГГ")&amp;"-"&amp;TEXT(E1503,"ДД.ММ.ГГГГ")&amp;"; "&amp;I1503&amp;"; "&amp;CHAR(10)&amp;AE1503&amp;"; "&amp;AF1503&amp;"; "&amp;AG1503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34 кг.; 3 место</v>
      </c>
      <c r="AI1503" s="29" t="n">
        <f aca="false">IF(A1503=0,0,1)</f>
        <v>1</v>
      </c>
      <c r="AJ1503" s="1" t="str">
        <f aca="false">AE1503</f>
        <v>Мальчики 12-13 лет</v>
      </c>
      <c r="AK1503" s="1" t="n">
        <f aca="false">V1503</f>
        <v>34</v>
      </c>
      <c r="AL1503" s="1" t="str">
        <f aca="false">AF1503</f>
        <v>весовая категория 34 кг.</v>
      </c>
      <c r="AM1503" s="28" t="str">
        <f aca="false">IF(N1503=0," ",DATEDIF(N1503,$AM$1,"y") &amp; " г. " &amp; DATEDIF(X1503,$AM$1,"ym") &amp; " мес. ")</f>
        <v>12 г. 4 мес. </v>
      </c>
      <c r="AN1503" s="28" t="str">
        <f aca="false">LEFT(AM1503,2)</f>
        <v>12</v>
      </c>
    </row>
    <row r="1504" customFormat="false" ht="13.8" hidden="false" customHeight="false" outlineLevel="0" collapsed="false">
      <c r="A1504" s="37" t="s">
        <v>507</v>
      </c>
      <c r="B1504" s="37" t="s">
        <v>348</v>
      </c>
      <c r="C1504" s="25" t="n">
        <v>41828</v>
      </c>
      <c r="D1504" s="38" t="n">
        <v>44255</v>
      </c>
      <c r="E1504" s="38" t="n">
        <v>44261</v>
      </c>
      <c r="F1504" s="37" t="s">
        <v>1592</v>
      </c>
      <c r="G1504" s="37" t="s">
        <v>1593</v>
      </c>
      <c r="H1504" s="37" t="s">
        <v>1257</v>
      </c>
      <c r="I1504" s="37" t="s">
        <v>1258</v>
      </c>
      <c r="J1504" s="37" t="s">
        <v>1259</v>
      </c>
      <c r="K1504" s="37" t="s">
        <v>1260</v>
      </c>
      <c r="L1504" s="21" t="s">
        <v>45</v>
      </c>
      <c r="M1504" s="22" t="s">
        <v>2268</v>
      </c>
      <c r="N1504" s="24" t="s">
        <v>2269</v>
      </c>
      <c r="O1504" s="25" t="s">
        <v>970</v>
      </c>
      <c r="P1504" s="22" t="s">
        <v>84</v>
      </c>
      <c r="Q1504" s="22" t="s">
        <v>85</v>
      </c>
      <c r="R1504" s="22" t="s">
        <v>86</v>
      </c>
      <c r="S1504" s="22" t="s">
        <v>87</v>
      </c>
      <c r="T1504" s="22" t="s">
        <v>2270</v>
      </c>
      <c r="U1504" s="25" t="s">
        <v>54</v>
      </c>
      <c r="V1504" s="40" t="n">
        <v>36</v>
      </c>
      <c r="W1504" s="25" t="s">
        <v>962</v>
      </c>
      <c r="X1504" s="25" t="n">
        <v>2</v>
      </c>
      <c r="Y1504" s="25" t="n">
        <v>2</v>
      </c>
      <c r="Z1504" s="25" t="n">
        <v>5</v>
      </c>
      <c r="AA1504" s="26" t="str">
        <f aca="false">IF(N1504=0," ",DATEDIF(N1504,$D1504,"y") &amp; " г. " &amp; DATEDIF(N1504,$D1504,"ym") &amp; " мес. ")</f>
        <v>13 г. 5 мес. </v>
      </c>
      <c r="AB1504" s="27" t="str">
        <f aca="false">LEFT(AA1504,2)</f>
        <v>13</v>
      </c>
      <c r="AC1504" s="28" t="str">
        <f aca="false">IF(N1504=0," ",DATEDIF(N1504,'Отбор на ЧР 2021'!$AC$1,"y") &amp; " г. " &amp; DATEDIF(N1504,'Отбор на ЧР 2021'!$AC$1,"ym") &amp; " мес. ")</f>
        <v>13 г. 7 мес. </v>
      </c>
      <c r="AD1504" s="28" t="str">
        <f aca="false">LEFT(AC1504,2)</f>
        <v>13</v>
      </c>
      <c r="AE1504" s="28" t="str">
        <f aca="false">IF(W1504=0,0,INDEX('Возраст, спорт. дисц.'!$A$2:$B$50,MATCH(W1504,'Возраст, спорт. дисц.'!$B$2:$B$54,0),1))</f>
        <v>Мальчики 12-13 лет</v>
      </c>
      <c r="AF1504" s="28" t="str">
        <f aca="false">"весовая категория "&amp;V1504&amp;" кг."</f>
        <v>весовая категория 36 кг.</v>
      </c>
      <c r="AG1504" s="29" t="str">
        <f aca="false">IF(U1504="б/м",U1504,U1504&amp;" место")</f>
        <v>1 место</v>
      </c>
      <c r="AH1504" s="28" t="str">
        <f aca="false">F1504&amp;"; "&amp;TEXT(D1504,"ДД.ММ.ГГГГ")&amp;"-"&amp;TEXT(E1504,"ДД.ММ.ГГГГ")&amp;"; "&amp;I1504&amp;"; "&amp;CHAR(10)&amp;AE1504&amp;"; "&amp;AF1504&amp;"; "&amp;AG1504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36 кг.; 1 место</v>
      </c>
      <c r="AI1504" s="29" t="n">
        <f aca="false">IF(A1504=0,0,1)</f>
        <v>1</v>
      </c>
      <c r="AJ1504" s="1" t="str">
        <f aca="false">AE1504</f>
        <v>Мальчики 12-13 лет</v>
      </c>
      <c r="AK1504" s="1" t="n">
        <f aca="false">V1504</f>
        <v>36</v>
      </c>
      <c r="AL1504" s="1" t="str">
        <f aca="false">AF1504</f>
        <v>весовая категория 36 кг.</v>
      </c>
      <c r="AM1504" s="28" t="str">
        <f aca="false">IF(N1504=0," ",DATEDIF(N1504,$AM$1,"y") &amp; " г. " &amp; DATEDIF(X1504,$AM$1,"ym") &amp; " мес. ")</f>
        <v>13 г. 4 мес. </v>
      </c>
      <c r="AN1504" s="28" t="str">
        <f aca="false">LEFT(AM1504,2)</f>
        <v>13</v>
      </c>
    </row>
    <row r="1505" customFormat="false" ht="13.8" hidden="false" customHeight="false" outlineLevel="0" collapsed="false">
      <c r="A1505" s="37" t="s">
        <v>507</v>
      </c>
      <c r="B1505" s="37" t="s">
        <v>348</v>
      </c>
      <c r="C1505" s="25" t="n">
        <v>41828</v>
      </c>
      <c r="D1505" s="38" t="n">
        <v>44255</v>
      </c>
      <c r="E1505" s="38" t="n">
        <v>44261</v>
      </c>
      <c r="F1505" s="37" t="s">
        <v>1592</v>
      </c>
      <c r="G1505" s="37" t="s">
        <v>1593</v>
      </c>
      <c r="H1505" s="37" t="s">
        <v>1257</v>
      </c>
      <c r="I1505" s="37" t="s">
        <v>1258</v>
      </c>
      <c r="J1505" s="37" t="s">
        <v>1259</v>
      </c>
      <c r="K1505" s="37" t="s">
        <v>1260</v>
      </c>
      <c r="L1505" s="21" t="s">
        <v>45</v>
      </c>
      <c r="M1505" s="22" t="s">
        <v>979</v>
      </c>
      <c r="N1505" s="24" t="s">
        <v>980</v>
      </c>
      <c r="O1505" s="25" t="s">
        <v>975</v>
      </c>
      <c r="P1505" s="22" t="s">
        <v>84</v>
      </c>
      <c r="Q1505" s="22" t="s">
        <v>85</v>
      </c>
      <c r="R1505" s="22" t="s">
        <v>86</v>
      </c>
      <c r="S1505" s="22" t="s">
        <v>87</v>
      </c>
      <c r="T1505" s="22" t="s">
        <v>981</v>
      </c>
      <c r="U1505" s="25" t="s">
        <v>63</v>
      </c>
      <c r="V1505" s="40" t="n">
        <v>36</v>
      </c>
      <c r="W1505" s="25" t="s">
        <v>962</v>
      </c>
      <c r="X1505" s="25" t="n">
        <v>2</v>
      </c>
      <c r="Y1505" s="25" t="n">
        <v>1</v>
      </c>
      <c r="Z1505" s="25" t="n">
        <v>5</v>
      </c>
      <c r="AA1505" s="26" t="str">
        <f aca="false">IF(N1505=0," ",DATEDIF(N1505,$D1505,"y") &amp; " г. " &amp; DATEDIF(N1505,$D1505,"ym") &amp; " мес. ")</f>
        <v>13 г. 2 мес. </v>
      </c>
      <c r="AB1505" s="27" t="str">
        <f aca="false">LEFT(AA1505,2)</f>
        <v>13</v>
      </c>
      <c r="AC1505" s="28" t="str">
        <f aca="false">IF(N1505=0," ",DATEDIF(N1505,'Отбор на ЧР 2021'!$AC$1,"y") &amp; " г. " &amp; DATEDIF(N1505,'Отбор на ЧР 2021'!$AC$1,"ym") &amp; " мес. ")</f>
        <v>13 г. 5 мес. </v>
      </c>
      <c r="AD1505" s="28" t="str">
        <f aca="false">LEFT(AC1505,2)</f>
        <v>13</v>
      </c>
      <c r="AE1505" s="28" t="str">
        <f aca="false">IF(W1505=0,0,INDEX('Возраст, спорт. дисц.'!$A$2:$B$50,MATCH(W1505,'Возраст, спорт. дисц.'!$B$2:$B$54,0),1))</f>
        <v>Мальчики 12-13 лет</v>
      </c>
      <c r="AF1505" s="28" t="str">
        <f aca="false">"весовая категория "&amp;V1505&amp;" кг."</f>
        <v>весовая категория 36 кг.</v>
      </c>
      <c r="AG1505" s="29" t="str">
        <f aca="false">IF(U1505="б/м",U1505,U1505&amp;" место")</f>
        <v>2 место</v>
      </c>
      <c r="AH1505" s="28" t="str">
        <f aca="false">F1505&amp;"; "&amp;TEXT(D1505,"ДД.ММ.ГГГГ")&amp;"-"&amp;TEXT(E1505,"ДД.ММ.ГГГГ")&amp;"; "&amp;I1505&amp;"; "&amp;CHAR(10)&amp;AE1505&amp;"; "&amp;AF1505&amp;"; "&amp;AG1505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36 кг.; 2 место</v>
      </c>
      <c r="AI1505" s="29" t="n">
        <f aca="false">IF(A1505=0,0,1)</f>
        <v>1</v>
      </c>
      <c r="AJ1505" s="1" t="str">
        <f aca="false">AE1505</f>
        <v>Мальчики 12-13 лет</v>
      </c>
      <c r="AK1505" s="1" t="n">
        <f aca="false">V1505</f>
        <v>36</v>
      </c>
      <c r="AL1505" s="1" t="str">
        <f aca="false">AF1505</f>
        <v>весовая категория 36 кг.</v>
      </c>
      <c r="AM1505" s="28" t="str">
        <f aca="false">IF(N1505=0," ",DATEDIF(N1505,$AM$1,"y") &amp; " г. " &amp; DATEDIF(X1505,$AM$1,"ym") &amp; " мес. ")</f>
        <v>13 г. 4 мес. </v>
      </c>
      <c r="AN1505" s="28" t="str">
        <f aca="false">LEFT(AM1505,2)</f>
        <v>13</v>
      </c>
    </row>
    <row r="1506" customFormat="false" ht="13.8" hidden="false" customHeight="false" outlineLevel="0" collapsed="false">
      <c r="A1506" s="37" t="s">
        <v>507</v>
      </c>
      <c r="B1506" s="37" t="s">
        <v>348</v>
      </c>
      <c r="C1506" s="25" t="n">
        <v>41828</v>
      </c>
      <c r="D1506" s="38" t="n">
        <v>44255</v>
      </c>
      <c r="E1506" s="38" t="n">
        <v>44261</v>
      </c>
      <c r="F1506" s="37" t="s">
        <v>1592</v>
      </c>
      <c r="G1506" s="37" t="s">
        <v>1593</v>
      </c>
      <c r="H1506" s="37" t="s">
        <v>1257</v>
      </c>
      <c r="I1506" s="37" t="s">
        <v>1258</v>
      </c>
      <c r="J1506" s="37" t="s">
        <v>1259</v>
      </c>
      <c r="K1506" s="37" t="s">
        <v>1260</v>
      </c>
      <c r="L1506" s="21" t="s">
        <v>45</v>
      </c>
      <c r="M1506" s="22" t="s">
        <v>2271</v>
      </c>
      <c r="N1506" s="24" t="s">
        <v>2272</v>
      </c>
      <c r="O1506" s="25" t="s">
        <v>970</v>
      </c>
      <c r="P1506" s="22" t="s">
        <v>101</v>
      </c>
      <c r="Q1506" s="22" t="s">
        <v>102</v>
      </c>
      <c r="R1506" s="22" t="s">
        <v>479</v>
      </c>
      <c r="S1506" s="22" t="s">
        <v>1618</v>
      </c>
      <c r="T1506" s="22" t="s">
        <v>481</v>
      </c>
      <c r="U1506" s="25" t="s">
        <v>70</v>
      </c>
      <c r="V1506" s="40" t="n">
        <v>36</v>
      </c>
      <c r="W1506" s="25" t="s">
        <v>962</v>
      </c>
      <c r="X1506" s="25" t="n">
        <v>2</v>
      </c>
      <c r="Y1506" s="25" t="n">
        <v>1</v>
      </c>
      <c r="Z1506" s="25" t="n">
        <v>5</v>
      </c>
      <c r="AA1506" s="26" t="str">
        <f aca="false">IF(N1506=0," ",DATEDIF(N1506,$D1506,"y") &amp; " г. " &amp; DATEDIF(N1506,$D1506,"ym") &amp; " мес. ")</f>
        <v>12 г. 4 мес. </v>
      </c>
      <c r="AB1506" s="27" t="str">
        <f aca="false">LEFT(AA1506,2)</f>
        <v>12</v>
      </c>
      <c r="AC1506" s="28" t="str">
        <f aca="false">IF(N1506=0," ",DATEDIF(N1506,'Отбор на ЧР 2021'!$AC$1,"y") &amp; " г. " &amp; DATEDIF(N1506,'Отбор на ЧР 2021'!$AC$1,"ym") &amp; " мес. ")</f>
        <v>12 г. 7 мес. </v>
      </c>
      <c r="AD1506" s="28" t="str">
        <f aca="false">LEFT(AC1506,2)</f>
        <v>12</v>
      </c>
      <c r="AE1506" s="28" t="str">
        <f aca="false">IF(W1506=0,0,INDEX('Возраст, спорт. дисц.'!$A$2:$B$50,MATCH(W1506,'Возраст, спорт. дисц.'!$B$2:$B$54,0),1))</f>
        <v>Мальчики 12-13 лет</v>
      </c>
      <c r="AF1506" s="28" t="str">
        <f aca="false">"весовая категория "&amp;V1506&amp;" кг."</f>
        <v>весовая категория 36 кг.</v>
      </c>
      <c r="AG1506" s="29" t="str">
        <f aca="false">IF(U1506="б/м",U1506,U1506&amp;" место")</f>
        <v>3 место</v>
      </c>
      <c r="AH1506" s="28" t="str">
        <f aca="false">F1506&amp;"; "&amp;TEXT(D1506,"ДД.ММ.ГГГГ")&amp;"-"&amp;TEXT(E1506,"ДД.ММ.ГГГГ")&amp;"; "&amp;I1506&amp;"; "&amp;CHAR(10)&amp;AE1506&amp;"; "&amp;AF1506&amp;"; "&amp;AG1506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36 кг.; 3 место</v>
      </c>
      <c r="AI1506" s="29" t="n">
        <f aca="false">IF(A1506=0,0,1)</f>
        <v>1</v>
      </c>
      <c r="AJ1506" s="1" t="str">
        <f aca="false">AE1506</f>
        <v>Мальчики 12-13 лет</v>
      </c>
      <c r="AK1506" s="1" t="n">
        <f aca="false">V1506</f>
        <v>36</v>
      </c>
      <c r="AL1506" s="1" t="str">
        <f aca="false">AF1506</f>
        <v>весовая категория 36 кг.</v>
      </c>
      <c r="AM1506" s="28" t="str">
        <f aca="false">IF(N1506=0," ",DATEDIF(N1506,$AM$1,"y") &amp; " г. " &amp; DATEDIF(X1506,$AM$1,"ym") &amp; " мес. ")</f>
        <v>12 г. 4 мес. </v>
      </c>
      <c r="AN1506" s="28" t="str">
        <f aca="false">LEFT(AM1506,2)</f>
        <v>12</v>
      </c>
    </row>
    <row r="1507" customFormat="false" ht="13.8" hidden="false" customHeight="false" outlineLevel="0" collapsed="false">
      <c r="A1507" s="37" t="s">
        <v>507</v>
      </c>
      <c r="B1507" s="37" t="s">
        <v>348</v>
      </c>
      <c r="C1507" s="25" t="n">
        <v>41828</v>
      </c>
      <c r="D1507" s="38" t="n">
        <v>44255</v>
      </c>
      <c r="E1507" s="38" t="n">
        <v>44261</v>
      </c>
      <c r="F1507" s="37" t="s">
        <v>1592</v>
      </c>
      <c r="G1507" s="37" t="s">
        <v>1593</v>
      </c>
      <c r="H1507" s="37" t="s">
        <v>1257</v>
      </c>
      <c r="I1507" s="37" t="s">
        <v>1258</v>
      </c>
      <c r="J1507" s="37" t="s">
        <v>1259</v>
      </c>
      <c r="K1507" s="37" t="s">
        <v>1260</v>
      </c>
      <c r="L1507" s="21" t="s">
        <v>45</v>
      </c>
      <c r="M1507" s="22" t="s">
        <v>2273</v>
      </c>
      <c r="N1507" s="24" t="s">
        <v>2274</v>
      </c>
      <c r="O1507" s="25" t="s">
        <v>970</v>
      </c>
      <c r="P1507" s="22" t="s">
        <v>84</v>
      </c>
      <c r="Q1507" s="22" t="s">
        <v>122</v>
      </c>
      <c r="R1507" s="22" t="s">
        <v>939</v>
      </c>
      <c r="S1507" s="22" t="s">
        <v>940</v>
      </c>
      <c r="T1507" s="22" t="s">
        <v>1601</v>
      </c>
      <c r="U1507" s="25" t="s">
        <v>227</v>
      </c>
      <c r="V1507" s="40" t="n">
        <v>36</v>
      </c>
      <c r="W1507" s="25" t="s">
        <v>962</v>
      </c>
      <c r="X1507" s="25" t="n">
        <v>1</v>
      </c>
      <c r="Y1507" s="25" t="n">
        <v>0</v>
      </c>
      <c r="Z1507" s="25" t="n">
        <v>5</v>
      </c>
      <c r="AA1507" s="26" t="str">
        <f aca="false">IF(N1507=0," ",DATEDIF(N1507,$D1507,"y") &amp; " г. " &amp; DATEDIF(N1507,$D1507,"ym") &amp; " мес. ")</f>
        <v>12 г. 6 мес. </v>
      </c>
      <c r="AB1507" s="27" t="str">
        <f aca="false">LEFT(AA1507,2)</f>
        <v>12</v>
      </c>
      <c r="AC1507" s="28" t="str">
        <f aca="false">IF(N1507=0," ",DATEDIF(N1507,'Отбор на ЧР 2021'!$AC$1,"y") &amp; " г. " &amp; DATEDIF(N1507,'Отбор на ЧР 2021'!$AC$1,"ym") &amp; " мес. ")</f>
        <v>12 г. 8 мес. </v>
      </c>
      <c r="AD1507" s="28" t="str">
        <f aca="false">LEFT(AC1507,2)</f>
        <v>12</v>
      </c>
      <c r="AE1507" s="28" t="str">
        <f aca="false">IF(W1507=0,0,INDEX('Возраст, спорт. дисц.'!$A$2:$B$50,MATCH(W1507,'Возраст, спорт. дисц.'!$B$2:$B$54,0),1))</f>
        <v>Мальчики 12-13 лет</v>
      </c>
      <c r="AF1507" s="28" t="str">
        <f aca="false">"весовая категория "&amp;V1507&amp;" кг."</f>
        <v>весовая категория 36 кг.</v>
      </c>
      <c r="AG1507" s="29" t="str">
        <f aca="false">IF(U1507="б/м",U1507,U1507&amp;" место")</f>
        <v>4 место</v>
      </c>
      <c r="AH1507" s="28" t="str">
        <f aca="false">F1507&amp;"; "&amp;TEXT(D1507,"ДД.ММ.ГГГГ")&amp;"-"&amp;TEXT(E1507,"ДД.ММ.ГГГГ")&amp;"; "&amp;I1507&amp;"; "&amp;CHAR(10)&amp;AE1507&amp;"; "&amp;AF1507&amp;"; "&amp;AG1507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36 кг.; 4 место</v>
      </c>
      <c r="AI1507" s="29" t="n">
        <f aca="false">IF(A1507=0,0,1)</f>
        <v>1</v>
      </c>
      <c r="AJ1507" s="1" t="str">
        <f aca="false">AE1507</f>
        <v>Мальчики 12-13 лет</v>
      </c>
      <c r="AK1507" s="1" t="n">
        <f aca="false">V1507</f>
        <v>36</v>
      </c>
      <c r="AL1507" s="1" t="str">
        <f aca="false">AF1507</f>
        <v>весовая категория 36 кг.</v>
      </c>
      <c r="AM1507" s="28" t="str">
        <f aca="false">IF(N1507=0," ",DATEDIF(N1507,$AM$1,"y") &amp; " г. " &amp; DATEDIF(X1507,$AM$1,"ym") &amp; " мес. ")</f>
        <v>12 г. 4 мес. </v>
      </c>
      <c r="AN1507" s="28" t="str">
        <f aca="false">LEFT(AM1507,2)</f>
        <v>12</v>
      </c>
    </row>
    <row r="1508" customFormat="false" ht="13.8" hidden="false" customHeight="false" outlineLevel="0" collapsed="false">
      <c r="A1508" s="37" t="s">
        <v>507</v>
      </c>
      <c r="B1508" s="37" t="s">
        <v>348</v>
      </c>
      <c r="C1508" s="25" t="n">
        <v>41828</v>
      </c>
      <c r="D1508" s="38" t="n">
        <v>44255</v>
      </c>
      <c r="E1508" s="38" t="n">
        <v>44261</v>
      </c>
      <c r="F1508" s="37" t="s">
        <v>1592</v>
      </c>
      <c r="G1508" s="37" t="s">
        <v>1593</v>
      </c>
      <c r="H1508" s="37" t="s">
        <v>1257</v>
      </c>
      <c r="I1508" s="37" t="s">
        <v>1258</v>
      </c>
      <c r="J1508" s="37" t="s">
        <v>1259</v>
      </c>
      <c r="K1508" s="37" t="s">
        <v>1260</v>
      </c>
      <c r="L1508" s="21" t="s">
        <v>45</v>
      </c>
      <c r="M1508" s="22" t="s">
        <v>982</v>
      </c>
      <c r="N1508" s="24" t="s">
        <v>983</v>
      </c>
      <c r="O1508" s="25" t="s">
        <v>970</v>
      </c>
      <c r="P1508" s="22" t="s">
        <v>84</v>
      </c>
      <c r="Q1508" s="22" t="s">
        <v>85</v>
      </c>
      <c r="R1508" s="22" t="s">
        <v>86</v>
      </c>
      <c r="S1508" s="22" t="s">
        <v>87</v>
      </c>
      <c r="T1508" s="22" t="s">
        <v>984</v>
      </c>
      <c r="U1508" s="25" t="s">
        <v>54</v>
      </c>
      <c r="V1508" s="40" t="n">
        <v>38</v>
      </c>
      <c r="W1508" s="25" t="s">
        <v>962</v>
      </c>
      <c r="X1508" s="25" t="n">
        <v>3</v>
      </c>
      <c r="Y1508" s="25" t="n">
        <v>3</v>
      </c>
      <c r="Z1508" s="25" t="n">
        <v>6</v>
      </c>
      <c r="AA1508" s="26" t="str">
        <f aca="false">IF(N1508=0," ",DATEDIF(N1508,$D1508,"y") &amp; " г. " &amp; DATEDIF(N1508,$D1508,"ym") &amp; " мес. ")</f>
        <v>12 г. 3 мес. </v>
      </c>
      <c r="AB1508" s="27" t="str">
        <f aca="false">LEFT(AA1508,2)</f>
        <v>12</v>
      </c>
      <c r="AC1508" s="28" t="str">
        <f aca="false">IF(N1508=0," ",DATEDIF(N1508,'Отбор на ЧР 2021'!$AC$1,"y") &amp; " г. " &amp; DATEDIF(N1508,'Отбор на ЧР 2021'!$AC$1,"ym") &amp; " мес. ")</f>
        <v>12 г. 6 мес. </v>
      </c>
      <c r="AD1508" s="28" t="str">
        <f aca="false">LEFT(AC1508,2)</f>
        <v>12</v>
      </c>
      <c r="AE1508" s="28" t="str">
        <f aca="false">IF(W1508=0,0,INDEX('Возраст, спорт. дисц.'!$A$2:$B$50,MATCH(W1508,'Возраст, спорт. дисц.'!$B$2:$B$54,0),1))</f>
        <v>Мальчики 12-13 лет</v>
      </c>
      <c r="AF1508" s="28" t="str">
        <f aca="false">"весовая категория "&amp;V1508&amp;" кг."</f>
        <v>весовая категория 38 кг.</v>
      </c>
      <c r="AG1508" s="29" t="str">
        <f aca="false">IF(U1508="б/м",U1508,U1508&amp;" место")</f>
        <v>1 место</v>
      </c>
      <c r="AH1508" s="28" t="str">
        <f aca="false">F1508&amp;"; "&amp;TEXT(D1508,"ДД.ММ.ГГГГ")&amp;"-"&amp;TEXT(E1508,"ДД.ММ.ГГГГ")&amp;"; "&amp;I1508&amp;"; "&amp;CHAR(10)&amp;AE1508&amp;"; "&amp;AF1508&amp;"; "&amp;AG1508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38 кг.; 1 место</v>
      </c>
      <c r="AI1508" s="29" t="n">
        <f aca="false">IF(A1508=0,0,1)</f>
        <v>1</v>
      </c>
      <c r="AJ1508" s="1" t="str">
        <f aca="false">AE1508</f>
        <v>Мальчики 12-13 лет</v>
      </c>
      <c r="AK1508" s="1" t="n">
        <f aca="false">V1508</f>
        <v>38</v>
      </c>
      <c r="AL1508" s="1" t="str">
        <f aca="false">AF1508</f>
        <v>весовая категория 38 кг.</v>
      </c>
      <c r="AM1508" s="28" t="str">
        <f aca="false">IF(N1508=0," ",DATEDIF(N1508,$AM$1,"y") &amp; " г. " &amp; DATEDIF(X1508,$AM$1,"ym") &amp; " мес. ")</f>
        <v>12 г. 4 мес. </v>
      </c>
      <c r="AN1508" s="28" t="str">
        <f aca="false">LEFT(AM1508,2)</f>
        <v>12</v>
      </c>
    </row>
    <row r="1509" customFormat="false" ht="13.8" hidden="false" customHeight="false" outlineLevel="0" collapsed="false">
      <c r="A1509" s="37" t="s">
        <v>507</v>
      </c>
      <c r="B1509" s="37" t="s">
        <v>348</v>
      </c>
      <c r="C1509" s="25" t="n">
        <v>41828</v>
      </c>
      <c r="D1509" s="38" t="n">
        <v>44255</v>
      </c>
      <c r="E1509" s="38" t="n">
        <v>44261</v>
      </c>
      <c r="F1509" s="37" t="s">
        <v>1592</v>
      </c>
      <c r="G1509" s="37" t="s">
        <v>1593</v>
      </c>
      <c r="H1509" s="37" t="s">
        <v>1257</v>
      </c>
      <c r="I1509" s="37" t="s">
        <v>1258</v>
      </c>
      <c r="J1509" s="37" t="s">
        <v>1259</v>
      </c>
      <c r="K1509" s="37" t="s">
        <v>1260</v>
      </c>
      <c r="L1509" s="21" t="s">
        <v>45</v>
      </c>
      <c r="M1509" s="22" t="s">
        <v>2275</v>
      </c>
      <c r="N1509" s="24" t="s">
        <v>2276</v>
      </c>
      <c r="O1509" s="25" t="s">
        <v>970</v>
      </c>
      <c r="P1509" s="22" t="s">
        <v>101</v>
      </c>
      <c r="Q1509" s="22" t="s">
        <v>102</v>
      </c>
      <c r="R1509" s="22" t="s">
        <v>164</v>
      </c>
      <c r="S1509" s="22" t="s">
        <v>2277</v>
      </c>
      <c r="T1509" s="22" t="s">
        <v>2278</v>
      </c>
      <c r="U1509" s="25" t="s">
        <v>63</v>
      </c>
      <c r="V1509" s="40" t="n">
        <v>38</v>
      </c>
      <c r="W1509" s="25" t="s">
        <v>962</v>
      </c>
      <c r="X1509" s="25" t="n">
        <v>2</v>
      </c>
      <c r="Y1509" s="25" t="n">
        <v>1</v>
      </c>
      <c r="Z1509" s="25" t="n">
        <v>6</v>
      </c>
      <c r="AA1509" s="26" t="str">
        <f aca="false">IF(N1509=0," ",DATEDIF(N1509,$D1509,"y") &amp; " г. " &amp; DATEDIF(N1509,$D1509,"ym") &amp; " мес. ")</f>
        <v>11 г. 9 мес. </v>
      </c>
      <c r="AB1509" s="27" t="str">
        <f aca="false">LEFT(AA1509,2)</f>
        <v>11</v>
      </c>
      <c r="AC1509" s="28" t="str">
        <f aca="false">IF(N1509=0," ",DATEDIF(N1509,'Отбор на ЧР 2021'!$AC$1,"y") &amp; " г. " &amp; DATEDIF(N1509,'Отбор на ЧР 2021'!$AC$1,"ym") &amp; " мес. ")</f>
        <v>12 г. 0 мес. </v>
      </c>
      <c r="AD1509" s="28" t="str">
        <f aca="false">LEFT(AC1509,2)</f>
        <v>12</v>
      </c>
      <c r="AE1509" s="28" t="str">
        <f aca="false">IF(W1509=0,0,INDEX('Возраст, спорт. дисц.'!$A$2:$B$50,MATCH(W1509,'Возраст, спорт. дисц.'!$B$2:$B$54,0),1))</f>
        <v>Мальчики 12-13 лет</v>
      </c>
      <c r="AF1509" s="28" t="str">
        <f aca="false">"весовая категория "&amp;V1509&amp;" кг."</f>
        <v>весовая категория 38 кг.</v>
      </c>
      <c r="AG1509" s="29" t="str">
        <f aca="false">IF(U1509="б/м",U1509,U1509&amp;" место")</f>
        <v>2 место</v>
      </c>
      <c r="AH1509" s="28" t="str">
        <f aca="false">F1509&amp;"; "&amp;TEXT(D1509,"ДД.ММ.ГГГГ")&amp;"-"&amp;TEXT(E1509,"ДД.ММ.ГГГГ")&amp;"; "&amp;I1509&amp;"; "&amp;CHAR(10)&amp;AE1509&amp;"; "&amp;AF1509&amp;"; "&amp;AG1509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38 кг.; 2 место</v>
      </c>
      <c r="AI1509" s="29" t="n">
        <f aca="false">IF(A1509=0,0,1)</f>
        <v>1</v>
      </c>
      <c r="AJ1509" s="1" t="str">
        <f aca="false">AE1509</f>
        <v>Мальчики 12-13 лет</v>
      </c>
      <c r="AK1509" s="1" t="n">
        <f aca="false">V1509</f>
        <v>38</v>
      </c>
      <c r="AL1509" s="1" t="str">
        <f aca="false">AF1509</f>
        <v>весовая категория 38 кг.</v>
      </c>
      <c r="AM1509" s="28" t="str">
        <f aca="false">IF(N1509=0," ",DATEDIF(N1509,$AM$1,"y") &amp; " г. " &amp; DATEDIF(X1509,$AM$1,"ym") &amp; " мес. ")</f>
        <v>12 г. 4 мес. </v>
      </c>
      <c r="AN1509" s="28" t="str">
        <f aca="false">LEFT(AM1509,2)</f>
        <v>12</v>
      </c>
    </row>
    <row r="1510" customFormat="false" ht="13.8" hidden="false" customHeight="false" outlineLevel="0" collapsed="false">
      <c r="A1510" s="37" t="s">
        <v>507</v>
      </c>
      <c r="B1510" s="37" t="s">
        <v>348</v>
      </c>
      <c r="C1510" s="25" t="n">
        <v>41828</v>
      </c>
      <c r="D1510" s="38" t="n">
        <v>44255</v>
      </c>
      <c r="E1510" s="38" t="n">
        <v>44261</v>
      </c>
      <c r="F1510" s="37" t="s">
        <v>1592</v>
      </c>
      <c r="G1510" s="37" t="s">
        <v>1593</v>
      </c>
      <c r="H1510" s="37" t="s">
        <v>1257</v>
      </c>
      <c r="I1510" s="37" t="s">
        <v>1258</v>
      </c>
      <c r="J1510" s="37" t="s">
        <v>1259</v>
      </c>
      <c r="K1510" s="37" t="s">
        <v>1260</v>
      </c>
      <c r="L1510" s="21" t="s">
        <v>45</v>
      </c>
      <c r="M1510" s="22" t="s">
        <v>2279</v>
      </c>
      <c r="N1510" s="24" t="s">
        <v>2280</v>
      </c>
      <c r="O1510" s="25" t="s">
        <v>970</v>
      </c>
      <c r="P1510" s="22" t="s">
        <v>84</v>
      </c>
      <c r="Q1510" s="22" t="s">
        <v>122</v>
      </c>
      <c r="R1510" s="22" t="s">
        <v>2281</v>
      </c>
      <c r="S1510" s="22" t="s">
        <v>2282</v>
      </c>
      <c r="T1510" s="22" t="s">
        <v>2283</v>
      </c>
      <c r="U1510" s="25" t="s">
        <v>70</v>
      </c>
      <c r="V1510" s="40" t="n">
        <v>38</v>
      </c>
      <c r="W1510" s="25" t="s">
        <v>962</v>
      </c>
      <c r="X1510" s="25" t="n">
        <v>2</v>
      </c>
      <c r="Y1510" s="25" t="n">
        <v>1</v>
      </c>
      <c r="Z1510" s="25" t="n">
        <v>6</v>
      </c>
      <c r="AA1510" s="26" t="str">
        <f aca="false">IF(N1510=0," ",DATEDIF(N1510,$D1510,"y") &amp; " г. " &amp; DATEDIF(N1510,$D1510,"ym") &amp; " мес. ")</f>
        <v>12 г. 6 мес. </v>
      </c>
      <c r="AB1510" s="27" t="str">
        <f aca="false">LEFT(AA1510,2)</f>
        <v>12</v>
      </c>
      <c r="AC1510" s="28" t="str">
        <f aca="false">IF(N1510=0," ",DATEDIF(N1510,'Отбор на ЧР 2021'!$AC$1,"y") &amp; " г. " &amp; DATEDIF(N1510,'Отбор на ЧР 2021'!$AC$1,"ym") &amp; " мес. ")</f>
        <v>12 г. 8 мес. </v>
      </c>
      <c r="AD1510" s="28" t="str">
        <f aca="false">LEFT(AC1510,2)</f>
        <v>12</v>
      </c>
      <c r="AE1510" s="28" t="str">
        <f aca="false">IF(W1510=0,0,INDEX('Возраст, спорт. дисц.'!$A$2:$B$50,MATCH(W1510,'Возраст, спорт. дисц.'!$B$2:$B$54,0),1))</f>
        <v>Мальчики 12-13 лет</v>
      </c>
      <c r="AF1510" s="28" t="str">
        <f aca="false">"весовая категория "&amp;V1510&amp;" кг."</f>
        <v>весовая категория 38 кг.</v>
      </c>
      <c r="AG1510" s="29" t="str">
        <f aca="false">IF(U1510="б/м",U1510,U1510&amp;" место")</f>
        <v>3 место</v>
      </c>
      <c r="AH1510" s="28" t="str">
        <f aca="false">F1510&amp;"; "&amp;TEXT(D1510,"ДД.ММ.ГГГГ")&amp;"-"&amp;TEXT(E1510,"ДД.ММ.ГГГГ")&amp;"; "&amp;I1510&amp;"; "&amp;CHAR(10)&amp;AE1510&amp;"; "&amp;AF1510&amp;"; "&amp;AG1510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38 кг.; 3 место</v>
      </c>
      <c r="AI1510" s="29" t="n">
        <f aca="false">IF(A1510=0,0,1)</f>
        <v>1</v>
      </c>
      <c r="AJ1510" s="1" t="str">
        <f aca="false">AE1510</f>
        <v>Мальчики 12-13 лет</v>
      </c>
      <c r="AK1510" s="1" t="n">
        <f aca="false">V1510</f>
        <v>38</v>
      </c>
      <c r="AL1510" s="1" t="str">
        <f aca="false">AF1510</f>
        <v>весовая категория 38 кг.</v>
      </c>
      <c r="AM1510" s="28" t="str">
        <f aca="false">IF(N1510=0," ",DATEDIF(N1510,$AM$1,"y") &amp; " г. " &amp; DATEDIF(X1510,$AM$1,"ym") &amp; " мес. ")</f>
        <v>12 г. 4 мес. </v>
      </c>
      <c r="AN1510" s="28" t="str">
        <f aca="false">LEFT(AM1510,2)</f>
        <v>12</v>
      </c>
    </row>
    <row r="1511" customFormat="false" ht="13.8" hidden="false" customHeight="false" outlineLevel="0" collapsed="false">
      <c r="A1511" s="37" t="s">
        <v>507</v>
      </c>
      <c r="B1511" s="37" t="s">
        <v>348</v>
      </c>
      <c r="C1511" s="25" t="n">
        <v>41828</v>
      </c>
      <c r="D1511" s="38" t="n">
        <v>44255</v>
      </c>
      <c r="E1511" s="38" t="n">
        <v>44261</v>
      </c>
      <c r="F1511" s="37" t="s">
        <v>1592</v>
      </c>
      <c r="G1511" s="37" t="s">
        <v>1593</v>
      </c>
      <c r="H1511" s="37" t="s">
        <v>1257</v>
      </c>
      <c r="I1511" s="37" t="s">
        <v>1258</v>
      </c>
      <c r="J1511" s="37" t="s">
        <v>1259</v>
      </c>
      <c r="K1511" s="37" t="s">
        <v>1260</v>
      </c>
      <c r="L1511" s="21" t="s">
        <v>45</v>
      </c>
      <c r="M1511" s="22" t="s">
        <v>2284</v>
      </c>
      <c r="N1511" s="24" t="s">
        <v>2285</v>
      </c>
      <c r="O1511" s="25" t="s">
        <v>975</v>
      </c>
      <c r="P1511" s="22" t="s">
        <v>94</v>
      </c>
      <c r="Q1511" s="22" t="s">
        <v>1997</v>
      </c>
      <c r="R1511" s="22" t="s">
        <v>1998</v>
      </c>
      <c r="S1511" s="22" t="s">
        <v>1999</v>
      </c>
      <c r="T1511" s="22" t="s">
        <v>2000</v>
      </c>
      <c r="U1511" s="25" t="s">
        <v>227</v>
      </c>
      <c r="V1511" s="40" t="n">
        <v>38</v>
      </c>
      <c r="W1511" s="25" t="s">
        <v>962</v>
      </c>
      <c r="X1511" s="25" t="n">
        <v>1</v>
      </c>
      <c r="Y1511" s="25" t="n">
        <v>0</v>
      </c>
      <c r="Z1511" s="25" t="n">
        <v>6</v>
      </c>
      <c r="AA1511" s="26" t="str">
        <f aca="false">IF(N1511=0," ",DATEDIF(N1511,$D1511,"y") &amp; " г. " &amp; DATEDIF(N1511,$D1511,"ym") &amp; " мес. ")</f>
        <v>13 г. 0 мес. </v>
      </c>
      <c r="AB1511" s="27" t="str">
        <f aca="false">LEFT(AA1511,2)</f>
        <v>13</v>
      </c>
      <c r="AC1511" s="28" t="str">
        <f aca="false">IF(N1511=0," ",DATEDIF(N1511,'Отбор на ЧР 2021'!$AC$1,"y") &amp; " г. " &amp; DATEDIF(N1511,'Отбор на ЧР 2021'!$AC$1,"ym") &amp; " мес. ")</f>
        <v>13 г. 3 мес. </v>
      </c>
      <c r="AD1511" s="28" t="str">
        <f aca="false">LEFT(AC1511,2)</f>
        <v>13</v>
      </c>
      <c r="AE1511" s="28" t="str">
        <f aca="false">IF(W1511=0,0,INDEX('Возраст, спорт. дисц.'!$A$2:$B$50,MATCH(W1511,'Возраст, спорт. дисц.'!$B$2:$B$54,0),1))</f>
        <v>Мальчики 12-13 лет</v>
      </c>
      <c r="AF1511" s="28" t="str">
        <f aca="false">"весовая категория "&amp;V1511&amp;" кг."</f>
        <v>весовая категория 38 кг.</v>
      </c>
      <c r="AG1511" s="29" t="str">
        <f aca="false">IF(U1511="б/м",U1511,U1511&amp;" место")</f>
        <v>4 место</v>
      </c>
      <c r="AH1511" s="28" t="str">
        <f aca="false">F1511&amp;"; "&amp;TEXT(D1511,"ДД.ММ.ГГГГ")&amp;"-"&amp;TEXT(E1511,"ДД.ММ.ГГГГ")&amp;"; "&amp;I1511&amp;"; "&amp;CHAR(10)&amp;AE1511&amp;"; "&amp;AF1511&amp;"; "&amp;AG1511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38 кг.; 4 место</v>
      </c>
      <c r="AI1511" s="29" t="n">
        <f aca="false">IF(A1511=0,0,1)</f>
        <v>1</v>
      </c>
      <c r="AJ1511" s="1" t="str">
        <f aca="false">AE1511</f>
        <v>Мальчики 12-13 лет</v>
      </c>
      <c r="AK1511" s="1" t="n">
        <f aca="false">V1511</f>
        <v>38</v>
      </c>
      <c r="AL1511" s="1" t="str">
        <f aca="false">AF1511</f>
        <v>весовая категория 38 кг.</v>
      </c>
      <c r="AM1511" s="28" t="str">
        <f aca="false">IF(N1511=0," ",DATEDIF(N1511,$AM$1,"y") &amp; " г. " &amp; DATEDIF(X1511,$AM$1,"ym") &amp; " мес. ")</f>
        <v>13 г. 4 мес. </v>
      </c>
      <c r="AN1511" s="28" t="str">
        <f aca="false">LEFT(AM1511,2)</f>
        <v>13</v>
      </c>
    </row>
    <row r="1512" customFormat="false" ht="13.8" hidden="false" customHeight="false" outlineLevel="0" collapsed="false">
      <c r="A1512" s="37" t="s">
        <v>507</v>
      </c>
      <c r="B1512" s="37" t="s">
        <v>348</v>
      </c>
      <c r="C1512" s="25" t="n">
        <v>41828</v>
      </c>
      <c r="D1512" s="38" t="n">
        <v>44255</v>
      </c>
      <c r="E1512" s="38" t="n">
        <v>44261</v>
      </c>
      <c r="F1512" s="37" t="s">
        <v>1592</v>
      </c>
      <c r="G1512" s="37" t="s">
        <v>1593</v>
      </c>
      <c r="H1512" s="37" t="s">
        <v>1257</v>
      </c>
      <c r="I1512" s="37" t="s">
        <v>1258</v>
      </c>
      <c r="J1512" s="37" t="s">
        <v>1259</v>
      </c>
      <c r="K1512" s="37" t="s">
        <v>1260</v>
      </c>
      <c r="L1512" s="21" t="s">
        <v>45</v>
      </c>
      <c r="M1512" s="22" t="s">
        <v>2286</v>
      </c>
      <c r="N1512" s="24" t="s">
        <v>2287</v>
      </c>
      <c r="O1512" s="25" t="s">
        <v>970</v>
      </c>
      <c r="P1512" s="22" t="s">
        <v>101</v>
      </c>
      <c r="Q1512" s="22" t="s">
        <v>102</v>
      </c>
      <c r="R1512" s="22" t="s">
        <v>164</v>
      </c>
      <c r="S1512" s="22" t="s">
        <v>2277</v>
      </c>
      <c r="T1512" s="22" t="s">
        <v>2278</v>
      </c>
      <c r="U1512" s="25" t="s">
        <v>54</v>
      </c>
      <c r="V1512" s="40" t="n">
        <v>40</v>
      </c>
      <c r="W1512" s="25" t="s">
        <v>962</v>
      </c>
      <c r="X1512" s="25" t="n">
        <v>3</v>
      </c>
      <c r="Y1512" s="25" t="n">
        <v>3</v>
      </c>
      <c r="Z1512" s="25" t="n">
        <v>8</v>
      </c>
      <c r="AA1512" s="26" t="str">
        <f aca="false">IF(N1512=0," ",DATEDIF(N1512,$D1512,"y") &amp; " г. " &amp; DATEDIF(N1512,$D1512,"ym") &amp; " мес. ")</f>
        <v>13 г. 1 мес. </v>
      </c>
      <c r="AB1512" s="27" t="str">
        <f aca="false">LEFT(AA1512,2)</f>
        <v>13</v>
      </c>
      <c r="AC1512" s="28" t="str">
        <f aca="false">IF(N1512=0," ",DATEDIF(N1512,'Отбор на ЧР 2021'!$AC$1,"y") &amp; " г. " &amp; DATEDIF(N1512,'Отбор на ЧР 2021'!$AC$1,"ym") &amp; " мес. ")</f>
        <v>13 г. 4 мес. </v>
      </c>
      <c r="AD1512" s="28" t="str">
        <f aca="false">LEFT(AC1512,2)</f>
        <v>13</v>
      </c>
      <c r="AE1512" s="28" t="str">
        <f aca="false">IF(W1512=0,0,INDEX('Возраст, спорт. дисц.'!$A$2:$B$50,MATCH(W1512,'Возраст, спорт. дисц.'!$B$2:$B$54,0),1))</f>
        <v>Мальчики 12-13 лет</v>
      </c>
      <c r="AF1512" s="28" t="str">
        <f aca="false">"весовая категория "&amp;V1512&amp;" кг."</f>
        <v>весовая категория 40 кг.</v>
      </c>
      <c r="AG1512" s="29" t="str">
        <f aca="false">IF(U1512="б/м",U1512,U1512&amp;" место")</f>
        <v>1 место</v>
      </c>
      <c r="AH1512" s="28" t="str">
        <f aca="false">F1512&amp;"; "&amp;TEXT(D1512,"ДД.ММ.ГГГГ")&amp;"-"&amp;TEXT(E1512,"ДД.ММ.ГГГГ")&amp;"; "&amp;I1512&amp;"; "&amp;CHAR(10)&amp;AE1512&amp;"; "&amp;AF1512&amp;"; "&amp;AG1512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40 кг.; 1 место</v>
      </c>
      <c r="AI1512" s="29" t="n">
        <f aca="false">IF(A1512=0,0,1)</f>
        <v>1</v>
      </c>
      <c r="AJ1512" s="1" t="str">
        <f aca="false">AE1512</f>
        <v>Мальчики 12-13 лет</v>
      </c>
      <c r="AK1512" s="1" t="n">
        <f aca="false">V1512</f>
        <v>40</v>
      </c>
      <c r="AL1512" s="1" t="str">
        <f aca="false">AF1512</f>
        <v>весовая категория 40 кг.</v>
      </c>
      <c r="AM1512" s="28" t="str">
        <f aca="false">IF(N1512=0," ",DATEDIF(N1512,$AM$1,"y") &amp; " г. " &amp; DATEDIF(X1512,$AM$1,"ym") &amp; " мес. ")</f>
        <v>13 г. 4 мес. </v>
      </c>
      <c r="AN1512" s="28" t="str">
        <f aca="false">LEFT(AM1512,2)</f>
        <v>13</v>
      </c>
    </row>
    <row r="1513" customFormat="false" ht="13.8" hidden="false" customHeight="false" outlineLevel="0" collapsed="false">
      <c r="A1513" s="37" t="s">
        <v>507</v>
      </c>
      <c r="B1513" s="37" t="s">
        <v>348</v>
      </c>
      <c r="C1513" s="25" t="n">
        <v>41828</v>
      </c>
      <c r="D1513" s="38" t="n">
        <v>44255</v>
      </c>
      <c r="E1513" s="38" t="n">
        <v>44261</v>
      </c>
      <c r="F1513" s="37" t="s">
        <v>1592</v>
      </c>
      <c r="G1513" s="37" t="s">
        <v>1593</v>
      </c>
      <c r="H1513" s="37" t="s">
        <v>1257</v>
      </c>
      <c r="I1513" s="37" t="s">
        <v>1258</v>
      </c>
      <c r="J1513" s="37" t="s">
        <v>1259</v>
      </c>
      <c r="K1513" s="37" t="s">
        <v>1260</v>
      </c>
      <c r="L1513" s="21" t="s">
        <v>45</v>
      </c>
      <c r="M1513" s="22" t="s">
        <v>2288</v>
      </c>
      <c r="N1513" s="24" t="s">
        <v>2289</v>
      </c>
      <c r="O1513" s="25" t="s">
        <v>970</v>
      </c>
      <c r="P1513" s="22" t="s">
        <v>101</v>
      </c>
      <c r="Q1513" s="22" t="s">
        <v>102</v>
      </c>
      <c r="R1513" s="22" t="s">
        <v>164</v>
      </c>
      <c r="S1513" s="22" t="s">
        <v>2290</v>
      </c>
      <c r="T1513" s="22" t="s">
        <v>2291</v>
      </c>
      <c r="U1513" s="25" t="s">
        <v>63</v>
      </c>
      <c r="V1513" s="40" t="n">
        <v>40</v>
      </c>
      <c r="W1513" s="25" t="s">
        <v>962</v>
      </c>
      <c r="X1513" s="25" t="n">
        <v>3</v>
      </c>
      <c r="Y1513" s="25" t="n">
        <v>2</v>
      </c>
      <c r="Z1513" s="25" t="n">
        <v>8</v>
      </c>
      <c r="AA1513" s="26" t="str">
        <f aca="false">IF(N1513=0," ",DATEDIF(N1513,$D1513,"y") &amp; " г. " &amp; DATEDIF(N1513,$D1513,"ym") &amp; " мес. ")</f>
        <v>13 г. 3 мес. </v>
      </c>
      <c r="AB1513" s="27" t="str">
        <f aca="false">LEFT(AA1513,2)</f>
        <v>13</v>
      </c>
      <c r="AC1513" s="28" t="str">
        <f aca="false">IF(N1513=0," ",DATEDIF(N1513,'Отбор на ЧР 2021'!$AC$1,"y") &amp; " г. " &amp; DATEDIF(N1513,'Отбор на ЧР 2021'!$AC$1,"ym") &amp; " мес. ")</f>
        <v>13 г. 6 мес. </v>
      </c>
      <c r="AD1513" s="28" t="str">
        <f aca="false">LEFT(AC1513,2)</f>
        <v>13</v>
      </c>
      <c r="AE1513" s="28" t="str">
        <f aca="false">IF(W1513=0,0,INDEX('Возраст, спорт. дисц.'!$A$2:$B$50,MATCH(W1513,'Возраст, спорт. дисц.'!$B$2:$B$54,0),1))</f>
        <v>Мальчики 12-13 лет</v>
      </c>
      <c r="AF1513" s="28" t="str">
        <f aca="false">"весовая категория "&amp;V1513&amp;" кг."</f>
        <v>весовая категория 40 кг.</v>
      </c>
      <c r="AG1513" s="29" t="str">
        <f aca="false">IF(U1513="б/м",U1513,U1513&amp;" место")</f>
        <v>2 место</v>
      </c>
      <c r="AH1513" s="28" t="str">
        <f aca="false">F1513&amp;"; "&amp;TEXT(D1513,"ДД.ММ.ГГГГ")&amp;"-"&amp;TEXT(E1513,"ДД.ММ.ГГГГ")&amp;"; "&amp;I1513&amp;"; "&amp;CHAR(10)&amp;AE1513&amp;"; "&amp;AF1513&amp;"; "&amp;AG1513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40 кг.; 2 место</v>
      </c>
      <c r="AI1513" s="29" t="n">
        <f aca="false">IF(A1513=0,0,1)</f>
        <v>1</v>
      </c>
      <c r="AJ1513" s="1" t="str">
        <f aca="false">AE1513</f>
        <v>Мальчики 12-13 лет</v>
      </c>
      <c r="AK1513" s="1" t="n">
        <f aca="false">V1513</f>
        <v>40</v>
      </c>
      <c r="AL1513" s="1" t="str">
        <f aca="false">AF1513</f>
        <v>весовая категория 40 кг.</v>
      </c>
      <c r="AM1513" s="28" t="str">
        <f aca="false">IF(N1513=0," ",DATEDIF(N1513,$AM$1,"y") &amp; " г. " &amp; DATEDIF(X1513,$AM$1,"ym") &amp; " мес. ")</f>
        <v>13 г. 4 мес. </v>
      </c>
      <c r="AN1513" s="28" t="str">
        <f aca="false">LEFT(AM1513,2)</f>
        <v>13</v>
      </c>
    </row>
    <row r="1514" customFormat="false" ht="13.8" hidden="false" customHeight="false" outlineLevel="0" collapsed="false">
      <c r="A1514" s="37" t="s">
        <v>507</v>
      </c>
      <c r="B1514" s="37" t="s">
        <v>348</v>
      </c>
      <c r="C1514" s="25" t="n">
        <v>41828</v>
      </c>
      <c r="D1514" s="38" t="n">
        <v>44255</v>
      </c>
      <c r="E1514" s="38" t="n">
        <v>44261</v>
      </c>
      <c r="F1514" s="37" t="s">
        <v>1592</v>
      </c>
      <c r="G1514" s="37" t="s">
        <v>1593</v>
      </c>
      <c r="H1514" s="37" t="s">
        <v>1257</v>
      </c>
      <c r="I1514" s="37" t="s">
        <v>1258</v>
      </c>
      <c r="J1514" s="37" t="s">
        <v>1259</v>
      </c>
      <c r="K1514" s="37" t="s">
        <v>1260</v>
      </c>
      <c r="L1514" s="21" t="s">
        <v>45</v>
      </c>
      <c r="M1514" s="22" t="s">
        <v>2292</v>
      </c>
      <c r="N1514" s="24" t="s">
        <v>2293</v>
      </c>
      <c r="O1514" s="25" t="s">
        <v>975</v>
      </c>
      <c r="P1514" s="22" t="s">
        <v>84</v>
      </c>
      <c r="Q1514" s="22" t="s">
        <v>2294</v>
      </c>
      <c r="R1514" s="22" t="s">
        <v>2295</v>
      </c>
      <c r="S1514" s="22" t="s">
        <v>2296</v>
      </c>
      <c r="T1514" s="22" t="s">
        <v>2297</v>
      </c>
      <c r="U1514" s="25" t="s">
        <v>70</v>
      </c>
      <c r="V1514" s="40" t="n">
        <v>40</v>
      </c>
      <c r="W1514" s="25" t="s">
        <v>962</v>
      </c>
      <c r="X1514" s="25" t="n">
        <v>2</v>
      </c>
      <c r="Y1514" s="25" t="n">
        <v>1</v>
      </c>
      <c r="Z1514" s="25" t="n">
        <v>8</v>
      </c>
      <c r="AA1514" s="26" t="str">
        <f aca="false">IF(N1514=0," ",DATEDIF(N1514,$D1514,"y") &amp; " г. " &amp; DATEDIF(N1514,$D1514,"ym") &amp; " мес. ")</f>
        <v>13 г. 5 мес. </v>
      </c>
      <c r="AB1514" s="27" t="str">
        <f aca="false">LEFT(AA1514,2)</f>
        <v>13</v>
      </c>
      <c r="AC1514" s="28" t="str">
        <f aca="false">IF(N1514=0," ",DATEDIF(N1514,'Отбор на ЧР 2021'!$AC$1,"y") &amp; " г. " &amp; DATEDIF(N1514,'Отбор на ЧР 2021'!$AC$1,"ym") &amp; " мес. ")</f>
        <v>13 г. 7 мес. </v>
      </c>
      <c r="AD1514" s="28" t="str">
        <f aca="false">LEFT(AC1514,2)</f>
        <v>13</v>
      </c>
      <c r="AE1514" s="28" t="str">
        <f aca="false">IF(W1514=0,0,INDEX('Возраст, спорт. дисц.'!$A$2:$B$50,MATCH(W1514,'Возраст, спорт. дисц.'!$B$2:$B$54,0),1))</f>
        <v>Мальчики 12-13 лет</v>
      </c>
      <c r="AF1514" s="28" t="str">
        <f aca="false">"весовая категория "&amp;V1514&amp;" кг."</f>
        <v>весовая категория 40 кг.</v>
      </c>
      <c r="AG1514" s="29" t="str">
        <f aca="false">IF(U1514="б/м",U1514,U1514&amp;" место")</f>
        <v>3 место</v>
      </c>
      <c r="AH1514" s="28" t="str">
        <f aca="false">F1514&amp;"; "&amp;TEXT(D1514,"ДД.ММ.ГГГГ")&amp;"-"&amp;TEXT(E1514,"ДД.ММ.ГГГГ")&amp;"; "&amp;I1514&amp;"; "&amp;CHAR(10)&amp;AE1514&amp;"; "&amp;AF1514&amp;"; "&amp;AG1514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40 кг.; 3 место</v>
      </c>
      <c r="AI1514" s="29" t="n">
        <f aca="false">IF(A1514=0,0,1)</f>
        <v>1</v>
      </c>
      <c r="AJ1514" s="1" t="str">
        <f aca="false">AE1514</f>
        <v>Мальчики 12-13 лет</v>
      </c>
      <c r="AK1514" s="1" t="n">
        <f aca="false">V1514</f>
        <v>40</v>
      </c>
      <c r="AL1514" s="1" t="str">
        <f aca="false">AF1514</f>
        <v>весовая категория 40 кг.</v>
      </c>
      <c r="AM1514" s="28" t="str">
        <f aca="false">IF(N1514=0," ",DATEDIF(N1514,$AM$1,"y") &amp; " г. " &amp; DATEDIF(X1514,$AM$1,"ym") &amp; " мес. ")</f>
        <v>13 г. 4 мес. </v>
      </c>
      <c r="AN1514" s="28" t="str">
        <f aca="false">LEFT(AM1514,2)</f>
        <v>13</v>
      </c>
    </row>
    <row r="1515" customFormat="false" ht="13.8" hidden="false" customHeight="false" outlineLevel="0" collapsed="false">
      <c r="A1515" s="37" t="s">
        <v>507</v>
      </c>
      <c r="B1515" s="37" t="s">
        <v>348</v>
      </c>
      <c r="C1515" s="25" t="n">
        <v>41828</v>
      </c>
      <c r="D1515" s="38" t="n">
        <v>44255</v>
      </c>
      <c r="E1515" s="38" t="n">
        <v>44261</v>
      </c>
      <c r="F1515" s="37" t="s">
        <v>1592</v>
      </c>
      <c r="G1515" s="37" t="s">
        <v>1593</v>
      </c>
      <c r="H1515" s="37" t="s">
        <v>1257</v>
      </c>
      <c r="I1515" s="37" t="s">
        <v>1258</v>
      </c>
      <c r="J1515" s="37" t="s">
        <v>1259</v>
      </c>
      <c r="K1515" s="37" t="s">
        <v>1260</v>
      </c>
      <c r="L1515" s="21" t="s">
        <v>45</v>
      </c>
      <c r="M1515" s="22" t="s">
        <v>2298</v>
      </c>
      <c r="N1515" s="24" t="s">
        <v>2299</v>
      </c>
      <c r="O1515" s="25" t="s">
        <v>970</v>
      </c>
      <c r="P1515" s="22" t="s">
        <v>94</v>
      </c>
      <c r="Q1515" s="22" t="s">
        <v>259</v>
      </c>
      <c r="R1515" s="22" t="s">
        <v>463</v>
      </c>
      <c r="S1515" s="22" t="s">
        <v>778</v>
      </c>
      <c r="T1515" s="22" t="s">
        <v>2300</v>
      </c>
      <c r="U1515" s="25" t="s">
        <v>70</v>
      </c>
      <c r="V1515" s="40" t="n">
        <v>40</v>
      </c>
      <c r="W1515" s="25" t="s">
        <v>962</v>
      </c>
      <c r="X1515" s="25" t="n">
        <v>2</v>
      </c>
      <c r="Y1515" s="25" t="n">
        <v>1</v>
      </c>
      <c r="Z1515" s="25" t="n">
        <v>8</v>
      </c>
      <c r="AA1515" s="26" t="str">
        <f aca="false">IF(N1515=0," ",DATEDIF(N1515,$D1515,"y") &amp; " г. " &amp; DATEDIF(N1515,$D1515,"ym") &amp; " мес. ")</f>
        <v>12 г. 2 мес. </v>
      </c>
      <c r="AB1515" s="27" t="str">
        <f aca="false">LEFT(AA1515,2)</f>
        <v>12</v>
      </c>
      <c r="AC1515" s="28" t="str">
        <f aca="false">IF(N1515=0," ",DATEDIF(N1515,'Отбор на ЧР 2021'!$AC$1,"y") &amp; " г. " &amp; DATEDIF(N1515,'Отбор на ЧР 2021'!$AC$1,"ym") &amp; " мес. ")</f>
        <v>12 г. 4 мес. </v>
      </c>
      <c r="AD1515" s="28" t="str">
        <f aca="false">LEFT(AC1515,2)</f>
        <v>12</v>
      </c>
      <c r="AE1515" s="28" t="str">
        <f aca="false">IF(W1515=0,0,INDEX('Возраст, спорт. дисц.'!$A$2:$B$50,MATCH(W1515,'Возраст, спорт. дисц.'!$B$2:$B$54,0),1))</f>
        <v>Мальчики 12-13 лет</v>
      </c>
      <c r="AF1515" s="28" t="str">
        <f aca="false">"весовая категория "&amp;V1515&amp;" кг."</f>
        <v>весовая категория 40 кг.</v>
      </c>
      <c r="AG1515" s="29" t="str">
        <f aca="false">IF(U1515="б/м",U1515,U1515&amp;" место")</f>
        <v>3 место</v>
      </c>
      <c r="AH1515" s="28" t="str">
        <f aca="false">F1515&amp;"; "&amp;TEXT(D1515,"ДД.ММ.ГГГГ")&amp;"-"&amp;TEXT(E1515,"ДД.ММ.ГГГГ")&amp;"; "&amp;I1515&amp;"; "&amp;CHAR(10)&amp;AE1515&amp;"; "&amp;AF1515&amp;"; "&amp;AG1515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40 кг.; 3 место</v>
      </c>
      <c r="AI1515" s="29" t="n">
        <f aca="false">IF(A1515=0,0,1)</f>
        <v>1</v>
      </c>
      <c r="AJ1515" s="1" t="str">
        <f aca="false">AE1515</f>
        <v>Мальчики 12-13 лет</v>
      </c>
      <c r="AK1515" s="1" t="n">
        <f aca="false">V1515</f>
        <v>40</v>
      </c>
      <c r="AL1515" s="1" t="str">
        <f aca="false">AF1515</f>
        <v>весовая категория 40 кг.</v>
      </c>
      <c r="AM1515" s="28" t="str">
        <f aca="false">IF(N1515=0," ",DATEDIF(N1515,$AM$1,"y") &amp; " г. " &amp; DATEDIF(X1515,$AM$1,"ym") &amp; " мес. ")</f>
        <v>12 г. 4 мес. </v>
      </c>
      <c r="AN1515" s="28" t="str">
        <f aca="false">LEFT(AM1515,2)</f>
        <v>12</v>
      </c>
    </row>
    <row r="1516" customFormat="false" ht="13.8" hidden="false" customHeight="false" outlineLevel="0" collapsed="false">
      <c r="A1516" s="37" t="s">
        <v>507</v>
      </c>
      <c r="B1516" s="37" t="s">
        <v>348</v>
      </c>
      <c r="C1516" s="25" t="n">
        <v>41828</v>
      </c>
      <c r="D1516" s="38" t="n">
        <v>44255</v>
      </c>
      <c r="E1516" s="38" t="n">
        <v>44261</v>
      </c>
      <c r="F1516" s="37" t="s">
        <v>1592</v>
      </c>
      <c r="G1516" s="37" t="s">
        <v>1593</v>
      </c>
      <c r="H1516" s="37" t="s">
        <v>1257</v>
      </c>
      <c r="I1516" s="37" t="s">
        <v>1258</v>
      </c>
      <c r="J1516" s="37" t="s">
        <v>1259</v>
      </c>
      <c r="K1516" s="37" t="s">
        <v>1260</v>
      </c>
      <c r="L1516" s="21" t="s">
        <v>45</v>
      </c>
      <c r="M1516" s="22" t="s">
        <v>2301</v>
      </c>
      <c r="N1516" s="24" t="s">
        <v>2302</v>
      </c>
      <c r="O1516" s="25" t="s">
        <v>970</v>
      </c>
      <c r="P1516" s="22" t="s">
        <v>101</v>
      </c>
      <c r="Q1516" s="22" t="s">
        <v>102</v>
      </c>
      <c r="R1516" s="22" t="s">
        <v>2303</v>
      </c>
      <c r="S1516" s="22" t="s">
        <v>2304</v>
      </c>
      <c r="T1516" s="22" t="s">
        <v>2305</v>
      </c>
      <c r="U1516" s="25" t="s">
        <v>54</v>
      </c>
      <c r="V1516" s="40" t="n">
        <v>42</v>
      </c>
      <c r="W1516" s="25" t="s">
        <v>962</v>
      </c>
      <c r="X1516" s="25" t="n">
        <v>2</v>
      </c>
      <c r="Y1516" s="25" t="n">
        <v>2</v>
      </c>
      <c r="Z1516" s="25" t="n">
        <v>4</v>
      </c>
      <c r="AA1516" s="26" t="str">
        <f aca="false">IF(N1516=0," ",DATEDIF(N1516,$D1516,"y") &amp; " г. " &amp; DATEDIF(N1516,$D1516,"ym") &amp; " мес. ")</f>
        <v>12 г. 5 мес. </v>
      </c>
      <c r="AB1516" s="27" t="str">
        <f aca="false">LEFT(AA1516,2)</f>
        <v>12</v>
      </c>
      <c r="AC1516" s="28" t="str">
        <f aca="false">IF(N1516=0," ",DATEDIF(N1516,'Отбор на ЧР 2021'!$AC$1,"y") &amp; " г. " &amp; DATEDIF(N1516,'Отбор на ЧР 2021'!$AC$1,"ym") &amp; " мес. ")</f>
        <v>12 г. 8 мес. </v>
      </c>
      <c r="AD1516" s="28" t="str">
        <f aca="false">LEFT(AC1516,2)</f>
        <v>12</v>
      </c>
      <c r="AE1516" s="28" t="str">
        <f aca="false">IF(W1516=0,0,INDEX('Возраст, спорт. дисц.'!$A$2:$B$50,MATCH(W1516,'Возраст, спорт. дисц.'!$B$2:$B$54,0),1))</f>
        <v>Мальчики 12-13 лет</v>
      </c>
      <c r="AF1516" s="28" t="str">
        <f aca="false">"весовая категория "&amp;V1516&amp;" кг."</f>
        <v>весовая категория 42 кг.</v>
      </c>
      <c r="AG1516" s="29" t="str">
        <f aca="false">IF(U1516="б/м",U1516,U1516&amp;" место")</f>
        <v>1 место</v>
      </c>
      <c r="AH1516" s="28" t="str">
        <f aca="false">F1516&amp;"; "&amp;TEXT(D1516,"ДД.ММ.ГГГГ")&amp;"-"&amp;TEXT(E1516,"ДД.ММ.ГГГГ")&amp;"; "&amp;I1516&amp;"; "&amp;CHAR(10)&amp;AE1516&amp;"; "&amp;AF1516&amp;"; "&amp;AG1516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42 кг.; 1 место</v>
      </c>
      <c r="AI1516" s="29" t="n">
        <f aca="false">IF(A1516=0,0,1)</f>
        <v>1</v>
      </c>
      <c r="AJ1516" s="1" t="str">
        <f aca="false">AE1516</f>
        <v>Мальчики 12-13 лет</v>
      </c>
      <c r="AK1516" s="1" t="n">
        <f aca="false">V1516</f>
        <v>42</v>
      </c>
      <c r="AL1516" s="1" t="str">
        <f aca="false">AF1516</f>
        <v>весовая категория 42 кг.</v>
      </c>
      <c r="AM1516" s="28" t="str">
        <f aca="false">IF(N1516=0," ",DATEDIF(N1516,$AM$1,"y") &amp; " г. " &amp; DATEDIF(X1516,$AM$1,"ym") &amp; " мес. ")</f>
        <v>12 г. 4 мес. </v>
      </c>
      <c r="AN1516" s="28" t="str">
        <f aca="false">LEFT(AM1516,2)</f>
        <v>12</v>
      </c>
    </row>
    <row r="1517" customFormat="false" ht="13.8" hidden="false" customHeight="false" outlineLevel="0" collapsed="false">
      <c r="A1517" s="37" t="s">
        <v>507</v>
      </c>
      <c r="B1517" s="37" t="s">
        <v>348</v>
      </c>
      <c r="C1517" s="25" t="n">
        <v>41828</v>
      </c>
      <c r="D1517" s="38" t="n">
        <v>44255</v>
      </c>
      <c r="E1517" s="38" t="n">
        <v>44261</v>
      </c>
      <c r="F1517" s="37" t="s">
        <v>1592</v>
      </c>
      <c r="G1517" s="37" t="s">
        <v>1593</v>
      </c>
      <c r="H1517" s="37" t="s">
        <v>1257</v>
      </c>
      <c r="I1517" s="37" t="s">
        <v>1258</v>
      </c>
      <c r="J1517" s="37" t="s">
        <v>1259</v>
      </c>
      <c r="K1517" s="37" t="s">
        <v>1260</v>
      </c>
      <c r="L1517" s="21" t="s">
        <v>45</v>
      </c>
      <c r="M1517" s="22" t="s">
        <v>2306</v>
      </c>
      <c r="N1517" s="24" t="s">
        <v>960</v>
      </c>
      <c r="O1517" s="25" t="s">
        <v>970</v>
      </c>
      <c r="P1517" s="22" t="s">
        <v>84</v>
      </c>
      <c r="Q1517" s="22" t="s">
        <v>122</v>
      </c>
      <c r="R1517" s="22" t="s">
        <v>2281</v>
      </c>
      <c r="S1517" s="22" t="s">
        <v>2282</v>
      </c>
      <c r="T1517" s="22" t="s">
        <v>2283</v>
      </c>
      <c r="U1517" s="25" t="s">
        <v>63</v>
      </c>
      <c r="V1517" s="40" t="n">
        <v>42</v>
      </c>
      <c r="W1517" s="25" t="s">
        <v>962</v>
      </c>
      <c r="X1517" s="25" t="n">
        <v>2</v>
      </c>
      <c r="Y1517" s="25" t="n">
        <v>1</v>
      </c>
      <c r="Z1517" s="25" t="n">
        <v>4</v>
      </c>
      <c r="AA1517" s="26" t="str">
        <f aca="false">IF(N1517=0," ",DATEDIF(N1517,$D1517,"y") &amp; " г. " &amp; DATEDIF(N1517,$D1517,"ym") &amp; " мес. ")</f>
        <v>12 г. 8 мес. </v>
      </c>
      <c r="AB1517" s="27" t="str">
        <f aca="false">LEFT(AA1517,2)</f>
        <v>12</v>
      </c>
      <c r="AC1517" s="28" t="str">
        <f aca="false">IF(N1517=0," ",DATEDIF(N1517,'Отбор на ЧР 2021'!$AC$1,"y") &amp; " г. " &amp; DATEDIF(N1517,'Отбор на ЧР 2021'!$AC$1,"ym") &amp; " мес. ")</f>
        <v>12 г. 11 мес. </v>
      </c>
      <c r="AD1517" s="28" t="str">
        <f aca="false">LEFT(AC1517,2)</f>
        <v>12</v>
      </c>
      <c r="AE1517" s="28" t="str">
        <f aca="false">IF(W1517=0,0,INDEX('Возраст, спорт. дисц.'!$A$2:$B$50,MATCH(W1517,'Возраст, спорт. дисц.'!$B$2:$B$54,0),1))</f>
        <v>Мальчики 12-13 лет</v>
      </c>
      <c r="AF1517" s="28" t="str">
        <f aca="false">"весовая категория "&amp;V1517&amp;" кг."</f>
        <v>весовая категория 42 кг.</v>
      </c>
      <c r="AG1517" s="29" t="str">
        <f aca="false">IF(U1517="б/м",U1517,U1517&amp;" место")</f>
        <v>2 место</v>
      </c>
      <c r="AH1517" s="28" t="str">
        <f aca="false">F1517&amp;"; "&amp;TEXT(D1517,"ДД.ММ.ГГГГ")&amp;"-"&amp;TEXT(E1517,"ДД.ММ.ГГГГ")&amp;"; "&amp;I1517&amp;"; "&amp;CHAR(10)&amp;AE1517&amp;"; "&amp;AF1517&amp;"; "&amp;AG1517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42 кг.; 2 место</v>
      </c>
      <c r="AI1517" s="29" t="n">
        <f aca="false">IF(A1517=0,0,1)</f>
        <v>1</v>
      </c>
      <c r="AJ1517" s="1" t="str">
        <f aca="false">AE1517</f>
        <v>Мальчики 12-13 лет</v>
      </c>
      <c r="AK1517" s="1" t="n">
        <f aca="false">V1517</f>
        <v>42</v>
      </c>
      <c r="AL1517" s="1" t="str">
        <f aca="false">AF1517</f>
        <v>весовая категория 42 кг.</v>
      </c>
      <c r="AM1517" s="28" t="str">
        <f aca="false">IF(N1517=0," ",DATEDIF(N1517,$AM$1,"y") &amp; " г. " &amp; DATEDIF(X1517,$AM$1,"ym") &amp; " мес. ")</f>
        <v>12 г. 4 мес. </v>
      </c>
      <c r="AN1517" s="28" t="str">
        <f aca="false">LEFT(AM1517,2)</f>
        <v>12</v>
      </c>
    </row>
    <row r="1518" customFormat="false" ht="13.8" hidden="false" customHeight="false" outlineLevel="0" collapsed="false">
      <c r="A1518" s="37" t="s">
        <v>507</v>
      </c>
      <c r="B1518" s="37" t="s">
        <v>348</v>
      </c>
      <c r="C1518" s="25" t="n">
        <v>41828</v>
      </c>
      <c r="D1518" s="38" t="n">
        <v>44255</v>
      </c>
      <c r="E1518" s="38" t="n">
        <v>44261</v>
      </c>
      <c r="F1518" s="37" t="s">
        <v>1592</v>
      </c>
      <c r="G1518" s="37" t="s">
        <v>1593</v>
      </c>
      <c r="H1518" s="37" t="s">
        <v>1257</v>
      </c>
      <c r="I1518" s="37" t="s">
        <v>1258</v>
      </c>
      <c r="J1518" s="37" t="s">
        <v>1259</v>
      </c>
      <c r="K1518" s="37" t="s">
        <v>1260</v>
      </c>
      <c r="L1518" s="21" t="s">
        <v>45</v>
      </c>
      <c r="M1518" s="22" t="s">
        <v>985</v>
      </c>
      <c r="N1518" s="24" t="n">
        <v>39772</v>
      </c>
      <c r="O1518" s="25" t="s">
        <v>970</v>
      </c>
      <c r="P1518" s="22" t="s">
        <v>101</v>
      </c>
      <c r="Q1518" s="22" t="s">
        <v>102</v>
      </c>
      <c r="R1518" s="22" t="s">
        <v>164</v>
      </c>
      <c r="S1518" s="22" t="s">
        <v>774</v>
      </c>
      <c r="T1518" s="22" t="s">
        <v>775</v>
      </c>
      <c r="U1518" s="25" t="s">
        <v>70</v>
      </c>
      <c r="V1518" s="40" t="n">
        <v>42</v>
      </c>
      <c r="W1518" s="25" t="s">
        <v>962</v>
      </c>
      <c r="X1518" s="25" t="n">
        <v>1</v>
      </c>
      <c r="Y1518" s="25" t="n">
        <v>0</v>
      </c>
      <c r="Z1518" s="25" t="n">
        <v>4</v>
      </c>
      <c r="AA1518" s="26" t="str">
        <f aca="false">IF(N1518=0," ",DATEDIF(N1518,$D1518,"y") &amp; " г. " &amp; DATEDIF(N1518,$D1518,"ym") &amp; " мес. ")</f>
        <v>12 г. 3 мес. </v>
      </c>
      <c r="AB1518" s="27" t="str">
        <f aca="false">LEFT(AA1518,2)</f>
        <v>12</v>
      </c>
      <c r="AC1518" s="28" t="str">
        <f aca="false">IF(N1518=0," ",DATEDIF(N1518,'Отбор на ЧР 2021'!$AC$1,"y") &amp; " г. " &amp; DATEDIF(N1518,'Отбор на ЧР 2021'!$AC$1,"ym") &amp; " мес. ")</f>
        <v>12 г. 5 мес. </v>
      </c>
      <c r="AD1518" s="28" t="str">
        <f aca="false">LEFT(AC1518,2)</f>
        <v>12</v>
      </c>
      <c r="AE1518" s="28" t="str">
        <f aca="false">IF(W1518=0,0,INDEX('Возраст, спорт. дисц.'!$A$2:$B$50,MATCH(W1518,'Возраст, спорт. дисц.'!$B$2:$B$54,0),1))</f>
        <v>Мальчики 12-13 лет</v>
      </c>
      <c r="AF1518" s="28" t="str">
        <f aca="false">"весовая категория "&amp;V1518&amp;" кг."</f>
        <v>весовая категория 42 кг.</v>
      </c>
      <c r="AG1518" s="29" t="str">
        <f aca="false">IF(U1518="б/м",U1518,U1518&amp;" место")</f>
        <v>3 место</v>
      </c>
      <c r="AH1518" s="28" t="str">
        <f aca="false">F1518&amp;"; "&amp;TEXT(D1518,"ДД.ММ.ГГГГ")&amp;"-"&amp;TEXT(E1518,"ДД.ММ.ГГГГ")&amp;"; "&amp;I1518&amp;"; "&amp;CHAR(10)&amp;AE1518&amp;"; "&amp;AF1518&amp;"; "&amp;AG1518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42 кг.; 3 место</v>
      </c>
      <c r="AI1518" s="29" t="n">
        <f aca="false">IF(A1518=0,0,1)</f>
        <v>1</v>
      </c>
      <c r="AJ1518" s="1" t="str">
        <f aca="false">AE1518</f>
        <v>Мальчики 12-13 лет</v>
      </c>
      <c r="AK1518" s="1" t="n">
        <f aca="false">V1518</f>
        <v>42</v>
      </c>
      <c r="AL1518" s="1" t="str">
        <f aca="false">AF1518</f>
        <v>весовая категория 42 кг.</v>
      </c>
      <c r="AM1518" s="28" t="str">
        <f aca="false">IF(N1518=0," ",DATEDIF(N1518,$AM$1,"y") &amp; " г. " &amp; DATEDIF(X1518,$AM$1,"ym") &amp; " мес. ")</f>
        <v>12 г. 4 мес. </v>
      </c>
      <c r="AN1518" s="28" t="str">
        <f aca="false">LEFT(AM1518,2)</f>
        <v>12</v>
      </c>
    </row>
    <row r="1519" customFormat="false" ht="13.8" hidden="false" customHeight="false" outlineLevel="0" collapsed="false">
      <c r="A1519" s="37" t="s">
        <v>507</v>
      </c>
      <c r="B1519" s="37" t="s">
        <v>348</v>
      </c>
      <c r="C1519" s="25" t="n">
        <v>41828</v>
      </c>
      <c r="D1519" s="38" t="n">
        <v>44255</v>
      </c>
      <c r="E1519" s="38" t="n">
        <v>44261</v>
      </c>
      <c r="F1519" s="37" t="s">
        <v>1592</v>
      </c>
      <c r="G1519" s="37" t="s">
        <v>1593</v>
      </c>
      <c r="H1519" s="37" t="s">
        <v>1257</v>
      </c>
      <c r="I1519" s="37" t="s">
        <v>1258</v>
      </c>
      <c r="J1519" s="37" t="s">
        <v>1259</v>
      </c>
      <c r="K1519" s="37" t="s">
        <v>1260</v>
      </c>
      <c r="L1519" s="21" t="s">
        <v>45</v>
      </c>
      <c r="M1519" s="22" t="s">
        <v>2307</v>
      </c>
      <c r="N1519" s="24" t="s">
        <v>2308</v>
      </c>
      <c r="O1519" s="25" t="s">
        <v>970</v>
      </c>
      <c r="P1519" s="22" t="s">
        <v>84</v>
      </c>
      <c r="Q1519" s="22" t="s">
        <v>1040</v>
      </c>
      <c r="R1519" s="22" t="s">
        <v>1041</v>
      </c>
      <c r="S1519" s="22" t="s">
        <v>1042</v>
      </c>
      <c r="T1519" s="22" t="s">
        <v>2309</v>
      </c>
      <c r="U1519" s="25" t="s">
        <v>70</v>
      </c>
      <c r="V1519" s="40" t="n">
        <v>42</v>
      </c>
      <c r="W1519" s="25" t="s">
        <v>962</v>
      </c>
      <c r="X1519" s="25" t="n">
        <v>1</v>
      </c>
      <c r="Y1519" s="25" t="n">
        <v>0</v>
      </c>
      <c r="Z1519" s="25" t="n">
        <v>4</v>
      </c>
      <c r="AA1519" s="26" t="str">
        <f aca="false">IF(N1519=0," ",DATEDIF(N1519,$D1519,"y") &amp; " г. " &amp; DATEDIF(N1519,$D1519,"ym") &amp; " мес. ")</f>
        <v>12 г. 4 мес. </v>
      </c>
      <c r="AB1519" s="27" t="str">
        <f aca="false">LEFT(AA1519,2)</f>
        <v>12</v>
      </c>
      <c r="AC1519" s="28" t="str">
        <f aca="false">IF(N1519=0," ",DATEDIF(N1519,'Отбор на ЧР 2021'!$AC$1,"y") &amp; " г. " &amp; DATEDIF(N1519,'Отбор на ЧР 2021'!$AC$1,"ym") &amp; " мес. ")</f>
        <v>12 г. 6 мес. </v>
      </c>
      <c r="AD1519" s="28" t="str">
        <f aca="false">LEFT(AC1519,2)</f>
        <v>12</v>
      </c>
      <c r="AE1519" s="28" t="str">
        <f aca="false">IF(W1519=0,0,INDEX('Возраст, спорт. дисц.'!$A$2:$B$50,MATCH(W1519,'Возраст, спорт. дисц.'!$B$2:$B$54,0),1))</f>
        <v>Мальчики 12-13 лет</v>
      </c>
      <c r="AF1519" s="28" t="str">
        <f aca="false">"весовая категория "&amp;V1519&amp;" кг."</f>
        <v>весовая категория 42 кг.</v>
      </c>
      <c r="AG1519" s="29" t="str">
        <f aca="false">IF(U1519="б/м",U1519,U1519&amp;" место")</f>
        <v>3 место</v>
      </c>
      <c r="AH1519" s="28" t="str">
        <f aca="false">F1519&amp;"; "&amp;TEXT(D1519,"ДД.ММ.ГГГГ")&amp;"-"&amp;TEXT(E1519,"ДД.ММ.ГГГГ")&amp;"; "&amp;I1519&amp;"; "&amp;CHAR(10)&amp;AE1519&amp;"; "&amp;AF1519&amp;"; "&amp;AG1519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42 кг.; 3 место</v>
      </c>
      <c r="AI1519" s="29" t="n">
        <f aca="false">IF(A1519=0,0,1)</f>
        <v>1</v>
      </c>
      <c r="AJ1519" s="1" t="str">
        <f aca="false">AE1519</f>
        <v>Мальчики 12-13 лет</v>
      </c>
      <c r="AK1519" s="1" t="n">
        <f aca="false">V1519</f>
        <v>42</v>
      </c>
      <c r="AL1519" s="1" t="str">
        <f aca="false">AF1519</f>
        <v>весовая категория 42 кг.</v>
      </c>
      <c r="AM1519" s="28" t="str">
        <f aca="false">IF(N1519=0," ",DATEDIF(N1519,$AM$1,"y") &amp; " г. " &amp; DATEDIF(X1519,$AM$1,"ym") &amp; " мес. ")</f>
        <v>12 г. 4 мес. </v>
      </c>
      <c r="AN1519" s="28" t="str">
        <f aca="false">LEFT(AM1519,2)</f>
        <v>12</v>
      </c>
    </row>
    <row r="1520" customFormat="false" ht="13.8" hidden="false" customHeight="false" outlineLevel="0" collapsed="false">
      <c r="A1520" s="37" t="s">
        <v>507</v>
      </c>
      <c r="B1520" s="37" t="s">
        <v>348</v>
      </c>
      <c r="C1520" s="25" t="n">
        <v>41828</v>
      </c>
      <c r="D1520" s="38" t="n">
        <v>44255</v>
      </c>
      <c r="E1520" s="38" t="n">
        <v>44261</v>
      </c>
      <c r="F1520" s="37" t="s">
        <v>1592</v>
      </c>
      <c r="G1520" s="37" t="s">
        <v>1593</v>
      </c>
      <c r="H1520" s="37" t="s">
        <v>1257</v>
      </c>
      <c r="I1520" s="37" t="s">
        <v>1258</v>
      </c>
      <c r="J1520" s="37" t="s">
        <v>1259</v>
      </c>
      <c r="K1520" s="37" t="s">
        <v>1260</v>
      </c>
      <c r="L1520" s="21" t="s">
        <v>45</v>
      </c>
      <c r="M1520" s="22" t="s">
        <v>1012</v>
      </c>
      <c r="N1520" s="24" t="s">
        <v>1013</v>
      </c>
      <c r="O1520" s="25" t="s">
        <v>970</v>
      </c>
      <c r="P1520" s="22" t="s">
        <v>101</v>
      </c>
      <c r="Q1520" s="22" t="s">
        <v>102</v>
      </c>
      <c r="R1520" s="22" t="s">
        <v>723</v>
      </c>
      <c r="S1520" s="22" t="s">
        <v>826</v>
      </c>
      <c r="T1520" s="22" t="s">
        <v>1014</v>
      </c>
      <c r="U1520" s="25" t="s">
        <v>54</v>
      </c>
      <c r="V1520" s="40" t="n">
        <v>44</v>
      </c>
      <c r="W1520" s="25" t="s">
        <v>962</v>
      </c>
      <c r="X1520" s="25" t="n">
        <v>4</v>
      </c>
      <c r="Y1520" s="25" t="n">
        <v>4</v>
      </c>
      <c r="Z1520" s="25" t="n">
        <v>10</v>
      </c>
      <c r="AA1520" s="26" t="str">
        <f aca="false">IF(N1520=0," ",DATEDIF(N1520,$D1520,"y") &amp; " г. " &amp; DATEDIF(N1520,$D1520,"ym") &amp; " мес. ")</f>
        <v>13 г. 3 мес. </v>
      </c>
      <c r="AB1520" s="27" t="str">
        <f aca="false">LEFT(AA1520,2)</f>
        <v>13</v>
      </c>
      <c r="AC1520" s="28" t="str">
        <f aca="false">IF(N1520=0," ",DATEDIF(N1520,'Отбор на ЧР 2021'!$AC$1,"y") &amp; " г. " &amp; DATEDIF(N1520,'Отбор на ЧР 2021'!$AC$1,"ym") &amp; " мес. ")</f>
        <v>13 г. 5 мес. </v>
      </c>
      <c r="AD1520" s="28" t="str">
        <f aca="false">LEFT(AC1520,2)</f>
        <v>13</v>
      </c>
      <c r="AE1520" s="28" t="str">
        <f aca="false">IF(W1520=0,0,INDEX('Возраст, спорт. дисц.'!$A$2:$B$50,MATCH(W1520,'Возраст, спорт. дисц.'!$B$2:$B$54,0),1))</f>
        <v>Мальчики 12-13 лет</v>
      </c>
      <c r="AF1520" s="28" t="str">
        <f aca="false">"весовая категория "&amp;V1520&amp;" кг."</f>
        <v>весовая категория 44 кг.</v>
      </c>
      <c r="AG1520" s="29" t="str">
        <f aca="false">IF(U1520="б/м",U1520,U1520&amp;" место")</f>
        <v>1 место</v>
      </c>
      <c r="AH1520" s="28" t="str">
        <f aca="false">F1520&amp;"; "&amp;TEXT(D1520,"ДД.ММ.ГГГГ")&amp;"-"&amp;TEXT(E1520,"ДД.ММ.ГГГГ")&amp;"; "&amp;I1520&amp;"; "&amp;CHAR(10)&amp;AE1520&amp;"; "&amp;AF1520&amp;"; "&amp;AG1520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44 кг.; 1 место</v>
      </c>
      <c r="AI1520" s="29" t="n">
        <f aca="false">IF(A1520=0,0,1)</f>
        <v>1</v>
      </c>
      <c r="AJ1520" s="1" t="str">
        <f aca="false">AE1520</f>
        <v>Мальчики 12-13 лет</v>
      </c>
      <c r="AK1520" s="1" t="n">
        <f aca="false">V1520</f>
        <v>44</v>
      </c>
      <c r="AL1520" s="1" t="str">
        <f aca="false">AF1520</f>
        <v>весовая категория 44 кг.</v>
      </c>
      <c r="AM1520" s="28" t="str">
        <f aca="false">IF(N1520=0," ",DATEDIF(N1520,$AM$1,"y") &amp; " г. " &amp; DATEDIF(X1520,$AM$1,"ym") &amp; " мес. ")</f>
        <v>13 г. 4 мес. </v>
      </c>
      <c r="AN1520" s="28" t="str">
        <f aca="false">LEFT(AM1520,2)</f>
        <v>13</v>
      </c>
    </row>
    <row r="1521" customFormat="false" ht="13.8" hidden="false" customHeight="false" outlineLevel="0" collapsed="false">
      <c r="A1521" s="37" t="s">
        <v>507</v>
      </c>
      <c r="B1521" s="37" t="s">
        <v>348</v>
      </c>
      <c r="C1521" s="25" t="n">
        <v>41828</v>
      </c>
      <c r="D1521" s="38" t="n">
        <v>44255</v>
      </c>
      <c r="E1521" s="38" t="n">
        <v>44261</v>
      </c>
      <c r="F1521" s="37" t="s">
        <v>1592</v>
      </c>
      <c r="G1521" s="37" t="s">
        <v>1593</v>
      </c>
      <c r="H1521" s="37" t="s">
        <v>1257</v>
      </c>
      <c r="I1521" s="37" t="s">
        <v>1258</v>
      </c>
      <c r="J1521" s="37" t="s">
        <v>1259</v>
      </c>
      <c r="K1521" s="37" t="s">
        <v>1260</v>
      </c>
      <c r="L1521" s="21" t="s">
        <v>45</v>
      </c>
      <c r="M1521" s="22" t="s">
        <v>2310</v>
      </c>
      <c r="N1521" s="24" t="s">
        <v>2311</v>
      </c>
      <c r="O1521" s="25" t="n">
        <v>3</v>
      </c>
      <c r="P1521" s="22" t="s">
        <v>101</v>
      </c>
      <c r="Q1521" s="22" t="s">
        <v>102</v>
      </c>
      <c r="R1521" s="22" t="s">
        <v>479</v>
      </c>
      <c r="S1521" s="22" t="s">
        <v>1618</v>
      </c>
      <c r="T1521" s="22" t="s">
        <v>481</v>
      </c>
      <c r="U1521" s="25" t="s">
        <v>63</v>
      </c>
      <c r="V1521" s="40" t="n">
        <v>44</v>
      </c>
      <c r="W1521" s="25" t="s">
        <v>962</v>
      </c>
      <c r="X1521" s="25" t="n">
        <v>3</v>
      </c>
      <c r="Y1521" s="25" t="n">
        <v>2</v>
      </c>
      <c r="Z1521" s="25" t="n">
        <v>10</v>
      </c>
      <c r="AA1521" s="26" t="str">
        <f aca="false">IF(N1521=0," ",DATEDIF(N1521,$D1521,"y") &amp; " г. " &amp; DATEDIF(N1521,$D1521,"ym") &amp; " мес. ")</f>
        <v>13 г. 4 мес. </v>
      </c>
      <c r="AB1521" s="27" t="str">
        <f aca="false">LEFT(AA1521,2)</f>
        <v>13</v>
      </c>
      <c r="AC1521" s="28" t="str">
        <f aca="false">IF(N1521=0," ",DATEDIF(N1521,'Отбор на ЧР 2021'!$AC$1,"y") &amp; " г. " &amp; DATEDIF(N1521,'Отбор на ЧР 2021'!$AC$1,"ym") &amp; " мес. ")</f>
        <v>13 г. 7 мес. </v>
      </c>
      <c r="AD1521" s="28" t="str">
        <f aca="false">LEFT(AC1521,2)</f>
        <v>13</v>
      </c>
      <c r="AE1521" s="28" t="str">
        <f aca="false">IF(W1521=0,0,INDEX('Возраст, спорт. дисц.'!$A$2:$B$50,MATCH(W1521,'Возраст, спорт. дисц.'!$B$2:$B$54,0),1))</f>
        <v>Мальчики 12-13 лет</v>
      </c>
      <c r="AF1521" s="28" t="str">
        <f aca="false">"весовая категория "&amp;V1521&amp;" кг."</f>
        <v>весовая категория 44 кг.</v>
      </c>
      <c r="AG1521" s="29" t="str">
        <f aca="false">IF(U1521="б/м",U1521,U1521&amp;" место")</f>
        <v>2 место</v>
      </c>
      <c r="AH1521" s="28" t="str">
        <f aca="false">F1521&amp;"; "&amp;TEXT(D1521,"ДД.ММ.ГГГГ")&amp;"-"&amp;TEXT(E1521,"ДД.ММ.ГГГГ")&amp;"; "&amp;I1521&amp;"; "&amp;CHAR(10)&amp;AE1521&amp;"; "&amp;AF1521&amp;"; "&amp;AG1521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44 кг.; 2 место</v>
      </c>
      <c r="AI1521" s="29" t="n">
        <f aca="false">IF(A1521=0,0,1)</f>
        <v>1</v>
      </c>
      <c r="AJ1521" s="1" t="str">
        <f aca="false">AE1521</f>
        <v>Мальчики 12-13 лет</v>
      </c>
      <c r="AK1521" s="1" t="n">
        <f aca="false">V1521</f>
        <v>44</v>
      </c>
      <c r="AL1521" s="1" t="str">
        <f aca="false">AF1521</f>
        <v>весовая категория 44 кг.</v>
      </c>
      <c r="AM1521" s="28" t="str">
        <f aca="false">IF(N1521=0," ",DATEDIF(N1521,$AM$1,"y") &amp; " г. " &amp; DATEDIF(X1521,$AM$1,"ym") &amp; " мес. ")</f>
        <v>13 г. 4 мес. </v>
      </c>
      <c r="AN1521" s="28" t="str">
        <f aca="false">LEFT(AM1521,2)</f>
        <v>13</v>
      </c>
    </row>
    <row r="1522" customFormat="false" ht="13.8" hidden="false" customHeight="false" outlineLevel="0" collapsed="false">
      <c r="A1522" s="37" t="s">
        <v>507</v>
      </c>
      <c r="B1522" s="37" t="s">
        <v>348</v>
      </c>
      <c r="C1522" s="25" t="n">
        <v>41828</v>
      </c>
      <c r="D1522" s="38" t="n">
        <v>44255</v>
      </c>
      <c r="E1522" s="38" t="n">
        <v>44261</v>
      </c>
      <c r="F1522" s="37" t="s">
        <v>1592</v>
      </c>
      <c r="G1522" s="37" t="s">
        <v>1593</v>
      </c>
      <c r="H1522" s="37" t="s">
        <v>1257</v>
      </c>
      <c r="I1522" s="37" t="s">
        <v>1258</v>
      </c>
      <c r="J1522" s="37" t="s">
        <v>1259</v>
      </c>
      <c r="K1522" s="37" t="s">
        <v>1260</v>
      </c>
      <c r="L1522" s="21" t="s">
        <v>45</v>
      </c>
      <c r="M1522" s="22" t="s">
        <v>2312</v>
      </c>
      <c r="N1522" s="24" t="s">
        <v>1016</v>
      </c>
      <c r="O1522" s="25" t="s">
        <v>970</v>
      </c>
      <c r="P1522" s="22" t="s">
        <v>84</v>
      </c>
      <c r="Q1522" s="22" t="s">
        <v>122</v>
      </c>
      <c r="R1522" s="22" t="s">
        <v>939</v>
      </c>
      <c r="S1522" s="22" t="s">
        <v>940</v>
      </c>
      <c r="T1522" s="22" t="s">
        <v>1601</v>
      </c>
      <c r="U1522" s="25" t="s">
        <v>70</v>
      </c>
      <c r="V1522" s="40" t="n">
        <v>44</v>
      </c>
      <c r="W1522" s="25" t="s">
        <v>962</v>
      </c>
      <c r="X1522" s="25" t="n">
        <v>2</v>
      </c>
      <c r="Y1522" s="25" t="n">
        <v>1</v>
      </c>
      <c r="Z1522" s="25" t="n">
        <v>10</v>
      </c>
      <c r="AA1522" s="26" t="str">
        <f aca="false">IF(N1522=0," ",DATEDIF(N1522,$D1522,"y") &amp; " г. " &amp; DATEDIF(N1522,$D1522,"ym") &amp; " мес. ")</f>
        <v>12 г. 7 мес. </v>
      </c>
      <c r="AB1522" s="27" t="str">
        <f aca="false">LEFT(AA1522,2)</f>
        <v>12</v>
      </c>
      <c r="AC1522" s="28" t="str">
        <f aca="false">IF(N1522=0," ",DATEDIF(N1522,'Отбор на ЧР 2021'!$AC$1,"y") &amp; " г. " &amp; DATEDIF(N1522,'Отбор на ЧР 2021'!$AC$1,"ym") &amp; " мес. ")</f>
        <v>12 г. 10 мес. </v>
      </c>
      <c r="AD1522" s="28" t="str">
        <f aca="false">LEFT(AC1522,2)</f>
        <v>12</v>
      </c>
      <c r="AE1522" s="28" t="str">
        <f aca="false">IF(W1522=0,0,INDEX('Возраст, спорт. дисц.'!$A$2:$B$50,MATCH(W1522,'Возраст, спорт. дисц.'!$B$2:$B$54,0),1))</f>
        <v>Мальчики 12-13 лет</v>
      </c>
      <c r="AF1522" s="28" t="str">
        <f aca="false">"весовая категория "&amp;V1522&amp;" кг."</f>
        <v>весовая категория 44 кг.</v>
      </c>
      <c r="AG1522" s="29" t="str">
        <f aca="false">IF(U1522="б/м",U1522,U1522&amp;" место")</f>
        <v>3 место</v>
      </c>
      <c r="AH1522" s="28" t="str">
        <f aca="false">F1522&amp;"; "&amp;TEXT(D1522,"ДД.ММ.ГГГГ")&amp;"-"&amp;TEXT(E1522,"ДД.ММ.ГГГГ")&amp;"; "&amp;I1522&amp;"; "&amp;CHAR(10)&amp;AE1522&amp;"; "&amp;AF1522&amp;"; "&amp;AG1522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44 кг.; 3 место</v>
      </c>
      <c r="AI1522" s="29" t="n">
        <f aca="false">IF(A1522=0,0,1)</f>
        <v>1</v>
      </c>
      <c r="AJ1522" s="1" t="str">
        <f aca="false">AE1522</f>
        <v>Мальчики 12-13 лет</v>
      </c>
      <c r="AK1522" s="1" t="n">
        <f aca="false">V1522</f>
        <v>44</v>
      </c>
      <c r="AL1522" s="1" t="str">
        <f aca="false">AF1522</f>
        <v>весовая категория 44 кг.</v>
      </c>
      <c r="AM1522" s="28" t="str">
        <f aca="false">IF(N1522=0," ",DATEDIF(N1522,$AM$1,"y") &amp; " г. " &amp; DATEDIF(X1522,$AM$1,"ym") &amp; " мес. ")</f>
        <v>12 г. 4 мес. </v>
      </c>
      <c r="AN1522" s="28" t="str">
        <f aca="false">LEFT(AM1522,2)</f>
        <v>12</v>
      </c>
    </row>
    <row r="1523" customFormat="false" ht="13.8" hidden="false" customHeight="false" outlineLevel="0" collapsed="false">
      <c r="A1523" s="37" t="s">
        <v>507</v>
      </c>
      <c r="B1523" s="37" t="s">
        <v>348</v>
      </c>
      <c r="C1523" s="25" t="n">
        <v>41828</v>
      </c>
      <c r="D1523" s="38" t="n">
        <v>44255</v>
      </c>
      <c r="E1523" s="38" t="n">
        <v>44261</v>
      </c>
      <c r="F1523" s="37" t="s">
        <v>1592</v>
      </c>
      <c r="G1523" s="37" t="s">
        <v>1593</v>
      </c>
      <c r="H1523" s="37" t="s">
        <v>1257</v>
      </c>
      <c r="I1523" s="37" t="s">
        <v>1258</v>
      </c>
      <c r="J1523" s="37" t="s">
        <v>1259</v>
      </c>
      <c r="K1523" s="37" t="s">
        <v>1260</v>
      </c>
      <c r="L1523" s="21" t="s">
        <v>45</v>
      </c>
      <c r="M1523" s="22" t="s">
        <v>2313</v>
      </c>
      <c r="N1523" s="24" t="s">
        <v>1052</v>
      </c>
      <c r="O1523" s="25" t="s">
        <v>970</v>
      </c>
      <c r="P1523" s="22" t="s">
        <v>84</v>
      </c>
      <c r="Q1523" s="22" t="s">
        <v>1040</v>
      </c>
      <c r="R1523" s="22" t="s">
        <v>1041</v>
      </c>
      <c r="S1523" s="22" t="s">
        <v>1042</v>
      </c>
      <c r="T1523" s="22" t="s">
        <v>2309</v>
      </c>
      <c r="U1523" s="25" t="s">
        <v>70</v>
      </c>
      <c r="V1523" s="40" t="n">
        <v>44</v>
      </c>
      <c r="W1523" s="25" t="s">
        <v>962</v>
      </c>
      <c r="X1523" s="25" t="n">
        <v>1</v>
      </c>
      <c r="Y1523" s="25" t="n">
        <v>0</v>
      </c>
      <c r="Z1523" s="25" t="n">
        <v>10</v>
      </c>
      <c r="AA1523" s="26" t="str">
        <f aca="false">IF(N1523=0," ",DATEDIF(N1523,$D1523,"y") &amp; " г. " &amp; DATEDIF(N1523,$D1523,"ym") &amp; " мес. ")</f>
        <v>13 г. 9 мес. </v>
      </c>
      <c r="AB1523" s="27" t="str">
        <f aca="false">LEFT(AA1523,2)</f>
        <v>13</v>
      </c>
      <c r="AC1523" s="28" t="str">
        <f aca="false">IF(N1523=0," ",DATEDIF(N1523,'Отбор на ЧР 2021'!$AC$1,"y") &amp; " г. " &amp; DATEDIF(N1523,'Отбор на ЧР 2021'!$AC$1,"ym") &amp; " мес. ")</f>
        <v>13 г. 11 мес. </v>
      </c>
      <c r="AD1523" s="28" t="str">
        <f aca="false">LEFT(AC1523,2)</f>
        <v>13</v>
      </c>
      <c r="AE1523" s="28" t="str">
        <f aca="false">IF(W1523=0,0,INDEX('Возраст, спорт. дисц.'!$A$2:$B$50,MATCH(W1523,'Возраст, спорт. дисц.'!$B$2:$B$54,0),1))</f>
        <v>Мальчики 12-13 лет</v>
      </c>
      <c r="AF1523" s="28" t="str">
        <f aca="false">"весовая категория "&amp;V1523&amp;" кг."</f>
        <v>весовая категория 44 кг.</v>
      </c>
      <c r="AG1523" s="29" t="str">
        <f aca="false">IF(U1523="б/м",U1523,U1523&amp;" место")</f>
        <v>3 место</v>
      </c>
      <c r="AH1523" s="28" t="str">
        <f aca="false">F1523&amp;"; "&amp;TEXT(D1523,"ДД.ММ.ГГГГ")&amp;"-"&amp;TEXT(E1523,"ДД.ММ.ГГГГ")&amp;"; "&amp;I1523&amp;"; "&amp;CHAR(10)&amp;AE1523&amp;"; "&amp;AF1523&amp;"; "&amp;AG1523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44 кг.; 3 место</v>
      </c>
      <c r="AI1523" s="29" t="n">
        <f aca="false">IF(A1523=0,0,1)</f>
        <v>1</v>
      </c>
      <c r="AJ1523" s="1" t="str">
        <f aca="false">AE1523</f>
        <v>Мальчики 12-13 лет</v>
      </c>
      <c r="AK1523" s="1" t="n">
        <f aca="false">V1523</f>
        <v>44</v>
      </c>
      <c r="AL1523" s="1" t="str">
        <f aca="false">AF1523</f>
        <v>весовая категория 44 кг.</v>
      </c>
      <c r="AM1523" s="28" t="str">
        <f aca="false">IF(N1523=0," ",DATEDIF(N1523,$AM$1,"y") &amp; " г. " &amp; DATEDIF(X1523,$AM$1,"ym") &amp; " мес. ")</f>
        <v>13 г. 4 мес. </v>
      </c>
      <c r="AN1523" s="28" t="str">
        <f aca="false">LEFT(AM1523,2)</f>
        <v>13</v>
      </c>
    </row>
    <row r="1524" customFormat="false" ht="13.8" hidden="false" customHeight="false" outlineLevel="0" collapsed="false">
      <c r="A1524" s="37" t="s">
        <v>507</v>
      </c>
      <c r="B1524" s="37" t="s">
        <v>348</v>
      </c>
      <c r="C1524" s="25" t="n">
        <v>41828</v>
      </c>
      <c r="D1524" s="38" t="n">
        <v>44255</v>
      </c>
      <c r="E1524" s="38" t="n">
        <v>44261</v>
      </c>
      <c r="F1524" s="37" t="s">
        <v>1592</v>
      </c>
      <c r="G1524" s="37" t="s">
        <v>1593</v>
      </c>
      <c r="H1524" s="37" t="s">
        <v>1257</v>
      </c>
      <c r="I1524" s="37" t="s">
        <v>1258</v>
      </c>
      <c r="J1524" s="37" t="s">
        <v>1259</v>
      </c>
      <c r="K1524" s="37" t="s">
        <v>1260</v>
      </c>
      <c r="L1524" s="21" t="s">
        <v>45</v>
      </c>
      <c r="M1524" s="22" t="s">
        <v>1031</v>
      </c>
      <c r="N1524" s="24" t="s">
        <v>1032</v>
      </c>
      <c r="O1524" s="25" t="s">
        <v>970</v>
      </c>
      <c r="P1524" s="22" t="s">
        <v>101</v>
      </c>
      <c r="Q1524" s="22" t="s">
        <v>102</v>
      </c>
      <c r="R1524" s="22" t="s">
        <v>164</v>
      </c>
      <c r="S1524" s="22" t="s">
        <v>165</v>
      </c>
      <c r="T1524" s="22" t="s">
        <v>1033</v>
      </c>
      <c r="U1524" s="25" t="s">
        <v>54</v>
      </c>
      <c r="V1524" s="40" t="n">
        <v>46</v>
      </c>
      <c r="W1524" s="25" t="s">
        <v>962</v>
      </c>
      <c r="X1524" s="25" t="n">
        <v>1</v>
      </c>
      <c r="Y1524" s="25" t="n">
        <v>1</v>
      </c>
      <c r="Z1524" s="25" t="n">
        <v>3</v>
      </c>
      <c r="AA1524" s="26" t="str">
        <f aca="false">IF(N1524=0," ",DATEDIF(N1524,$D1524,"y") &amp; " г. " &amp; DATEDIF(N1524,$D1524,"ym") &amp; " мес. ")</f>
        <v>13 г. 8 мес. </v>
      </c>
      <c r="AB1524" s="27" t="str">
        <f aca="false">LEFT(AA1524,2)</f>
        <v>13</v>
      </c>
      <c r="AC1524" s="28" t="str">
        <f aca="false">IF(N1524=0," ",DATEDIF(N1524,'Отбор на ЧР 2021'!$AC$1,"y") &amp; " г. " &amp; DATEDIF(N1524,'Отбор на ЧР 2021'!$AC$1,"ym") &amp; " мес. ")</f>
        <v>13 г. 11 мес. </v>
      </c>
      <c r="AD1524" s="28" t="str">
        <f aca="false">LEFT(AC1524,2)</f>
        <v>13</v>
      </c>
      <c r="AE1524" s="28" t="str">
        <f aca="false">IF(W1524=0,0,INDEX('Возраст, спорт. дисц.'!$A$2:$B$50,MATCH(W1524,'Возраст, спорт. дисц.'!$B$2:$B$54,0),1))</f>
        <v>Мальчики 12-13 лет</v>
      </c>
      <c r="AF1524" s="28" t="str">
        <f aca="false">"весовая категория "&amp;V1524&amp;" кг."</f>
        <v>весовая категория 46 кг.</v>
      </c>
      <c r="AG1524" s="29" t="str">
        <f aca="false">IF(U1524="б/м",U1524,U1524&amp;" место")</f>
        <v>1 место</v>
      </c>
      <c r="AH1524" s="28" t="str">
        <f aca="false">F1524&amp;"; "&amp;TEXT(D1524,"ДД.ММ.ГГГГ")&amp;"-"&amp;TEXT(E1524,"ДД.ММ.ГГГГ")&amp;"; "&amp;I1524&amp;"; "&amp;CHAR(10)&amp;AE1524&amp;"; "&amp;AF1524&amp;"; "&amp;AG1524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46 кг.; 1 место</v>
      </c>
      <c r="AI1524" s="29" t="n">
        <f aca="false">IF(A1524=0,0,1)</f>
        <v>1</v>
      </c>
      <c r="AJ1524" s="1" t="str">
        <f aca="false">AE1524</f>
        <v>Мальчики 12-13 лет</v>
      </c>
      <c r="AK1524" s="1" t="n">
        <f aca="false">V1524</f>
        <v>46</v>
      </c>
      <c r="AL1524" s="1" t="str">
        <f aca="false">AF1524</f>
        <v>весовая категория 46 кг.</v>
      </c>
      <c r="AM1524" s="28" t="str">
        <f aca="false">IF(N1524=0," ",DATEDIF(N1524,$AM$1,"y") &amp; " г. " &amp; DATEDIF(X1524,$AM$1,"ym") &amp; " мес. ")</f>
        <v>13 г. 4 мес. </v>
      </c>
      <c r="AN1524" s="28" t="str">
        <f aca="false">LEFT(AM1524,2)</f>
        <v>13</v>
      </c>
    </row>
    <row r="1525" customFormat="false" ht="13.8" hidden="false" customHeight="false" outlineLevel="0" collapsed="false">
      <c r="A1525" s="37" t="s">
        <v>507</v>
      </c>
      <c r="B1525" s="37" t="s">
        <v>348</v>
      </c>
      <c r="C1525" s="25" t="n">
        <v>41828</v>
      </c>
      <c r="D1525" s="38" t="n">
        <v>44255</v>
      </c>
      <c r="E1525" s="38" t="n">
        <v>44261</v>
      </c>
      <c r="F1525" s="37" t="s">
        <v>1592</v>
      </c>
      <c r="G1525" s="37" t="s">
        <v>1593</v>
      </c>
      <c r="H1525" s="37" t="s">
        <v>1257</v>
      </c>
      <c r="I1525" s="37" t="s">
        <v>1258</v>
      </c>
      <c r="J1525" s="37" t="s">
        <v>1259</v>
      </c>
      <c r="K1525" s="37" t="s">
        <v>1260</v>
      </c>
      <c r="L1525" s="21" t="s">
        <v>45</v>
      </c>
      <c r="M1525" s="22" t="s">
        <v>2314</v>
      </c>
      <c r="N1525" s="24" t="s">
        <v>2315</v>
      </c>
      <c r="O1525" s="25" t="s">
        <v>975</v>
      </c>
      <c r="P1525" s="22" t="s">
        <v>84</v>
      </c>
      <c r="Q1525" s="22" t="s">
        <v>85</v>
      </c>
      <c r="R1525" s="22" t="s">
        <v>86</v>
      </c>
      <c r="S1525" s="22" t="s">
        <v>87</v>
      </c>
      <c r="T1525" s="22" t="s">
        <v>2266</v>
      </c>
      <c r="U1525" s="25" t="s">
        <v>63</v>
      </c>
      <c r="V1525" s="40" t="n">
        <v>46</v>
      </c>
      <c r="W1525" s="25" t="s">
        <v>962</v>
      </c>
      <c r="X1525" s="25" t="n">
        <v>2</v>
      </c>
      <c r="Y1525" s="25" t="n">
        <v>1</v>
      </c>
      <c r="Z1525" s="25" t="n">
        <v>3</v>
      </c>
      <c r="AA1525" s="26" t="str">
        <f aca="false">IF(N1525=0," ",DATEDIF(N1525,$D1525,"y") &amp; " г. " &amp; DATEDIF(N1525,$D1525,"ym") &amp; " мес. ")</f>
        <v>12 г. 9 мес. </v>
      </c>
      <c r="AB1525" s="27" t="str">
        <f aca="false">LEFT(AA1525,2)</f>
        <v>12</v>
      </c>
      <c r="AC1525" s="28" t="str">
        <f aca="false">IF(N1525=0," ",DATEDIF(N1525,'Отбор на ЧР 2021'!$AC$1,"y") &amp; " г. " &amp; DATEDIF(N1525,'Отбор на ЧР 2021'!$AC$1,"ym") &amp; " мес. ")</f>
        <v>12 г. 11 мес. </v>
      </c>
      <c r="AD1525" s="28" t="str">
        <f aca="false">LEFT(AC1525,2)</f>
        <v>12</v>
      </c>
      <c r="AE1525" s="28" t="str">
        <f aca="false">IF(W1525=0,0,INDEX('Возраст, спорт. дисц.'!$A$2:$B$50,MATCH(W1525,'Возраст, спорт. дисц.'!$B$2:$B$54,0),1))</f>
        <v>Мальчики 12-13 лет</v>
      </c>
      <c r="AF1525" s="28" t="str">
        <f aca="false">"весовая категория "&amp;V1525&amp;" кг."</f>
        <v>весовая категория 46 кг.</v>
      </c>
      <c r="AG1525" s="29" t="str">
        <f aca="false">IF(U1525="б/м",U1525,U1525&amp;" место")</f>
        <v>2 место</v>
      </c>
      <c r="AH1525" s="28" t="str">
        <f aca="false">F1525&amp;"; "&amp;TEXT(D1525,"ДД.ММ.ГГГГ")&amp;"-"&amp;TEXT(E1525,"ДД.ММ.ГГГГ")&amp;"; "&amp;I1525&amp;"; "&amp;CHAR(10)&amp;AE1525&amp;"; "&amp;AF1525&amp;"; "&amp;AG1525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46 кг.; 2 место</v>
      </c>
      <c r="AI1525" s="29" t="n">
        <f aca="false">IF(A1525=0,0,1)</f>
        <v>1</v>
      </c>
      <c r="AJ1525" s="1" t="str">
        <f aca="false">AE1525</f>
        <v>Мальчики 12-13 лет</v>
      </c>
      <c r="AK1525" s="1" t="n">
        <f aca="false">V1525</f>
        <v>46</v>
      </c>
      <c r="AL1525" s="1" t="str">
        <f aca="false">AF1525</f>
        <v>весовая категория 46 кг.</v>
      </c>
      <c r="AM1525" s="28" t="str">
        <f aca="false">IF(N1525=0," ",DATEDIF(N1525,$AM$1,"y") &amp; " г. " &amp; DATEDIF(X1525,$AM$1,"ym") &amp; " мес. ")</f>
        <v>12 г. 4 мес. </v>
      </c>
      <c r="AN1525" s="28" t="str">
        <f aca="false">LEFT(AM1525,2)</f>
        <v>12</v>
      </c>
    </row>
    <row r="1526" customFormat="false" ht="13.8" hidden="false" customHeight="false" outlineLevel="0" collapsed="false">
      <c r="A1526" s="37" t="s">
        <v>507</v>
      </c>
      <c r="B1526" s="37" t="s">
        <v>348</v>
      </c>
      <c r="C1526" s="25" t="n">
        <v>41828</v>
      </c>
      <c r="D1526" s="38" t="n">
        <v>44255</v>
      </c>
      <c r="E1526" s="38" t="n">
        <v>44261</v>
      </c>
      <c r="F1526" s="37" t="s">
        <v>1592</v>
      </c>
      <c r="G1526" s="37" t="s">
        <v>1593</v>
      </c>
      <c r="H1526" s="37" t="s">
        <v>1257</v>
      </c>
      <c r="I1526" s="37" t="s">
        <v>1258</v>
      </c>
      <c r="J1526" s="37" t="s">
        <v>1259</v>
      </c>
      <c r="K1526" s="37" t="s">
        <v>1260</v>
      </c>
      <c r="L1526" s="21" t="s">
        <v>45</v>
      </c>
      <c r="M1526" s="22" t="s">
        <v>2316</v>
      </c>
      <c r="N1526" s="24" t="s">
        <v>2317</v>
      </c>
      <c r="O1526" s="25" t="s">
        <v>970</v>
      </c>
      <c r="P1526" s="22" t="s">
        <v>84</v>
      </c>
      <c r="Q1526" s="22" t="s">
        <v>122</v>
      </c>
      <c r="R1526" s="22" t="s">
        <v>2281</v>
      </c>
      <c r="S1526" s="22" t="s">
        <v>2282</v>
      </c>
      <c r="T1526" s="22" t="s">
        <v>2283</v>
      </c>
      <c r="U1526" s="25" t="s">
        <v>70</v>
      </c>
      <c r="V1526" s="40" t="n">
        <v>46</v>
      </c>
      <c r="W1526" s="25" t="s">
        <v>962</v>
      </c>
      <c r="X1526" s="25" t="n">
        <v>1</v>
      </c>
      <c r="Y1526" s="25" t="n">
        <v>0</v>
      </c>
      <c r="Z1526" s="25" t="n">
        <v>3</v>
      </c>
      <c r="AA1526" s="26" t="str">
        <f aca="false">IF(N1526=0," ",DATEDIF(N1526,$D1526,"y") &amp; " г. " &amp; DATEDIF(N1526,$D1526,"ym") &amp; " мес. ")</f>
        <v>13 г. 7 мес. </v>
      </c>
      <c r="AB1526" s="27" t="str">
        <f aca="false">LEFT(AA1526,2)</f>
        <v>13</v>
      </c>
      <c r="AC1526" s="28" t="str">
        <f aca="false">IF(N1526=0," ",DATEDIF(N1526,'Отбор на ЧР 2021'!$AC$1,"y") &amp; " г. " &amp; DATEDIF(N1526,'Отбор на ЧР 2021'!$AC$1,"ym") &amp; " мес. ")</f>
        <v>13 г. 10 мес. </v>
      </c>
      <c r="AD1526" s="28" t="str">
        <f aca="false">LEFT(AC1526,2)</f>
        <v>13</v>
      </c>
      <c r="AE1526" s="28" t="str">
        <f aca="false">IF(W1526=0,0,INDEX('Возраст, спорт. дисц.'!$A$2:$B$50,MATCH(W1526,'Возраст, спорт. дисц.'!$B$2:$B$54,0),1))</f>
        <v>Мальчики 12-13 лет</v>
      </c>
      <c r="AF1526" s="28" t="str">
        <f aca="false">"весовая категория "&amp;V1526&amp;" кг."</f>
        <v>весовая категория 46 кг.</v>
      </c>
      <c r="AG1526" s="29" t="str">
        <f aca="false">IF(U1526="б/м",U1526,U1526&amp;" место")</f>
        <v>3 место</v>
      </c>
      <c r="AH1526" s="28" t="str">
        <f aca="false">F1526&amp;"; "&amp;TEXT(D1526,"ДД.ММ.ГГГГ")&amp;"-"&amp;TEXT(E1526,"ДД.ММ.ГГГГ")&amp;"; "&amp;I1526&amp;"; "&amp;CHAR(10)&amp;AE1526&amp;"; "&amp;AF1526&amp;"; "&amp;AG1526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46 кг.; 3 место</v>
      </c>
      <c r="AI1526" s="29" t="n">
        <f aca="false">IF(A1526=0,0,1)</f>
        <v>1</v>
      </c>
      <c r="AJ1526" s="1" t="str">
        <f aca="false">AE1526</f>
        <v>Мальчики 12-13 лет</v>
      </c>
      <c r="AK1526" s="1" t="n">
        <f aca="false">V1526</f>
        <v>46</v>
      </c>
      <c r="AL1526" s="1" t="str">
        <f aca="false">AF1526</f>
        <v>весовая категория 46 кг.</v>
      </c>
      <c r="AM1526" s="28" t="str">
        <f aca="false">IF(N1526=0," ",DATEDIF(N1526,$AM$1,"y") &amp; " г. " &amp; DATEDIF(X1526,$AM$1,"ym") &amp; " мес. ")</f>
        <v>13 г. 4 мес. </v>
      </c>
      <c r="AN1526" s="28" t="str">
        <f aca="false">LEFT(AM1526,2)</f>
        <v>13</v>
      </c>
    </row>
    <row r="1527" customFormat="false" ht="13.8" hidden="false" customHeight="false" outlineLevel="0" collapsed="false">
      <c r="A1527" s="37" t="s">
        <v>507</v>
      </c>
      <c r="B1527" s="37" t="s">
        <v>348</v>
      </c>
      <c r="C1527" s="25" t="n">
        <v>41828</v>
      </c>
      <c r="D1527" s="38" t="n">
        <v>44255</v>
      </c>
      <c r="E1527" s="38" t="n">
        <v>44261</v>
      </c>
      <c r="F1527" s="37" t="s">
        <v>1592</v>
      </c>
      <c r="G1527" s="37" t="s">
        <v>1593</v>
      </c>
      <c r="H1527" s="37" t="s">
        <v>1257</v>
      </c>
      <c r="I1527" s="37" t="s">
        <v>1258</v>
      </c>
      <c r="J1527" s="37" t="s">
        <v>1259</v>
      </c>
      <c r="K1527" s="37" t="s">
        <v>1260</v>
      </c>
      <c r="L1527" s="21" t="s">
        <v>45</v>
      </c>
      <c r="M1527" s="22" t="s">
        <v>2318</v>
      </c>
      <c r="N1527" s="24" t="s">
        <v>2319</v>
      </c>
      <c r="O1527" s="25" t="s">
        <v>970</v>
      </c>
      <c r="P1527" s="22" t="s">
        <v>94</v>
      </c>
      <c r="Q1527" s="22" t="s">
        <v>95</v>
      </c>
      <c r="R1527" s="22" t="s">
        <v>1630</v>
      </c>
      <c r="S1527" s="22" t="s">
        <v>1631</v>
      </c>
      <c r="T1527" s="22" t="s">
        <v>1632</v>
      </c>
      <c r="U1527" s="25" t="s">
        <v>54</v>
      </c>
      <c r="V1527" s="40" t="n">
        <v>48</v>
      </c>
      <c r="W1527" s="25" t="s">
        <v>962</v>
      </c>
      <c r="X1527" s="25" t="n">
        <v>3</v>
      </c>
      <c r="Y1527" s="25" t="n">
        <v>3</v>
      </c>
      <c r="Z1527" s="25" t="n">
        <v>7</v>
      </c>
      <c r="AA1527" s="26" t="str">
        <f aca="false">IF(N1527=0," ",DATEDIF(N1527,$D1527,"y") &amp; " г. " &amp; DATEDIF(N1527,$D1527,"ym") &amp; " мес. ")</f>
        <v>12 г. 10 мес. </v>
      </c>
      <c r="AB1527" s="27" t="str">
        <f aca="false">LEFT(AA1527,2)</f>
        <v>12</v>
      </c>
      <c r="AC1527" s="28" t="str">
        <f aca="false">IF(N1527=0," ",DATEDIF(N1527,'Отбор на ЧР 2021'!$AC$1,"y") &amp; " г. " &amp; DATEDIF(N1527,'Отбор на ЧР 2021'!$AC$1,"ym") &amp; " мес. ")</f>
        <v>13 г. 1 мес. </v>
      </c>
      <c r="AD1527" s="28" t="str">
        <f aca="false">LEFT(AC1527,2)</f>
        <v>13</v>
      </c>
      <c r="AE1527" s="28" t="str">
        <f aca="false">IF(W1527=0,0,INDEX('Возраст, спорт. дисц.'!$A$2:$B$50,MATCH(W1527,'Возраст, спорт. дисц.'!$B$2:$B$54,0),1))</f>
        <v>Мальчики 12-13 лет</v>
      </c>
      <c r="AF1527" s="28" t="str">
        <f aca="false">"весовая категория "&amp;V1527&amp;" кг."</f>
        <v>весовая категория 48 кг.</v>
      </c>
      <c r="AG1527" s="29" t="str">
        <f aca="false">IF(U1527="б/м",U1527,U1527&amp;" место")</f>
        <v>1 место</v>
      </c>
      <c r="AH1527" s="28" t="str">
        <f aca="false">F1527&amp;"; "&amp;TEXT(D1527,"ДД.ММ.ГГГГ")&amp;"-"&amp;TEXT(E1527,"ДД.ММ.ГГГГ")&amp;"; "&amp;I1527&amp;"; "&amp;CHAR(10)&amp;AE1527&amp;"; "&amp;AF1527&amp;"; "&amp;AG1527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48 кг.; 1 место</v>
      </c>
      <c r="AI1527" s="29" t="n">
        <f aca="false">IF(A1527=0,0,1)</f>
        <v>1</v>
      </c>
      <c r="AJ1527" s="1" t="str">
        <f aca="false">AE1527</f>
        <v>Мальчики 12-13 лет</v>
      </c>
      <c r="AK1527" s="1" t="n">
        <f aca="false">V1527</f>
        <v>48</v>
      </c>
      <c r="AL1527" s="1" t="str">
        <f aca="false">AF1527</f>
        <v>весовая категория 48 кг.</v>
      </c>
      <c r="AM1527" s="28" t="str">
        <f aca="false">IF(N1527=0," ",DATEDIF(N1527,$AM$1,"y") &amp; " г. " &amp; DATEDIF(X1527,$AM$1,"ym") &amp; " мес. ")</f>
        <v>13 г. 4 мес. </v>
      </c>
      <c r="AN1527" s="28" t="str">
        <f aca="false">LEFT(AM1527,2)</f>
        <v>13</v>
      </c>
    </row>
    <row r="1528" customFormat="false" ht="13.8" hidden="false" customHeight="false" outlineLevel="0" collapsed="false">
      <c r="A1528" s="37" t="s">
        <v>507</v>
      </c>
      <c r="B1528" s="37" t="s">
        <v>348</v>
      </c>
      <c r="C1528" s="25" t="n">
        <v>41828</v>
      </c>
      <c r="D1528" s="38" t="n">
        <v>44255</v>
      </c>
      <c r="E1528" s="38" t="n">
        <v>44261</v>
      </c>
      <c r="F1528" s="37" t="s">
        <v>1592</v>
      </c>
      <c r="G1528" s="37" t="s">
        <v>1593</v>
      </c>
      <c r="H1528" s="37" t="s">
        <v>1257</v>
      </c>
      <c r="I1528" s="37" t="s">
        <v>1258</v>
      </c>
      <c r="J1528" s="37" t="s">
        <v>1259</v>
      </c>
      <c r="K1528" s="37" t="s">
        <v>1260</v>
      </c>
      <c r="L1528" s="21" t="s">
        <v>45</v>
      </c>
      <c r="M1528" s="22" t="s">
        <v>2320</v>
      </c>
      <c r="N1528" s="24" t="s">
        <v>2321</v>
      </c>
      <c r="O1528" s="25" t="s">
        <v>970</v>
      </c>
      <c r="P1528" s="22" t="s">
        <v>101</v>
      </c>
      <c r="Q1528" s="22" t="s">
        <v>102</v>
      </c>
      <c r="R1528" s="22" t="s">
        <v>479</v>
      </c>
      <c r="S1528" s="22" t="s">
        <v>1618</v>
      </c>
      <c r="T1528" s="22" t="s">
        <v>481</v>
      </c>
      <c r="U1528" s="25" t="s">
        <v>63</v>
      </c>
      <c r="V1528" s="40" t="n">
        <v>48</v>
      </c>
      <c r="W1528" s="25" t="s">
        <v>962</v>
      </c>
      <c r="X1528" s="25" t="n">
        <v>3</v>
      </c>
      <c r="Y1528" s="25" t="n">
        <v>2</v>
      </c>
      <c r="Z1528" s="25" t="n">
        <v>7</v>
      </c>
      <c r="AA1528" s="26" t="str">
        <f aca="false">IF(N1528=0," ",DATEDIF(N1528,$D1528,"y") &amp; " г. " &amp; DATEDIF(N1528,$D1528,"ym") &amp; " мес. ")</f>
        <v>13 г. 0 мес. </v>
      </c>
      <c r="AB1528" s="27" t="str">
        <f aca="false">LEFT(AA1528,2)</f>
        <v>13</v>
      </c>
      <c r="AC1528" s="28" t="str">
        <f aca="false">IF(N1528=0," ",DATEDIF(N1528,'Отбор на ЧР 2021'!$AC$1,"y") &amp; " г. " &amp; DATEDIF(N1528,'Отбор на ЧР 2021'!$AC$1,"ym") &amp; " мес. ")</f>
        <v>13 г. 2 мес. </v>
      </c>
      <c r="AD1528" s="28" t="str">
        <f aca="false">LEFT(AC1528,2)</f>
        <v>13</v>
      </c>
      <c r="AE1528" s="28" t="str">
        <f aca="false">IF(W1528=0,0,INDEX('Возраст, спорт. дисц.'!$A$2:$B$50,MATCH(W1528,'Возраст, спорт. дисц.'!$B$2:$B$54,0),1))</f>
        <v>Мальчики 12-13 лет</v>
      </c>
      <c r="AF1528" s="28" t="str">
        <f aca="false">"весовая категория "&amp;V1528&amp;" кг."</f>
        <v>весовая категория 48 кг.</v>
      </c>
      <c r="AG1528" s="29" t="str">
        <f aca="false">IF(U1528="б/м",U1528,U1528&amp;" место")</f>
        <v>2 место</v>
      </c>
      <c r="AH1528" s="28" t="str">
        <f aca="false">F1528&amp;"; "&amp;TEXT(D1528,"ДД.ММ.ГГГГ")&amp;"-"&amp;TEXT(E1528,"ДД.ММ.ГГГГ")&amp;"; "&amp;I1528&amp;"; "&amp;CHAR(10)&amp;AE1528&amp;"; "&amp;AF1528&amp;"; "&amp;AG1528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48 кг.; 2 место</v>
      </c>
      <c r="AI1528" s="29" t="n">
        <f aca="false">IF(A1528=0,0,1)</f>
        <v>1</v>
      </c>
      <c r="AJ1528" s="1" t="str">
        <f aca="false">AE1528</f>
        <v>Мальчики 12-13 лет</v>
      </c>
      <c r="AK1528" s="1" t="n">
        <f aca="false">V1528</f>
        <v>48</v>
      </c>
      <c r="AL1528" s="1" t="str">
        <f aca="false">AF1528</f>
        <v>весовая категория 48 кг.</v>
      </c>
      <c r="AM1528" s="28" t="str">
        <f aca="false">IF(N1528=0," ",DATEDIF(N1528,$AM$1,"y") &amp; " г. " &amp; DATEDIF(X1528,$AM$1,"ym") &amp; " мес. ")</f>
        <v>13 г. 4 мес. </v>
      </c>
      <c r="AN1528" s="28" t="str">
        <f aca="false">LEFT(AM1528,2)</f>
        <v>13</v>
      </c>
    </row>
    <row r="1529" customFormat="false" ht="13.8" hidden="false" customHeight="false" outlineLevel="0" collapsed="false">
      <c r="A1529" s="37" t="s">
        <v>507</v>
      </c>
      <c r="B1529" s="37" t="s">
        <v>348</v>
      </c>
      <c r="C1529" s="25" t="n">
        <v>41828</v>
      </c>
      <c r="D1529" s="38" t="n">
        <v>44255</v>
      </c>
      <c r="E1529" s="38" t="n">
        <v>44261</v>
      </c>
      <c r="F1529" s="37" t="s">
        <v>1592</v>
      </c>
      <c r="G1529" s="37" t="s">
        <v>1593</v>
      </c>
      <c r="H1529" s="37" t="s">
        <v>1257</v>
      </c>
      <c r="I1529" s="37" t="s">
        <v>1258</v>
      </c>
      <c r="J1529" s="37" t="s">
        <v>1259</v>
      </c>
      <c r="K1529" s="37" t="s">
        <v>1260</v>
      </c>
      <c r="L1529" s="21" t="s">
        <v>45</v>
      </c>
      <c r="M1529" s="22" t="s">
        <v>2322</v>
      </c>
      <c r="N1529" s="24" t="s">
        <v>2323</v>
      </c>
      <c r="O1529" s="25" t="s">
        <v>970</v>
      </c>
      <c r="P1529" s="22" t="s">
        <v>84</v>
      </c>
      <c r="Q1529" s="22" t="s">
        <v>122</v>
      </c>
      <c r="R1529" s="22" t="s">
        <v>1968</v>
      </c>
      <c r="S1529" s="22" t="s">
        <v>1969</v>
      </c>
      <c r="T1529" s="22" t="s">
        <v>1985</v>
      </c>
      <c r="U1529" s="25" t="s">
        <v>70</v>
      </c>
      <c r="V1529" s="40" t="n">
        <v>48</v>
      </c>
      <c r="W1529" s="25" t="s">
        <v>962</v>
      </c>
      <c r="X1529" s="25" t="n">
        <v>1</v>
      </c>
      <c r="Y1529" s="25" t="n">
        <v>0</v>
      </c>
      <c r="Z1529" s="25" t="n">
        <v>7</v>
      </c>
      <c r="AA1529" s="26" t="str">
        <f aca="false">IF(N1529=0," ",DATEDIF(N1529,$D1529,"y") &amp; " г. " &amp; DATEDIF(N1529,$D1529,"ym") &amp; " мес. ")</f>
        <v>12 г. 6 мес. </v>
      </c>
      <c r="AB1529" s="27" t="str">
        <f aca="false">LEFT(AA1529,2)</f>
        <v>12</v>
      </c>
      <c r="AC1529" s="28" t="str">
        <f aca="false">IF(N1529=0," ",DATEDIF(N1529,'Отбор на ЧР 2021'!$AC$1,"y") &amp; " г. " &amp; DATEDIF(N1529,'Отбор на ЧР 2021'!$AC$1,"ym") &amp; " мес. ")</f>
        <v>12 г. 9 мес. </v>
      </c>
      <c r="AD1529" s="28" t="str">
        <f aca="false">LEFT(AC1529,2)</f>
        <v>12</v>
      </c>
      <c r="AE1529" s="28" t="str">
        <f aca="false">IF(W1529=0,0,INDEX('Возраст, спорт. дисц.'!$A$2:$B$50,MATCH(W1529,'Возраст, спорт. дисц.'!$B$2:$B$54,0),1))</f>
        <v>Мальчики 12-13 лет</v>
      </c>
      <c r="AF1529" s="28" t="str">
        <f aca="false">"весовая категория "&amp;V1529&amp;" кг."</f>
        <v>весовая категория 48 кг.</v>
      </c>
      <c r="AG1529" s="29" t="str">
        <f aca="false">IF(U1529="б/м",U1529,U1529&amp;" место")</f>
        <v>3 место</v>
      </c>
      <c r="AH1529" s="28" t="str">
        <f aca="false">F1529&amp;"; "&amp;TEXT(D1529,"ДД.ММ.ГГГГ")&amp;"-"&amp;TEXT(E1529,"ДД.ММ.ГГГГ")&amp;"; "&amp;I1529&amp;"; "&amp;CHAR(10)&amp;AE1529&amp;"; "&amp;AF1529&amp;"; "&amp;AG1529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48 кг.; 3 место</v>
      </c>
      <c r="AI1529" s="29" t="n">
        <f aca="false">IF(A1529=0,0,1)</f>
        <v>1</v>
      </c>
      <c r="AJ1529" s="1" t="str">
        <f aca="false">AE1529</f>
        <v>Мальчики 12-13 лет</v>
      </c>
      <c r="AK1529" s="1" t="n">
        <f aca="false">V1529</f>
        <v>48</v>
      </c>
      <c r="AL1529" s="1" t="str">
        <f aca="false">AF1529</f>
        <v>весовая категория 48 кг.</v>
      </c>
      <c r="AM1529" s="28" t="str">
        <f aca="false">IF(N1529=0," ",DATEDIF(N1529,$AM$1,"y") &amp; " г. " &amp; DATEDIF(X1529,$AM$1,"ym") &amp; " мес. ")</f>
        <v>12 г. 4 мес. </v>
      </c>
      <c r="AN1529" s="28" t="str">
        <f aca="false">LEFT(AM1529,2)</f>
        <v>12</v>
      </c>
    </row>
    <row r="1530" customFormat="false" ht="13.8" hidden="false" customHeight="false" outlineLevel="0" collapsed="false">
      <c r="A1530" s="37" t="s">
        <v>507</v>
      </c>
      <c r="B1530" s="37" t="s">
        <v>348</v>
      </c>
      <c r="C1530" s="25" t="n">
        <v>41828</v>
      </c>
      <c r="D1530" s="38" t="n">
        <v>44255</v>
      </c>
      <c r="E1530" s="38" t="n">
        <v>44261</v>
      </c>
      <c r="F1530" s="37" t="s">
        <v>1592</v>
      </c>
      <c r="G1530" s="37" t="s">
        <v>1593</v>
      </c>
      <c r="H1530" s="37" t="s">
        <v>1257</v>
      </c>
      <c r="I1530" s="37" t="s">
        <v>1258</v>
      </c>
      <c r="J1530" s="37" t="s">
        <v>1259</v>
      </c>
      <c r="K1530" s="37" t="s">
        <v>1260</v>
      </c>
      <c r="L1530" s="21" t="s">
        <v>45</v>
      </c>
      <c r="M1530" s="22" t="s">
        <v>2324</v>
      </c>
      <c r="N1530" s="24" t="s">
        <v>2325</v>
      </c>
      <c r="O1530" s="25" t="s">
        <v>970</v>
      </c>
      <c r="P1530" s="22" t="s">
        <v>84</v>
      </c>
      <c r="Q1530" s="22" t="s">
        <v>1135</v>
      </c>
      <c r="R1530" s="22" t="s">
        <v>1136</v>
      </c>
      <c r="S1530" s="22" t="s">
        <v>68</v>
      </c>
      <c r="T1530" s="22" t="s">
        <v>1137</v>
      </c>
      <c r="U1530" s="25" t="s">
        <v>227</v>
      </c>
      <c r="V1530" s="40" t="n">
        <v>48</v>
      </c>
      <c r="W1530" s="25" t="s">
        <v>962</v>
      </c>
      <c r="X1530" s="25" t="n">
        <v>1</v>
      </c>
      <c r="Y1530" s="25" t="n">
        <v>0</v>
      </c>
      <c r="Z1530" s="25" t="n">
        <v>7</v>
      </c>
      <c r="AA1530" s="26" t="str">
        <f aca="false">IF(N1530=0," ",DATEDIF(N1530,$D1530,"y") &amp; " г. " &amp; DATEDIF(N1530,$D1530,"ym") &amp; " мес. ")</f>
        <v>13 г. 6 мес. </v>
      </c>
      <c r="AB1530" s="27" t="str">
        <f aca="false">LEFT(AA1530,2)</f>
        <v>13</v>
      </c>
      <c r="AC1530" s="28" t="str">
        <f aca="false">IF(N1530=0," ",DATEDIF(N1530,'Отбор на ЧР 2021'!$AC$1,"y") &amp; " г. " &amp; DATEDIF(N1530,'Отбор на ЧР 2021'!$AC$1,"ym") &amp; " мес. ")</f>
        <v>13 г. 9 мес. </v>
      </c>
      <c r="AD1530" s="28" t="str">
        <f aca="false">LEFT(AC1530,2)</f>
        <v>13</v>
      </c>
      <c r="AE1530" s="28" t="str">
        <f aca="false">IF(W1530=0,0,INDEX('Возраст, спорт. дисц.'!$A$2:$B$50,MATCH(W1530,'Возраст, спорт. дисц.'!$B$2:$B$54,0),1))</f>
        <v>Мальчики 12-13 лет</v>
      </c>
      <c r="AF1530" s="28" t="str">
        <f aca="false">"весовая категория "&amp;V1530&amp;" кг."</f>
        <v>весовая категория 48 кг.</v>
      </c>
      <c r="AG1530" s="29" t="str">
        <f aca="false">IF(U1530="б/м",U1530,U1530&amp;" место")</f>
        <v>4 место</v>
      </c>
      <c r="AH1530" s="28" t="str">
        <f aca="false">F1530&amp;"; "&amp;TEXT(D1530,"ДД.ММ.ГГГГ")&amp;"-"&amp;TEXT(E1530,"ДД.ММ.ГГГГ")&amp;"; "&amp;I1530&amp;"; "&amp;CHAR(10)&amp;AE1530&amp;"; "&amp;AF1530&amp;"; "&amp;AG1530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48 кг.; 4 место</v>
      </c>
      <c r="AI1530" s="29" t="n">
        <f aca="false">IF(A1530=0,0,1)</f>
        <v>1</v>
      </c>
      <c r="AJ1530" s="1" t="str">
        <f aca="false">AE1530</f>
        <v>Мальчики 12-13 лет</v>
      </c>
      <c r="AK1530" s="1" t="n">
        <f aca="false">V1530</f>
        <v>48</v>
      </c>
      <c r="AL1530" s="1" t="str">
        <f aca="false">AF1530</f>
        <v>весовая категория 48 кг.</v>
      </c>
      <c r="AM1530" s="28" t="str">
        <f aca="false">IF(N1530=0," ",DATEDIF(N1530,$AM$1,"y") &amp; " г. " &amp; DATEDIF(X1530,$AM$1,"ym") &amp; " мес. ")</f>
        <v>13 г. 4 мес. </v>
      </c>
      <c r="AN1530" s="28" t="str">
        <f aca="false">LEFT(AM1530,2)</f>
        <v>13</v>
      </c>
    </row>
    <row r="1531" customFormat="false" ht="13.8" hidden="false" customHeight="false" outlineLevel="0" collapsed="false">
      <c r="A1531" s="37" t="s">
        <v>507</v>
      </c>
      <c r="B1531" s="37" t="s">
        <v>348</v>
      </c>
      <c r="C1531" s="25" t="n">
        <v>41828</v>
      </c>
      <c r="D1531" s="38" t="n">
        <v>44255</v>
      </c>
      <c r="E1531" s="38" t="n">
        <v>44261</v>
      </c>
      <c r="F1531" s="37" t="s">
        <v>1592</v>
      </c>
      <c r="G1531" s="37" t="s">
        <v>1593</v>
      </c>
      <c r="H1531" s="37" t="s">
        <v>1257</v>
      </c>
      <c r="I1531" s="37" t="s">
        <v>1258</v>
      </c>
      <c r="J1531" s="37" t="s">
        <v>1259</v>
      </c>
      <c r="K1531" s="37" t="s">
        <v>1260</v>
      </c>
      <c r="L1531" s="21" t="s">
        <v>45</v>
      </c>
      <c r="M1531" s="22" t="s">
        <v>2326</v>
      </c>
      <c r="N1531" s="24" t="s">
        <v>2327</v>
      </c>
      <c r="O1531" s="25" t="s">
        <v>975</v>
      </c>
      <c r="P1531" s="22" t="s">
        <v>84</v>
      </c>
      <c r="Q1531" s="22" t="s">
        <v>2294</v>
      </c>
      <c r="R1531" s="22" t="s">
        <v>2328</v>
      </c>
      <c r="S1531" s="22" t="s">
        <v>2329</v>
      </c>
      <c r="T1531" s="22" t="s">
        <v>2330</v>
      </c>
      <c r="U1531" s="25" t="s">
        <v>70</v>
      </c>
      <c r="V1531" s="40" t="n">
        <v>50</v>
      </c>
      <c r="W1531" s="25" t="s">
        <v>962</v>
      </c>
      <c r="X1531" s="25" t="n">
        <v>2</v>
      </c>
      <c r="Y1531" s="25" t="n">
        <v>1</v>
      </c>
      <c r="Z1531" s="25" t="n">
        <v>5</v>
      </c>
      <c r="AA1531" s="26" t="str">
        <f aca="false">IF(N1531=0," ",DATEDIF(N1531,$D1531,"y") &amp; " г. " &amp; DATEDIF(N1531,$D1531,"ym") &amp; " мес. ")</f>
        <v>13 г. 7 мес. </v>
      </c>
      <c r="AB1531" s="27" t="str">
        <f aca="false">LEFT(AA1531,2)</f>
        <v>13</v>
      </c>
      <c r="AC1531" s="28" t="str">
        <f aca="false">IF(N1531=0," ",DATEDIF(N1531,'Отбор на ЧР 2021'!$AC$1,"y") &amp; " г. " &amp; DATEDIF(N1531,'Отбор на ЧР 2021'!$AC$1,"ym") &amp; " мес. ")</f>
        <v>13 г. 9 мес. </v>
      </c>
      <c r="AD1531" s="28" t="str">
        <f aca="false">LEFT(AC1531,2)</f>
        <v>13</v>
      </c>
      <c r="AE1531" s="28" t="str">
        <f aca="false">IF(W1531=0,0,INDEX('Возраст, спорт. дисц.'!$A$2:$B$50,MATCH(W1531,'Возраст, спорт. дисц.'!$B$2:$B$54,0),1))</f>
        <v>Мальчики 12-13 лет</v>
      </c>
      <c r="AF1531" s="28" t="str">
        <f aca="false">"весовая категория "&amp;V1531&amp;" кг."</f>
        <v>весовая категория 50 кг.</v>
      </c>
      <c r="AG1531" s="29" t="str">
        <f aca="false">IF(U1531="б/м",U1531,U1531&amp;" место")</f>
        <v>3 место</v>
      </c>
      <c r="AH1531" s="28" t="str">
        <f aca="false">F1531&amp;"; "&amp;TEXT(D1531,"ДД.ММ.ГГГГ")&amp;"-"&amp;TEXT(E1531,"ДД.ММ.ГГГГ")&amp;"; "&amp;I1531&amp;"; "&amp;CHAR(10)&amp;AE1531&amp;"; "&amp;AF1531&amp;"; "&amp;AG1531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50 кг.; 3 место</v>
      </c>
      <c r="AI1531" s="29" t="n">
        <f aca="false">IF(A1531=0,0,1)</f>
        <v>1</v>
      </c>
      <c r="AJ1531" s="1" t="str">
        <f aca="false">AE1531</f>
        <v>Мальчики 12-13 лет</v>
      </c>
      <c r="AK1531" s="1" t="n">
        <f aca="false">V1531</f>
        <v>50</v>
      </c>
      <c r="AL1531" s="1" t="str">
        <f aca="false">AF1531</f>
        <v>весовая категория 50 кг.</v>
      </c>
      <c r="AM1531" s="28" t="str">
        <f aca="false">IF(N1531=0," ",DATEDIF(N1531,$AM$1,"y") &amp; " г. " &amp; DATEDIF(X1531,$AM$1,"ym") &amp; " мес. ")</f>
        <v>13 г. 4 мес. </v>
      </c>
      <c r="AN1531" s="28" t="str">
        <f aca="false">LEFT(AM1531,2)</f>
        <v>13</v>
      </c>
    </row>
    <row r="1532" customFormat="false" ht="13.8" hidden="false" customHeight="false" outlineLevel="0" collapsed="false">
      <c r="A1532" s="37" t="s">
        <v>507</v>
      </c>
      <c r="B1532" s="37" t="s">
        <v>348</v>
      </c>
      <c r="C1532" s="25" t="n">
        <v>41828</v>
      </c>
      <c r="D1532" s="38" t="n">
        <v>44255</v>
      </c>
      <c r="E1532" s="38" t="n">
        <v>44261</v>
      </c>
      <c r="F1532" s="37" t="s">
        <v>1592</v>
      </c>
      <c r="G1532" s="37" t="s">
        <v>1593</v>
      </c>
      <c r="H1532" s="37" t="s">
        <v>1257</v>
      </c>
      <c r="I1532" s="37" t="s">
        <v>1258</v>
      </c>
      <c r="J1532" s="37" t="s">
        <v>1259</v>
      </c>
      <c r="K1532" s="37" t="s">
        <v>1260</v>
      </c>
      <c r="L1532" s="21" t="s">
        <v>45</v>
      </c>
      <c r="M1532" s="22" t="s">
        <v>2331</v>
      </c>
      <c r="N1532" s="24" t="s">
        <v>2332</v>
      </c>
      <c r="O1532" s="25" t="s">
        <v>970</v>
      </c>
      <c r="P1532" s="22" t="s">
        <v>84</v>
      </c>
      <c r="Q1532" s="22" t="s">
        <v>122</v>
      </c>
      <c r="R1532" s="22" t="s">
        <v>2333</v>
      </c>
      <c r="S1532" s="22" t="s">
        <v>2334</v>
      </c>
      <c r="T1532" s="22" t="s">
        <v>2335</v>
      </c>
      <c r="U1532" s="25" t="s">
        <v>227</v>
      </c>
      <c r="V1532" s="40" t="n">
        <v>50</v>
      </c>
      <c r="W1532" s="25" t="s">
        <v>962</v>
      </c>
      <c r="X1532" s="25" t="n">
        <v>1</v>
      </c>
      <c r="Y1532" s="25" t="n">
        <v>0</v>
      </c>
      <c r="Z1532" s="25" t="n">
        <v>5</v>
      </c>
      <c r="AA1532" s="26" t="str">
        <f aca="false">IF(N1532=0," ",DATEDIF(N1532,$D1532,"y") &amp; " г. " &amp; DATEDIF(N1532,$D1532,"ym") &amp; " мес. ")</f>
        <v>12 г. 4 мес. </v>
      </c>
      <c r="AB1532" s="27" t="str">
        <f aca="false">LEFT(AA1532,2)</f>
        <v>12</v>
      </c>
      <c r="AC1532" s="28" t="str">
        <f aca="false">IF(N1532=0," ",DATEDIF(N1532,'Отбор на ЧР 2021'!$AC$1,"y") &amp; " г. " &amp; DATEDIF(N1532,'Отбор на ЧР 2021'!$AC$1,"ym") &amp; " мес. ")</f>
        <v>12 г. 7 мес. </v>
      </c>
      <c r="AD1532" s="28" t="str">
        <f aca="false">LEFT(AC1532,2)</f>
        <v>12</v>
      </c>
      <c r="AE1532" s="28" t="str">
        <f aca="false">IF(W1532=0,0,INDEX('Возраст, спорт. дисц.'!$A$2:$B$50,MATCH(W1532,'Возраст, спорт. дисц.'!$B$2:$B$54,0),1))</f>
        <v>Мальчики 12-13 лет</v>
      </c>
      <c r="AF1532" s="28" t="str">
        <f aca="false">"весовая категория "&amp;V1532&amp;" кг."</f>
        <v>весовая категория 50 кг.</v>
      </c>
      <c r="AG1532" s="29" t="str">
        <f aca="false">IF(U1532="б/м",U1532,U1532&amp;" место")</f>
        <v>4 место</v>
      </c>
      <c r="AH1532" s="28" t="str">
        <f aca="false">F1532&amp;"; "&amp;TEXT(D1532,"ДД.ММ.ГГГГ")&amp;"-"&amp;TEXT(E1532,"ДД.ММ.ГГГГ")&amp;"; "&amp;I1532&amp;"; "&amp;CHAR(10)&amp;AE1532&amp;"; "&amp;AF1532&amp;"; "&amp;AG1532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50 кг.; 4 место</v>
      </c>
      <c r="AI1532" s="29" t="n">
        <f aca="false">IF(A1532=0,0,1)</f>
        <v>1</v>
      </c>
      <c r="AJ1532" s="1" t="str">
        <f aca="false">AE1532</f>
        <v>Мальчики 12-13 лет</v>
      </c>
      <c r="AK1532" s="1" t="n">
        <f aca="false">V1532</f>
        <v>50</v>
      </c>
      <c r="AL1532" s="1" t="str">
        <f aca="false">AF1532</f>
        <v>весовая категория 50 кг.</v>
      </c>
      <c r="AM1532" s="28" t="str">
        <f aca="false">IF(N1532=0," ",DATEDIF(N1532,$AM$1,"y") &amp; " г. " &amp; DATEDIF(X1532,$AM$1,"ym") &amp; " мес. ")</f>
        <v>12 г. 4 мес. </v>
      </c>
      <c r="AN1532" s="28" t="str">
        <f aca="false">LEFT(AM1532,2)</f>
        <v>12</v>
      </c>
    </row>
    <row r="1533" customFormat="false" ht="13.8" hidden="false" customHeight="false" outlineLevel="0" collapsed="false">
      <c r="A1533" s="37" t="s">
        <v>507</v>
      </c>
      <c r="B1533" s="37" t="s">
        <v>348</v>
      </c>
      <c r="C1533" s="25" t="n">
        <v>41828</v>
      </c>
      <c r="D1533" s="38" t="n">
        <v>44255</v>
      </c>
      <c r="E1533" s="38" t="n">
        <v>44261</v>
      </c>
      <c r="F1533" s="37" t="s">
        <v>1592</v>
      </c>
      <c r="G1533" s="37" t="s">
        <v>1593</v>
      </c>
      <c r="H1533" s="37" t="s">
        <v>1257</v>
      </c>
      <c r="I1533" s="37" t="s">
        <v>1258</v>
      </c>
      <c r="J1533" s="37" t="s">
        <v>1259</v>
      </c>
      <c r="K1533" s="37" t="s">
        <v>1260</v>
      </c>
      <c r="L1533" s="21" t="s">
        <v>45</v>
      </c>
      <c r="M1533" s="22" t="s">
        <v>1055</v>
      </c>
      <c r="N1533" s="24" t="s">
        <v>1056</v>
      </c>
      <c r="O1533" s="25" t="s">
        <v>970</v>
      </c>
      <c r="P1533" s="22" t="s">
        <v>84</v>
      </c>
      <c r="Q1533" s="22" t="s">
        <v>85</v>
      </c>
      <c r="R1533" s="22" t="s">
        <v>86</v>
      </c>
      <c r="S1533" s="22" t="s">
        <v>186</v>
      </c>
      <c r="T1533" s="22" t="s">
        <v>981</v>
      </c>
      <c r="U1533" s="25" t="s">
        <v>54</v>
      </c>
      <c r="V1533" s="40" t="n">
        <v>52</v>
      </c>
      <c r="W1533" s="25" t="s">
        <v>962</v>
      </c>
      <c r="X1533" s="25" t="n">
        <v>2</v>
      </c>
      <c r="Y1533" s="25" t="n">
        <v>2</v>
      </c>
      <c r="Z1533" s="25" t="n">
        <v>6</v>
      </c>
      <c r="AA1533" s="26" t="str">
        <f aca="false">IF(N1533=0," ",DATEDIF(N1533,$D1533,"y") &amp; " г. " &amp; DATEDIF(N1533,$D1533,"ym") &amp; " мес. ")</f>
        <v>13 г. 5 мес. </v>
      </c>
      <c r="AB1533" s="27" t="str">
        <f aca="false">LEFT(AA1533,2)</f>
        <v>13</v>
      </c>
      <c r="AC1533" s="28" t="str">
        <f aca="false">IF(N1533=0," ",DATEDIF(N1533,'Отбор на ЧР 2021'!$AC$1,"y") &amp; " г. " &amp; DATEDIF(N1533,'Отбор на ЧР 2021'!$AC$1,"ym") &amp; " мес. ")</f>
        <v>13 г. 7 мес. </v>
      </c>
      <c r="AD1533" s="28" t="str">
        <f aca="false">LEFT(AC1533,2)</f>
        <v>13</v>
      </c>
      <c r="AE1533" s="28" t="str">
        <f aca="false">IF(W1533=0,0,INDEX('Возраст, спорт. дисц.'!$A$2:$B$50,MATCH(W1533,'Возраст, спорт. дисц.'!$B$2:$B$54,0),1))</f>
        <v>Мальчики 12-13 лет</v>
      </c>
      <c r="AF1533" s="28" t="str">
        <f aca="false">"весовая категория "&amp;V1533&amp;" кг."</f>
        <v>весовая категория 52 кг.</v>
      </c>
      <c r="AG1533" s="29" t="str">
        <f aca="false">IF(U1533="б/м",U1533,U1533&amp;" место")</f>
        <v>1 место</v>
      </c>
      <c r="AH1533" s="28" t="str">
        <f aca="false">F1533&amp;"; "&amp;TEXT(D1533,"ДД.ММ.ГГГГ")&amp;"-"&amp;TEXT(E1533,"ДД.ММ.ГГГГ")&amp;"; "&amp;I1533&amp;"; "&amp;CHAR(10)&amp;AE1533&amp;"; "&amp;AF1533&amp;"; "&amp;AG1533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52 кг.; 1 место</v>
      </c>
      <c r="AI1533" s="29" t="n">
        <f aca="false">IF(A1533=0,0,1)</f>
        <v>1</v>
      </c>
      <c r="AJ1533" s="1" t="str">
        <f aca="false">AE1533</f>
        <v>Мальчики 12-13 лет</v>
      </c>
      <c r="AK1533" s="1" t="n">
        <f aca="false">V1533</f>
        <v>52</v>
      </c>
      <c r="AL1533" s="1" t="str">
        <f aca="false">AF1533</f>
        <v>весовая категория 52 кг.</v>
      </c>
      <c r="AM1533" s="28" t="str">
        <f aca="false">IF(N1533=0," ",DATEDIF(N1533,$AM$1,"y") &amp; " г. " &amp; DATEDIF(X1533,$AM$1,"ym") &amp; " мес. ")</f>
        <v>13 г. 4 мес. </v>
      </c>
      <c r="AN1533" s="28" t="str">
        <f aca="false">LEFT(AM1533,2)</f>
        <v>13</v>
      </c>
    </row>
    <row r="1534" customFormat="false" ht="13.8" hidden="false" customHeight="false" outlineLevel="0" collapsed="false">
      <c r="A1534" s="37" t="s">
        <v>507</v>
      </c>
      <c r="B1534" s="37" t="s">
        <v>348</v>
      </c>
      <c r="C1534" s="25" t="n">
        <v>41828</v>
      </c>
      <c r="D1534" s="38" t="n">
        <v>44255</v>
      </c>
      <c r="E1534" s="38" t="n">
        <v>44261</v>
      </c>
      <c r="F1534" s="37" t="s">
        <v>1592</v>
      </c>
      <c r="G1534" s="37" t="s">
        <v>1593</v>
      </c>
      <c r="H1534" s="37" t="s">
        <v>1257</v>
      </c>
      <c r="I1534" s="37" t="s">
        <v>1258</v>
      </c>
      <c r="J1534" s="37" t="s">
        <v>1259</v>
      </c>
      <c r="K1534" s="37" t="s">
        <v>1260</v>
      </c>
      <c r="L1534" s="21" t="s">
        <v>45</v>
      </c>
      <c r="M1534" s="22" t="s">
        <v>1063</v>
      </c>
      <c r="N1534" s="24" t="s">
        <v>1064</v>
      </c>
      <c r="O1534" s="25" t="s">
        <v>970</v>
      </c>
      <c r="P1534" s="22" t="s">
        <v>101</v>
      </c>
      <c r="Q1534" s="22" t="s">
        <v>102</v>
      </c>
      <c r="R1534" s="22" t="s">
        <v>181</v>
      </c>
      <c r="S1534" s="22" t="s">
        <v>182</v>
      </c>
      <c r="T1534" s="22" t="s">
        <v>371</v>
      </c>
      <c r="U1534" s="25" t="s">
        <v>63</v>
      </c>
      <c r="V1534" s="40" t="n">
        <v>52</v>
      </c>
      <c r="W1534" s="25" t="s">
        <v>962</v>
      </c>
      <c r="X1534" s="25" t="n">
        <v>3</v>
      </c>
      <c r="Y1534" s="25" t="n">
        <v>2</v>
      </c>
      <c r="Z1534" s="25" t="n">
        <v>6</v>
      </c>
      <c r="AA1534" s="26" t="str">
        <f aca="false">IF(N1534=0," ",DATEDIF(N1534,$D1534,"y") &amp; " г. " &amp; DATEDIF(N1534,$D1534,"ym") &amp; " мес. ")</f>
        <v>13 г. 0 мес. </v>
      </c>
      <c r="AB1534" s="27" t="str">
        <f aca="false">LEFT(AA1534,2)</f>
        <v>13</v>
      </c>
      <c r="AC1534" s="28" t="str">
        <f aca="false">IF(N1534=0," ",DATEDIF(N1534,'Отбор на ЧР 2021'!$AC$1,"y") &amp; " г. " &amp; DATEDIF(N1534,'Отбор на ЧР 2021'!$AC$1,"ym") &amp; " мес. ")</f>
        <v>13 г. 2 мес. </v>
      </c>
      <c r="AD1534" s="28" t="str">
        <f aca="false">LEFT(AC1534,2)</f>
        <v>13</v>
      </c>
      <c r="AE1534" s="28" t="str">
        <f aca="false">IF(W1534=0,0,INDEX('Возраст, спорт. дисц.'!$A$2:$B$50,MATCH(W1534,'Возраст, спорт. дисц.'!$B$2:$B$54,0),1))</f>
        <v>Мальчики 12-13 лет</v>
      </c>
      <c r="AF1534" s="28" t="str">
        <f aca="false">"весовая категория "&amp;V1534&amp;" кг."</f>
        <v>весовая категория 52 кг.</v>
      </c>
      <c r="AG1534" s="29" t="str">
        <f aca="false">IF(U1534="б/м",U1534,U1534&amp;" место")</f>
        <v>2 место</v>
      </c>
      <c r="AH1534" s="28" t="str">
        <f aca="false">F1534&amp;"; "&amp;TEXT(D1534,"ДД.ММ.ГГГГ")&amp;"-"&amp;TEXT(E1534,"ДД.ММ.ГГГГ")&amp;"; "&amp;I1534&amp;"; "&amp;CHAR(10)&amp;AE1534&amp;"; "&amp;AF1534&amp;"; "&amp;AG1534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52 кг.; 2 место</v>
      </c>
      <c r="AI1534" s="29" t="n">
        <f aca="false">IF(A1534=0,0,1)</f>
        <v>1</v>
      </c>
      <c r="AJ1534" s="1" t="str">
        <f aca="false">AE1534</f>
        <v>Мальчики 12-13 лет</v>
      </c>
      <c r="AK1534" s="1" t="n">
        <f aca="false">V1534</f>
        <v>52</v>
      </c>
      <c r="AL1534" s="1" t="str">
        <f aca="false">AF1534</f>
        <v>весовая категория 52 кг.</v>
      </c>
      <c r="AM1534" s="28" t="str">
        <f aca="false">IF(N1534=0," ",DATEDIF(N1534,$AM$1,"y") &amp; " г. " &amp; DATEDIF(X1534,$AM$1,"ym") &amp; " мес. ")</f>
        <v>13 г. 4 мес. </v>
      </c>
      <c r="AN1534" s="28" t="str">
        <f aca="false">LEFT(AM1534,2)</f>
        <v>13</v>
      </c>
    </row>
    <row r="1535" customFormat="false" ht="13.8" hidden="false" customHeight="false" outlineLevel="0" collapsed="false">
      <c r="A1535" s="37" t="s">
        <v>507</v>
      </c>
      <c r="B1535" s="37" t="s">
        <v>348</v>
      </c>
      <c r="C1535" s="25" t="n">
        <v>41828</v>
      </c>
      <c r="D1535" s="38" t="n">
        <v>44255</v>
      </c>
      <c r="E1535" s="38" t="n">
        <v>44261</v>
      </c>
      <c r="F1535" s="37" t="s">
        <v>1592</v>
      </c>
      <c r="G1535" s="37" t="s">
        <v>1593</v>
      </c>
      <c r="H1535" s="37" t="s">
        <v>1257</v>
      </c>
      <c r="I1535" s="37" t="s">
        <v>1258</v>
      </c>
      <c r="J1535" s="37" t="s">
        <v>1259</v>
      </c>
      <c r="K1535" s="37" t="s">
        <v>1260</v>
      </c>
      <c r="L1535" s="21" t="s">
        <v>45</v>
      </c>
      <c r="M1535" s="22" t="s">
        <v>2336</v>
      </c>
      <c r="N1535" s="24" t="s">
        <v>2337</v>
      </c>
      <c r="O1535" s="25" t="s">
        <v>970</v>
      </c>
      <c r="P1535" s="22" t="s">
        <v>94</v>
      </c>
      <c r="Q1535" s="22" t="s">
        <v>259</v>
      </c>
      <c r="R1535" s="22" t="s">
        <v>463</v>
      </c>
      <c r="S1535" s="22" t="s">
        <v>410</v>
      </c>
      <c r="T1535" s="22" t="s">
        <v>2300</v>
      </c>
      <c r="U1535" s="25" t="s">
        <v>227</v>
      </c>
      <c r="V1535" s="40" t="n">
        <v>52</v>
      </c>
      <c r="W1535" s="25" t="s">
        <v>962</v>
      </c>
      <c r="X1535" s="25" t="n">
        <v>1</v>
      </c>
      <c r="Y1535" s="25" t="n">
        <v>0</v>
      </c>
      <c r="Z1535" s="25" t="n">
        <v>6</v>
      </c>
      <c r="AA1535" s="26" t="str">
        <f aca="false">IF(N1535=0," ",DATEDIF(N1535,$D1535,"y") &amp; " г. " &amp; DATEDIF(N1535,$D1535,"ym") &amp; " мес. ")</f>
        <v>13 г. 3 мес. </v>
      </c>
      <c r="AB1535" s="27" t="str">
        <f aca="false">LEFT(AA1535,2)</f>
        <v>13</v>
      </c>
      <c r="AC1535" s="28" t="str">
        <f aca="false">IF(N1535=0," ",DATEDIF(N1535,'Отбор на ЧР 2021'!$AC$1,"y") &amp; " г. " &amp; DATEDIF(N1535,'Отбор на ЧР 2021'!$AC$1,"ym") &amp; " мес. ")</f>
        <v>13 г. 6 мес. </v>
      </c>
      <c r="AD1535" s="28" t="str">
        <f aca="false">LEFT(AC1535,2)</f>
        <v>13</v>
      </c>
      <c r="AE1535" s="28" t="str">
        <f aca="false">IF(W1535=0,0,INDEX('Возраст, спорт. дисц.'!$A$2:$B$50,MATCH(W1535,'Возраст, спорт. дисц.'!$B$2:$B$54,0),1))</f>
        <v>Мальчики 12-13 лет</v>
      </c>
      <c r="AF1535" s="28" t="str">
        <f aca="false">"весовая категория "&amp;V1535&amp;" кг."</f>
        <v>весовая категория 52 кг.</v>
      </c>
      <c r="AG1535" s="29" t="str">
        <f aca="false">IF(U1535="б/м",U1535,U1535&amp;" место")</f>
        <v>4 место</v>
      </c>
      <c r="AH1535" s="28" t="str">
        <f aca="false">F1535&amp;"; "&amp;TEXT(D1535,"ДД.ММ.ГГГГ")&amp;"-"&amp;TEXT(E1535,"ДД.ММ.ГГГГ")&amp;"; "&amp;I1535&amp;"; "&amp;CHAR(10)&amp;AE1535&amp;"; "&amp;AF1535&amp;"; "&amp;AG1535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52 кг.; 4 место</v>
      </c>
      <c r="AI1535" s="29" t="n">
        <f aca="false">IF(A1535=0,0,1)</f>
        <v>1</v>
      </c>
      <c r="AJ1535" s="1" t="str">
        <f aca="false">AE1535</f>
        <v>Мальчики 12-13 лет</v>
      </c>
      <c r="AK1535" s="1" t="n">
        <f aca="false">V1535</f>
        <v>52</v>
      </c>
      <c r="AL1535" s="1" t="str">
        <f aca="false">AF1535</f>
        <v>весовая категория 52 кг.</v>
      </c>
      <c r="AM1535" s="28" t="str">
        <f aca="false">IF(N1535=0," ",DATEDIF(N1535,$AM$1,"y") &amp; " г. " &amp; DATEDIF(X1535,$AM$1,"ym") &amp; " мес. ")</f>
        <v>13 г. 4 мес. </v>
      </c>
      <c r="AN1535" s="28" t="str">
        <f aca="false">LEFT(AM1535,2)</f>
        <v>13</v>
      </c>
    </row>
    <row r="1536" customFormat="false" ht="13.8" hidden="false" customHeight="false" outlineLevel="0" collapsed="false">
      <c r="A1536" s="37" t="s">
        <v>507</v>
      </c>
      <c r="B1536" s="37" t="s">
        <v>348</v>
      </c>
      <c r="C1536" s="25" t="n">
        <v>41828</v>
      </c>
      <c r="D1536" s="38" t="n">
        <v>44255</v>
      </c>
      <c r="E1536" s="38" t="n">
        <v>44261</v>
      </c>
      <c r="F1536" s="37" t="s">
        <v>1592</v>
      </c>
      <c r="G1536" s="37" t="s">
        <v>1593</v>
      </c>
      <c r="H1536" s="37" t="s">
        <v>1257</v>
      </c>
      <c r="I1536" s="37" t="s">
        <v>1258</v>
      </c>
      <c r="J1536" s="37" t="s">
        <v>1259</v>
      </c>
      <c r="K1536" s="37" t="s">
        <v>1260</v>
      </c>
      <c r="L1536" s="21" t="s">
        <v>45</v>
      </c>
      <c r="M1536" s="22" t="s">
        <v>1080</v>
      </c>
      <c r="N1536" s="24" t="s">
        <v>1081</v>
      </c>
      <c r="O1536" s="25" t="s">
        <v>975</v>
      </c>
      <c r="P1536" s="22" t="s">
        <v>94</v>
      </c>
      <c r="Q1536" s="22" t="s">
        <v>259</v>
      </c>
      <c r="R1536" s="22" t="s">
        <v>463</v>
      </c>
      <c r="S1536" s="22" t="s">
        <v>778</v>
      </c>
      <c r="T1536" s="22" t="s">
        <v>779</v>
      </c>
      <c r="U1536" s="25" t="s">
        <v>54</v>
      </c>
      <c r="V1536" s="40" t="n">
        <v>54</v>
      </c>
      <c r="W1536" s="25" t="s">
        <v>962</v>
      </c>
      <c r="X1536" s="25" t="n">
        <v>3</v>
      </c>
      <c r="Y1536" s="25" t="n">
        <v>3</v>
      </c>
      <c r="Z1536" s="25" t="n">
        <v>5</v>
      </c>
      <c r="AA1536" s="26" t="str">
        <f aca="false">IF(N1536=0," ",DATEDIF(N1536,$D1536,"y") &amp; " г. " &amp; DATEDIF(N1536,$D1536,"ym") &amp; " мес. ")</f>
        <v>13 г. 2 мес. </v>
      </c>
      <c r="AB1536" s="27" t="str">
        <f aca="false">LEFT(AA1536,2)</f>
        <v>13</v>
      </c>
      <c r="AC1536" s="28" t="str">
        <f aca="false">IF(N1536=0," ",DATEDIF(N1536,'Отбор на ЧР 2021'!$AC$1,"y") &amp; " г. " &amp; DATEDIF(N1536,'Отбор на ЧР 2021'!$AC$1,"ym") &amp; " мес. ")</f>
        <v>13 г. 4 мес. </v>
      </c>
      <c r="AD1536" s="28" t="str">
        <f aca="false">LEFT(AC1536,2)</f>
        <v>13</v>
      </c>
      <c r="AE1536" s="28" t="str">
        <f aca="false">IF(W1536=0,0,INDEX('Возраст, спорт. дисц.'!$A$2:$B$50,MATCH(W1536,'Возраст, спорт. дисц.'!$B$2:$B$54,0),1))</f>
        <v>Мальчики 12-13 лет</v>
      </c>
      <c r="AF1536" s="28" t="str">
        <f aca="false">"весовая категория "&amp;V1536&amp;" кг."</f>
        <v>весовая категория 54 кг.</v>
      </c>
      <c r="AG1536" s="29" t="str">
        <f aca="false">IF(U1536="б/м",U1536,U1536&amp;" место")</f>
        <v>1 место</v>
      </c>
      <c r="AH1536" s="28" t="str">
        <f aca="false">F1536&amp;"; "&amp;TEXT(D1536,"ДД.ММ.ГГГГ")&amp;"-"&amp;TEXT(E1536,"ДД.ММ.ГГГГ")&amp;"; "&amp;I1536&amp;"; "&amp;CHAR(10)&amp;AE1536&amp;"; "&amp;AF1536&amp;"; "&amp;AG1536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54 кг.; 1 место</v>
      </c>
      <c r="AI1536" s="29" t="n">
        <f aca="false">IF(A1536=0,0,1)</f>
        <v>1</v>
      </c>
      <c r="AJ1536" s="1" t="str">
        <f aca="false">AE1536</f>
        <v>Мальчики 12-13 лет</v>
      </c>
      <c r="AK1536" s="1" t="n">
        <f aca="false">V1536</f>
        <v>54</v>
      </c>
      <c r="AL1536" s="1" t="str">
        <f aca="false">AF1536</f>
        <v>весовая категория 54 кг.</v>
      </c>
      <c r="AM1536" s="28" t="str">
        <f aca="false">IF(N1536=0," ",DATEDIF(N1536,$AM$1,"y") &amp; " г. " &amp; DATEDIF(X1536,$AM$1,"ym") &amp; " мес. ")</f>
        <v>13 г. 4 мес. </v>
      </c>
      <c r="AN1536" s="28" t="str">
        <f aca="false">LEFT(AM1536,2)</f>
        <v>13</v>
      </c>
    </row>
    <row r="1537" customFormat="false" ht="13.8" hidden="false" customHeight="false" outlineLevel="0" collapsed="false">
      <c r="A1537" s="37" t="s">
        <v>507</v>
      </c>
      <c r="B1537" s="37" t="s">
        <v>348</v>
      </c>
      <c r="C1537" s="25" t="n">
        <v>41828</v>
      </c>
      <c r="D1537" s="38" t="n">
        <v>44255</v>
      </c>
      <c r="E1537" s="38" t="n">
        <v>44261</v>
      </c>
      <c r="F1537" s="37" t="s">
        <v>1592</v>
      </c>
      <c r="G1537" s="37" t="s">
        <v>1593</v>
      </c>
      <c r="H1537" s="37" t="s">
        <v>1257</v>
      </c>
      <c r="I1537" s="37" t="s">
        <v>1258</v>
      </c>
      <c r="J1537" s="37" t="s">
        <v>1259</v>
      </c>
      <c r="K1537" s="37" t="s">
        <v>1260</v>
      </c>
      <c r="L1537" s="21" t="s">
        <v>45</v>
      </c>
      <c r="M1537" s="22" t="s">
        <v>2338</v>
      </c>
      <c r="N1537" s="24" t="s">
        <v>2339</v>
      </c>
      <c r="O1537" s="25" t="s">
        <v>970</v>
      </c>
      <c r="P1537" s="22" t="s">
        <v>84</v>
      </c>
      <c r="Q1537" s="22" t="s">
        <v>85</v>
      </c>
      <c r="R1537" s="22" t="s">
        <v>86</v>
      </c>
      <c r="S1537" s="22" t="s">
        <v>87</v>
      </c>
      <c r="T1537" s="22" t="s">
        <v>2340</v>
      </c>
      <c r="U1537" s="25" t="s">
        <v>63</v>
      </c>
      <c r="V1537" s="40" t="n">
        <v>54</v>
      </c>
      <c r="W1537" s="25" t="s">
        <v>962</v>
      </c>
      <c r="X1537" s="25" t="n">
        <v>2</v>
      </c>
      <c r="Y1537" s="25" t="n">
        <v>1</v>
      </c>
      <c r="Z1537" s="25" t="n">
        <v>5</v>
      </c>
      <c r="AA1537" s="26" t="str">
        <f aca="false">IF(N1537=0," ",DATEDIF(N1537,$D1537,"y") &amp; " г. " &amp; DATEDIF(N1537,$D1537,"ym") &amp; " мес. ")</f>
        <v>12 г. 8 мес. </v>
      </c>
      <c r="AB1537" s="27" t="str">
        <f aca="false">LEFT(AA1537,2)</f>
        <v>12</v>
      </c>
      <c r="AC1537" s="28" t="str">
        <f aca="false">IF(N1537=0," ",DATEDIF(N1537,'Отбор на ЧР 2021'!$AC$1,"y") &amp; " г. " &amp; DATEDIF(N1537,'Отбор на ЧР 2021'!$AC$1,"ym") &amp; " мес. ")</f>
        <v>12 г. 10 мес. </v>
      </c>
      <c r="AD1537" s="28" t="str">
        <f aca="false">LEFT(AC1537,2)</f>
        <v>12</v>
      </c>
      <c r="AE1537" s="28" t="str">
        <f aca="false">IF(W1537=0,0,INDEX('Возраст, спорт. дисц.'!$A$2:$B$50,MATCH(W1537,'Возраст, спорт. дисц.'!$B$2:$B$54,0),1))</f>
        <v>Мальчики 12-13 лет</v>
      </c>
      <c r="AF1537" s="28" t="str">
        <f aca="false">"весовая категория "&amp;V1537&amp;" кг."</f>
        <v>весовая категория 54 кг.</v>
      </c>
      <c r="AG1537" s="29" t="str">
        <f aca="false">IF(U1537="б/м",U1537,U1537&amp;" место")</f>
        <v>2 место</v>
      </c>
      <c r="AH1537" s="28" t="str">
        <f aca="false">F1537&amp;"; "&amp;TEXT(D1537,"ДД.ММ.ГГГГ")&amp;"-"&amp;TEXT(E1537,"ДД.ММ.ГГГГ")&amp;"; "&amp;I1537&amp;"; "&amp;CHAR(10)&amp;AE1537&amp;"; "&amp;AF1537&amp;"; "&amp;AG1537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54 кг.; 2 место</v>
      </c>
      <c r="AI1537" s="29" t="n">
        <f aca="false">IF(A1537=0,0,1)</f>
        <v>1</v>
      </c>
      <c r="AJ1537" s="1" t="str">
        <f aca="false">AE1537</f>
        <v>Мальчики 12-13 лет</v>
      </c>
      <c r="AK1537" s="1" t="n">
        <f aca="false">V1537</f>
        <v>54</v>
      </c>
      <c r="AL1537" s="1" t="str">
        <f aca="false">AF1537</f>
        <v>весовая категория 54 кг.</v>
      </c>
      <c r="AM1537" s="28" t="str">
        <f aca="false">IF(N1537=0," ",DATEDIF(N1537,$AM$1,"y") &amp; " г. " &amp; DATEDIF(X1537,$AM$1,"ym") &amp; " мес. ")</f>
        <v>12 г. 4 мес. </v>
      </c>
      <c r="AN1537" s="28" t="str">
        <f aca="false">LEFT(AM1537,2)</f>
        <v>12</v>
      </c>
    </row>
    <row r="1538" customFormat="false" ht="13.8" hidden="false" customHeight="false" outlineLevel="0" collapsed="false">
      <c r="A1538" s="37" t="s">
        <v>507</v>
      </c>
      <c r="B1538" s="37" t="s">
        <v>348</v>
      </c>
      <c r="C1538" s="25" t="n">
        <v>41828</v>
      </c>
      <c r="D1538" s="38" t="n">
        <v>44255</v>
      </c>
      <c r="E1538" s="38" t="n">
        <v>44261</v>
      </c>
      <c r="F1538" s="37" t="s">
        <v>1592</v>
      </c>
      <c r="G1538" s="37" t="s">
        <v>1593</v>
      </c>
      <c r="H1538" s="37" t="s">
        <v>1257</v>
      </c>
      <c r="I1538" s="37" t="s">
        <v>1258</v>
      </c>
      <c r="J1538" s="37" t="s">
        <v>1259</v>
      </c>
      <c r="K1538" s="37" t="s">
        <v>1260</v>
      </c>
      <c r="L1538" s="21" t="s">
        <v>45</v>
      </c>
      <c r="M1538" s="22" t="s">
        <v>2341</v>
      </c>
      <c r="N1538" s="24" t="s">
        <v>2342</v>
      </c>
      <c r="O1538" s="25" t="s">
        <v>970</v>
      </c>
      <c r="P1538" s="22" t="s">
        <v>101</v>
      </c>
      <c r="Q1538" s="22" t="s">
        <v>102</v>
      </c>
      <c r="R1538" s="22" t="s">
        <v>164</v>
      </c>
      <c r="S1538" s="22" t="s">
        <v>165</v>
      </c>
      <c r="T1538" s="22" t="s">
        <v>657</v>
      </c>
      <c r="U1538" s="25" t="s">
        <v>70</v>
      </c>
      <c r="V1538" s="40" t="n">
        <v>54</v>
      </c>
      <c r="W1538" s="25" t="s">
        <v>962</v>
      </c>
      <c r="X1538" s="25" t="n">
        <v>1</v>
      </c>
      <c r="Y1538" s="25" t="n">
        <v>0</v>
      </c>
      <c r="Z1538" s="25" t="n">
        <v>5</v>
      </c>
      <c r="AA1538" s="26" t="str">
        <f aca="false">IF(N1538=0," ",DATEDIF(N1538,$D1538,"y") &amp; " г. " &amp; DATEDIF(N1538,$D1538,"ym") &amp; " мес. ")</f>
        <v>13 г. 1 мес. </v>
      </c>
      <c r="AB1538" s="27" t="str">
        <f aca="false">LEFT(AA1538,2)</f>
        <v>13</v>
      </c>
      <c r="AC1538" s="28" t="str">
        <f aca="false">IF(N1538=0," ",DATEDIF(N1538,'Отбор на ЧР 2021'!$AC$1,"y") &amp; " г. " &amp; DATEDIF(N1538,'Отбор на ЧР 2021'!$AC$1,"ym") &amp; " мес. ")</f>
        <v>13 г. 4 мес. </v>
      </c>
      <c r="AD1538" s="28" t="str">
        <f aca="false">LEFT(AC1538,2)</f>
        <v>13</v>
      </c>
      <c r="AE1538" s="28" t="str">
        <f aca="false">IF(W1538=0,0,INDEX('Возраст, спорт. дисц.'!$A$2:$B$50,MATCH(W1538,'Возраст, спорт. дисц.'!$B$2:$B$54,0),1))</f>
        <v>Мальчики 12-13 лет</v>
      </c>
      <c r="AF1538" s="28" t="str">
        <f aca="false">"весовая категория "&amp;V1538&amp;" кг."</f>
        <v>весовая категория 54 кг.</v>
      </c>
      <c r="AG1538" s="29" t="str">
        <f aca="false">IF(U1538="б/м",U1538,U1538&amp;" место")</f>
        <v>3 место</v>
      </c>
      <c r="AH1538" s="28" t="str">
        <f aca="false">F1538&amp;"; "&amp;TEXT(D1538,"ДД.ММ.ГГГГ")&amp;"-"&amp;TEXT(E1538,"ДД.ММ.ГГГГ")&amp;"; "&amp;I1538&amp;"; "&amp;CHAR(10)&amp;AE1538&amp;"; "&amp;AF1538&amp;"; "&amp;AG1538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54 кг.; 3 место</v>
      </c>
      <c r="AI1538" s="29" t="n">
        <f aca="false">IF(A1538=0,0,1)</f>
        <v>1</v>
      </c>
      <c r="AJ1538" s="1" t="str">
        <f aca="false">AE1538</f>
        <v>Мальчики 12-13 лет</v>
      </c>
      <c r="AK1538" s="1" t="n">
        <f aca="false">V1538</f>
        <v>54</v>
      </c>
      <c r="AL1538" s="1" t="str">
        <f aca="false">AF1538</f>
        <v>весовая категория 54 кг.</v>
      </c>
      <c r="AM1538" s="28" t="str">
        <f aca="false">IF(N1538=0," ",DATEDIF(N1538,$AM$1,"y") &amp; " г. " &amp; DATEDIF(X1538,$AM$1,"ym") &amp; " мес. ")</f>
        <v>13 г. 4 мес. </v>
      </c>
      <c r="AN1538" s="28" t="str">
        <f aca="false">LEFT(AM1538,2)</f>
        <v>13</v>
      </c>
    </row>
    <row r="1539" customFormat="false" ht="13.8" hidden="false" customHeight="false" outlineLevel="0" collapsed="false">
      <c r="A1539" s="37" t="s">
        <v>507</v>
      </c>
      <c r="B1539" s="37" t="s">
        <v>348</v>
      </c>
      <c r="C1539" s="25" t="n">
        <v>41828</v>
      </c>
      <c r="D1539" s="38" t="n">
        <v>44255</v>
      </c>
      <c r="E1539" s="38" t="n">
        <v>44261</v>
      </c>
      <c r="F1539" s="37" t="s">
        <v>1592</v>
      </c>
      <c r="G1539" s="37" t="s">
        <v>1593</v>
      </c>
      <c r="H1539" s="37" t="s">
        <v>1257</v>
      </c>
      <c r="I1539" s="37" t="s">
        <v>1258</v>
      </c>
      <c r="J1539" s="37" t="s">
        <v>1259</v>
      </c>
      <c r="K1539" s="37" t="s">
        <v>1260</v>
      </c>
      <c r="L1539" s="21" t="s">
        <v>45</v>
      </c>
      <c r="M1539" s="22" t="s">
        <v>2343</v>
      </c>
      <c r="N1539" s="24" t="s">
        <v>2344</v>
      </c>
      <c r="O1539" s="25" t="s">
        <v>970</v>
      </c>
      <c r="P1539" s="22" t="s">
        <v>84</v>
      </c>
      <c r="Q1539" s="22" t="s">
        <v>122</v>
      </c>
      <c r="R1539" s="22" t="s">
        <v>1643</v>
      </c>
      <c r="S1539" s="22" t="s">
        <v>219</v>
      </c>
      <c r="T1539" s="22" t="s">
        <v>1644</v>
      </c>
      <c r="U1539" s="25" t="s">
        <v>70</v>
      </c>
      <c r="V1539" s="40" t="n">
        <v>54</v>
      </c>
      <c r="W1539" s="25" t="s">
        <v>962</v>
      </c>
      <c r="X1539" s="25" t="n">
        <v>1</v>
      </c>
      <c r="Y1539" s="25" t="n">
        <v>0</v>
      </c>
      <c r="Z1539" s="25" t="n">
        <v>5</v>
      </c>
      <c r="AA1539" s="26" t="str">
        <f aca="false">IF(N1539=0," ",DATEDIF(N1539,$D1539,"y") &amp; " г. " &amp; DATEDIF(N1539,$D1539,"ym") &amp; " мес. ")</f>
        <v>13 г. 5 мес. </v>
      </c>
      <c r="AB1539" s="27" t="str">
        <f aca="false">LEFT(AA1539,2)</f>
        <v>13</v>
      </c>
      <c r="AC1539" s="28" t="str">
        <f aca="false">IF(N1539=0," ",DATEDIF(N1539,'Отбор на ЧР 2021'!$AC$1,"y") &amp; " г. " &amp; DATEDIF(N1539,'Отбор на ЧР 2021'!$AC$1,"ym") &amp; " мес. ")</f>
        <v>13 г. 8 мес. </v>
      </c>
      <c r="AD1539" s="28" t="str">
        <f aca="false">LEFT(AC1539,2)</f>
        <v>13</v>
      </c>
      <c r="AE1539" s="28" t="str">
        <f aca="false">IF(W1539=0,0,INDEX('Возраст, спорт. дисц.'!$A$2:$B$50,MATCH(W1539,'Возраст, спорт. дисц.'!$B$2:$B$54,0),1))</f>
        <v>Мальчики 12-13 лет</v>
      </c>
      <c r="AF1539" s="28" t="str">
        <f aca="false">"весовая категория "&amp;V1539&amp;" кг."</f>
        <v>весовая категория 54 кг.</v>
      </c>
      <c r="AG1539" s="29" t="str">
        <f aca="false">IF(U1539="б/м",U1539,U1539&amp;" место")</f>
        <v>3 место</v>
      </c>
      <c r="AH1539" s="28" t="str">
        <f aca="false">F1539&amp;"; "&amp;TEXT(D1539,"ДД.ММ.ГГГГ")&amp;"-"&amp;TEXT(E1539,"ДД.ММ.ГГГГ")&amp;"; "&amp;I1539&amp;"; "&amp;CHAR(10)&amp;AE1539&amp;"; "&amp;AF1539&amp;"; "&amp;AG1539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54 кг.; 3 место</v>
      </c>
      <c r="AI1539" s="29" t="n">
        <f aca="false">IF(A1539=0,0,1)</f>
        <v>1</v>
      </c>
      <c r="AJ1539" s="1" t="str">
        <f aca="false">AE1539</f>
        <v>Мальчики 12-13 лет</v>
      </c>
      <c r="AK1539" s="1" t="n">
        <f aca="false">V1539</f>
        <v>54</v>
      </c>
      <c r="AL1539" s="1" t="str">
        <f aca="false">AF1539</f>
        <v>весовая категория 54 кг.</v>
      </c>
      <c r="AM1539" s="28" t="str">
        <f aca="false">IF(N1539=0," ",DATEDIF(N1539,$AM$1,"y") &amp; " г. " &amp; DATEDIF(X1539,$AM$1,"ym") &amp; " мес. ")</f>
        <v>13 г. 4 мес. </v>
      </c>
      <c r="AN1539" s="28" t="str">
        <f aca="false">LEFT(AM1539,2)</f>
        <v>13</v>
      </c>
    </row>
    <row r="1540" customFormat="false" ht="13.8" hidden="false" customHeight="false" outlineLevel="0" collapsed="false">
      <c r="A1540" s="37" t="s">
        <v>507</v>
      </c>
      <c r="B1540" s="37" t="s">
        <v>348</v>
      </c>
      <c r="C1540" s="25" t="n">
        <v>41828</v>
      </c>
      <c r="D1540" s="38" t="n">
        <v>44255</v>
      </c>
      <c r="E1540" s="38" t="n">
        <v>44261</v>
      </c>
      <c r="F1540" s="37" t="s">
        <v>1592</v>
      </c>
      <c r="G1540" s="37" t="s">
        <v>1593</v>
      </c>
      <c r="H1540" s="37" t="s">
        <v>1257</v>
      </c>
      <c r="I1540" s="37" t="s">
        <v>1258</v>
      </c>
      <c r="J1540" s="37" t="s">
        <v>1259</v>
      </c>
      <c r="K1540" s="37" t="s">
        <v>1260</v>
      </c>
      <c r="L1540" s="21" t="s">
        <v>45</v>
      </c>
      <c r="M1540" s="22" t="s">
        <v>2345</v>
      </c>
      <c r="N1540" s="24" t="s">
        <v>2346</v>
      </c>
      <c r="O1540" s="25" t="s">
        <v>970</v>
      </c>
      <c r="P1540" s="22" t="s">
        <v>84</v>
      </c>
      <c r="Q1540" s="22" t="s">
        <v>122</v>
      </c>
      <c r="R1540" s="22" t="s">
        <v>2333</v>
      </c>
      <c r="S1540" s="22" t="s">
        <v>2334</v>
      </c>
      <c r="T1540" s="22" t="s">
        <v>2335</v>
      </c>
      <c r="U1540" s="25" t="s">
        <v>54</v>
      </c>
      <c r="V1540" s="40" t="n">
        <v>56</v>
      </c>
      <c r="W1540" s="25" t="s">
        <v>962</v>
      </c>
      <c r="X1540" s="25" t="n">
        <v>1</v>
      </c>
      <c r="Y1540" s="25" t="n">
        <v>1</v>
      </c>
      <c r="Z1540" s="25" t="n">
        <v>3</v>
      </c>
      <c r="AA1540" s="26" t="str">
        <f aca="false">IF(N1540=0," ",DATEDIF(N1540,$D1540,"y") &amp; " г. " &amp; DATEDIF(N1540,$D1540,"ym") &amp; " мес. ")</f>
        <v>12 г. 7 мес. </v>
      </c>
      <c r="AB1540" s="27" t="str">
        <f aca="false">LEFT(AA1540,2)</f>
        <v>12</v>
      </c>
      <c r="AC1540" s="28" t="str">
        <f aca="false">IF(N1540=0," ",DATEDIF(N1540,'Отбор на ЧР 2021'!$AC$1,"y") &amp; " г. " &amp; DATEDIF(N1540,'Отбор на ЧР 2021'!$AC$1,"ym") &amp; " мес. ")</f>
        <v>12 г. 10 мес. </v>
      </c>
      <c r="AD1540" s="28" t="str">
        <f aca="false">LEFT(AC1540,2)</f>
        <v>12</v>
      </c>
      <c r="AE1540" s="28" t="str">
        <f aca="false">IF(W1540=0,0,INDEX('Возраст, спорт. дисц.'!$A$2:$B$50,MATCH(W1540,'Возраст, спорт. дисц.'!$B$2:$B$54,0),1))</f>
        <v>Мальчики 12-13 лет</v>
      </c>
      <c r="AF1540" s="28" t="str">
        <f aca="false">"весовая категория "&amp;V1540&amp;" кг."</f>
        <v>весовая категория 56 кг.</v>
      </c>
      <c r="AG1540" s="29" t="str">
        <f aca="false">IF(U1540="б/м",U1540,U1540&amp;" место")</f>
        <v>1 место</v>
      </c>
      <c r="AH1540" s="28" t="str">
        <f aca="false">F1540&amp;"; "&amp;TEXT(D1540,"ДД.ММ.ГГГГ")&amp;"-"&amp;TEXT(E1540,"ДД.ММ.ГГГГ")&amp;"; "&amp;I1540&amp;"; "&amp;CHAR(10)&amp;AE1540&amp;"; "&amp;AF1540&amp;"; "&amp;AG1540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56 кг.; 1 место</v>
      </c>
      <c r="AI1540" s="29" t="n">
        <f aca="false">IF(A1540=0,0,1)</f>
        <v>1</v>
      </c>
      <c r="AJ1540" s="1" t="str">
        <f aca="false">AE1540</f>
        <v>Мальчики 12-13 лет</v>
      </c>
      <c r="AK1540" s="1" t="n">
        <f aca="false">V1540</f>
        <v>56</v>
      </c>
      <c r="AL1540" s="1" t="str">
        <f aca="false">AF1540</f>
        <v>весовая категория 56 кг.</v>
      </c>
      <c r="AM1540" s="28" t="str">
        <f aca="false">IF(N1540=0," ",DATEDIF(N1540,$AM$1,"y") &amp; " г. " &amp; DATEDIF(X1540,$AM$1,"ym") &amp; " мес. ")</f>
        <v>12 г. 4 мес. </v>
      </c>
      <c r="AN1540" s="28" t="str">
        <f aca="false">LEFT(AM1540,2)</f>
        <v>12</v>
      </c>
    </row>
    <row r="1541" customFormat="false" ht="13.8" hidden="false" customHeight="false" outlineLevel="0" collapsed="false">
      <c r="A1541" s="37" t="s">
        <v>507</v>
      </c>
      <c r="B1541" s="37" t="s">
        <v>348</v>
      </c>
      <c r="C1541" s="25" t="n">
        <v>41828</v>
      </c>
      <c r="D1541" s="38" t="n">
        <v>44255</v>
      </c>
      <c r="E1541" s="38" t="n">
        <v>44261</v>
      </c>
      <c r="F1541" s="37" t="s">
        <v>1592</v>
      </c>
      <c r="G1541" s="37" t="s">
        <v>1593</v>
      </c>
      <c r="H1541" s="37" t="s">
        <v>1257</v>
      </c>
      <c r="I1541" s="37" t="s">
        <v>1258</v>
      </c>
      <c r="J1541" s="37" t="s">
        <v>1259</v>
      </c>
      <c r="K1541" s="37" t="s">
        <v>1260</v>
      </c>
      <c r="L1541" s="21" t="s">
        <v>45</v>
      </c>
      <c r="M1541" s="22" t="s">
        <v>2347</v>
      </c>
      <c r="N1541" s="24" t="s">
        <v>2348</v>
      </c>
      <c r="O1541" s="25" t="n">
        <v>3</v>
      </c>
      <c r="P1541" s="22" t="s">
        <v>101</v>
      </c>
      <c r="Q1541" s="22" t="s">
        <v>102</v>
      </c>
      <c r="R1541" s="22" t="s">
        <v>164</v>
      </c>
      <c r="S1541" s="22" t="s">
        <v>2277</v>
      </c>
      <c r="T1541" s="22" t="s">
        <v>2278</v>
      </c>
      <c r="U1541" s="25" t="s">
        <v>63</v>
      </c>
      <c r="V1541" s="40" t="n">
        <v>56</v>
      </c>
      <c r="W1541" s="25" t="s">
        <v>962</v>
      </c>
      <c r="X1541" s="25" t="n">
        <v>2</v>
      </c>
      <c r="Y1541" s="25" t="n">
        <v>1</v>
      </c>
      <c r="Z1541" s="25" t="n">
        <v>3</v>
      </c>
      <c r="AA1541" s="26" t="str">
        <f aca="false">IF(N1541=0," ",DATEDIF(N1541,$D1541,"y") &amp; " г. " &amp; DATEDIF(N1541,$D1541,"ym") &amp; " мес. ")</f>
        <v>13 г. 8 мес. </v>
      </c>
      <c r="AB1541" s="27" t="str">
        <f aca="false">LEFT(AA1541,2)</f>
        <v>13</v>
      </c>
      <c r="AC1541" s="28" t="str">
        <f aca="false">IF(N1541=0," ",DATEDIF(N1541,'Отбор на ЧР 2021'!$AC$1,"y") &amp; " г. " &amp; DATEDIF(N1541,'Отбор на ЧР 2021'!$AC$1,"ym") &amp; " мес. ")</f>
        <v>13 г. 11 мес. </v>
      </c>
      <c r="AD1541" s="28" t="str">
        <f aca="false">LEFT(AC1541,2)</f>
        <v>13</v>
      </c>
      <c r="AE1541" s="28" t="str">
        <f aca="false">IF(W1541=0,0,INDEX('Возраст, спорт. дисц.'!$A$2:$B$50,MATCH(W1541,'Возраст, спорт. дисц.'!$B$2:$B$54,0),1))</f>
        <v>Мальчики 12-13 лет</v>
      </c>
      <c r="AF1541" s="28" t="str">
        <f aca="false">"весовая категория "&amp;V1541&amp;" кг."</f>
        <v>весовая категория 56 кг.</v>
      </c>
      <c r="AG1541" s="29" t="str">
        <f aca="false">IF(U1541="б/м",U1541,U1541&amp;" место")</f>
        <v>2 место</v>
      </c>
      <c r="AH1541" s="28" t="str">
        <f aca="false">F1541&amp;"; "&amp;TEXT(D1541,"ДД.ММ.ГГГГ")&amp;"-"&amp;TEXT(E1541,"ДД.ММ.ГГГГ")&amp;"; "&amp;I1541&amp;"; "&amp;CHAR(10)&amp;AE1541&amp;"; "&amp;AF1541&amp;"; "&amp;AG1541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56 кг.; 2 место</v>
      </c>
      <c r="AI1541" s="29" t="n">
        <f aca="false">IF(A1541=0,0,1)</f>
        <v>1</v>
      </c>
      <c r="AJ1541" s="1" t="str">
        <f aca="false">AE1541</f>
        <v>Мальчики 12-13 лет</v>
      </c>
      <c r="AK1541" s="1" t="n">
        <f aca="false">V1541</f>
        <v>56</v>
      </c>
      <c r="AL1541" s="1" t="str">
        <f aca="false">AF1541</f>
        <v>весовая категория 56 кг.</v>
      </c>
      <c r="AM1541" s="28" t="str">
        <f aca="false">IF(N1541=0," ",DATEDIF(N1541,$AM$1,"y") &amp; " г. " &amp; DATEDIF(X1541,$AM$1,"ym") &amp; " мес. ")</f>
        <v>13 г. 4 мес. </v>
      </c>
      <c r="AN1541" s="28" t="str">
        <f aca="false">LEFT(AM1541,2)</f>
        <v>13</v>
      </c>
    </row>
    <row r="1542" customFormat="false" ht="13.8" hidden="false" customHeight="false" outlineLevel="0" collapsed="false">
      <c r="A1542" s="37" t="s">
        <v>507</v>
      </c>
      <c r="B1542" s="37" t="s">
        <v>348</v>
      </c>
      <c r="C1542" s="25" t="n">
        <v>41828</v>
      </c>
      <c r="D1542" s="38" t="n">
        <v>44255</v>
      </c>
      <c r="E1542" s="38" t="n">
        <v>44261</v>
      </c>
      <c r="F1542" s="37" t="s">
        <v>1592</v>
      </c>
      <c r="G1542" s="37" t="s">
        <v>1593</v>
      </c>
      <c r="H1542" s="37" t="s">
        <v>1257</v>
      </c>
      <c r="I1542" s="37" t="s">
        <v>1258</v>
      </c>
      <c r="J1542" s="37" t="s">
        <v>1259</v>
      </c>
      <c r="K1542" s="37" t="s">
        <v>1260</v>
      </c>
      <c r="L1542" s="21" t="s">
        <v>45</v>
      </c>
      <c r="M1542" s="22" t="s">
        <v>2349</v>
      </c>
      <c r="N1542" s="24" t="s">
        <v>2350</v>
      </c>
      <c r="O1542" s="25" t="s">
        <v>975</v>
      </c>
      <c r="P1542" s="22" t="s">
        <v>94</v>
      </c>
      <c r="Q1542" s="22" t="s">
        <v>797</v>
      </c>
      <c r="R1542" s="22" t="s">
        <v>2351</v>
      </c>
      <c r="S1542" s="22" t="s">
        <v>2352</v>
      </c>
      <c r="T1542" s="22" t="s">
        <v>2353</v>
      </c>
      <c r="U1542" s="25" t="s">
        <v>54</v>
      </c>
      <c r="V1542" s="40" t="n">
        <v>58</v>
      </c>
      <c r="W1542" s="25" t="s">
        <v>962</v>
      </c>
      <c r="X1542" s="25" t="n">
        <v>0</v>
      </c>
      <c r="Y1542" s="25" t="n">
        <v>0</v>
      </c>
      <c r="Z1542" s="25" t="n">
        <v>1</v>
      </c>
      <c r="AA1542" s="26" t="str">
        <f aca="false">IF(N1542=0," ",DATEDIF(N1542,$D1542,"y") &amp; " г. " &amp; DATEDIF(N1542,$D1542,"ym") &amp; " мес. ")</f>
        <v>12 г. 10 мес. </v>
      </c>
      <c r="AB1542" s="27" t="str">
        <f aca="false">LEFT(AA1542,2)</f>
        <v>12</v>
      </c>
      <c r="AC1542" s="28" t="str">
        <f aca="false">IF(N1542=0," ",DATEDIF(N1542,'Отбор на ЧР 2021'!$AC$1,"y") &amp; " г. " &amp; DATEDIF(N1542,'Отбор на ЧР 2021'!$AC$1,"ym") &amp; " мес. ")</f>
        <v>13 г. 1 мес. </v>
      </c>
      <c r="AD1542" s="28" t="str">
        <f aca="false">LEFT(AC1542,2)</f>
        <v>13</v>
      </c>
      <c r="AE1542" s="28" t="str">
        <f aca="false">IF(W1542=0,0,INDEX('Возраст, спорт. дисц.'!$A$2:$B$50,MATCH(W1542,'Возраст, спорт. дисц.'!$B$2:$B$54,0),1))</f>
        <v>Мальчики 12-13 лет</v>
      </c>
      <c r="AF1542" s="28" t="str">
        <f aca="false">"весовая категория "&amp;V1542&amp;" кг."</f>
        <v>весовая категория 58 кг.</v>
      </c>
      <c r="AG1542" s="29" t="str">
        <f aca="false">IF(U1542="б/м",U1542,U1542&amp;" место")</f>
        <v>1 место</v>
      </c>
      <c r="AH1542" s="28" t="str">
        <f aca="false">F1542&amp;"; "&amp;TEXT(D1542,"ДД.ММ.ГГГГ")&amp;"-"&amp;TEXT(E1542,"ДД.ММ.ГГГГ")&amp;"; "&amp;I1542&amp;"; "&amp;CHAR(10)&amp;AE1542&amp;"; "&amp;AF1542&amp;"; "&amp;AG1542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58 кг.; 1 место</v>
      </c>
      <c r="AI1542" s="29" t="n">
        <f aca="false">IF(A1542=0,0,1)</f>
        <v>1</v>
      </c>
      <c r="AJ1542" s="1" t="str">
        <f aca="false">AE1542</f>
        <v>Мальчики 12-13 лет</v>
      </c>
      <c r="AK1542" s="1" t="n">
        <f aca="false">V1542</f>
        <v>58</v>
      </c>
      <c r="AL1542" s="1" t="str">
        <f aca="false">AF1542</f>
        <v>весовая категория 58 кг.</v>
      </c>
      <c r="AM1542" s="28" t="str">
        <f aca="false">IF(N1542=0," ",DATEDIF(N1542,$AM$1,"y") &amp; " г. " &amp; DATEDIF(X1542,$AM$1,"ym") &amp; " мес. ")</f>
        <v>13 г. 4 мес. </v>
      </c>
      <c r="AN1542" s="28" t="str">
        <f aca="false">LEFT(AM1542,2)</f>
        <v>13</v>
      </c>
    </row>
    <row r="1543" customFormat="false" ht="13.8" hidden="false" customHeight="false" outlineLevel="0" collapsed="false">
      <c r="A1543" s="37" t="s">
        <v>507</v>
      </c>
      <c r="B1543" s="37" t="s">
        <v>348</v>
      </c>
      <c r="C1543" s="25" t="n">
        <v>41828</v>
      </c>
      <c r="D1543" s="38" t="n">
        <v>44255</v>
      </c>
      <c r="E1543" s="38" t="n">
        <v>44261</v>
      </c>
      <c r="F1543" s="37" t="s">
        <v>1592</v>
      </c>
      <c r="G1543" s="37" t="s">
        <v>1593</v>
      </c>
      <c r="H1543" s="37" t="s">
        <v>1257</v>
      </c>
      <c r="I1543" s="37" t="s">
        <v>1258</v>
      </c>
      <c r="J1543" s="37" t="s">
        <v>1259</v>
      </c>
      <c r="K1543" s="37" t="s">
        <v>1260</v>
      </c>
      <c r="L1543" s="21" t="s">
        <v>45</v>
      </c>
      <c r="M1543" s="22" t="s">
        <v>2354</v>
      </c>
      <c r="N1543" s="24" t="s">
        <v>2327</v>
      </c>
      <c r="O1543" s="25" t="s">
        <v>975</v>
      </c>
      <c r="P1543" s="22" t="s">
        <v>84</v>
      </c>
      <c r="Q1543" s="22" t="s">
        <v>1651</v>
      </c>
      <c r="R1543" s="22" t="s">
        <v>1652</v>
      </c>
      <c r="S1543" s="22" t="s">
        <v>2355</v>
      </c>
      <c r="T1543" s="22" t="s">
        <v>1270</v>
      </c>
      <c r="U1543" s="25" t="s">
        <v>70</v>
      </c>
      <c r="V1543" s="40" t="n">
        <v>63.5</v>
      </c>
      <c r="W1543" s="25" t="s">
        <v>962</v>
      </c>
      <c r="X1543" s="25" t="n">
        <v>1</v>
      </c>
      <c r="Y1543" s="25" t="n">
        <v>0</v>
      </c>
      <c r="Z1543" s="25" t="n">
        <v>4</v>
      </c>
      <c r="AA1543" s="26" t="str">
        <f aca="false">IF(N1543=0," ",DATEDIF(N1543,$D1543,"y") &amp; " г. " &amp; DATEDIF(N1543,$D1543,"ym") &amp; " мес. ")</f>
        <v>13 г. 7 мес. </v>
      </c>
      <c r="AB1543" s="27" t="str">
        <f aca="false">LEFT(AA1543,2)</f>
        <v>13</v>
      </c>
      <c r="AC1543" s="28" t="str">
        <f aca="false">IF(N1543=0," ",DATEDIF(N1543,'Отбор на ЧР 2021'!$AC$1,"y") &amp; " г. " &amp; DATEDIF(N1543,'Отбор на ЧР 2021'!$AC$1,"ym") &amp; " мес. ")</f>
        <v>13 г. 9 мес. </v>
      </c>
      <c r="AD1543" s="28" t="str">
        <f aca="false">LEFT(AC1543,2)</f>
        <v>13</v>
      </c>
      <c r="AE1543" s="28" t="str">
        <f aca="false">IF(W1543=0,0,INDEX('Возраст, спорт. дисц.'!$A$2:$B$50,MATCH(W1543,'Возраст, спорт. дисц.'!$B$2:$B$54,0),1))</f>
        <v>Мальчики 12-13 лет</v>
      </c>
      <c r="AF1543" s="28" t="str">
        <f aca="false">"весовая категория "&amp;V1543&amp;" кг."</f>
        <v>весовая категория 63,5 кг.</v>
      </c>
      <c r="AG1543" s="29" t="str">
        <f aca="false">IF(U1543="б/м",U1543,U1543&amp;" место")</f>
        <v>3 место</v>
      </c>
      <c r="AH1543" s="28" t="str">
        <f aca="false">F1543&amp;"; "&amp;TEXT(D1543,"ДД.ММ.ГГГГ")&amp;"-"&amp;TEXT(E1543,"ДД.ММ.ГГГГ")&amp;"; "&amp;I1543&amp;"; "&amp;CHAR(10)&amp;AE1543&amp;"; "&amp;AF1543&amp;"; "&amp;AG1543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63,5 кг.; 3 место</v>
      </c>
      <c r="AI1543" s="29" t="n">
        <f aca="false">IF(A1543=0,0,1)</f>
        <v>1</v>
      </c>
      <c r="AJ1543" s="1" t="str">
        <f aca="false">AE1543</f>
        <v>Мальчики 12-13 лет</v>
      </c>
      <c r="AK1543" s="1" t="n">
        <f aca="false">V1543</f>
        <v>63.5</v>
      </c>
      <c r="AL1543" s="1" t="str">
        <f aca="false">AF1543</f>
        <v>весовая категория 63,5 кг.</v>
      </c>
      <c r="AM1543" s="28" t="str">
        <f aca="false">IF(N1543=0," ",DATEDIF(N1543,$AM$1,"y") &amp; " г. " &amp; DATEDIF(X1543,$AM$1,"ym") &amp; " мес. ")</f>
        <v>13 г. 4 мес. </v>
      </c>
      <c r="AN1543" s="28" t="str">
        <f aca="false">LEFT(AM1543,2)</f>
        <v>13</v>
      </c>
    </row>
    <row r="1544" customFormat="false" ht="13.8" hidden="false" customHeight="false" outlineLevel="0" collapsed="false">
      <c r="A1544" s="37" t="s">
        <v>507</v>
      </c>
      <c r="B1544" s="37" t="s">
        <v>348</v>
      </c>
      <c r="C1544" s="25" t="n">
        <v>41828</v>
      </c>
      <c r="D1544" s="38" t="n">
        <v>44255</v>
      </c>
      <c r="E1544" s="38" t="n">
        <v>44261</v>
      </c>
      <c r="F1544" s="37" t="s">
        <v>1592</v>
      </c>
      <c r="G1544" s="37" t="s">
        <v>1593</v>
      </c>
      <c r="H1544" s="37" t="s">
        <v>1257</v>
      </c>
      <c r="I1544" s="37" t="s">
        <v>1258</v>
      </c>
      <c r="J1544" s="37" t="s">
        <v>1259</v>
      </c>
      <c r="K1544" s="37" t="s">
        <v>1260</v>
      </c>
      <c r="L1544" s="21" t="s">
        <v>45</v>
      </c>
      <c r="M1544" s="22" t="s">
        <v>2356</v>
      </c>
      <c r="N1544" s="24" t="s">
        <v>2357</v>
      </c>
      <c r="O1544" s="25" t="s">
        <v>970</v>
      </c>
      <c r="P1544" s="22" t="s">
        <v>101</v>
      </c>
      <c r="Q1544" s="22" t="s">
        <v>102</v>
      </c>
      <c r="R1544" s="22" t="s">
        <v>181</v>
      </c>
      <c r="S1544" s="22" t="s">
        <v>182</v>
      </c>
      <c r="T1544" s="22" t="s">
        <v>1283</v>
      </c>
      <c r="U1544" s="25" t="s">
        <v>70</v>
      </c>
      <c r="V1544" s="40" t="n">
        <v>63.5</v>
      </c>
      <c r="W1544" s="25" t="s">
        <v>962</v>
      </c>
      <c r="X1544" s="25" t="n">
        <v>1</v>
      </c>
      <c r="Y1544" s="25" t="n">
        <v>0</v>
      </c>
      <c r="Z1544" s="25" t="n">
        <v>4</v>
      </c>
      <c r="AA1544" s="26" t="str">
        <f aca="false">IF(N1544=0," ",DATEDIF(N1544,$D1544,"y") &amp; " г. " &amp; DATEDIF(N1544,$D1544,"ym") &amp; " мес. ")</f>
        <v>13 г. 6 мес. </v>
      </c>
      <c r="AB1544" s="27" t="str">
        <f aca="false">LEFT(AA1544,2)</f>
        <v>13</v>
      </c>
      <c r="AC1544" s="28" t="str">
        <f aca="false">IF(N1544=0," ",DATEDIF(N1544,'Отбор на ЧР 2021'!$AC$1,"y") &amp; " г. " &amp; DATEDIF(N1544,'Отбор на ЧР 2021'!$AC$1,"ym") &amp; " мес. ")</f>
        <v>13 г. 8 мес. </v>
      </c>
      <c r="AD1544" s="28" t="str">
        <f aca="false">LEFT(AC1544,2)</f>
        <v>13</v>
      </c>
      <c r="AE1544" s="28" t="str">
        <f aca="false">IF(W1544=0,0,INDEX('Возраст, спорт. дисц.'!$A$2:$B$50,MATCH(W1544,'Возраст, спорт. дисц.'!$B$2:$B$54,0),1))</f>
        <v>Мальчики 12-13 лет</v>
      </c>
      <c r="AF1544" s="28" t="str">
        <f aca="false">"весовая категория "&amp;V1544&amp;" кг."</f>
        <v>весовая категория 63,5 кг.</v>
      </c>
      <c r="AG1544" s="29" t="str">
        <f aca="false">IF(U1544="б/м",U1544,U1544&amp;" место")</f>
        <v>3 место</v>
      </c>
      <c r="AH1544" s="28" t="str">
        <f aca="false">F1544&amp;"; "&amp;TEXT(D1544,"ДД.ММ.ГГГГ")&amp;"-"&amp;TEXT(E1544,"ДД.ММ.ГГГГ")&amp;"; "&amp;I1544&amp;"; "&amp;CHAR(10)&amp;AE1544&amp;"; "&amp;AF1544&amp;"; "&amp;AG1544</f>
        <v>Первенство Северо-Западного федерального округа и Центрального федерального округа по тайскому боксу; 28.02.2021-06.03.2021; с. Покровское; 
Мальчики 12-13 лет; весовая категория 63,5 кг.; 3 место</v>
      </c>
      <c r="AI1544" s="29" t="n">
        <f aca="false">IF(A1544=0,0,1)</f>
        <v>1</v>
      </c>
      <c r="AJ1544" s="1" t="str">
        <f aca="false">AE1544</f>
        <v>Мальчики 12-13 лет</v>
      </c>
      <c r="AK1544" s="1" t="n">
        <f aca="false">V1544</f>
        <v>63.5</v>
      </c>
      <c r="AL1544" s="1" t="str">
        <f aca="false">AF1544</f>
        <v>весовая категория 63,5 кг.</v>
      </c>
      <c r="AM1544" s="28" t="str">
        <f aca="false">IF(N1544=0," ",DATEDIF(N1544,$AM$1,"y") &amp; " г. " &amp; DATEDIF(X1544,$AM$1,"ym") &amp; " мес. ")</f>
        <v>13 г. 4 мес. </v>
      </c>
      <c r="AN1544" s="28" t="str">
        <f aca="false">LEFT(AM1544,2)</f>
        <v>13</v>
      </c>
    </row>
    <row r="1545" customFormat="false" ht="13.8" hidden="false" customHeight="false" outlineLevel="0" collapsed="false">
      <c r="A1545" s="37" t="s">
        <v>507</v>
      </c>
      <c r="B1545" s="37" t="s">
        <v>348</v>
      </c>
      <c r="C1545" s="25" t="n">
        <v>41824</v>
      </c>
      <c r="D1545" s="38" t="n">
        <v>44259</v>
      </c>
      <c r="E1545" s="38" t="n">
        <v>44263</v>
      </c>
      <c r="F1545" s="37" t="s">
        <v>1655</v>
      </c>
      <c r="G1545" s="37" t="s">
        <v>1656</v>
      </c>
      <c r="H1545" s="37" t="s">
        <v>1322</v>
      </c>
      <c r="I1545" s="37" t="s">
        <v>1323</v>
      </c>
      <c r="J1545" s="37" t="s">
        <v>1324</v>
      </c>
      <c r="K1545" s="37" t="s">
        <v>1325</v>
      </c>
      <c r="L1545" s="21" t="s">
        <v>45</v>
      </c>
      <c r="M1545" s="22" t="s">
        <v>2358</v>
      </c>
      <c r="N1545" s="24" t="n">
        <v>39827</v>
      </c>
      <c r="O1545" s="25" t="s">
        <v>2359</v>
      </c>
      <c r="P1545" s="22" t="s">
        <v>77</v>
      </c>
      <c r="Q1545" s="22" t="s">
        <v>807</v>
      </c>
      <c r="R1545" s="22" t="s">
        <v>1331</v>
      </c>
      <c r="S1545" s="22" t="s">
        <v>1328</v>
      </c>
      <c r="T1545" s="22" t="s">
        <v>2360</v>
      </c>
      <c r="U1545" s="25" t="s">
        <v>54</v>
      </c>
      <c r="V1545" s="40" t="n">
        <v>34</v>
      </c>
      <c r="W1545" s="25" t="s">
        <v>962</v>
      </c>
      <c r="X1545" s="25" t="n">
        <v>2</v>
      </c>
      <c r="Y1545" s="25" t="n">
        <v>2</v>
      </c>
      <c r="Z1545" s="25" t="n">
        <v>3</v>
      </c>
      <c r="AA1545" s="26" t="str">
        <f aca="false">IF(N1545=0," ",DATEDIF(N1545,$D1545,"y") &amp; " г. " &amp; DATEDIF(N1545,$D1545,"ym") &amp; " мес. ")</f>
        <v>12 г. 1 мес. </v>
      </c>
      <c r="AB1545" s="27" t="str">
        <f aca="false">LEFT(AA1545,2)</f>
        <v>12</v>
      </c>
      <c r="AC1545" s="28" t="str">
        <f aca="false">IF(N1545=0," ",DATEDIF(N1545,'Отбор на ЧР 2021'!$AC$1,"y") &amp; " г. " &amp; DATEDIF(N1545,'Отбор на ЧР 2021'!$AC$1,"ym") &amp; " мес. ")</f>
        <v>12 г. 3 мес. </v>
      </c>
      <c r="AD1545" s="28" t="str">
        <f aca="false">LEFT(AC1545,2)</f>
        <v>12</v>
      </c>
      <c r="AE1545" s="28" t="str">
        <f aca="false">IF(W1545=0,0,INDEX('Возраст, спорт. дисц.'!$A$2:$B$50,MATCH(W1545,'Возраст, спорт. дисц.'!$B$2:$B$54,0),1))</f>
        <v>Мальчики 12-13 лет</v>
      </c>
      <c r="AF1545" s="28" t="str">
        <f aca="false">"весовая категория "&amp;V1545&amp;" кг."</f>
        <v>весовая категория 34 кг.</v>
      </c>
      <c r="AG1545" s="29" t="str">
        <f aca="false">IF(U1545="б/м",U1545,U1545&amp;" место")</f>
        <v>1 место</v>
      </c>
      <c r="AH1545" s="28" t="str">
        <f aca="false">F1545&amp;"; "&amp;TEXT(D1545,"ДД.ММ.ГГГГ")&amp;"-"&amp;TEXT(E1545,"ДД.ММ.ГГГГ")&amp;"; "&amp;I1545&amp;"; "&amp;CHAR(10)&amp;AE1545&amp;"; "&amp;AF1545&amp;"; "&amp;AG1545</f>
        <v>Первенство Дальневосточного федерального округа по тайскому боксу; 04.03.2021-08.03.2021; г. Благовещенск; 
Мальчики 12-13 лет; весовая категория 34 кг.; 1 место</v>
      </c>
      <c r="AI1545" s="29" t="n">
        <f aca="false">IF(A1545=0,0,1)</f>
        <v>1</v>
      </c>
      <c r="AJ1545" s="1" t="str">
        <f aca="false">AE1545</f>
        <v>Мальчики 12-13 лет</v>
      </c>
      <c r="AK1545" s="1" t="n">
        <f aca="false">V1545</f>
        <v>34</v>
      </c>
      <c r="AL1545" s="1" t="str">
        <f aca="false">AF1545</f>
        <v>весовая категория 34 кг.</v>
      </c>
      <c r="AM1545" s="28" t="str">
        <f aca="false">IF(N1545=0," ",DATEDIF(N1545,$AM$1,"y") &amp; " г. " &amp; DATEDIF(X1545,$AM$1,"ym") &amp; " мес. ")</f>
        <v>12 г. 4 мес. </v>
      </c>
      <c r="AN1545" s="28" t="str">
        <f aca="false">LEFT(AM1545,2)</f>
        <v>12</v>
      </c>
    </row>
    <row r="1546" customFormat="false" ht="13.8" hidden="false" customHeight="false" outlineLevel="0" collapsed="false">
      <c r="A1546" s="37" t="s">
        <v>507</v>
      </c>
      <c r="B1546" s="37" t="s">
        <v>348</v>
      </c>
      <c r="C1546" s="25" t="n">
        <v>41824</v>
      </c>
      <c r="D1546" s="38" t="n">
        <v>44259</v>
      </c>
      <c r="E1546" s="38" t="n">
        <v>44263</v>
      </c>
      <c r="F1546" s="37" t="s">
        <v>1655</v>
      </c>
      <c r="G1546" s="37" t="s">
        <v>1656</v>
      </c>
      <c r="H1546" s="37" t="s">
        <v>1322</v>
      </c>
      <c r="I1546" s="37" t="s">
        <v>1323</v>
      </c>
      <c r="J1546" s="37" t="s">
        <v>1324</v>
      </c>
      <c r="K1546" s="37" t="s">
        <v>1325</v>
      </c>
      <c r="L1546" s="21" t="s">
        <v>45</v>
      </c>
      <c r="M1546" s="22" t="s">
        <v>2361</v>
      </c>
      <c r="N1546" s="24" t="n">
        <v>39646</v>
      </c>
      <c r="O1546" s="25" t="s">
        <v>2359</v>
      </c>
      <c r="P1546" s="22" t="s">
        <v>77</v>
      </c>
      <c r="Q1546" s="22" t="s">
        <v>807</v>
      </c>
      <c r="R1546" s="22" t="s">
        <v>2362</v>
      </c>
      <c r="S1546" s="22" t="s">
        <v>2363</v>
      </c>
      <c r="T1546" s="22" t="s">
        <v>2364</v>
      </c>
      <c r="U1546" s="25" t="s">
        <v>63</v>
      </c>
      <c r="V1546" s="40" t="n">
        <v>34</v>
      </c>
      <c r="W1546" s="25" t="s">
        <v>962</v>
      </c>
      <c r="X1546" s="25" t="n">
        <v>1</v>
      </c>
      <c r="Y1546" s="25" t="n">
        <v>0</v>
      </c>
      <c r="Z1546" s="25" t="n">
        <v>3</v>
      </c>
      <c r="AA1546" s="26" t="str">
        <f aca="false">IF(N1546=0," ",DATEDIF(N1546,$D1546,"y") &amp; " г. " &amp; DATEDIF(N1546,$D1546,"ym") &amp; " мес. ")</f>
        <v>12 г. 7 мес. </v>
      </c>
      <c r="AB1546" s="27" t="str">
        <f aca="false">LEFT(AA1546,2)</f>
        <v>12</v>
      </c>
      <c r="AC1546" s="28" t="str">
        <f aca="false">IF(N1546=0," ",DATEDIF(N1546,'Отбор на ЧР 2021'!$AC$1,"y") &amp; " г. " &amp; DATEDIF(N1546,'Отбор на ЧР 2021'!$AC$1,"ym") &amp; " мес. ")</f>
        <v>12 г. 9 мес. </v>
      </c>
      <c r="AD1546" s="28" t="str">
        <f aca="false">LEFT(AC1546,2)</f>
        <v>12</v>
      </c>
      <c r="AE1546" s="28" t="str">
        <f aca="false">IF(W1546=0,0,INDEX('Возраст, спорт. дисц.'!$A$2:$B$50,MATCH(W1546,'Возраст, спорт. дисц.'!$B$2:$B$54,0),1))</f>
        <v>Мальчики 12-13 лет</v>
      </c>
      <c r="AF1546" s="28" t="str">
        <f aca="false">"весовая категория "&amp;V1546&amp;" кг."</f>
        <v>весовая категория 34 кг.</v>
      </c>
      <c r="AG1546" s="29" t="str">
        <f aca="false">IF(U1546="б/м",U1546,U1546&amp;" место")</f>
        <v>2 место</v>
      </c>
      <c r="AH1546" s="28" t="str">
        <f aca="false">F1546&amp;"; "&amp;TEXT(D1546,"ДД.ММ.ГГГГ")&amp;"-"&amp;TEXT(E1546,"ДД.ММ.ГГГГ")&amp;"; "&amp;I1546&amp;"; "&amp;CHAR(10)&amp;AE1546&amp;"; "&amp;AF1546&amp;"; "&amp;AG1546</f>
        <v>Первенство Дальневосточного федерального округа по тайскому боксу; 04.03.2021-08.03.2021; г. Благовещенск; 
Мальчики 12-13 лет; весовая категория 34 кг.; 2 место</v>
      </c>
      <c r="AI1546" s="29" t="n">
        <f aca="false">IF(A1546=0,0,1)</f>
        <v>1</v>
      </c>
      <c r="AJ1546" s="1" t="str">
        <f aca="false">AE1546</f>
        <v>Мальчики 12-13 лет</v>
      </c>
      <c r="AK1546" s="1" t="n">
        <f aca="false">V1546</f>
        <v>34</v>
      </c>
      <c r="AL1546" s="1" t="str">
        <f aca="false">AF1546</f>
        <v>весовая категория 34 кг.</v>
      </c>
      <c r="AM1546" s="28" t="str">
        <f aca="false">IF(N1546=0," ",DATEDIF(N1546,$AM$1,"y") &amp; " г. " &amp; DATEDIF(X1546,$AM$1,"ym") &amp; " мес. ")</f>
        <v>12 г. 4 мес. </v>
      </c>
      <c r="AN1546" s="28" t="str">
        <f aca="false">LEFT(AM1546,2)</f>
        <v>12</v>
      </c>
    </row>
    <row r="1547" customFormat="false" ht="13.8" hidden="false" customHeight="false" outlineLevel="0" collapsed="false">
      <c r="A1547" s="37" t="s">
        <v>507</v>
      </c>
      <c r="B1547" s="37" t="s">
        <v>348</v>
      </c>
      <c r="C1547" s="25" t="n">
        <v>41824</v>
      </c>
      <c r="D1547" s="38" t="n">
        <v>44259</v>
      </c>
      <c r="E1547" s="38" t="n">
        <v>44263</v>
      </c>
      <c r="F1547" s="37" t="s">
        <v>1655</v>
      </c>
      <c r="G1547" s="37" t="s">
        <v>1656</v>
      </c>
      <c r="H1547" s="37" t="s">
        <v>1322</v>
      </c>
      <c r="I1547" s="37" t="s">
        <v>1323</v>
      </c>
      <c r="J1547" s="37" t="s">
        <v>1324</v>
      </c>
      <c r="K1547" s="37" t="s">
        <v>1325</v>
      </c>
      <c r="L1547" s="21" t="s">
        <v>45</v>
      </c>
      <c r="M1547" s="22" t="s">
        <v>2365</v>
      </c>
      <c r="N1547" s="24" t="n">
        <v>39753</v>
      </c>
      <c r="O1547" s="25" t="s">
        <v>2359</v>
      </c>
      <c r="P1547" s="22" t="s">
        <v>77</v>
      </c>
      <c r="Q1547" s="22" t="s">
        <v>807</v>
      </c>
      <c r="R1547" s="22" t="s">
        <v>1327</v>
      </c>
      <c r="S1547" s="22" t="s">
        <v>1328</v>
      </c>
      <c r="T1547" s="22" t="s">
        <v>1329</v>
      </c>
      <c r="U1547" s="25" t="s">
        <v>70</v>
      </c>
      <c r="V1547" s="40" t="n">
        <v>34</v>
      </c>
      <c r="W1547" s="25" t="s">
        <v>962</v>
      </c>
      <c r="X1547" s="25" t="n">
        <v>1</v>
      </c>
      <c r="Y1547" s="25" t="n">
        <v>0</v>
      </c>
      <c r="Z1547" s="25" t="n">
        <v>3</v>
      </c>
      <c r="AA1547" s="26" t="str">
        <f aca="false">IF(N1547=0," ",DATEDIF(N1547,$D1547,"y") &amp; " г. " &amp; DATEDIF(N1547,$D1547,"ym") &amp; " мес. ")</f>
        <v>12 г. 4 мес. </v>
      </c>
      <c r="AB1547" s="27" t="str">
        <f aca="false">LEFT(AA1547,2)</f>
        <v>12</v>
      </c>
      <c r="AC1547" s="28" t="str">
        <f aca="false">IF(N1547=0," ",DATEDIF(N1547,'Отбор на ЧР 2021'!$AC$1,"y") &amp; " г. " &amp; DATEDIF(N1547,'Отбор на ЧР 2021'!$AC$1,"ym") &amp; " мес. ")</f>
        <v>12 г. 6 мес. </v>
      </c>
      <c r="AD1547" s="28" t="str">
        <f aca="false">LEFT(AC1547,2)</f>
        <v>12</v>
      </c>
      <c r="AE1547" s="28" t="str">
        <f aca="false">IF(W1547=0,0,INDEX('Возраст, спорт. дисц.'!$A$2:$B$50,MATCH(W1547,'Возраст, спорт. дисц.'!$B$2:$B$54,0),1))</f>
        <v>Мальчики 12-13 лет</v>
      </c>
      <c r="AF1547" s="28" t="str">
        <f aca="false">"весовая категория "&amp;V1547&amp;" кг."</f>
        <v>весовая категория 34 кг.</v>
      </c>
      <c r="AG1547" s="29" t="str">
        <f aca="false">IF(U1547="б/м",U1547,U1547&amp;" место")</f>
        <v>3 место</v>
      </c>
      <c r="AH1547" s="28" t="str">
        <f aca="false">F1547&amp;"; "&amp;TEXT(D1547,"ДД.ММ.ГГГГ")&amp;"-"&amp;TEXT(E1547,"ДД.ММ.ГГГГ")&amp;"; "&amp;I1547&amp;"; "&amp;CHAR(10)&amp;AE1547&amp;"; "&amp;AF1547&amp;"; "&amp;AG1547</f>
        <v>Первенство Дальневосточного федерального округа по тайскому боксу; 04.03.2021-08.03.2021; г. Благовещенск; 
Мальчики 12-13 лет; весовая категория 34 кг.; 3 место</v>
      </c>
      <c r="AI1547" s="29" t="n">
        <f aca="false">IF(A1547=0,0,1)</f>
        <v>1</v>
      </c>
      <c r="AJ1547" s="1" t="str">
        <f aca="false">AE1547</f>
        <v>Мальчики 12-13 лет</v>
      </c>
      <c r="AK1547" s="1" t="n">
        <f aca="false">V1547</f>
        <v>34</v>
      </c>
      <c r="AL1547" s="1" t="str">
        <f aca="false">AF1547</f>
        <v>весовая категория 34 кг.</v>
      </c>
      <c r="AM1547" s="28" t="str">
        <f aca="false">IF(N1547=0," ",DATEDIF(N1547,$AM$1,"y") &amp; " г. " &amp; DATEDIF(X1547,$AM$1,"ym") &amp; " мес. ")</f>
        <v>12 г. 4 мес. </v>
      </c>
      <c r="AN1547" s="28" t="str">
        <f aca="false">LEFT(AM1547,2)</f>
        <v>12</v>
      </c>
    </row>
    <row r="1548" customFormat="false" ht="13.8" hidden="false" customHeight="false" outlineLevel="0" collapsed="false">
      <c r="A1548" s="37" t="s">
        <v>507</v>
      </c>
      <c r="B1548" s="37" t="s">
        <v>348</v>
      </c>
      <c r="C1548" s="25" t="n">
        <v>41824</v>
      </c>
      <c r="D1548" s="38" t="n">
        <v>44259</v>
      </c>
      <c r="E1548" s="38" t="n">
        <v>44263</v>
      </c>
      <c r="F1548" s="37" t="s">
        <v>1655</v>
      </c>
      <c r="G1548" s="37" t="s">
        <v>1656</v>
      </c>
      <c r="H1548" s="37" t="s">
        <v>1322</v>
      </c>
      <c r="I1548" s="37" t="s">
        <v>1323</v>
      </c>
      <c r="J1548" s="37" t="s">
        <v>1324</v>
      </c>
      <c r="K1548" s="37" t="s">
        <v>1325</v>
      </c>
      <c r="L1548" s="21" t="s">
        <v>45</v>
      </c>
      <c r="M1548" s="22" t="s">
        <v>2366</v>
      </c>
      <c r="N1548" s="24" t="s">
        <v>2367</v>
      </c>
      <c r="O1548" s="25" t="s">
        <v>2359</v>
      </c>
      <c r="P1548" s="22" t="s">
        <v>77</v>
      </c>
      <c r="Q1548" s="22" t="s">
        <v>78</v>
      </c>
      <c r="R1548" s="22" t="s">
        <v>79</v>
      </c>
      <c r="S1548" s="22" t="s">
        <v>2034</v>
      </c>
      <c r="T1548" s="22" t="s">
        <v>2368</v>
      </c>
      <c r="U1548" s="25" t="s">
        <v>54</v>
      </c>
      <c r="V1548" s="40" t="n">
        <v>36</v>
      </c>
      <c r="W1548" s="25" t="s">
        <v>962</v>
      </c>
      <c r="X1548" s="25" t="n">
        <v>2</v>
      </c>
      <c r="Y1548" s="25" t="n">
        <v>2</v>
      </c>
      <c r="Z1548" s="25" t="n">
        <v>3</v>
      </c>
      <c r="AA1548" s="26" t="str">
        <f aca="false">IF(N1548=0," ",DATEDIF(N1548,$D1548,"y") &amp; " г. " &amp; DATEDIF(N1548,$D1548,"ym") &amp; " мес. ")</f>
        <v>12 г. 1 мес. </v>
      </c>
      <c r="AB1548" s="27" t="str">
        <f aca="false">LEFT(AA1548,2)</f>
        <v>12</v>
      </c>
      <c r="AC1548" s="28" t="str">
        <f aca="false">IF(N1548=0," ",DATEDIF(N1548,'Отбор на ЧР 2021'!$AC$1,"y") &amp; " г. " &amp; DATEDIF(N1548,'Отбор на ЧР 2021'!$AC$1,"ym") &amp; " мес. ")</f>
        <v>12 г. 4 мес. </v>
      </c>
      <c r="AD1548" s="28" t="str">
        <f aca="false">LEFT(AC1548,2)</f>
        <v>12</v>
      </c>
      <c r="AE1548" s="28" t="str">
        <f aca="false">IF(W1548=0,0,INDEX('Возраст, спорт. дисц.'!$A$2:$B$50,MATCH(W1548,'Возраст, спорт. дисц.'!$B$2:$B$54,0),1))</f>
        <v>Мальчики 12-13 лет</v>
      </c>
      <c r="AF1548" s="28" t="str">
        <f aca="false">"весовая категория "&amp;V1548&amp;" кг."</f>
        <v>весовая категория 36 кг.</v>
      </c>
      <c r="AG1548" s="29" t="str">
        <f aca="false">IF(U1548="б/м",U1548,U1548&amp;" место")</f>
        <v>1 место</v>
      </c>
      <c r="AH1548" s="28" t="str">
        <f aca="false">F1548&amp;"; "&amp;TEXT(D1548,"ДД.ММ.ГГГГ")&amp;"-"&amp;TEXT(E1548,"ДД.ММ.ГГГГ")&amp;"; "&amp;I1548&amp;"; "&amp;CHAR(10)&amp;AE1548&amp;"; "&amp;AF1548&amp;"; "&amp;AG1548</f>
        <v>Первенство Дальневосточного федерального округа по тайскому боксу; 04.03.2021-08.03.2021; г. Благовещенск; 
Мальчики 12-13 лет; весовая категория 36 кг.; 1 место</v>
      </c>
      <c r="AI1548" s="29" t="n">
        <f aca="false">IF(A1548=0,0,1)</f>
        <v>1</v>
      </c>
      <c r="AJ1548" s="1" t="str">
        <f aca="false">AE1548</f>
        <v>Мальчики 12-13 лет</v>
      </c>
      <c r="AK1548" s="1" t="n">
        <f aca="false">V1548</f>
        <v>36</v>
      </c>
      <c r="AL1548" s="1" t="str">
        <f aca="false">AF1548</f>
        <v>весовая категория 36 кг.</v>
      </c>
      <c r="AM1548" s="28" t="str">
        <f aca="false">IF(N1548=0," ",DATEDIF(N1548,$AM$1,"y") &amp; " г. " &amp; DATEDIF(X1548,$AM$1,"ym") &amp; " мес. ")</f>
        <v>12 г. 4 мес. </v>
      </c>
      <c r="AN1548" s="28" t="str">
        <f aca="false">LEFT(AM1548,2)</f>
        <v>12</v>
      </c>
    </row>
    <row r="1549" customFormat="false" ht="13.8" hidden="false" customHeight="false" outlineLevel="0" collapsed="false">
      <c r="A1549" s="37" t="s">
        <v>507</v>
      </c>
      <c r="B1549" s="37" t="s">
        <v>348</v>
      </c>
      <c r="C1549" s="25" t="n">
        <v>41824</v>
      </c>
      <c r="D1549" s="38" t="n">
        <v>44259</v>
      </c>
      <c r="E1549" s="38" t="n">
        <v>44263</v>
      </c>
      <c r="F1549" s="37" t="s">
        <v>1655</v>
      </c>
      <c r="G1549" s="37" t="s">
        <v>1656</v>
      </c>
      <c r="H1549" s="37" t="s">
        <v>1322</v>
      </c>
      <c r="I1549" s="37" t="s">
        <v>1323</v>
      </c>
      <c r="J1549" s="37" t="s">
        <v>1324</v>
      </c>
      <c r="K1549" s="37" t="s">
        <v>1325</v>
      </c>
      <c r="L1549" s="21" t="s">
        <v>45</v>
      </c>
      <c r="M1549" s="22" t="s">
        <v>2369</v>
      </c>
      <c r="N1549" s="24" t="s">
        <v>2370</v>
      </c>
      <c r="O1549" s="25" t="s">
        <v>2359</v>
      </c>
      <c r="P1549" s="22" t="s">
        <v>77</v>
      </c>
      <c r="Q1549" s="22" t="s">
        <v>78</v>
      </c>
      <c r="R1549" s="22" t="s">
        <v>79</v>
      </c>
      <c r="S1549" s="22" t="s">
        <v>2371</v>
      </c>
      <c r="T1549" s="22" t="s">
        <v>2372</v>
      </c>
      <c r="U1549" s="25" t="s">
        <v>63</v>
      </c>
      <c r="V1549" s="40" t="n">
        <v>36</v>
      </c>
      <c r="W1549" s="25" t="s">
        <v>962</v>
      </c>
      <c r="X1549" s="25" t="n">
        <v>1</v>
      </c>
      <c r="Y1549" s="25" t="n">
        <v>0</v>
      </c>
      <c r="Z1549" s="25" t="n">
        <v>3</v>
      </c>
      <c r="AA1549" s="26" t="str">
        <f aca="false">IF(N1549=0," ",DATEDIF(N1549,$D1549,"y") &amp; " г. " &amp; DATEDIF(N1549,$D1549,"ym") &amp; " мес. ")</f>
        <v>11 г. 10 мес. </v>
      </c>
      <c r="AB1549" s="27" t="str">
        <f aca="false">LEFT(AA1549,2)</f>
        <v>11</v>
      </c>
      <c r="AC1549" s="28" t="str">
        <f aca="false">IF(N1549=0," ",DATEDIF(N1549,'Отбор на ЧР 2021'!$AC$1,"y") &amp; " г. " &amp; DATEDIF(N1549,'Отбор на ЧР 2021'!$AC$1,"ym") &amp; " мес. ")</f>
        <v>12 г. 0 мес. </v>
      </c>
      <c r="AD1549" s="28" t="str">
        <f aca="false">LEFT(AC1549,2)</f>
        <v>12</v>
      </c>
      <c r="AE1549" s="28" t="str">
        <f aca="false">IF(W1549=0,0,INDEX('Возраст, спорт. дисц.'!$A$2:$B$50,MATCH(W1549,'Возраст, спорт. дисц.'!$B$2:$B$54,0),1))</f>
        <v>Мальчики 12-13 лет</v>
      </c>
      <c r="AF1549" s="28" t="str">
        <f aca="false">"весовая категория "&amp;V1549&amp;" кг."</f>
        <v>весовая категория 36 кг.</v>
      </c>
      <c r="AG1549" s="29" t="str">
        <f aca="false">IF(U1549="б/м",U1549,U1549&amp;" место")</f>
        <v>2 место</v>
      </c>
      <c r="AH1549" s="28" t="str">
        <f aca="false">F1549&amp;"; "&amp;TEXT(D1549,"ДД.ММ.ГГГГ")&amp;"-"&amp;TEXT(E1549,"ДД.ММ.ГГГГ")&amp;"; "&amp;I1549&amp;"; "&amp;CHAR(10)&amp;AE1549&amp;"; "&amp;AF1549&amp;"; "&amp;AG1549</f>
        <v>Первенство Дальневосточного федерального округа по тайскому боксу; 04.03.2021-08.03.2021; г. Благовещенск; 
Мальчики 12-13 лет; весовая категория 36 кг.; 2 место</v>
      </c>
      <c r="AI1549" s="29" t="n">
        <f aca="false">IF(A1549=0,0,1)</f>
        <v>1</v>
      </c>
      <c r="AJ1549" s="1" t="str">
        <f aca="false">AE1549</f>
        <v>Мальчики 12-13 лет</v>
      </c>
      <c r="AK1549" s="1" t="n">
        <f aca="false">V1549</f>
        <v>36</v>
      </c>
      <c r="AL1549" s="1" t="str">
        <f aca="false">AF1549</f>
        <v>весовая категория 36 кг.</v>
      </c>
      <c r="AM1549" s="28" t="str">
        <f aca="false">IF(N1549=0," ",DATEDIF(N1549,$AM$1,"y") &amp; " г. " &amp; DATEDIF(X1549,$AM$1,"ym") &amp; " мес. ")</f>
        <v>12 г. 4 мес. </v>
      </c>
      <c r="AN1549" s="28" t="str">
        <f aca="false">LEFT(AM1549,2)</f>
        <v>12</v>
      </c>
    </row>
    <row r="1550" customFormat="false" ht="13.8" hidden="false" customHeight="false" outlineLevel="0" collapsed="false">
      <c r="A1550" s="37" t="s">
        <v>507</v>
      </c>
      <c r="B1550" s="37" t="s">
        <v>348</v>
      </c>
      <c r="C1550" s="25" t="n">
        <v>41824</v>
      </c>
      <c r="D1550" s="38" t="n">
        <v>44259</v>
      </c>
      <c r="E1550" s="38" t="n">
        <v>44263</v>
      </c>
      <c r="F1550" s="37" t="s">
        <v>1655</v>
      </c>
      <c r="G1550" s="37" t="s">
        <v>1656</v>
      </c>
      <c r="H1550" s="37" t="s">
        <v>1322</v>
      </c>
      <c r="I1550" s="37" t="s">
        <v>1323</v>
      </c>
      <c r="J1550" s="37" t="s">
        <v>1324</v>
      </c>
      <c r="K1550" s="37" t="s">
        <v>1325</v>
      </c>
      <c r="L1550" s="21" t="s">
        <v>45</v>
      </c>
      <c r="M1550" s="22" t="s">
        <v>2373</v>
      </c>
      <c r="N1550" s="24" t="n">
        <v>39592</v>
      </c>
      <c r="O1550" s="25" t="s">
        <v>2359</v>
      </c>
      <c r="P1550" s="22" t="s">
        <v>77</v>
      </c>
      <c r="Q1550" s="22" t="s">
        <v>807</v>
      </c>
      <c r="R1550" s="22" t="s">
        <v>1344</v>
      </c>
      <c r="S1550" s="22" t="s">
        <v>1328</v>
      </c>
      <c r="T1550" s="22" t="s">
        <v>1345</v>
      </c>
      <c r="U1550" s="25" t="s">
        <v>70</v>
      </c>
      <c r="V1550" s="40" t="n">
        <v>36</v>
      </c>
      <c r="W1550" s="25" t="s">
        <v>962</v>
      </c>
      <c r="X1550" s="25" t="n">
        <v>1</v>
      </c>
      <c r="Y1550" s="25" t="n">
        <v>0</v>
      </c>
      <c r="Z1550" s="25" t="n">
        <v>3</v>
      </c>
      <c r="AA1550" s="26" t="str">
        <f aca="false">IF(N1550=0," ",DATEDIF(N1550,$D1550,"y") &amp; " г. " &amp; DATEDIF(N1550,$D1550,"ym") &amp; " мес. ")</f>
        <v>12 г. 9 мес. </v>
      </c>
      <c r="AB1550" s="27" t="str">
        <f aca="false">LEFT(AA1550,2)</f>
        <v>12</v>
      </c>
      <c r="AC1550" s="28" t="str">
        <f aca="false">IF(N1550=0," ",DATEDIF(N1550,'Отбор на ЧР 2021'!$AC$1,"y") &amp; " г. " &amp; DATEDIF(N1550,'Отбор на ЧР 2021'!$AC$1,"ym") &amp; " мес. ")</f>
        <v>12 г. 11 мес. </v>
      </c>
      <c r="AD1550" s="28" t="str">
        <f aca="false">LEFT(AC1550,2)</f>
        <v>12</v>
      </c>
      <c r="AE1550" s="28" t="str">
        <f aca="false">IF(W1550=0,0,INDEX('Возраст, спорт. дисц.'!$A$2:$B$50,MATCH(W1550,'Возраст, спорт. дисц.'!$B$2:$B$54,0),1))</f>
        <v>Мальчики 12-13 лет</v>
      </c>
      <c r="AF1550" s="28" t="str">
        <f aca="false">"весовая категория "&amp;V1550&amp;" кг."</f>
        <v>весовая категория 36 кг.</v>
      </c>
      <c r="AG1550" s="29" t="str">
        <f aca="false">IF(U1550="б/м",U1550,U1550&amp;" место")</f>
        <v>3 место</v>
      </c>
      <c r="AH1550" s="28" t="str">
        <f aca="false">F1550&amp;"; "&amp;TEXT(D1550,"ДД.ММ.ГГГГ")&amp;"-"&amp;TEXT(E1550,"ДД.ММ.ГГГГ")&amp;"; "&amp;I1550&amp;"; "&amp;CHAR(10)&amp;AE1550&amp;"; "&amp;AF1550&amp;"; "&amp;AG1550</f>
        <v>Первенство Дальневосточного федерального округа по тайскому боксу; 04.03.2021-08.03.2021; г. Благовещенск; 
Мальчики 12-13 лет; весовая категория 36 кг.; 3 место</v>
      </c>
      <c r="AI1550" s="29" t="n">
        <f aca="false">IF(A1550=0,0,1)</f>
        <v>1</v>
      </c>
      <c r="AJ1550" s="1" t="str">
        <f aca="false">AE1550</f>
        <v>Мальчики 12-13 лет</v>
      </c>
      <c r="AK1550" s="1" t="n">
        <f aca="false">V1550</f>
        <v>36</v>
      </c>
      <c r="AL1550" s="1" t="str">
        <f aca="false">AF1550</f>
        <v>весовая категория 36 кг.</v>
      </c>
      <c r="AM1550" s="28" t="str">
        <f aca="false">IF(N1550=0," ",DATEDIF(N1550,$AM$1,"y") &amp; " г. " &amp; DATEDIF(X1550,$AM$1,"ym") &amp; " мес. ")</f>
        <v>12 г. 4 мес. </v>
      </c>
      <c r="AN1550" s="28" t="str">
        <f aca="false">LEFT(AM1550,2)</f>
        <v>12</v>
      </c>
    </row>
    <row r="1551" customFormat="false" ht="13.8" hidden="false" customHeight="false" outlineLevel="0" collapsed="false">
      <c r="A1551" s="37" t="s">
        <v>507</v>
      </c>
      <c r="B1551" s="37" t="s">
        <v>348</v>
      </c>
      <c r="C1551" s="25" t="n">
        <v>41824</v>
      </c>
      <c r="D1551" s="38" t="n">
        <v>44259</v>
      </c>
      <c r="E1551" s="38" t="n">
        <v>44263</v>
      </c>
      <c r="F1551" s="37" t="s">
        <v>1655</v>
      </c>
      <c r="G1551" s="37" t="s">
        <v>1656</v>
      </c>
      <c r="H1551" s="37" t="s">
        <v>1322</v>
      </c>
      <c r="I1551" s="37" t="s">
        <v>1323</v>
      </c>
      <c r="J1551" s="37" t="s">
        <v>1324</v>
      </c>
      <c r="K1551" s="37" t="s">
        <v>1325</v>
      </c>
      <c r="L1551" s="21" t="s">
        <v>45</v>
      </c>
      <c r="M1551" s="22" t="s">
        <v>2374</v>
      </c>
      <c r="N1551" s="24" t="n">
        <v>39228</v>
      </c>
      <c r="O1551" s="25" t="s">
        <v>2359</v>
      </c>
      <c r="P1551" s="22" t="s">
        <v>77</v>
      </c>
      <c r="Q1551" s="22" t="s">
        <v>660</v>
      </c>
      <c r="R1551" s="22" t="s">
        <v>661</v>
      </c>
      <c r="S1551" s="22" t="s">
        <v>1675</v>
      </c>
      <c r="T1551" s="22" t="s">
        <v>1676</v>
      </c>
      <c r="U1551" s="25" t="s">
        <v>54</v>
      </c>
      <c r="V1551" s="40" t="n">
        <v>38</v>
      </c>
      <c r="W1551" s="25" t="s">
        <v>962</v>
      </c>
      <c r="X1551" s="25" t="n">
        <v>2</v>
      </c>
      <c r="Y1551" s="25" t="n">
        <v>2</v>
      </c>
      <c r="Z1551" s="25" t="n">
        <v>4</v>
      </c>
      <c r="AA1551" s="26" t="str">
        <f aca="false">IF(N1551=0," ",DATEDIF(N1551,$D1551,"y") &amp; " г. " &amp; DATEDIF(N1551,$D1551,"ym") &amp; " мес. ")</f>
        <v>13 г. 9 мес. </v>
      </c>
      <c r="AB1551" s="27" t="str">
        <f aca="false">LEFT(AA1551,2)</f>
        <v>13</v>
      </c>
      <c r="AC1551" s="28" t="str">
        <f aca="false">IF(N1551=0," ",DATEDIF(N1551,'Отбор на ЧР 2021'!$AC$1,"y") &amp; " г. " &amp; DATEDIF(N1551,'Отбор на ЧР 2021'!$AC$1,"ym") &amp; " мес. ")</f>
        <v>13 г. 11 мес. </v>
      </c>
      <c r="AD1551" s="28" t="str">
        <f aca="false">LEFT(AC1551,2)</f>
        <v>13</v>
      </c>
      <c r="AE1551" s="28" t="str">
        <f aca="false">IF(W1551=0,0,INDEX('Возраст, спорт. дисц.'!$A$2:$B$50,MATCH(W1551,'Возраст, спорт. дисц.'!$B$2:$B$54,0),1))</f>
        <v>Мальчики 12-13 лет</v>
      </c>
      <c r="AF1551" s="28" t="str">
        <f aca="false">"весовая категория "&amp;V1551&amp;" кг."</f>
        <v>весовая категория 38 кг.</v>
      </c>
      <c r="AG1551" s="29" t="str">
        <f aca="false">IF(U1551="б/м",U1551,U1551&amp;" место")</f>
        <v>1 место</v>
      </c>
      <c r="AH1551" s="28" t="str">
        <f aca="false">F1551&amp;"; "&amp;TEXT(D1551,"ДД.ММ.ГГГГ")&amp;"-"&amp;TEXT(E1551,"ДД.ММ.ГГГГ")&amp;"; "&amp;I1551&amp;"; "&amp;CHAR(10)&amp;AE1551&amp;"; "&amp;AF1551&amp;"; "&amp;AG1551</f>
        <v>Первенство Дальневосточного федерального округа по тайскому боксу; 04.03.2021-08.03.2021; г. Благовещенск; 
Мальчики 12-13 лет; весовая категория 38 кг.; 1 место</v>
      </c>
      <c r="AI1551" s="29" t="n">
        <f aca="false">IF(A1551=0,0,1)</f>
        <v>1</v>
      </c>
      <c r="AJ1551" s="1" t="str">
        <f aca="false">AE1551</f>
        <v>Мальчики 12-13 лет</v>
      </c>
      <c r="AK1551" s="1" t="n">
        <f aca="false">V1551</f>
        <v>38</v>
      </c>
      <c r="AL1551" s="1" t="str">
        <f aca="false">AF1551</f>
        <v>весовая категория 38 кг.</v>
      </c>
      <c r="AM1551" s="28" t="str">
        <f aca="false">IF(N1551=0," ",DATEDIF(N1551,$AM$1,"y") &amp; " г. " &amp; DATEDIF(X1551,$AM$1,"ym") &amp; " мес. ")</f>
        <v>13 г. 4 мес. </v>
      </c>
      <c r="AN1551" s="28" t="str">
        <f aca="false">LEFT(AM1551,2)</f>
        <v>13</v>
      </c>
    </row>
    <row r="1552" customFormat="false" ht="13.8" hidden="false" customHeight="false" outlineLevel="0" collapsed="false">
      <c r="A1552" s="37" t="s">
        <v>507</v>
      </c>
      <c r="B1552" s="37" t="s">
        <v>348</v>
      </c>
      <c r="C1552" s="25" t="n">
        <v>41824</v>
      </c>
      <c r="D1552" s="38" t="n">
        <v>44259</v>
      </c>
      <c r="E1552" s="38" t="n">
        <v>44263</v>
      </c>
      <c r="F1552" s="37" t="s">
        <v>1655</v>
      </c>
      <c r="G1552" s="37" t="s">
        <v>1656</v>
      </c>
      <c r="H1552" s="37" t="s">
        <v>1322</v>
      </c>
      <c r="I1552" s="37" t="s">
        <v>1323</v>
      </c>
      <c r="J1552" s="37" t="s">
        <v>1324</v>
      </c>
      <c r="K1552" s="37" t="s">
        <v>1325</v>
      </c>
      <c r="L1552" s="21" t="s">
        <v>45</v>
      </c>
      <c r="M1552" s="22" t="s">
        <v>2375</v>
      </c>
      <c r="N1552" s="24" t="n">
        <v>39608</v>
      </c>
      <c r="O1552" s="25" t="s">
        <v>2359</v>
      </c>
      <c r="P1552" s="22" t="s">
        <v>77</v>
      </c>
      <c r="Q1552" s="22" t="s">
        <v>807</v>
      </c>
      <c r="R1552" s="22" t="s">
        <v>1351</v>
      </c>
      <c r="S1552" s="22" t="s">
        <v>1352</v>
      </c>
      <c r="T1552" s="22" t="s">
        <v>1353</v>
      </c>
      <c r="U1552" s="25" t="s">
        <v>63</v>
      </c>
      <c r="V1552" s="40" t="n">
        <v>38</v>
      </c>
      <c r="W1552" s="25" t="s">
        <v>962</v>
      </c>
      <c r="X1552" s="25" t="n">
        <v>2</v>
      </c>
      <c r="Y1552" s="25" t="n">
        <v>1</v>
      </c>
      <c r="Z1552" s="25" t="n">
        <v>4</v>
      </c>
      <c r="AA1552" s="26" t="str">
        <f aca="false">IF(N1552=0," ",DATEDIF(N1552,$D1552,"y") &amp; " г. " &amp; DATEDIF(N1552,$D1552,"ym") &amp; " мес. ")</f>
        <v>12 г. 8 мес. </v>
      </c>
      <c r="AB1552" s="27" t="str">
        <f aca="false">LEFT(AA1552,2)</f>
        <v>12</v>
      </c>
      <c r="AC1552" s="28" t="str">
        <f aca="false">IF(N1552=0," ",DATEDIF(N1552,'Отбор на ЧР 2021'!$AC$1,"y") &amp; " г. " &amp; DATEDIF(N1552,'Отбор на ЧР 2021'!$AC$1,"ym") &amp; " мес. ")</f>
        <v>12 г. 11 мес. </v>
      </c>
      <c r="AD1552" s="28" t="str">
        <f aca="false">LEFT(AC1552,2)</f>
        <v>12</v>
      </c>
      <c r="AE1552" s="28" t="str">
        <f aca="false">IF(W1552=0,0,INDEX('Возраст, спорт. дисц.'!$A$2:$B$50,MATCH(W1552,'Возраст, спорт. дисц.'!$B$2:$B$54,0),1))</f>
        <v>Мальчики 12-13 лет</v>
      </c>
      <c r="AF1552" s="28" t="str">
        <f aca="false">"весовая категория "&amp;V1552&amp;" кг."</f>
        <v>весовая категория 38 кг.</v>
      </c>
      <c r="AG1552" s="29" t="str">
        <f aca="false">IF(U1552="б/м",U1552,U1552&amp;" место")</f>
        <v>2 место</v>
      </c>
      <c r="AH1552" s="28" t="str">
        <f aca="false">F1552&amp;"; "&amp;TEXT(D1552,"ДД.ММ.ГГГГ")&amp;"-"&amp;TEXT(E1552,"ДД.ММ.ГГГГ")&amp;"; "&amp;I1552&amp;"; "&amp;CHAR(10)&amp;AE1552&amp;"; "&amp;AF1552&amp;"; "&amp;AG1552</f>
        <v>Первенство Дальневосточного федерального округа по тайскому боксу; 04.03.2021-08.03.2021; г. Благовещенск; 
Мальчики 12-13 лет; весовая категория 38 кг.; 2 место</v>
      </c>
      <c r="AI1552" s="29" t="n">
        <f aca="false">IF(A1552=0,0,1)</f>
        <v>1</v>
      </c>
      <c r="AJ1552" s="1" t="str">
        <f aca="false">AE1552</f>
        <v>Мальчики 12-13 лет</v>
      </c>
      <c r="AK1552" s="1" t="n">
        <f aca="false">V1552</f>
        <v>38</v>
      </c>
      <c r="AL1552" s="1" t="str">
        <f aca="false">AF1552</f>
        <v>весовая категория 38 кг.</v>
      </c>
      <c r="AM1552" s="28" t="str">
        <f aca="false">IF(N1552=0," ",DATEDIF(N1552,$AM$1,"y") &amp; " г. " &amp; DATEDIF(X1552,$AM$1,"ym") &amp; " мес. ")</f>
        <v>12 г. 4 мес. </v>
      </c>
      <c r="AN1552" s="28" t="str">
        <f aca="false">LEFT(AM1552,2)</f>
        <v>12</v>
      </c>
    </row>
    <row r="1553" customFormat="false" ht="13.8" hidden="false" customHeight="false" outlineLevel="0" collapsed="false">
      <c r="A1553" s="37" t="s">
        <v>507</v>
      </c>
      <c r="B1553" s="37" t="s">
        <v>348</v>
      </c>
      <c r="C1553" s="25" t="n">
        <v>41824</v>
      </c>
      <c r="D1553" s="38" t="n">
        <v>44259</v>
      </c>
      <c r="E1553" s="38" t="n">
        <v>44263</v>
      </c>
      <c r="F1553" s="37" t="s">
        <v>1655</v>
      </c>
      <c r="G1553" s="37" t="s">
        <v>1656</v>
      </c>
      <c r="H1553" s="37" t="s">
        <v>1322</v>
      </c>
      <c r="I1553" s="37" t="s">
        <v>1323</v>
      </c>
      <c r="J1553" s="37" t="s">
        <v>1324</v>
      </c>
      <c r="K1553" s="37" t="s">
        <v>1325</v>
      </c>
      <c r="L1553" s="21" t="s">
        <v>45</v>
      </c>
      <c r="M1553" s="22" t="s">
        <v>2376</v>
      </c>
      <c r="N1553" s="24" t="n">
        <v>39655</v>
      </c>
      <c r="O1553" s="25" t="s">
        <v>2359</v>
      </c>
      <c r="P1553" s="22" t="s">
        <v>77</v>
      </c>
      <c r="Q1553" s="22" t="s">
        <v>807</v>
      </c>
      <c r="R1553" s="22" t="s">
        <v>1331</v>
      </c>
      <c r="S1553" s="22" t="s">
        <v>1328</v>
      </c>
      <c r="T1553" s="22" t="s">
        <v>2360</v>
      </c>
      <c r="U1553" s="25" t="s">
        <v>70</v>
      </c>
      <c r="V1553" s="40" t="n">
        <v>38</v>
      </c>
      <c r="W1553" s="25" t="s">
        <v>962</v>
      </c>
      <c r="X1553" s="25" t="n">
        <v>1</v>
      </c>
      <c r="Y1553" s="25" t="n">
        <v>0</v>
      </c>
      <c r="Z1553" s="25" t="n">
        <v>4</v>
      </c>
      <c r="AA1553" s="26" t="str">
        <f aca="false">IF(N1553=0," ",DATEDIF(N1553,$D1553,"y") &amp; " г. " &amp; DATEDIF(N1553,$D1553,"ym") &amp; " мес. ")</f>
        <v>12 г. 7 мес. </v>
      </c>
      <c r="AB1553" s="27" t="str">
        <f aca="false">LEFT(AA1553,2)</f>
        <v>12</v>
      </c>
      <c r="AC1553" s="28" t="str">
        <f aca="false">IF(N1553=0," ",DATEDIF(N1553,'Отбор на ЧР 2021'!$AC$1,"y") &amp; " г. " &amp; DATEDIF(N1553,'Отбор на ЧР 2021'!$AC$1,"ym") &amp; " мес. ")</f>
        <v>12 г. 9 мес. </v>
      </c>
      <c r="AD1553" s="28" t="str">
        <f aca="false">LEFT(AC1553,2)</f>
        <v>12</v>
      </c>
      <c r="AE1553" s="28" t="str">
        <f aca="false">IF(W1553=0,0,INDEX('Возраст, спорт. дисц.'!$A$2:$B$50,MATCH(W1553,'Возраст, спорт. дисц.'!$B$2:$B$54,0),1))</f>
        <v>Мальчики 12-13 лет</v>
      </c>
      <c r="AF1553" s="28" t="str">
        <f aca="false">"весовая категория "&amp;V1553&amp;" кг."</f>
        <v>весовая категория 38 кг.</v>
      </c>
      <c r="AG1553" s="29" t="str">
        <f aca="false">IF(U1553="б/м",U1553,U1553&amp;" место")</f>
        <v>3 место</v>
      </c>
      <c r="AH1553" s="28" t="str">
        <f aca="false">F1553&amp;"; "&amp;TEXT(D1553,"ДД.ММ.ГГГГ")&amp;"-"&amp;TEXT(E1553,"ДД.ММ.ГГГГ")&amp;"; "&amp;I1553&amp;"; "&amp;CHAR(10)&amp;AE1553&amp;"; "&amp;AF1553&amp;"; "&amp;AG1553</f>
        <v>Первенство Дальневосточного федерального округа по тайскому боксу; 04.03.2021-08.03.2021; г. Благовещенск; 
Мальчики 12-13 лет; весовая категория 38 кг.; 3 место</v>
      </c>
      <c r="AI1553" s="29" t="n">
        <f aca="false">IF(A1553=0,0,1)</f>
        <v>1</v>
      </c>
      <c r="AJ1553" s="1" t="str">
        <f aca="false">AE1553</f>
        <v>Мальчики 12-13 лет</v>
      </c>
      <c r="AK1553" s="1" t="n">
        <f aca="false">V1553</f>
        <v>38</v>
      </c>
      <c r="AL1553" s="1" t="str">
        <f aca="false">AF1553</f>
        <v>весовая категория 38 кг.</v>
      </c>
      <c r="AM1553" s="28" t="str">
        <f aca="false">IF(N1553=0," ",DATEDIF(N1553,$AM$1,"y") &amp; " г. " &amp; DATEDIF(X1553,$AM$1,"ym") &amp; " мес. ")</f>
        <v>12 г. 4 мес. </v>
      </c>
      <c r="AN1553" s="28" t="str">
        <f aca="false">LEFT(AM1553,2)</f>
        <v>12</v>
      </c>
    </row>
    <row r="1554" customFormat="false" ht="13.8" hidden="false" customHeight="false" outlineLevel="0" collapsed="false">
      <c r="A1554" s="37" t="s">
        <v>507</v>
      </c>
      <c r="B1554" s="37" t="s">
        <v>348</v>
      </c>
      <c r="C1554" s="25" t="n">
        <v>41824</v>
      </c>
      <c r="D1554" s="38" t="n">
        <v>44259</v>
      </c>
      <c r="E1554" s="38" t="n">
        <v>44263</v>
      </c>
      <c r="F1554" s="37" t="s">
        <v>1655</v>
      </c>
      <c r="G1554" s="37" t="s">
        <v>1656</v>
      </c>
      <c r="H1554" s="37" t="s">
        <v>1322</v>
      </c>
      <c r="I1554" s="37" t="s">
        <v>1323</v>
      </c>
      <c r="J1554" s="37" t="s">
        <v>1324</v>
      </c>
      <c r="K1554" s="37" t="s">
        <v>1325</v>
      </c>
      <c r="L1554" s="21" t="s">
        <v>45</v>
      </c>
      <c r="M1554" s="22" t="s">
        <v>2377</v>
      </c>
      <c r="N1554" s="24" t="n">
        <v>39657</v>
      </c>
      <c r="O1554" s="25" t="s">
        <v>2359</v>
      </c>
      <c r="P1554" s="22" t="s">
        <v>77</v>
      </c>
      <c r="Q1554" s="22" t="s">
        <v>807</v>
      </c>
      <c r="R1554" s="22" t="s">
        <v>1327</v>
      </c>
      <c r="S1554" s="22" t="s">
        <v>1328</v>
      </c>
      <c r="T1554" s="22" t="s">
        <v>1329</v>
      </c>
      <c r="U1554" s="25" t="s">
        <v>70</v>
      </c>
      <c r="V1554" s="40" t="n">
        <v>38</v>
      </c>
      <c r="W1554" s="25" t="s">
        <v>962</v>
      </c>
      <c r="X1554" s="25" t="n">
        <v>1</v>
      </c>
      <c r="Y1554" s="25" t="n">
        <v>0</v>
      </c>
      <c r="Z1554" s="25" t="n">
        <v>4</v>
      </c>
      <c r="AA1554" s="26" t="str">
        <f aca="false">IF(N1554=0," ",DATEDIF(N1554,$D1554,"y") &amp; " г. " &amp; DATEDIF(N1554,$D1554,"ym") &amp; " мес. ")</f>
        <v>12 г. 7 мес. </v>
      </c>
      <c r="AB1554" s="27" t="str">
        <f aca="false">LEFT(AA1554,2)</f>
        <v>12</v>
      </c>
      <c r="AC1554" s="28" t="str">
        <f aca="false">IF(N1554=0," ",DATEDIF(N1554,'Отбор на ЧР 2021'!$AC$1,"y") &amp; " г. " &amp; DATEDIF(N1554,'Отбор на ЧР 2021'!$AC$1,"ym") &amp; " мес. ")</f>
        <v>12 г. 9 мес. </v>
      </c>
      <c r="AD1554" s="28" t="str">
        <f aca="false">LEFT(AC1554,2)</f>
        <v>12</v>
      </c>
      <c r="AE1554" s="28" t="str">
        <f aca="false">IF(W1554=0,0,INDEX('Возраст, спорт. дисц.'!$A$2:$B$50,MATCH(W1554,'Возраст, спорт. дисц.'!$B$2:$B$54,0),1))</f>
        <v>Мальчики 12-13 лет</v>
      </c>
      <c r="AF1554" s="28" t="str">
        <f aca="false">"весовая категория "&amp;V1554&amp;" кг."</f>
        <v>весовая категория 38 кг.</v>
      </c>
      <c r="AG1554" s="29" t="str">
        <f aca="false">IF(U1554="б/м",U1554,U1554&amp;" место")</f>
        <v>3 место</v>
      </c>
      <c r="AH1554" s="28" t="str">
        <f aca="false">F1554&amp;"; "&amp;TEXT(D1554,"ДД.ММ.ГГГГ")&amp;"-"&amp;TEXT(E1554,"ДД.ММ.ГГГГ")&amp;"; "&amp;I1554&amp;"; "&amp;CHAR(10)&amp;AE1554&amp;"; "&amp;AF1554&amp;"; "&amp;AG1554</f>
        <v>Первенство Дальневосточного федерального округа по тайскому боксу; 04.03.2021-08.03.2021; г. Благовещенск; 
Мальчики 12-13 лет; весовая категория 38 кг.; 3 место</v>
      </c>
      <c r="AI1554" s="29" t="n">
        <f aca="false">IF(A1554=0,0,1)</f>
        <v>1</v>
      </c>
      <c r="AJ1554" s="1" t="str">
        <f aca="false">AE1554</f>
        <v>Мальчики 12-13 лет</v>
      </c>
      <c r="AK1554" s="1" t="n">
        <f aca="false">V1554</f>
        <v>38</v>
      </c>
      <c r="AL1554" s="1" t="str">
        <f aca="false">AF1554</f>
        <v>весовая категория 38 кг.</v>
      </c>
      <c r="AM1554" s="28" t="str">
        <f aca="false">IF(N1554=0," ",DATEDIF(N1554,$AM$1,"y") &amp; " г. " &amp; DATEDIF(X1554,$AM$1,"ym") &amp; " мес. ")</f>
        <v>12 г. 4 мес. </v>
      </c>
      <c r="AN1554" s="28" t="str">
        <f aca="false">LEFT(AM1554,2)</f>
        <v>12</v>
      </c>
    </row>
    <row r="1555" customFormat="false" ht="13.8" hidden="false" customHeight="false" outlineLevel="0" collapsed="false">
      <c r="A1555" s="37" t="s">
        <v>507</v>
      </c>
      <c r="B1555" s="37" t="s">
        <v>348</v>
      </c>
      <c r="C1555" s="25" t="n">
        <v>41824</v>
      </c>
      <c r="D1555" s="38" t="n">
        <v>44259</v>
      </c>
      <c r="E1555" s="38" t="n">
        <v>44263</v>
      </c>
      <c r="F1555" s="37" t="s">
        <v>1655</v>
      </c>
      <c r="G1555" s="37" t="s">
        <v>1656</v>
      </c>
      <c r="H1555" s="37" t="s">
        <v>1322</v>
      </c>
      <c r="I1555" s="37" t="s">
        <v>1323</v>
      </c>
      <c r="J1555" s="37" t="s">
        <v>1324</v>
      </c>
      <c r="K1555" s="37" t="s">
        <v>1325</v>
      </c>
      <c r="L1555" s="21" t="s">
        <v>45</v>
      </c>
      <c r="M1555" s="22" t="s">
        <v>2378</v>
      </c>
      <c r="N1555" s="24" t="n">
        <v>39352</v>
      </c>
      <c r="O1555" s="25" t="s">
        <v>2359</v>
      </c>
      <c r="P1555" s="22" t="s">
        <v>77</v>
      </c>
      <c r="Q1555" s="22" t="s">
        <v>199</v>
      </c>
      <c r="R1555" s="22" t="s">
        <v>2005</v>
      </c>
      <c r="S1555" s="22" t="s">
        <v>2006</v>
      </c>
      <c r="T1555" s="22" t="s">
        <v>2007</v>
      </c>
      <c r="U1555" s="25" t="s">
        <v>54</v>
      </c>
      <c r="V1555" s="40" t="n">
        <v>40</v>
      </c>
      <c r="W1555" s="25" t="s">
        <v>962</v>
      </c>
      <c r="X1555" s="25" t="n">
        <v>2</v>
      </c>
      <c r="Y1555" s="25" t="n">
        <v>2</v>
      </c>
      <c r="Z1555" s="25" t="n">
        <v>4</v>
      </c>
      <c r="AA1555" s="26" t="str">
        <f aca="false">IF(N1555=0," ",DATEDIF(N1555,$D1555,"y") &amp; " г. " &amp; DATEDIF(N1555,$D1555,"ym") &amp; " мес. ")</f>
        <v>13 г. 5 мес. </v>
      </c>
      <c r="AB1555" s="27" t="str">
        <f aca="false">LEFT(AA1555,2)</f>
        <v>13</v>
      </c>
      <c r="AC1555" s="28" t="str">
        <f aca="false">IF(N1555=0," ",DATEDIF(N1555,'Отбор на ЧР 2021'!$AC$1,"y") &amp; " г. " &amp; DATEDIF(N1555,'Отбор на ЧР 2021'!$AC$1,"ym") &amp; " мес. ")</f>
        <v>13 г. 7 мес. </v>
      </c>
      <c r="AD1555" s="28" t="str">
        <f aca="false">LEFT(AC1555,2)</f>
        <v>13</v>
      </c>
      <c r="AE1555" s="28" t="str">
        <f aca="false">IF(W1555=0,0,INDEX('Возраст, спорт. дисц.'!$A$2:$B$50,MATCH(W1555,'Возраст, спорт. дисц.'!$B$2:$B$54,0),1))</f>
        <v>Мальчики 12-13 лет</v>
      </c>
      <c r="AF1555" s="28" t="str">
        <f aca="false">"весовая категория "&amp;V1555&amp;" кг."</f>
        <v>весовая категория 40 кг.</v>
      </c>
      <c r="AG1555" s="29" t="str">
        <f aca="false">IF(U1555="б/м",U1555,U1555&amp;" место")</f>
        <v>1 место</v>
      </c>
      <c r="AH1555" s="28" t="str">
        <f aca="false">F1555&amp;"; "&amp;TEXT(D1555,"ДД.ММ.ГГГГ")&amp;"-"&amp;TEXT(E1555,"ДД.ММ.ГГГГ")&amp;"; "&amp;I1555&amp;"; "&amp;CHAR(10)&amp;AE1555&amp;"; "&amp;AF1555&amp;"; "&amp;AG1555</f>
        <v>Первенство Дальневосточного федерального округа по тайскому боксу; 04.03.2021-08.03.2021; г. Благовещенск; 
Мальчики 12-13 лет; весовая категория 40 кг.; 1 место</v>
      </c>
      <c r="AI1555" s="29" t="n">
        <f aca="false">IF(A1555=0,0,1)</f>
        <v>1</v>
      </c>
      <c r="AJ1555" s="1" t="str">
        <f aca="false">AE1555</f>
        <v>Мальчики 12-13 лет</v>
      </c>
      <c r="AK1555" s="1" t="n">
        <f aca="false">V1555</f>
        <v>40</v>
      </c>
      <c r="AL1555" s="1" t="str">
        <f aca="false">AF1555</f>
        <v>весовая категория 40 кг.</v>
      </c>
      <c r="AM1555" s="28" t="str">
        <f aca="false">IF(N1555=0," ",DATEDIF(N1555,$AM$1,"y") &amp; " г. " &amp; DATEDIF(X1555,$AM$1,"ym") &amp; " мес. ")</f>
        <v>13 г. 4 мес. </v>
      </c>
      <c r="AN1555" s="28" t="str">
        <f aca="false">LEFT(AM1555,2)</f>
        <v>13</v>
      </c>
    </row>
    <row r="1556" customFormat="false" ht="13.8" hidden="false" customHeight="false" outlineLevel="0" collapsed="false">
      <c r="A1556" s="37" t="s">
        <v>507</v>
      </c>
      <c r="B1556" s="37" t="s">
        <v>348</v>
      </c>
      <c r="C1556" s="25" t="n">
        <v>41824</v>
      </c>
      <c r="D1556" s="38" t="n">
        <v>44259</v>
      </c>
      <c r="E1556" s="38" t="n">
        <v>44263</v>
      </c>
      <c r="F1556" s="37" t="s">
        <v>1655</v>
      </c>
      <c r="G1556" s="37" t="s">
        <v>1656</v>
      </c>
      <c r="H1556" s="37" t="s">
        <v>1322</v>
      </c>
      <c r="I1556" s="37" t="s">
        <v>1323</v>
      </c>
      <c r="J1556" s="37" t="s">
        <v>1324</v>
      </c>
      <c r="K1556" s="37" t="s">
        <v>1325</v>
      </c>
      <c r="L1556" s="21" t="s">
        <v>45</v>
      </c>
      <c r="M1556" s="22" t="s">
        <v>2379</v>
      </c>
      <c r="N1556" s="24" t="n">
        <v>39477</v>
      </c>
      <c r="O1556" s="25" t="s">
        <v>2359</v>
      </c>
      <c r="P1556" s="22" t="s">
        <v>77</v>
      </c>
      <c r="Q1556" s="22" t="s">
        <v>807</v>
      </c>
      <c r="R1556" s="22" t="s">
        <v>1327</v>
      </c>
      <c r="S1556" s="22" t="s">
        <v>1328</v>
      </c>
      <c r="T1556" s="22" t="s">
        <v>1329</v>
      </c>
      <c r="U1556" s="25" t="s">
        <v>63</v>
      </c>
      <c r="V1556" s="40" t="n">
        <v>40</v>
      </c>
      <c r="W1556" s="25" t="s">
        <v>962</v>
      </c>
      <c r="X1556" s="25" t="n">
        <v>2</v>
      </c>
      <c r="Y1556" s="25" t="n">
        <v>1</v>
      </c>
      <c r="Z1556" s="25" t="n">
        <v>4</v>
      </c>
      <c r="AA1556" s="26" t="str">
        <f aca="false">IF(N1556=0," ",DATEDIF(N1556,$D1556,"y") &amp; " г. " &amp; DATEDIF(N1556,$D1556,"ym") &amp; " мес. ")</f>
        <v>13 г. 1 мес. </v>
      </c>
      <c r="AB1556" s="27" t="str">
        <f aca="false">LEFT(AA1556,2)</f>
        <v>13</v>
      </c>
      <c r="AC1556" s="28" t="str">
        <f aca="false">IF(N1556=0," ",DATEDIF(N1556,'Отбор на ЧР 2021'!$AC$1,"y") &amp; " г. " &amp; DATEDIF(N1556,'Отбор на ЧР 2021'!$AC$1,"ym") &amp; " мес. ")</f>
        <v>13 г. 3 мес. </v>
      </c>
      <c r="AD1556" s="28" t="str">
        <f aca="false">LEFT(AC1556,2)</f>
        <v>13</v>
      </c>
      <c r="AE1556" s="28" t="str">
        <f aca="false">IF(W1556=0,0,INDEX('Возраст, спорт. дисц.'!$A$2:$B$50,MATCH(W1556,'Возраст, спорт. дисц.'!$B$2:$B$54,0),1))</f>
        <v>Мальчики 12-13 лет</v>
      </c>
      <c r="AF1556" s="28" t="str">
        <f aca="false">"весовая категория "&amp;V1556&amp;" кг."</f>
        <v>весовая категория 40 кг.</v>
      </c>
      <c r="AG1556" s="29" t="str">
        <f aca="false">IF(U1556="б/м",U1556,U1556&amp;" место")</f>
        <v>2 место</v>
      </c>
      <c r="AH1556" s="28" t="str">
        <f aca="false">F1556&amp;"; "&amp;TEXT(D1556,"ДД.ММ.ГГГГ")&amp;"-"&amp;TEXT(E1556,"ДД.ММ.ГГГГ")&amp;"; "&amp;I1556&amp;"; "&amp;CHAR(10)&amp;AE1556&amp;"; "&amp;AF1556&amp;"; "&amp;AG1556</f>
        <v>Первенство Дальневосточного федерального округа по тайскому боксу; 04.03.2021-08.03.2021; г. Благовещенск; 
Мальчики 12-13 лет; весовая категория 40 кг.; 2 место</v>
      </c>
      <c r="AI1556" s="29" t="n">
        <f aca="false">IF(A1556=0,0,1)</f>
        <v>1</v>
      </c>
      <c r="AJ1556" s="1" t="str">
        <f aca="false">AE1556</f>
        <v>Мальчики 12-13 лет</v>
      </c>
      <c r="AK1556" s="1" t="n">
        <f aca="false">V1556</f>
        <v>40</v>
      </c>
      <c r="AL1556" s="1" t="str">
        <f aca="false">AF1556</f>
        <v>весовая категория 40 кг.</v>
      </c>
      <c r="AM1556" s="28" t="str">
        <f aca="false">IF(N1556=0," ",DATEDIF(N1556,$AM$1,"y") &amp; " г. " &amp; DATEDIF(X1556,$AM$1,"ym") &amp; " мес. ")</f>
        <v>13 г. 4 мес. </v>
      </c>
      <c r="AN1556" s="28" t="str">
        <f aca="false">LEFT(AM1556,2)</f>
        <v>13</v>
      </c>
    </row>
    <row r="1557" customFormat="false" ht="13.8" hidden="false" customHeight="false" outlineLevel="0" collapsed="false">
      <c r="A1557" s="37" t="s">
        <v>507</v>
      </c>
      <c r="B1557" s="37" t="s">
        <v>348</v>
      </c>
      <c r="C1557" s="25" t="n">
        <v>41824</v>
      </c>
      <c r="D1557" s="38" t="n">
        <v>44259</v>
      </c>
      <c r="E1557" s="38" t="n">
        <v>44263</v>
      </c>
      <c r="F1557" s="37" t="s">
        <v>1655</v>
      </c>
      <c r="G1557" s="37" t="s">
        <v>1656</v>
      </c>
      <c r="H1557" s="37" t="s">
        <v>1322</v>
      </c>
      <c r="I1557" s="37" t="s">
        <v>1323</v>
      </c>
      <c r="J1557" s="37" t="s">
        <v>1324</v>
      </c>
      <c r="K1557" s="37" t="s">
        <v>1325</v>
      </c>
      <c r="L1557" s="21" t="s">
        <v>45</v>
      </c>
      <c r="M1557" s="22" t="s">
        <v>2380</v>
      </c>
      <c r="N1557" s="24" t="n">
        <v>39550</v>
      </c>
      <c r="O1557" s="25" t="s">
        <v>2359</v>
      </c>
      <c r="P1557" s="22" t="s">
        <v>77</v>
      </c>
      <c r="Q1557" s="22" t="s">
        <v>807</v>
      </c>
      <c r="R1557" s="22" t="s">
        <v>1327</v>
      </c>
      <c r="S1557" s="22" t="s">
        <v>1328</v>
      </c>
      <c r="T1557" s="22" t="s">
        <v>1329</v>
      </c>
      <c r="U1557" s="25" t="s">
        <v>70</v>
      </c>
      <c r="V1557" s="40" t="n">
        <v>40</v>
      </c>
      <c r="W1557" s="25" t="s">
        <v>962</v>
      </c>
      <c r="X1557" s="25" t="n">
        <v>1</v>
      </c>
      <c r="Y1557" s="25" t="n">
        <v>0</v>
      </c>
      <c r="Z1557" s="25" t="n">
        <v>4</v>
      </c>
      <c r="AA1557" s="26" t="str">
        <f aca="false">IF(N1557=0," ",DATEDIF(N1557,$D1557,"y") &amp; " г. " &amp; DATEDIF(N1557,$D1557,"ym") &amp; " мес. ")</f>
        <v>12 г. 10 мес. </v>
      </c>
      <c r="AB1557" s="27" t="str">
        <f aca="false">LEFT(AA1557,2)</f>
        <v>12</v>
      </c>
      <c r="AC1557" s="28" t="str">
        <f aca="false">IF(N1557=0," ",DATEDIF(N1557,'Отбор на ЧР 2021'!$AC$1,"y") &amp; " г. " &amp; DATEDIF(N1557,'Отбор на ЧР 2021'!$AC$1,"ym") &amp; " мес. ")</f>
        <v>13 г. 0 мес. </v>
      </c>
      <c r="AD1557" s="28" t="str">
        <f aca="false">LEFT(AC1557,2)</f>
        <v>13</v>
      </c>
      <c r="AE1557" s="28" t="str">
        <f aca="false">IF(W1557=0,0,INDEX('Возраст, спорт. дисц.'!$A$2:$B$50,MATCH(W1557,'Возраст, спорт. дисц.'!$B$2:$B$54,0),1))</f>
        <v>Мальчики 12-13 лет</v>
      </c>
      <c r="AF1557" s="28" t="str">
        <f aca="false">"весовая категория "&amp;V1557&amp;" кг."</f>
        <v>весовая категория 40 кг.</v>
      </c>
      <c r="AG1557" s="29" t="str">
        <f aca="false">IF(U1557="б/м",U1557,U1557&amp;" место")</f>
        <v>3 место</v>
      </c>
      <c r="AH1557" s="28" t="str">
        <f aca="false">F1557&amp;"; "&amp;TEXT(D1557,"ДД.ММ.ГГГГ")&amp;"-"&amp;TEXT(E1557,"ДД.ММ.ГГГГ")&amp;"; "&amp;I1557&amp;"; "&amp;CHAR(10)&amp;AE1557&amp;"; "&amp;AF1557&amp;"; "&amp;AG1557</f>
        <v>Первенство Дальневосточного федерального округа по тайскому боксу; 04.03.2021-08.03.2021; г. Благовещенск; 
Мальчики 12-13 лет; весовая категория 40 кг.; 3 место</v>
      </c>
      <c r="AI1557" s="29" t="n">
        <f aca="false">IF(A1557=0,0,1)</f>
        <v>1</v>
      </c>
      <c r="AJ1557" s="1" t="str">
        <f aca="false">AE1557</f>
        <v>Мальчики 12-13 лет</v>
      </c>
      <c r="AK1557" s="1" t="n">
        <f aca="false">V1557</f>
        <v>40</v>
      </c>
      <c r="AL1557" s="1" t="str">
        <f aca="false">AF1557</f>
        <v>весовая категория 40 кг.</v>
      </c>
      <c r="AM1557" s="28" t="str">
        <f aca="false">IF(N1557=0," ",DATEDIF(N1557,$AM$1,"y") &amp; " г. " &amp; DATEDIF(X1557,$AM$1,"ym") &amp; " мес. ")</f>
        <v>13 г. 4 мес. </v>
      </c>
      <c r="AN1557" s="28" t="str">
        <f aca="false">LEFT(AM1557,2)</f>
        <v>13</v>
      </c>
    </row>
    <row r="1558" customFormat="false" ht="13.8" hidden="false" customHeight="false" outlineLevel="0" collapsed="false">
      <c r="A1558" s="37" t="s">
        <v>507</v>
      </c>
      <c r="B1558" s="37" t="s">
        <v>348</v>
      </c>
      <c r="C1558" s="25" t="n">
        <v>41824</v>
      </c>
      <c r="D1558" s="38" t="n">
        <v>44259</v>
      </c>
      <c r="E1558" s="38" t="n">
        <v>44263</v>
      </c>
      <c r="F1558" s="37" t="s">
        <v>1655</v>
      </c>
      <c r="G1558" s="37" t="s">
        <v>1656</v>
      </c>
      <c r="H1558" s="37" t="s">
        <v>1322</v>
      </c>
      <c r="I1558" s="37" t="s">
        <v>1323</v>
      </c>
      <c r="J1558" s="37" t="s">
        <v>1324</v>
      </c>
      <c r="K1558" s="37" t="s">
        <v>1325</v>
      </c>
      <c r="L1558" s="21" t="s">
        <v>45</v>
      </c>
      <c r="M1558" s="22" t="s">
        <v>2381</v>
      </c>
      <c r="N1558" s="24" t="s">
        <v>2382</v>
      </c>
      <c r="O1558" s="25" t="s">
        <v>2359</v>
      </c>
      <c r="P1558" s="22" t="s">
        <v>77</v>
      </c>
      <c r="Q1558" s="22" t="s">
        <v>78</v>
      </c>
      <c r="R1558" s="22" t="s">
        <v>2383</v>
      </c>
      <c r="S1558" s="22"/>
      <c r="T1558" s="22" t="s">
        <v>2384</v>
      </c>
      <c r="U1558" s="25" t="s">
        <v>70</v>
      </c>
      <c r="V1558" s="40" t="n">
        <v>40</v>
      </c>
      <c r="W1558" s="25" t="s">
        <v>962</v>
      </c>
      <c r="X1558" s="25" t="n">
        <v>1</v>
      </c>
      <c r="Y1558" s="25" t="n">
        <v>0</v>
      </c>
      <c r="Z1558" s="25" t="n">
        <v>4</v>
      </c>
      <c r="AA1558" s="26" t="str">
        <f aca="false">IF(N1558=0," ",DATEDIF(N1558,$D1558,"y") &amp; " г. " &amp; DATEDIF(N1558,$D1558,"ym") &amp; " мес. ")</f>
        <v>12 г. 2 мес. </v>
      </c>
      <c r="AB1558" s="27" t="str">
        <f aca="false">LEFT(AA1558,2)</f>
        <v>12</v>
      </c>
      <c r="AC1558" s="28" t="str">
        <f aca="false">IF(N1558=0," ",DATEDIF(N1558,'Отбор на ЧР 2021'!$AC$1,"y") &amp; " г. " &amp; DATEDIF(N1558,'Отбор на ЧР 2021'!$AC$1,"ym") &amp; " мес. ")</f>
        <v>12 г. 4 мес. </v>
      </c>
      <c r="AD1558" s="28" t="str">
        <f aca="false">LEFT(AC1558,2)</f>
        <v>12</v>
      </c>
      <c r="AE1558" s="28" t="str">
        <f aca="false">IF(W1558=0,0,INDEX('Возраст, спорт. дисц.'!$A$2:$B$50,MATCH(W1558,'Возраст, спорт. дисц.'!$B$2:$B$54,0),1))</f>
        <v>Мальчики 12-13 лет</v>
      </c>
      <c r="AF1558" s="28" t="str">
        <f aca="false">"весовая категория "&amp;V1558&amp;" кг."</f>
        <v>весовая категория 40 кг.</v>
      </c>
      <c r="AG1558" s="29" t="str">
        <f aca="false">IF(U1558="б/м",U1558,U1558&amp;" место")</f>
        <v>3 место</v>
      </c>
      <c r="AH1558" s="28" t="str">
        <f aca="false">F1558&amp;"; "&amp;TEXT(D1558,"ДД.ММ.ГГГГ")&amp;"-"&amp;TEXT(E1558,"ДД.ММ.ГГГГ")&amp;"; "&amp;I1558&amp;"; "&amp;CHAR(10)&amp;AE1558&amp;"; "&amp;AF1558&amp;"; "&amp;AG1558</f>
        <v>Первенство Дальневосточного федерального округа по тайскому боксу; 04.03.2021-08.03.2021; г. Благовещенск; 
Мальчики 12-13 лет; весовая категория 40 кг.; 3 место</v>
      </c>
      <c r="AI1558" s="29" t="n">
        <f aca="false">IF(A1558=0,0,1)</f>
        <v>1</v>
      </c>
      <c r="AJ1558" s="1" t="str">
        <f aca="false">AE1558</f>
        <v>Мальчики 12-13 лет</v>
      </c>
      <c r="AK1558" s="1" t="n">
        <f aca="false">V1558</f>
        <v>40</v>
      </c>
      <c r="AL1558" s="1" t="str">
        <f aca="false">AF1558</f>
        <v>весовая категория 40 кг.</v>
      </c>
      <c r="AM1558" s="28" t="str">
        <f aca="false">IF(N1558=0," ",DATEDIF(N1558,$AM$1,"y") &amp; " г. " &amp; DATEDIF(X1558,$AM$1,"ym") &amp; " мес. ")</f>
        <v>12 г. 4 мес. </v>
      </c>
      <c r="AN1558" s="28" t="str">
        <f aca="false">LEFT(AM1558,2)</f>
        <v>12</v>
      </c>
    </row>
    <row r="1559" customFormat="false" ht="13.8" hidden="false" customHeight="false" outlineLevel="0" collapsed="false">
      <c r="A1559" s="37" t="s">
        <v>507</v>
      </c>
      <c r="B1559" s="37" t="s">
        <v>348</v>
      </c>
      <c r="C1559" s="25" t="n">
        <v>41824</v>
      </c>
      <c r="D1559" s="38" t="n">
        <v>44259</v>
      </c>
      <c r="E1559" s="38" t="n">
        <v>44263</v>
      </c>
      <c r="F1559" s="37" t="s">
        <v>1655</v>
      </c>
      <c r="G1559" s="37" t="s">
        <v>1656</v>
      </c>
      <c r="H1559" s="37" t="s">
        <v>1322</v>
      </c>
      <c r="I1559" s="37" t="s">
        <v>1323</v>
      </c>
      <c r="J1559" s="37" t="s">
        <v>1324</v>
      </c>
      <c r="K1559" s="37" t="s">
        <v>1325</v>
      </c>
      <c r="L1559" s="21" t="s">
        <v>45</v>
      </c>
      <c r="M1559" s="22" t="s">
        <v>2385</v>
      </c>
      <c r="N1559" s="24" t="n">
        <v>39688</v>
      </c>
      <c r="O1559" s="25" t="s">
        <v>2359</v>
      </c>
      <c r="P1559" s="22" t="s">
        <v>77</v>
      </c>
      <c r="Q1559" s="22" t="s">
        <v>807</v>
      </c>
      <c r="R1559" s="22" t="s">
        <v>1334</v>
      </c>
      <c r="S1559" s="22" t="s">
        <v>1328</v>
      </c>
      <c r="T1559" s="22" t="s">
        <v>1335</v>
      </c>
      <c r="U1559" s="25" t="s">
        <v>54</v>
      </c>
      <c r="V1559" s="40" t="n">
        <v>42</v>
      </c>
      <c r="W1559" s="25" t="s">
        <v>962</v>
      </c>
      <c r="X1559" s="25" t="n">
        <v>2</v>
      </c>
      <c r="Y1559" s="25" t="n">
        <v>2</v>
      </c>
      <c r="Z1559" s="25" t="n">
        <v>4</v>
      </c>
      <c r="AA1559" s="26" t="str">
        <f aca="false">IF(N1559=0," ",DATEDIF(N1559,$D1559,"y") &amp; " г. " &amp; DATEDIF(N1559,$D1559,"ym") &amp; " мес. ")</f>
        <v>12 г. 6 мес. </v>
      </c>
      <c r="AB1559" s="27" t="str">
        <f aca="false">LEFT(AA1559,2)</f>
        <v>12</v>
      </c>
      <c r="AC1559" s="28" t="str">
        <f aca="false">IF(N1559=0," ",DATEDIF(N1559,'Отбор на ЧР 2021'!$AC$1,"y") &amp; " г. " &amp; DATEDIF(N1559,'Отбор на ЧР 2021'!$AC$1,"ym") &amp; " мес. ")</f>
        <v>12 г. 8 мес. </v>
      </c>
      <c r="AD1559" s="28" t="str">
        <f aca="false">LEFT(AC1559,2)</f>
        <v>12</v>
      </c>
      <c r="AE1559" s="28" t="str">
        <f aca="false">IF(W1559=0,0,INDEX('Возраст, спорт. дисц.'!$A$2:$B$50,MATCH(W1559,'Возраст, спорт. дисц.'!$B$2:$B$54,0),1))</f>
        <v>Мальчики 12-13 лет</v>
      </c>
      <c r="AF1559" s="28" t="str">
        <f aca="false">"весовая категория "&amp;V1559&amp;" кг."</f>
        <v>весовая категория 42 кг.</v>
      </c>
      <c r="AG1559" s="29" t="str">
        <f aca="false">IF(U1559="б/м",U1559,U1559&amp;" место")</f>
        <v>1 место</v>
      </c>
      <c r="AH1559" s="28" t="str">
        <f aca="false">F1559&amp;"; "&amp;TEXT(D1559,"ДД.ММ.ГГГГ")&amp;"-"&amp;TEXT(E1559,"ДД.ММ.ГГГГ")&amp;"; "&amp;I1559&amp;"; "&amp;CHAR(10)&amp;AE1559&amp;"; "&amp;AF1559&amp;"; "&amp;AG1559</f>
        <v>Первенство Дальневосточного федерального округа по тайскому боксу; 04.03.2021-08.03.2021; г. Благовещенск; 
Мальчики 12-13 лет; весовая категория 42 кг.; 1 место</v>
      </c>
      <c r="AI1559" s="29" t="n">
        <f aca="false">IF(A1559=0,0,1)</f>
        <v>1</v>
      </c>
      <c r="AJ1559" s="1" t="str">
        <f aca="false">AE1559</f>
        <v>Мальчики 12-13 лет</v>
      </c>
      <c r="AK1559" s="1" t="n">
        <f aca="false">V1559</f>
        <v>42</v>
      </c>
      <c r="AL1559" s="1" t="str">
        <f aca="false">AF1559</f>
        <v>весовая категория 42 кг.</v>
      </c>
      <c r="AM1559" s="28" t="str">
        <f aca="false">IF(N1559=0," ",DATEDIF(N1559,$AM$1,"y") &amp; " г. " &amp; DATEDIF(X1559,$AM$1,"ym") &amp; " мес. ")</f>
        <v>12 г. 4 мес. </v>
      </c>
      <c r="AN1559" s="28" t="str">
        <f aca="false">LEFT(AM1559,2)</f>
        <v>12</v>
      </c>
    </row>
    <row r="1560" customFormat="false" ht="13.8" hidden="false" customHeight="false" outlineLevel="0" collapsed="false">
      <c r="A1560" s="37" t="s">
        <v>507</v>
      </c>
      <c r="B1560" s="37" t="s">
        <v>348</v>
      </c>
      <c r="C1560" s="25" t="n">
        <v>41824</v>
      </c>
      <c r="D1560" s="38" t="n">
        <v>44259</v>
      </c>
      <c r="E1560" s="38" t="n">
        <v>44263</v>
      </c>
      <c r="F1560" s="37" t="s">
        <v>1655</v>
      </c>
      <c r="G1560" s="37" t="s">
        <v>1656</v>
      </c>
      <c r="H1560" s="37" t="s">
        <v>1322</v>
      </c>
      <c r="I1560" s="37" t="s">
        <v>1323</v>
      </c>
      <c r="J1560" s="37" t="s">
        <v>1324</v>
      </c>
      <c r="K1560" s="37" t="s">
        <v>1325</v>
      </c>
      <c r="L1560" s="21" t="s">
        <v>45</v>
      </c>
      <c r="M1560" s="22" t="s">
        <v>2386</v>
      </c>
      <c r="N1560" s="24" t="s">
        <v>2387</v>
      </c>
      <c r="O1560" s="25" t="s">
        <v>2205</v>
      </c>
      <c r="P1560" s="22" t="s">
        <v>77</v>
      </c>
      <c r="Q1560" s="22" t="s">
        <v>78</v>
      </c>
      <c r="R1560" s="22" t="s">
        <v>79</v>
      </c>
      <c r="S1560" s="22" t="s">
        <v>2002</v>
      </c>
      <c r="T1560" s="22" t="s">
        <v>2003</v>
      </c>
      <c r="U1560" s="25" t="s">
        <v>63</v>
      </c>
      <c r="V1560" s="40" t="n">
        <v>42</v>
      </c>
      <c r="W1560" s="25" t="s">
        <v>962</v>
      </c>
      <c r="X1560" s="25" t="n">
        <v>2</v>
      </c>
      <c r="Y1560" s="25" t="n">
        <v>1</v>
      </c>
      <c r="Z1560" s="25" t="n">
        <v>4</v>
      </c>
      <c r="AA1560" s="26" t="str">
        <f aca="false">IF(N1560=0," ",DATEDIF(N1560,$D1560,"y") &amp; " г. " &amp; DATEDIF(N1560,$D1560,"ym") &amp; " мес. ")</f>
        <v>13 г. 5 мес. </v>
      </c>
      <c r="AB1560" s="27" t="str">
        <f aca="false">LEFT(AA1560,2)</f>
        <v>13</v>
      </c>
      <c r="AC1560" s="28" t="str">
        <f aca="false">IF(N1560=0," ",DATEDIF(N1560,'Отбор на ЧР 2021'!$AC$1,"y") &amp; " г. " &amp; DATEDIF(N1560,'Отбор на ЧР 2021'!$AC$1,"ym") &amp; " мес. ")</f>
        <v>13 г. 8 мес. </v>
      </c>
      <c r="AD1560" s="28" t="str">
        <f aca="false">LEFT(AC1560,2)</f>
        <v>13</v>
      </c>
      <c r="AE1560" s="28" t="str">
        <f aca="false">IF(W1560=0,0,INDEX('Возраст, спорт. дисц.'!$A$2:$B$50,MATCH(W1560,'Возраст, спорт. дисц.'!$B$2:$B$54,0),1))</f>
        <v>Мальчики 12-13 лет</v>
      </c>
      <c r="AF1560" s="28" t="str">
        <f aca="false">"весовая категория "&amp;V1560&amp;" кг."</f>
        <v>весовая категория 42 кг.</v>
      </c>
      <c r="AG1560" s="29" t="str">
        <f aca="false">IF(U1560="б/м",U1560,U1560&amp;" место")</f>
        <v>2 место</v>
      </c>
      <c r="AH1560" s="28" t="str">
        <f aca="false">F1560&amp;"; "&amp;TEXT(D1560,"ДД.ММ.ГГГГ")&amp;"-"&amp;TEXT(E1560,"ДД.ММ.ГГГГ")&amp;"; "&amp;I1560&amp;"; "&amp;CHAR(10)&amp;AE1560&amp;"; "&amp;AF1560&amp;"; "&amp;AG1560</f>
        <v>Первенство Дальневосточного федерального округа по тайскому боксу; 04.03.2021-08.03.2021; г. Благовещенск; 
Мальчики 12-13 лет; весовая категория 42 кг.; 2 место</v>
      </c>
      <c r="AI1560" s="29" t="n">
        <f aca="false">IF(A1560=0,0,1)</f>
        <v>1</v>
      </c>
      <c r="AJ1560" s="1" t="str">
        <f aca="false">AE1560</f>
        <v>Мальчики 12-13 лет</v>
      </c>
      <c r="AK1560" s="1" t="n">
        <f aca="false">V1560</f>
        <v>42</v>
      </c>
      <c r="AL1560" s="1" t="str">
        <f aca="false">AF1560</f>
        <v>весовая категория 42 кг.</v>
      </c>
      <c r="AM1560" s="28" t="str">
        <f aca="false">IF(N1560=0," ",DATEDIF(N1560,$AM$1,"y") &amp; " г. " &amp; DATEDIF(X1560,$AM$1,"ym") &amp; " мес. ")</f>
        <v>13 г. 4 мес. </v>
      </c>
      <c r="AN1560" s="28" t="str">
        <f aca="false">LEFT(AM1560,2)</f>
        <v>13</v>
      </c>
    </row>
    <row r="1561" customFormat="false" ht="13.8" hidden="false" customHeight="false" outlineLevel="0" collapsed="false">
      <c r="A1561" s="37" t="s">
        <v>507</v>
      </c>
      <c r="B1561" s="37" t="s">
        <v>348</v>
      </c>
      <c r="C1561" s="25" t="n">
        <v>41824</v>
      </c>
      <c r="D1561" s="38" t="n">
        <v>44259</v>
      </c>
      <c r="E1561" s="38" t="n">
        <v>44263</v>
      </c>
      <c r="F1561" s="37" t="s">
        <v>1655</v>
      </c>
      <c r="G1561" s="37" t="s">
        <v>1656</v>
      </c>
      <c r="H1561" s="37" t="s">
        <v>1322</v>
      </c>
      <c r="I1561" s="37" t="s">
        <v>1323</v>
      </c>
      <c r="J1561" s="37" t="s">
        <v>1324</v>
      </c>
      <c r="K1561" s="37" t="s">
        <v>1325</v>
      </c>
      <c r="L1561" s="21" t="s">
        <v>45</v>
      </c>
      <c r="M1561" s="22" t="s">
        <v>2388</v>
      </c>
      <c r="N1561" s="24" t="n">
        <v>39721</v>
      </c>
      <c r="O1561" s="25" t="s">
        <v>2359</v>
      </c>
      <c r="P1561" s="22" t="s">
        <v>77</v>
      </c>
      <c r="Q1561" s="22" t="s">
        <v>807</v>
      </c>
      <c r="R1561" s="22" t="s">
        <v>1334</v>
      </c>
      <c r="S1561" s="22" t="s">
        <v>1671</v>
      </c>
      <c r="T1561" s="22" t="s">
        <v>2389</v>
      </c>
      <c r="U1561" s="25" t="s">
        <v>70</v>
      </c>
      <c r="V1561" s="40" t="n">
        <v>42</v>
      </c>
      <c r="W1561" s="25" t="s">
        <v>962</v>
      </c>
      <c r="X1561" s="25" t="n">
        <v>1</v>
      </c>
      <c r="Y1561" s="25" t="n">
        <v>0</v>
      </c>
      <c r="Z1561" s="25" t="n">
        <v>4</v>
      </c>
      <c r="AA1561" s="26" t="str">
        <f aca="false">IF(N1561=0," ",DATEDIF(N1561,$D1561,"y") &amp; " г. " &amp; DATEDIF(N1561,$D1561,"ym") &amp; " мес. ")</f>
        <v>12 г. 5 мес. </v>
      </c>
      <c r="AB1561" s="27" t="str">
        <f aca="false">LEFT(AA1561,2)</f>
        <v>12</v>
      </c>
      <c r="AC1561" s="28" t="str">
        <f aca="false">IF(N1561=0," ",DATEDIF(N1561,'Отбор на ЧР 2021'!$AC$1,"y") &amp; " г. " &amp; DATEDIF(N1561,'Отбор на ЧР 2021'!$AC$1,"ym") &amp; " мес. ")</f>
        <v>12 г. 7 мес. </v>
      </c>
      <c r="AD1561" s="28" t="str">
        <f aca="false">LEFT(AC1561,2)</f>
        <v>12</v>
      </c>
      <c r="AE1561" s="28" t="str">
        <f aca="false">IF(W1561=0,0,INDEX('Возраст, спорт. дисц.'!$A$2:$B$50,MATCH(W1561,'Возраст, спорт. дисц.'!$B$2:$B$54,0),1))</f>
        <v>Мальчики 12-13 лет</v>
      </c>
      <c r="AF1561" s="28" t="str">
        <f aca="false">"весовая категория "&amp;V1561&amp;" кг."</f>
        <v>весовая категория 42 кг.</v>
      </c>
      <c r="AG1561" s="29" t="str">
        <f aca="false">IF(U1561="б/м",U1561,U1561&amp;" место")</f>
        <v>3 место</v>
      </c>
      <c r="AH1561" s="28" t="str">
        <f aca="false">F1561&amp;"; "&amp;TEXT(D1561,"ДД.ММ.ГГГГ")&amp;"-"&amp;TEXT(E1561,"ДД.ММ.ГГГГ")&amp;"; "&amp;I1561&amp;"; "&amp;CHAR(10)&amp;AE1561&amp;"; "&amp;AF1561&amp;"; "&amp;AG1561</f>
        <v>Первенство Дальневосточного федерального округа по тайскому боксу; 04.03.2021-08.03.2021; г. Благовещенск; 
Мальчики 12-13 лет; весовая категория 42 кг.; 3 место</v>
      </c>
      <c r="AI1561" s="29" t="n">
        <f aca="false">IF(A1561=0,0,1)</f>
        <v>1</v>
      </c>
      <c r="AJ1561" s="1" t="str">
        <f aca="false">AE1561</f>
        <v>Мальчики 12-13 лет</v>
      </c>
      <c r="AK1561" s="1" t="n">
        <f aca="false">V1561</f>
        <v>42</v>
      </c>
      <c r="AL1561" s="1" t="str">
        <f aca="false">AF1561</f>
        <v>весовая категория 42 кг.</v>
      </c>
      <c r="AM1561" s="28" t="str">
        <f aca="false">IF(N1561=0," ",DATEDIF(N1561,$AM$1,"y") &amp; " г. " &amp; DATEDIF(X1561,$AM$1,"ym") &amp; " мес. ")</f>
        <v>12 г. 4 мес. </v>
      </c>
      <c r="AN1561" s="28" t="str">
        <f aca="false">LEFT(AM1561,2)</f>
        <v>12</v>
      </c>
    </row>
    <row r="1562" customFormat="false" ht="13.8" hidden="false" customHeight="false" outlineLevel="0" collapsed="false">
      <c r="A1562" s="37" t="s">
        <v>507</v>
      </c>
      <c r="B1562" s="37" t="s">
        <v>348</v>
      </c>
      <c r="C1562" s="25" t="n">
        <v>41824</v>
      </c>
      <c r="D1562" s="38" t="n">
        <v>44259</v>
      </c>
      <c r="E1562" s="38" t="n">
        <v>44263</v>
      </c>
      <c r="F1562" s="37" t="s">
        <v>1655</v>
      </c>
      <c r="G1562" s="37" t="s">
        <v>1656</v>
      </c>
      <c r="H1562" s="37" t="s">
        <v>1322</v>
      </c>
      <c r="I1562" s="37" t="s">
        <v>1323</v>
      </c>
      <c r="J1562" s="37" t="s">
        <v>1324</v>
      </c>
      <c r="K1562" s="37" t="s">
        <v>1325</v>
      </c>
      <c r="L1562" s="21" t="s">
        <v>45</v>
      </c>
      <c r="M1562" s="22" t="s">
        <v>2390</v>
      </c>
      <c r="N1562" s="24" t="n">
        <v>39731</v>
      </c>
      <c r="O1562" s="25" t="s">
        <v>2359</v>
      </c>
      <c r="P1562" s="22" t="s">
        <v>77</v>
      </c>
      <c r="Q1562" s="22" t="s">
        <v>1337</v>
      </c>
      <c r="R1562" s="22" t="s">
        <v>1338</v>
      </c>
      <c r="S1562" s="22" t="s">
        <v>2391</v>
      </c>
      <c r="T1562" s="22" t="s">
        <v>2392</v>
      </c>
      <c r="U1562" s="25" t="s">
        <v>70</v>
      </c>
      <c r="V1562" s="40" t="n">
        <v>42</v>
      </c>
      <c r="W1562" s="25" t="s">
        <v>962</v>
      </c>
      <c r="X1562" s="25" t="n">
        <v>1</v>
      </c>
      <c r="Y1562" s="25" t="n">
        <v>0</v>
      </c>
      <c r="Z1562" s="25" t="n">
        <v>4</v>
      </c>
      <c r="AA1562" s="26" t="str">
        <f aca="false">IF(N1562=0," ",DATEDIF(N1562,$D1562,"y") &amp; " г. " &amp; DATEDIF(N1562,$D1562,"ym") &amp; " мес. ")</f>
        <v>12 г. 4 мес. </v>
      </c>
      <c r="AB1562" s="27" t="str">
        <f aca="false">LEFT(AA1562,2)</f>
        <v>12</v>
      </c>
      <c r="AC1562" s="28" t="str">
        <f aca="false">IF(N1562=0," ",DATEDIF(N1562,'Отбор на ЧР 2021'!$AC$1,"y") &amp; " г. " &amp; DATEDIF(N1562,'Отбор на ЧР 2021'!$AC$1,"ym") &amp; " мес. ")</f>
        <v>12 г. 7 мес. </v>
      </c>
      <c r="AD1562" s="28" t="str">
        <f aca="false">LEFT(AC1562,2)</f>
        <v>12</v>
      </c>
      <c r="AE1562" s="28" t="str">
        <f aca="false">IF(W1562=0,0,INDEX('Возраст, спорт. дисц.'!$A$2:$B$50,MATCH(W1562,'Возраст, спорт. дисц.'!$B$2:$B$54,0),1))</f>
        <v>Мальчики 12-13 лет</v>
      </c>
      <c r="AF1562" s="28" t="str">
        <f aca="false">"весовая категория "&amp;V1562&amp;" кг."</f>
        <v>весовая категория 42 кг.</v>
      </c>
      <c r="AG1562" s="29" t="str">
        <f aca="false">IF(U1562="б/м",U1562,U1562&amp;" место")</f>
        <v>3 место</v>
      </c>
      <c r="AH1562" s="28" t="str">
        <f aca="false">F1562&amp;"; "&amp;TEXT(D1562,"ДД.ММ.ГГГГ")&amp;"-"&amp;TEXT(E1562,"ДД.ММ.ГГГГ")&amp;"; "&amp;I1562&amp;"; "&amp;CHAR(10)&amp;AE1562&amp;"; "&amp;AF1562&amp;"; "&amp;AG1562</f>
        <v>Первенство Дальневосточного федерального округа по тайскому боксу; 04.03.2021-08.03.2021; г. Благовещенск; 
Мальчики 12-13 лет; весовая категория 42 кг.; 3 место</v>
      </c>
      <c r="AI1562" s="29" t="n">
        <f aca="false">IF(A1562=0,0,1)</f>
        <v>1</v>
      </c>
      <c r="AJ1562" s="1" t="str">
        <f aca="false">AE1562</f>
        <v>Мальчики 12-13 лет</v>
      </c>
      <c r="AK1562" s="1" t="n">
        <f aca="false">V1562</f>
        <v>42</v>
      </c>
      <c r="AL1562" s="1" t="str">
        <f aca="false">AF1562</f>
        <v>весовая категория 42 кг.</v>
      </c>
      <c r="AM1562" s="28" t="str">
        <f aca="false">IF(N1562=0," ",DATEDIF(N1562,$AM$1,"y") &amp; " г. " &amp; DATEDIF(X1562,$AM$1,"ym") &amp; " мес. ")</f>
        <v>12 г. 4 мес. </v>
      </c>
      <c r="AN1562" s="28" t="str">
        <f aca="false">LEFT(AM1562,2)</f>
        <v>12</v>
      </c>
    </row>
    <row r="1563" customFormat="false" ht="13.8" hidden="false" customHeight="false" outlineLevel="0" collapsed="false">
      <c r="A1563" s="37" t="s">
        <v>507</v>
      </c>
      <c r="B1563" s="37" t="s">
        <v>348</v>
      </c>
      <c r="C1563" s="25" t="n">
        <v>41824</v>
      </c>
      <c r="D1563" s="38" t="n">
        <v>44259</v>
      </c>
      <c r="E1563" s="38" t="n">
        <v>44263</v>
      </c>
      <c r="F1563" s="37" t="s">
        <v>1655</v>
      </c>
      <c r="G1563" s="37" t="s">
        <v>1656</v>
      </c>
      <c r="H1563" s="37" t="s">
        <v>1322</v>
      </c>
      <c r="I1563" s="37" t="s">
        <v>1323</v>
      </c>
      <c r="J1563" s="37" t="s">
        <v>1324</v>
      </c>
      <c r="K1563" s="37" t="s">
        <v>1325</v>
      </c>
      <c r="L1563" s="21" t="s">
        <v>45</v>
      </c>
      <c r="M1563" s="22" t="s">
        <v>2393</v>
      </c>
      <c r="N1563" s="24" t="s">
        <v>2394</v>
      </c>
      <c r="O1563" s="25" t="s">
        <v>2359</v>
      </c>
      <c r="P1563" s="22" t="s">
        <v>77</v>
      </c>
      <c r="Q1563" s="22" t="s">
        <v>78</v>
      </c>
      <c r="R1563" s="22" t="s">
        <v>79</v>
      </c>
      <c r="S1563" s="22" t="s">
        <v>2395</v>
      </c>
      <c r="T1563" s="22" t="s">
        <v>1658</v>
      </c>
      <c r="U1563" s="25" t="s">
        <v>54</v>
      </c>
      <c r="V1563" s="40" t="n">
        <v>44</v>
      </c>
      <c r="W1563" s="25" t="s">
        <v>962</v>
      </c>
      <c r="X1563" s="25" t="n">
        <v>3</v>
      </c>
      <c r="Y1563" s="25" t="n">
        <v>3</v>
      </c>
      <c r="Z1563" s="25" t="n">
        <v>6</v>
      </c>
      <c r="AA1563" s="26" t="str">
        <f aca="false">IF(N1563=0," ",DATEDIF(N1563,$D1563,"y") &amp; " г. " &amp; DATEDIF(N1563,$D1563,"ym") &amp; " мес. ")</f>
        <v>12 г. 8 мес. </v>
      </c>
      <c r="AB1563" s="27" t="str">
        <f aca="false">LEFT(AA1563,2)</f>
        <v>12</v>
      </c>
      <c r="AC1563" s="28" t="str">
        <f aca="false">IF(N1563=0," ",DATEDIF(N1563,'Отбор на ЧР 2021'!$AC$1,"y") &amp; " г. " &amp; DATEDIF(N1563,'Отбор на ЧР 2021'!$AC$1,"ym") &amp; " мес. ")</f>
        <v>12 г. 10 мес. </v>
      </c>
      <c r="AD1563" s="28" t="str">
        <f aca="false">LEFT(AC1563,2)</f>
        <v>12</v>
      </c>
      <c r="AE1563" s="28" t="str">
        <f aca="false">IF(W1563=0,0,INDEX('Возраст, спорт. дисц.'!$A$2:$B$50,MATCH(W1563,'Возраст, спорт. дисц.'!$B$2:$B$54,0),1))</f>
        <v>Мальчики 12-13 лет</v>
      </c>
      <c r="AF1563" s="28" t="str">
        <f aca="false">"весовая категория "&amp;V1563&amp;" кг."</f>
        <v>весовая категория 44 кг.</v>
      </c>
      <c r="AG1563" s="29" t="str">
        <f aca="false">IF(U1563="б/м",U1563,U1563&amp;" место")</f>
        <v>1 место</v>
      </c>
      <c r="AH1563" s="28" t="str">
        <f aca="false">F1563&amp;"; "&amp;TEXT(D1563,"ДД.ММ.ГГГГ")&amp;"-"&amp;TEXT(E1563,"ДД.ММ.ГГГГ")&amp;"; "&amp;I1563&amp;"; "&amp;CHAR(10)&amp;AE1563&amp;"; "&amp;AF1563&amp;"; "&amp;AG1563</f>
        <v>Первенство Дальневосточного федерального округа по тайскому боксу; 04.03.2021-08.03.2021; г. Благовещенск; 
Мальчики 12-13 лет; весовая категория 44 кг.; 1 место</v>
      </c>
      <c r="AI1563" s="29" t="n">
        <f aca="false">IF(A1563=0,0,1)</f>
        <v>1</v>
      </c>
      <c r="AJ1563" s="1" t="str">
        <f aca="false">AE1563</f>
        <v>Мальчики 12-13 лет</v>
      </c>
      <c r="AK1563" s="1" t="n">
        <f aca="false">V1563</f>
        <v>44</v>
      </c>
      <c r="AL1563" s="1" t="str">
        <f aca="false">AF1563</f>
        <v>весовая категория 44 кг.</v>
      </c>
      <c r="AM1563" s="28" t="str">
        <f aca="false">IF(N1563=0," ",DATEDIF(N1563,$AM$1,"y") &amp; " г. " &amp; DATEDIF(X1563,$AM$1,"ym") &amp; " мес. ")</f>
        <v>12 г. 4 мес. </v>
      </c>
      <c r="AN1563" s="28" t="str">
        <f aca="false">LEFT(AM1563,2)</f>
        <v>12</v>
      </c>
    </row>
    <row r="1564" customFormat="false" ht="13.8" hidden="false" customHeight="false" outlineLevel="0" collapsed="false">
      <c r="A1564" s="37" t="s">
        <v>507</v>
      </c>
      <c r="B1564" s="37" t="s">
        <v>348</v>
      </c>
      <c r="C1564" s="25" t="n">
        <v>41824</v>
      </c>
      <c r="D1564" s="38" t="n">
        <v>44259</v>
      </c>
      <c r="E1564" s="38" t="n">
        <v>44263</v>
      </c>
      <c r="F1564" s="37" t="s">
        <v>1655</v>
      </c>
      <c r="G1564" s="37" t="s">
        <v>1656</v>
      </c>
      <c r="H1564" s="37" t="s">
        <v>1322</v>
      </c>
      <c r="I1564" s="37" t="s">
        <v>1323</v>
      </c>
      <c r="J1564" s="37" t="s">
        <v>1324</v>
      </c>
      <c r="K1564" s="37" t="s">
        <v>1325</v>
      </c>
      <c r="L1564" s="21" t="s">
        <v>45</v>
      </c>
      <c r="M1564" s="22" t="s">
        <v>2396</v>
      </c>
      <c r="N1564" s="24" t="n">
        <v>39367</v>
      </c>
      <c r="O1564" s="25" t="s">
        <v>2359</v>
      </c>
      <c r="P1564" s="22" t="s">
        <v>77</v>
      </c>
      <c r="Q1564" s="22" t="s">
        <v>807</v>
      </c>
      <c r="R1564" s="22" t="s">
        <v>1334</v>
      </c>
      <c r="S1564" s="22" t="s">
        <v>1328</v>
      </c>
      <c r="T1564" s="22" t="s">
        <v>1335</v>
      </c>
      <c r="U1564" s="25" t="s">
        <v>63</v>
      </c>
      <c r="V1564" s="40" t="n">
        <v>44</v>
      </c>
      <c r="W1564" s="25" t="s">
        <v>962</v>
      </c>
      <c r="X1564" s="25" t="n">
        <v>2</v>
      </c>
      <c r="Y1564" s="25" t="n">
        <v>1</v>
      </c>
      <c r="Z1564" s="25" t="n">
        <v>6</v>
      </c>
      <c r="AA1564" s="26" t="str">
        <f aca="false">IF(N1564=0," ",DATEDIF(N1564,$D1564,"y") &amp; " г. " &amp; DATEDIF(N1564,$D1564,"ym") &amp; " мес. ")</f>
        <v>13 г. 4 мес. </v>
      </c>
      <c r="AB1564" s="27" t="str">
        <f aca="false">LEFT(AA1564,2)</f>
        <v>13</v>
      </c>
      <c r="AC1564" s="28" t="str">
        <f aca="false">IF(N1564=0," ",DATEDIF(N1564,'Отбор на ЧР 2021'!$AC$1,"y") &amp; " г. " &amp; DATEDIF(N1564,'Отбор на ЧР 2021'!$AC$1,"ym") &amp; " мес. ")</f>
        <v>13 г. 6 мес. </v>
      </c>
      <c r="AD1564" s="28" t="str">
        <f aca="false">LEFT(AC1564,2)</f>
        <v>13</v>
      </c>
      <c r="AE1564" s="28" t="str">
        <f aca="false">IF(W1564=0,0,INDEX('Возраст, спорт. дисц.'!$A$2:$B$50,MATCH(W1564,'Возраст, спорт. дисц.'!$B$2:$B$54,0),1))</f>
        <v>Мальчики 12-13 лет</v>
      </c>
      <c r="AF1564" s="28" t="str">
        <f aca="false">"весовая категория "&amp;V1564&amp;" кг."</f>
        <v>весовая категория 44 кг.</v>
      </c>
      <c r="AG1564" s="29" t="str">
        <f aca="false">IF(U1564="б/м",U1564,U1564&amp;" место")</f>
        <v>2 место</v>
      </c>
      <c r="AH1564" s="28" t="str">
        <f aca="false">F1564&amp;"; "&amp;TEXT(D1564,"ДД.ММ.ГГГГ")&amp;"-"&amp;TEXT(E1564,"ДД.ММ.ГГГГ")&amp;"; "&amp;I1564&amp;"; "&amp;CHAR(10)&amp;AE1564&amp;"; "&amp;AF1564&amp;"; "&amp;AG1564</f>
        <v>Первенство Дальневосточного федерального округа по тайскому боксу; 04.03.2021-08.03.2021; г. Благовещенск; 
Мальчики 12-13 лет; весовая категория 44 кг.; 2 место</v>
      </c>
      <c r="AI1564" s="29" t="n">
        <f aca="false">IF(A1564=0,0,1)</f>
        <v>1</v>
      </c>
      <c r="AJ1564" s="1" t="str">
        <f aca="false">AE1564</f>
        <v>Мальчики 12-13 лет</v>
      </c>
      <c r="AK1564" s="1" t="n">
        <f aca="false">V1564</f>
        <v>44</v>
      </c>
      <c r="AL1564" s="1" t="str">
        <f aca="false">AF1564</f>
        <v>весовая категория 44 кг.</v>
      </c>
      <c r="AM1564" s="28" t="str">
        <f aca="false">IF(N1564=0," ",DATEDIF(N1564,$AM$1,"y") &amp; " г. " &amp; DATEDIF(X1564,$AM$1,"ym") &amp; " мес. ")</f>
        <v>13 г. 4 мес. </v>
      </c>
      <c r="AN1564" s="28" t="str">
        <f aca="false">LEFT(AM1564,2)</f>
        <v>13</v>
      </c>
    </row>
    <row r="1565" customFormat="false" ht="13.8" hidden="false" customHeight="false" outlineLevel="0" collapsed="false">
      <c r="A1565" s="37" t="s">
        <v>507</v>
      </c>
      <c r="B1565" s="37" t="s">
        <v>348</v>
      </c>
      <c r="C1565" s="25" t="n">
        <v>41824</v>
      </c>
      <c r="D1565" s="38" t="n">
        <v>44259</v>
      </c>
      <c r="E1565" s="38" t="n">
        <v>44263</v>
      </c>
      <c r="F1565" s="37" t="s">
        <v>1655</v>
      </c>
      <c r="G1565" s="37" t="s">
        <v>1656</v>
      </c>
      <c r="H1565" s="37" t="s">
        <v>1322</v>
      </c>
      <c r="I1565" s="37" t="s">
        <v>1323</v>
      </c>
      <c r="J1565" s="37" t="s">
        <v>1324</v>
      </c>
      <c r="K1565" s="37" t="s">
        <v>1325</v>
      </c>
      <c r="L1565" s="21" t="s">
        <v>45</v>
      </c>
      <c r="M1565" s="22" t="s">
        <v>2397</v>
      </c>
      <c r="N1565" s="24" t="n">
        <v>39795</v>
      </c>
      <c r="O1565" s="25" t="s">
        <v>2359</v>
      </c>
      <c r="P1565" s="22" t="s">
        <v>77</v>
      </c>
      <c r="Q1565" s="22" t="s">
        <v>660</v>
      </c>
      <c r="R1565" s="22" t="s">
        <v>661</v>
      </c>
      <c r="S1565" s="22" t="s">
        <v>1675</v>
      </c>
      <c r="T1565" s="22" t="s">
        <v>1676</v>
      </c>
      <c r="U1565" s="25" t="s">
        <v>70</v>
      </c>
      <c r="V1565" s="40" t="n">
        <v>44</v>
      </c>
      <c r="W1565" s="25" t="s">
        <v>962</v>
      </c>
      <c r="X1565" s="25" t="n">
        <v>2</v>
      </c>
      <c r="Y1565" s="25" t="n">
        <v>1</v>
      </c>
      <c r="Z1565" s="25" t="n">
        <v>6</v>
      </c>
      <c r="AA1565" s="26" t="str">
        <f aca="false">IF(N1565=0," ",DATEDIF(N1565,$D1565,"y") &amp; " г. " &amp; DATEDIF(N1565,$D1565,"ym") &amp; " мес. ")</f>
        <v>12 г. 2 мес. </v>
      </c>
      <c r="AB1565" s="27" t="str">
        <f aca="false">LEFT(AA1565,2)</f>
        <v>12</v>
      </c>
      <c r="AC1565" s="28" t="str">
        <f aca="false">IF(N1565=0," ",DATEDIF(N1565,'Отбор на ЧР 2021'!$AC$1,"y") &amp; " г. " &amp; DATEDIF(N1565,'Отбор на ЧР 2021'!$AC$1,"ym") &amp; " мес. ")</f>
        <v>12 г. 4 мес. </v>
      </c>
      <c r="AD1565" s="28" t="str">
        <f aca="false">LEFT(AC1565,2)</f>
        <v>12</v>
      </c>
      <c r="AE1565" s="28" t="str">
        <f aca="false">IF(W1565=0,0,INDEX('Возраст, спорт. дисц.'!$A$2:$B$50,MATCH(W1565,'Возраст, спорт. дисц.'!$B$2:$B$54,0),1))</f>
        <v>Мальчики 12-13 лет</v>
      </c>
      <c r="AF1565" s="28" t="str">
        <f aca="false">"весовая категория "&amp;V1565&amp;" кг."</f>
        <v>весовая категория 44 кг.</v>
      </c>
      <c r="AG1565" s="29" t="str">
        <f aca="false">IF(U1565="б/м",U1565,U1565&amp;" место")</f>
        <v>3 место</v>
      </c>
      <c r="AH1565" s="28" t="str">
        <f aca="false">F1565&amp;"; "&amp;TEXT(D1565,"ДД.ММ.ГГГГ")&amp;"-"&amp;TEXT(E1565,"ДД.ММ.ГГГГ")&amp;"; "&amp;I1565&amp;"; "&amp;CHAR(10)&amp;AE1565&amp;"; "&amp;AF1565&amp;"; "&amp;AG1565</f>
        <v>Первенство Дальневосточного федерального округа по тайскому боксу; 04.03.2021-08.03.2021; г. Благовещенск; 
Мальчики 12-13 лет; весовая категория 44 кг.; 3 место</v>
      </c>
      <c r="AI1565" s="29" t="n">
        <f aca="false">IF(A1565=0,0,1)</f>
        <v>1</v>
      </c>
      <c r="AJ1565" s="1" t="str">
        <f aca="false">AE1565</f>
        <v>Мальчики 12-13 лет</v>
      </c>
      <c r="AK1565" s="1" t="n">
        <f aca="false">V1565</f>
        <v>44</v>
      </c>
      <c r="AL1565" s="1" t="str">
        <f aca="false">AF1565</f>
        <v>весовая категория 44 кг.</v>
      </c>
      <c r="AM1565" s="28" t="str">
        <f aca="false">IF(N1565=0," ",DATEDIF(N1565,$AM$1,"y") &amp; " г. " &amp; DATEDIF(X1565,$AM$1,"ym") &amp; " мес. ")</f>
        <v>12 г. 4 мес. </v>
      </c>
      <c r="AN1565" s="28" t="str">
        <f aca="false">LEFT(AM1565,2)</f>
        <v>12</v>
      </c>
    </row>
    <row r="1566" customFormat="false" ht="13.8" hidden="false" customHeight="false" outlineLevel="0" collapsed="false">
      <c r="A1566" s="37" t="s">
        <v>507</v>
      </c>
      <c r="B1566" s="37" t="s">
        <v>348</v>
      </c>
      <c r="C1566" s="25" t="n">
        <v>41824</v>
      </c>
      <c r="D1566" s="38" t="n">
        <v>44259</v>
      </c>
      <c r="E1566" s="38" t="n">
        <v>44263</v>
      </c>
      <c r="F1566" s="37" t="s">
        <v>1655</v>
      </c>
      <c r="G1566" s="37" t="s">
        <v>1656</v>
      </c>
      <c r="H1566" s="37" t="s">
        <v>1322</v>
      </c>
      <c r="I1566" s="37" t="s">
        <v>1323</v>
      </c>
      <c r="J1566" s="37" t="s">
        <v>1324</v>
      </c>
      <c r="K1566" s="37" t="s">
        <v>1325</v>
      </c>
      <c r="L1566" s="21" t="s">
        <v>45</v>
      </c>
      <c r="M1566" s="22" t="s">
        <v>2398</v>
      </c>
      <c r="N1566" s="24" t="n">
        <v>39821</v>
      </c>
      <c r="O1566" s="25" t="s">
        <v>2359</v>
      </c>
      <c r="P1566" s="22" t="s">
        <v>77</v>
      </c>
      <c r="Q1566" s="22" t="s">
        <v>1337</v>
      </c>
      <c r="R1566" s="22" t="s">
        <v>1338</v>
      </c>
      <c r="S1566" s="22" t="s">
        <v>1339</v>
      </c>
      <c r="T1566" s="22" t="s">
        <v>2392</v>
      </c>
      <c r="U1566" s="25" t="s">
        <v>70</v>
      </c>
      <c r="V1566" s="40" t="n">
        <v>44</v>
      </c>
      <c r="W1566" s="25" t="s">
        <v>962</v>
      </c>
      <c r="X1566" s="25" t="n">
        <v>1</v>
      </c>
      <c r="Y1566" s="25" t="n">
        <v>0</v>
      </c>
      <c r="Z1566" s="25" t="n">
        <v>6</v>
      </c>
      <c r="AA1566" s="26" t="str">
        <f aca="false">IF(N1566=0," ",DATEDIF(N1566,$D1566,"y") &amp; " г. " &amp; DATEDIF(N1566,$D1566,"ym") &amp; " мес. ")</f>
        <v>12 г. 1 мес. </v>
      </c>
      <c r="AB1566" s="27" t="str">
        <f aca="false">LEFT(AA1566,2)</f>
        <v>12</v>
      </c>
      <c r="AC1566" s="28" t="str">
        <f aca="false">IF(N1566=0," ",DATEDIF(N1566,'Отбор на ЧР 2021'!$AC$1,"y") &amp; " г. " &amp; DATEDIF(N1566,'Отбор на ЧР 2021'!$AC$1,"ym") &amp; " мес. ")</f>
        <v>12 г. 4 мес. </v>
      </c>
      <c r="AD1566" s="28" t="str">
        <f aca="false">LEFT(AC1566,2)</f>
        <v>12</v>
      </c>
      <c r="AE1566" s="28" t="str">
        <f aca="false">IF(W1566=0,0,INDEX('Возраст, спорт. дисц.'!$A$2:$B$50,MATCH(W1566,'Возраст, спорт. дисц.'!$B$2:$B$54,0),1))</f>
        <v>Мальчики 12-13 лет</v>
      </c>
      <c r="AF1566" s="28" t="str">
        <f aca="false">"весовая категория "&amp;V1566&amp;" кг."</f>
        <v>весовая категория 44 кг.</v>
      </c>
      <c r="AG1566" s="29" t="str">
        <f aca="false">IF(U1566="б/м",U1566,U1566&amp;" место")</f>
        <v>3 место</v>
      </c>
      <c r="AH1566" s="28" t="str">
        <f aca="false">F1566&amp;"; "&amp;TEXT(D1566,"ДД.ММ.ГГГГ")&amp;"-"&amp;TEXT(E1566,"ДД.ММ.ГГГГ")&amp;"; "&amp;I1566&amp;"; "&amp;CHAR(10)&amp;AE1566&amp;"; "&amp;AF1566&amp;"; "&amp;AG1566</f>
        <v>Первенство Дальневосточного федерального округа по тайскому боксу; 04.03.2021-08.03.2021; г. Благовещенск; 
Мальчики 12-13 лет; весовая категория 44 кг.; 3 место</v>
      </c>
      <c r="AI1566" s="29" t="n">
        <f aca="false">IF(A1566=0,0,1)</f>
        <v>1</v>
      </c>
      <c r="AJ1566" s="1" t="str">
        <f aca="false">AE1566</f>
        <v>Мальчики 12-13 лет</v>
      </c>
      <c r="AK1566" s="1" t="n">
        <f aca="false">V1566</f>
        <v>44</v>
      </c>
      <c r="AL1566" s="1" t="str">
        <f aca="false">AF1566</f>
        <v>весовая категория 44 кг.</v>
      </c>
      <c r="AM1566" s="28" t="str">
        <f aca="false">IF(N1566=0," ",DATEDIF(N1566,$AM$1,"y") &amp; " г. " &amp; DATEDIF(X1566,$AM$1,"ym") &amp; " мес. ")</f>
        <v>12 г. 4 мес. </v>
      </c>
      <c r="AN1566" s="28" t="str">
        <f aca="false">LEFT(AM1566,2)</f>
        <v>12</v>
      </c>
    </row>
    <row r="1567" customFormat="false" ht="13.8" hidden="false" customHeight="false" outlineLevel="0" collapsed="false">
      <c r="A1567" s="37" t="s">
        <v>507</v>
      </c>
      <c r="B1567" s="37" t="s">
        <v>348</v>
      </c>
      <c r="C1567" s="25" t="n">
        <v>41824</v>
      </c>
      <c r="D1567" s="38" t="n">
        <v>44259</v>
      </c>
      <c r="E1567" s="38" t="n">
        <v>44263</v>
      </c>
      <c r="F1567" s="37" t="s">
        <v>1655</v>
      </c>
      <c r="G1567" s="37" t="s">
        <v>1656</v>
      </c>
      <c r="H1567" s="37" t="s">
        <v>1322</v>
      </c>
      <c r="I1567" s="37" t="s">
        <v>1323</v>
      </c>
      <c r="J1567" s="37" t="s">
        <v>1324</v>
      </c>
      <c r="K1567" s="37" t="s">
        <v>1325</v>
      </c>
      <c r="L1567" s="21" t="s">
        <v>45</v>
      </c>
      <c r="M1567" s="22" t="s">
        <v>2399</v>
      </c>
      <c r="N1567" s="24" t="n">
        <v>39924</v>
      </c>
      <c r="O1567" s="25" t="s">
        <v>2359</v>
      </c>
      <c r="P1567" s="22" t="s">
        <v>77</v>
      </c>
      <c r="Q1567" s="22" t="s">
        <v>807</v>
      </c>
      <c r="R1567" s="22" t="s">
        <v>1334</v>
      </c>
      <c r="S1567" s="22" t="s">
        <v>1328</v>
      </c>
      <c r="T1567" s="22" t="s">
        <v>1376</v>
      </c>
      <c r="U1567" s="25" t="s">
        <v>54</v>
      </c>
      <c r="V1567" s="40" t="n">
        <v>46</v>
      </c>
      <c r="W1567" s="25" t="s">
        <v>962</v>
      </c>
      <c r="X1567" s="25" t="n">
        <v>2</v>
      </c>
      <c r="Y1567" s="25" t="n">
        <v>2</v>
      </c>
      <c r="Z1567" s="25" t="n">
        <v>5</v>
      </c>
      <c r="AA1567" s="26" t="str">
        <f aca="false">IF(N1567=0," ",DATEDIF(N1567,$D1567,"y") &amp; " г. " &amp; DATEDIF(N1567,$D1567,"ym") &amp; " мес. ")</f>
        <v>11 г. 10 мес. </v>
      </c>
      <c r="AB1567" s="27" t="str">
        <f aca="false">LEFT(AA1567,2)</f>
        <v>11</v>
      </c>
      <c r="AC1567" s="28" t="str">
        <f aca="false">IF(N1567=0," ",DATEDIF(N1567,'Отбор на ЧР 2021'!$AC$1,"y") &amp; " г. " &amp; DATEDIF(N1567,'Отбор на ЧР 2021'!$AC$1,"ym") &amp; " мес. ")</f>
        <v>12 г. 0 мес. </v>
      </c>
      <c r="AD1567" s="28" t="str">
        <f aca="false">LEFT(AC1567,2)</f>
        <v>12</v>
      </c>
      <c r="AE1567" s="28" t="str">
        <f aca="false">IF(W1567=0,0,INDEX('Возраст, спорт. дисц.'!$A$2:$B$50,MATCH(W1567,'Возраст, спорт. дисц.'!$B$2:$B$54,0),1))</f>
        <v>Мальчики 12-13 лет</v>
      </c>
      <c r="AF1567" s="28" t="str">
        <f aca="false">"весовая категория "&amp;V1567&amp;" кг."</f>
        <v>весовая категория 46 кг.</v>
      </c>
      <c r="AG1567" s="29" t="str">
        <f aca="false">IF(U1567="б/м",U1567,U1567&amp;" место")</f>
        <v>1 место</v>
      </c>
      <c r="AH1567" s="28" t="str">
        <f aca="false">F1567&amp;"; "&amp;TEXT(D1567,"ДД.ММ.ГГГГ")&amp;"-"&amp;TEXT(E1567,"ДД.ММ.ГГГГ")&amp;"; "&amp;I1567&amp;"; "&amp;CHAR(10)&amp;AE1567&amp;"; "&amp;AF1567&amp;"; "&amp;AG1567</f>
        <v>Первенство Дальневосточного федерального округа по тайскому боксу; 04.03.2021-08.03.2021; г. Благовещенск; 
Мальчики 12-13 лет; весовая категория 46 кг.; 1 место</v>
      </c>
      <c r="AI1567" s="29" t="n">
        <f aca="false">IF(A1567=0,0,1)</f>
        <v>1</v>
      </c>
      <c r="AJ1567" s="1" t="str">
        <f aca="false">AE1567</f>
        <v>Мальчики 12-13 лет</v>
      </c>
      <c r="AK1567" s="1" t="n">
        <f aca="false">V1567</f>
        <v>46</v>
      </c>
      <c r="AL1567" s="1" t="str">
        <f aca="false">AF1567</f>
        <v>весовая категория 46 кг.</v>
      </c>
      <c r="AM1567" s="28" t="str">
        <f aca="false">IF(N1567=0," ",DATEDIF(N1567,$AM$1,"y") &amp; " г. " &amp; DATEDIF(X1567,$AM$1,"ym") &amp; " мес. ")</f>
        <v>12 г. 4 мес. </v>
      </c>
      <c r="AN1567" s="28" t="str">
        <f aca="false">LEFT(AM1567,2)</f>
        <v>12</v>
      </c>
    </row>
    <row r="1568" customFormat="false" ht="13.8" hidden="false" customHeight="false" outlineLevel="0" collapsed="false">
      <c r="A1568" s="37" t="s">
        <v>507</v>
      </c>
      <c r="B1568" s="37" t="s">
        <v>348</v>
      </c>
      <c r="C1568" s="25" t="n">
        <v>41824</v>
      </c>
      <c r="D1568" s="38" t="n">
        <v>44259</v>
      </c>
      <c r="E1568" s="38" t="n">
        <v>44263</v>
      </c>
      <c r="F1568" s="37" t="s">
        <v>1655</v>
      </c>
      <c r="G1568" s="37" t="s">
        <v>1656</v>
      </c>
      <c r="H1568" s="37" t="s">
        <v>1322</v>
      </c>
      <c r="I1568" s="37" t="s">
        <v>1323</v>
      </c>
      <c r="J1568" s="37" t="s">
        <v>1324</v>
      </c>
      <c r="K1568" s="37" t="s">
        <v>1325</v>
      </c>
      <c r="L1568" s="21" t="s">
        <v>45</v>
      </c>
      <c r="M1568" s="22" t="s">
        <v>2400</v>
      </c>
      <c r="N1568" s="24" t="n">
        <v>39487</v>
      </c>
      <c r="O1568" s="25" t="s">
        <v>2359</v>
      </c>
      <c r="P1568" s="22" t="s">
        <v>77</v>
      </c>
      <c r="Q1568" s="22" t="s">
        <v>660</v>
      </c>
      <c r="R1568" s="22" t="s">
        <v>661</v>
      </c>
      <c r="S1568" s="22" t="s">
        <v>1675</v>
      </c>
      <c r="T1568" s="22" t="s">
        <v>1676</v>
      </c>
      <c r="U1568" s="25" t="s">
        <v>70</v>
      </c>
      <c r="V1568" s="40" t="n">
        <v>46</v>
      </c>
      <c r="W1568" s="25" t="s">
        <v>962</v>
      </c>
      <c r="X1568" s="25" t="n">
        <v>1</v>
      </c>
      <c r="Y1568" s="25" t="n">
        <v>0</v>
      </c>
      <c r="Z1568" s="25" t="n">
        <v>5</v>
      </c>
      <c r="AA1568" s="26" t="str">
        <f aca="false">IF(N1568=0," ",DATEDIF(N1568,$D1568,"y") &amp; " г. " &amp; DATEDIF(N1568,$D1568,"ym") &amp; " мес. ")</f>
        <v>13 г. 0 мес. </v>
      </c>
      <c r="AB1568" s="27" t="str">
        <f aca="false">LEFT(AA1568,2)</f>
        <v>13</v>
      </c>
      <c r="AC1568" s="28" t="str">
        <f aca="false">IF(N1568=0," ",DATEDIF(N1568,'Отбор на ЧР 2021'!$AC$1,"y") &amp; " г. " &amp; DATEDIF(N1568,'Отбор на ЧР 2021'!$AC$1,"ym") &amp; " мес. ")</f>
        <v>13 г. 3 мес. </v>
      </c>
      <c r="AD1568" s="28" t="str">
        <f aca="false">LEFT(AC1568,2)</f>
        <v>13</v>
      </c>
      <c r="AE1568" s="28" t="str">
        <f aca="false">IF(W1568=0,0,INDEX('Возраст, спорт. дисц.'!$A$2:$B$50,MATCH(W1568,'Возраст, спорт. дисц.'!$B$2:$B$54,0),1))</f>
        <v>Мальчики 12-13 лет</v>
      </c>
      <c r="AF1568" s="28" t="str">
        <f aca="false">"весовая категория "&amp;V1568&amp;" кг."</f>
        <v>весовая категория 46 кг.</v>
      </c>
      <c r="AG1568" s="29" t="str">
        <f aca="false">IF(U1568="б/м",U1568,U1568&amp;" место")</f>
        <v>3 место</v>
      </c>
      <c r="AH1568" s="28" t="str">
        <f aca="false">F1568&amp;"; "&amp;TEXT(D1568,"ДД.ММ.ГГГГ")&amp;"-"&amp;TEXT(E1568,"ДД.ММ.ГГГГ")&amp;"; "&amp;I1568&amp;"; "&amp;CHAR(10)&amp;AE1568&amp;"; "&amp;AF1568&amp;"; "&amp;AG1568</f>
        <v>Первенство Дальневосточного федерального округа по тайскому боксу; 04.03.2021-08.03.2021; г. Благовещенск; 
Мальчики 12-13 лет; весовая категория 46 кг.; 3 место</v>
      </c>
      <c r="AI1568" s="29" t="n">
        <f aca="false">IF(A1568=0,0,1)</f>
        <v>1</v>
      </c>
      <c r="AJ1568" s="1" t="str">
        <f aca="false">AE1568</f>
        <v>Мальчики 12-13 лет</v>
      </c>
      <c r="AK1568" s="1" t="n">
        <f aca="false">V1568</f>
        <v>46</v>
      </c>
      <c r="AL1568" s="1" t="str">
        <f aca="false">AF1568</f>
        <v>весовая категория 46 кг.</v>
      </c>
      <c r="AM1568" s="28" t="str">
        <f aca="false">IF(N1568=0," ",DATEDIF(N1568,$AM$1,"y") &amp; " г. " &amp; DATEDIF(X1568,$AM$1,"ym") &amp; " мес. ")</f>
        <v>13 г. 4 мес. </v>
      </c>
      <c r="AN1568" s="28" t="str">
        <f aca="false">LEFT(AM1568,2)</f>
        <v>13</v>
      </c>
    </row>
    <row r="1569" customFormat="false" ht="13.8" hidden="false" customHeight="false" outlineLevel="0" collapsed="false">
      <c r="A1569" s="37" t="s">
        <v>507</v>
      </c>
      <c r="B1569" s="37" t="s">
        <v>348</v>
      </c>
      <c r="C1569" s="25" t="n">
        <v>41824</v>
      </c>
      <c r="D1569" s="38" t="n">
        <v>44259</v>
      </c>
      <c r="E1569" s="38" t="n">
        <v>44263</v>
      </c>
      <c r="F1569" s="37" t="s">
        <v>1655</v>
      </c>
      <c r="G1569" s="37" t="s">
        <v>1656</v>
      </c>
      <c r="H1569" s="37" t="s">
        <v>1322</v>
      </c>
      <c r="I1569" s="37" t="s">
        <v>1323</v>
      </c>
      <c r="J1569" s="37" t="s">
        <v>1324</v>
      </c>
      <c r="K1569" s="37" t="s">
        <v>1325</v>
      </c>
      <c r="L1569" s="21" t="s">
        <v>45</v>
      </c>
      <c r="M1569" s="22" t="s">
        <v>2401</v>
      </c>
      <c r="N1569" s="24" t="n">
        <v>39667</v>
      </c>
      <c r="O1569" s="25" t="s">
        <v>2359</v>
      </c>
      <c r="P1569" s="22" t="s">
        <v>77</v>
      </c>
      <c r="Q1569" s="22" t="s">
        <v>807</v>
      </c>
      <c r="R1569" s="22" t="s">
        <v>1334</v>
      </c>
      <c r="S1569" s="22" t="s">
        <v>1328</v>
      </c>
      <c r="T1569" s="22" t="s">
        <v>1376</v>
      </c>
      <c r="U1569" s="25" t="s">
        <v>70</v>
      </c>
      <c r="V1569" s="40" t="n">
        <v>46</v>
      </c>
      <c r="W1569" s="25" t="s">
        <v>962</v>
      </c>
      <c r="X1569" s="25" t="n">
        <v>1</v>
      </c>
      <c r="Y1569" s="25" t="n">
        <v>0</v>
      </c>
      <c r="Z1569" s="25" t="n">
        <v>5</v>
      </c>
      <c r="AA1569" s="26" t="str">
        <f aca="false">IF(N1569=0," ",DATEDIF(N1569,$D1569,"y") &amp; " г. " &amp; DATEDIF(N1569,$D1569,"ym") &amp; " мес. ")</f>
        <v>12 г. 6 мес. </v>
      </c>
      <c r="AB1569" s="27" t="str">
        <f aca="false">LEFT(AA1569,2)</f>
        <v>12</v>
      </c>
      <c r="AC1569" s="28" t="str">
        <f aca="false">IF(N1569=0," ",DATEDIF(N1569,'Отбор на ЧР 2021'!$AC$1,"y") &amp; " г. " &amp; DATEDIF(N1569,'Отбор на ЧР 2021'!$AC$1,"ym") &amp; " мес. ")</f>
        <v>12 г. 9 мес. </v>
      </c>
      <c r="AD1569" s="28" t="str">
        <f aca="false">LEFT(AC1569,2)</f>
        <v>12</v>
      </c>
      <c r="AE1569" s="28" t="str">
        <f aca="false">IF(W1569=0,0,INDEX('Возраст, спорт. дисц.'!$A$2:$B$50,MATCH(W1569,'Возраст, спорт. дисц.'!$B$2:$B$54,0),1))</f>
        <v>Мальчики 12-13 лет</v>
      </c>
      <c r="AF1569" s="28" t="str">
        <f aca="false">"весовая категория "&amp;V1569&amp;" кг."</f>
        <v>весовая категория 46 кг.</v>
      </c>
      <c r="AG1569" s="29" t="str">
        <f aca="false">IF(U1569="б/м",U1569,U1569&amp;" место")</f>
        <v>3 место</v>
      </c>
      <c r="AH1569" s="28" t="str">
        <f aca="false">F1569&amp;"; "&amp;TEXT(D1569,"ДД.ММ.ГГГГ")&amp;"-"&amp;TEXT(E1569,"ДД.ММ.ГГГГ")&amp;"; "&amp;I1569&amp;"; "&amp;CHAR(10)&amp;AE1569&amp;"; "&amp;AF1569&amp;"; "&amp;AG1569</f>
        <v>Первенство Дальневосточного федерального округа по тайскому боксу; 04.03.2021-08.03.2021; г. Благовещенск; 
Мальчики 12-13 лет; весовая категория 46 кг.; 3 место</v>
      </c>
      <c r="AI1569" s="29" t="n">
        <f aca="false">IF(A1569=0,0,1)</f>
        <v>1</v>
      </c>
      <c r="AJ1569" s="1" t="str">
        <f aca="false">AE1569</f>
        <v>Мальчики 12-13 лет</v>
      </c>
      <c r="AK1569" s="1" t="n">
        <f aca="false">V1569</f>
        <v>46</v>
      </c>
      <c r="AL1569" s="1" t="str">
        <f aca="false">AF1569</f>
        <v>весовая категория 46 кг.</v>
      </c>
      <c r="AM1569" s="28" t="str">
        <f aca="false">IF(N1569=0," ",DATEDIF(N1569,$AM$1,"y") &amp; " г. " &amp; DATEDIF(X1569,$AM$1,"ym") &amp; " мес. ")</f>
        <v>12 г. 4 мес. </v>
      </c>
      <c r="AN1569" s="28" t="str">
        <f aca="false">LEFT(AM1569,2)</f>
        <v>12</v>
      </c>
    </row>
    <row r="1570" customFormat="false" ht="13.8" hidden="false" customHeight="false" outlineLevel="0" collapsed="false">
      <c r="A1570" s="37" t="s">
        <v>507</v>
      </c>
      <c r="B1570" s="37" t="s">
        <v>348</v>
      </c>
      <c r="C1570" s="25" t="n">
        <v>41824</v>
      </c>
      <c r="D1570" s="38" t="n">
        <v>44259</v>
      </c>
      <c r="E1570" s="38" t="n">
        <v>44263</v>
      </c>
      <c r="F1570" s="37" t="s">
        <v>1655</v>
      </c>
      <c r="G1570" s="37" t="s">
        <v>1656</v>
      </c>
      <c r="H1570" s="37" t="s">
        <v>1322</v>
      </c>
      <c r="I1570" s="37" t="s">
        <v>1323</v>
      </c>
      <c r="J1570" s="37" t="s">
        <v>1324</v>
      </c>
      <c r="K1570" s="37" t="s">
        <v>1325</v>
      </c>
      <c r="L1570" s="21" t="s">
        <v>45</v>
      </c>
      <c r="M1570" s="22" t="s">
        <v>2402</v>
      </c>
      <c r="N1570" s="24" t="n">
        <v>39525</v>
      </c>
      <c r="O1570" s="25" t="s">
        <v>2359</v>
      </c>
      <c r="P1570" s="22" t="s">
        <v>77</v>
      </c>
      <c r="Q1570" s="22" t="s">
        <v>807</v>
      </c>
      <c r="R1570" s="22" t="s">
        <v>1334</v>
      </c>
      <c r="S1570" s="22" t="s">
        <v>1328</v>
      </c>
      <c r="T1570" s="22" t="s">
        <v>1376</v>
      </c>
      <c r="U1570" s="25" t="s">
        <v>54</v>
      </c>
      <c r="V1570" s="40" t="n">
        <v>48</v>
      </c>
      <c r="W1570" s="25" t="s">
        <v>962</v>
      </c>
      <c r="X1570" s="25" t="n">
        <v>2</v>
      </c>
      <c r="Y1570" s="25" t="n">
        <v>2</v>
      </c>
      <c r="Z1570" s="25" t="n">
        <v>3</v>
      </c>
      <c r="AA1570" s="26" t="str">
        <f aca="false">IF(N1570=0," ",DATEDIF(N1570,$D1570,"y") &amp; " г. " &amp; DATEDIF(N1570,$D1570,"ym") &amp; " мес. ")</f>
        <v>12 г. 11 мес. </v>
      </c>
      <c r="AB1570" s="27" t="str">
        <f aca="false">LEFT(AA1570,2)</f>
        <v>12</v>
      </c>
      <c r="AC1570" s="28" t="str">
        <f aca="false">IF(N1570=0," ",DATEDIF(N1570,'Отбор на ЧР 2021'!$AC$1,"y") &amp; " г. " &amp; DATEDIF(N1570,'Отбор на ЧР 2021'!$AC$1,"ym") &amp; " мес. ")</f>
        <v>13 г. 1 мес. </v>
      </c>
      <c r="AD1570" s="28" t="str">
        <f aca="false">LEFT(AC1570,2)</f>
        <v>13</v>
      </c>
      <c r="AE1570" s="28" t="str">
        <f aca="false">IF(W1570=0,0,INDEX('Возраст, спорт. дисц.'!$A$2:$B$50,MATCH(W1570,'Возраст, спорт. дисц.'!$B$2:$B$54,0),1))</f>
        <v>Мальчики 12-13 лет</v>
      </c>
      <c r="AF1570" s="28" t="str">
        <f aca="false">"весовая категория "&amp;V1570&amp;" кг."</f>
        <v>весовая категория 48 кг.</v>
      </c>
      <c r="AG1570" s="29" t="str">
        <f aca="false">IF(U1570="б/м",U1570,U1570&amp;" место")</f>
        <v>1 место</v>
      </c>
      <c r="AH1570" s="28" t="str">
        <f aca="false">F1570&amp;"; "&amp;TEXT(D1570,"ДД.ММ.ГГГГ")&amp;"-"&amp;TEXT(E1570,"ДД.ММ.ГГГГ")&amp;"; "&amp;I1570&amp;"; "&amp;CHAR(10)&amp;AE1570&amp;"; "&amp;AF1570&amp;"; "&amp;AG1570</f>
        <v>Первенство Дальневосточного федерального округа по тайскому боксу; 04.03.2021-08.03.2021; г. Благовещенск; 
Мальчики 12-13 лет; весовая категория 48 кг.; 1 место</v>
      </c>
      <c r="AI1570" s="29" t="n">
        <f aca="false">IF(A1570=0,0,1)</f>
        <v>1</v>
      </c>
      <c r="AJ1570" s="1" t="str">
        <f aca="false">AE1570</f>
        <v>Мальчики 12-13 лет</v>
      </c>
      <c r="AK1570" s="1" t="n">
        <f aca="false">V1570</f>
        <v>48</v>
      </c>
      <c r="AL1570" s="1" t="str">
        <f aca="false">AF1570</f>
        <v>весовая категория 48 кг.</v>
      </c>
      <c r="AM1570" s="28" t="str">
        <f aca="false">IF(N1570=0," ",DATEDIF(N1570,$AM$1,"y") &amp; " г. " &amp; DATEDIF(X1570,$AM$1,"ym") &amp; " мес. ")</f>
        <v>13 г. 4 мес. </v>
      </c>
      <c r="AN1570" s="28" t="str">
        <f aca="false">LEFT(AM1570,2)</f>
        <v>13</v>
      </c>
    </row>
    <row r="1571" customFormat="false" ht="13.8" hidden="false" customHeight="false" outlineLevel="0" collapsed="false">
      <c r="A1571" s="37" t="s">
        <v>507</v>
      </c>
      <c r="B1571" s="37" t="s">
        <v>348</v>
      </c>
      <c r="C1571" s="25" t="n">
        <v>41824</v>
      </c>
      <c r="D1571" s="38" t="n">
        <v>44259</v>
      </c>
      <c r="E1571" s="38" t="n">
        <v>44263</v>
      </c>
      <c r="F1571" s="37" t="s">
        <v>1655</v>
      </c>
      <c r="G1571" s="37" t="s">
        <v>1656</v>
      </c>
      <c r="H1571" s="37" t="s">
        <v>1322</v>
      </c>
      <c r="I1571" s="37" t="s">
        <v>1323</v>
      </c>
      <c r="J1571" s="37" t="s">
        <v>1324</v>
      </c>
      <c r="K1571" s="37" t="s">
        <v>1325</v>
      </c>
      <c r="L1571" s="21" t="s">
        <v>45</v>
      </c>
      <c r="M1571" s="22" t="s">
        <v>2403</v>
      </c>
      <c r="N1571" s="24" t="n">
        <v>39293</v>
      </c>
      <c r="O1571" s="25" t="s">
        <v>2359</v>
      </c>
      <c r="P1571" s="22" t="s">
        <v>77</v>
      </c>
      <c r="Q1571" s="22" t="s">
        <v>807</v>
      </c>
      <c r="R1571" s="22" t="s">
        <v>1334</v>
      </c>
      <c r="S1571" s="22" t="s">
        <v>1328</v>
      </c>
      <c r="T1571" s="22" t="s">
        <v>1376</v>
      </c>
      <c r="U1571" s="25" t="s">
        <v>63</v>
      </c>
      <c r="V1571" s="40" t="n">
        <v>48</v>
      </c>
      <c r="W1571" s="25" t="s">
        <v>962</v>
      </c>
      <c r="X1571" s="25" t="n">
        <v>1</v>
      </c>
      <c r="Y1571" s="25" t="n">
        <v>0</v>
      </c>
      <c r="Z1571" s="25" t="n">
        <v>3</v>
      </c>
      <c r="AA1571" s="26" t="str">
        <f aca="false">IF(N1571=0," ",DATEDIF(N1571,$D1571,"y") &amp; " г. " &amp; DATEDIF(N1571,$D1571,"ym") &amp; " мес. ")</f>
        <v>13 г. 7 мес. </v>
      </c>
      <c r="AB1571" s="27" t="str">
        <f aca="false">LEFT(AA1571,2)</f>
        <v>13</v>
      </c>
      <c r="AC1571" s="28" t="str">
        <f aca="false">IF(N1571=0," ",DATEDIF(N1571,'Отбор на ЧР 2021'!$AC$1,"y") &amp; " г. " &amp; DATEDIF(N1571,'Отбор на ЧР 2021'!$AC$1,"ym") &amp; " мес. ")</f>
        <v>13 г. 9 мес. </v>
      </c>
      <c r="AD1571" s="28" t="str">
        <f aca="false">LEFT(AC1571,2)</f>
        <v>13</v>
      </c>
      <c r="AE1571" s="28" t="str">
        <f aca="false">IF(W1571=0,0,INDEX('Возраст, спорт. дисц.'!$A$2:$B$50,MATCH(W1571,'Возраст, спорт. дисц.'!$B$2:$B$54,0),1))</f>
        <v>Мальчики 12-13 лет</v>
      </c>
      <c r="AF1571" s="28" t="str">
        <f aca="false">"весовая категория "&amp;V1571&amp;" кг."</f>
        <v>весовая категория 48 кг.</v>
      </c>
      <c r="AG1571" s="29" t="str">
        <f aca="false">IF(U1571="б/м",U1571,U1571&amp;" место")</f>
        <v>2 место</v>
      </c>
      <c r="AH1571" s="28" t="str">
        <f aca="false">F1571&amp;"; "&amp;TEXT(D1571,"ДД.ММ.ГГГГ")&amp;"-"&amp;TEXT(E1571,"ДД.ММ.ГГГГ")&amp;"; "&amp;I1571&amp;"; "&amp;CHAR(10)&amp;AE1571&amp;"; "&amp;AF1571&amp;"; "&amp;AG1571</f>
        <v>Первенство Дальневосточного федерального округа по тайскому боксу; 04.03.2021-08.03.2021; г. Благовещенск; 
Мальчики 12-13 лет; весовая категория 48 кг.; 2 место</v>
      </c>
      <c r="AI1571" s="29" t="n">
        <f aca="false">IF(A1571=0,0,1)</f>
        <v>1</v>
      </c>
      <c r="AJ1571" s="1" t="str">
        <f aca="false">AE1571</f>
        <v>Мальчики 12-13 лет</v>
      </c>
      <c r="AK1571" s="1" t="n">
        <f aca="false">V1571</f>
        <v>48</v>
      </c>
      <c r="AL1571" s="1" t="str">
        <f aca="false">AF1571</f>
        <v>весовая категория 48 кг.</v>
      </c>
      <c r="AM1571" s="28" t="str">
        <f aca="false">IF(N1571=0," ",DATEDIF(N1571,$AM$1,"y") &amp; " г. " &amp; DATEDIF(X1571,$AM$1,"ym") &amp; " мес. ")</f>
        <v>13 г. 4 мес. </v>
      </c>
      <c r="AN1571" s="28" t="str">
        <f aca="false">LEFT(AM1571,2)</f>
        <v>13</v>
      </c>
    </row>
    <row r="1572" customFormat="false" ht="13.8" hidden="false" customHeight="false" outlineLevel="0" collapsed="false">
      <c r="A1572" s="37" t="s">
        <v>507</v>
      </c>
      <c r="B1572" s="37" t="s">
        <v>348</v>
      </c>
      <c r="C1572" s="25" t="n">
        <v>41824</v>
      </c>
      <c r="D1572" s="38" t="n">
        <v>44259</v>
      </c>
      <c r="E1572" s="38" t="n">
        <v>44263</v>
      </c>
      <c r="F1572" s="37" t="s">
        <v>1655</v>
      </c>
      <c r="G1572" s="37" t="s">
        <v>1656</v>
      </c>
      <c r="H1572" s="37" t="s">
        <v>1322</v>
      </c>
      <c r="I1572" s="37" t="s">
        <v>1323</v>
      </c>
      <c r="J1572" s="37" t="s">
        <v>1324</v>
      </c>
      <c r="K1572" s="37" t="s">
        <v>1325</v>
      </c>
      <c r="L1572" s="21" t="s">
        <v>45</v>
      </c>
      <c r="M1572" s="22" t="s">
        <v>2404</v>
      </c>
      <c r="N1572" s="24" t="n">
        <v>39817</v>
      </c>
      <c r="O1572" s="25" t="s">
        <v>2359</v>
      </c>
      <c r="P1572" s="22" t="s">
        <v>77</v>
      </c>
      <c r="Q1572" s="22" t="s">
        <v>807</v>
      </c>
      <c r="R1572" s="22" t="s">
        <v>1334</v>
      </c>
      <c r="S1572" s="22" t="s">
        <v>1328</v>
      </c>
      <c r="T1572" s="22" t="s">
        <v>1376</v>
      </c>
      <c r="U1572" s="25" t="s">
        <v>70</v>
      </c>
      <c r="V1572" s="40" t="n">
        <v>48</v>
      </c>
      <c r="W1572" s="25" t="s">
        <v>962</v>
      </c>
      <c r="X1572" s="25" t="n">
        <v>1</v>
      </c>
      <c r="Y1572" s="25" t="n">
        <v>0</v>
      </c>
      <c r="Z1572" s="25" t="n">
        <v>3</v>
      </c>
      <c r="AA1572" s="26" t="str">
        <f aca="false">IF(N1572=0," ",DATEDIF(N1572,$D1572,"y") &amp; " г. " &amp; DATEDIF(N1572,$D1572,"ym") &amp; " мес. ")</f>
        <v>12 г. 2 мес. </v>
      </c>
      <c r="AB1572" s="27" t="str">
        <f aca="false">LEFT(AA1572,2)</f>
        <v>12</v>
      </c>
      <c r="AC1572" s="28" t="str">
        <f aca="false">IF(N1572=0," ",DATEDIF(N1572,'Отбор на ЧР 2021'!$AC$1,"y") &amp; " г. " &amp; DATEDIF(N1572,'Отбор на ЧР 2021'!$AC$1,"ym") &amp; " мес. ")</f>
        <v>12 г. 4 мес. </v>
      </c>
      <c r="AD1572" s="28" t="str">
        <f aca="false">LEFT(AC1572,2)</f>
        <v>12</v>
      </c>
      <c r="AE1572" s="28" t="str">
        <f aca="false">IF(W1572=0,0,INDEX('Возраст, спорт. дисц.'!$A$2:$B$50,MATCH(W1572,'Возраст, спорт. дисц.'!$B$2:$B$54,0),1))</f>
        <v>Мальчики 12-13 лет</v>
      </c>
      <c r="AF1572" s="28" t="str">
        <f aca="false">"весовая категория "&amp;V1572&amp;" кг."</f>
        <v>весовая категория 48 кг.</v>
      </c>
      <c r="AG1572" s="29" t="str">
        <f aca="false">IF(U1572="б/м",U1572,U1572&amp;" место")</f>
        <v>3 место</v>
      </c>
      <c r="AH1572" s="28" t="str">
        <f aca="false">F1572&amp;"; "&amp;TEXT(D1572,"ДД.ММ.ГГГГ")&amp;"-"&amp;TEXT(E1572,"ДД.ММ.ГГГГ")&amp;"; "&amp;I1572&amp;"; "&amp;CHAR(10)&amp;AE1572&amp;"; "&amp;AF1572&amp;"; "&amp;AG1572</f>
        <v>Первенство Дальневосточного федерального округа по тайскому боксу; 04.03.2021-08.03.2021; г. Благовещенск; 
Мальчики 12-13 лет; весовая категория 48 кг.; 3 место</v>
      </c>
      <c r="AI1572" s="29" t="n">
        <f aca="false">IF(A1572=0,0,1)</f>
        <v>1</v>
      </c>
      <c r="AJ1572" s="1" t="str">
        <f aca="false">AE1572</f>
        <v>Мальчики 12-13 лет</v>
      </c>
      <c r="AK1572" s="1" t="n">
        <f aca="false">V1572</f>
        <v>48</v>
      </c>
      <c r="AL1572" s="1" t="str">
        <f aca="false">AF1572</f>
        <v>весовая категория 48 кг.</v>
      </c>
      <c r="AM1572" s="28" t="str">
        <f aca="false">IF(N1572=0," ",DATEDIF(N1572,$AM$1,"y") &amp; " г. " &amp; DATEDIF(X1572,$AM$1,"ym") &amp; " мес. ")</f>
        <v>12 г. 4 мес. </v>
      </c>
      <c r="AN1572" s="28" t="str">
        <f aca="false">LEFT(AM1572,2)</f>
        <v>12</v>
      </c>
    </row>
    <row r="1573" customFormat="false" ht="13.8" hidden="false" customHeight="false" outlineLevel="0" collapsed="false">
      <c r="A1573" s="37" t="s">
        <v>507</v>
      </c>
      <c r="B1573" s="37" t="s">
        <v>348</v>
      </c>
      <c r="C1573" s="25" t="n">
        <v>41824</v>
      </c>
      <c r="D1573" s="38" t="n">
        <v>44259</v>
      </c>
      <c r="E1573" s="38" t="n">
        <v>44263</v>
      </c>
      <c r="F1573" s="37" t="s">
        <v>1655</v>
      </c>
      <c r="G1573" s="37" t="s">
        <v>1656</v>
      </c>
      <c r="H1573" s="37" t="s">
        <v>1322</v>
      </c>
      <c r="I1573" s="37" t="s">
        <v>1323</v>
      </c>
      <c r="J1573" s="37" t="s">
        <v>1324</v>
      </c>
      <c r="K1573" s="37" t="s">
        <v>1325</v>
      </c>
      <c r="L1573" s="21" t="s">
        <v>45</v>
      </c>
      <c r="M1573" s="22" t="s">
        <v>2405</v>
      </c>
      <c r="N1573" s="24" t="n">
        <v>39869</v>
      </c>
      <c r="O1573" s="25" t="s">
        <v>2359</v>
      </c>
      <c r="P1573" s="22" t="s">
        <v>77</v>
      </c>
      <c r="Q1573" s="22" t="s">
        <v>807</v>
      </c>
      <c r="R1573" s="22" t="s">
        <v>1334</v>
      </c>
      <c r="S1573" s="22" t="s">
        <v>1328</v>
      </c>
      <c r="T1573" s="22" t="s">
        <v>1335</v>
      </c>
      <c r="U1573" s="25" t="s">
        <v>54</v>
      </c>
      <c r="V1573" s="40" t="n">
        <v>50</v>
      </c>
      <c r="W1573" s="25" t="s">
        <v>962</v>
      </c>
      <c r="X1573" s="25" t="n">
        <v>3</v>
      </c>
      <c r="Y1573" s="25" t="n">
        <v>3</v>
      </c>
      <c r="Z1573" s="25" t="n">
        <v>6</v>
      </c>
      <c r="AA1573" s="26" t="str">
        <f aca="false">IF(N1573=0," ",DATEDIF(N1573,$D1573,"y") &amp; " г. " &amp; DATEDIF(N1573,$D1573,"ym") &amp; " мес. ")</f>
        <v>12 г. 0 мес. </v>
      </c>
      <c r="AB1573" s="27" t="str">
        <f aca="false">LEFT(AA1573,2)</f>
        <v>12</v>
      </c>
      <c r="AC1573" s="28" t="str">
        <f aca="false">IF(N1573=0," ",DATEDIF(N1573,'Отбор на ЧР 2021'!$AC$1,"y") &amp; " г. " &amp; DATEDIF(N1573,'Отбор на ЧР 2021'!$AC$1,"ym") &amp; " мес. ")</f>
        <v>12 г. 2 мес. </v>
      </c>
      <c r="AD1573" s="28" t="str">
        <f aca="false">LEFT(AC1573,2)</f>
        <v>12</v>
      </c>
      <c r="AE1573" s="28" t="str">
        <f aca="false">IF(W1573=0,0,INDEX('Возраст, спорт. дисц.'!$A$2:$B$50,MATCH(W1573,'Возраст, спорт. дисц.'!$B$2:$B$54,0),1))</f>
        <v>Мальчики 12-13 лет</v>
      </c>
      <c r="AF1573" s="28" t="str">
        <f aca="false">"весовая категория "&amp;V1573&amp;" кг."</f>
        <v>весовая категория 50 кг.</v>
      </c>
      <c r="AG1573" s="29" t="str">
        <f aca="false">IF(U1573="б/м",U1573,U1573&amp;" место")</f>
        <v>1 место</v>
      </c>
      <c r="AH1573" s="28" t="str">
        <f aca="false">F1573&amp;"; "&amp;TEXT(D1573,"ДД.ММ.ГГГГ")&amp;"-"&amp;TEXT(E1573,"ДД.ММ.ГГГГ")&amp;"; "&amp;I1573&amp;"; "&amp;CHAR(10)&amp;AE1573&amp;"; "&amp;AF1573&amp;"; "&amp;AG1573</f>
        <v>Первенство Дальневосточного федерального округа по тайскому боксу; 04.03.2021-08.03.2021; г. Благовещенск; 
Мальчики 12-13 лет; весовая категория 50 кг.; 1 место</v>
      </c>
      <c r="AI1573" s="29" t="n">
        <f aca="false">IF(A1573=0,0,1)</f>
        <v>1</v>
      </c>
      <c r="AJ1573" s="1" t="str">
        <f aca="false">AE1573</f>
        <v>Мальчики 12-13 лет</v>
      </c>
      <c r="AK1573" s="1" t="n">
        <f aca="false">V1573</f>
        <v>50</v>
      </c>
      <c r="AL1573" s="1" t="str">
        <f aca="false">AF1573</f>
        <v>весовая категория 50 кг.</v>
      </c>
      <c r="AM1573" s="28" t="str">
        <f aca="false">IF(N1573=0," ",DATEDIF(N1573,$AM$1,"y") &amp; " г. " &amp; DATEDIF(X1573,$AM$1,"ym") &amp; " мес. ")</f>
        <v>12 г. 4 мес. </v>
      </c>
      <c r="AN1573" s="28" t="str">
        <f aca="false">LEFT(AM1573,2)</f>
        <v>12</v>
      </c>
    </row>
    <row r="1574" customFormat="false" ht="13.8" hidden="false" customHeight="false" outlineLevel="0" collapsed="false">
      <c r="A1574" s="37" t="s">
        <v>507</v>
      </c>
      <c r="B1574" s="37" t="s">
        <v>348</v>
      </c>
      <c r="C1574" s="25" t="n">
        <v>41824</v>
      </c>
      <c r="D1574" s="38" t="n">
        <v>44259</v>
      </c>
      <c r="E1574" s="38" t="n">
        <v>44263</v>
      </c>
      <c r="F1574" s="37" t="s">
        <v>1655</v>
      </c>
      <c r="G1574" s="37" t="s">
        <v>1656</v>
      </c>
      <c r="H1574" s="37" t="s">
        <v>1322</v>
      </c>
      <c r="I1574" s="37" t="s">
        <v>1323</v>
      </c>
      <c r="J1574" s="37" t="s">
        <v>1324</v>
      </c>
      <c r="K1574" s="37" t="s">
        <v>1325</v>
      </c>
      <c r="L1574" s="21" t="s">
        <v>45</v>
      </c>
      <c r="M1574" s="22" t="s">
        <v>2406</v>
      </c>
      <c r="N1574" s="24" t="s">
        <v>2407</v>
      </c>
      <c r="O1574" s="25" t="s">
        <v>2205</v>
      </c>
      <c r="P1574" s="22" t="s">
        <v>77</v>
      </c>
      <c r="Q1574" s="22" t="s">
        <v>78</v>
      </c>
      <c r="R1574" s="22" t="s">
        <v>2383</v>
      </c>
      <c r="S1574" s="22"/>
      <c r="T1574" s="22" t="s">
        <v>2384</v>
      </c>
      <c r="U1574" s="25" t="s">
        <v>63</v>
      </c>
      <c r="V1574" s="40" t="n">
        <v>50</v>
      </c>
      <c r="W1574" s="25" t="s">
        <v>962</v>
      </c>
      <c r="X1574" s="25" t="n">
        <v>2</v>
      </c>
      <c r="Y1574" s="25" t="n">
        <v>1</v>
      </c>
      <c r="Z1574" s="25" t="n">
        <v>6</v>
      </c>
      <c r="AA1574" s="26" t="str">
        <f aca="false">IF(N1574=0," ",DATEDIF(N1574,$D1574,"y") &amp; " г. " &amp; DATEDIF(N1574,$D1574,"ym") &amp; " мес. ")</f>
        <v>12 г. 7 мес. </v>
      </c>
      <c r="AB1574" s="27" t="str">
        <f aca="false">LEFT(AA1574,2)</f>
        <v>12</v>
      </c>
      <c r="AC1574" s="28" t="str">
        <f aca="false">IF(N1574=0," ",DATEDIF(N1574,'Отбор на ЧР 2021'!$AC$1,"y") &amp; " г. " &amp; DATEDIF(N1574,'Отбор на ЧР 2021'!$AC$1,"ym") &amp; " мес. ")</f>
        <v>12 г. 9 мес. </v>
      </c>
      <c r="AD1574" s="28" t="str">
        <f aca="false">LEFT(AC1574,2)</f>
        <v>12</v>
      </c>
      <c r="AE1574" s="28" t="str">
        <f aca="false">IF(W1574=0,0,INDEX('Возраст, спорт. дисц.'!$A$2:$B$50,MATCH(W1574,'Возраст, спорт. дисц.'!$B$2:$B$54,0),1))</f>
        <v>Мальчики 12-13 лет</v>
      </c>
      <c r="AF1574" s="28" t="str">
        <f aca="false">"весовая категория "&amp;V1574&amp;" кг."</f>
        <v>весовая категория 50 кг.</v>
      </c>
      <c r="AG1574" s="29" t="str">
        <f aca="false">IF(U1574="б/м",U1574,U1574&amp;" место")</f>
        <v>2 место</v>
      </c>
      <c r="AH1574" s="28" t="str">
        <f aca="false">F1574&amp;"; "&amp;TEXT(D1574,"ДД.ММ.ГГГГ")&amp;"-"&amp;TEXT(E1574,"ДД.ММ.ГГГГ")&amp;"; "&amp;I1574&amp;"; "&amp;CHAR(10)&amp;AE1574&amp;"; "&amp;AF1574&amp;"; "&amp;AG1574</f>
        <v>Первенство Дальневосточного федерального округа по тайскому боксу; 04.03.2021-08.03.2021; г. Благовещенск; 
Мальчики 12-13 лет; весовая категория 50 кг.; 2 место</v>
      </c>
      <c r="AI1574" s="29" t="n">
        <f aca="false">IF(A1574=0,0,1)</f>
        <v>1</v>
      </c>
      <c r="AJ1574" s="1" t="str">
        <f aca="false">AE1574</f>
        <v>Мальчики 12-13 лет</v>
      </c>
      <c r="AK1574" s="1" t="n">
        <f aca="false">V1574</f>
        <v>50</v>
      </c>
      <c r="AL1574" s="1" t="str">
        <f aca="false">AF1574</f>
        <v>весовая категория 50 кг.</v>
      </c>
      <c r="AM1574" s="28" t="str">
        <f aca="false">IF(N1574=0," ",DATEDIF(N1574,$AM$1,"y") &amp; " г. " &amp; DATEDIF(X1574,$AM$1,"ym") &amp; " мес. ")</f>
        <v>12 г. 4 мес. </v>
      </c>
      <c r="AN1574" s="28" t="str">
        <f aca="false">LEFT(AM1574,2)</f>
        <v>12</v>
      </c>
    </row>
    <row r="1575" customFormat="false" ht="13.8" hidden="false" customHeight="false" outlineLevel="0" collapsed="false">
      <c r="A1575" s="37" t="s">
        <v>507</v>
      </c>
      <c r="B1575" s="37" t="s">
        <v>348</v>
      </c>
      <c r="C1575" s="25" t="n">
        <v>41824</v>
      </c>
      <c r="D1575" s="38" t="n">
        <v>44259</v>
      </c>
      <c r="E1575" s="38" t="n">
        <v>44263</v>
      </c>
      <c r="F1575" s="37" t="s">
        <v>1655</v>
      </c>
      <c r="G1575" s="37" t="s">
        <v>1656</v>
      </c>
      <c r="H1575" s="37" t="s">
        <v>1322</v>
      </c>
      <c r="I1575" s="37" t="s">
        <v>1323</v>
      </c>
      <c r="J1575" s="37" t="s">
        <v>1324</v>
      </c>
      <c r="K1575" s="37" t="s">
        <v>1325</v>
      </c>
      <c r="L1575" s="21" t="s">
        <v>45</v>
      </c>
      <c r="M1575" s="22" t="s">
        <v>2408</v>
      </c>
      <c r="N1575" s="24" t="n">
        <v>39280</v>
      </c>
      <c r="O1575" s="25" t="s">
        <v>2359</v>
      </c>
      <c r="P1575" s="22" t="s">
        <v>77</v>
      </c>
      <c r="Q1575" s="22" t="s">
        <v>807</v>
      </c>
      <c r="R1575" s="22" t="s">
        <v>1331</v>
      </c>
      <c r="S1575" s="22" t="s">
        <v>1328</v>
      </c>
      <c r="T1575" s="22" t="s">
        <v>1332</v>
      </c>
      <c r="U1575" s="25" t="s">
        <v>70</v>
      </c>
      <c r="V1575" s="40" t="n">
        <v>50</v>
      </c>
      <c r="W1575" s="25" t="s">
        <v>962</v>
      </c>
      <c r="X1575" s="25" t="n">
        <v>2</v>
      </c>
      <c r="Y1575" s="25" t="n">
        <v>1</v>
      </c>
      <c r="Z1575" s="25" t="n">
        <v>6</v>
      </c>
      <c r="AA1575" s="26" t="str">
        <f aca="false">IF(N1575=0," ",DATEDIF(N1575,$D1575,"y") &amp; " г. " &amp; DATEDIF(N1575,$D1575,"ym") &amp; " мес. ")</f>
        <v>13 г. 7 мес. </v>
      </c>
      <c r="AB1575" s="27" t="str">
        <f aca="false">LEFT(AA1575,2)</f>
        <v>13</v>
      </c>
      <c r="AC1575" s="28" t="str">
        <f aca="false">IF(N1575=0," ",DATEDIF(N1575,'Отбор на ЧР 2021'!$AC$1,"y") &amp; " г. " &amp; DATEDIF(N1575,'Отбор на ЧР 2021'!$AC$1,"ym") &amp; " мес. ")</f>
        <v>13 г. 9 мес. </v>
      </c>
      <c r="AD1575" s="28" t="str">
        <f aca="false">LEFT(AC1575,2)</f>
        <v>13</v>
      </c>
      <c r="AE1575" s="28" t="str">
        <f aca="false">IF(W1575=0,0,INDEX('Возраст, спорт. дисц.'!$A$2:$B$50,MATCH(W1575,'Возраст, спорт. дисц.'!$B$2:$B$54,0),1))</f>
        <v>Мальчики 12-13 лет</v>
      </c>
      <c r="AF1575" s="28" t="str">
        <f aca="false">"весовая категория "&amp;V1575&amp;" кг."</f>
        <v>весовая категория 50 кг.</v>
      </c>
      <c r="AG1575" s="29" t="str">
        <f aca="false">IF(U1575="б/м",U1575,U1575&amp;" место")</f>
        <v>3 место</v>
      </c>
      <c r="AH1575" s="28" t="str">
        <f aca="false">F1575&amp;"; "&amp;TEXT(D1575,"ДД.ММ.ГГГГ")&amp;"-"&amp;TEXT(E1575,"ДД.ММ.ГГГГ")&amp;"; "&amp;I1575&amp;"; "&amp;CHAR(10)&amp;AE1575&amp;"; "&amp;AF1575&amp;"; "&amp;AG1575</f>
        <v>Первенство Дальневосточного федерального округа по тайскому боксу; 04.03.2021-08.03.2021; г. Благовещенск; 
Мальчики 12-13 лет; весовая категория 50 кг.; 3 место</v>
      </c>
      <c r="AI1575" s="29" t="n">
        <f aca="false">IF(A1575=0,0,1)</f>
        <v>1</v>
      </c>
      <c r="AJ1575" s="1" t="str">
        <f aca="false">AE1575</f>
        <v>Мальчики 12-13 лет</v>
      </c>
      <c r="AK1575" s="1" t="n">
        <f aca="false">V1575</f>
        <v>50</v>
      </c>
      <c r="AL1575" s="1" t="str">
        <f aca="false">AF1575</f>
        <v>весовая категория 50 кг.</v>
      </c>
      <c r="AM1575" s="28" t="str">
        <f aca="false">IF(N1575=0," ",DATEDIF(N1575,$AM$1,"y") &amp; " г. " &amp; DATEDIF(X1575,$AM$1,"ym") &amp; " мес. ")</f>
        <v>13 г. 4 мес. </v>
      </c>
      <c r="AN1575" s="28" t="str">
        <f aca="false">LEFT(AM1575,2)</f>
        <v>13</v>
      </c>
    </row>
    <row r="1576" customFormat="false" ht="13.8" hidden="false" customHeight="false" outlineLevel="0" collapsed="false">
      <c r="A1576" s="37" t="s">
        <v>507</v>
      </c>
      <c r="B1576" s="37" t="s">
        <v>348</v>
      </c>
      <c r="C1576" s="25" t="n">
        <v>41824</v>
      </c>
      <c r="D1576" s="38" t="n">
        <v>44259</v>
      </c>
      <c r="E1576" s="38" t="n">
        <v>44263</v>
      </c>
      <c r="F1576" s="37" t="s">
        <v>1655</v>
      </c>
      <c r="G1576" s="37" t="s">
        <v>1656</v>
      </c>
      <c r="H1576" s="37" t="s">
        <v>1322</v>
      </c>
      <c r="I1576" s="37" t="s">
        <v>1323</v>
      </c>
      <c r="J1576" s="37" t="s">
        <v>1324</v>
      </c>
      <c r="K1576" s="37" t="s">
        <v>1325</v>
      </c>
      <c r="L1576" s="21" t="s">
        <v>45</v>
      </c>
      <c r="M1576" s="22" t="s">
        <v>2409</v>
      </c>
      <c r="N1576" s="24" t="n">
        <v>39329</v>
      </c>
      <c r="O1576" s="25" t="s">
        <v>2359</v>
      </c>
      <c r="P1576" s="22" t="s">
        <v>77</v>
      </c>
      <c r="Q1576" s="22" t="s">
        <v>660</v>
      </c>
      <c r="R1576" s="22" t="s">
        <v>661</v>
      </c>
      <c r="S1576" s="22" t="s">
        <v>1675</v>
      </c>
      <c r="T1576" s="22" t="s">
        <v>1676</v>
      </c>
      <c r="U1576" s="25" t="s">
        <v>70</v>
      </c>
      <c r="V1576" s="40" t="n">
        <v>50</v>
      </c>
      <c r="W1576" s="25" t="s">
        <v>962</v>
      </c>
      <c r="X1576" s="25" t="n">
        <v>1</v>
      </c>
      <c r="Y1576" s="25" t="n">
        <v>0</v>
      </c>
      <c r="Z1576" s="25" t="n">
        <v>6</v>
      </c>
      <c r="AA1576" s="26" t="str">
        <f aca="false">IF(N1576=0," ",DATEDIF(N1576,$D1576,"y") &amp; " г. " &amp; DATEDIF(N1576,$D1576,"ym") &amp; " мес. ")</f>
        <v>13 г. 6 мес. </v>
      </c>
      <c r="AB1576" s="27" t="str">
        <f aca="false">LEFT(AA1576,2)</f>
        <v>13</v>
      </c>
      <c r="AC1576" s="28" t="str">
        <f aca="false">IF(N1576=0," ",DATEDIF(N1576,'Отбор на ЧР 2021'!$AC$1,"y") &amp; " г. " &amp; DATEDIF(N1576,'Отбор на ЧР 2021'!$AC$1,"ym") &amp; " мес. ")</f>
        <v>13 г. 8 мес. </v>
      </c>
      <c r="AD1576" s="28" t="str">
        <f aca="false">LEFT(AC1576,2)</f>
        <v>13</v>
      </c>
      <c r="AE1576" s="28" t="str">
        <f aca="false">IF(W1576=0,0,INDEX('Возраст, спорт. дисц.'!$A$2:$B$50,MATCH(W1576,'Возраст, спорт. дисц.'!$B$2:$B$54,0),1))</f>
        <v>Мальчики 12-13 лет</v>
      </c>
      <c r="AF1576" s="28" t="str">
        <f aca="false">"весовая категория "&amp;V1576&amp;" кг."</f>
        <v>весовая категория 50 кг.</v>
      </c>
      <c r="AG1576" s="29" t="str">
        <f aca="false">IF(U1576="б/м",U1576,U1576&amp;" место")</f>
        <v>3 место</v>
      </c>
      <c r="AH1576" s="28" t="str">
        <f aca="false">F1576&amp;"; "&amp;TEXT(D1576,"ДД.ММ.ГГГГ")&amp;"-"&amp;TEXT(E1576,"ДД.ММ.ГГГГ")&amp;"; "&amp;I1576&amp;"; "&amp;CHAR(10)&amp;AE1576&amp;"; "&amp;AF1576&amp;"; "&amp;AG1576</f>
        <v>Первенство Дальневосточного федерального округа по тайскому боксу; 04.03.2021-08.03.2021; г. Благовещенск; 
Мальчики 12-13 лет; весовая категория 50 кг.; 3 место</v>
      </c>
      <c r="AI1576" s="29" t="n">
        <f aca="false">IF(A1576=0,0,1)</f>
        <v>1</v>
      </c>
      <c r="AJ1576" s="1" t="str">
        <f aca="false">AE1576</f>
        <v>Мальчики 12-13 лет</v>
      </c>
      <c r="AK1576" s="1" t="n">
        <f aca="false">V1576</f>
        <v>50</v>
      </c>
      <c r="AL1576" s="1" t="str">
        <f aca="false">AF1576</f>
        <v>весовая категория 50 кг.</v>
      </c>
      <c r="AM1576" s="28" t="str">
        <f aca="false">IF(N1576=0," ",DATEDIF(N1576,$AM$1,"y") &amp; " г. " &amp; DATEDIF(X1576,$AM$1,"ym") &amp; " мес. ")</f>
        <v>13 г. 4 мес. </v>
      </c>
      <c r="AN1576" s="28" t="str">
        <f aca="false">LEFT(AM1576,2)</f>
        <v>13</v>
      </c>
    </row>
    <row r="1577" customFormat="false" ht="13.8" hidden="false" customHeight="false" outlineLevel="0" collapsed="false">
      <c r="A1577" s="37" t="s">
        <v>507</v>
      </c>
      <c r="B1577" s="37" t="s">
        <v>348</v>
      </c>
      <c r="C1577" s="25" t="n">
        <v>41824</v>
      </c>
      <c r="D1577" s="38" t="n">
        <v>44259</v>
      </c>
      <c r="E1577" s="38" t="n">
        <v>44263</v>
      </c>
      <c r="F1577" s="37" t="s">
        <v>1655</v>
      </c>
      <c r="G1577" s="37" t="s">
        <v>1656</v>
      </c>
      <c r="H1577" s="37" t="s">
        <v>1322</v>
      </c>
      <c r="I1577" s="37" t="s">
        <v>1323</v>
      </c>
      <c r="J1577" s="37" t="s">
        <v>1324</v>
      </c>
      <c r="K1577" s="37" t="s">
        <v>1325</v>
      </c>
      <c r="L1577" s="21" t="s">
        <v>45</v>
      </c>
      <c r="M1577" s="22" t="s">
        <v>2410</v>
      </c>
      <c r="N1577" s="24" t="n">
        <v>39595</v>
      </c>
      <c r="O1577" s="25" t="s">
        <v>2359</v>
      </c>
      <c r="P1577" s="22" t="s">
        <v>77</v>
      </c>
      <c r="Q1577" s="22" t="s">
        <v>660</v>
      </c>
      <c r="R1577" s="22" t="s">
        <v>661</v>
      </c>
      <c r="S1577" s="22" t="s">
        <v>2411</v>
      </c>
      <c r="T1577" s="22" t="s">
        <v>2412</v>
      </c>
      <c r="U1577" s="25" t="s">
        <v>54</v>
      </c>
      <c r="V1577" s="40" t="n">
        <v>52</v>
      </c>
      <c r="W1577" s="25" t="s">
        <v>962</v>
      </c>
      <c r="X1577" s="25" t="n">
        <v>2</v>
      </c>
      <c r="Y1577" s="25" t="n">
        <v>2</v>
      </c>
      <c r="Z1577" s="25" t="n">
        <v>4</v>
      </c>
      <c r="AA1577" s="26" t="str">
        <f aca="false">IF(N1577=0," ",DATEDIF(N1577,$D1577,"y") &amp; " г. " &amp; DATEDIF(N1577,$D1577,"ym") &amp; " мес. ")</f>
        <v>12 г. 9 мес. </v>
      </c>
      <c r="AB1577" s="27" t="str">
        <f aca="false">LEFT(AA1577,2)</f>
        <v>12</v>
      </c>
      <c r="AC1577" s="28" t="str">
        <f aca="false">IF(N1577=0," ",DATEDIF(N1577,'Отбор на ЧР 2021'!$AC$1,"y") &amp; " г. " &amp; DATEDIF(N1577,'Отбор на ЧР 2021'!$AC$1,"ym") &amp; " мес. ")</f>
        <v>12 г. 11 мес. </v>
      </c>
      <c r="AD1577" s="28" t="str">
        <f aca="false">LEFT(AC1577,2)</f>
        <v>12</v>
      </c>
      <c r="AE1577" s="28" t="str">
        <f aca="false">IF(W1577=0,0,INDEX('Возраст, спорт. дисц.'!$A$2:$B$50,MATCH(W1577,'Возраст, спорт. дисц.'!$B$2:$B$54,0),1))</f>
        <v>Мальчики 12-13 лет</v>
      </c>
      <c r="AF1577" s="28" t="str">
        <f aca="false">"весовая категория "&amp;V1577&amp;" кг."</f>
        <v>весовая категория 52 кг.</v>
      </c>
      <c r="AG1577" s="29" t="str">
        <f aca="false">IF(U1577="б/м",U1577,U1577&amp;" место")</f>
        <v>1 место</v>
      </c>
      <c r="AH1577" s="28" t="str">
        <f aca="false">F1577&amp;"; "&amp;TEXT(D1577,"ДД.ММ.ГГГГ")&amp;"-"&amp;TEXT(E1577,"ДД.ММ.ГГГГ")&amp;"; "&amp;I1577&amp;"; "&amp;CHAR(10)&amp;AE1577&amp;"; "&amp;AF1577&amp;"; "&amp;AG1577</f>
        <v>Первенство Дальневосточного федерального округа по тайскому боксу; 04.03.2021-08.03.2021; г. Благовещенск; 
Мальчики 12-13 лет; весовая категория 52 кг.; 1 место</v>
      </c>
      <c r="AI1577" s="29" t="n">
        <f aca="false">IF(A1577=0,0,1)</f>
        <v>1</v>
      </c>
      <c r="AJ1577" s="1" t="str">
        <f aca="false">AE1577</f>
        <v>Мальчики 12-13 лет</v>
      </c>
      <c r="AK1577" s="1" t="n">
        <f aca="false">V1577</f>
        <v>52</v>
      </c>
      <c r="AL1577" s="1" t="str">
        <f aca="false">AF1577</f>
        <v>весовая категория 52 кг.</v>
      </c>
      <c r="AM1577" s="28" t="str">
        <f aca="false">IF(N1577=0," ",DATEDIF(N1577,$AM$1,"y") &amp; " г. " &amp; DATEDIF(X1577,$AM$1,"ym") &amp; " мес. ")</f>
        <v>12 г. 4 мес. </v>
      </c>
      <c r="AN1577" s="28" t="str">
        <f aca="false">LEFT(AM1577,2)</f>
        <v>12</v>
      </c>
    </row>
    <row r="1578" customFormat="false" ht="13.8" hidden="false" customHeight="false" outlineLevel="0" collapsed="false">
      <c r="A1578" s="37" t="s">
        <v>507</v>
      </c>
      <c r="B1578" s="37" t="s">
        <v>348</v>
      </c>
      <c r="C1578" s="25" t="n">
        <v>41824</v>
      </c>
      <c r="D1578" s="38" t="n">
        <v>44259</v>
      </c>
      <c r="E1578" s="38" t="n">
        <v>44263</v>
      </c>
      <c r="F1578" s="37" t="s">
        <v>1655</v>
      </c>
      <c r="G1578" s="37" t="s">
        <v>1656</v>
      </c>
      <c r="H1578" s="37" t="s">
        <v>1322</v>
      </c>
      <c r="I1578" s="37" t="s">
        <v>1323</v>
      </c>
      <c r="J1578" s="37" t="s">
        <v>1324</v>
      </c>
      <c r="K1578" s="37" t="s">
        <v>1325</v>
      </c>
      <c r="L1578" s="21" t="s">
        <v>45</v>
      </c>
      <c r="M1578" s="22" t="s">
        <v>2413</v>
      </c>
      <c r="N1578" s="24" t="n">
        <v>39801</v>
      </c>
      <c r="O1578" s="25" t="s">
        <v>2359</v>
      </c>
      <c r="P1578" s="22" t="s">
        <v>77</v>
      </c>
      <c r="Q1578" s="22" t="s">
        <v>807</v>
      </c>
      <c r="R1578" s="22" t="s">
        <v>1351</v>
      </c>
      <c r="S1578" s="22" t="s">
        <v>1352</v>
      </c>
      <c r="T1578" s="22" t="s">
        <v>1353</v>
      </c>
      <c r="U1578" s="25" t="s">
        <v>70</v>
      </c>
      <c r="V1578" s="40" t="n">
        <v>52</v>
      </c>
      <c r="W1578" s="25" t="s">
        <v>962</v>
      </c>
      <c r="X1578" s="25" t="n">
        <v>1</v>
      </c>
      <c r="Y1578" s="25" t="n">
        <v>0</v>
      </c>
      <c r="Z1578" s="25" t="n">
        <v>4</v>
      </c>
      <c r="AA1578" s="26" t="str">
        <f aca="false">IF(N1578=0," ",DATEDIF(N1578,$D1578,"y") &amp; " г. " &amp; DATEDIF(N1578,$D1578,"ym") &amp; " мес. ")</f>
        <v>12 г. 2 мес. </v>
      </c>
      <c r="AB1578" s="27" t="str">
        <f aca="false">LEFT(AA1578,2)</f>
        <v>12</v>
      </c>
      <c r="AC1578" s="28" t="str">
        <f aca="false">IF(N1578=0," ",DATEDIF(N1578,'Отбор на ЧР 2021'!$AC$1,"y") &amp; " г. " &amp; DATEDIF(N1578,'Отбор на ЧР 2021'!$AC$1,"ym") &amp; " мес. ")</f>
        <v>12 г. 4 мес. </v>
      </c>
      <c r="AD1578" s="28" t="str">
        <f aca="false">LEFT(AC1578,2)</f>
        <v>12</v>
      </c>
      <c r="AE1578" s="28" t="str">
        <f aca="false">IF(W1578=0,0,INDEX('Возраст, спорт. дисц.'!$A$2:$B$50,MATCH(W1578,'Возраст, спорт. дисц.'!$B$2:$B$54,0),1))</f>
        <v>Мальчики 12-13 лет</v>
      </c>
      <c r="AF1578" s="28" t="str">
        <f aca="false">"весовая категория "&amp;V1578&amp;" кг."</f>
        <v>весовая категория 52 кг.</v>
      </c>
      <c r="AG1578" s="29" t="str">
        <f aca="false">IF(U1578="б/м",U1578,U1578&amp;" место")</f>
        <v>3 место</v>
      </c>
      <c r="AH1578" s="28" t="str">
        <f aca="false">F1578&amp;"; "&amp;TEXT(D1578,"ДД.ММ.ГГГГ")&amp;"-"&amp;TEXT(E1578,"ДД.ММ.ГГГГ")&amp;"; "&amp;I1578&amp;"; "&amp;CHAR(10)&amp;AE1578&amp;"; "&amp;AF1578&amp;"; "&amp;AG1578</f>
        <v>Первенство Дальневосточного федерального округа по тайскому боксу; 04.03.2021-08.03.2021; г. Благовещенск; 
Мальчики 12-13 лет; весовая категория 52 кг.; 3 место</v>
      </c>
      <c r="AI1578" s="29" t="n">
        <f aca="false">IF(A1578=0,0,1)</f>
        <v>1</v>
      </c>
      <c r="AJ1578" s="1" t="str">
        <f aca="false">AE1578</f>
        <v>Мальчики 12-13 лет</v>
      </c>
      <c r="AK1578" s="1" t="n">
        <f aca="false">V1578</f>
        <v>52</v>
      </c>
      <c r="AL1578" s="1" t="str">
        <f aca="false">AF1578</f>
        <v>весовая категория 52 кг.</v>
      </c>
      <c r="AM1578" s="28" t="str">
        <f aca="false">IF(N1578=0," ",DATEDIF(N1578,$AM$1,"y") &amp; " г. " &amp; DATEDIF(X1578,$AM$1,"ym") &amp; " мес. ")</f>
        <v>12 г. 4 мес. </v>
      </c>
      <c r="AN1578" s="28" t="str">
        <f aca="false">LEFT(AM1578,2)</f>
        <v>12</v>
      </c>
    </row>
    <row r="1579" customFormat="false" ht="13.8" hidden="false" customHeight="false" outlineLevel="0" collapsed="false">
      <c r="A1579" s="37" t="s">
        <v>507</v>
      </c>
      <c r="B1579" s="37" t="s">
        <v>348</v>
      </c>
      <c r="C1579" s="25" t="n">
        <v>41824</v>
      </c>
      <c r="D1579" s="38" t="n">
        <v>44259</v>
      </c>
      <c r="E1579" s="38" t="n">
        <v>44263</v>
      </c>
      <c r="F1579" s="37" t="s">
        <v>1655</v>
      </c>
      <c r="G1579" s="37" t="s">
        <v>1656</v>
      </c>
      <c r="H1579" s="37" t="s">
        <v>1322</v>
      </c>
      <c r="I1579" s="37" t="s">
        <v>1323</v>
      </c>
      <c r="J1579" s="37" t="s">
        <v>1324</v>
      </c>
      <c r="K1579" s="37" t="s">
        <v>1325</v>
      </c>
      <c r="L1579" s="21" t="s">
        <v>45</v>
      </c>
      <c r="M1579" s="22" t="s">
        <v>2414</v>
      </c>
      <c r="N1579" s="24" t="n">
        <v>39869</v>
      </c>
      <c r="O1579" s="25" t="s">
        <v>2359</v>
      </c>
      <c r="P1579" s="22" t="s">
        <v>77</v>
      </c>
      <c r="Q1579" s="22" t="s">
        <v>660</v>
      </c>
      <c r="R1579" s="22" t="s">
        <v>661</v>
      </c>
      <c r="S1579" s="22" t="s">
        <v>2411</v>
      </c>
      <c r="T1579" s="22" t="s">
        <v>2412</v>
      </c>
      <c r="U1579" s="25" t="s">
        <v>54</v>
      </c>
      <c r="V1579" s="40" t="n">
        <v>54</v>
      </c>
      <c r="W1579" s="25" t="s">
        <v>962</v>
      </c>
      <c r="X1579" s="25" t="n">
        <v>2</v>
      </c>
      <c r="Y1579" s="25" t="n">
        <v>2</v>
      </c>
      <c r="Z1579" s="25" t="n">
        <v>4</v>
      </c>
      <c r="AA1579" s="26" t="str">
        <f aca="false">IF(N1579=0," ",DATEDIF(N1579,$D1579,"y") &amp; " г. " &amp; DATEDIF(N1579,$D1579,"ym") &amp; " мес. ")</f>
        <v>12 г. 0 мес. </v>
      </c>
      <c r="AB1579" s="27" t="str">
        <f aca="false">LEFT(AA1579,2)</f>
        <v>12</v>
      </c>
      <c r="AC1579" s="28" t="str">
        <f aca="false">IF(N1579=0," ",DATEDIF(N1579,'Отбор на ЧР 2021'!$AC$1,"y") &amp; " г. " &amp; DATEDIF(N1579,'Отбор на ЧР 2021'!$AC$1,"ym") &amp; " мес. ")</f>
        <v>12 г. 2 мес. </v>
      </c>
      <c r="AD1579" s="28" t="str">
        <f aca="false">LEFT(AC1579,2)</f>
        <v>12</v>
      </c>
      <c r="AE1579" s="28" t="str">
        <f aca="false">IF(W1579=0,0,INDEX('Возраст, спорт. дисц.'!$A$2:$B$50,MATCH(W1579,'Возраст, спорт. дисц.'!$B$2:$B$54,0),1))</f>
        <v>Мальчики 12-13 лет</v>
      </c>
      <c r="AF1579" s="28" t="str">
        <f aca="false">"весовая категория "&amp;V1579&amp;" кг."</f>
        <v>весовая категория 54 кг.</v>
      </c>
      <c r="AG1579" s="29" t="str">
        <f aca="false">IF(U1579="б/м",U1579,U1579&amp;" место")</f>
        <v>1 место</v>
      </c>
      <c r="AH1579" s="28" t="str">
        <f aca="false">F1579&amp;"; "&amp;TEXT(D1579,"ДД.ММ.ГГГГ")&amp;"-"&amp;TEXT(E1579,"ДД.ММ.ГГГГ")&amp;"; "&amp;I1579&amp;"; "&amp;CHAR(10)&amp;AE1579&amp;"; "&amp;AF1579&amp;"; "&amp;AG1579</f>
        <v>Первенство Дальневосточного федерального округа по тайскому боксу; 04.03.2021-08.03.2021; г. Благовещенск; 
Мальчики 12-13 лет; весовая категория 54 кг.; 1 место</v>
      </c>
      <c r="AI1579" s="29" t="n">
        <f aca="false">IF(A1579=0,0,1)</f>
        <v>1</v>
      </c>
      <c r="AJ1579" s="1" t="str">
        <f aca="false">AE1579</f>
        <v>Мальчики 12-13 лет</v>
      </c>
      <c r="AK1579" s="1" t="n">
        <f aca="false">V1579</f>
        <v>54</v>
      </c>
      <c r="AL1579" s="1" t="str">
        <f aca="false">AF1579</f>
        <v>весовая категория 54 кг.</v>
      </c>
      <c r="AM1579" s="28" t="str">
        <f aca="false">IF(N1579=0," ",DATEDIF(N1579,$AM$1,"y") &amp; " г. " &amp; DATEDIF(X1579,$AM$1,"ym") &amp; " мес. ")</f>
        <v>12 г. 4 мес. </v>
      </c>
      <c r="AN1579" s="28" t="str">
        <f aca="false">LEFT(AM1579,2)</f>
        <v>12</v>
      </c>
    </row>
    <row r="1580" customFormat="false" ht="13.8" hidden="false" customHeight="false" outlineLevel="0" collapsed="false">
      <c r="A1580" s="37" t="s">
        <v>507</v>
      </c>
      <c r="B1580" s="37" t="s">
        <v>348</v>
      </c>
      <c r="C1580" s="25" t="n">
        <v>41824</v>
      </c>
      <c r="D1580" s="38" t="n">
        <v>44259</v>
      </c>
      <c r="E1580" s="38" t="n">
        <v>44263</v>
      </c>
      <c r="F1580" s="37" t="s">
        <v>1655</v>
      </c>
      <c r="G1580" s="37" t="s">
        <v>1656</v>
      </c>
      <c r="H1580" s="37" t="s">
        <v>1322</v>
      </c>
      <c r="I1580" s="37" t="s">
        <v>1323</v>
      </c>
      <c r="J1580" s="37" t="s">
        <v>1324</v>
      </c>
      <c r="K1580" s="37" t="s">
        <v>1325</v>
      </c>
      <c r="L1580" s="21" t="s">
        <v>45</v>
      </c>
      <c r="M1580" s="22" t="s">
        <v>2415</v>
      </c>
      <c r="N1580" s="24" t="n">
        <v>39853</v>
      </c>
      <c r="O1580" s="25" t="s">
        <v>2359</v>
      </c>
      <c r="P1580" s="22" t="s">
        <v>77</v>
      </c>
      <c r="Q1580" s="22" t="s">
        <v>807</v>
      </c>
      <c r="R1580" s="22" t="s">
        <v>1334</v>
      </c>
      <c r="S1580" s="22" t="s">
        <v>1328</v>
      </c>
      <c r="T1580" s="22" t="s">
        <v>1376</v>
      </c>
      <c r="U1580" s="25" t="s">
        <v>63</v>
      </c>
      <c r="V1580" s="40" t="n">
        <v>54</v>
      </c>
      <c r="W1580" s="25" t="s">
        <v>962</v>
      </c>
      <c r="X1580" s="25" t="n">
        <v>2</v>
      </c>
      <c r="Y1580" s="25" t="n">
        <v>1</v>
      </c>
      <c r="Z1580" s="25" t="n">
        <v>4</v>
      </c>
      <c r="AA1580" s="26" t="str">
        <f aca="false">IF(N1580=0," ",DATEDIF(N1580,$D1580,"y") &amp; " г. " &amp; DATEDIF(N1580,$D1580,"ym") &amp; " мес. ")</f>
        <v>12 г. 0 мес. </v>
      </c>
      <c r="AB1580" s="27" t="str">
        <f aca="false">LEFT(AA1580,2)</f>
        <v>12</v>
      </c>
      <c r="AC1580" s="28" t="str">
        <f aca="false">IF(N1580=0," ",DATEDIF(N1580,'Отбор на ЧР 2021'!$AC$1,"y") &amp; " г. " &amp; DATEDIF(N1580,'Отбор на ЧР 2021'!$AC$1,"ym") &amp; " мес. ")</f>
        <v>12 г. 3 мес. </v>
      </c>
      <c r="AD1580" s="28" t="str">
        <f aca="false">LEFT(AC1580,2)</f>
        <v>12</v>
      </c>
      <c r="AE1580" s="28" t="str">
        <f aca="false">IF(W1580=0,0,INDEX('Возраст, спорт. дисц.'!$A$2:$B$50,MATCH(W1580,'Возраст, спорт. дисц.'!$B$2:$B$54,0),1))</f>
        <v>Мальчики 12-13 лет</v>
      </c>
      <c r="AF1580" s="28" t="str">
        <f aca="false">"весовая категория "&amp;V1580&amp;" кг."</f>
        <v>весовая категория 54 кг.</v>
      </c>
      <c r="AG1580" s="29" t="str">
        <f aca="false">IF(U1580="б/м",U1580,U1580&amp;" место")</f>
        <v>2 место</v>
      </c>
      <c r="AH1580" s="28" t="str">
        <f aca="false">F1580&amp;"; "&amp;TEXT(D1580,"ДД.ММ.ГГГГ")&amp;"-"&amp;TEXT(E1580,"ДД.ММ.ГГГГ")&amp;"; "&amp;I1580&amp;"; "&amp;CHAR(10)&amp;AE1580&amp;"; "&amp;AF1580&amp;"; "&amp;AG1580</f>
        <v>Первенство Дальневосточного федерального округа по тайскому боксу; 04.03.2021-08.03.2021; г. Благовещенск; 
Мальчики 12-13 лет; весовая категория 54 кг.; 2 место</v>
      </c>
      <c r="AI1580" s="29" t="n">
        <f aca="false">IF(A1580=0,0,1)</f>
        <v>1</v>
      </c>
      <c r="AJ1580" s="1" t="str">
        <f aca="false">AE1580</f>
        <v>Мальчики 12-13 лет</v>
      </c>
      <c r="AK1580" s="1" t="n">
        <f aca="false">V1580</f>
        <v>54</v>
      </c>
      <c r="AL1580" s="1" t="str">
        <f aca="false">AF1580</f>
        <v>весовая категория 54 кг.</v>
      </c>
      <c r="AM1580" s="28" t="str">
        <f aca="false">IF(N1580=0," ",DATEDIF(N1580,$AM$1,"y") &amp; " г. " &amp; DATEDIF(X1580,$AM$1,"ym") &amp; " мес. ")</f>
        <v>12 г. 4 мес. </v>
      </c>
      <c r="AN1580" s="28" t="str">
        <f aca="false">LEFT(AM1580,2)</f>
        <v>12</v>
      </c>
    </row>
    <row r="1581" customFormat="false" ht="13.8" hidden="false" customHeight="false" outlineLevel="0" collapsed="false">
      <c r="A1581" s="37" t="s">
        <v>507</v>
      </c>
      <c r="B1581" s="37" t="s">
        <v>348</v>
      </c>
      <c r="C1581" s="25" t="n">
        <v>41824</v>
      </c>
      <c r="D1581" s="38" t="n">
        <v>44259</v>
      </c>
      <c r="E1581" s="38" t="n">
        <v>44263</v>
      </c>
      <c r="F1581" s="37" t="s">
        <v>1655</v>
      </c>
      <c r="G1581" s="37" t="s">
        <v>1656</v>
      </c>
      <c r="H1581" s="37" t="s">
        <v>1322</v>
      </c>
      <c r="I1581" s="37" t="s">
        <v>1323</v>
      </c>
      <c r="J1581" s="37" t="s">
        <v>1324</v>
      </c>
      <c r="K1581" s="37" t="s">
        <v>1325</v>
      </c>
      <c r="L1581" s="21" t="s">
        <v>45</v>
      </c>
      <c r="M1581" s="22" t="s">
        <v>2416</v>
      </c>
      <c r="N1581" s="24" t="n">
        <v>39442</v>
      </c>
      <c r="O1581" s="25" t="s">
        <v>2359</v>
      </c>
      <c r="P1581" s="22" t="s">
        <v>77</v>
      </c>
      <c r="Q1581" s="22" t="s">
        <v>807</v>
      </c>
      <c r="R1581" s="22" t="s">
        <v>1327</v>
      </c>
      <c r="S1581" s="22" t="s">
        <v>1328</v>
      </c>
      <c r="T1581" s="22" t="s">
        <v>1329</v>
      </c>
      <c r="U1581" s="25" t="s">
        <v>70</v>
      </c>
      <c r="V1581" s="40" t="n">
        <v>54</v>
      </c>
      <c r="W1581" s="25" t="s">
        <v>962</v>
      </c>
      <c r="X1581" s="25" t="n">
        <v>1</v>
      </c>
      <c r="Y1581" s="25" t="n">
        <v>0</v>
      </c>
      <c r="Z1581" s="25" t="n">
        <v>4</v>
      </c>
      <c r="AA1581" s="26" t="str">
        <f aca="false">IF(N1581=0," ",DATEDIF(N1581,$D1581,"y") &amp; " г. " &amp; DATEDIF(N1581,$D1581,"ym") &amp; " мес. ")</f>
        <v>13 г. 2 мес. </v>
      </c>
      <c r="AB1581" s="27" t="str">
        <f aca="false">LEFT(AA1581,2)</f>
        <v>13</v>
      </c>
      <c r="AC1581" s="28" t="str">
        <f aca="false">IF(N1581=0," ",DATEDIF(N1581,'Отбор на ЧР 2021'!$AC$1,"y") &amp; " г. " &amp; DATEDIF(N1581,'Отбор на ЧР 2021'!$AC$1,"ym") &amp; " мес. ")</f>
        <v>13 г. 4 мес. </v>
      </c>
      <c r="AD1581" s="28" t="str">
        <f aca="false">LEFT(AC1581,2)</f>
        <v>13</v>
      </c>
      <c r="AE1581" s="28" t="str">
        <f aca="false">IF(W1581=0,0,INDEX('Возраст, спорт. дисц.'!$A$2:$B$50,MATCH(W1581,'Возраст, спорт. дисц.'!$B$2:$B$54,0),1))</f>
        <v>Мальчики 12-13 лет</v>
      </c>
      <c r="AF1581" s="28" t="str">
        <f aca="false">"весовая категория "&amp;V1581&amp;" кг."</f>
        <v>весовая категория 54 кг.</v>
      </c>
      <c r="AG1581" s="29" t="str">
        <f aca="false">IF(U1581="б/м",U1581,U1581&amp;" место")</f>
        <v>3 место</v>
      </c>
      <c r="AH1581" s="28" t="str">
        <f aca="false">F1581&amp;"; "&amp;TEXT(D1581,"ДД.ММ.ГГГГ")&amp;"-"&amp;TEXT(E1581,"ДД.ММ.ГГГГ")&amp;"; "&amp;I1581&amp;"; "&amp;CHAR(10)&amp;AE1581&amp;"; "&amp;AF1581&amp;"; "&amp;AG1581</f>
        <v>Первенство Дальневосточного федерального округа по тайскому боксу; 04.03.2021-08.03.2021; г. Благовещенск; 
Мальчики 12-13 лет; весовая категория 54 кг.; 3 место</v>
      </c>
      <c r="AI1581" s="29" t="n">
        <f aca="false">IF(A1581=0,0,1)</f>
        <v>1</v>
      </c>
      <c r="AJ1581" s="1" t="str">
        <f aca="false">AE1581</f>
        <v>Мальчики 12-13 лет</v>
      </c>
      <c r="AK1581" s="1" t="n">
        <f aca="false">V1581</f>
        <v>54</v>
      </c>
      <c r="AL1581" s="1" t="str">
        <f aca="false">AF1581</f>
        <v>весовая категория 54 кг.</v>
      </c>
      <c r="AM1581" s="28" t="str">
        <f aca="false">IF(N1581=0," ",DATEDIF(N1581,$AM$1,"y") &amp; " г. " &amp; DATEDIF(X1581,$AM$1,"ym") &amp; " мес. ")</f>
        <v>13 г. 4 мес. </v>
      </c>
      <c r="AN1581" s="28" t="str">
        <f aca="false">LEFT(AM1581,2)</f>
        <v>13</v>
      </c>
    </row>
    <row r="1582" customFormat="false" ht="13.8" hidden="false" customHeight="false" outlineLevel="0" collapsed="false">
      <c r="A1582" s="37" t="s">
        <v>507</v>
      </c>
      <c r="B1582" s="37" t="s">
        <v>348</v>
      </c>
      <c r="C1582" s="25" t="n">
        <v>41824</v>
      </c>
      <c r="D1582" s="38" t="n">
        <v>44259</v>
      </c>
      <c r="E1582" s="38" t="n">
        <v>44263</v>
      </c>
      <c r="F1582" s="37" t="s">
        <v>1655</v>
      </c>
      <c r="G1582" s="37" t="s">
        <v>1656</v>
      </c>
      <c r="H1582" s="37" t="s">
        <v>1322</v>
      </c>
      <c r="I1582" s="37" t="s">
        <v>1323</v>
      </c>
      <c r="J1582" s="37" t="s">
        <v>1324</v>
      </c>
      <c r="K1582" s="37" t="s">
        <v>1325</v>
      </c>
      <c r="L1582" s="21" t="s">
        <v>45</v>
      </c>
      <c r="M1582" s="22" t="s">
        <v>1095</v>
      </c>
      <c r="N1582" s="24" t="n">
        <v>39397</v>
      </c>
      <c r="O1582" s="25" t="s">
        <v>2359</v>
      </c>
      <c r="P1582" s="22" t="s">
        <v>77</v>
      </c>
      <c r="Q1582" s="22" t="s">
        <v>660</v>
      </c>
      <c r="R1582" s="22" t="s">
        <v>661</v>
      </c>
      <c r="S1582" s="22" t="s">
        <v>2411</v>
      </c>
      <c r="T1582" s="22" t="s">
        <v>2412</v>
      </c>
      <c r="U1582" s="25" t="s">
        <v>54</v>
      </c>
      <c r="V1582" s="40" t="n">
        <v>56</v>
      </c>
      <c r="W1582" s="25" t="s">
        <v>962</v>
      </c>
      <c r="X1582" s="25" t="n">
        <v>1</v>
      </c>
      <c r="Y1582" s="25" t="n">
        <v>1</v>
      </c>
      <c r="Z1582" s="25" t="n">
        <v>2</v>
      </c>
      <c r="AA1582" s="26" t="str">
        <f aca="false">IF(N1582=0," ",DATEDIF(N1582,$D1582,"y") &amp; " г. " &amp; DATEDIF(N1582,$D1582,"ym") &amp; " мес. ")</f>
        <v>13 г. 3 мес. </v>
      </c>
      <c r="AB1582" s="27" t="str">
        <f aca="false">LEFT(AA1582,2)</f>
        <v>13</v>
      </c>
      <c r="AC1582" s="28" t="str">
        <f aca="false">IF(N1582=0," ",DATEDIF(N1582,'Отбор на ЧР 2021'!$AC$1,"y") &amp; " г. " &amp; DATEDIF(N1582,'Отбор на ЧР 2021'!$AC$1,"ym") &amp; " мес. ")</f>
        <v>13 г. 6 мес. </v>
      </c>
      <c r="AD1582" s="28" t="str">
        <f aca="false">LEFT(AC1582,2)</f>
        <v>13</v>
      </c>
      <c r="AE1582" s="28" t="str">
        <f aca="false">IF(W1582=0,0,INDEX('Возраст, спорт. дисц.'!$A$2:$B$50,MATCH(W1582,'Возраст, спорт. дисц.'!$B$2:$B$54,0),1))</f>
        <v>Мальчики 12-13 лет</v>
      </c>
      <c r="AF1582" s="28" t="str">
        <f aca="false">"весовая категория "&amp;V1582&amp;" кг."</f>
        <v>весовая категория 56 кг.</v>
      </c>
      <c r="AG1582" s="29" t="str">
        <f aca="false">IF(U1582="б/м",U1582,U1582&amp;" место")</f>
        <v>1 место</v>
      </c>
      <c r="AH1582" s="28" t="str">
        <f aca="false">F1582&amp;"; "&amp;TEXT(D1582,"ДД.ММ.ГГГГ")&amp;"-"&amp;TEXT(E1582,"ДД.ММ.ГГГГ")&amp;"; "&amp;I1582&amp;"; "&amp;CHAR(10)&amp;AE1582&amp;"; "&amp;AF1582&amp;"; "&amp;AG1582</f>
        <v>Первенство Дальневосточного федерального округа по тайскому боксу; 04.03.2021-08.03.2021; г. Благовещенск; 
Мальчики 12-13 лет; весовая категория 56 кг.; 1 место</v>
      </c>
      <c r="AI1582" s="29" t="n">
        <f aca="false">IF(A1582=0,0,1)</f>
        <v>1</v>
      </c>
      <c r="AJ1582" s="1" t="str">
        <f aca="false">AE1582</f>
        <v>Мальчики 12-13 лет</v>
      </c>
      <c r="AK1582" s="1" t="n">
        <f aca="false">V1582</f>
        <v>56</v>
      </c>
      <c r="AL1582" s="1" t="str">
        <f aca="false">AF1582</f>
        <v>весовая категория 56 кг.</v>
      </c>
      <c r="AM1582" s="28" t="str">
        <f aca="false">IF(N1582=0," ",DATEDIF(N1582,$AM$1,"y") &amp; " г. " &amp; DATEDIF(X1582,$AM$1,"ym") &amp; " мес. ")</f>
        <v>13 г. 4 мес. </v>
      </c>
      <c r="AN1582" s="28" t="str">
        <f aca="false">LEFT(AM1582,2)</f>
        <v>13</v>
      </c>
    </row>
    <row r="1583" customFormat="false" ht="13.8" hidden="false" customHeight="false" outlineLevel="0" collapsed="false">
      <c r="A1583" s="37" t="s">
        <v>507</v>
      </c>
      <c r="B1583" s="37" t="s">
        <v>348</v>
      </c>
      <c r="C1583" s="25" t="n">
        <v>41824</v>
      </c>
      <c r="D1583" s="38" t="n">
        <v>44259</v>
      </c>
      <c r="E1583" s="38" t="n">
        <v>44263</v>
      </c>
      <c r="F1583" s="37" t="s">
        <v>1655</v>
      </c>
      <c r="G1583" s="37" t="s">
        <v>1656</v>
      </c>
      <c r="H1583" s="37" t="s">
        <v>1322</v>
      </c>
      <c r="I1583" s="37" t="s">
        <v>1323</v>
      </c>
      <c r="J1583" s="37" t="s">
        <v>1324</v>
      </c>
      <c r="K1583" s="37" t="s">
        <v>1325</v>
      </c>
      <c r="L1583" s="21" t="s">
        <v>45</v>
      </c>
      <c r="M1583" s="22" t="s">
        <v>2417</v>
      </c>
      <c r="N1583" s="24" t="n">
        <v>39816</v>
      </c>
      <c r="O1583" s="25" t="s">
        <v>2359</v>
      </c>
      <c r="P1583" s="22" t="s">
        <v>77</v>
      </c>
      <c r="Q1583" s="22" t="s">
        <v>807</v>
      </c>
      <c r="R1583" s="22" t="s">
        <v>1334</v>
      </c>
      <c r="S1583" s="22" t="s">
        <v>1328</v>
      </c>
      <c r="T1583" s="22" t="s">
        <v>1335</v>
      </c>
      <c r="U1583" s="25" t="s">
        <v>63</v>
      </c>
      <c r="V1583" s="40" t="n">
        <v>56</v>
      </c>
      <c r="W1583" s="25" t="s">
        <v>962</v>
      </c>
      <c r="X1583" s="25" t="n">
        <v>1</v>
      </c>
      <c r="Y1583" s="25" t="n">
        <v>0</v>
      </c>
      <c r="Z1583" s="25" t="n">
        <v>2</v>
      </c>
      <c r="AA1583" s="26" t="str">
        <f aca="false">IF(N1583=0," ",DATEDIF(N1583,$D1583,"y") &amp; " г. " &amp; DATEDIF(N1583,$D1583,"ym") &amp; " мес. ")</f>
        <v>12 г. 2 мес. </v>
      </c>
      <c r="AB1583" s="27" t="str">
        <f aca="false">LEFT(AA1583,2)</f>
        <v>12</v>
      </c>
      <c r="AC1583" s="28" t="str">
        <f aca="false">IF(N1583=0," ",DATEDIF(N1583,'Отбор на ЧР 2021'!$AC$1,"y") &amp; " г. " &amp; DATEDIF(N1583,'Отбор на ЧР 2021'!$AC$1,"ym") &amp; " мес. ")</f>
        <v>12 г. 4 мес. </v>
      </c>
      <c r="AD1583" s="28" t="str">
        <f aca="false">LEFT(AC1583,2)</f>
        <v>12</v>
      </c>
      <c r="AE1583" s="28" t="str">
        <f aca="false">IF(W1583=0,0,INDEX('Возраст, спорт. дисц.'!$A$2:$B$50,MATCH(W1583,'Возраст, спорт. дисц.'!$B$2:$B$54,0),1))</f>
        <v>Мальчики 12-13 лет</v>
      </c>
      <c r="AF1583" s="28" t="str">
        <f aca="false">"весовая категория "&amp;V1583&amp;" кг."</f>
        <v>весовая категория 56 кг.</v>
      </c>
      <c r="AG1583" s="29" t="str">
        <f aca="false">IF(U1583="б/м",U1583,U1583&amp;" место")</f>
        <v>2 место</v>
      </c>
      <c r="AH1583" s="28" t="str">
        <f aca="false">F1583&amp;"; "&amp;TEXT(D1583,"ДД.ММ.ГГГГ")&amp;"-"&amp;TEXT(E1583,"ДД.ММ.ГГГГ")&amp;"; "&amp;I1583&amp;"; "&amp;CHAR(10)&amp;AE1583&amp;"; "&amp;AF1583&amp;"; "&amp;AG1583</f>
        <v>Первенство Дальневосточного федерального округа по тайскому боксу; 04.03.2021-08.03.2021; г. Благовещенск; 
Мальчики 12-13 лет; весовая категория 56 кг.; 2 место</v>
      </c>
      <c r="AI1583" s="29" t="n">
        <f aca="false">IF(A1583=0,0,1)</f>
        <v>1</v>
      </c>
      <c r="AJ1583" s="1" t="str">
        <f aca="false">AE1583</f>
        <v>Мальчики 12-13 лет</v>
      </c>
      <c r="AK1583" s="1" t="n">
        <f aca="false">V1583</f>
        <v>56</v>
      </c>
      <c r="AL1583" s="1" t="str">
        <f aca="false">AF1583</f>
        <v>весовая категория 56 кг.</v>
      </c>
      <c r="AM1583" s="28" t="str">
        <f aca="false">IF(N1583=0," ",DATEDIF(N1583,$AM$1,"y") &amp; " г. " &amp; DATEDIF(X1583,$AM$1,"ym") &amp; " мес. ")</f>
        <v>12 г. 4 мес. </v>
      </c>
      <c r="AN1583" s="28" t="str">
        <f aca="false">LEFT(AM1583,2)</f>
        <v>12</v>
      </c>
    </row>
    <row r="1584" customFormat="false" ht="13.8" hidden="false" customHeight="false" outlineLevel="0" collapsed="false">
      <c r="A1584" s="37" t="s">
        <v>507</v>
      </c>
      <c r="B1584" s="37" t="s">
        <v>348</v>
      </c>
      <c r="C1584" s="25" t="n">
        <v>41824</v>
      </c>
      <c r="D1584" s="38" t="n">
        <v>44259</v>
      </c>
      <c r="E1584" s="38" t="n">
        <v>44263</v>
      </c>
      <c r="F1584" s="37" t="s">
        <v>1655</v>
      </c>
      <c r="G1584" s="37" t="s">
        <v>1656</v>
      </c>
      <c r="H1584" s="37" t="s">
        <v>1322</v>
      </c>
      <c r="I1584" s="37" t="s">
        <v>1323</v>
      </c>
      <c r="J1584" s="37" t="s">
        <v>1324</v>
      </c>
      <c r="K1584" s="37" t="s">
        <v>1325</v>
      </c>
      <c r="L1584" s="21" t="s">
        <v>45</v>
      </c>
      <c r="M1584" s="22" t="s">
        <v>2418</v>
      </c>
      <c r="N1584" s="24" t="n">
        <v>39336</v>
      </c>
      <c r="O1584" s="25" t="s">
        <v>2359</v>
      </c>
      <c r="P1584" s="22" t="s">
        <v>77</v>
      </c>
      <c r="Q1584" s="22" t="s">
        <v>807</v>
      </c>
      <c r="R1584" s="22" t="s">
        <v>1351</v>
      </c>
      <c r="S1584" s="22" t="s">
        <v>1352</v>
      </c>
      <c r="T1584" s="22" t="s">
        <v>1353</v>
      </c>
      <c r="U1584" s="25" t="s">
        <v>54</v>
      </c>
      <c r="V1584" s="40" t="n">
        <v>67</v>
      </c>
      <c r="W1584" s="25" t="s">
        <v>962</v>
      </c>
      <c r="X1584" s="25" t="n">
        <v>1</v>
      </c>
      <c r="Y1584" s="25" t="n">
        <v>1</v>
      </c>
      <c r="Z1584" s="25" t="n">
        <v>2</v>
      </c>
      <c r="AA1584" s="26" t="str">
        <f aca="false">IF(N1584=0," ",DATEDIF(N1584,$D1584,"y") &amp; " г. " &amp; DATEDIF(N1584,$D1584,"ym") &amp; " мес. ")</f>
        <v>13 г. 5 мес. </v>
      </c>
      <c r="AB1584" s="27" t="str">
        <f aca="false">LEFT(AA1584,2)</f>
        <v>13</v>
      </c>
      <c r="AC1584" s="28" t="str">
        <f aca="false">IF(N1584=0," ",DATEDIF(N1584,'Отбор на ЧР 2021'!$AC$1,"y") &amp; " г. " &amp; DATEDIF(N1584,'Отбор на ЧР 2021'!$AC$1,"ym") &amp; " мес. ")</f>
        <v>13 г. 8 мес. </v>
      </c>
      <c r="AD1584" s="28" t="str">
        <f aca="false">LEFT(AC1584,2)</f>
        <v>13</v>
      </c>
      <c r="AE1584" s="28" t="str">
        <f aca="false">IF(W1584=0,0,INDEX('Возраст, спорт. дисц.'!$A$2:$B$50,MATCH(W1584,'Возраст, спорт. дисц.'!$B$2:$B$54,0),1))</f>
        <v>Мальчики 12-13 лет</v>
      </c>
      <c r="AF1584" s="28" t="str">
        <f aca="false">"весовая категория "&amp;V1584&amp;" кг."</f>
        <v>весовая категория 67 кг.</v>
      </c>
      <c r="AG1584" s="29" t="str">
        <f aca="false">IF(U1584="б/м",U1584,U1584&amp;" место")</f>
        <v>1 место</v>
      </c>
      <c r="AH1584" s="28" t="str">
        <f aca="false">F1584&amp;"; "&amp;TEXT(D1584,"ДД.ММ.ГГГГ")&amp;"-"&amp;TEXT(E1584,"ДД.ММ.ГГГГ")&amp;"; "&amp;I1584&amp;"; "&amp;CHAR(10)&amp;AE1584&amp;"; "&amp;AF1584&amp;"; "&amp;AG1584</f>
        <v>Первенство Дальневосточного федерального округа по тайскому боксу; 04.03.2021-08.03.2021; г. Благовещенск; 
Мальчики 12-13 лет; весовая категория 67 кг.; 1 место</v>
      </c>
      <c r="AI1584" s="29" t="n">
        <f aca="false">IF(A1584=0,0,1)</f>
        <v>1</v>
      </c>
      <c r="AJ1584" s="1" t="str">
        <f aca="false">AE1584</f>
        <v>Мальчики 12-13 лет</v>
      </c>
      <c r="AK1584" s="1" t="n">
        <f aca="false">V1584</f>
        <v>67</v>
      </c>
      <c r="AL1584" s="1" t="str">
        <f aca="false">AF1584</f>
        <v>весовая категория 67 кг.</v>
      </c>
      <c r="AM1584" s="28" t="str">
        <f aca="false">IF(N1584=0," ",DATEDIF(N1584,$AM$1,"y") &amp; " г. " &amp; DATEDIF(X1584,$AM$1,"ym") &amp; " мес. ")</f>
        <v>13 г. 4 мес. </v>
      </c>
      <c r="AN1584" s="28" t="str">
        <f aca="false">LEFT(AM1584,2)</f>
        <v>13</v>
      </c>
    </row>
    <row r="1585" customFormat="false" ht="13.8" hidden="false" customHeight="false" outlineLevel="0" collapsed="false">
      <c r="A1585" s="37" t="s">
        <v>507</v>
      </c>
      <c r="B1585" s="37" t="s">
        <v>348</v>
      </c>
      <c r="C1585" s="25" t="n">
        <v>41824</v>
      </c>
      <c r="D1585" s="38" t="n">
        <v>44259</v>
      </c>
      <c r="E1585" s="38" t="n">
        <v>44263</v>
      </c>
      <c r="F1585" s="37" t="s">
        <v>1655</v>
      </c>
      <c r="G1585" s="37" t="s">
        <v>1656</v>
      </c>
      <c r="H1585" s="37" t="s">
        <v>1322</v>
      </c>
      <c r="I1585" s="37" t="s">
        <v>1323</v>
      </c>
      <c r="J1585" s="37" t="s">
        <v>1324</v>
      </c>
      <c r="K1585" s="37" t="s">
        <v>1325</v>
      </c>
      <c r="L1585" s="21" t="s">
        <v>45</v>
      </c>
      <c r="M1585" s="22" t="s">
        <v>2419</v>
      </c>
      <c r="N1585" s="24" t="n">
        <v>39310</v>
      </c>
      <c r="O1585" s="25" t="s">
        <v>2359</v>
      </c>
      <c r="P1585" s="22" t="s">
        <v>77</v>
      </c>
      <c r="Q1585" s="22" t="s">
        <v>807</v>
      </c>
      <c r="R1585" s="22" t="s">
        <v>1334</v>
      </c>
      <c r="S1585" s="22" t="s">
        <v>1328</v>
      </c>
      <c r="T1585" s="22" t="s">
        <v>1335</v>
      </c>
      <c r="U1585" s="25" t="s">
        <v>63</v>
      </c>
      <c r="V1585" s="40" t="n">
        <v>67</v>
      </c>
      <c r="W1585" s="25" t="s">
        <v>962</v>
      </c>
      <c r="X1585" s="25" t="n">
        <v>1</v>
      </c>
      <c r="Y1585" s="25" t="n">
        <v>0</v>
      </c>
      <c r="Z1585" s="25" t="n">
        <v>2</v>
      </c>
      <c r="AA1585" s="26" t="str">
        <f aca="false">IF(N1585=0," ",DATEDIF(N1585,$D1585,"y") &amp; " г. " &amp; DATEDIF(N1585,$D1585,"ym") &amp; " мес. ")</f>
        <v>13 г. 6 мес. </v>
      </c>
      <c r="AB1585" s="27" t="str">
        <f aca="false">LEFT(AA1585,2)</f>
        <v>13</v>
      </c>
      <c r="AC1585" s="28" t="str">
        <f aca="false">IF(N1585=0," ",DATEDIF(N1585,'Отбор на ЧР 2021'!$AC$1,"y") &amp; " г. " &amp; DATEDIF(N1585,'Отбор на ЧР 2021'!$AC$1,"ym") &amp; " мес. ")</f>
        <v>13 г. 8 мес. </v>
      </c>
      <c r="AD1585" s="28" t="str">
        <f aca="false">LEFT(AC1585,2)</f>
        <v>13</v>
      </c>
      <c r="AE1585" s="28" t="str">
        <f aca="false">IF(W1585=0,0,INDEX('Возраст, спорт. дисц.'!$A$2:$B$50,MATCH(W1585,'Возраст, спорт. дисц.'!$B$2:$B$54,0),1))</f>
        <v>Мальчики 12-13 лет</v>
      </c>
      <c r="AF1585" s="28" t="str">
        <f aca="false">"весовая категория "&amp;V1585&amp;" кг."</f>
        <v>весовая категория 67 кг.</v>
      </c>
      <c r="AG1585" s="29" t="str">
        <f aca="false">IF(U1585="б/м",U1585,U1585&amp;" место")</f>
        <v>2 место</v>
      </c>
      <c r="AH1585" s="28" t="str">
        <f aca="false">F1585&amp;"; "&amp;TEXT(D1585,"ДД.ММ.ГГГГ")&amp;"-"&amp;TEXT(E1585,"ДД.ММ.ГГГГ")&amp;"; "&amp;I1585&amp;"; "&amp;CHAR(10)&amp;AE1585&amp;"; "&amp;AF1585&amp;"; "&amp;AG1585</f>
        <v>Первенство Дальневосточного федерального округа по тайскому боксу; 04.03.2021-08.03.2021; г. Благовещенск; 
Мальчики 12-13 лет; весовая категория 67 кг.; 2 место</v>
      </c>
      <c r="AI1585" s="29" t="n">
        <f aca="false">IF(A1585=0,0,1)</f>
        <v>1</v>
      </c>
      <c r="AJ1585" s="1" t="str">
        <f aca="false">AE1585</f>
        <v>Мальчики 12-13 лет</v>
      </c>
      <c r="AK1585" s="1" t="n">
        <f aca="false">V1585</f>
        <v>67</v>
      </c>
      <c r="AL1585" s="1" t="str">
        <f aca="false">AF1585</f>
        <v>весовая категория 67 кг.</v>
      </c>
      <c r="AM1585" s="28" t="str">
        <f aca="false">IF(N1585=0," ",DATEDIF(N1585,$AM$1,"y") &amp; " г. " &amp; DATEDIF(X1585,$AM$1,"ym") &amp; " мес. ")</f>
        <v>13 г. 4 мес. </v>
      </c>
      <c r="AN1585" s="28" t="str">
        <f aca="false">LEFT(AM1585,2)</f>
        <v>13</v>
      </c>
    </row>
    <row r="1586" customFormat="false" ht="13.8" hidden="false" customHeight="false" outlineLevel="0" collapsed="false">
      <c r="A1586" s="37" t="s">
        <v>507</v>
      </c>
      <c r="B1586" s="37" t="s">
        <v>348</v>
      </c>
      <c r="C1586" s="25" t="n">
        <v>41826</v>
      </c>
      <c r="D1586" s="38" t="n">
        <v>44264</v>
      </c>
      <c r="E1586" s="38" t="n">
        <v>44270</v>
      </c>
      <c r="F1586" s="37" t="s">
        <v>1686</v>
      </c>
      <c r="G1586" s="37" t="s">
        <v>1687</v>
      </c>
      <c r="H1586" s="37" t="s">
        <v>1382</v>
      </c>
      <c r="I1586" s="37" t="s">
        <v>1383</v>
      </c>
      <c r="J1586" s="37" t="s">
        <v>1384</v>
      </c>
      <c r="K1586" s="37" t="s">
        <v>1385</v>
      </c>
      <c r="L1586" s="21" t="s">
        <v>45</v>
      </c>
      <c r="M1586" s="22" t="s">
        <v>2422</v>
      </c>
      <c r="N1586" s="24" t="s">
        <v>2423</v>
      </c>
      <c r="O1586" s="25" t="s">
        <v>970</v>
      </c>
      <c r="P1586" s="22" t="s">
        <v>115</v>
      </c>
      <c r="Q1586" s="22" t="s">
        <v>116</v>
      </c>
      <c r="R1586" s="22" t="s">
        <v>117</v>
      </c>
      <c r="S1586" s="22" t="s">
        <v>238</v>
      </c>
      <c r="T1586" s="22" t="s">
        <v>1198</v>
      </c>
      <c r="U1586" s="25" t="s">
        <v>54</v>
      </c>
      <c r="V1586" s="40" t="n">
        <v>34</v>
      </c>
      <c r="W1586" s="25" t="s">
        <v>962</v>
      </c>
      <c r="X1586" s="25" t="n">
        <v>3</v>
      </c>
      <c r="Y1586" s="25" t="n">
        <v>3</v>
      </c>
      <c r="Z1586" s="25" t="n">
        <v>7</v>
      </c>
      <c r="AA1586" s="26" t="str">
        <f aca="false">IF(N1586=0," ",DATEDIF(N1586,$D1586,"y") &amp; " г. " &amp; DATEDIF(N1586,$D1586,"ym") &amp; " мес. ")</f>
        <v>12 г. 4 мес. </v>
      </c>
      <c r="AB1586" s="27" t="str">
        <f aca="false">LEFT(AA1586,2)</f>
        <v>12</v>
      </c>
      <c r="AC1586" s="28" t="str">
        <f aca="false">IF(N1586=0," ",DATEDIF(N1586,'Отбор на ЧР 2021'!$AC$1,"y") &amp; " г. " &amp; DATEDIF(N1586,'Отбор на ЧР 2021'!$AC$1,"ym") &amp; " мес. ")</f>
        <v>12 г. 6 мес. </v>
      </c>
      <c r="AD1586" s="28" t="str">
        <f aca="false">LEFT(AC1586,2)</f>
        <v>12</v>
      </c>
      <c r="AE1586" s="28" t="str">
        <f aca="false">IF(W1586=0,0,INDEX('Возраст, спорт. дисц.'!$A$2:$B$50,MATCH(W1586,'Возраст, спорт. дисц.'!$B$2:$B$54,0),1))</f>
        <v>Мальчики 12-13 лет</v>
      </c>
      <c r="AF1586" s="28" t="str">
        <f aca="false">"весовая категория "&amp;V1586&amp;" кг."</f>
        <v>весовая категория 34 кг.</v>
      </c>
      <c r="AG1586" s="29" t="str">
        <f aca="false">IF(U1586="б/м",U1586,U1586&amp;" место")</f>
        <v>1 место</v>
      </c>
      <c r="AH1586" s="28" t="str">
        <f aca="false">F1586&amp;"; "&amp;TEXT(D1586,"ДД.ММ.ГГГГ")&amp;"-"&amp;TEXT(E1586,"ДД.ММ.ГГГГ")&amp;"; "&amp;I1586&amp;"; "&amp;CHAR(10)&amp;AE1586&amp;"; "&amp;AF1586&amp;"; "&amp;AG1586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34 кг.; 1 место</v>
      </c>
      <c r="AI1586" s="29" t="n">
        <f aca="false">IF(A1586=0,0,1)</f>
        <v>1</v>
      </c>
      <c r="AJ1586" s="1" t="str">
        <f aca="false">AE1586</f>
        <v>Мальчики 12-13 лет</v>
      </c>
      <c r="AK1586" s="1" t="n">
        <f aca="false">V1586</f>
        <v>34</v>
      </c>
      <c r="AL1586" s="1" t="str">
        <f aca="false">AF1586</f>
        <v>весовая категория 34 кг.</v>
      </c>
      <c r="AM1586" s="28" t="str">
        <f aca="false">IF(N1586=0," ",DATEDIF(N1586,$AM$1,"y") &amp; " г. " &amp; DATEDIF(X1586,$AM$1,"ym") &amp; " мес. ")</f>
        <v>12 г. 4 мес. </v>
      </c>
      <c r="AN1586" s="28" t="str">
        <f aca="false">LEFT(AM1586,2)</f>
        <v>12</v>
      </c>
    </row>
    <row r="1587" customFormat="false" ht="13.8" hidden="false" customHeight="false" outlineLevel="0" collapsed="false">
      <c r="A1587" s="37" t="s">
        <v>507</v>
      </c>
      <c r="B1587" s="37" t="s">
        <v>348</v>
      </c>
      <c r="C1587" s="25" t="n">
        <v>41826</v>
      </c>
      <c r="D1587" s="38" t="n">
        <v>44264</v>
      </c>
      <c r="E1587" s="38" t="n">
        <v>44270</v>
      </c>
      <c r="F1587" s="37" t="s">
        <v>1686</v>
      </c>
      <c r="G1587" s="37" t="s">
        <v>1687</v>
      </c>
      <c r="H1587" s="37" t="s">
        <v>1382</v>
      </c>
      <c r="I1587" s="37" t="s">
        <v>1383</v>
      </c>
      <c r="J1587" s="37" t="s">
        <v>1384</v>
      </c>
      <c r="K1587" s="37" t="s">
        <v>1385</v>
      </c>
      <c r="L1587" s="21" t="s">
        <v>45</v>
      </c>
      <c r="M1587" s="22" t="s">
        <v>2424</v>
      </c>
      <c r="N1587" s="24" t="s">
        <v>2425</v>
      </c>
      <c r="O1587" s="25" t="s">
        <v>975</v>
      </c>
      <c r="P1587" s="22" t="s">
        <v>49</v>
      </c>
      <c r="Q1587" s="22" t="s">
        <v>50</v>
      </c>
      <c r="R1587" s="22" t="s">
        <v>51</v>
      </c>
      <c r="S1587" s="22" t="s">
        <v>52</v>
      </c>
      <c r="T1587" s="22" t="s">
        <v>1719</v>
      </c>
      <c r="U1587" s="25" t="s">
        <v>63</v>
      </c>
      <c r="V1587" s="40" t="n">
        <v>34</v>
      </c>
      <c r="W1587" s="25" t="s">
        <v>962</v>
      </c>
      <c r="X1587" s="25" t="n">
        <v>3</v>
      </c>
      <c r="Y1587" s="25" t="n">
        <v>2</v>
      </c>
      <c r="Z1587" s="25" t="n">
        <v>7</v>
      </c>
      <c r="AA1587" s="26" t="str">
        <f aca="false">IF(N1587=0," ",DATEDIF(N1587,$D1587,"y") &amp; " г. " &amp; DATEDIF(N1587,$D1587,"ym") &amp; " мес. ")</f>
        <v>12 г. 9 мес. </v>
      </c>
      <c r="AB1587" s="27" t="str">
        <f aca="false">LEFT(AA1587,2)</f>
        <v>12</v>
      </c>
      <c r="AC1587" s="28" t="str">
        <f aca="false">IF(N1587=0," ",DATEDIF(N1587,'Отбор на ЧР 2021'!$AC$1,"y") &amp; " г. " &amp; DATEDIF(N1587,'Отбор на ЧР 2021'!$AC$1,"ym") &amp; " мес. ")</f>
        <v>12 г. 11 мес. </v>
      </c>
      <c r="AD1587" s="28" t="str">
        <f aca="false">LEFT(AC1587,2)</f>
        <v>12</v>
      </c>
      <c r="AE1587" s="28" t="str">
        <f aca="false">IF(W1587=0,0,INDEX('Возраст, спорт. дисц.'!$A$2:$B$50,MATCH(W1587,'Возраст, спорт. дисц.'!$B$2:$B$54,0),1))</f>
        <v>Мальчики 12-13 лет</v>
      </c>
      <c r="AF1587" s="28" t="str">
        <f aca="false">"весовая категория "&amp;V1587&amp;" кг."</f>
        <v>весовая категория 34 кг.</v>
      </c>
      <c r="AG1587" s="29" t="str">
        <f aca="false">IF(U1587="б/м",U1587,U1587&amp;" место")</f>
        <v>2 место</v>
      </c>
      <c r="AH1587" s="28" t="str">
        <f aca="false">F1587&amp;"; "&amp;TEXT(D1587,"ДД.ММ.ГГГГ")&amp;"-"&amp;TEXT(E1587,"ДД.ММ.ГГГГ")&amp;"; "&amp;I1587&amp;"; "&amp;CHAR(10)&amp;AE1587&amp;"; "&amp;AF1587&amp;"; "&amp;AG1587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34 кг.; 2 место</v>
      </c>
      <c r="AI1587" s="29" t="n">
        <f aca="false">IF(A1587=0,0,1)</f>
        <v>1</v>
      </c>
      <c r="AJ1587" s="1" t="str">
        <f aca="false">AE1587</f>
        <v>Мальчики 12-13 лет</v>
      </c>
      <c r="AK1587" s="1" t="n">
        <f aca="false">V1587</f>
        <v>34</v>
      </c>
      <c r="AL1587" s="1" t="str">
        <f aca="false">AF1587</f>
        <v>весовая категория 34 кг.</v>
      </c>
      <c r="AM1587" s="28" t="str">
        <f aca="false">IF(N1587=0," ",DATEDIF(N1587,$AM$1,"y") &amp; " г. " &amp; DATEDIF(X1587,$AM$1,"ym") &amp; " мес. ")</f>
        <v>12 г. 4 мес. </v>
      </c>
      <c r="AN1587" s="28" t="str">
        <f aca="false">LEFT(AM1587,2)</f>
        <v>12</v>
      </c>
    </row>
    <row r="1588" customFormat="false" ht="13.8" hidden="false" customHeight="false" outlineLevel="0" collapsed="false">
      <c r="A1588" s="37" t="s">
        <v>507</v>
      </c>
      <c r="B1588" s="37" t="s">
        <v>348</v>
      </c>
      <c r="C1588" s="25" t="n">
        <v>41826</v>
      </c>
      <c r="D1588" s="38" t="n">
        <v>44264</v>
      </c>
      <c r="E1588" s="38" t="n">
        <v>44270</v>
      </c>
      <c r="F1588" s="37" t="s">
        <v>1686</v>
      </c>
      <c r="G1588" s="37" t="s">
        <v>1687</v>
      </c>
      <c r="H1588" s="37" t="s">
        <v>1382</v>
      </c>
      <c r="I1588" s="37" t="s">
        <v>1383</v>
      </c>
      <c r="J1588" s="37" t="s">
        <v>1384</v>
      </c>
      <c r="K1588" s="37" t="s">
        <v>1385</v>
      </c>
      <c r="L1588" s="21" t="s">
        <v>45</v>
      </c>
      <c r="M1588" s="22" t="s">
        <v>2426</v>
      </c>
      <c r="N1588" s="24" t="s">
        <v>2427</v>
      </c>
      <c r="O1588" s="25" t="s">
        <v>975</v>
      </c>
      <c r="P1588" s="22" t="s">
        <v>49</v>
      </c>
      <c r="Q1588" s="22" t="s">
        <v>50</v>
      </c>
      <c r="R1588" s="22" t="s">
        <v>854</v>
      </c>
      <c r="S1588" s="22" t="s">
        <v>52</v>
      </c>
      <c r="T1588" s="22" t="s">
        <v>1389</v>
      </c>
      <c r="U1588" s="25" t="s">
        <v>227</v>
      </c>
      <c r="V1588" s="40" t="n">
        <v>34</v>
      </c>
      <c r="W1588" s="25" t="s">
        <v>962</v>
      </c>
      <c r="X1588" s="25" t="n">
        <v>1</v>
      </c>
      <c r="Y1588" s="25" t="n">
        <v>0</v>
      </c>
      <c r="Z1588" s="25" t="n">
        <v>7</v>
      </c>
      <c r="AA1588" s="26" t="str">
        <f aca="false">IF(N1588=0," ",DATEDIF(N1588,$D1588,"y") &amp; " г. " &amp; DATEDIF(N1588,$D1588,"ym") &amp; " мес. ")</f>
        <v>13 г. 2 мес. </v>
      </c>
      <c r="AB1588" s="27" t="str">
        <f aca="false">LEFT(AA1588,2)</f>
        <v>13</v>
      </c>
      <c r="AC1588" s="28" t="str">
        <f aca="false">IF(N1588=0," ",DATEDIF(N1588,'Отбор на ЧР 2021'!$AC$1,"y") &amp; " г. " &amp; DATEDIF(N1588,'Отбор на ЧР 2021'!$AC$1,"ym") &amp; " мес. ")</f>
        <v>13 г. 4 мес. </v>
      </c>
      <c r="AD1588" s="28" t="str">
        <f aca="false">LEFT(AC1588,2)</f>
        <v>13</v>
      </c>
      <c r="AE1588" s="28" t="str">
        <f aca="false">IF(W1588=0,0,INDEX('Возраст, спорт. дисц.'!$A$2:$B$50,MATCH(W1588,'Возраст, спорт. дисц.'!$B$2:$B$54,0),1))</f>
        <v>Мальчики 12-13 лет</v>
      </c>
      <c r="AF1588" s="28" t="str">
        <f aca="false">"весовая категория "&amp;V1588&amp;" кг."</f>
        <v>весовая категория 34 кг.</v>
      </c>
      <c r="AG1588" s="29" t="str">
        <f aca="false">IF(U1588="б/м",U1588,U1588&amp;" место")</f>
        <v>4 место</v>
      </c>
      <c r="AH1588" s="28" t="str">
        <f aca="false">F1588&amp;"; "&amp;TEXT(D1588,"ДД.ММ.ГГГГ")&amp;"-"&amp;TEXT(E1588,"ДД.ММ.ГГГГ")&amp;"; "&amp;I1588&amp;"; "&amp;CHAR(10)&amp;AE1588&amp;"; "&amp;AF1588&amp;"; "&amp;AG1588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34 кг.; 4 место</v>
      </c>
      <c r="AI1588" s="29" t="n">
        <f aca="false">IF(A1588=0,0,1)</f>
        <v>1</v>
      </c>
      <c r="AJ1588" s="1" t="str">
        <f aca="false">AE1588</f>
        <v>Мальчики 12-13 лет</v>
      </c>
      <c r="AK1588" s="1" t="n">
        <f aca="false">V1588</f>
        <v>34</v>
      </c>
      <c r="AL1588" s="1" t="str">
        <f aca="false">AF1588</f>
        <v>весовая категория 34 кг.</v>
      </c>
      <c r="AM1588" s="28" t="str">
        <f aca="false">IF(N1588=0," ",DATEDIF(N1588,$AM$1,"y") &amp; " г. " &amp; DATEDIF(X1588,$AM$1,"ym") &amp; " мес. ")</f>
        <v>13 г. 4 мес. </v>
      </c>
      <c r="AN1588" s="28" t="str">
        <f aca="false">LEFT(AM1588,2)</f>
        <v>13</v>
      </c>
    </row>
    <row r="1589" customFormat="false" ht="13.8" hidden="false" customHeight="false" outlineLevel="0" collapsed="false">
      <c r="A1589" s="37" t="s">
        <v>507</v>
      </c>
      <c r="B1589" s="37" t="s">
        <v>348</v>
      </c>
      <c r="C1589" s="25" t="n">
        <v>41826</v>
      </c>
      <c r="D1589" s="38" t="n">
        <v>44264</v>
      </c>
      <c r="E1589" s="38" t="n">
        <v>44270</v>
      </c>
      <c r="F1589" s="37" t="s">
        <v>1686</v>
      </c>
      <c r="G1589" s="37" t="s">
        <v>1687</v>
      </c>
      <c r="H1589" s="37" t="s">
        <v>1382</v>
      </c>
      <c r="I1589" s="37" t="s">
        <v>1383</v>
      </c>
      <c r="J1589" s="37" t="s">
        <v>1384</v>
      </c>
      <c r="K1589" s="37" t="s">
        <v>1385</v>
      </c>
      <c r="L1589" s="21" t="s">
        <v>45</v>
      </c>
      <c r="M1589" s="22" t="s">
        <v>2428</v>
      </c>
      <c r="N1589" s="24" t="s">
        <v>2429</v>
      </c>
      <c r="O1589" s="25" t="s">
        <v>975</v>
      </c>
      <c r="P1589" s="22" t="s">
        <v>49</v>
      </c>
      <c r="Q1589" s="22" t="s">
        <v>50</v>
      </c>
      <c r="R1589" s="22" t="s">
        <v>153</v>
      </c>
      <c r="S1589" s="22" t="s">
        <v>154</v>
      </c>
      <c r="T1589" s="22" t="s">
        <v>337</v>
      </c>
      <c r="U1589" s="25" t="s">
        <v>54</v>
      </c>
      <c r="V1589" s="40" t="n">
        <v>36</v>
      </c>
      <c r="W1589" s="25" t="s">
        <v>962</v>
      </c>
      <c r="X1589" s="25" t="n">
        <v>3</v>
      </c>
      <c r="Y1589" s="25" t="n">
        <v>3</v>
      </c>
      <c r="Z1589" s="25" t="n">
        <v>9</v>
      </c>
      <c r="AA1589" s="26" t="str">
        <f aca="false">IF(N1589=0," ",DATEDIF(N1589,$D1589,"y") &amp; " г. " &amp; DATEDIF(N1589,$D1589,"ym") &amp; " мес. ")</f>
        <v>13 г. 4 мес. </v>
      </c>
      <c r="AB1589" s="27" t="str">
        <f aca="false">LEFT(AA1589,2)</f>
        <v>13</v>
      </c>
      <c r="AC1589" s="28" t="str">
        <f aca="false">IF(N1589=0," ",DATEDIF(N1589,'Отбор на ЧР 2021'!$AC$1,"y") &amp; " г. " &amp; DATEDIF(N1589,'Отбор на ЧР 2021'!$AC$1,"ym") &amp; " мес. ")</f>
        <v>13 г. 6 мес. </v>
      </c>
      <c r="AD1589" s="28" t="str">
        <f aca="false">LEFT(AC1589,2)</f>
        <v>13</v>
      </c>
      <c r="AE1589" s="28" t="str">
        <f aca="false">IF(W1589=0,0,INDEX('Возраст, спорт. дисц.'!$A$2:$B$50,MATCH(W1589,'Возраст, спорт. дисц.'!$B$2:$B$54,0),1))</f>
        <v>Мальчики 12-13 лет</v>
      </c>
      <c r="AF1589" s="28" t="str">
        <f aca="false">"весовая категория "&amp;V1589&amp;" кг."</f>
        <v>весовая категория 36 кг.</v>
      </c>
      <c r="AG1589" s="29" t="str">
        <f aca="false">IF(U1589="б/м",U1589,U1589&amp;" место")</f>
        <v>1 место</v>
      </c>
      <c r="AH1589" s="28" t="str">
        <f aca="false">F1589&amp;"; "&amp;TEXT(D1589,"ДД.ММ.ГГГГ")&amp;"-"&amp;TEXT(E1589,"ДД.ММ.ГГГГ")&amp;"; "&amp;I1589&amp;"; "&amp;CHAR(10)&amp;AE1589&amp;"; "&amp;AF1589&amp;"; "&amp;AG1589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36 кг.; 1 место</v>
      </c>
      <c r="AI1589" s="29" t="n">
        <f aca="false">IF(A1589=0,0,1)</f>
        <v>1</v>
      </c>
      <c r="AJ1589" s="1" t="str">
        <f aca="false">AE1589</f>
        <v>Мальчики 12-13 лет</v>
      </c>
      <c r="AK1589" s="1" t="n">
        <f aca="false">V1589</f>
        <v>36</v>
      </c>
      <c r="AL1589" s="1" t="str">
        <f aca="false">AF1589</f>
        <v>весовая категория 36 кг.</v>
      </c>
      <c r="AM1589" s="28" t="str">
        <f aca="false">IF(N1589=0," ",DATEDIF(N1589,$AM$1,"y") &amp; " г. " &amp; DATEDIF(X1589,$AM$1,"ym") &amp; " мес. ")</f>
        <v>13 г. 4 мес. </v>
      </c>
      <c r="AN1589" s="28" t="str">
        <f aca="false">LEFT(AM1589,2)</f>
        <v>13</v>
      </c>
    </row>
    <row r="1590" customFormat="false" ht="13.8" hidden="false" customHeight="false" outlineLevel="0" collapsed="false">
      <c r="A1590" s="37" t="s">
        <v>507</v>
      </c>
      <c r="B1590" s="37" t="s">
        <v>348</v>
      </c>
      <c r="C1590" s="25" t="n">
        <v>41826</v>
      </c>
      <c r="D1590" s="38" t="n">
        <v>44264</v>
      </c>
      <c r="E1590" s="38" t="n">
        <v>44270</v>
      </c>
      <c r="F1590" s="37" t="s">
        <v>1686</v>
      </c>
      <c r="G1590" s="37" t="s">
        <v>1687</v>
      </c>
      <c r="H1590" s="37" t="s">
        <v>1382</v>
      </c>
      <c r="I1590" s="37" t="s">
        <v>1383</v>
      </c>
      <c r="J1590" s="37" t="s">
        <v>1384</v>
      </c>
      <c r="K1590" s="37" t="s">
        <v>1385</v>
      </c>
      <c r="L1590" s="21" t="s">
        <v>45</v>
      </c>
      <c r="M1590" s="22" t="s">
        <v>2430</v>
      </c>
      <c r="N1590" s="24" t="s">
        <v>2431</v>
      </c>
      <c r="O1590" s="25" t="s">
        <v>970</v>
      </c>
      <c r="P1590" s="22" t="s">
        <v>115</v>
      </c>
      <c r="Q1590" s="22" t="s">
        <v>116</v>
      </c>
      <c r="R1590" s="22" t="s">
        <v>117</v>
      </c>
      <c r="S1590" s="22" t="s">
        <v>238</v>
      </c>
      <c r="T1590" s="22" t="s">
        <v>1198</v>
      </c>
      <c r="U1590" s="25" t="s">
        <v>63</v>
      </c>
      <c r="V1590" s="40" t="n">
        <v>36</v>
      </c>
      <c r="W1590" s="25" t="s">
        <v>962</v>
      </c>
      <c r="X1590" s="25" t="n">
        <v>3</v>
      </c>
      <c r="Y1590" s="25" t="n">
        <v>2</v>
      </c>
      <c r="Z1590" s="25" t="n">
        <v>9</v>
      </c>
      <c r="AA1590" s="26" t="str">
        <f aca="false">IF(N1590=0," ",DATEDIF(N1590,$D1590,"y") &amp; " г. " &amp; DATEDIF(N1590,$D1590,"ym") &amp; " мес. ")</f>
        <v>12 г. 2 мес. </v>
      </c>
      <c r="AB1590" s="27" t="str">
        <f aca="false">LEFT(AA1590,2)</f>
        <v>12</v>
      </c>
      <c r="AC1590" s="28" t="str">
        <f aca="false">IF(N1590=0," ",DATEDIF(N1590,'Отбор на ЧР 2021'!$AC$1,"y") &amp; " г. " &amp; DATEDIF(N1590,'Отбор на ЧР 2021'!$AC$1,"ym") &amp; " мес. ")</f>
        <v>12 г. 4 мес. </v>
      </c>
      <c r="AD1590" s="28" t="str">
        <f aca="false">LEFT(AC1590,2)</f>
        <v>12</v>
      </c>
      <c r="AE1590" s="28" t="str">
        <f aca="false">IF(W1590=0,0,INDEX('Возраст, спорт. дисц.'!$A$2:$B$50,MATCH(W1590,'Возраст, спорт. дисц.'!$B$2:$B$54,0),1))</f>
        <v>Мальчики 12-13 лет</v>
      </c>
      <c r="AF1590" s="28" t="str">
        <f aca="false">"весовая категория "&amp;V1590&amp;" кг."</f>
        <v>весовая категория 36 кг.</v>
      </c>
      <c r="AG1590" s="29" t="str">
        <f aca="false">IF(U1590="б/м",U1590,U1590&amp;" место")</f>
        <v>2 место</v>
      </c>
      <c r="AH1590" s="28" t="str">
        <f aca="false">F1590&amp;"; "&amp;TEXT(D1590,"ДД.ММ.ГГГГ")&amp;"-"&amp;TEXT(E1590,"ДД.ММ.ГГГГ")&amp;"; "&amp;I1590&amp;"; "&amp;CHAR(10)&amp;AE1590&amp;"; "&amp;AF1590&amp;"; "&amp;AG1590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36 кг.; 2 место</v>
      </c>
      <c r="AI1590" s="29" t="n">
        <f aca="false">IF(A1590=0,0,1)</f>
        <v>1</v>
      </c>
      <c r="AJ1590" s="1" t="str">
        <f aca="false">AE1590</f>
        <v>Мальчики 12-13 лет</v>
      </c>
      <c r="AK1590" s="1" t="n">
        <f aca="false">V1590</f>
        <v>36</v>
      </c>
      <c r="AL1590" s="1" t="str">
        <f aca="false">AF1590</f>
        <v>весовая категория 36 кг.</v>
      </c>
      <c r="AM1590" s="28" t="str">
        <f aca="false">IF(N1590=0," ",DATEDIF(N1590,$AM$1,"y") &amp; " г. " &amp; DATEDIF(X1590,$AM$1,"ym") &amp; " мес. ")</f>
        <v>12 г. 4 мес. </v>
      </c>
      <c r="AN1590" s="28" t="str">
        <f aca="false">LEFT(AM1590,2)</f>
        <v>12</v>
      </c>
    </row>
    <row r="1591" customFormat="false" ht="13.8" hidden="false" customHeight="false" outlineLevel="0" collapsed="false">
      <c r="A1591" s="37" t="s">
        <v>507</v>
      </c>
      <c r="B1591" s="37" t="s">
        <v>348</v>
      </c>
      <c r="C1591" s="25" t="n">
        <v>41826</v>
      </c>
      <c r="D1591" s="38" t="n">
        <v>44264</v>
      </c>
      <c r="E1591" s="38" t="n">
        <v>44270</v>
      </c>
      <c r="F1591" s="37" t="s">
        <v>1686</v>
      </c>
      <c r="G1591" s="37" t="s">
        <v>1687</v>
      </c>
      <c r="H1591" s="37" t="s">
        <v>1382</v>
      </c>
      <c r="I1591" s="37" t="s">
        <v>1383</v>
      </c>
      <c r="J1591" s="37" t="s">
        <v>1384</v>
      </c>
      <c r="K1591" s="37" t="s">
        <v>1385</v>
      </c>
      <c r="L1591" s="21" t="s">
        <v>45</v>
      </c>
      <c r="M1591" s="22" t="s">
        <v>2432</v>
      </c>
      <c r="N1591" s="24" t="s">
        <v>2433</v>
      </c>
      <c r="O1591" s="25" t="s">
        <v>975</v>
      </c>
      <c r="P1591" s="22" t="s">
        <v>49</v>
      </c>
      <c r="Q1591" s="22" t="s">
        <v>50</v>
      </c>
      <c r="R1591" s="22" t="s">
        <v>51</v>
      </c>
      <c r="S1591" s="22" t="s">
        <v>52</v>
      </c>
      <c r="T1591" s="22" t="s">
        <v>132</v>
      </c>
      <c r="U1591" s="25" t="s">
        <v>70</v>
      </c>
      <c r="V1591" s="40" t="n">
        <v>36</v>
      </c>
      <c r="W1591" s="25" t="s">
        <v>962</v>
      </c>
      <c r="X1591" s="25" t="n">
        <v>3</v>
      </c>
      <c r="Y1591" s="25" t="n">
        <v>2</v>
      </c>
      <c r="Z1591" s="25" t="n">
        <v>9</v>
      </c>
      <c r="AA1591" s="26" t="str">
        <f aca="false">IF(N1591=0," ",DATEDIF(N1591,$D1591,"y") &amp; " г. " &amp; DATEDIF(N1591,$D1591,"ym") &amp; " мес. ")</f>
        <v>13 г. 2 мес. </v>
      </c>
      <c r="AB1591" s="27" t="str">
        <f aca="false">LEFT(AA1591,2)</f>
        <v>13</v>
      </c>
      <c r="AC1591" s="28" t="str">
        <f aca="false">IF(N1591=0," ",DATEDIF(N1591,'Отбор на ЧР 2021'!$AC$1,"y") &amp; " г. " &amp; DATEDIF(N1591,'Отбор на ЧР 2021'!$AC$1,"ym") &amp; " мес. ")</f>
        <v>13 г. 4 мес. </v>
      </c>
      <c r="AD1591" s="28" t="str">
        <f aca="false">LEFT(AC1591,2)</f>
        <v>13</v>
      </c>
      <c r="AE1591" s="28" t="str">
        <f aca="false">IF(W1591=0,0,INDEX('Возраст, спорт. дисц.'!$A$2:$B$50,MATCH(W1591,'Возраст, спорт. дисц.'!$B$2:$B$54,0),1))</f>
        <v>Мальчики 12-13 лет</v>
      </c>
      <c r="AF1591" s="28" t="str">
        <f aca="false">"весовая категория "&amp;V1591&amp;" кг."</f>
        <v>весовая категория 36 кг.</v>
      </c>
      <c r="AG1591" s="29" t="str">
        <f aca="false">IF(U1591="б/м",U1591,U1591&amp;" место")</f>
        <v>3 место</v>
      </c>
      <c r="AH1591" s="28" t="str">
        <f aca="false">F1591&amp;"; "&amp;TEXT(D1591,"ДД.ММ.ГГГГ")&amp;"-"&amp;TEXT(E1591,"ДД.ММ.ГГГГ")&amp;"; "&amp;I1591&amp;"; "&amp;CHAR(10)&amp;AE1591&amp;"; "&amp;AF1591&amp;"; "&amp;AG1591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36 кг.; 3 место</v>
      </c>
      <c r="AI1591" s="29" t="n">
        <f aca="false">IF(A1591=0,0,1)</f>
        <v>1</v>
      </c>
      <c r="AJ1591" s="1" t="str">
        <f aca="false">AE1591</f>
        <v>Мальчики 12-13 лет</v>
      </c>
      <c r="AK1591" s="1" t="n">
        <f aca="false">V1591</f>
        <v>36</v>
      </c>
      <c r="AL1591" s="1" t="str">
        <f aca="false">AF1591</f>
        <v>весовая категория 36 кг.</v>
      </c>
      <c r="AM1591" s="28" t="str">
        <f aca="false">IF(N1591=0," ",DATEDIF(N1591,$AM$1,"y") &amp; " г. " &amp; DATEDIF(X1591,$AM$1,"ym") &amp; " мес. ")</f>
        <v>13 г. 4 мес. </v>
      </c>
      <c r="AN1591" s="28" t="str">
        <f aca="false">LEFT(AM1591,2)</f>
        <v>13</v>
      </c>
    </row>
    <row r="1592" customFormat="false" ht="13.8" hidden="false" customHeight="false" outlineLevel="0" collapsed="false">
      <c r="A1592" s="37" t="s">
        <v>507</v>
      </c>
      <c r="B1592" s="37" t="s">
        <v>348</v>
      </c>
      <c r="C1592" s="25" t="n">
        <v>41826</v>
      </c>
      <c r="D1592" s="38" t="n">
        <v>44264</v>
      </c>
      <c r="E1592" s="38" t="n">
        <v>44270</v>
      </c>
      <c r="F1592" s="37" t="s">
        <v>1686</v>
      </c>
      <c r="G1592" s="37" t="s">
        <v>1687</v>
      </c>
      <c r="H1592" s="37" t="s">
        <v>1382</v>
      </c>
      <c r="I1592" s="37" t="s">
        <v>1383</v>
      </c>
      <c r="J1592" s="37" t="s">
        <v>1384</v>
      </c>
      <c r="K1592" s="37" t="s">
        <v>1385</v>
      </c>
      <c r="L1592" s="21" t="s">
        <v>45</v>
      </c>
      <c r="M1592" s="22" t="s">
        <v>2434</v>
      </c>
      <c r="N1592" s="24" t="s">
        <v>2435</v>
      </c>
      <c r="O1592" s="25" t="s">
        <v>975</v>
      </c>
      <c r="P1592" s="22" t="s">
        <v>49</v>
      </c>
      <c r="Q1592" s="22" t="s">
        <v>536</v>
      </c>
      <c r="R1592" s="22" t="s">
        <v>1395</v>
      </c>
      <c r="S1592" s="22" t="s">
        <v>1396</v>
      </c>
      <c r="T1592" s="22" t="s">
        <v>1698</v>
      </c>
      <c r="U1592" s="25" t="s">
        <v>70</v>
      </c>
      <c r="V1592" s="40" t="n">
        <v>36</v>
      </c>
      <c r="W1592" s="25" t="s">
        <v>962</v>
      </c>
      <c r="X1592" s="25" t="n">
        <v>2</v>
      </c>
      <c r="Y1592" s="25" t="n">
        <v>1</v>
      </c>
      <c r="Z1592" s="25" t="n">
        <v>9</v>
      </c>
      <c r="AA1592" s="26" t="str">
        <f aca="false">IF(N1592=0," ",DATEDIF(N1592,$D1592,"y") &amp; " г. " &amp; DATEDIF(N1592,$D1592,"ym") &amp; " мес. ")</f>
        <v>13 г. 0 мес. </v>
      </c>
      <c r="AB1592" s="27" t="str">
        <f aca="false">LEFT(AA1592,2)</f>
        <v>13</v>
      </c>
      <c r="AC1592" s="28" t="str">
        <f aca="false">IF(N1592=0," ",DATEDIF(N1592,'Отбор на ЧР 2021'!$AC$1,"y") &amp; " г. " &amp; DATEDIF(N1592,'Отбор на ЧР 2021'!$AC$1,"ym") &amp; " мес. ")</f>
        <v>13 г. 2 мес. </v>
      </c>
      <c r="AD1592" s="28" t="str">
        <f aca="false">LEFT(AC1592,2)</f>
        <v>13</v>
      </c>
      <c r="AE1592" s="28" t="str">
        <f aca="false">IF(W1592=0,0,INDEX('Возраст, спорт. дисц.'!$A$2:$B$50,MATCH(W1592,'Возраст, спорт. дисц.'!$B$2:$B$54,0),1))</f>
        <v>Мальчики 12-13 лет</v>
      </c>
      <c r="AF1592" s="28" t="str">
        <f aca="false">"весовая категория "&amp;V1592&amp;" кг."</f>
        <v>весовая категория 36 кг.</v>
      </c>
      <c r="AG1592" s="29" t="str">
        <f aca="false">IF(U1592="б/м",U1592,U1592&amp;" место")</f>
        <v>3 место</v>
      </c>
      <c r="AH1592" s="28" t="str">
        <f aca="false">F1592&amp;"; "&amp;TEXT(D1592,"ДД.ММ.ГГГГ")&amp;"-"&amp;TEXT(E1592,"ДД.ММ.ГГГГ")&amp;"; "&amp;I1592&amp;"; "&amp;CHAR(10)&amp;AE1592&amp;"; "&amp;AF1592&amp;"; "&amp;AG1592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36 кг.; 3 место</v>
      </c>
      <c r="AI1592" s="29" t="n">
        <f aca="false">IF(A1592=0,0,1)</f>
        <v>1</v>
      </c>
      <c r="AJ1592" s="1" t="str">
        <f aca="false">AE1592</f>
        <v>Мальчики 12-13 лет</v>
      </c>
      <c r="AK1592" s="1" t="n">
        <f aca="false">V1592</f>
        <v>36</v>
      </c>
      <c r="AL1592" s="1" t="str">
        <f aca="false">AF1592</f>
        <v>весовая категория 36 кг.</v>
      </c>
      <c r="AM1592" s="28" t="str">
        <f aca="false">IF(N1592=0," ",DATEDIF(N1592,$AM$1,"y") &amp; " г. " &amp; DATEDIF(X1592,$AM$1,"ym") &amp; " мес. ")</f>
        <v>13 г. 4 мес. </v>
      </c>
      <c r="AN1592" s="28" t="str">
        <f aca="false">LEFT(AM1592,2)</f>
        <v>13</v>
      </c>
    </row>
    <row r="1593" customFormat="false" ht="13.8" hidden="false" customHeight="false" outlineLevel="0" collapsed="false">
      <c r="A1593" s="37" t="s">
        <v>507</v>
      </c>
      <c r="B1593" s="37" t="s">
        <v>348</v>
      </c>
      <c r="C1593" s="25" t="n">
        <v>41826</v>
      </c>
      <c r="D1593" s="38" t="n">
        <v>44264</v>
      </c>
      <c r="E1593" s="38" t="n">
        <v>44270</v>
      </c>
      <c r="F1593" s="37" t="s">
        <v>1686</v>
      </c>
      <c r="G1593" s="37" t="s">
        <v>1687</v>
      </c>
      <c r="H1593" s="37" t="s">
        <v>1382</v>
      </c>
      <c r="I1593" s="37" t="s">
        <v>1383</v>
      </c>
      <c r="J1593" s="37" t="s">
        <v>1384</v>
      </c>
      <c r="K1593" s="37" t="s">
        <v>1385</v>
      </c>
      <c r="L1593" s="21" t="s">
        <v>45</v>
      </c>
      <c r="M1593" s="22" t="s">
        <v>2436</v>
      </c>
      <c r="N1593" s="24" t="s">
        <v>2437</v>
      </c>
      <c r="O1593" s="25" t="s">
        <v>970</v>
      </c>
      <c r="P1593" s="22" t="s">
        <v>49</v>
      </c>
      <c r="Q1593" s="22" t="s">
        <v>519</v>
      </c>
      <c r="R1593" s="22" t="s">
        <v>1399</v>
      </c>
      <c r="S1593" s="22" t="s">
        <v>1722</v>
      </c>
      <c r="T1593" s="22" t="s">
        <v>1401</v>
      </c>
      <c r="U1593" s="25" t="s">
        <v>63</v>
      </c>
      <c r="V1593" s="40" t="n">
        <v>38</v>
      </c>
      <c r="W1593" s="25" t="s">
        <v>962</v>
      </c>
      <c r="X1593" s="25" t="n">
        <v>2</v>
      </c>
      <c r="Y1593" s="25" t="n">
        <v>1</v>
      </c>
      <c r="Z1593" s="25" t="n">
        <v>5</v>
      </c>
      <c r="AA1593" s="26" t="str">
        <f aca="false">IF(N1593=0," ",DATEDIF(N1593,$D1593,"y") &amp; " г. " &amp; DATEDIF(N1593,$D1593,"ym") &amp; " мес. ")</f>
        <v>12 г. 11 мес. </v>
      </c>
      <c r="AB1593" s="27" t="str">
        <f aca="false">LEFT(AA1593,2)</f>
        <v>12</v>
      </c>
      <c r="AC1593" s="28" t="str">
        <f aca="false">IF(N1593=0," ",DATEDIF(N1593,'Отбор на ЧР 2021'!$AC$1,"y") &amp; " г. " &amp; DATEDIF(N1593,'Отбор на ЧР 2021'!$AC$1,"ym") &amp; " мес. ")</f>
        <v>13 г. 1 мес. </v>
      </c>
      <c r="AD1593" s="28" t="str">
        <f aca="false">LEFT(AC1593,2)</f>
        <v>13</v>
      </c>
      <c r="AE1593" s="28" t="str">
        <f aca="false">IF(W1593=0,0,INDEX('Возраст, спорт. дисц.'!$A$2:$B$50,MATCH(W1593,'Возраст, спорт. дисц.'!$B$2:$B$54,0),1))</f>
        <v>Мальчики 12-13 лет</v>
      </c>
      <c r="AF1593" s="28" t="str">
        <f aca="false">"весовая категория "&amp;V1593&amp;" кг."</f>
        <v>весовая категория 38 кг.</v>
      </c>
      <c r="AG1593" s="29" t="str">
        <f aca="false">IF(U1593="б/м",U1593,U1593&amp;" место")</f>
        <v>2 место</v>
      </c>
      <c r="AH1593" s="28" t="str">
        <f aca="false">F1593&amp;"; "&amp;TEXT(D1593,"ДД.ММ.ГГГГ")&amp;"-"&amp;TEXT(E1593,"ДД.ММ.ГГГГ")&amp;"; "&amp;I1593&amp;"; "&amp;CHAR(10)&amp;AE1593&amp;"; "&amp;AF1593&amp;"; "&amp;AG1593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38 кг.; 2 место</v>
      </c>
      <c r="AI1593" s="29" t="n">
        <f aca="false">IF(A1593=0,0,1)</f>
        <v>1</v>
      </c>
      <c r="AJ1593" s="1" t="str">
        <f aca="false">AE1593</f>
        <v>Мальчики 12-13 лет</v>
      </c>
      <c r="AK1593" s="1" t="n">
        <f aca="false">V1593</f>
        <v>38</v>
      </c>
      <c r="AL1593" s="1" t="str">
        <f aca="false">AF1593</f>
        <v>весовая категория 38 кг.</v>
      </c>
      <c r="AM1593" s="28" t="str">
        <f aca="false">IF(N1593=0," ",DATEDIF(N1593,$AM$1,"y") &amp; " г. " &amp; DATEDIF(X1593,$AM$1,"ym") &amp; " мес. ")</f>
        <v>13 г. 4 мес. </v>
      </c>
      <c r="AN1593" s="28" t="str">
        <f aca="false">LEFT(AM1593,2)</f>
        <v>13</v>
      </c>
    </row>
    <row r="1594" customFormat="false" ht="13.8" hidden="false" customHeight="false" outlineLevel="0" collapsed="false">
      <c r="A1594" s="37" t="s">
        <v>507</v>
      </c>
      <c r="B1594" s="37" t="s">
        <v>348</v>
      </c>
      <c r="C1594" s="25" t="n">
        <v>41826</v>
      </c>
      <c r="D1594" s="38" t="n">
        <v>44264</v>
      </c>
      <c r="E1594" s="38" t="n">
        <v>44270</v>
      </c>
      <c r="F1594" s="37" t="s">
        <v>1686</v>
      </c>
      <c r="G1594" s="37" t="s">
        <v>1687</v>
      </c>
      <c r="H1594" s="37" t="s">
        <v>1382</v>
      </c>
      <c r="I1594" s="37" t="s">
        <v>1383</v>
      </c>
      <c r="J1594" s="37" t="s">
        <v>1384</v>
      </c>
      <c r="K1594" s="37" t="s">
        <v>1385</v>
      </c>
      <c r="L1594" s="21" t="s">
        <v>45</v>
      </c>
      <c r="M1594" s="22" t="s">
        <v>2438</v>
      </c>
      <c r="N1594" s="24" t="s">
        <v>2439</v>
      </c>
      <c r="O1594" s="25" t="s">
        <v>970</v>
      </c>
      <c r="P1594" s="22" t="s">
        <v>49</v>
      </c>
      <c r="Q1594" s="22" t="s">
        <v>519</v>
      </c>
      <c r="R1594" s="22" t="s">
        <v>1399</v>
      </c>
      <c r="S1594" s="22" t="s">
        <v>1400</v>
      </c>
      <c r="T1594" s="22" t="s">
        <v>2440</v>
      </c>
      <c r="U1594" s="25" t="s">
        <v>70</v>
      </c>
      <c r="V1594" s="40" t="n">
        <v>38</v>
      </c>
      <c r="W1594" s="25" t="s">
        <v>962</v>
      </c>
      <c r="X1594" s="25" t="n">
        <v>2</v>
      </c>
      <c r="Y1594" s="25" t="n">
        <v>1</v>
      </c>
      <c r="Z1594" s="25" t="n">
        <v>5</v>
      </c>
      <c r="AA1594" s="26" t="str">
        <f aca="false">IF(N1594=0," ",DATEDIF(N1594,$D1594,"y") &amp; " г. " &amp; DATEDIF(N1594,$D1594,"ym") &amp; " мес. ")</f>
        <v>11 г. 11 мес. </v>
      </c>
      <c r="AB1594" s="27" t="str">
        <f aca="false">LEFT(AA1594,2)</f>
        <v>11</v>
      </c>
      <c r="AC1594" s="28" t="str">
        <f aca="false">IF(N1594=0," ",DATEDIF(N1594,'Отбор на ЧР 2021'!$AC$1,"y") &amp; " г. " &amp; DATEDIF(N1594,'Отбор на ЧР 2021'!$AC$1,"ym") &amp; " мес. ")</f>
        <v>12 г. 2 мес. </v>
      </c>
      <c r="AD1594" s="28" t="str">
        <f aca="false">LEFT(AC1594,2)</f>
        <v>12</v>
      </c>
      <c r="AE1594" s="28" t="str">
        <f aca="false">IF(W1594=0,0,INDEX('Возраст, спорт. дисц.'!$A$2:$B$50,MATCH(W1594,'Возраст, спорт. дисц.'!$B$2:$B$54,0),1))</f>
        <v>Мальчики 12-13 лет</v>
      </c>
      <c r="AF1594" s="28" t="str">
        <f aca="false">"весовая категория "&amp;V1594&amp;" кг."</f>
        <v>весовая категория 38 кг.</v>
      </c>
      <c r="AG1594" s="29" t="str">
        <f aca="false">IF(U1594="б/м",U1594,U1594&amp;" место")</f>
        <v>3 место</v>
      </c>
      <c r="AH1594" s="28" t="str">
        <f aca="false">F1594&amp;"; "&amp;TEXT(D1594,"ДД.ММ.ГГГГ")&amp;"-"&amp;TEXT(E1594,"ДД.ММ.ГГГГ")&amp;"; "&amp;I1594&amp;"; "&amp;CHAR(10)&amp;AE1594&amp;"; "&amp;AF1594&amp;"; "&amp;AG1594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38 кг.; 3 место</v>
      </c>
      <c r="AI1594" s="29" t="n">
        <f aca="false">IF(A1594=0,0,1)</f>
        <v>1</v>
      </c>
      <c r="AJ1594" s="1" t="str">
        <f aca="false">AE1594</f>
        <v>Мальчики 12-13 лет</v>
      </c>
      <c r="AK1594" s="1" t="n">
        <f aca="false">V1594</f>
        <v>38</v>
      </c>
      <c r="AL1594" s="1" t="str">
        <f aca="false">AF1594</f>
        <v>весовая категория 38 кг.</v>
      </c>
      <c r="AM1594" s="28" t="str">
        <f aca="false">IF(N1594=0," ",DATEDIF(N1594,$AM$1,"y") &amp; " г. " &amp; DATEDIF(X1594,$AM$1,"ym") &amp; " мес. ")</f>
        <v>12 г. 4 мес. </v>
      </c>
      <c r="AN1594" s="28" t="str">
        <f aca="false">LEFT(AM1594,2)</f>
        <v>12</v>
      </c>
    </row>
    <row r="1595" customFormat="false" ht="13.8" hidden="false" customHeight="false" outlineLevel="0" collapsed="false">
      <c r="A1595" s="37" t="s">
        <v>507</v>
      </c>
      <c r="B1595" s="37" t="s">
        <v>348</v>
      </c>
      <c r="C1595" s="25" t="n">
        <v>41826</v>
      </c>
      <c r="D1595" s="38" t="n">
        <v>44264</v>
      </c>
      <c r="E1595" s="38" t="n">
        <v>44270</v>
      </c>
      <c r="F1595" s="37" t="s">
        <v>1686</v>
      </c>
      <c r="G1595" s="37" t="s">
        <v>1687</v>
      </c>
      <c r="H1595" s="37" t="s">
        <v>1382</v>
      </c>
      <c r="I1595" s="37" t="s">
        <v>1383</v>
      </c>
      <c r="J1595" s="37" t="s">
        <v>1384</v>
      </c>
      <c r="K1595" s="37" t="s">
        <v>1385</v>
      </c>
      <c r="L1595" s="21" t="s">
        <v>45</v>
      </c>
      <c r="M1595" s="22" t="s">
        <v>2441</v>
      </c>
      <c r="N1595" s="24" t="s">
        <v>2442</v>
      </c>
      <c r="O1595" s="25" t="s">
        <v>975</v>
      </c>
      <c r="P1595" s="22" t="s">
        <v>49</v>
      </c>
      <c r="Q1595" s="22" t="s">
        <v>50</v>
      </c>
      <c r="R1595" s="22" t="s">
        <v>854</v>
      </c>
      <c r="S1595" s="22" t="s">
        <v>52</v>
      </c>
      <c r="T1595" s="22" t="s">
        <v>1389</v>
      </c>
      <c r="U1595" s="25" t="s">
        <v>227</v>
      </c>
      <c r="V1595" s="40" t="n">
        <v>38</v>
      </c>
      <c r="W1595" s="25" t="s">
        <v>962</v>
      </c>
      <c r="X1595" s="25" t="n">
        <v>1</v>
      </c>
      <c r="Y1595" s="25" t="n">
        <v>0</v>
      </c>
      <c r="Z1595" s="25" t="n">
        <v>5</v>
      </c>
      <c r="AA1595" s="26" t="str">
        <f aca="false">IF(N1595=0," ",DATEDIF(N1595,$D1595,"y") &amp; " г. " &amp; DATEDIF(N1595,$D1595,"ym") &amp; " мес. ")</f>
        <v>13 г. 4 мес. </v>
      </c>
      <c r="AB1595" s="27" t="str">
        <f aca="false">LEFT(AA1595,2)</f>
        <v>13</v>
      </c>
      <c r="AC1595" s="28" t="str">
        <f aca="false">IF(N1595=0," ",DATEDIF(N1595,'Отбор на ЧР 2021'!$AC$1,"y") &amp; " г. " &amp; DATEDIF(N1595,'Отбор на ЧР 2021'!$AC$1,"ym") &amp; " мес. ")</f>
        <v>13 г. 6 мес. </v>
      </c>
      <c r="AD1595" s="28" t="str">
        <f aca="false">LEFT(AC1595,2)</f>
        <v>13</v>
      </c>
      <c r="AE1595" s="28" t="str">
        <f aca="false">IF(W1595=0,0,INDEX('Возраст, спорт. дисц.'!$A$2:$B$50,MATCH(W1595,'Возраст, спорт. дисц.'!$B$2:$B$54,0),1))</f>
        <v>Мальчики 12-13 лет</v>
      </c>
      <c r="AF1595" s="28" t="str">
        <f aca="false">"весовая категория "&amp;V1595&amp;" кг."</f>
        <v>весовая категория 38 кг.</v>
      </c>
      <c r="AG1595" s="29" t="str">
        <f aca="false">IF(U1595="б/м",U1595,U1595&amp;" место")</f>
        <v>4 место</v>
      </c>
      <c r="AH1595" s="28" t="str">
        <f aca="false">F1595&amp;"; "&amp;TEXT(D1595,"ДД.ММ.ГГГГ")&amp;"-"&amp;TEXT(E1595,"ДД.ММ.ГГГГ")&amp;"; "&amp;I1595&amp;"; "&amp;CHAR(10)&amp;AE1595&amp;"; "&amp;AF1595&amp;"; "&amp;AG1595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38 кг.; 4 место</v>
      </c>
      <c r="AI1595" s="29" t="n">
        <f aca="false">IF(A1595=0,0,1)</f>
        <v>1</v>
      </c>
      <c r="AJ1595" s="1" t="str">
        <f aca="false">AE1595</f>
        <v>Мальчики 12-13 лет</v>
      </c>
      <c r="AK1595" s="1" t="n">
        <f aca="false">V1595</f>
        <v>38</v>
      </c>
      <c r="AL1595" s="1" t="str">
        <f aca="false">AF1595</f>
        <v>весовая категория 38 кг.</v>
      </c>
      <c r="AM1595" s="28" t="str">
        <f aca="false">IF(N1595=0," ",DATEDIF(N1595,$AM$1,"y") &amp; " г. " &amp; DATEDIF(X1595,$AM$1,"ym") &amp; " мес. ")</f>
        <v>13 г. 4 мес. </v>
      </c>
      <c r="AN1595" s="28" t="str">
        <f aca="false">LEFT(AM1595,2)</f>
        <v>13</v>
      </c>
    </row>
    <row r="1596" customFormat="false" ht="13.8" hidden="false" customHeight="false" outlineLevel="0" collapsed="false">
      <c r="A1596" s="37" t="s">
        <v>507</v>
      </c>
      <c r="B1596" s="37" t="s">
        <v>348</v>
      </c>
      <c r="C1596" s="25" t="n">
        <v>41826</v>
      </c>
      <c r="D1596" s="38" t="n">
        <v>44264</v>
      </c>
      <c r="E1596" s="38" t="n">
        <v>44270</v>
      </c>
      <c r="F1596" s="37" t="s">
        <v>1686</v>
      </c>
      <c r="G1596" s="37" t="s">
        <v>1687</v>
      </c>
      <c r="H1596" s="37" t="s">
        <v>1382</v>
      </c>
      <c r="I1596" s="37" t="s">
        <v>1383</v>
      </c>
      <c r="J1596" s="37" t="s">
        <v>1384</v>
      </c>
      <c r="K1596" s="37" t="s">
        <v>1385</v>
      </c>
      <c r="L1596" s="21" t="s">
        <v>45</v>
      </c>
      <c r="M1596" s="22" t="s">
        <v>1005</v>
      </c>
      <c r="N1596" s="24" t="s">
        <v>1006</v>
      </c>
      <c r="O1596" s="25" t="s">
        <v>975</v>
      </c>
      <c r="P1596" s="22" t="s">
        <v>49</v>
      </c>
      <c r="Q1596" s="22" t="s">
        <v>50</v>
      </c>
      <c r="R1596" s="22" t="s">
        <v>1007</v>
      </c>
      <c r="S1596" s="22" t="s">
        <v>1008</v>
      </c>
      <c r="T1596" s="22" t="s">
        <v>1009</v>
      </c>
      <c r="U1596" s="25" t="s">
        <v>54</v>
      </c>
      <c r="V1596" s="40" t="n">
        <v>40</v>
      </c>
      <c r="W1596" s="25" t="s">
        <v>962</v>
      </c>
      <c r="X1596" s="25" t="n">
        <v>4</v>
      </c>
      <c r="Y1596" s="25" t="n">
        <v>4</v>
      </c>
      <c r="Z1596" s="25" t="n">
        <v>9</v>
      </c>
      <c r="AA1596" s="26" t="str">
        <f aca="false">IF(N1596=0," ",DATEDIF(N1596,$D1596,"y") &amp; " г. " &amp; DATEDIF(N1596,$D1596,"ym") &amp; " мес. ")</f>
        <v>13 г. 6 мес. </v>
      </c>
      <c r="AB1596" s="27" t="str">
        <f aca="false">LEFT(AA1596,2)</f>
        <v>13</v>
      </c>
      <c r="AC1596" s="28" t="str">
        <f aca="false">IF(N1596=0," ",DATEDIF(N1596,'Отбор на ЧР 2021'!$AC$1,"y") &amp; " г. " &amp; DATEDIF(N1596,'Отбор на ЧР 2021'!$AC$1,"ym") &amp; " мес. ")</f>
        <v>13 г. 8 мес. </v>
      </c>
      <c r="AD1596" s="28" t="str">
        <f aca="false">LEFT(AC1596,2)</f>
        <v>13</v>
      </c>
      <c r="AE1596" s="28" t="str">
        <f aca="false">IF(W1596=0,0,INDEX('Возраст, спорт. дисц.'!$A$2:$B$50,MATCH(W1596,'Возраст, спорт. дисц.'!$B$2:$B$54,0),1))</f>
        <v>Мальчики 12-13 лет</v>
      </c>
      <c r="AF1596" s="28" t="str">
        <f aca="false">"весовая категория "&amp;V1596&amp;" кг."</f>
        <v>весовая категория 40 кг.</v>
      </c>
      <c r="AG1596" s="29" t="str">
        <f aca="false">IF(U1596="б/м",U1596,U1596&amp;" место")</f>
        <v>1 место</v>
      </c>
      <c r="AH1596" s="28" t="str">
        <f aca="false">F1596&amp;"; "&amp;TEXT(D1596,"ДД.ММ.ГГГГ")&amp;"-"&amp;TEXT(E1596,"ДД.ММ.ГГГГ")&amp;"; "&amp;I1596&amp;"; "&amp;CHAR(10)&amp;AE1596&amp;"; "&amp;AF1596&amp;"; "&amp;AG1596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40 кг.; 1 место</v>
      </c>
      <c r="AI1596" s="29" t="n">
        <f aca="false">IF(A1596=0,0,1)</f>
        <v>1</v>
      </c>
      <c r="AJ1596" s="1" t="str">
        <f aca="false">AE1596</f>
        <v>Мальчики 12-13 лет</v>
      </c>
      <c r="AK1596" s="1" t="n">
        <f aca="false">V1596</f>
        <v>40</v>
      </c>
      <c r="AL1596" s="1" t="str">
        <f aca="false">AF1596</f>
        <v>весовая категория 40 кг.</v>
      </c>
      <c r="AM1596" s="28" t="str">
        <f aca="false">IF(N1596=0," ",DATEDIF(N1596,$AM$1,"y") &amp; " г. " &amp; DATEDIF(X1596,$AM$1,"ym") &amp; " мес. ")</f>
        <v>13 г. 4 мес. </v>
      </c>
      <c r="AN1596" s="28" t="str">
        <f aca="false">LEFT(AM1596,2)</f>
        <v>13</v>
      </c>
    </row>
    <row r="1597" customFormat="false" ht="13.8" hidden="false" customHeight="false" outlineLevel="0" collapsed="false">
      <c r="A1597" s="37" t="s">
        <v>507</v>
      </c>
      <c r="B1597" s="37" t="s">
        <v>348</v>
      </c>
      <c r="C1597" s="25" t="n">
        <v>41826</v>
      </c>
      <c r="D1597" s="38" t="n">
        <v>44264</v>
      </c>
      <c r="E1597" s="38" t="n">
        <v>44270</v>
      </c>
      <c r="F1597" s="37" t="s">
        <v>1686</v>
      </c>
      <c r="G1597" s="37" t="s">
        <v>1687</v>
      </c>
      <c r="H1597" s="37" t="s">
        <v>1382</v>
      </c>
      <c r="I1597" s="37" t="s">
        <v>1383</v>
      </c>
      <c r="J1597" s="37" t="s">
        <v>1384</v>
      </c>
      <c r="K1597" s="37" t="s">
        <v>1385</v>
      </c>
      <c r="L1597" s="21" t="s">
        <v>45</v>
      </c>
      <c r="M1597" s="22" t="s">
        <v>987</v>
      </c>
      <c r="N1597" s="24" t="s">
        <v>988</v>
      </c>
      <c r="O1597" s="25" t="s">
        <v>970</v>
      </c>
      <c r="P1597" s="22" t="s">
        <v>115</v>
      </c>
      <c r="Q1597" s="22" t="s">
        <v>924</v>
      </c>
      <c r="R1597" s="22" t="s">
        <v>989</v>
      </c>
      <c r="S1597" s="22" t="s">
        <v>1439</v>
      </c>
      <c r="T1597" s="22" t="s">
        <v>991</v>
      </c>
      <c r="U1597" s="25" t="s">
        <v>63</v>
      </c>
      <c r="V1597" s="40" t="n">
        <v>40</v>
      </c>
      <c r="W1597" s="25" t="s">
        <v>962</v>
      </c>
      <c r="X1597" s="25" t="n">
        <v>3</v>
      </c>
      <c r="Y1597" s="25" t="n">
        <v>2</v>
      </c>
      <c r="Z1597" s="25" t="n">
        <v>9</v>
      </c>
      <c r="AA1597" s="26" t="str">
        <f aca="false">IF(N1597=0," ",DATEDIF(N1597,$D1597,"y") &amp; " г. " &amp; DATEDIF(N1597,$D1597,"ym") &amp; " мес. ")</f>
        <v>12 г. 9 мес. </v>
      </c>
      <c r="AB1597" s="27" t="str">
        <f aca="false">LEFT(AA1597,2)</f>
        <v>12</v>
      </c>
      <c r="AC1597" s="28" t="str">
        <f aca="false">IF(N1597=0," ",DATEDIF(N1597,'Отбор на ЧР 2021'!$AC$1,"y") &amp; " г. " &amp; DATEDIF(N1597,'Отбор на ЧР 2021'!$AC$1,"ym") &amp; " мес. ")</f>
        <v>12 г. 11 мес. </v>
      </c>
      <c r="AD1597" s="28" t="str">
        <f aca="false">LEFT(AC1597,2)</f>
        <v>12</v>
      </c>
      <c r="AE1597" s="28" t="str">
        <f aca="false">IF(W1597=0,0,INDEX('Возраст, спорт. дисц.'!$A$2:$B$50,MATCH(W1597,'Возраст, спорт. дисц.'!$B$2:$B$54,0),1))</f>
        <v>Мальчики 12-13 лет</v>
      </c>
      <c r="AF1597" s="28" t="str">
        <f aca="false">"весовая категория "&amp;V1597&amp;" кг."</f>
        <v>весовая категория 40 кг.</v>
      </c>
      <c r="AG1597" s="29" t="str">
        <f aca="false">IF(U1597="б/м",U1597,U1597&amp;" место")</f>
        <v>2 место</v>
      </c>
      <c r="AH1597" s="28" t="str">
        <f aca="false">F1597&amp;"; "&amp;TEXT(D1597,"ДД.ММ.ГГГГ")&amp;"-"&amp;TEXT(E1597,"ДД.ММ.ГГГГ")&amp;"; "&amp;I1597&amp;"; "&amp;CHAR(10)&amp;AE1597&amp;"; "&amp;AF1597&amp;"; "&amp;AG1597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40 кг.; 2 место</v>
      </c>
      <c r="AI1597" s="29" t="n">
        <f aca="false">IF(A1597=0,0,1)</f>
        <v>1</v>
      </c>
      <c r="AJ1597" s="1" t="str">
        <f aca="false">AE1597</f>
        <v>Мальчики 12-13 лет</v>
      </c>
      <c r="AK1597" s="1" t="n">
        <f aca="false">V1597</f>
        <v>40</v>
      </c>
      <c r="AL1597" s="1" t="str">
        <f aca="false">AF1597</f>
        <v>весовая категория 40 кг.</v>
      </c>
      <c r="AM1597" s="28" t="str">
        <f aca="false">IF(N1597=0," ",DATEDIF(N1597,$AM$1,"y") &amp; " г. " &amp; DATEDIF(X1597,$AM$1,"ym") &amp; " мес. ")</f>
        <v>12 г. 4 мес. </v>
      </c>
      <c r="AN1597" s="28" t="str">
        <f aca="false">LEFT(AM1597,2)</f>
        <v>12</v>
      </c>
    </row>
    <row r="1598" customFormat="false" ht="13.8" hidden="false" customHeight="false" outlineLevel="0" collapsed="false">
      <c r="A1598" s="37" t="s">
        <v>507</v>
      </c>
      <c r="B1598" s="37" t="s">
        <v>348</v>
      </c>
      <c r="C1598" s="25" t="n">
        <v>41826</v>
      </c>
      <c r="D1598" s="38" t="n">
        <v>44264</v>
      </c>
      <c r="E1598" s="38" t="n">
        <v>44270</v>
      </c>
      <c r="F1598" s="37" t="s">
        <v>1686</v>
      </c>
      <c r="G1598" s="37" t="s">
        <v>1687</v>
      </c>
      <c r="H1598" s="37" t="s">
        <v>1382</v>
      </c>
      <c r="I1598" s="37" t="s">
        <v>1383</v>
      </c>
      <c r="J1598" s="37" t="s">
        <v>1384</v>
      </c>
      <c r="K1598" s="37" t="s">
        <v>1385</v>
      </c>
      <c r="L1598" s="21" t="s">
        <v>45</v>
      </c>
      <c r="M1598" s="22" t="s">
        <v>2443</v>
      </c>
      <c r="N1598" s="24" t="s">
        <v>2444</v>
      </c>
      <c r="O1598" s="25" t="s">
        <v>975</v>
      </c>
      <c r="P1598" s="22" t="s">
        <v>49</v>
      </c>
      <c r="Q1598" s="22" t="s">
        <v>50</v>
      </c>
      <c r="R1598" s="22" t="s">
        <v>148</v>
      </c>
      <c r="S1598" s="22" t="s">
        <v>149</v>
      </c>
      <c r="T1598" s="22" t="s">
        <v>368</v>
      </c>
      <c r="U1598" s="25" t="s">
        <v>70</v>
      </c>
      <c r="V1598" s="40" t="n">
        <v>40</v>
      </c>
      <c r="W1598" s="25" t="s">
        <v>962</v>
      </c>
      <c r="X1598" s="25" t="n">
        <v>2</v>
      </c>
      <c r="Y1598" s="25" t="n">
        <v>1</v>
      </c>
      <c r="Z1598" s="25" t="n">
        <v>9</v>
      </c>
      <c r="AA1598" s="26" t="str">
        <f aca="false">IF(N1598=0," ",DATEDIF(N1598,$D1598,"y") &amp; " г. " &amp; DATEDIF(N1598,$D1598,"ym") &amp; " мес. ")</f>
        <v>12 г. 6 мес. </v>
      </c>
      <c r="AB1598" s="27" t="str">
        <f aca="false">LEFT(AA1598,2)</f>
        <v>12</v>
      </c>
      <c r="AC1598" s="28" t="str">
        <f aca="false">IF(N1598=0," ",DATEDIF(N1598,'Отбор на ЧР 2021'!$AC$1,"y") &amp; " г. " &amp; DATEDIF(N1598,'Отбор на ЧР 2021'!$AC$1,"ym") &amp; " мес. ")</f>
        <v>12 г. 8 мес. </v>
      </c>
      <c r="AD1598" s="28" t="str">
        <f aca="false">LEFT(AC1598,2)</f>
        <v>12</v>
      </c>
      <c r="AE1598" s="28" t="str">
        <f aca="false">IF(W1598=0,0,INDEX('Возраст, спорт. дисц.'!$A$2:$B$50,MATCH(W1598,'Возраст, спорт. дисц.'!$B$2:$B$54,0),1))</f>
        <v>Мальчики 12-13 лет</v>
      </c>
      <c r="AF1598" s="28" t="str">
        <f aca="false">"весовая категория "&amp;V1598&amp;" кг."</f>
        <v>весовая категория 40 кг.</v>
      </c>
      <c r="AG1598" s="29" t="str">
        <f aca="false">IF(U1598="б/м",U1598,U1598&amp;" место")</f>
        <v>3 место</v>
      </c>
      <c r="AH1598" s="28" t="str">
        <f aca="false">F1598&amp;"; "&amp;TEXT(D1598,"ДД.ММ.ГГГГ")&amp;"-"&amp;TEXT(E1598,"ДД.ММ.ГГГГ")&amp;"; "&amp;I1598&amp;"; "&amp;CHAR(10)&amp;AE1598&amp;"; "&amp;AF1598&amp;"; "&amp;AG1598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40 кг.; 3 место</v>
      </c>
      <c r="AI1598" s="29" t="n">
        <f aca="false">IF(A1598=0,0,1)</f>
        <v>1</v>
      </c>
      <c r="AJ1598" s="1" t="str">
        <f aca="false">AE1598</f>
        <v>Мальчики 12-13 лет</v>
      </c>
      <c r="AK1598" s="1" t="n">
        <f aca="false">V1598</f>
        <v>40</v>
      </c>
      <c r="AL1598" s="1" t="str">
        <f aca="false">AF1598</f>
        <v>весовая категория 40 кг.</v>
      </c>
      <c r="AM1598" s="28" t="str">
        <f aca="false">IF(N1598=0," ",DATEDIF(N1598,$AM$1,"y") &amp; " г. " &amp; DATEDIF(X1598,$AM$1,"ym") &amp; " мес. ")</f>
        <v>12 г. 4 мес. </v>
      </c>
      <c r="AN1598" s="28" t="str">
        <f aca="false">LEFT(AM1598,2)</f>
        <v>12</v>
      </c>
    </row>
    <row r="1599" customFormat="false" ht="13.8" hidden="false" customHeight="false" outlineLevel="0" collapsed="false">
      <c r="A1599" s="37" t="s">
        <v>507</v>
      </c>
      <c r="B1599" s="37" t="s">
        <v>348</v>
      </c>
      <c r="C1599" s="25" t="n">
        <v>41826</v>
      </c>
      <c r="D1599" s="38" t="n">
        <v>44264</v>
      </c>
      <c r="E1599" s="38" t="n">
        <v>44270</v>
      </c>
      <c r="F1599" s="37" t="s">
        <v>1686</v>
      </c>
      <c r="G1599" s="37" t="s">
        <v>1687</v>
      </c>
      <c r="H1599" s="37" t="s">
        <v>1382</v>
      </c>
      <c r="I1599" s="37" t="s">
        <v>1383</v>
      </c>
      <c r="J1599" s="37" t="s">
        <v>1384</v>
      </c>
      <c r="K1599" s="37" t="s">
        <v>1385</v>
      </c>
      <c r="L1599" s="21" t="s">
        <v>45</v>
      </c>
      <c r="M1599" s="22" t="s">
        <v>2445</v>
      </c>
      <c r="N1599" s="24" t="s">
        <v>2446</v>
      </c>
      <c r="O1599" s="25" t="s">
        <v>975</v>
      </c>
      <c r="P1599" s="22" t="s">
        <v>115</v>
      </c>
      <c r="Q1599" s="22" t="s">
        <v>223</v>
      </c>
      <c r="R1599" s="22" t="s">
        <v>1715</v>
      </c>
      <c r="S1599" s="22" t="s">
        <v>1716</v>
      </c>
      <c r="T1599" s="22" t="s">
        <v>1717</v>
      </c>
      <c r="U1599" s="25" t="s">
        <v>70</v>
      </c>
      <c r="V1599" s="40" t="n">
        <v>40</v>
      </c>
      <c r="W1599" s="25" t="s">
        <v>962</v>
      </c>
      <c r="X1599" s="25" t="n">
        <v>2</v>
      </c>
      <c r="Y1599" s="25" t="n">
        <v>1</v>
      </c>
      <c r="Z1599" s="25" t="n">
        <v>9</v>
      </c>
      <c r="AA1599" s="26" t="str">
        <f aca="false">IF(N1599=0," ",DATEDIF(N1599,$D1599,"y") &amp; " г. " &amp; DATEDIF(N1599,$D1599,"ym") &amp; " мес. ")</f>
        <v>12 г. 0 мес. </v>
      </c>
      <c r="AB1599" s="27" t="str">
        <f aca="false">LEFT(AA1599,2)</f>
        <v>12</v>
      </c>
      <c r="AC1599" s="28" t="str">
        <f aca="false">IF(N1599=0," ",DATEDIF(N1599,'Отбор на ЧР 2021'!$AC$1,"y") &amp; " г. " &amp; DATEDIF(N1599,'Отбор на ЧР 2021'!$AC$1,"ym") &amp; " мес. ")</f>
        <v>12 г. 2 мес. </v>
      </c>
      <c r="AD1599" s="28" t="str">
        <f aca="false">LEFT(AC1599,2)</f>
        <v>12</v>
      </c>
      <c r="AE1599" s="28" t="str">
        <f aca="false">IF(W1599=0,0,INDEX('Возраст, спорт. дисц.'!$A$2:$B$50,MATCH(W1599,'Возраст, спорт. дисц.'!$B$2:$B$54,0),1))</f>
        <v>Мальчики 12-13 лет</v>
      </c>
      <c r="AF1599" s="28" t="str">
        <f aca="false">"весовая категория "&amp;V1599&amp;" кг."</f>
        <v>весовая категория 40 кг.</v>
      </c>
      <c r="AG1599" s="29" t="str">
        <f aca="false">IF(U1599="б/м",U1599,U1599&amp;" место")</f>
        <v>3 место</v>
      </c>
      <c r="AH1599" s="28" t="str">
        <f aca="false">F1599&amp;"; "&amp;TEXT(D1599,"ДД.ММ.ГГГГ")&amp;"-"&amp;TEXT(E1599,"ДД.ММ.ГГГГ")&amp;"; "&amp;I1599&amp;"; "&amp;CHAR(10)&amp;AE1599&amp;"; "&amp;AF1599&amp;"; "&amp;AG1599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40 кг.; 3 место</v>
      </c>
      <c r="AI1599" s="29" t="n">
        <f aca="false">IF(A1599=0,0,1)</f>
        <v>1</v>
      </c>
      <c r="AJ1599" s="1" t="str">
        <f aca="false">AE1599</f>
        <v>Мальчики 12-13 лет</v>
      </c>
      <c r="AK1599" s="1" t="n">
        <f aca="false">V1599</f>
        <v>40</v>
      </c>
      <c r="AL1599" s="1" t="str">
        <f aca="false">AF1599</f>
        <v>весовая категория 40 кг.</v>
      </c>
      <c r="AM1599" s="28" t="str">
        <f aca="false">IF(N1599=0," ",DATEDIF(N1599,$AM$1,"y") &amp; " г. " &amp; DATEDIF(X1599,$AM$1,"ym") &amp; " мес. ")</f>
        <v>12 г. 4 мес. </v>
      </c>
      <c r="AN1599" s="28" t="str">
        <f aca="false">LEFT(AM1599,2)</f>
        <v>12</v>
      </c>
    </row>
    <row r="1600" customFormat="false" ht="13.8" hidden="false" customHeight="false" outlineLevel="0" collapsed="false">
      <c r="A1600" s="37" t="s">
        <v>507</v>
      </c>
      <c r="B1600" s="37" t="s">
        <v>348</v>
      </c>
      <c r="C1600" s="25" t="n">
        <v>41826</v>
      </c>
      <c r="D1600" s="38" t="n">
        <v>44264</v>
      </c>
      <c r="E1600" s="38" t="n">
        <v>44270</v>
      </c>
      <c r="F1600" s="37" t="s">
        <v>1686</v>
      </c>
      <c r="G1600" s="37" t="s">
        <v>1687</v>
      </c>
      <c r="H1600" s="37" t="s">
        <v>1382</v>
      </c>
      <c r="I1600" s="37" t="s">
        <v>1383</v>
      </c>
      <c r="J1600" s="37" t="s">
        <v>1384</v>
      </c>
      <c r="K1600" s="37" t="s">
        <v>1385</v>
      </c>
      <c r="L1600" s="21" t="s">
        <v>45</v>
      </c>
      <c r="M1600" s="22" t="s">
        <v>1010</v>
      </c>
      <c r="N1600" s="24" t="s">
        <v>1011</v>
      </c>
      <c r="O1600" s="25" t="s">
        <v>975</v>
      </c>
      <c r="P1600" s="22" t="s">
        <v>49</v>
      </c>
      <c r="Q1600" s="22" t="s">
        <v>515</v>
      </c>
      <c r="R1600" s="22" t="s">
        <v>742</v>
      </c>
      <c r="S1600" s="22" t="s">
        <v>2050</v>
      </c>
      <c r="T1600" s="22" t="s">
        <v>744</v>
      </c>
      <c r="U1600" s="25" t="s">
        <v>54</v>
      </c>
      <c r="V1600" s="40" t="n">
        <v>42</v>
      </c>
      <c r="W1600" s="25" t="s">
        <v>962</v>
      </c>
      <c r="X1600" s="25" t="n">
        <v>4</v>
      </c>
      <c r="Y1600" s="25" t="n">
        <v>4</v>
      </c>
      <c r="Z1600" s="25" t="n">
        <v>9</v>
      </c>
      <c r="AA1600" s="26" t="str">
        <f aca="false">IF(N1600=0," ",DATEDIF(N1600,$D1600,"y") &amp; " г. " &amp; DATEDIF(N1600,$D1600,"ym") &amp; " мес. ")</f>
        <v>12 г. 11 мес. </v>
      </c>
      <c r="AB1600" s="27" t="str">
        <f aca="false">LEFT(AA1600,2)</f>
        <v>12</v>
      </c>
      <c r="AC1600" s="28" t="str">
        <f aca="false">IF(N1600=0," ",DATEDIF(N1600,'Отбор на ЧР 2021'!$AC$1,"y") &amp; " г. " &amp; DATEDIF(N1600,'Отбор на ЧР 2021'!$AC$1,"ym") &amp; " мес. ")</f>
        <v>13 г. 1 мес. </v>
      </c>
      <c r="AD1600" s="28" t="str">
        <f aca="false">LEFT(AC1600,2)</f>
        <v>13</v>
      </c>
      <c r="AE1600" s="28" t="str">
        <f aca="false">IF(W1600=0,0,INDEX('Возраст, спорт. дисц.'!$A$2:$B$50,MATCH(W1600,'Возраст, спорт. дисц.'!$B$2:$B$54,0),1))</f>
        <v>Мальчики 12-13 лет</v>
      </c>
      <c r="AF1600" s="28" t="str">
        <f aca="false">"весовая категория "&amp;V1600&amp;" кг."</f>
        <v>весовая категория 42 кг.</v>
      </c>
      <c r="AG1600" s="29" t="str">
        <f aca="false">IF(U1600="б/м",U1600,U1600&amp;" место")</f>
        <v>1 место</v>
      </c>
      <c r="AH1600" s="28" t="str">
        <f aca="false">F1600&amp;"; "&amp;TEXT(D1600,"ДД.ММ.ГГГГ")&amp;"-"&amp;TEXT(E1600,"ДД.ММ.ГГГГ")&amp;"; "&amp;I1600&amp;"; "&amp;CHAR(10)&amp;AE1600&amp;"; "&amp;AF1600&amp;"; "&amp;AG1600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42 кг.; 1 место</v>
      </c>
      <c r="AI1600" s="29" t="n">
        <f aca="false">IF(A1600=0,0,1)</f>
        <v>1</v>
      </c>
      <c r="AJ1600" s="1" t="str">
        <f aca="false">AE1600</f>
        <v>Мальчики 12-13 лет</v>
      </c>
      <c r="AK1600" s="1" t="n">
        <f aca="false">V1600</f>
        <v>42</v>
      </c>
      <c r="AL1600" s="1" t="str">
        <f aca="false">AF1600</f>
        <v>весовая категория 42 кг.</v>
      </c>
      <c r="AM1600" s="28" t="str">
        <f aca="false">IF(N1600=0," ",DATEDIF(N1600,$AM$1,"y") &amp; " г. " &amp; DATEDIF(X1600,$AM$1,"ym") &amp; " мес. ")</f>
        <v>13 г. 4 мес. </v>
      </c>
      <c r="AN1600" s="28" t="str">
        <f aca="false">LEFT(AM1600,2)</f>
        <v>13</v>
      </c>
    </row>
    <row r="1601" customFormat="false" ht="13.8" hidden="false" customHeight="false" outlineLevel="0" collapsed="false">
      <c r="A1601" s="37" t="s">
        <v>507</v>
      </c>
      <c r="B1601" s="37" t="s">
        <v>348</v>
      </c>
      <c r="C1601" s="25" t="n">
        <v>41826</v>
      </c>
      <c r="D1601" s="38" t="n">
        <v>44264</v>
      </c>
      <c r="E1601" s="38" t="n">
        <v>44270</v>
      </c>
      <c r="F1601" s="37" t="s">
        <v>1686</v>
      </c>
      <c r="G1601" s="37" t="s">
        <v>1687</v>
      </c>
      <c r="H1601" s="37" t="s">
        <v>1382</v>
      </c>
      <c r="I1601" s="37" t="s">
        <v>1383</v>
      </c>
      <c r="J1601" s="37" t="s">
        <v>1384</v>
      </c>
      <c r="K1601" s="37" t="s">
        <v>1385</v>
      </c>
      <c r="L1601" s="21" t="s">
        <v>45</v>
      </c>
      <c r="M1601" s="22" t="s">
        <v>998</v>
      </c>
      <c r="N1601" s="24" t="s">
        <v>999</v>
      </c>
      <c r="O1601" s="25" t="s">
        <v>975</v>
      </c>
      <c r="P1601" s="22" t="s">
        <v>115</v>
      </c>
      <c r="Q1601" s="22" t="s">
        <v>116</v>
      </c>
      <c r="R1601" s="22" t="s">
        <v>117</v>
      </c>
      <c r="S1601" s="22" t="s">
        <v>118</v>
      </c>
      <c r="T1601" s="22" t="s">
        <v>1000</v>
      </c>
      <c r="U1601" s="25" t="s">
        <v>63</v>
      </c>
      <c r="V1601" s="40" t="n">
        <v>42</v>
      </c>
      <c r="W1601" s="25" t="s">
        <v>962</v>
      </c>
      <c r="X1601" s="25" t="n">
        <v>3</v>
      </c>
      <c r="Y1601" s="25" t="n">
        <v>2</v>
      </c>
      <c r="Z1601" s="25" t="n">
        <v>9</v>
      </c>
      <c r="AA1601" s="26" t="str">
        <f aca="false">IF(N1601=0," ",DATEDIF(N1601,$D1601,"y") &amp; " г. " &amp; DATEDIF(N1601,$D1601,"ym") &amp; " мес. ")</f>
        <v>13 г. 4 мес. </v>
      </c>
      <c r="AB1601" s="27" t="str">
        <f aca="false">LEFT(AA1601,2)</f>
        <v>13</v>
      </c>
      <c r="AC1601" s="28" t="str">
        <f aca="false">IF(N1601=0," ",DATEDIF(N1601,'Отбор на ЧР 2021'!$AC$1,"y") &amp; " г. " &amp; DATEDIF(N1601,'Отбор на ЧР 2021'!$AC$1,"ym") &amp; " мес. ")</f>
        <v>13 г. 7 мес. </v>
      </c>
      <c r="AD1601" s="28" t="str">
        <f aca="false">LEFT(AC1601,2)</f>
        <v>13</v>
      </c>
      <c r="AE1601" s="28" t="str">
        <f aca="false">IF(W1601=0,0,INDEX('Возраст, спорт. дисц.'!$A$2:$B$50,MATCH(W1601,'Возраст, спорт. дисц.'!$B$2:$B$54,0),1))</f>
        <v>Мальчики 12-13 лет</v>
      </c>
      <c r="AF1601" s="28" t="str">
        <f aca="false">"весовая категория "&amp;V1601&amp;" кг."</f>
        <v>весовая категория 42 кг.</v>
      </c>
      <c r="AG1601" s="29" t="str">
        <f aca="false">IF(U1601="б/м",U1601,U1601&amp;" место")</f>
        <v>2 место</v>
      </c>
      <c r="AH1601" s="28" t="str">
        <f aca="false">F1601&amp;"; "&amp;TEXT(D1601,"ДД.ММ.ГГГГ")&amp;"-"&amp;TEXT(E1601,"ДД.ММ.ГГГГ")&amp;"; "&amp;I1601&amp;"; "&amp;CHAR(10)&amp;AE1601&amp;"; "&amp;AF1601&amp;"; "&amp;AG1601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42 кг.; 2 место</v>
      </c>
      <c r="AI1601" s="29" t="n">
        <f aca="false">IF(A1601=0,0,1)</f>
        <v>1</v>
      </c>
      <c r="AJ1601" s="1" t="str">
        <f aca="false">AE1601</f>
        <v>Мальчики 12-13 лет</v>
      </c>
      <c r="AK1601" s="1" t="n">
        <f aca="false">V1601</f>
        <v>42</v>
      </c>
      <c r="AL1601" s="1" t="str">
        <f aca="false">AF1601</f>
        <v>весовая категория 42 кг.</v>
      </c>
      <c r="AM1601" s="28" t="str">
        <f aca="false">IF(N1601=0," ",DATEDIF(N1601,$AM$1,"y") &amp; " г. " &amp; DATEDIF(X1601,$AM$1,"ym") &amp; " мес. ")</f>
        <v>13 г. 4 мес. </v>
      </c>
      <c r="AN1601" s="28" t="str">
        <f aca="false">LEFT(AM1601,2)</f>
        <v>13</v>
      </c>
    </row>
    <row r="1602" customFormat="false" ht="13.8" hidden="false" customHeight="false" outlineLevel="0" collapsed="false">
      <c r="A1602" s="37" t="s">
        <v>507</v>
      </c>
      <c r="B1602" s="37" t="s">
        <v>348</v>
      </c>
      <c r="C1602" s="25" t="n">
        <v>41826</v>
      </c>
      <c r="D1602" s="38" t="n">
        <v>44264</v>
      </c>
      <c r="E1602" s="38" t="n">
        <v>44270</v>
      </c>
      <c r="F1602" s="37" t="s">
        <v>1686</v>
      </c>
      <c r="G1602" s="37" t="s">
        <v>1687</v>
      </c>
      <c r="H1602" s="37" t="s">
        <v>1382</v>
      </c>
      <c r="I1602" s="37" t="s">
        <v>1383</v>
      </c>
      <c r="J1602" s="37" t="s">
        <v>1384</v>
      </c>
      <c r="K1602" s="37" t="s">
        <v>1385</v>
      </c>
      <c r="L1602" s="21" t="s">
        <v>45</v>
      </c>
      <c r="M1602" s="22" t="s">
        <v>1015</v>
      </c>
      <c r="N1602" s="24" t="s">
        <v>1016</v>
      </c>
      <c r="O1602" s="25" t="s">
        <v>975</v>
      </c>
      <c r="P1602" s="22" t="s">
        <v>49</v>
      </c>
      <c r="Q1602" s="22" t="s">
        <v>515</v>
      </c>
      <c r="R1602" s="22" t="s">
        <v>639</v>
      </c>
      <c r="S1602" s="22" t="s">
        <v>1701</v>
      </c>
      <c r="T1602" s="22" t="s">
        <v>1017</v>
      </c>
      <c r="U1602" s="25" t="s">
        <v>70</v>
      </c>
      <c r="V1602" s="40" t="n">
        <v>42</v>
      </c>
      <c r="W1602" s="25" t="s">
        <v>962</v>
      </c>
      <c r="X1602" s="25" t="n">
        <v>2</v>
      </c>
      <c r="Y1602" s="25" t="n">
        <v>1</v>
      </c>
      <c r="Z1602" s="25" t="n">
        <v>9</v>
      </c>
      <c r="AA1602" s="26" t="str">
        <f aca="false">IF(N1602=0," ",DATEDIF(N1602,$D1602,"y") &amp; " г. " &amp; DATEDIF(N1602,$D1602,"ym") &amp; " мес. ")</f>
        <v>12 г. 8 мес. </v>
      </c>
      <c r="AB1602" s="27" t="str">
        <f aca="false">LEFT(AA1602,2)</f>
        <v>12</v>
      </c>
      <c r="AC1602" s="28" t="str">
        <f aca="false">IF(N1602=0," ",DATEDIF(N1602,'Отбор на ЧР 2021'!$AC$1,"y") &amp; " г. " &amp; DATEDIF(N1602,'Отбор на ЧР 2021'!$AC$1,"ym") &amp; " мес. ")</f>
        <v>12 г. 10 мес. </v>
      </c>
      <c r="AD1602" s="28" t="str">
        <f aca="false">LEFT(AC1602,2)</f>
        <v>12</v>
      </c>
      <c r="AE1602" s="28" t="str">
        <f aca="false">IF(W1602=0,0,INDEX('Возраст, спорт. дисц.'!$A$2:$B$50,MATCH(W1602,'Возраст, спорт. дисц.'!$B$2:$B$54,0),1))</f>
        <v>Мальчики 12-13 лет</v>
      </c>
      <c r="AF1602" s="28" t="str">
        <f aca="false">"весовая категория "&amp;V1602&amp;" кг."</f>
        <v>весовая категория 42 кг.</v>
      </c>
      <c r="AG1602" s="29" t="str">
        <f aca="false">IF(U1602="б/м",U1602,U1602&amp;" место")</f>
        <v>3 место</v>
      </c>
      <c r="AH1602" s="28" t="str">
        <f aca="false">F1602&amp;"; "&amp;TEXT(D1602,"ДД.ММ.ГГГГ")&amp;"-"&amp;TEXT(E1602,"ДД.ММ.ГГГГ")&amp;"; "&amp;I1602&amp;"; "&amp;CHAR(10)&amp;AE1602&amp;"; "&amp;AF1602&amp;"; "&amp;AG1602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42 кг.; 3 место</v>
      </c>
      <c r="AI1602" s="29" t="n">
        <f aca="false">IF(A1602=0,0,1)</f>
        <v>1</v>
      </c>
      <c r="AJ1602" s="1" t="str">
        <f aca="false">AE1602</f>
        <v>Мальчики 12-13 лет</v>
      </c>
      <c r="AK1602" s="1" t="n">
        <f aca="false">V1602</f>
        <v>42</v>
      </c>
      <c r="AL1602" s="1" t="str">
        <f aca="false">AF1602</f>
        <v>весовая категория 42 кг.</v>
      </c>
      <c r="AM1602" s="28" t="str">
        <f aca="false">IF(N1602=0," ",DATEDIF(N1602,$AM$1,"y") &amp; " г. " &amp; DATEDIF(X1602,$AM$1,"ym") &amp; " мес. ")</f>
        <v>12 г. 4 мес. </v>
      </c>
      <c r="AN1602" s="28" t="str">
        <f aca="false">LEFT(AM1602,2)</f>
        <v>12</v>
      </c>
    </row>
    <row r="1603" customFormat="false" ht="13.8" hidden="false" customHeight="false" outlineLevel="0" collapsed="false">
      <c r="A1603" s="37" t="s">
        <v>507</v>
      </c>
      <c r="B1603" s="37" t="s">
        <v>348</v>
      </c>
      <c r="C1603" s="25" t="n">
        <v>41826</v>
      </c>
      <c r="D1603" s="38" t="n">
        <v>44264</v>
      </c>
      <c r="E1603" s="38" t="n">
        <v>44270</v>
      </c>
      <c r="F1603" s="37" t="s">
        <v>1686</v>
      </c>
      <c r="G1603" s="37" t="s">
        <v>1687</v>
      </c>
      <c r="H1603" s="37" t="s">
        <v>1382</v>
      </c>
      <c r="I1603" s="37" t="s">
        <v>1383</v>
      </c>
      <c r="J1603" s="37" t="s">
        <v>1384</v>
      </c>
      <c r="K1603" s="37" t="s">
        <v>1385</v>
      </c>
      <c r="L1603" s="21" t="s">
        <v>45</v>
      </c>
      <c r="M1603" s="22" t="s">
        <v>2447</v>
      </c>
      <c r="N1603" s="24" t="s">
        <v>2448</v>
      </c>
      <c r="O1603" s="25" t="s">
        <v>970</v>
      </c>
      <c r="P1603" s="22" t="s">
        <v>115</v>
      </c>
      <c r="Q1603" s="22" t="s">
        <v>924</v>
      </c>
      <c r="R1603" s="22" t="s">
        <v>989</v>
      </c>
      <c r="S1603" s="22" t="s">
        <v>1439</v>
      </c>
      <c r="T1603" s="22" t="s">
        <v>991</v>
      </c>
      <c r="U1603" s="25" t="s">
        <v>70</v>
      </c>
      <c r="V1603" s="40" t="n">
        <v>42</v>
      </c>
      <c r="W1603" s="25" t="s">
        <v>962</v>
      </c>
      <c r="X1603" s="25" t="n">
        <v>2</v>
      </c>
      <c r="Y1603" s="25" t="n">
        <v>1</v>
      </c>
      <c r="Z1603" s="25" t="n">
        <v>9</v>
      </c>
      <c r="AA1603" s="26" t="str">
        <f aca="false">IF(N1603=0," ",DATEDIF(N1603,$D1603,"y") &amp; " г. " &amp; DATEDIF(N1603,$D1603,"ym") &amp; " мес. ")</f>
        <v>12 г. 6 мес. </v>
      </c>
      <c r="AB1603" s="27" t="str">
        <f aca="false">LEFT(AA1603,2)</f>
        <v>12</v>
      </c>
      <c r="AC1603" s="28" t="str">
        <f aca="false">IF(N1603=0," ",DATEDIF(N1603,'Отбор на ЧР 2021'!$AC$1,"y") &amp; " г. " &amp; DATEDIF(N1603,'Отбор на ЧР 2021'!$AC$1,"ym") &amp; " мес. ")</f>
        <v>12 г. 8 мес. </v>
      </c>
      <c r="AD1603" s="28" t="str">
        <f aca="false">LEFT(AC1603,2)</f>
        <v>12</v>
      </c>
      <c r="AE1603" s="28" t="str">
        <f aca="false">IF(W1603=0,0,INDEX('Возраст, спорт. дисц.'!$A$2:$B$50,MATCH(W1603,'Возраст, спорт. дисц.'!$B$2:$B$54,0),1))</f>
        <v>Мальчики 12-13 лет</v>
      </c>
      <c r="AF1603" s="28" t="str">
        <f aca="false">"весовая категория "&amp;V1603&amp;" кг."</f>
        <v>весовая категория 42 кг.</v>
      </c>
      <c r="AG1603" s="29" t="str">
        <f aca="false">IF(U1603="б/м",U1603,U1603&amp;" место")</f>
        <v>3 место</v>
      </c>
      <c r="AH1603" s="28" t="str">
        <f aca="false">F1603&amp;"; "&amp;TEXT(D1603,"ДД.ММ.ГГГГ")&amp;"-"&amp;TEXT(E1603,"ДД.ММ.ГГГГ")&amp;"; "&amp;I1603&amp;"; "&amp;CHAR(10)&amp;AE1603&amp;"; "&amp;AF1603&amp;"; "&amp;AG1603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42 кг.; 3 место</v>
      </c>
      <c r="AI1603" s="29" t="n">
        <f aca="false">IF(A1603=0,0,1)</f>
        <v>1</v>
      </c>
      <c r="AJ1603" s="1" t="str">
        <f aca="false">AE1603</f>
        <v>Мальчики 12-13 лет</v>
      </c>
      <c r="AK1603" s="1" t="n">
        <f aca="false">V1603</f>
        <v>42</v>
      </c>
      <c r="AL1603" s="1" t="str">
        <f aca="false">AF1603</f>
        <v>весовая категория 42 кг.</v>
      </c>
      <c r="AM1603" s="28" t="str">
        <f aca="false">IF(N1603=0," ",DATEDIF(N1603,$AM$1,"y") &amp; " г. " &amp; DATEDIF(X1603,$AM$1,"ym") &amp; " мес. ")</f>
        <v>12 г. 4 мес. </v>
      </c>
      <c r="AN1603" s="28" t="str">
        <f aca="false">LEFT(AM1603,2)</f>
        <v>12</v>
      </c>
    </row>
    <row r="1604" customFormat="false" ht="13.8" hidden="false" customHeight="false" outlineLevel="0" collapsed="false">
      <c r="A1604" s="37" t="s">
        <v>507</v>
      </c>
      <c r="B1604" s="37" t="s">
        <v>348</v>
      </c>
      <c r="C1604" s="25" t="n">
        <v>41826</v>
      </c>
      <c r="D1604" s="38" t="n">
        <v>44264</v>
      </c>
      <c r="E1604" s="38" t="n">
        <v>44270</v>
      </c>
      <c r="F1604" s="37" t="s">
        <v>1686</v>
      </c>
      <c r="G1604" s="37" t="s">
        <v>1687</v>
      </c>
      <c r="H1604" s="37" t="s">
        <v>1382</v>
      </c>
      <c r="I1604" s="37" t="s">
        <v>1383</v>
      </c>
      <c r="J1604" s="37" t="s">
        <v>1384</v>
      </c>
      <c r="K1604" s="37" t="s">
        <v>1385</v>
      </c>
      <c r="L1604" s="21" t="s">
        <v>45</v>
      </c>
      <c r="M1604" s="22" t="s">
        <v>1029</v>
      </c>
      <c r="N1604" s="24" t="s">
        <v>1030</v>
      </c>
      <c r="O1604" s="25" t="s">
        <v>975</v>
      </c>
      <c r="P1604" s="22" t="s">
        <v>115</v>
      </c>
      <c r="Q1604" s="22" t="s">
        <v>924</v>
      </c>
      <c r="R1604" s="22" t="s">
        <v>989</v>
      </c>
      <c r="S1604" s="22" t="s">
        <v>1439</v>
      </c>
      <c r="T1604" s="22" t="s">
        <v>991</v>
      </c>
      <c r="U1604" s="25" t="s">
        <v>54</v>
      </c>
      <c r="V1604" s="40" t="n">
        <v>44</v>
      </c>
      <c r="W1604" s="25" t="s">
        <v>962</v>
      </c>
      <c r="X1604" s="25" t="n">
        <v>3</v>
      </c>
      <c r="Y1604" s="25" t="n">
        <v>3</v>
      </c>
      <c r="Z1604" s="25" t="n">
        <v>6</v>
      </c>
      <c r="AA1604" s="26" t="str">
        <f aca="false">IF(N1604=0," ",DATEDIF(N1604,$D1604,"y") &amp; " г. " &amp; DATEDIF(N1604,$D1604,"ym") &amp; " мес. ")</f>
        <v>13 г. 8 мес. </v>
      </c>
      <c r="AB1604" s="27" t="str">
        <f aca="false">LEFT(AA1604,2)</f>
        <v>13</v>
      </c>
      <c r="AC1604" s="28" t="str">
        <f aca="false">IF(N1604=0," ",DATEDIF(N1604,'Отбор на ЧР 2021'!$AC$1,"y") &amp; " г. " &amp; DATEDIF(N1604,'Отбор на ЧР 2021'!$AC$1,"ym") &amp; " мес. ")</f>
        <v>13 г. 10 мес. </v>
      </c>
      <c r="AD1604" s="28" t="str">
        <f aca="false">LEFT(AC1604,2)</f>
        <v>13</v>
      </c>
      <c r="AE1604" s="28" t="str">
        <f aca="false">IF(W1604=0,0,INDEX('Возраст, спорт. дисц.'!$A$2:$B$50,MATCH(W1604,'Возраст, спорт. дисц.'!$B$2:$B$54,0),1))</f>
        <v>Мальчики 12-13 лет</v>
      </c>
      <c r="AF1604" s="28" t="str">
        <f aca="false">"весовая категория "&amp;V1604&amp;" кг."</f>
        <v>весовая категория 44 кг.</v>
      </c>
      <c r="AG1604" s="29" t="str">
        <f aca="false">IF(U1604="б/м",U1604,U1604&amp;" место")</f>
        <v>1 место</v>
      </c>
      <c r="AH1604" s="28" t="str">
        <f aca="false">F1604&amp;"; "&amp;TEXT(D1604,"ДД.ММ.ГГГГ")&amp;"-"&amp;TEXT(E1604,"ДД.ММ.ГГГГ")&amp;"; "&amp;I1604&amp;"; "&amp;CHAR(10)&amp;AE1604&amp;"; "&amp;AF1604&amp;"; "&amp;AG1604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44 кг.; 1 место</v>
      </c>
      <c r="AI1604" s="29" t="n">
        <f aca="false">IF(A1604=0,0,1)</f>
        <v>1</v>
      </c>
      <c r="AJ1604" s="1" t="str">
        <f aca="false">AE1604</f>
        <v>Мальчики 12-13 лет</v>
      </c>
      <c r="AK1604" s="1" t="n">
        <f aca="false">V1604</f>
        <v>44</v>
      </c>
      <c r="AL1604" s="1" t="str">
        <f aca="false">AF1604</f>
        <v>весовая категория 44 кг.</v>
      </c>
      <c r="AM1604" s="28" t="str">
        <f aca="false">IF(N1604=0," ",DATEDIF(N1604,$AM$1,"y") &amp; " г. " &amp; DATEDIF(X1604,$AM$1,"ym") &amp; " мес. ")</f>
        <v>13 г. 4 мес. </v>
      </c>
      <c r="AN1604" s="28" t="str">
        <f aca="false">LEFT(AM1604,2)</f>
        <v>13</v>
      </c>
    </row>
    <row r="1605" customFormat="false" ht="13.8" hidden="false" customHeight="false" outlineLevel="0" collapsed="false">
      <c r="A1605" s="37" t="s">
        <v>507</v>
      </c>
      <c r="B1605" s="37" t="s">
        <v>348</v>
      </c>
      <c r="C1605" s="25" t="n">
        <v>41826</v>
      </c>
      <c r="D1605" s="38" t="n">
        <v>44264</v>
      </c>
      <c r="E1605" s="38" t="n">
        <v>44270</v>
      </c>
      <c r="F1605" s="37" t="s">
        <v>1686</v>
      </c>
      <c r="G1605" s="37" t="s">
        <v>1687</v>
      </c>
      <c r="H1605" s="37" t="s">
        <v>1382</v>
      </c>
      <c r="I1605" s="37" t="s">
        <v>1383</v>
      </c>
      <c r="J1605" s="37" t="s">
        <v>1384</v>
      </c>
      <c r="K1605" s="37" t="s">
        <v>1385</v>
      </c>
      <c r="L1605" s="21" t="s">
        <v>45</v>
      </c>
      <c r="M1605" s="22" t="s">
        <v>2449</v>
      </c>
      <c r="N1605" s="24" t="s">
        <v>2450</v>
      </c>
      <c r="O1605" s="25" t="s">
        <v>975</v>
      </c>
      <c r="P1605" s="22" t="s">
        <v>49</v>
      </c>
      <c r="Q1605" s="22" t="s">
        <v>50</v>
      </c>
      <c r="R1605" s="22" t="s">
        <v>148</v>
      </c>
      <c r="S1605" s="22" t="s">
        <v>149</v>
      </c>
      <c r="T1605" s="22" t="s">
        <v>1731</v>
      </c>
      <c r="U1605" s="25" t="s">
        <v>63</v>
      </c>
      <c r="V1605" s="40" t="n">
        <v>44</v>
      </c>
      <c r="W1605" s="25" t="s">
        <v>962</v>
      </c>
      <c r="X1605" s="25" t="n">
        <v>2</v>
      </c>
      <c r="Y1605" s="25" t="n">
        <v>1</v>
      </c>
      <c r="Z1605" s="25" t="n">
        <v>6</v>
      </c>
      <c r="AA1605" s="26" t="str">
        <f aca="false">IF(N1605=0," ",DATEDIF(N1605,$D1605,"y") &amp; " г. " &amp; DATEDIF(N1605,$D1605,"ym") &amp; " мес. ")</f>
        <v>13 г. 1 мес. </v>
      </c>
      <c r="AB1605" s="27" t="str">
        <f aca="false">LEFT(AA1605,2)</f>
        <v>13</v>
      </c>
      <c r="AC1605" s="28" t="str">
        <f aca="false">IF(N1605=0," ",DATEDIF(N1605,'Отбор на ЧР 2021'!$AC$1,"y") &amp; " г. " &amp; DATEDIF(N1605,'Отбор на ЧР 2021'!$AC$1,"ym") &amp; " мес. ")</f>
        <v>13 г. 3 мес. </v>
      </c>
      <c r="AD1605" s="28" t="str">
        <f aca="false">LEFT(AC1605,2)</f>
        <v>13</v>
      </c>
      <c r="AE1605" s="28" t="str">
        <f aca="false">IF(W1605=0,0,INDEX('Возраст, спорт. дисц.'!$A$2:$B$50,MATCH(W1605,'Возраст, спорт. дисц.'!$B$2:$B$54,0),1))</f>
        <v>Мальчики 12-13 лет</v>
      </c>
      <c r="AF1605" s="28" t="str">
        <f aca="false">"весовая категория "&amp;V1605&amp;" кг."</f>
        <v>весовая категория 44 кг.</v>
      </c>
      <c r="AG1605" s="29" t="str">
        <f aca="false">IF(U1605="б/м",U1605,U1605&amp;" место")</f>
        <v>2 место</v>
      </c>
      <c r="AH1605" s="28" t="str">
        <f aca="false">F1605&amp;"; "&amp;TEXT(D1605,"ДД.ММ.ГГГГ")&amp;"-"&amp;TEXT(E1605,"ДД.ММ.ГГГГ")&amp;"; "&amp;I1605&amp;"; "&amp;CHAR(10)&amp;AE1605&amp;"; "&amp;AF1605&amp;"; "&amp;AG1605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44 кг.; 2 место</v>
      </c>
      <c r="AI1605" s="29" t="n">
        <f aca="false">IF(A1605=0,0,1)</f>
        <v>1</v>
      </c>
      <c r="AJ1605" s="1" t="str">
        <f aca="false">AE1605</f>
        <v>Мальчики 12-13 лет</v>
      </c>
      <c r="AK1605" s="1" t="n">
        <f aca="false">V1605</f>
        <v>44</v>
      </c>
      <c r="AL1605" s="1" t="str">
        <f aca="false">AF1605</f>
        <v>весовая категория 44 кг.</v>
      </c>
      <c r="AM1605" s="28" t="str">
        <f aca="false">IF(N1605=0," ",DATEDIF(N1605,$AM$1,"y") &amp; " г. " &amp; DATEDIF(X1605,$AM$1,"ym") &amp; " мес. ")</f>
        <v>13 г. 4 мес. </v>
      </c>
      <c r="AN1605" s="28" t="str">
        <f aca="false">LEFT(AM1605,2)</f>
        <v>13</v>
      </c>
    </row>
    <row r="1606" customFormat="false" ht="13.8" hidden="false" customHeight="false" outlineLevel="0" collapsed="false">
      <c r="A1606" s="37" t="s">
        <v>507</v>
      </c>
      <c r="B1606" s="37" t="s">
        <v>348</v>
      </c>
      <c r="C1606" s="25" t="n">
        <v>41826</v>
      </c>
      <c r="D1606" s="38" t="n">
        <v>44264</v>
      </c>
      <c r="E1606" s="38" t="n">
        <v>44270</v>
      </c>
      <c r="F1606" s="37" t="s">
        <v>1686</v>
      </c>
      <c r="G1606" s="37" t="s">
        <v>1687</v>
      </c>
      <c r="H1606" s="37" t="s">
        <v>1382</v>
      </c>
      <c r="I1606" s="37" t="s">
        <v>1383</v>
      </c>
      <c r="J1606" s="37" t="s">
        <v>1384</v>
      </c>
      <c r="K1606" s="37" t="s">
        <v>1385</v>
      </c>
      <c r="L1606" s="21" t="s">
        <v>45</v>
      </c>
      <c r="M1606" s="22" t="s">
        <v>2451</v>
      </c>
      <c r="N1606" s="24" t="s">
        <v>2452</v>
      </c>
      <c r="O1606" s="25" t="s">
        <v>975</v>
      </c>
      <c r="P1606" s="22" t="s">
        <v>49</v>
      </c>
      <c r="Q1606" s="22" t="s">
        <v>50</v>
      </c>
      <c r="R1606" s="22" t="s">
        <v>51</v>
      </c>
      <c r="S1606" s="22" t="s">
        <v>52</v>
      </c>
      <c r="T1606" s="22" t="s">
        <v>2057</v>
      </c>
      <c r="U1606" s="25" t="s">
        <v>70</v>
      </c>
      <c r="V1606" s="40" t="n">
        <v>44</v>
      </c>
      <c r="W1606" s="25" t="s">
        <v>962</v>
      </c>
      <c r="X1606" s="25" t="n">
        <v>2</v>
      </c>
      <c r="Y1606" s="25" t="n">
        <v>1</v>
      </c>
      <c r="Z1606" s="25" t="n">
        <v>6</v>
      </c>
      <c r="AA1606" s="26" t="str">
        <f aca="false">IF(N1606=0," ",DATEDIF(N1606,$D1606,"y") &amp; " г. " &amp; DATEDIF(N1606,$D1606,"ym") &amp; " мес. ")</f>
        <v>13 г. 9 мес. </v>
      </c>
      <c r="AB1606" s="27" t="str">
        <f aca="false">LEFT(AA1606,2)</f>
        <v>13</v>
      </c>
      <c r="AC1606" s="28" t="str">
        <f aca="false">IF(N1606=0," ",DATEDIF(N1606,'Отбор на ЧР 2021'!$AC$1,"y") &amp; " г. " &amp; DATEDIF(N1606,'Отбор на ЧР 2021'!$AC$1,"ym") &amp; " мес. ")</f>
        <v>13 г. 11 мес. </v>
      </c>
      <c r="AD1606" s="28" t="str">
        <f aca="false">LEFT(AC1606,2)</f>
        <v>13</v>
      </c>
      <c r="AE1606" s="28" t="str">
        <f aca="false">IF(W1606=0,0,INDEX('Возраст, спорт. дисц.'!$A$2:$B$50,MATCH(W1606,'Возраст, спорт. дисц.'!$B$2:$B$54,0),1))</f>
        <v>Мальчики 12-13 лет</v>
      </c>
      <c r="AF1606" s="28" t="str">
        <f aca="false">"весовая категория "&amp;V1606&amp;" кг."</f>
        <v>весовая категория 44 кг.</v>
      </c>
      <c r="AG1606" s="29" t="str">
        <f aca="false">IF(U1606="б/м",U1606,U1606&amp;" место")</f>
        <v>3 место</v>
      </c>
      <c r="AH1606" s="28" t="str">
        <f aca="false">F1606&amp;"; "&amp;TEXT(D1606,"ДД.ММ.ГГГГ")&amp;"-"&amp;TEXT(E1606,"ДД.ММ.ГГГГ")&amp;"; "&amp;I1606&amp;"; "&amp;CHAR(10)&amp;AE1606&amp;"; "&amp;AF1606&amp;"; "&amp;AG1606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44 кг.; 3 место</v>
      </c>
      <c r="AI1606" s="29" t="n">
        <f aca="false">IF(A1606=0,0,1)</f>
        <v>1</v>
      </c>
      <c r="AJ1606" s="1" t="str">
        <f aca="false">AE1606</f>
        <v>Мальчики 12-13 лет</v>
      </c>
      <c r="AK1606" s="1" t="n">
        <f aca="false">V1606</f>
        <v>44</v>
      </c>
      <c r="AL1606" s="1" t="str">
        <f aca="false">AF1606</f>
        <v>весовая категория 44 кг.</v>
      </c>
      <c r="AM1606" s="28" t="str">
        <f aca="false">IF(N1606=0," ",DATEDIF(N1606,$AM$1,"y") &amp; " г. " &amp; DATEDIF(X1606,$AM$1,"ym") &amp; " мес. ")</f>
        <v>13 г. 4 мес. </v>
      </c>
      <c r="AN1606" s="28" t="str">
        <f aca="false">LEFT(AM1606,2)</f>
        <v>13</v>
      </c>
    </row>
    <row r="1607" customFormat="false" ht="13.8" hidden="false" customHeight="false" outlineLevel="0" collapsed="false">
      <c r="A1607" s="37" t="s">
        <v>507</v>
      </c>
      <c r="B1607" s="37" t="s">
        <v>348</v>
      </c>
      <c r="C1607" s="25" t="n">
        <v>41826</v>
      </c>
      <c r="D1607" s="38" t="n">
        <v>44264</v>
      </c>
      <c r="E1607" s="38" t="n">
        <v>44270</v>
      </c>
      <c r="F1607" s="37" t="s">
        <v>1686</v>
      </c>
      <c r="G1607" s="37" t="s">
        <v>1687</v>
      </c>
      <c r="H1607" s="37" t="s">
        <v>1382</v>
      </c>
      <c r="I1607" s="37" t="s">
        <v>1383</v>
      </c>
      <c r="J1607" s="37" t="s">
        <v>1384</v>
      </c>
      <c r="K1607" s="37" t="s">
        <v>1385</v>
      </c>
      <c r="L1607" s="21" t="s">
        <v>45</v>
      </c>
      <c r="M1607" s="22" t="s">
        <v>2453</v>
      </c>
      <c r="N1607" s="24" t="s">
        <v>2454</v>
      </c>
      <c r="O1607" s="25" t="s">
        <v>975</v>
      </c>
      <c r="P1607" s="22" t="s">
        <v>49</v>
      </c>
      <c r="Q1607" s="22" t="s">
        <v>515</v>
      </c>
      <c r="R1607" s="22" t="s">
        <v>639</v>
      </c>
      <c r="S1607" s="22" t="s">
        <v>1701</v>
      </c>
      <c r="T1607" s="22" t="s">
        <v>2455</v>
      </c>
      <c r="U1607" s="25" t="s">
        <v>227</v>
      </c>
      <c r="V1607" s="40" t="n">
        <v>44</v>
      </c>
      <c r="W1607" s="25" t="s">
        <v>962</v>
      </c>
      <c r="X1607" s="25" t="n">
        <v>1</v>
      </c>
      <c r="Y1607" s="25" t="n">
        <v>0</v>
      </c>
      <c r="Z1607" s="25" t="n">
        <v>6</v>
      </c>
      <c r="AA1607" s="26" t="str">
        <f aca="false">IF(N1607=0," ",DATEDIF(N1607,$D1607,"y") &amp; " г. " &amp; DATEDIF(N1607,$D1607,"ym") &amp; " мес. ")</f>
        <v>13 г. 9 мес. </v>
      </c>
      <c r="AB1607" s="27" t="str">
        <f aca="false">LEFT(AA1607,2)</f>
        <v>13</v>
      </c>
      <c r="AC1607" s="28" t="str">
        <f aca="false">IF(N1607=0," ",DATEDIF(N1607,'Отбор на ЧР 2021'!$AC$1,"y") &amp; " г. " &amp; DATEDIF(N1607,'Отбор на ЧР 2021'!$AC$1,"ym") &amp; " мес. ")</f>
        <v>13 г. 11 мес. </v>
      </c>
      <c r="AD1607" s="28" t="str">
        <f aca="false">LEFT(AC1607,2)</f>
        <v>13</v>
      </c>
      <c r="AE1607" s="28" t="str">
        <f aca="false">IF(W1607=0,0,INDEX('Возраст, спорт. дисц.'!$A$2:$B$50,MATCH(W1607,'Возраст, спорт. дисц.'!$B$2:$B$54,0),1))</f>
        <v>Мальчики 12-13 лет</v>
      </c>
      <c r="AF1607" s="28" t="str">
        <f aca="false">"весовая категория "&amp;V1607&amp;" кг."</f>
        <v>весовая категория 44 кг.</v>
      </c>
      <c r="AG1607" s="29" t="str">
        <f aca="false">IF(U1607="б/м",U1607,U1607&amp;" место")</f>
        <v>4 место</v>
      </c>
      <c r="AH1607" s="28" t="str">
        <f aca="false">F1607&amp;"; "&amp;TEXT(D1607,"ДД.ММ.ГГГГ")&amp;"-"&amp;TEXT(E1607,"ДД.ММ.ГГГГ")&amp;"; "&amp;I1607&amp;"; "&amp;CHAR(10)&amp;AE1607&amp;"; "&amp;AF1607&amp;"; "&amp;AG1607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44 кг.; 4 место</v>
      </c>
      <c r="AI1607" s="29" t="n">
        <f aca="false">IF(A1607=0,0,1)</f>
        <v>1</v>
      </c>
      <c r="AJ1607" s="1" t="str">
        <f aca="false">AE1607</f>
        <v>Мальчики 12-13 лет</v>
      </c>
      <c r="AK1607" s="1" t="n">
        <f aca="false">V1607</f>
        <v>44</v>
      </c>
      <c r="AL1607" s="1" t="str">
        <f aca="false">AF1607</f>
        <v>весовая категория 44 кг.</v>
      </c>
      <c r="AM1607" s="28" t="str">
        <f aca="false">IF(N1607=0," ",DATEDIF(N1607,$AM$1,"y") &amp; " г. " &amp; DATEDIF(X1607,$AM$1,"ym") &amp; " мес. ")</f>
        <v>13 г. 4 мес. </v>
      </c>
      <c r="AN1607" s="28" t="str">
        <f aca="false">LEFT(AM1607,2)</f>
        <v>13</v>
      </c>
    </row>
    <row r="1608" customFormat="false" ht="13.8" hidden="false" customHeight="false" outlineLevel="0" collapsed="false">
      <c r="A1608" s="37" t="s">
        <v>507</v>
      </c>
      <c r="B1608" s="37" t="s">
        <v>348</v>
      </c>
      <c r="C1608" s="25" t="n">
        <v>41826</v>
      </c>
      <c r="D1608" s="38" t="n">
        <v>44264</v>
      </c>
      <c r="E1608" s="38" t="n">
        <v>44270</v>
      </c>
      <c r="F1608" s="37" t="s">
        <v>1686</v>
      </c>
      <c r="G1608" s="37" t="s">
        <v>1687</v>
      </c>
      <c r="H1608" s="37" t="s">
        <v>1382</v>
      </c>
      <c r="I1608" s="37" t="s">
        <v>1383</v>
      </c>
      <c r="J1608" s="37" t="s">
        <v>1384</v>
      </c>
      <c r="K1608" s="37" t="s">
        <v>1385</v>
      </c>
      <c r="L1608" s="21" t="s">
        <v>45</v>
      </c>
      <c r="M1608" s="22" t="s">
        <v>1024</v>
      </c>
      <c r="N1608" s="24" t="s">
        <v>1025</v>
      </c>
      <c r="O1608" s="25" t="s">
        <v>970</v>
      </c>
      <c r="P1608" s="22" t="s">
        <v>115</v>
      </c>
      <c r="Q1608" s="22" t="s">
        <v>116</v>
      </c>
      <c r="R1608" s="22" t="s">
        <v>117</v>
      </c>
      <c r="S1608" s="22" t="s">
        <v>238</v>
      </c>
      <c r="T1608" s="22" t="s">
        <v>1198</v>
      </c>
      <c r="U1608" s="25" t="s">
        <v>54</v>
      </c>
      <c r="V1608" s="40" t="n">
        <v>46</v>
      </c>
      <c r="W1608" s="25" t="s">
        <v>962</v>
      </c>
      <c r="X1608" s="25" t="n">
        <v>2</v>
      </c>
      <c r="Y1608" s="25" t="n">
        <v>2</v>
      </c>
      <c r="Z1608" s="25" t="n">
        <v>6</v>
      </c>
      <c r="AA1608" s="26" t="str">
        <f aca="false">IF(N1608=0," ",DATEDIF(N1608,$D1608,"y") &amp; " г. " &amp; DATEDIF(N1608,$D1608,"ym") &amp; " мес. ")</f>
        <v>13 г. 8 мес. </v>
      </c>
      <c r="AB1608" s="27" t="str">
        <f aca="false">LEFT(AA1608,2)</f>
        <v>13</v>
      </c>
      <c r="AC1608" s="28" t="str">
        <f aca="false">IF(N1608=0," ",DATEDIF(N1608,'Отбор на ЧР 2021'!$AC$1,"y") &amp; " г. " &amp; DATEDIF(N1608,'Отбор на ЧР 2021'!$AC$1,"ym") &amp; " мес. ")</f>
        <v>13 г. 10 мес. </v>
      </c>
      <c r="AD1608" s="28" t="str">
        <f aca="false">LEFT(AC1608,2)</f>
        <v>13</v>
      </c>
      <c r="AE1608" s="28" t="str">
        <f aca="false">IF(W1608=0,0,INDEX('Возраст, спорт. дисц.'!$A$2:$B$50,MATCH(W1608,'Возраст, спорт. дисц.'!$B$2:$B$54,0),1))</f>
        <v>Мальчики 12-13 лет</v>
      </c>
      <c r="AF1608" s="28" t="str">
        <f aca="false">"весовая категория "&amp;V1608&amp;" кг."</f>
        <v>весовая категория 46 кг.</v>
      </c>
      <c r="AG1608" s="29" t="str">
        <f aca="false">IF(U1608="б/м",U1608,U1608&amp;" место")</f>
        <v>1 место</v>
      </c>
      <c r="AH1608" s="28" t="str">
        <f aca="false">F1608&amp;"; "&amp;TEXT(D1608,"ДД.ММ.ГГГГ")&amp;"-"&amp;TEXT(E1608,"ДД.ММ.ГГГГ")&amp;"; "&amp;I1608&amp;"; "&amp;CHAR(10)&amp;AE1608&amp;"; "&amp;AF1608&amp;"; "&amp;AG1608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46 кг.; 1 место</v>
      </c>
      <c r="AI1608" s="29" t="n">
        <f aca="false">IF(A1608=0,0,1)</f>
        <v>1</v>
      </c>
      <c r="AJ1608" s="1" t="str">
        <f aca="false">AE1608</f>
        <v>Мальчики 12-13 лет</v>
      </c>
      <c r="AK1608" s="1" t="n">
        <f aca="false">V1608</f>
        <v>46</v>
      </c>
      <c r="AL1608" s="1" t="str">
        <f aca="false">AF1608</f>
        <v>весовая категория 46 кг.</v>
      </c>
      <c r="AM1608" s="28" t="str">
        <f aca="false">IF(N1608=0," ",DATEDIF(N1608,$AM$1,"y") &amp; " г. " &amp; DATEDIF(X1608,$AM$1,"ym") &amp; " мес. ")</f>
        <v>13 г. 4 мес. </v>
      </c>
      <c r="AN1608" s="28" t="str">
        <f aca="false">LEFT(AM1608,2)</f>
        <v>13</v>
      </c>
    </row>
    <row r="1609" customFormat="false" ht="13.8" hidden="false" customHeight="false" outlineLevel="0" collapsed="false">
      <c r="A1609" s="37" t="s">
        <v>507</v>
      </c>
      <c r="B1609" s="37" t="s">
        <v>348</v>
      </c>
      <c r="C1609" s="25" t="n">
        <v>41826</v>
      </c>
      <c r="D1609" s="38" t="n">
        <v>44264</v>
      </c>
      <c r="E1609" s="38" t="n">
        <v>44270</v>
      </c>
      <c r="F1609" s="37" t="s">
        <v>1686</v>
      </c>
      <c r="G1609" s="37" t="s">
        <v>1687</v>
      </c>
      <c r="H1609" s="37" t="s">
        <v>1382</v>
      </c>
      <c r="I1609" s="37" t="s">
        <v>1383</v>
      </c>
      <c r="J1609" s="37" t="s">
        <v>1384</v>
      </c>
      <c r="K1609" s="37" t="s">
        <v>1385</v>
      </c>
      <c r="L1609" s="21" t="s">
        <v>45</v>
      </c>
      <c r="M1609" s="22" t="s">
        <v>2456</v>
      </c>
      <c r="N1609" s="24" t="s">
        <v>2457</v>
      </c>
      <c r="O1609" s="25" t="s">
        <v>975</v>
      </c>
      <c r="P1609" s="22" t="s">
        <v>49</v>
      </c>
      <c r="Q1609" s="22" t="s">
        <v>50</v>
      </c>
      <c r="R1609" s="22" t="s">
        <v>148</v>
      </c>
      <c r="S1609" s="22" t="s">
        <v>149</v>
      </c>
      <c r="T1609" s="22" t="s">
        <v>1731</v>
      </c>
      <c r="U1609" s="25" t="s">
        <v>63</v>
      </c>
      <c r="V1609" s="40" t="n">
        <v>46</v>
      </c>
      <c r="W1609" s="25" t="s">
        <v>962</v>
      </c>
      <c r="X1609" s="25" t="n">
        <v>3</v>
      </c>
      <c r="Y1609" s="25" t="n">
        <v>2</v>
      </c>
      <c r="Z1609" s="25" t="n">
        <v>6</v>
      </c>
      <c r="AA1609" s="26" t="str">
        <f aca="false">IF(N1609=0," ",DATEDIF(N1609,$D1609,"y") &amp; " г. " &amp; DATEDIF(N1609,$D1609,"ym") &amp; " мес. ")</f>
        <v>12 г. 4 мес. </v>
      </c>
      <c r="AB1609" s="27" t="str">
        <f aca="false">LEFT(AA1609,2)</f>
        <v>12</v>
      </c>
      <c r="AC1609" s="28" t="str">
        <f aca="false">IF(N1609=0," ",DATEDIF(N1609,'Отбор на ЧР 2021'!$AC$1,"y") &amp; " г. " &amp; DATEDIF(N1609,'Отбор на ЧР 2021'!$AC$1,"ym") &amp; " мес. ")</f>
        <v>12 г. 6 мес. </v>
      </c>
      <c r="AD1609" s="28" t="str">
        <f aca="false">LEFT(AC1609,2)</f>
        <v>12</v>
      </c>
      <c r="AE1609" s="28" t="str">
        <f aca="false">IF(W1609=0,0,INDEX('Возраст, спорт. дисц.'!$A$2:$B$50,MATCH(W1609,'Возраст, спорт. дисц.'!$B$2:$B$54,0),1))</f>
        <v>Мальчики 12-13 лет</v>
      </c>
      <c r="AF1609" s="28" t="str">
        <f aca="false">"весовая категория "&amp;V1609&amp;" кг."</f>
        <v>весовая категория 46 кг.</v>
      </c>
      <c r="AG1609" s="29" t="str">
        <f aca="false">IF(U1609="б/м",U1609,U1609&amp;" место")</f>
        <v>2 место</v>
      </c>
      <c r="AH1609" s="28" t="str">
        <f aca="false">F1609&amp;"; "&amp;TEXT(D1609,"ДД.ММ.ГГГГ")&amp;"-"&amp;TEXT(E1609,"ДД.ММ.ГГГГ")&amp;"; "&amp;I1609&amp;"; "&amp;CHAR(10)&amp;AE1609&amp;"; "&amp;AF1609&amp;"; "&amp;AG1609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46 кг.; 2 место</v>
      </c>
      <c r="AI1609" s="29" t="n">
        <f aca="false">IF(A1609=0,0,1)</f>
        <v>1</v>
      </c>
      <c r="AJ1609" s="1" t="str">
        <f aca="false">AE1609</f>
        <v>Мальчики 12-13 лет</v>
      </c>
      <c r="AK1609" s="1" t="n">
        <f aca="false">V1609</f>
        <v>46</v>
      </c>
      <c r="AL1609" s="1" t="str">
        <f aca="false">AF1609</f>
        <v>весовая категория 46 кг.</v>
      </c>
      <c r="AM1609" s="28" t="str">
        <f aca="false">IF(N1609=0," ",DATEDIF(N1609,$AM$1,"y") &amp; " г. " &amp; DATEDIF(X1609,$AM$1,"ym") &amp; " мес. ")</f>
        <v>12 г. 4 мес. </v>
      </c>
      <c r="AN1609" s="28" t="str">
        <f aca="false">LEFT(AM1609,2)</f>
        <v>12</v>
      </c>
    </row>
    <row r="1610" customFormat="false" ht="13.8" hidden="false" customHeight="false" outlineLevel="0" collapsed="false">
      <c r="A1610" s="37" t="s">
        <v>507</v>
      </c>
      <c r="B1610" s="37" t="s">
        <v>348</v>
      </c>
      <c r="C1610" s="25" t="n">
        <v>41826</v>
      </c>
      <c r="D1610" s="38" t="n">
        <v>44264</v>
      </c>
      <c r="E1610" s="38" t="n">
        <v>44270</v>
      </c>
      <c r="F1610" s="37" t="s">
        <v>1686</v>
      </c>
      <c r="G1610" s="37" t="s">
        <v>1687</v>
      </c>
      <c r="H1610" s="37" t="s">
        <v>1382</v>
      </c>
      <c r="I1610" s="37" t="s">
        <v>1383</v>
      </c>
      <c r="J1610" s="37" t="s">
        <v>1384</v>
      </c>
      <c r="K1610" s="37" t="s">
        <v>1385</v>
      </c>
      <c r="L1610" s="21" t="s">
        <v>45</v>
      </c>
      <c r="M1610" s="22" t="s">
        <v>2458</v>
      </c>
      <c r="N1610" s="24" t="s">
        <v>2459</v>
      </c>
      <c r="O1610" s="25" t="s">
        <v>970</v>
      </c>
      <c r="P1610" s="22" t="s">
        <v>115</v>
      </c>
      <c r="Q1610" s="22" t="s">
        <v>116</v>
      </c>
      <c r="R1610" s="22" t="s">
        <v>189</v>
      </c>
      <c r="S1610" s="22" t="s">
        <v>406</v>
      </c>
      <c r="T1610" s="22" t="s">
        <v>666</v>
      </c>
      <c r="U1610" s="25" t="s">
        <v>70</v>
      </c>
      <c r="V1610" s="40" t="n">
        <v>46</v>
      </c>
      <c r="W1610" s="25" t="s">
        <v>962</v>
      </c>
      <c r="X1610" s="25" t="n">
        <v>2</v>
      </c>
      <c r="Y1610" s="25" t="n">
        <v>1</v>
      </c>
      <c r="Z1610" s="25" t="n">
        <v>6</v>
      </c>
      <c r="AA1610" s="26" t="str">
        <f aca="false">IF(N1610=0," ",DATEDIF(N1610,$D1610,"y") &amp; " г. " &amp; DATEDIF(N1610,$D1610,"ym") &amp; " мес. ")</f>
        <v>12 г. 5 мес. </v>
      </c>
      <c r="AB1610" s="27" t="str">
        <f aca="false">LEFT(AA1610,2)</f>
        <v>12</v>
      </c>
      <c r="AC1610" s="28" t="str">
        <f aca="false">IF(N1610=0," ",DATEDIF(N1610,'Отбор на ЧР 2021'!$AC$1,"y") &amp; " г. " &amp; DATEDIF(N1610,'Отбор на ЧР 2021'!$AC$1,"ym") &amp; " мес. ")</f>
        <v>12 г. 7 мес. </v>
      </c>
      <c r="AD1610" s="28" t="str">
        <f aca="false">LEFT(AC1610,2)</f>
        <v>12</v>
      </c>
      <c r="AE1610" s="28" t="str">
        <f aca="false">IF(W1610=0,0,INDEX('Возраст, спорт. дисц.'!$A$2:$B$50,MATCH(W1610,'Возраст, спорт. дисц.'!$B$2:$B$54,0),1))</f>
        <v>Мальчики 12-13 лет</v>
      </c>
      <c r="AF1610" s="28" t="str">
        <f aca="false">"весовая категория "&amp;V1610&amp;" кг."</f>
        <v>весовая категория 46 кг.</v>
      </c>
      <c r="AG1610" s="29" t="str">
        <f aca="false">IF(U1610="б/м",U1610,U1610&amp;" место")</f>
        <v>3 место</v>
      </c>
      <c r="AH1610" s="28" t="str">
        <f aca="false">F1610&amp;"; "&amp;TEXT(D1610,"ДД.ММ.ГГГГ")&amp;"-"&amp;TEXT(E1610,"ДД.ММ.ГГГГ")&amp;"; "&amp;I1610&amp;"; "&amp;CHAR(10)&amp;AE1610&amp;"; "&amp;AF1610&amp;"; "&amp;AG1610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46 кг.; 3 место</v>
      </c>
      <c r="AI1610" s="29" t="n">
        <f aca="false">IF(A1610=0,0,1)</f>
        <v>1</v>
      </c>
      <c r="AJ1610" s="1" t="str">
        <f aca="false">AE1610</f>
        <v>Мальчики 12-13 лет</v>
      </c>
      <c r="AK1610" s="1" t="n">
        <f aca="false">V1610</f>
        <v>46</v>
      </c>
      <c r="AL1610" s="1" t="str">
        <f aca="false">AF1610</f>
        <v>весовая категория 46 кг.</v>
      </c>
      <c r="AM1610" s="28" t="str">
        <f aca="false">IF(N1610=0," ",DATEDIF(N1610,$AM$1,"y") &amp; " г. " &amp; DATEDIF(X1610,$AM$1,"ym") &amp; " мес. ")</f>
        <v>12 г. 4 мес. </v>
      </c>
      <c r="AN1610" s="28" t="str">
        <f aca="false">LEFT(AM1610,2)</f>
        <v>12</v>
      </c>
    </row>
    <row r="1611" customFormat="false" ht="13.8" hidden="false" customHeight="false" outlineLevel="0" collapsed="false">
      <c r="A1611" s="37" t="s">
        <v>507</v>
      </c>
      <c r="B1611" s="37" t="s">
        <v>348</v>
      </c>
      <c r="C1611" s="25" t="n">
        <v>41826</v>
      </c>
      <c r="D1611" s="38" t="n">
        <v>44264</v>
      </c>
      <c r="E1611" s="38" t="n">
        <v>44270</v>
      </c>
      <c r="F1611" s="37" t="s">
        <v>1686</v>
      </c>
      <c r="G1611" s="37" t="s">
        <v>1687</v>
      </c>
      <c r="H1611" s="37" t="s">
        <v>1382</v>
      </c>
      <c r="I1611" s="37" t="s">
        <v>1383</v>
      </c>
      <c r="J1611" s="37" t="s">
        <v>1384</v>
      </c>
      <c r="K1611" s="37" t="s">
        <v>1385</v>
      </c>
      <c r="L1611" s="21" t="s">
        <v>45</v>
      </c>
      <c r="M1611" s="22" t="s">
        <v>2460</v>
      </c>
      <c r="N1611" s="24" t="s">
        <v>2339</v>
      </c>
      <c r="O1611" s="25" t="s">
        <v>975</v>
      </c>
      <c r="P1611" s="22" t="s">
        <v>49</v>
      </c>
      <c r="Q1611" s="22" t="s">
        <v>50</v>
      </c>
      <c r="R1611" s="22" t="s">
        <v>148</v>
      </c>
      <c r="S1611" s="22" t="s">
        <v>149</v>
      </c>
      <c r="T1611" s="22" t="s">
        <v>150</v>
      </c>
      <c r="U1611" s="25" t="s">
        <v>227</v>
      </c>
      <c r="V1611" s="40" t="n">
        <v>46</v>
      </c>
      <c r="W1611" s="25" t="s">
        <v>962</v>
      </c>
      <c r="X1611" s="25" t="n">
        <v>1</v>
      </c>
      <c r="Y1611" s="25" t="n">
        <v>0</v>
      </c>
      <c r="Z1611" s="25" t="n">
        <v>6</v>
      </c>
      <c r="AA1611" s="26" t="str">
        <f aca="false">IF(N1611=0," ",DATEDIF(N1611,$D1611,"y") &amp; " г. " &amp; DATEDIF(N1611,$D1611,"ym") &amp; " мес. ")</f>
        <v>12 г. 8 мес. </v>
      </c>
      <c r="AB1611" s="27" t="str">
        <f aca="false">LEFT(AA1611,2)</f>
        <v>12</v>
      </c>
      <c r="AC1611" s="28" t="str">
        <f aca="false">IF(N1611=0," ",DATEDIF(N1611,'Отбор на ЧР 2021'!$AC$1,"y") &amp; " г. " &amp; DATEDIF(N1611,'Отбор на ЧР 2021'!$AC$1,"ym") &amp; " мес. ")</f>
        <v>12 г. 10 мес. </v>
      </c>
      <c r="AD1611" s="28" t="str">
        <f aca="false">LEFT(AC1611,2)</f>
        <v>12</v>
      </c>
      <c r="AE1611" s="28" t="str">
        <f aca="false">IF(W1611=0,0,INDEX('Возраст, спорт. дисц.'!$A$2:$B$50,MATCH(W1611,'Возраст, спорт. дисц.'!$B$2:$B$54,0),1))</f>
        <v>Мальчики 12-13 лет</v>
      </c>
      <c r="AF1611" s="28" t="str">
        <f aca="false">"весовая категория "&amp;V1611&amp;" кг."</f>
        <v>весовая категория 46 кг.</v>
      </c>
      <c r="AG1611" s="29" t="str">
        <f aca="false">IF(U1611="б/м",U1611,U1611&amp;" место")</f>
        <v>4 место</v>
      </c>
      <c r="AH1611" s="28" t="str">
        <f aca="false">F1611&amp;"; "&amp;TEXT(D1611,"ДД.ММ.ГГГГ")&amp;"-"&amp;TEXT(E1611,"ДД.ММ.ГГГГ")&amp;"; "&amp;I1611&amp;"; "&amp;CHAR(10)&amp;AE1611&amp;"; "&amp;AF1611&amp;"; "&amp;AG1611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46 кг.; 4 место</v>
      </c>
      <c r="AI1611" s="29" t="n">
        <f aca="false">IF(A1611=0,0,1)</f>
        <v>1</v>
      </c>
      <c r="AJ1611" s="1" t="str">
        <f aca="false">AE1611</f>
        <v>Мальчики 12-13 лет</v>
      </c>
      <c r="AK1611" s="1" t="n">
        <f aca="false">V1611</f>
        <v>46</v>
      </c>
      <c r="AL1611" s="1" t="str">
        <f aca="false">AF1611</f>
        <v>весовая категория 46 кг.</v>
      </c>
      <c r="AM1611" s="28" t="str">
        <f aca="false">IF(N1611=0," ",DATEDIF(N1611,$AM$1,"y") &amp; " г. " &amp; DATEDIF(X1611,$AM$1,"ym") &amp; " мес. ")</f>
        <v>12 г. 4 мес. </v>
      </c>
      <c r="AN1611" s="28" t="str">
        <f aca="false">LEFT(AM1611,2)</f>
        <v>12</v>
      </c>
    </row>
    <row r="1612" customFormat="false" ht="13.8" hidden="false" customHeight="false" outlineLevel="0" collapsed="false">
      <c r="A1612" s="37" t="s">
        <v>507</v>
      </c>
      <c r="B1612" s="37" t="s">
        <v>348</v>
      </c>
      <c r="C1612" s="25" t="n">
        <v>41826</v>
      </c>
      <c r="D1612" s="38" t="n">
        <v>44264</v>
      </c>
      <c r="E1612" s="38" t="n">
        <v>44270</v>
      </c>
      <c r="F1612" s="37" t="s">
        <v>1686</v>
      </c>
      <c r="G1612" s="37" t="s">
        <v>1687</v>
      </c>
      <c r="H1612" s="37" t="s">
        <v>1382</v>
      </c>
      <c r="I1612" s="37" t="s">
        <v>1383</v>
      </c>
      <c r="J1612" s="37" t="s">
        <v>1384</v>
      </c>
      <c r="K1612" s="37" t="s">
        <v>1385</v>
      </c>
      <c r="L1612" s="21" t="s">
        <v>45</v>
      </c>
      <c r="M1612" s="22" t="s">
        <v>1034</v>
      </c>
      <c r="N1612" s="24" t="s">
        <v>1035</v>
      </c>
      <c r="O1612" s="25" t="s">
        <v>975</v>
      </c>
      <c r="P1612" s="22" t="s">
        <v>115</v>
      </c>
      <c r="Q1612" s="22" t="s">
        <v>116</v>
      </c>
      <c r="R1612" s="22" t="s">
        <v>117</v>
      </c>
      <c r="S1612" s="22" t="s">
        <v>238</v>
      </c>
      <c r="T1612" s="22" t="s">
        <v>792</v>
      </c>
      <c r="U1612" s="25" t="s">
        <v>54</v>
      </c>
      <c r="V1612" s="40" t="n">
        <v>48</v>
      </c>
      <c r="W1612" s="25" t="s">
        <v>962</v>
      </c>
      <c r="X1612" s="25" t="n">
        <v>2</v>
      </c>
      <c r="Y1612" s="25" t="n">
        <v>2</v>
      </c>
      <c r="Z1612" s="25" t="n">
        <v>5</v>
      </c>
      <c r="AA1612" s="26" t="str">
        <f aca="false">IF(N1612=0," ",DATEDIF(N1612,$D1612,"y") &amp; " г. " &amp; DATEDIF(N1612,$D1612,"ym") &amp; " мес. ")</f>
        <v>13 г. 7 мес. </v>
      </c>
      <c r="AB1612" s="27" t="str">
        <f aca="false">LEFT(AA1612,2)</f>
        <v>13</v>
      </c>
      <c r="AC1612" s="28" t="str">
        <f aca="false">IF(N1612=0," ",DATEDIF(N1612,'Отбор на ЧР 2021'!$AC$1,"y") &amp; " г. " &amp; DATEDIF(N1612,'Отбор на ЧР 2021'!$AC$1,"ym") &amp; " мес. ")</f>
        <v>13 г. 9 мес. </v>
      </c>
      <c r="AD1612" s="28" t="str">
        <f aca="false">LEFT(AC1612,2)</f>
        <v>13</v>
      </c>
      <c r="AE1612" s="28" t="str">
        <f aca="false">IF(W1612=0,0,INDEX('Возраст, спорт. дисц.'!$A$2:$B$50,MATCH(W1612,'Возраст, спорт. дисц.'!$B$2:$B$54,0),1))</f>
        <v>Мальчики 12-13 лет</v>
      </c>
      <c r="AF1612" s="28" t="str">
        <f aca="false">"весовая категория "&amp;V1612&amp;" кг."</f>
        <v>весовая категория 48 кг.</v>
      </c>
      <c r="AG1612" s="29" t="str">
        <f aca="false">IF(U1612="б/м",U1612,U1612&amp;" место")</f>
        <v>1 место</v>
      </c>
      <c r="AH1612" s="28" t="str">
        <f aca="false">F1612&amp;"; "&amp;TEXT(D1612,"ДД.ММ.ГГГГ")&amp;"-"&amp;TEXT(E1612,"ДД.ММ.ГГГГ")&amp;"; "&amp;I1612&amp;"; "&amp;CHAR(10)&amp;AE1612&amp;"; "&amp;AF1612&amp;"; "&amp;AG1612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48 кг.; 1 место</v>
      </c>
      <c r="AI1612" s="29" t="n">
        <f aca="false">IF(A1612=0,0,1)</f>
        <v>1</v>
      </c>
      <c r="AJ1612" s="1" t="str">
        <f aca="false">AE1612</f>
        <v>Мальчики 12-13 лет</v>
      </c>
      <c r="AK1612" s="1" t="n">
        <f aca="false">V1612</f>
        <v>48</v>
      </c>
      <c r="AL1612" s="1" t="str">
        <f aca="false">AF1612</f>
        <v>весовая категория 48 кг.</v>
      </c>
      <c r="AM1612" s="28" t="str">
        <f aca="false">IF(N1612=0," ",DATEDIF(N1612,$AM$1,"y") &amp; " г. " &amp; DATEDIF(X1612,$AM$1,"ym") &amp; " мес. ")</f>
        <v>13 г. 4 мес. </v>
      </c>
      <c r="AN1612" s="28" t="str">
        <f aca="false">LEFT(AM1612,2)</f>
        <v>13</v>
      </c>
    </row>
    <row r="1613" customFormat="false" ht="13.8" hidden="false" customHeight="false" outlineLevel="0" collapsed="false">
      <c r="A1613" s="37" t="s">
        <v>507</v>
      </c>
      <c r="B1613" s="37" t="s">
        <v>348</v>
      </c>
      <c r="C1613" s="25" t="n">
        <v>41826</v>
      </c>
      <c r="D1613" s="38" t="n">
        <v>44264</v>
      </c>
      <c r="E1613" s="38" t="n">
        <v>44270</v>
      </c>
      <c r="F1613" s="37" t="s">
        <v>1686</v>
      </c>
      <c r="G1613" s="37" t="s">
        <v>1687</v>
      </c>
      <c r="H1613" s="37" t="s">
        <v>1382</v>
      </c>
      <c r="I1613" s="37" t="s">
        <v>1383</v>
      </c>
      <c r="J1613" s="37" t="s">
        <v>1384</v>
      </c>
      <c r="K1613" s="37" t="s">
        <v>1385</v>
      </c>
      <c r="L1613" s="21" t="s">
        <v>45</v>
      </c>
      <c r="M1613" s="22" t="s">
        <v>2461</v>
      </c>
      <c r="N1613" s="24" t="s">
        <v>2462</v>
      </c>
      <c r="O1613" s="25" t="s">
        <v>970</v>
      </c>
      <c r="P1613" s="22" t="s">
        <v>49</v>
      </c>
      <c r="Q1613" s="22" t="s">
        <v>519</v>
      </c>
      <c r="R1613" s="22" t="s">
        <v>1399</v>
      </c>
      <c r="S1613" s="22" t="s">
        <v>1722</v>
      </c>
      <c r="T1613" s="22" t="s">
        <v>1401</v>
      </c>
      <c r="U1613" s="25" t="s">
        <v>70</v>
      </c>
      <c r="V1613" s="40" t="n">
        <v>48</v>
      </c>
      <c r="W1613" s="25" t="s">
        <v>962</v>
      </c>
      <c r="X1613" s="25" t="n">
        <v>1</v>
      </c>
      <c r="Y1613" s="25" t="n">
        <v>0</v>
      </c>
      <c r="Z1613" s="25" t="n">
        <v>5</v>
      </c>
      <c r="AA1613" s="26" t="str">
        <f aca="false">IF(N1613=0," ",DATEDIF(N1613,$D1613,"y") &amp; " г. " &amp; DATEDIF(N1613,$D1613,"ym") &amp; " мес. ")</f>
        <v>12 г. 1 мес. </v>
      </c>
      <c r="AB1613" s="27" t="str">
        <f aca="false">LEFT(AA1613,2)</f>
        <v>12</v>
      </c>
      <c r="AC1613" s="28" t="str">
        <f aca="false">IF(N1613=0," ",DATEDIF(N1613,'Отбор на ЧР 2021'!$AC$1,"y") &amp; " г. " &amp; DATEDIF(N1613,'Отбор на ЧР 2021'!$AC$1,"ym") &amp; " мес. ")</f>
        <v>12 г. 3 мес. </v>
      </c>
      <c r="AD1613" s="28" t="str">
        <f aca="false">LEFT(AC1613,2)</f>
        <v>12</v>
      </c>
      <c r="AE1613" s="28" t="str">
        <f aca="false">IF(W1613=0,0,INDEX('Возраст, спорт. дисц.'!$A$2:$B$50,MATCH(W1613,'Возраст, спорт. дисц.'!$B$2:$B$54,0),1))</f>
        <v>Мальчики 12-13 лет</v>
      </c>
      <c r="AF1613" s="28" t="str">
        <f aca="false">"весовая категория "&amp;V1613&amp;" кг."</f>
        <v>весовая категория 48 кг.</v>
      </c>
      <c r="AG1613" s="29" t="str">
        <f aca="false">IF(U1613="б/м",U1613,U1613&amp;" место")</f>
        <v>3 место</v>
      </c>
      <c r="AH1613" s="28" t="str">
        <f aca="false">F1613&amp;"; "&amp;TEXT(D1613,"ДД.ММ.ГГГГ")&amp;"-"&amp;TEXT(E1613,"ДД.ММ.ГГГГ")&amp;"; "&amp;I1613&amp;"; "&amp;CHAR(10)&amp;AE1613&amp;"; "&amp;AF1613&amp;"; "&amp;AG1613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48 кг.; 3 место</v>
      </c>
      <c r="AI1613" s="29" t="n">
        <f aca="false">IF(A1613=0,0,1)</f>
        <v>1</v>
      </c>
      <c r="AJ1613" s="1" t="str">
        <f aca="false">AE1613</f>
        <v>Мальчики 12-13 лет</v>
      </c>
      <c r="AK1613" s="1" t="n">
        <f aca="false">V1613</f>
        <v>48</v>
      </c>
      <c r="AL1613" s="1" t="str">
        <f aca="false">AF1613</f>
        <v>весовая категория 48 кг.</v>
      </c>
      <c r="AM1613" s="28" t="str">
        <f aca="false">IF(N1613=0," ",DATEDIF(N1613,$AM$1,"y") &amp; " г. " &amp; DATEDIF(X1613,$AM$1,"ym") &amp; " мес. ")</f>
        <v>12 г. 4 мес. </v>
      </c>
      <c r="AN1613" s="28" t="str">
        <f aca="false">LEFT(AM1613,2)</f>
        <v>12</v>
      </c>
    </row>
    <row r="1614" customFormat="false" ht="13.8" hidden="false" customHeight="false" outlineLevel="0" collapsed="false">
      <c r="A1614" s="37" t="s">
        <v>507</v>
      </c>
      <c r="B1614" s="37" t="s">
        <v>348</v>
      </c>
      <c r="C1614" s="25" t="n">
        <v>41826</v>
      </c>
      <c r="D1614" s="38" t="n">
        <v>44264</v>
      </c>
      <c r="E1614" s="38" t="n">
        <v>44270</v>
      </c>
      <c r="F1614" s="37" t="s">
        <v>1686</v>
      </c>
      <c r="G1614" s="37" t="s">
        <v>1687</v>
      </c>
      <c r="H1614" s="37" t="s">
        <v>1382</v>
      </c>
      <c r="I1614" s="37" t="s">
        <v>1383</v>
      </c>
      <c r="J1614" s="37" t="s">
        <v>1384</v>
      </c>
      <c r="K1614" s="37" t="s">
        <v>1385</v>
      </c>
      <c r="L1614" s="21" t="s">
        <v>45</v>
      </c>
      <c r="M1614" s="22" t="s">
        <v>2463</v>
      </c>
      <c r="N1614" s="24" t="s">
        <v>2464</v>
      </c>
      <c r="O1614" s="25" t="s">
        <v>970</v>
      </c>
      <c r="P1614" s="22" t="s">
        <v>115</v>
      </c>
      <c r="Q1614" s="22" t="s">
        <v>1422</v>
      </c>
      <c r="R1614" s="22" t="s">
        <v>1423</v>
      </c>
      <c r="S1614" s="22" t="s">
        <v>1424</v>
      </c>
      <c r="T1614" s="22" t="s">
        <v>1709</v>
      </c>
      <c r="U1614" s="25" t="s">
        <v>54</v>
      </c>
      <c r="V1614" s="40" t="n">
        <v>50</v>
      </c>
      <c r="W1614" s="25" t="s">
        <v>962</v>
      </c>
      <c r="X1614" s="25" t="n">
        <v>1</v>
      </c>
      <c r="Y1614" s="25" t="n">
        <v>1</v>
      </c>
      <c r="Z1614" s="25" t="n">
        <v>3</v>
      </c>
      <c r="AA1614" s="26" t="str">
        <f aca="false">IF(N1614=0," ",DATEDIF(N1614,$D1614,"y") &amp; " г. " &amp; DATEDIF(N1614,$D1614,"ym") &amp; " мес. ")</f>
        <v>13 г. 5 мес. </v>
      </c>
      <c r="AB1614" s="27" t="str">
        <f aca="false">LEFT(AA1614,2)</f>
        <v>13</v>
      </c>
      <c r="AC1614" s="28" t="str">
        <f aca="false">IF(N1614=0," ",DATEDIF(N1614,'Отбор на ЧР 2021'!$AC$1,"y") &amp; " г. " &amp; DATEDIF(N1614,'Отбор на ЧР 2021'!$AC$1,"ym") &amp; " мес. ")</f>
        <v>13 г. 7 мес. </v>
      </c>
      <c r="AD1614" s="28" t="str">
        <f aca="false">LEFT(AC1614,2)</f>
        <v>13</v>
      </c>
      <c r="AE1614" s="28" t="str">
        <f aca="false">IF(W1614=0,0,INDEX('Возраст, спорт. дисц.'!$A$2:$B$50,MATCH(W1614,'Возраст, спорт. дисц.'!$B$2:$B$54,0),1))</f>
        <v>Мальчики 12-13 лет</v>
      </c>
      <c r="AF1614" s="28" t="str">
        <f aca="false">"весовая категория "&amp;V1614&amp;" кг."</f>
        <v>весовая категория 50 кг.</v>
      </c>
      <c r="AG1614" s="29" t="str">
        <f aca="false">IF(U1614="б/м",U1614,U1614&amp;" место")</f>
        <v>1 место</v>
      </c>
      <c r="AH1614" s="28" t="str">
        <f aca="false">F1614&amp;"; "&amp;TEXT(D1614,"ДД.ММ.ГГГГ")&amp;"-"&amp;TEXT(E1614,"ДД.ММ.ГГГГ")&amp;"; "&amp;I1614&amp;"; "&amp;CHAR(10)&amp;AE1614&amp;"; "&amp;AF1614&amp;"; "&amp;AG1614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50 кг.; 1 место</v>
      </c>
      <c r="AI1614" s="29" t="n">
        <f aca="false">IF(A1614=0,0,1)</f>
        <v>1</v>
      </c>
      <c r="AJ1614" s="1" t="str">
        <f aca="false">AE1614</f>
        <v>Мальчики 12-13 лет</v>
      </c>
      <c r="AK1614" s="1" t="n">
        <f aca="false">V1614</f>
        <v>50</v>
      </c>
      <c r="AL1614" s="1" t="str">
        <f aca="false">AF1614</f>
        <v>весовая категория 50 кг.</v>
      </c>
      <c r="AM1614" s="28" t="str">
        <f aca="false">IF(N1614=0," ",DATEDIF(N1614,$AM$1,"y") &amp; " г. " &amp; DATEDIF(X1614,$AM$1,"ym") &amp; " мес. ")</f>
        <v>13 г. 4 мес. </v>
      </c>
      <c r="AN1614" s="28" t="str">
        <f aca="false">LEFT(AM1614,2)</f>
        <v>13</v>
      </c>
    </row>
    <row r="1615" customFormat="false" ht="13.8" hidden="false" customHeight="false" outlineLevel="0" collapsed="false">
      <c r="A1615" s="37" t="s">
        <v>507</v>
      </c>
      <c r="B1615" s="37" t="s">
        <v>348</v>
      </c>
      <c r="C1615" s="25" t="n">
        <v>41826</v>
      </c>
      <c r="D1615" s="38" t="n">
        <v>44264</v>
      </c>
      <c r="E1615" s="38" t="n">
        <v>44270</v>
      </c>
      <c r="F1615" s="37" t="s">
        <v>1686</v>
      </c>
      <c r="G1615" s="37" t="s">
        <v>1687</v>
      </c>
      <c r="H1615" s="37" t="s">
        <v>1382</v>
      </c>
      <c r="I1615" s="37" t="s">
        <v>1383</v>
      </c>
      <c r="J1615" s="37" t="s">
        <v>1384</v>
      </c>
      <c r="K1615" s="37" t="s">
        <v>1385</v>
      </c>
      <c r="L1615" s="21" t="s">
        <v>45</v>
      </c>
      <c r="M1615" s="22" t="s">
        <v>1051</v>
      </c>
      <c r="N1615" s="24" t="s">
        <v>1052</v>
      </c>
      <c r="O1615" s="25" t="s">
        <v>975</v>
      </c>
      <c r="P1615" s="22" t="s">
        <v>49</v>
      </c>
      <c r="Q1615" s="22" t="s">
        <v>50</v>
      </c>
      <c r="R1615" s="22" t="s">
        <v>131</v>
      </c>
      <c r="S1615" s="22" t="s">
        <v>52</v>
      </c>
      <c r="T1615" s="22" t="s">
        <v>132</v>
      </c>
      <c r="U1615" s="25" t="s">
        <v>63</v>
      </c>
      <c r="V1615" s="40" t="n">
        <v>50</v>
      </c>
      <c r="W1615" s="25" t="s">
        <v>962</v>
      </c>
      <c r="X1615" s="25" t="n">
        <v>2</v>
      </c>
      <c r="Y1615" s="25" t="n">
        <v>1</v>
      </c>
      <c r="Z1615" s="25" t="n">
        <v>3</v>
      </c>
      <c r="AA1615" s="26" t="str">
        <f aca="false">IF(N1615=0," ",DATEDIF(N1615,$D1615,"y") &amp; " г. " &amp; DATEDIF(N1615,$D1615,"ym") &amp; " мес. ")</f>
        <v>13 г. 9 мес. </v>
      </c>
      <c r="AB1615" s="27" t="str">
        <f aca="false">LEFT(AA1615,2)</f>
        <v>13</v>
      </c>
      <c r="AC1615" s="28" t="str">
        <f aca="false">IF(N1615=0," ",DATEDIF(N1615,'Отбор на ЧР 2021'!$AC$1,"y") &amp; " г. " &amp; DATEDIF(N1615,'Отбор на ЧР 2021'!$AC$1,"ym") &amp; " мес. ")</f>
        <v>13 г. 11 мес. </v>
      </c>
      <c r="AD1615" s="28" t="str">
        <f aca="false">LEFT(AC1615,2)</f>
        <v>13</v>
      </c>
      <c r="AE1615" s="28" t="str">
        <f aca="false">IF(W1615=0,0,INDEX('Возраст, спорт. дисц.'!$A$2:$B$50,MATCH(W1615,'Возраст, спорт. дисц.'!$B$2:$B$54,0),1))</f>
        <v>Мальчики 12-13 лет</v>
      </c>
      <c r="AF1615" s="28" t="str">
        <f aca="false">"весовая категория "&amp;V1615&amp;" кг."</f>
        <v>весовая категория 50 кг.</v>
      </c>
      <c r="AG1615" s="29" t="str">
        <f aca="false">IF(U1615="б/м",U1615,U1615&amp;" место")</f>
        <v>2 место</v>
      </c>
      <c r="AH1615" s="28" t="str">
        <f aca="false">F1615&amp;"; "&amp;TEXT(D1615,"ДД.ММ.ГГГГ")&amp;"-"&amp;TEXT(E1615,"ДД.ММ.ГГГГ")&amp;"; "&amp;I1615&amp;"; "&amp;CHAR(10)&amp;AE1615&amp;"; "&amp;AF1615&amp;"; "&amp;AG1615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50 кг.; 2 место</v>
      </c>
      <c r="AI1615" s="29" t="n">
        <f aca="false">IF(A1615=0,0,1)</f>
        <v>1</v>
      </c>
      <c r="AJ1615" s="1" t="str">
        <f aca="false">AE1615</f>
        <v>Мальчики 12-13 лет</v>
      </c>
      <c r="AK1615" s="1" t="n">
        <f aca="false">V1615</f>
        <v>50</v>
      </c>
      <c r="AL1615" s="1" t="str">
        <f aca="false">AF1615</f>
        <v>весовая категория 50 кг.</v>
      </c>
      <c r="AM1615" s="28" t="str">
        <f aca="false">IF(N1615=0," ",DATEDIF(N1615,$AM$1,"y") &amp; " г. " &amp; DATEDIF(X1615,$AM$1,"ym") &amp; " мес. ")</f>
        <v>13 г. 4 мес. </v>
      </c>
      <c r="AN1615" s="28" t="str">
        <f aca="false">LEFT(AM1615,2)</f>
        <v>13</v>
      </c>
    </row>
    <row r="1616" customFormat="false" ht="13.8" hidden="false" customHeight="false" outlineLevel="0" collapsed="false">
      <c r="A1616" s="37" t="s">
        <v>507</v>
      </c>
      <c r="B1616" s="37" t="s">
        <v>348</v>
      </c>
      <c r="C1616" s="25" t="n">
        <v>41826</v>
      </c>
      <c r="D1616" s="38" t="n">
        <v>44264</v>
      </c>
      <c r="E1616" s="38" t="n">
        <v>44270</v>
      </c>
      <c r="F1616" s="37" t="s">
        <v>1686</v>
      </c>
      <c r="G1616" s="37" t="s">
        <v>1687</v>
      </c>
      <c r="H1616" s="37" t="s">
        <v>1382</v>
      </c>
      <c r="I1616" s="37" t="s">
        <v>1383</v>
      </c>
      <c r="J1616" s="37" t="s">
        <v>1384</v>
      </c>
      <c r="K1616" s="37" t="s">
        <v>1385</v>
      </c>
      <c r="L1616" s="21" t="s">
        <v>45</v>
      </c>
      <c r="M1616" s="22" t="s">
        <v>2465</v>
      </c>
      <c r="N1616" s="24" t="s">
        <v>2466</v>
      </c>
      <c r="O1616" s="25" t="s">
        <v>970</v>
      </c>
      <c r="P1616" s="22" t="s">
        <v>115</v>
      </c>
      <c r="Q1616" s="22" t="s">
        <v>116</v>
      </c>
      <c r="R1616" s="22" t="s">
        <v>117</v>
      </c>
      <c r="S1616" s="22" t="s">
        <v>118</v>
      </c>
      <c r="T1616" s="22" t="s">
        <v>194</v>
      </c>
      <c r="U1616" s="25" t="s">
        <v>70</v>
      </c>
      <c r="V1616" s="40" t="n">
        <v>50</v>
      </c>
      <c r="W1616" s="25" t="s">
        <v>962</v>
      </c>
      <c r="X1616" s="25" t="n">
        <v>1</v>
      </c>
      <c r="Y1616" s="25" t="n">
        <v>0</v>
      </c>
      <c r="Z1616" s="25" t="n">
        <v>3</v>
      </c>
      <c r="AA1616" s="26" t="str">
        <f aca="false">IF(N1616=0," ",DATEDIF(N1616,$D1616,"y") &amp; " г. " &amp; DATEDIF(N1616,$D1616,"ym") &amp; " мес. ")</f>
        <v>12 г. 11 мес. </v>
      </c>
      <c r="AB1616" s="27" t="str">
        <f aca="false">LEFT(AA1616,2)</f>
        <v>12</v>
      </c>
      <c r="AC1616" s="28" t="str">
        <f aca="false">IF(N1616=0," ",DATEDIF(N1616,'Отбор на ЧР 2021'!$AC$1,"y") &amp; " г. " &amp; DATEDIF(N1616,'Отбор на ЧР 2021'!$AC$1,"ym") &amp; " мес. ")</f>
        <v>13 г. 1 мес. </v>
      </c>
      <c r="AD1616" s="28" t="str">
        <f aca="false">LEFT(AC1616,2)</f>
        <v>13</v>
      </c>
      <c r="AE1616" s="28" t="str">
        <f aca="false">IF(W1616=0,0,INDEX('Возраст, спорт. дисц.'!$A$2:$B$50,MATCH(W1616,'Возраст, спорт. дисц.'!$B$2:$B$54,0),1))</f>
        <v>Мальчики 12-13 лет</v>
      </c>
      <c r="AF1616" s="28" t="str">
        <f aca="false">"весовая категория "&amp;V1616&amp;" кг."</f>
        <v>весовая категория 50 кг.</v>
      </c>
      <c r="AG1616" s="29" t="str">
        <f aca="false">IF(U1616="б/м",U1616,U1616&amp;" место")</f>
        <v>3 место</v>
      </c>
      <c r="AH1616" s="28" t="str">
        <f aca="false">F1616&amp;"; "&amp;TEXT(D1616,"ДД.ММ.ГГГГ")&amp;"-"&amp;TEXT(E1616,"ДД.ММ.ГГГГ")&amp;"; "&amp;I1616&amp;"; "&amp;CHAR(10)&amp;AE1616&amp;"; "&amp;AF1616&amp;"; "&amp;AG1616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50 кг.; 3 место</v>
      </c>
      <c r="AI1616" s="29" t="n">
        <f aca="false">IF(A1616=0,0,1)</f>
        <v>1</v>
      </c>
      <c r="AJ1616" s="1" t="str">
        <f aca="false">AE1616</f>
        <v>Мальчики 12-13 лет</v>
      </c>
      <c r="AK1616" s="1" t="n">
        <f aca="false">V1616</f>
        <v>50</v>
      </c>
      <c r="AL1616" s="1" t="str">
        <f aca="false">AF1616</f>
        <v>весовая категория 50 кг.</v>
      </c>
      <c r="AM1616" s="28" t="str">
        <f aca="false">IF(N1616=0," ",DATEDIF(N1616,$AM$1,"y") &amp; " г. " &amp; DATEDIF(X1616,$AM$1,"ym") &amp; " мес. ")</f>
        <v>13 г. 4 мес. </v>
      </c>
      <c r="AN1616" s="28" t="str">
        <f aca="false">LEFT(AM1616,2)</f>
        <v>13</v>
      </c>
    </row>
    <row r="1617" customFormat="false" ht="13.8" hidden="false" customHeight="false" outlineLevel="0" collapsed="false">
      <c r="A1617" s="37" t="s">
        <v>507</v>
      </c>
      <c r="B1617" s="37" t="s">
        <v>348</v>
      </c>
      <c r="C1617" s="25" t="n">
        <v>41826</v>
      </c>
      <c r="D1617" s="38" t="n">
        <v>44264</v>
      </c>
      <c r="E1617" s="38" t="n">
        <v>44270</v>
      </c>
      <c r="F1617" s="37" t="s">
        <v>1686</v>
      </c>
      <c r="G1617" s="37" t="s">
        <v>1687</v>
      </c>
      <c r="H1617" s="37" t="s">
        <v>1382</v>
      </c>
      <c r="I1617" s="37" t="s">
        <v>1383</v>
      </c>
      <c r="J1617" s="37" t="s">
        <v>1384</v>
      </c>
      <c r="K1617" s="37" t="s">
        <v>1385</v>
      </c>
      <c r="L1617" s="21" t="s">
        <v>45</v>
      </c>
      <c r="M1617" s="22" t="s">
        <v>2467</v>
      </c>
      <c r="N1617" s="24" t="s">
        <v>2468</v>
      </c>
      <c r="O1617" s="25" t="s">
        <v>975</v>
      </c>
      <c r="P1617" s="22" t="s">
        <v>49</v>
      </c>
      <c r="Q1617" s="22" t="s">
        <v>50</v>
      </c>
      <c r="R1617" s="22" t="s">
        <v>148</v>
      </c>
      <c r="S1617" s="22" t="s">
        <v>149</v>
      </c>
      <c r="T1617" s="22" t="s">
        <v>1731</v>
      </c>
      <c r="U1617" s="25" t="s">
        <v>54</v>
      </c>
      <c r="V1617" s="40" t="n">
        <v>52</v>
      </c>
      <c r="W1617" s="25" t="s">
        <v>962</v>
      </c>
      <c r="X1617" s="25" t="n">
        <v>3</v>
      </c>
      <c r="Y1617" s="25" t="n">
        <v>3</v>
      </c>
      <c r="Z1617" s="25" t="n">
        <v>7</v>
      </c>
      <c r="AA1617" s="26" t="str">
        <f aca="false">IF(N1617=0," ",DATEDIF(N1617,$D1617,"y") &amp; " г. " &amp; DATEDIF(N1617,$D1617,"ym") &amp; " мес. ")</f>
        <v>13 г. 7 мес. </v>
      </c>
      <c r="AB1617" s="27" t="str">
        <f aca="false">LEFT(AA1617,2)</f>
        <v>13</v>
      </c>
      <c r="AC1617" s="28" t="str">
        <f aca="false">IF(N1617=0," ",DATEDIF(N1617,'Отбор на ЧР 2021'!$AC$1,"y") &amp; " г. " &amp; DATEDIF(N1617,'Отбор на ЧР 2021'!$AC$1,"ym") &amp; " мес. ")</f>
        <v>13 г. 9 мес. </v>
      </c>
      <c r="AD1617" s="28" t="str">
        <f aca="false">LEFT(AC1617,2)</f>
        <v>13</v>
      </c>
      <c r="AE1617" s="28" t="str">
        <f aca="false">IF(W1617=0,0,INDEX('Возраст, спорт. дисц.'!$A$2:$B$50,MATCH(W1617,'Возраст, спорт. дисц.'!$B$2:$B$54,0),1))</f>
        <v>Мальчики 12-13 лет</v>
      </c>
      <c r="AF1617" s="28" t="str">
        <f aca="false">"весовая категория "&amp;V1617&amp;" кг."</f>
        <v>весовая категория 52 кг.</v>
      </c>
      <c r="AG1617" s="29" t="str">
        <f aca="false">IF(U1617="б/м",U1617,U1617&amp;" место")</f>
        <v>1 место</v>
      </c>
      <c r="AH1617" s="28" t="str">
        <f aca="false">F1617&amp;"; "&amp;TEXT(D1617,"ДД.ММ.ГГГГ")&amp;"-"&amp;TEXT(E1617,"ДД.ММ.ГГГГ")&amp;"; "&amp;I1617&amp;"; "&amp;CHAR(10)&amp;AE1617&amp;"; "&amp;AF1617&amp;"; "&amp;AG1617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52 кг.; 1 место</v>
      </c>
      <c r="AI1617" s="29" t="n">
        <f aca="false">IF(A1617=0,0,1)</f>
        <v>1</v>
      </c>
      <c r="AJ1617" s="1" t="str">
        <f aca="false">AE1617</f>
        <v>Мальчики 12-13 лет</v>
      </c>
      <c r="AK1617" s="1" t="n">
        <f aca="false">V1617</f>
        <v>52</v>
      </c>
      <c r="AL1617" s="1" t="str">
        <f aca="false">AF1617</f>
        <v>весовая категория 52 кг.</v>
      </c>
      <c r="AM1617" s="28" t="str">
        <f aca="false">IF(N1617=0," ",DATEDIF(N1617,$AM$1,"y") &amp; " г. " &amp; DATEDIF(X1617,$AM$1,"ym") &amp; " мес. ")</f>
        <v>13 г. 4 мес. </v>
      </c>
      <c r="AN1617" s="28" t="str">
        <f aca="false">LEFT(AM1617,2)</f>
        <v>13</v>
      </c>
    </row>
    <row r="1618" customFormat="false" ht="13.8" hidden="false" customHeight="false" outlineLevel="0" collapsed="false">
      <c r="A1618" s="37" t="s">
        <v>507</v>
      </c>
      <c r="B1618" s="37" t="s">
        <v>348</v>
      </c>
      <c r="C1618" s="25" t="n">
        <v>41826</v>
      </c>
      <c r="D1618" s="38" t="n">
        <v>44264</v>
      </c>
      <c r="E1618" s="38" t="n">
        <v>44270</v>
      </c>
      <c r="F1618" s="37" t="s">
        <v>1686</v>
      </c>
      <c r="G1618" s="37" t="s">
        <v>1687</v>
      </c>
      <c r="H1618" s="37" t="s">
        <v>1382</v>
      </c>
      <c r="I1618" s="37" t="s">
        <v>1383</v>
      </c>
      <c r="J1618" s="37" t="s">
        <v>1384</v>
      </c>
      <c r="K1618" s="37" t="s">
        <v>1385</v>
      </c>
      <c r="L1618" s="21" t="s">
        <v>45</v>
      </c>
      <c r="M1618" s="22" t="s">
        <v>2469</v>
      </c>
      <c r="N1618" s="24" t="s">
        <v>2470</v>
      </c>
      <c r="O1618" s="25" t="s">
        <v>975</v>
      </c>
      <c r="P1618" s="22" t="s">
        <v>49</v>
      </c>
      <c r="Q1618" s="22" t="s">
        <v>519</v>
      </c>
      <c r="R1618" s="22" t="s">
        <v>1399</v>
      </c>
      <c r="S1618" s="22" t="s">
        <v>1400</v>
      </c>
      <c r="T1618" s="22" t="s">
        <v>2440</v>
      </c>
      <c r="U1618" s="25" t="s">
        <v>70</v>
      </c>
      <c r="V1618" s="40" t="n">
        <v>52</v>
      </c>
      <c r="W1618" s="25" t="s">
        <v>962</v>
      </c>
      <c r="X1618" s="25" t="n">
        <v>2</v>
      </c>
      <c r="Y1618" s="25" t="n">
        <v>1</v>
      </c>
      <c r="Z1618" s="25" t="n">
        <v>7</v>
      </c>
      <c r="AA1618" s="26" t="str">
        <f aca="false">IF(N1618=0," ",DATEDIF(N1618,$D1618,"y") &amp; " г. " &amp; DATEDIF(N1618,$D1618,"ym") &amp; " мес. ")</f>
        <v>13 г. 1 мес. </v>
      </c>
      <c r="AB1618" s="27" t="str">
        <f aca="false">LEFT(AA1618,2)</f>
        <v>13</v>
      </c>
      <c r="AC1618" s="28" t="str">
        <f aca="false">IF(N1618=0," ",DATEDIF(N1618,'Отбор на ЧР 2021'!$AC$1,"y") &amp; " г. " &amp; DATEDIF(N1618,'Отбор на ЧР 2021'!$AC$1,"ym") &amp; " мес. ")</f>
        <v>13 г. 3 мес. </v>
      </c>
      <c r="AD1618" s="28" t="str">
        <f aca="false">LEFT(AC1618,2)</f>
        <v>13</v>
      </c>
      <c r="AE1618" s="28" t="str">
        <f aca="false">IF(W1618=0,0,INDEX('Возраст, спорт. дисц.'!$A$2:$B$50,MATCH(W1618,'Возраст, спорт. дисц.'!$B$2:$B$54,0),1))</f>
        <v>Мальчики 12-13 лет</v>
      </c>
      <c r="AF1618" s="28" t="str">
        <f aca="false">"весовая категория "&amp;V1618&amp;" кг."</f>
        <v>весовая категория 52 кг.</v>
      </c>
      <c r="AG1618" s="29" t="str">
        <f aca="false">IF(U1618="б/м",U1618,U1618&amp;" место")</f>
        <v>3 место</v>
      </c>
      <c r="AH1618" s="28" t="str">
        <f aca="false">F1618&amp;"; "&amp;TEXT(D1618,"ДД.ММ.ГГГГ")&amp;"-"&amp;TEXT(E1618,"ДД.ММ.ГГГГ")&amp;"; "&amp;I1618&amp;"; "&amp;CHAR(10)&amp;AE1618&amp;"; "&amp;AF1618&amp;"; "&amp;AG1618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52 кг.; 3 место</v>
      </c>
      <c r="AI1618" s="29" t="n">
        <f aca="false">IF(A1618=0,0,1)</f>
        <v>1</v>
      </c>
      <c r="AJ1618" s="1" t="str">
        <f aca="false">AE1618</f>
        <v>Мальчики 12-13 лет</v>
      </c>
      <c r="AK1618" s="1" t="n">
        <f aca="false">V1618</f>
        <v>52</v>
      </c>
      <c r="AL1618" s="1" t="str">
        <f aca="false">AF1618</f>
        <v>весовая категория 52 кг.</v>
      </c>
      <c r="AM1618" s="28" t="str">
        <f aca="false">IF(N1618=0," ",DATEDIF(N1618,$AM$1,"y") &amp; " г. " &amp; DATEDIF(X1618,$AM$1,"ym") &amp; " мес. ")</f>
        <v>13 г. 4 мес. </v>
      </c>
      <c r="AN1618" s="28" t="str">
        <f aca="false">LEFT(AM1618,2)</f>
        <v>13</v>
      </c>
    </row>
    <row r="1619" customFormat="false" ht="13.8" hidden="false" customHeight="false" outlineLevel="0" collapsed="false">
      <c r="A1619" s="37" t="s">
        <v>507</v>
      </c>
      <c r="B1619" s="37" t="s">
        <v>348</v>
      </c>
      <c r="C1619" s="25" t="n">
        <v>41826</v>
      </c>
      <c r="D1619" s="38" t="n">
        <v>44264</v>
      </c>
      <c r="E1619" s="38" t="n">
        <v>44270</v>
      </c>
      <c r="F1619" s="37" t="s">
        <v>1686</v>
      </c>
      <c r="G1619" s="37" t="s">
        <v>1687</v>
      </c>
      <c r="H1619" s="37" t="s">
        <v>1382</v>
      </c>
      <c r="I1619" s="37" t="s">
        <v>1383</v>
      </c>
      <c r="J1619" s="37" t="s">
        <v>1384</v>
      </c>
      <c r="K1619" s="37" t="s">
        <v>1385</v>
      </c>
      <c r="L1619" s="21" t="s">
        <v>45</v>
      </c>
      <c r="M1619" s="22" t="s">
        <v>2471</v>
      </c>
      <c r="N1619" s="24" t="s">
        <v>2472</v>
      </c>
      <c r="O1619" s="25" t="s">
        <v>975</v>
      </c>
      <c r="P1619" s="22" t="s">
        <v>49</v>
      </c>
      <c r="Q1619" s="22" t="s">
        <v>536</v>
      </c>
      <c r="R1619" s="22" t="s">
        <v>1395</v>
      </c>
      <c r="S1619" s="22" t="s">
        <v>1396</v>
      </c>
      <c r="T1619" s="22" t="s">
        <v>1698</v>
      </c>
      <c r="U1619" s="25" t="s">
        <v>227</v>
      </c>
      <c r="V1619" s="40" t="n">
        <v>52</v>
      </c>
      <c r="W1619" s="25" t="s">
        <v>962</v>
      </c>
      <c r="X1619" s="25" t="n">
        <v>1</v>
      </c>
      <c r="Y1619" s="25" t="n">
        <v>0</v>
      </c>
      <c r="Z1619" s="25" t="n">
        <v>7</v>
      </c>
      <c r="AA1619" s="26" t="str">
        <f aca="false">IF(N1619=0," ",DATEDIF(N1619,$D1619,"y") &amp; " г. " &amp; DATEDIF(N1619,$D1619,"ym") &amp; " мес. ")</f>
        <v>12 г. 8 мес. </v>
      </c>
      <c r="AB1619" s="27" t="str">
        <f aca="false">LEFT(AA1619,2)</f>
        <v>12</v>
      </c>
      <c r="AC1619" s="28" t="str">
        <f aca="false">IF(N1619=0," ",DATEDIF(N1619,'Отбор на ЧР 2021'!$AC$1,"y") &amp; " г. " &amp; DATEDIF(N1619,'Отбор на ЧР 2021'!$AC$1,"ym") &amp; " мес. ")</f>
        <v>12 г. 10 мес. </v>
      </c>
      <c r="AD1619" s="28" t="str">
        <f aca="false">LEFT(AC1619,2)</f>
        <v>12</v>
      </c>
      <c r="AE1619" s="28" t="str">
        <f aca="false">IF(W1619=0,0,INDEX('Возраст, спорт. дисц.'!$A$2:$B$50,MATCH(W1619,'Возраст, спорт. дисц.'!$B$2:$B$54,0),1))</f>
        <v>Мальчики 12-13 лет</v>
      </c>
      <c r="AF1619" s="28" t="str">
        <f aca="false">"весовая категория "&amp;V1619&amp;" кг."</f>
        <v>весовая категория 52 кг.</v>
      </c>
      <c r="AG1619" s="29" t="str">
        <f aca="false">IF(U1619="б/м",U1619,U1619&amp;" место")</f>
        <v>4 место</v>
      </c>
      <c r="AH1619" s="28" t="str">
        <f aca="false">F1619&amp;"; "&amp;TEXT(D1619,"ДД.ММ.ГГГГ")&amp;"-"&amp;TEXT(E1619,"ДД.ММ.ГГГГ")&amp;"; "&amp;I1619&amp;"; "&amp;CHAR(10)&amp;AE1619&amp;"; "&amp;AF1619&amp;"; "&amp;AG1619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52 кг.; 4 место</v>
      </c>
      <c r="AI1619" s="29" t="n">
        <f aca="false">IF(A1619=0,0,1)</f>
        <v>1</v>
      </c>
      <c r="AJ1619" s="1" t="str">
        <f aca="false">AE1619</f>
        <v>Мальчики 12-13 лет</v>
      </c>
      <c r="AK1619" s="1" t="n">
        <f aca="false">V1619</f>
        <v>52</v>
      </c>
      <c r="AL1619" s="1" t="str">
        <f aca="false">AF1619</f>
        <v>весовая категория 52 кг.</v>
      </c>
      <c r="AM1619" s="28" t="str">
        <f aca="false">IF(N1619=0," ",DATEDIF(N1619,$AM$1,"y") &amp; " г. " &amp; DATEDIF(X1619,$AM$1,"ym") &amp; " мес. ")</f>
        <v>12 г. 4 мес. </v>
      </c>
      <c r="AN1619" s="28" t="str">
        <f aca="false">LEFT(AM1619,2)</f>
        <v>12</v>
      </c>
    </row>
    <row r="1620" customFormat="false" ht="13.8" hidden="false" customHeight="false" outlineLevel="0" collapsed="false">
      <c r="A1620" s="37" t="s">
        <v>507</v>
      </c>
      <c r="B1620" s="37" t="s">
        <v>348</v>
      </c>
      <c r="C1620" s="25" t="n">
        <v>41826</v>
      </c>
      <c r="D1620" s="38" t="n">
        <v>44264</v>
      </c>
      <c r="E1620" s="38" t="n">
        <v>44270</v>
      </c>
      <c r="F1620" s="37" t="s">
        <v>1686</v>
      </c>
      <c r="G1620" s="37" t="s">
        <v>1687</v>
      </c>
      <c r="H1620" s="37" t="s">
        <v>1382</v>
      </c>
      <c r="I1620" s="37" t="s">
        <v>1383</v>
      </c>
      <c r="J1620" s="37" t="s">
        <v>1384</v>
      </c>
      <c r="K1620" s="37" t="s">
        <v>1385</v>
      </c>
      <c r="L1620" s="21" t="s">
        <v>45</v>
      </c>
      <c r="M1620" s="22" t="s">
        <v>2473</v>
      </c>
      <c r="N1620" s="24" t="s">
        <v>2474</v>
      </c>
      <c r="O1620" s="25" t="s">
        <v>975</v>
      </c>
      <c r="P1620" s="22" t="s">
        <v>49</v>
      </c>
      <c r="Q1620" s="22" t="s">
        <v>50</v>
      </c>
      <c r="R1620" s="22" t="s">
        <v>51</v>
      </c>
      <c r="S1620" s="22" t="s">
        <v>52</v>
      </c>
      <c r="T1620" s="22" t="s">
        <v>132</v>
      </c>
      <c r="U1620" s="25" t="s">
        <v>63</v>
      </c>
      <c r="V1620" s="40" t="n">
        <v>54</v>
      </c>
      <c r="W1620" s="25" t="s">
        <v>962</v>
      </c>
      <c r="X1620" s="25" t="n">
        <v>1</v>
      </c>
      <c r="Y1620" s="25" t="n">
        <v>0</v>
      </c>
      <c r="Z1620" s="25" t="n">
        <v>3</v>
      </c>
      <c r="AA1620" s="26" t="str">
        <f aca="false">IF(N1620=0," ",DATEDIF(N1620,$D1620,"y") &amp; " г. " &amp; DATEDIF(N1620,$D1620,"ym") &amp; " мес. ")</f>
        <v>13 г. 2 мес. </v>
      </c>
      <c r="AB1620" s="27" t="str">
        <f aca="false">LEFT(AA1620,2)</f>
        <v>13</v>
      </c>
      <c r="AC1620" s="28" t="str">
        <f aca="false">IF(N1620=0," ",DATEDIF(N1620,'Отбор на ЧР 2021'!$AC$1,"y") &amp; " г. " &amp; DATEDIF(N1620,'Отбор на ЧР 2021'!$AC$1,"ym") &amp; " мес. ")</f>
        <v>13 г. 4 мес. </v>
      </c>
      <c r="AD1620" s="28" t="str">
        <f aca="false">LEFT(AC1620,2)</f>
        <v>13</v>
      </c>
      <c r="AE1620" s="28" t="str">
        <f aca="false">IF(W1620=0,0,INDEX('Возраст, спорт. дисц.'!$A$2:$B$50,MATCH(W1620,'Возраст, спорт. дисц.'!$B$2:$B$54,0),1))</f>
        <v>Мальчики 12-13 лет</v>
      </c>
      <c r="AF1620" s="28" t="str">
        <f aca="false">"весовая категория "&amp;V1620&amp;" кг."</f>
        <v>весовая категория 54 кг.</v>
      </c>
      <c r="AG1620" s="29" t="str">
        <f aca="false">IF(U1620="б/м",U1620,U1620&amp;" место")</f>
        <v>2 место</v>
      </c>
      <c r="AH1620" s="28" t="str">
        <f aca="false">F1620&amp;"; "&amp;TEXT(D1620,"ДД.ММ.ГГГГ")&amp;"-"&amp;TEXT(E1620,"ДД.ММ.ГГГГ")&amp;"; "&amp;I1620&amp;"; "&amp;CHAR(10)&amp;AE1620&amp;"; "&amp;AF1620&amp;"; "&amp;AG1620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54 кг.; 2 место</v>
      </c>
      <c r="AI1620" s="29" t="n">
        <f aca="false">IF(A1620=0,0,1)</f>
        <v>1</v>
      </c>
      <c r="AJ1620" s="1" t="str">
        <f aca="false">AE1620</f>
        <v>Мальчики 12-13 лет</v>
      </c>
      <c r="AK1620" s="1" t="n">
        <f aca="false">V1620</f>
        <v>54</v>
      </c>
      <c r="AL1620" s="1" t="str">
        <f aca="false">AF1620</f>
        <v>весовая категория 54 кг.</v>
      </c>
      <c r="AM1620" s="28" t="str">
        <f aca="false">IF(N1620=0," ",DATEDIF(N1620,$AM$1,"y") &amp; " г. " &amp; DATEDIF(X1620,$AM$1,"ym") &amp; " мес. ")</f>
        <v>13 г. 4 мес. </v>
      </c>
      <c r="AN1620" s="28" t="str">
        <f aca="false">LEFT(AM1620,2)</f>
        <v>13</v>
      </c>
    </row>
    <row r="1621" customFormat="false" ht="13.8" hidden="false" customHeight="false" outlineLevel="0" collapsed="false">
      <c r="A1621" s="37" t="s">
        <v>507</v>
      </c>
      <c r="B1621" s="37" t="s">
        <v>348</v>
      </c>
      <c r="C1621" s="25" t="n">
        <v>41826</v>
      </c>
      <c r="D1621" s="38" t="n">
        <v>44264</v>
      </c>
      <c r="E1621" s="38" t="n">
        <v>44270</v>
      </c>
      <c r="F1621" s="37" t="s">
        <v>1686</v>
      </c>
      <c r="G1621" s="37" t="s">
        <v>1687</v>
      </c>
      <c r="H1621" s="37" t="s">
        <v>1382</v>
      </c>
      <c r="I1621" s="37" t="s">
        <v>1383</v>
      </c>
      <c r="J1621" s="37" t="s">
        <v>1384</v>
      </c>
      <c r="K1621" s="37" t="s">
        <v>1385</v>
      </c>
      <c r="L1621" s="21" t="s">
        <v>45</v>
      </c>
      <c r="M1621" s="22" t="s">
        <v>1074</v>
      </c>
      <c r="N1621" s="24" t="s">
        <v>1075</v>
      </c>
      <c r="O1621" s="25" t="s">
        <v>975</v>
      </c>
      <c r="P1621" s="22" t="s">
        <v>49</v>
      </c>
      <c r="Q1621" s="22" t="s">
        <v>50</v>
      </c>
      <c r="R1621" s="22" t="s">
        <v>148</v>
      </c>
      <c r="S1621" s="22" t="s">
        <v>149</v>
      </c>
      <c r="T1621" s="22" t="s">
        <v>150</v>
      </c>
      <c r="U1621" s="25" t="s">
        <v>54</v>
      </c>
      <c r="V1621" s="40" t="n">
        <v>56</v>
      </c>
      <c r="W1621" s="25" t="s">
        <v>962</v>
      </c>
      <c r="X1621" s="25" t="n">
        <v>2</v>
      </c>
      <c r="Y1621" s="25" t="n">
        <v>2</v>
      </c>
      <c r="Z1621" s="25" t="n">
        <v>4</v>
      </c>
      <c r="AA1621" s="26" t="str">
        <f aca="false">IF(N1621=0," ",DATEDIF(N1621,$D1621,"y") &amp; " г. " &amp; DATEDIF(N1621,$D1621,"ym") &amp; " мес. ")</f>
        <v>13 г. 2 мес. </v>
      </c>
      <c r="AB1621" s="27" t="str">
        <f aca="false">LEFT(AA1621,2)</f>
        <v>13</v>
      </c>
      <c r="AC1621" s="28" t="str">
        <f aca="false">IF(N1621=0," ",DATEDIF(N1621,'Отбор на ЧР 2021'!$AC$1,"y") &amp; " г. " &amp; DATEDIF(N1621,'Отбор на ЧР 2021'!$AC$1,"ym") &amp; " мес. ")</f>
        <v>13 г. 4 мес. </v>
      </c>
      <c r="AD1621" s="28" t="str">
        <f aca="false">LEFT(AC1621,2)</f>
        <v>13</v>
      </c>
      <c r="AE1621" s="28" t="str">
        <f aca="false">IF(W1621=0,0,INDEX('Возраст, спорт. дисц.'!$A$2:$B$50,MATCH(W1621,'Возраст, спорт. дисц.'!$B$2:$B$54,0),1))</f>
        <v>Мальчики 12-13 лет</v>
      </c>
      <c r="AF1621" s="28" t="str">
        <f aca="false">"весовая категория "&amp;V1621&amp;" кг."</f>
        <v>весовая категория 56 кг.</v>
      </c>
      <c r="AG1621" s="29" t="str">
        <f aca="false">IF(U1621="б/м",U1621,U1621&amp;" место")</f>
        <v>1 место</v>
      </c>
      <c r="AH1621" s="28" t="str">
        <f aca="false">F1621&amp;"; "&amp;TEXT(D1621,"ДД.ММ.ГГГГ")&amp;"-"&amp;TEXT(E1621,"ДД.ММ.ГГГГ")&amp;"; "&amp;I1621&amp;"; "&amp;CHAR(10)&amp;AE1621&amp;"; "&amp;AF1621&amp;"; "&amp;AG1621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56 кг.; 1 место</v>
      </c>
      <c r="AI1621" s="29" t="n">
        <f aca="false">IF(A1621=0,0,1)</f>
        <v>1</v>
      </c>
      <c r="AJ1621" s="1" t="str">
        <f aca="false">AE1621</f>
        <v>Мальчики 12-13 лет</v>
      </c>
      <c r="AK1621" s="1" t="n">
        <f aca="false">V1621</f>
        <v>56</v>
      </c>
      <c r="AL1621" s="1" t="str">
        <f aca="false">AF1621</f>
        <v>весовая категория 56 кг.</v>
      </c>
      <c r="AM1621" s="28" t="str">
        <f aca="false">IF(N1621=0," ",DATEDIF(N1621,$AM$1,"y") &amp; " г. " &amp; DATEDIF(X1621,$AM$1,"ym") &amp; " мес. ")</f>
        <v>13 г. 4 мес. </v>
      </c>
      <c r="AN1621" s="28" t="str">
        <f aca="false">LEFT(AM1621,2)</f>
        <v>13</v>
      </c>
    </row>
    <row r="1622" customFormat="false" ht="13.8" hidden="false" customHeight="false" outlineLevel="0" collapsed="false">
      <c r="A1622" s="37" t="s">
        <v>507</v>
      </c>
      <c r="B1622" s="37" t="s">
        <v>348</v>
      </c>
      <c r="C1622" s="25" t="n">
        <v>41826</v>
      </c>
      <c r="D1622" s="38" t="n">
        <v>44264</v>
      </c>
      <c r="E1622" s="38" t="n">
        <v>44270</v>
      </c>
      <c r="F1622" s="37" t="s">
        <v>1686</v>
      </c>
      <c r="G1622" s="37" t="s">
        <v>1687</v>
      </c>
      <c r="H1622" s="37" t="s">
        <v>1382</v>
      </c>
      <c r="I1622" s="37" t="s">
        <v>1383</v>
      </c>
      <c r="J1622" s="37" t="s">
        <v>1384</v>
      </c>
      <c r="K1622" s="37" t="s">
        <v>1385</v>
      </c>
      <c r="L1622" s="21" t="s">
        <v>45</v>
      </c>
      <c r="M1622" s="22" t="s">
        <v>2475</v>
      </c>
      <c r="N1622" s="24" t="s">
        <v>2476</v>
      </c>
      <c r="O1622" s="25" t="s">
        <v>975</v>
      </c>
      <c r="P1622" s="22" t="s">
        <v>49</v>
      </c>
      <c r="Q1622" s="22" t="s">
        <v>50</v>
      </c>
      <c r="R1622" s="22" t="s">
        <v>1007</v>
      </c>
      <c r="S1622" s="22" t="s">
        <v>1008</v>
      </c>
      <c r="T1622" s="22" t="s">
        <v>1009</v>
      </c>
      <c r="U1622" s="25" t="s">
        <v>63</v>
      </c>
      <c r="V1622" s="40" t="n">
        <v>56</v>
      </c>
      <c r="W1622" s="25" t="s">
        <v>962</v>
      </c>
      <c r="X1622" s="25" t="n">
        <v>2</v>
      </c>
      <c r="Y1622" s="25" t="n">
        <v>1</v>
      </c>
      <c r="Z1622" s="25" t="n">
        <v>4</v>
      </c>
      <c r="AA1622" s="26" t="str">
        <f aca="false">IF(N1622=0," ",DATEDIF(N1622,$D1622,"y") &amp; " г. " &amp; DATEDIF(N1622,$D1622,"ym") &amp; " мес. ")</f>
        <v>13 г. 4 мес. </v>
      </c>
      <c r="AB1622" s="27" t="str">
        <f aca="false">LEFT(AA1622,2)</f>
        <v>13</v>
      </c>
      <c r="AC1622" s="28" t="str">
        <f aca="false">IF(N1622=0," ",DATEDIF(N1622,'Отбор на ЧР 2021'!$AC$1,"y") &amp; " г. " &amp; DATEDIF(N1622,'Отбор на ЧР 2021'!$AC$1,"ym") &amp; " мес. ")</f>
        <v>13 г. 6 мес. </v>
      </c>
      <c r="AD1622" s="28" t="str">
        <f aca="false">LEFT(AC1622,2)</f>
        <v>13</v>
      </c>
      <c r="AE1622" s="28" t="str">
        <f aca="false">IF(W1622=0,0,INDEX('Возраст, спорт. дисц.'!$A$2:$B$50,MATCH(W1622,'Возраст, спорт. дисц.'!$B$2:$B$54,0),1))</f>
        <v>Мальчики 12-13 лет</v>
      </c>
      <c r="AF1622" s="28" t="str">
        <f aca="false">"весовая категория "&amp;V1622&amp;" кг."</f>
        <v>весовая категория 56 кг.</v>
      </c>
      <c r="AG1622" s="29" t="str">
        <f aca="false">IF(U1622="б/м",U1622,U1622&amp;" место")</f>
        <v>2 место</v>
      </c>
      <c r="AH1622" s="28" t="str">
        <f aca="false">F1622&amp;"; "&amp;TEXT(D1622,"ДД.ММ.ГГГГ")&amp;"-"&amp;TEXT(E1622,"ДД.ММ.ГГГГ")&amp;"; "&amp;I1622&amp;"; "&amp;CHAR(10)&amp;AE1622&amp;"; "&amp;AF1622&amp;"; "&amp;AG1622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56 кг.; 2 место</v>
      </c>
      <c r="AI1622" s="29" t="n">
        <f aca="false">IF(A1622=0,0,1)</f>
        <v>1</v>
      </c>
      <c r="AJ1622" s="1" t="str">
        <f aca="false">AE1622</f>
        <v>Мальчики 12-13 лет</v>
      </c>
      <c r="AK1622" s="1" t="n">
        <f aca="false">V1622</f>
        <v>56</v>
      </c>
      <c r="AL1622" s="1" t="str">
        <f aca="false">AF1622</f>
        <v>весовая категория 56 кг.</v>
      </c>
      <c r="AM1622" s="28" t="str">
        <f aca="false">IF(N1622=0," ",DATEDIF(N1622,$AM$1,"y") &amp; " г. " &amp; DATEDIF(X1622,$AM$1,"ym") &amp; " мес. ")</f>
        <v>13 г. 4 мес. </v>
      </c>
      <c r="AN1622" s="28" t="str">
        <f aca="false">LEFT(AM1622,2)</f>
        <v>13</v>
      </c>
    </row>
    <row r="1623" customFormat="false" ht="13.8" hidden="false" customHeight="false" outlineLevel="0" collapsed="false">
      <c r="A1623" s="37" t="s">
        <v>507</v>
      </c>
      <c r="B1623" s="37" t="s">
        <v>348</v>
      </c>
      <c r="C1623" s="25" t="n">
        <v>41826</v>
      </c>
      <c r="D1623" s="38" t="n">
        <v>44264</v>
      </c>
      <c r="E1623" s="38" t="n">
        <v>44270</v>
      </c>
      <c r="F1623" s="37" t="s">
        <v>1686</v>
      </c>
      <c r="G1623" s="37" t="s">
        <v>1687</v>
      </c>
      <c r="H1623" s="37" t="s">
        <v>1382</v>
      </c>
      <c r="I1623" s="37" t="s">
        <v>1383</v>
      </c>
      <c r="J1623" s="37" t="s">
        <v>1384</v>
      </c>
      <c r="K1623" s="37" t="s">
        <v>1385</v>
      </c>
      <c r="L1623" s="21" t="s">
        <v>45</v>
      </c>
      <c r="M1623" s="22" t="s">
        <v>2477</v>
      </c>
      <c r="N1623" s="24" t="s">
        <v>2478</v>
      </c>
      <c r="O1623" s="25" t="s">
        <v>970</v>
      </c>
      <c r="P1623" s="22" t="s">
        <v>115</v>
      </c>
      <c r="Q1623" s="22" t="s">
        <v>223</v>
      </c>
      <c r="R1623" s="22" t="s">
        <v>224</v>
      </c>
      <c r="S1623" s="22" t="s">
        <v>2479</v>
      </c>
      <c r="T1623" s="22" t="s">
        <v>2480</v>
      </c>
      <c r="U1623" s="25" t="s">
        <v>70</v>
      </c>
      <c r="V1623" s="40" t="n">
        <v>56</v>
      </c>
      <c r="W1623" s="25" t="s">
        <v>962</v>
      </c>
      <c r="X1623" s="25" t="n">
        <v>1</v>
      </c>
      <c r="Y1623" s="25" t="n">
        <v>0</v>
      </c>
      <c r="Z1623" s="25" t="n">
        <v>4</v>
      </c>
      <c r="AA1623" s="26" t="str">
        <f aca="false">IF(N1623=0," ",DATEDIF(N1623,$D1623,"y") &amp; " г. " &amp; DATEDIF(N1623,$D1623,"ym") &amp; " мес. ")</f>
        <v>13 г. 5 мес. </v>
      </c>
      <c r="AB1623" s="27" t="str">
        <f aca="false">LEFT(AA1623,2)</f>
        <v>13</v>
      </c>
      <c r="AC1623" s="28" t="str">
        <f aca="false">IF(N1623=0," ",DATEDIF(N1623,'Отбор на ЧР 2021'!$AC$1,"y") &amp; " г. " &amp; DATEDIF(N1623,'Отбор на ЧР 2021'!$AC$1,"ym") &amp; " мес. ")</f>
        <v>13 г. 7 мес. </v>
      </c>
      <c r="AD1623" s="28" t="str">
        <f aca="false">LEFT(AC1623,2)</f>
        <v>13</v>
      </c>
      <c r="AE1623" s="28" t="str">
        <f aca="false">IF(W1623=0,0,INDEX('Возраст, спорт. дисц.'!$A$2:$B$50,MATCH(W1623,'Возраст, спорт. дисц.'!$B$2:$B$54,0),1))</f>
        <v>Мальчики 12-13 лет</v>
      </c>
      <c r="AF1623" s="28" t="str">
        <f aca="false">"весовая категория "&amp;V1623&amp;" кг."</f>
        <v>весовая категория 56 кг.</v>
      </c>
      <c r="AG1623" s="29" t="str">
        <f aca="false">IF(U1623="б/м",U1623,U1623&amp;" место")</f>
        <v>3 место</v>
      </c>
      <c r="AH1623" s="28" t="str">
        <f aca="false">F1623&amp;"; "&amp;TEXT(D1623,"ДД.ММ.ГГГГ")&amp;"-"&amp;TEXT(E1623,"ДД.ММ.ГГГГ")&amp;"; "&amp;I1623&amp;"; "&amp;CHAR(10)&amp;AE1623&amp;"; "&amp;AF1623&amp;"; "&amp;AG1623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56 кг.; 3 место</v>
      </c>
      <c r="AI1623" s="29" t="n">
        <f aca="false">IF(A1623=0,0,1)</f>
        <v>1</v>
      </c>
      <c r="AJ1623" s="1" t="str">
        <f aca="false">AE1623</f>
        <v>Мальчики 12-13 лет</v>
      </c>
      <c r="AK1623" s="1" t="n">
        <f aca="false">V1623</f>
        <v>56</v>
      </c>
      <c r="AL1623" s="1" t="str">
        <f aca="false">AF1623</f>
        <v>весовая категория 56 кг.</v>
      </c>
      <c r="AM1623" s="28" t="str">
        <f aca="false">IF(N1623=0," ",DATEDIF(N1623,$AM$1,"y") &amp; " г. " &amp; DATEDIF(X1623,$AM$1,"ym") &amp; " мес. ")</f>
        <v>13 г. 4 мес. </v>
      </c>
      <c r="AN1623" s="28" t="str">
        <f aca="false">LEFT(AM1623,2)</f>
        <v>13</v>
      </c>
    </row>
    <row r="1624" customFormat="false" ht="13.8" hidden="false" customHeight="false" outlineLevel="0" collapsed="false">
      <c r="A1624" s="37" t="s">
        <v>507</v>
      </c>
      <c r="B1624" s="37" t="s">
        <v>348</v>
      </c>
      <c r="C1624" s="25" t="n">
        <v>41826</v>
      </c>
      <c r="D1624" s="38" t="n">
        <v>44264</v>
      </c>
      <c r="E1624" s="38" t="n">
        <v>44270</v>
      </c>
      <c r="F1624" s="37" t="s">
        <v>1686</v>
      </c>
      <c r="G1624" s="37" t="s">
        <v>1687</v>
      </c>
      <c r="H1624" s="37" t="s">
        <v>1382</v>
      </c>
      <c r="I1624" s="37" t="s">
        <v>1383</v>
      </c>
      <c r="J1624" s="37" t="s">
        <v>1384</v>
      </c>
      <c r="K1624" s="37" t="s">
        <v>1385</v>
      </c>
      <c r="L1624" s="21" t="s">
        <v>45</v>
      </c>
      <c r="M1624" s="22" t="s">
        <v>2481</v>
      </c>
      <c r="N1624" s="24" t="s">
        <v>2429</v>
      </c>
      <c r="O1624" s="25" t="s">
        <v>975</v>
      </c>
      <c r="P1624" s="22" t="s">
        <v>115</v>
      </c>
      <c r="Q1624" s="22" t="s">
        <v>116</v>
      </c>
      <c r="R1624" s="22" t="s">
        <v>189</v>
      </c>
      <c r="S1624" s="22" t="s">
        <v>406</v>
      </c>
      <c r="T1624" s="22" t="s">
        <v>407</v>
      </c>
      <c r="U1624" s="25" t="s">
        <v>70</v>
      </c>
      <c r="V1624" s="40" t="n">
        <v>56</v>
      </c>
      <c r="W1624" s="25" t="s">
        <v>962</v>
      </c>
      <c r="X1624" s="25" t="n">
        <v>1</v>
      </c>
      <c r="Y1624" s="25" t="n">
        <v>0</v>
      </c>
      <c r="Z1624" s="25" t="n">
        <v>4</v>
      </c>
      <c r="AA1624" s="26" t="str">
        <f aca="false">IF(N1624=0," ",DATEDIF(N1624,$D1624,"y") &amp; " г. " &amp; DATEDIF(N1624,$D1624,"ym") &amp; " мес. ")</f>
        <v>13 г. 4 мес. </v>
      </c>
      <c r="AB1624" s="27" t="str">
        <f aca="false">LEFT(AA1624,2)</f>
        <v>13</v>
      </c>
      <c r="AC1624" s="28" t="str">
        <f aca="false">IF(N1624=0," ",DATEDIF(N1624,'Отбор на ЧР 2021'!$AC$1,"y") &amp; " г. " &amp; DATEDIF(N1624,'Отбор на ЧР 2021'!$AC$1,"ym") &amp; " мес. ")</f>
        <v>13 г. 6 мес. </v>
      </c>
      <c r="AD1624" s="28" t="str">
        <f aca="false">LEFT(AC1624,2)</f>
        <v>13</v>
      </c>
      <c r="AE1624" s="28" t="str">
        <f aca="false">IF(W1624=0,0,INDEX('Возраст, спорт. дисц.'!$A$2:$B$50,MATCH(W1624,'Возраст, спорт. дисц.'!$B$2:$B$54,0),1))</f>
        <v>Мальчики 12-13 лет</v>
      </c>
      <c r="AF1624" s="28" t="str">
        <f aca="false">"весовая категория "&amp;V1624&amp;" кг."</f>
        <v>весовая категория 56 кг.</v>
      </c>
      <c r="AG1624" s="29" t="str">
        <f aca="false">IF(U1624="б/м",U1624,U1624&amp;" место")</f>
        <v>3 место</v>
      </c>
      <c r="AH1624" s="28" t="str">
        <f aca="false">F1624&amp;"; "&amp;TEXT(D1624,"ДД.ММ.ГГГГ")&amp;"-"&amp;TEXT(E1624,"ДД.ММ.ГГГГ")&amp;"; "&amp;I1624&amp;"; "&amp;CHAR(10)&amp;AE1624&amp;"; "&amp;AF1624&amp;"; "&amp;AG1624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56 кг.; 3 место</v>
      </c>
      <c r="AI1624" s="29" t="n">
        <f aca="false">IF(A1624=0,0,1)</f>
        <v>1</v>
      </c>
      <c r="AJ1624" s="1" t="str">
        <f aca="false">AE1624</f>
        <v>Мальчики 12-13 лет</v>
      </c>
      <c r="AK1624" s="1" t="n">
        <f aca="false">V1624</f>
        <v>56</v>
      </c>
      <c r="AL1624" s="1" t="str">
        <f aca="false">AF1624</f>
        <v>весовая категория 56 кг.</v>
      </c>
      <c r="AM1624" s="28" t="str">
        <f aca="false">IF(N1624=0," ",DATEDIF(N1624,$AM$1,"y") &amp; " г. " &amp; DATEDIF(X1624,$AM$1,"ym") &amp; " мес. ")</f>
        <v>13 г. 4 мес. </v>
      </c>
      <c r="AN1624" s="28" t="str">
        <f aca="false">LEFT(AM1624,2)</f>
        <v>13</v>
      </c>
    </row>
    <row r="1625" customFormat="false" ht="13.8" hidden="false" customHeight="false" outlineLevel="0" collapsed="false">
      <c r="A1625" s="37" t="s">
        <v>507</v>
      </c>
      <c r="B1625" s="37" t="s">
        <v>348</v>
      </c>
      <c r="C1625" s="25" t="n">
        <v>41826</v>
      </c>
      <c r="D1625" s="38" t="n">
        <v>44264</v>
      </c>
      <c r="E1625" s="38" t="n">
        <v>44270</v>
      </c>
      <c r="F1625" s="37" t="s">
        <v>1686</v>
      </c>
      <c r="G1625" s="37" t="s">
        <v>1687</v>
      </c>
      <c r="H1625" s="37" t="s">
        <v>1382</v>
      </c>
      <c r="I1625" s="37" t="s">
        <v>1383</v>
      </c>
      <c r="J1625" s="37" t="s">
        <v>1384</v>
      </c>
      <c r="K1625" s="37" t="s">
        <v>1385</v>
      </c>
      <c r="L1625" s="21" t="s">
        <v>45</v>
      </c>
      <c r="M1625" s="22" t="s">
        <v>2482</v>
      </c>
      <c r="N1625" s="24" t="s">
        <v>2483</v>
      </c>
      <c r="O1625" s="25" t="s">
        <v>975</v>
      </c>
      <c r="P1625" s="22" t="s">
        <v>115</v>
      </c>
      <c r="Q1625" s="22" t="s">
        <v>116</v>
      </c>
      <c r="R1625" s="22" t="s">
        <v>189</v>
      </c>
      <c r="S1625" s="22" t="s">
        <v>2484</v>
      </c>
      <c r="T1625" s="22" t="s">
        <v>2485</v>
      </c>
      <c r="U1625" s="25" t="s">
        <v>54</v>
      </c>
      <c r="V1625" s="40" t="n">
        <v>58</v>
      </c>
      <c r="W1625" s="25" t="s">
        <v>962</v>
      </c>
      <c r="X1625" s="25" t="n">
        <v>2</v>
      </c>
      <c r="Y1625" s="25" t="n">
        <v>2</v>
      </c>
      <c r="Z1625" s="25" t="n">
        <v>3</v>
      </c>
      <c r="AA1625" s="26" t="str">
        <f aca="false">IF(N1625=0," ",DATEDIF(N1625,$D1625,"y") &amp; " г. " &amp; DATEDIF(N1625,$D1625,"ym") &amp; " мес. ")</f>
        <v>13 г. 8 мес. </v>
      </c>
      <c r="AB1625" s="27" t="str">
        <f aca="false">LEFT(AA1625,2)</f>
        <v>13</v>
      </c>
      <c r="AC1625" s="28" t="str">
        <f aca="false">IF(N1625=0," ",DATEDIF(N1625,'Отбор на ЧР 2021'!$AC$1,"y") &amp; " г. " &amp; DATEDIF(N1625,'Отбор на ЧР 2021'!$AC$1,"ym") &amp; " мес. ")</f>
        <v>13 г. 10 мес. </v>
      </c>
      <c r="AD1625" s="28" t="str">
        <f aca="false">LEFT(AC1625,2)</f>
        <v>13</v>
      </c>
      <c r="AE1625" s="28" t="str">
        <f aca="false">IF(W1625=0,0,INDEX('Возраст, спорт. дисц.'!$A$2:$B$50,MATCH(W1625,'Возраст, спорт. дисц.'!$B$2:$B$54,0),1))</f>
        <v>Мальчики 12-13 лет</v>
      </c>
      <c r="AF1625" s="28" t="str">
        <f aca="false">"весовая категория "&amp;V1625&amp;" кг."</f>
        <v>весовая категория 58 кг.</v>
      </c>
      <c r="AG1625" s="29" t="str">
        <f aca="false">IF(U1625="б/м",U1625,U1625&amp;" место")</f>
        <v>1 место</v>
      </c>
      <c r="AH1625" s="28" t="str">
        <f aca="false">F1625&amp;"; "&amp;TEXT(D1625,"ДД.ММ.ГГГГ")&amp;"-"&amp;TEXT(E1625,"ДД.ММ.ГГГГ")&amp;"; "&amp;I1625&amp;"; "&amp;CHAR(10)&amp;AE1625&amp;"; "&amp;AF1625&amp;"; "&amp;AG1625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58 кг.; 1 место</v>
      </c>
      <c r="AI1625" s="29" t="n">
        <f aca="false">IF(A1625=0,0,1)</f>
        <v>1</v>
      </c>
      <c r="AJ1625" s="1" t="str">
        <f aca="false">AE1625</f>
        <v>Мальчики 12-13 лет</v>
      </c>
      <c r="AK1625" s="1" t="n">
        <f aca="false">V1625</f>
        <v>58</v>
      </c>
      <c r="AL1625" s="1" t="str">
        <f aca="false">AF1625</f>
        <v>весовая категория 58 кг.</v>
      </c>
      <c r="AM1625" s="28" t="str">
        <f aca="false">IF(N1625=0," ",DATEDIF(N1625,$AM$1,"y") &amp; " г. " &amp; DATEDIF(X1625,$AM$1,"ym") &amp; " мес. ")</f>
        <v>13 г. 4 мес. </v>
      </c>
      <c r="AN1625" s="28" t="str">
        <f aca="false">LEFT(AM1625,2)</f>
        <v>13</v>
      </c>
    </row>
    <row r="1626" customFormat="false" ht="13.8" hidden="false" customHeight="false" outlineLevel="0" collapsed="false">
      <c r="A1626" s="37" t="s">
        <v>507</v>
      </c>
      <c r="B1626" s="37" t="s">
        <v>348</v>
      </c>
      <c r="C1626" s="25" t="n">
        <v>41826</v>
      </c>
      <c r="D1626" s="38" t="n">
        <v>44264</v>
      </c>
      <c r="E1626" s="38" t="n">
        <v>44270</v>
      </c>
      <c r="F1626" s="37" t="s">
        <v>1686</v>
      </c>
      <c r="G1626" s="37" t="s">
        <v>1687</v>
      </c>
      <c r="H1626" s="37" t="s">
        <v>1382</v>
      </c>
      <c r="I1626" s="37" t="s">
        <v>1383</v>
      </c>
      <c r="J1626" s="37" t="s">
        <v>1384</v>
      </c>
      <c r="K1626" s="37" t="s">
        <v>1385</v>
      </c>
      <c r="L1626" s="21" t="s">
        <v>45</v>
      </c>
      <c r="M1626" s="22" t="s">
        <v>2486</v>
      </c>
      <c r="N1626" s="24" t="s">
        <v>2487</v>
      </c>
      <c r="O1626" s="25" t="s">
        <v>975</v>
      </c>
      <c r="P1626" s="22" t="s">
        <v>49</v>
      </c>
      <c r="Q1626" s="22" t="s">
        <v>50</v>
      </c>
      <c r="R1626" s="22" t="s">
        <v>51</v>
      </c>
      <c r="S1626" s="22" t="s">
        <v>52</v>
      </c>
      <c r="T1626" s="22" t="s">
        <v>132</v>
      </c>
      <c r="U1626" s="25" t="s">
        <v>63</v>
      </c>
      <c r="V1626" s="40" t="n">
        <v>58</v>
      </c>
      <c r="W1626" s="25" t="s">
        <v>962</v>
      </c>
      <c r="X1626" s="25" t="n">
        <v>1</v>
      </c>
      <c r="Y1626" s="25" t="n">
        <v>0</v>
      </c>
      <c r="Z1626" s="25" t="n">
        <v>3</v>
      </c>
      <c r="AA1626" s="26" t="str">
        <f aca="false">IF(N1626=0," ",DATEDIF(N1626,$D1626,"y") &amp; " г. " &amp; DATEDIF(N1626,$D1626,"ym") &amp; " мес. ")</f>
        <v>13 г. 6 мес. </v>
      </c>
      <c r="AB1626" s="27" t="str">
        <f aca="false">LEFT(AA1626,2)</f>
        <v>13</v>
      </c>
      <c r="AC1626" s="28" t="str">
        <f aca="false">IF(N1626=0," ",DATEDIF(N1626,'Отбор на ЧР 2021'!$AC$1,"y") &amp; " г. " &amp; DATEDIF(N1626,'Отбор на ЧР 2021'!$AC$1,"ym") &amp; " мес. ")</f>
        <v>13 г. 8 мес. </v>
      </c>
      <c r="AD1626" s="28" t="str">
        <f aca="false">LEFT(AC1626,2)</f>
        <v>13</v>
      </c>
      <c r="AE1626" s="28" t="str">
        <f aca="false">IF(W1626=0,0,INDEX('Возраст, спорт. дисц.'!$A$2:$B$50,MATCH(W1626,'Возраст, спорт. дисц.'!$B$2:$B$54,0),1))</f>
        <v>Мальчики 12-13 лет</v>
      </c>
      <c r="AF1626" s="28" t="str">
        <f aca="false">"весовая категория "&amp;V1626&amp;" кг."</f>
        <v>весовая категория 58 кг.</v>
      </c>
      <c r="AG1626" s="29" t="str">
        <f aca="false">IF(U1626="б/м",U1626,U1626&amp;" место")</f>
        <v>2 место</v>
      </c>
      <c r="AH1626" s="28" t="str">
        <f aca="false">F1626&amp;"; "&amp;TEXT(D1626,"ДД.ММ.ГГГГ")&amp;"-"&amp;TEXT(E1626,"ДД.ММ.ГГГГ")&amp;"; "&amp;I1626&amp;"; "&amp;CHAR(10)&amp;AE1626&amp;"; "&amp;AF1626&amp;"; "&amp;AG1626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58 кг.; 2 место</v>
      </c>
      <c r="AI1626" s="29" t="n">
        <f aca="false">IF(A1626=0,0,1)</f>
        <v>1</v>
      </c>
      <c r="AJ1626" s="1" t="str">
        <f aca="false">AE1626</f>
        <v>Мальчики 12-13 лет</v>
      </c>
      <c r="AK1626" s="1" t="n">
        <f aca="false">V1626</f>
        <v>58</v>
      </c>
      <c r="AL1626" s="1" t="str">
        <f aca="false">AF1626</f>
        <v>весовая категория 58 кг.</v>
      </c>
      <c r="AM1626" s="28" t="str">
        <f aca="false">IF(N1626=0," ",DATEDIF(N1626,$AM$1,"y") &amp; " г. " &amp; DATEDIF(X1626,$AM$1,"ym") &amp; " мес. ")</f>
        <v>13 г. 4 мес. </v>
      </c>
      <c r="AN1626" s="28" t="str">
        <f aca="false">LEFT(AM1626,2)</f>
        <v>13</v>
      </c>
    </row>
    <row r="1627" customFormat="false" ht="13.8" hidden="false" customHeight="false" outlineLevel="0" collapsed="false">
      <c r="A1627" s="37" t="s">
        <v>507</v>
      </c>
      <c r="B1627" s="37" t="s">
        <v>348</v>
      </c>
      <c r="C1627" s="25" t="n">
        <v>41826</v>
      </c>
      <c r="D1627" s="38" t="n">
        <v>44264</v>
      </c>
      <c r="E1627" s="38" t="n">
        <v>44270</v>
      </c>
      <c r="F1627" s="37" t="s">
        <v>1686</v>
      </c>
      <c r="G1627" s="37" t="s">
        <v>1687</v>
      </c>
      <c r="H1627" s="37" t="s">
        <v>1382</v>
      </c>
      <c r="I1627" s="37" t="s">
        <v>1383</v>
      </c>
      <c r="J1627" s="37" t="s">
        <v>1384</v>
      </c>
      <c r="K1627" s="37" t="s">
        <v>1385</v>
      </c>
      <c r="L1627" s="21" t="s">
        <v>45</v>
      </c>
      <c r="M1627" s="22" t="s">
        <v>2488</v>
      </c>
      <c r="N1627" s="24" t="s">
        <v>1032</v>
      </c>
      <c r="O1627" s="25" t="s">
        <v>975</v>
      </c>
      <c r="P1627" s="22" t="s">
        <v>49</v>
      </c>
      <c r="Q1627" s="22" t="s">
        <v>50</v>
      </c>
      <c r="R1627" s="22" t="s">
        <v>51</v>
      </c>
      <c r="S1627" s="22" t="s">
        <v>462</v>
      </c>
      <c r="T1627" s="22" t="s">
        <v>329</v>
      </c>
      <c r="U1627" s="25" t="s">
        <v>70</v>
      </c>
      <c r="V1627" s="40" t="n">
        <v>58</v>
      </c>
      <c r="W1627" s="25" t="s">
        <v>962</v>
      </c>
      <c r="X1627" s="25" t="n">
        <v>1</v>
      </c>
      <c r="Y1627" s="25" t="n">
        <v>0</v>
      </c>
      <c r="Z1627" s="25" t="n">
        <v>3</v>
      </c>
      <c r="AA1627" s="26" t="str">
        <f aca="false">IF(N1627=0," ",DATEDIF(N1627,$D1627,"y") &amp; " г. " &amp; DATEDIF(N1627,$D1627,"ym") &amp; " мес. ")</f>
        <v>13 г. 9 мес. </v>
      </c>
      <c r="AB1627" s="27" t="str">
        <f aca="false">LEFT(AA1627,2)</f>
        <v>13</v>
      </c>
      <c r="AC1627" s="28" t="str">
        <f aca="false">IF(N1627=0," ",DATEDIF(N1627,'Отбор на ЧР 2021'!$AC$1,"y") &amp; " г. " &amp; DATEDIF(N1627,'Отбор на ЧР 2021'!$AC$1,"ym") &amp; " мес. ")</f>
        <v>13 г. 11 мес. </v>
      </c>
      <c r="AD1627" s="28" t="str">
        <f aca="false">LEFT(AC1627,2)</f>
        <v>13</v>
      </c>
      <c r="AE1627" s="28" t="str">
        <f aca="false">IF(W1627=0,0,INDEX('Возраст, спорт. дисц.'!$A$2:$B$50,MATCH(W1627,'Возраст, спорт. дисц.'!$B$2:$B$54,0),1))</f>
        <v>Мальчики 12-13 лет</v>
      </c>
      <c r="AF1627" s="28" t="str">
        <f aca="false">"весовая категория "&amp;V1627&amp;" кг."</f>
        <v>весовая категория 58 кг.</v>
      </c>
      <c r="AG1627" s="29" t="str">
        <f aca="false">IF(U1627="б/м",U1627,U1627&amp;" место")</f>
        <v>3 место</v>
      </c>
      <c r="AH1627" s="28" t="str">
        <f aca="false">F1627&amp;"; "&amp;TEXT(D1627,"ДД.ММ.ГГГГ")&amp;"-"&amp;TEXT(E1627,"ДД.ММ.ГГГГ")&amp;"; "&amp;I1627&amp;"; "&amp;CHAR(10)&amp;AE1627&amp;"; "&amp;AF1627&amp;"; "&amp;AG1627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58 кг.; 3 место</v>
      </c>
      <c r="AI1627" s="29" t="n">
        <f aca="false">IF(A1627=0,0,1)</f>
        <v>1</v>
      </c>
      <c r="AJ1627" s="1" t="str">
        <f aca="false">AE1627</f>
        <v>Мальчики 12-13 лет</v>
      </c>
      <c r="AK1627" s="1" t="n">
        <f aca="false">V1627</f>
        <v>58</v>
      </c>
      <c r="AL1627" s="1" t="str">
        <f aca="false">AF1627</f>
        <v>весовая категория 58 кг.</v>
      </c>
      <c r="AM1627" s="28" t="str">
        <f aca="false">IF(N1627=0," ",DATEDIF(N1627,$AM$1,"y") &amp; " г. " &amp; DATEDIF(X1627,$AM$1,"ym") &amp; " мес. ")</f>
        <v>13 г. 4 мес. </v>
      </c>
      <c r="AN1627" s="28" t="str">
        <f aca="false">LEFT(AM1627,2)</f>
        <v>13</v>
      </c>
    </row>
    <row r="1628" customFormat="false" ht="13.8" hidden="false" customHeight="false" outlineLevel="0" collapsed="false">
      <c r="A1628" s="37" t="s">
        <v>507</v>
      </c>
      <c r="B1628" s="37" t="s">
        <v>348</v>
      </c>
      <c r="C1628" s="25" t="n">
        <v>41826</v>
      </c>
      <c r="D1628" s="38" t="n">
        <v>44264</v>
      </c>
      <c r="E1628" s="38" t="n">
        <v>44270</v>
      </c>
      <c r="F1628" s="37" t="s">
        <v>1686</v>
      </c>
      <c r="G1628" s="37" t="s">
        <v>1687</v>
      </c>
      <c r="H1628" s="37" t="s">
        <v>1382</v>
      </c>
      <c r="I1628" s="37" t="s">
        <v>1383</v>
      </c>
      <c r="J1628" s="37" t="s">
        <v>1384</v>
      </c>
      <c r="K1628" s="37" t="s">
        <v>1385</v>
      </c>
      <c r="L1628" s="21" t="s">
        <v>45</v>
      </c>
      <c r="M1628" s="22" t="s">
        <v>2489</v>
      </c>
      <c r="N1628" s="24" t="s">
        <v>2490</v>
      </c>
      <c r="O1628" s="25" t="s">
        <v>975</v>
      </c>
      <c r="P1628" s="22" t="s">
        <v>49</v>
      </c>
      <c r="Q1628" s="22" t="s">
        <v>50</v>
      </c>
      <c r="R1628" s="22" t="s">
        <v>148</v>
      </c>
      <c r="S1628" s="22" t="s">
        <v>149</v>
      </c>
      <c r="T1628" s="22" t="s">
        <v>150</v>
      </c>
      <c r="U1628" s="25" t="s">
        <v>54</v>
      </c>
      <c r="V1628" s="40" t="n">
        <v>60</v>
      </c>
      <c r="W1628" s="25" t="s">
        <v>962</v>
      </c>
      <c r="X1628" s="25" t="n">
        <v>2</v>
      </c>
      <c r="Y1628" s="25" t="n">
        <v>2</v>
      </c>
      <c r="Z1628" s="25" t="n">
        <v>5</v>
      </c>
      <c r="AA1628" s="26" t="str">
        <f aca="false">IF(N1628=0," ",DATEDIF(N1628,$D1628,"y") &amp; " г. " &amp; DATEDIF(N1628,$D1628,"ym") &amp; " мес. ")</f>
        <v>13 г. 4 мес. </v>
      </c>
      <c r="AB1628" s="27" t="str">
        <f aca="false">LEFT(AA1628,2)</f>
        <v>13</v>
      </c>
      <c r="AC1628" s="28" t="str">
        <f aca="false">IF(N1628=0," ",DATEDIF(N1628,'Отбор на ЧР 2021'!$AC$1,"y") &amp; " г. " &amp; DATEDIF(N1628,'Отбор на ЧР 2021'!$AC$1,"ym") &amp; " мес. ")</f>
        <v>13 г. 6 мес. </v>
      </c>
      <c r="AD1628" s="28" t="str">
        <f aca="false">LEFT(AC1628,2)</f>
        <v>13</v>
      </c>
      <c r="AE1628" s="28" t="str">
        <f aca="false">IF(W1628=0,0,INDEX('Возраст, спорт. дисц.'!$A$2:$B$50,MATCH(W1628,'Возраст, спорт. дисц.'!$B$2:$B$54,0),1))</f>
        <v>Мальчики 12-13 лет</v>
      </c>
      <c r="AF1628" s="28" t="str">
        <f aca="false">"весовая категория "&amp;V1628&amp;" кг."</f>
        <v>весовая категория 60 кг.</v>
      </c>
      <c r="AG1628" s="29" t="str">
        <f aca="false">IF(U1628="б/м",U1628,U1628&amp;" место")</f>
        <v>1 место</v>
      </c>
      <c r="AH1628" s="28" t="str">
        <f aca="false">F1628&amp;"; "&amp;TEXT(D1628,"ДД.ММ.ГГГГ")&amp;"-"&amp;TEXT(E1628,"ДД.ММ.ГГГГ")&amp;"; "&amp;I1628&amp;"; "&amp;CHAR(10)&amp;AE1628&amp;"; "&amp;AF1628&amp;"; "&amp;AG1628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60 кг.; 1 место</v>
      </c>
      <c r="AI1628" s="29" t="n">
        <f aca="false">IF(A1628=0,0,1)</f>
        <v>1</v>
      </c>
      <c r="AJ1628" s="1" t="str">
        <f aca="false">AE1628</f>
        <v>Мальчики 12-13 лет</v>
      </c>
      <c r="AK1628" s="1" t="n">
        <f aca="false">V1628</f>
        <v>60</v>
      </c>
      <c r="AL1628" s="1" t="str">
        <f aca="false">AF1628</f>
        <v>весовая категория 60 кг.</v>
      </c>
      <c r="AM1628" s="28" t="str">
        <f aca="false">IF(N1628=0," ",DATEDIF(N1628,$AM$1,"y") &amp; " г. " &amp; DATEDIF(X1628,$AM$1,"ym") &amp; " мес. ")</f>
        <v>13 г. 4 мес. </v>
      </c>
      <c r="AN1628" s="28" t="str">
        <f aca="false">LEFT(AM1628,2)</f>
        <v>13</v>
      </c>
    </row>
    <row r="1629" customFormat="false" ht="13.8" hidden="false" customHeight="false" outlineLevel="0" collapsed="false">
      <c r="A1629" s="37" t="s">
        <v>507</v>
      </c>
      <c r="B1629" s="37" t="s">
        <v>348</v>
      </c>
      <c r="C1629" s="25" t="n">
        <v>41826</v>
      </c>
      <c r="D1629" s="38" t="n">
        <v>44264</v>
      </c>
      <c r="E1629" s="38" t="n">
        <v>44270</v>
      </c>
      <c r="F1629" s="37" t="s">
        <v>1686</v>
      </c>
      <c r="G1629" s="37" t="s">
        <v>1687</v>
      </c>
      <c r="H1629" s="37" t="s">
        <v>1382</v>
      </c>
      <c r="I1629" s="37" t="s">
        <v>1383</v>
      </c>
      <c r="J1629" s="37" t="s">
        <v>1384</v>
      </c>
      <c r="K1629" s="37" t="s">
        <v>1385</v>
      </c>
      <c r="L1629" s="21" t="s">
        <v>45</v>
      </c>
      <c r="M1629" s="22" t="s">
        <v>2491</v>
      </c>
      <c r="N1629" s="24" t="s">
        <v>2492</v>
      </c>
      <c r="O1629" s="25" t="s">
        <v>970</v>
      </c>
      <c r="P1629" s="22" t="s">
        <v>49</v>
      </c>
      <c r="Q1629" s="22" t="s">
        <v>519</v>
      </c>
      <c r="R1629" s="22" t="s">
        <v>1399</v>
      </c>
      <c r="S1629" s="22" t="s">
        <v>1400</v>
      </c>
      <c r="T1629" s="22" t="s">
        <v>2493</v>
      </c>
      <c r="U1629" s="25" t="s">
        <v>63</v>
      </c>
      <c r="V1629" s="40" t="n">
        <v>60</v>
      </c>
      <c r="W1629" s="25" t="s">
        <v>962</v>
      </c>
      <c r="X1629" s="25" t="n">
        <v>2</v>
      </c>
      <c r="Y1629" s="25" t="n">
        <v>1</v>
      </c>
      <c r="Z1629" s="25" t="n">
        <v>5</v>
      </c>
      <c r="AA1629" s="26" t="str">
        <f aca="false">IF(N1629=0," ",DATEDIF(N1629,$D1629,"y") &amp; " г. " &amp; DATEDIF(N1629,$D1629,"ym") &amp; " мес. ")</f>
        <v>13 г. 3 мес. </v>
      </c>
      <c r="AB1629" s="27" t="str">
        <f aca="false">LEFT(AA1629,2)</f>
        <v>13</v>
      </c>
      <c r="AC1629" s="28" t="str">
        <f aca="false">IF(N1629=0," ",DATEDIF(N1629,'Отбор на ЧР 2021'!$AC$1,"y") &amp; " г. " &amp; DATEDIF(N1629,'Отбор на ЧР 2021'!$AC$1,"ym") &amp; " мес. ")</f>
        <v>13 г. 5 мес. </v>
      </c>
      <c r="AD1629" s="28" t="str">
        <f aca="false">LEFT(AC1629,2)</f>
        <v>13</v>
      </c>
      <c r="AE1629" s="28" t="str">
        <f aca="false">IF(W1629=0,0,INDEX('Возраст, спорт. дисц.'!$A$2:$B$50,MATCH(W1629,'Возраст, спорт. дисц.'!$B$2:$B$54,0),1))</f>
        <v>Мальчики 12-13 лет</v>
      </c>
      <c r="AF1629" s="28" t="str">
        <f aca="false">"весовая категория "&amp;V1629&amp;" кг."</f>
        <v>весовая категория 60 кг.</v>
      </c>
      <c r="AG1629" s="29" t="str">
        <f aca="false">IF(U1629="б/м",U1629,U1629&amp;" место")</f>
        <v>2 место</v>
      </c>
      <c r="AH1629" s="28" t="str">
        <f aca="false">F1629&amp;"; "&amp;TEXT(D1629,"ДД.ММ.ГГГГ")&amp;"-"&amp;TEXT(E1629,"ДД.ММ.ГГГГ")&amp;"; "&amp;I1629&amp;"; "&amp;CHAR(10)&amp;AE1629&amp;"; "&amp;AF1629&amp;"; "&amp;AG1629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60 кг.; 2 место</v>
      </c>
      <c r="AI1629" s="29" t="n">
        <f aca="false">IF(A1629=0,0,1)</f>
        <v>1</v>
      </c>
      <c r="AJ1629" s="1" t="str">
        <f aca="false">AE1629</f>
        <v>Мальчики 12-13 лет</v>
      </c>
      <c r="AK1629" s="1" t="n">
        <f aca="false">V1629</f>
        <v>60</v>
      </c>
      <c r="AL1629" s="1" t="str">
        <f aca="false">AF1629</f>
        <v>весовая категория 60 кг.</v>
      </c>
      <c r="AM1629" s="28" t="str">
        <f aca="false">IF(N1629=0," ",DATEDIF(N1629,$AM$1,"y") &amp; " г. " &amp; DATEDIF(X1629,$AM$1,"ym") &amp; " мес. ")</f>
        <v>13 г. 4 мес. </v>
      </c>
      <c r="AN1629" s="28" t="str">
        <f aca="false">LEFT(AM1629,2)</f>
        <v>13</v>
      </c>
    </row>
    <row r="1630" customFormat="false" ht="13.8" hidden="false" customHeight="false" outlineLevel="0" collapsed="false">
      <c r="A1630" s="37" t="s">
        <v>507</v>
      </c>
      <c r="B1630" s="37" t="s">
        <v>348</v>
      </c>
      <c r="C1630" s="25" t="n">
        <v>41826</v>
      </c>
      <c r="D1630" s="38" t="n">
        <v>44264</v>
      </c>
      <c r="E1630" s="38" t="n">
        <v>44270</v>
      </c>
      <c r="F1630" s="37" t="s">
        <v>1686</v>
      </c>
      <c r="G1630" s="37" t="s">
        <v>1687</v>
      </c>
      <c r="H1630" s="37" t="s">
        <v>1382</v>
      </c>
      <c r="I1630" s="37" t="s">
        <v>1383</v>
      </c>
      <c r="J1630" s="37" t="s">
        <v>1384</v>
      </c>
      <c r="K1630" s="37" t="s">
        <v>1385</v>
      </c>
      <c r="L1630" s="21" t="s">
        <v>45</v>
      </c>
      <c r="M1630" s="22" t="s">
        <v>2494</v>
      </c>
      <c r="N1630" s="24" t="s">
        <v>2495</v>
      </c>
      <c r="O1630" s="25" t="s">
        <v>970</v>
      </c>
      <c r="P1630" s="22" t="s">
        <v>115</v>
      </c>
      <c r="Q1630" s="22" t="s">
        <v>116</v>
      </c>
      <c r="R1630" s="22" t="s">
        <v>189</v>
      </c>
      <c r="S1630" s="22" t="s">
        <v>406</v>
      </c>
      <c r="T1630" s="22" t="s">
        <v>666</v>
      </c>
      <c r="U1630" s="25" t="s">
        <v>70</v>
      </c>
      <c r="V1630" s="40" t="n">
        <v>60</v>
      </c>
      <c r="W1630" s="25" t="s">
        <v>962</v>
      </c>
      <c r="X1630" s="25" t="n">
        <v>2</v>
      </c>
      <c r="Y1630" s="25" t="n">
        <v>1</v>
      </c>
      <c r="Z1630" s="25" t="n">
        <v>5</v>
      </c>
      <c r="AA1630" s="26" t="str">
        <f aca="false">IF(N1630=0," ",DATEDIF(N1630,$D1630,"y") &amp; " г. " &amp; DATEDIF(N1630,$D1630,"ym") &amp; " мес. ")</f>
        <v>12 г. 4 мес. </v>
      </c>
      <c r="AB1630" s="27" t="str">
        <f aca="false">LEFT(AA1630,2)</f>
        <v>12</v>
      </c>
      <c r="AC1630" s="28" t="str">
        <f aca="false">IF(N1630=0," ",DATEDIF(N1630,'Отбор на ЧР 2021'!$AC$1,"y") &amp; " г. " &amp; DATEDIF(N1630,'Отбор на ЧР 2021'!$AC$1,"ym") &amp; " мес. ")</f>
        <v>12 г. 6 мес. </v>
      </c>
      <c r="AD1630" s="28" t="str">
        <f aca="false">LEFT(AC1630,2)</f>
        <v>12</v>
      </c>
      <c r="AE1630" s="28" t="str">
        <f aca="false">IF(W1630=0,0,INDEX('Возраст, спорт. дисц.'!$A$2:$B$50,MATCH(W1630,'Возраст, спорт. дисц.'!$B$2:$B$54,0),1))</f>
        <v>Мальчики 12-13 лет</v>
      </c>
      <c r="AF1630" s="28" t="str">
        <f aca="false">"весовая категория "&amp;V1630&amp;" кг."</f>
        <v>весовая категория 60 кг.</v>
      </c>
      <c r="AG1630" s="29" t="str">
        <f aca="false">IF(U1630="б/м",U1630,U1630&amp;" место")</f>
        <v>3 место</v>
      </c>
      <c r="AH1630" s="28" t="str">
        <f aca="false">F1630&amp;"; "&amp;TEXT(D1630,"ДД.ММ.ГГГГ")&amp;"-"&amp;TEXT(E1630,"ДД.ММ.ГГГГ")&amp;"; "&amp;I1630&amp;"; "&amp;CHAR(10)&amp;AE1630&amp;"; "&amp;AF1630&amp;"; "&amp;AG1630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60 кг.; 3 место</v>
      </c>
      <c r="AI1630" s="29" t="n">
        <f aca="false">IF(A1630=0,0,1)</f>
        <v>1</v>
      </c>
      <c r="AJ1630" s="1" t="str">
        <f aca="false">AE1630</f>
        <v>Мальчики 12-13 лет</v>
      </c>
      <c r="AK1630" s="1" t="n">
        <f aca="false">V1630</f>
        <v>60</v>
      </c>
      <c r="AL1630" s="1" t="str">
        <f aca="false">AF1630</f>
        <v>весовая категория 60 кг.</v>
      </c>
      <c r="AM1630" s="28" t="str">
        <f aca="false">IF(N1630=0," ",DATEDIF(N1630,$AM$1,"y") &amp; " г. " &amp; DATEDIF(X1630,$AM$1,"ym") &amp; " мес. ")</f>
        <v>12 г. 4 мес. </v>
      </c>
      <c r="AN1630" s="28" t="str">
        <f aca="false">LEFT(AM1630,2)</f>
        <v>12</v>
      </c>
    </row>
    <row r="1631" customFormat="false" ht="13.8" hidden="false" customHeight="false" outlineLevel="0" collapsed="false">
      <c r="A1631" s="37" t="s">
        <v>507</v>
      </c>
      <c r="B1631" s="37" t="s">
        <v>348</v>
      </c>
      <c r="C1631" s="25" t="n">
        <v>41826</v>
      </c>
      <c r="D1631" s="38" t="n">
        <v>44264</v>
      </c>
      <c r="E1631" s="38" t="n">
        <v>44270</v>
      </c>
      <c r="F1631" s="37" t="s">
        <v>1686</v>
      </c>
      <c r="G1631" s="37" t="s">
        <v>1687</v>
      </c>
      <c r="H1631" s="37" t="s">
        <v>1382</v>
      </c>
      <c r="I1631" s="37" t="s">
        <v>1383</v>
      </c>
      <c r="J1631" s="37" t="s">
        <v>1384</v>
      </c>
      <c r="K1631" s="37" t="s">
        <v>1385</v>
      </c>
      <c r="L1631" s="21" t="s">
        <v>45</v>
      </c>
      <c r="M1631" s="22" t="s">
        <v>2496</v>
      </c>
      <c r="N1631" s="24" t="s">
        <v>2497</v>
      </c>
      <c r="O1631" s="25" t="s">
        <v>975</v>
      </c>
      <c r="P1631" s="22" t="s">
        <v>49</v>
      </c>
      <c r="Q1631" s="22" t="s">
        <v>50</v>
      </c>
      <c r="R1631" s="22" t="s">
        <v>148</v>
      </c>
      <c r="S1631" s="22" t="s">
        <v>149</v>
      </c>
      <c r="T1631" s="22" t="s">
        <v>150</v>
      </c>
      <c r="U1631" s="25" t="s">
        <v>54</v>
      </c>
      <c r="V1631" s="40" t="n">
        <v>63.5</v>
      </c>
      <c r="W1631" s="25" t="s">
        <v>962</v>
      </c>
      <c r="X1631" s="25" t="n">
        <v>1</v>
      </c>
      <c r="Y1631" s="25" t="n">
        <v>1</v>
      </c>
      <c r="Z1631" s="25" t="n">
        <v>2</v>
      </c>
      <c r="AA1631" s="26" t="str">
        <f aca="false">IF(N1631=0," ",DATEDIF(N1631,$D1631,"y") &amp; " г. " &amp; DATEDIF(N1631,$D1631,"ym") &amp; " мес. ")</f>
        <v>13 г. 4 мес. </v>
      </c>
      <c r="AB1631" s="27" t="str">
        <f aca="false">LEFT(AA1631,2)</f>
        <v>13</v>
      </c>
      <c r="AC1631" s="28" t="str">
        <f aca="false">IF(N1631=0," ",DATEDIF(N1631,'Отбор на ЧР 2021'!$AC$1,"y") &amp; " г. " &amp; DATEDIF(N1631,'Отбор на ЧР 2021'!$AC$1,"ym") &amp; " мес. ")</f>
        <v>13 г. 6 мес. </v>
      </c>
      <c r="AD1631" s="28" t="str">
        <f aca="false">LEFT(AC1631,2)</f>
        <v>13</v>
      </c>
      <c r="AE1631" s="28" t="str">
        <f aca="false">IF(W1631=0,0,INDEX('Возраст, спорт. дисц.'!$A$2:$B$50,MATCH(W1631,'Возраст, спорт. дисц.'!$B$2:$B$54,0),1))</f>
        <v>Мальчики 12-13 лет</v>
      </c>
      <c r="AF1631" s="28" t="str">
        <f aca="false">"весовая категория "&amp;V1631&amp;" кг."</f>
        <v>весовая категория 63,5 кг.</v>
      </c>
      <c r="AG1631" s="29" t="str">
        <f aca="false">IF(U1631="б/м",U1631,U1631&amp;" место")</f>
        <v>1 место</v>
      </c>
      <c r="AH1631" s="28" t="str">
        <f aca="false">F1631&amp;"; "&amp;TEXT(D1631,"ДД.ММ.ГГГГ")&amp;"-"&amp;TEXT(E1631,"ДД.ММ.ГГГГ")&amp;"; "&amp;I1631&amp;"; "&amp;CHAR(10)&amp;AE1631&amp;"; "&amp;AF1631&amp;"; "&amp;AG1631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63,5 кг.; 1 место</v>
      </c>
      <c r="AI1631" s="29" t="n">
        <f aca="false">IF(A1631=0,0,1)</f>
        <v>1</v>
      </c>
      <c r="AJ1631" s="1" t="str">
        <f aca="false">AE1631</f>
        <v>Мальчики 12-13 лет</v>
      </c>
      <c r="AK1631" s="1" t="n">
        <f aca="false">V1631</f>
        <v>63.5</v>
      </c>
      <c r="AL1631" s="1" t="str">
        <f aca="false">AF1631</f>
        <v>весовая категория 63,5 кг.</v>
      </c>
      <c r="AM1631" s="28" t="str">
        <f aca="false">IF(N1631=0," ",DATEDIF(N1631,$AM$1,"y") &amp; " г. " &amp; DATEDIF(X1631,$AM$1,"ym") &amp; " мес. ")</f>
        <v>13 г. 4 мес. </v>
      </c>
      <c r="AN1631" s="28" t="str">
        <f aca="false">LEFT(AM1631,2)</f>
        <v>13</v>
      </c>
    </row>
    <row r="1632" customFormat="false" ht="13.8" hidden="false" customHeight="false" outlineLevel="0" collapsed="false">
      <c r="A1632" s="37" t="s">
        <v>507</v>
      </c>
      <c r="B1632" s="37" t="s">
        <v>348</v>
      </c>
      <c r="C1632" s="25" t="n">
        <v>41826</v>
      </c>
      <c r="D1632" s="38" t="n">
        <v>44264</v>
      </c>
      <c r="E1632" s="38" t="n">
        <v>44270</v>
      </c>
      <c r="F1632" s="37" t="s">
        <v>1686</v>
      </c>
      <c r="G1632" s="37" t="s">
        <v>1687</v>
      </c>
      <c r="H1632" s="37" t="s">
        <v>1382</v>
      </c>
      <c r="I1632" s="37" t="s">
        <v>1383</v>
      </c>
      <c r="J1632" s="37" t="s">
        <v>1384</v>
      </c>
      <c r="K1632" s="37" t="s">
        <v>1385</v>
      </c>
      <c r="L1632" s="21" t="s">
        <v>45</v>
      </c>
      <c r="M1632" s="22" t="s">
        <v>1112</v>
      </c>
      <c r="N1632" s="24" t="s">
        <v>1113</v>
      </c>
      <c r="O1632" s="25" t="s">
        <v>975</v>
      </c>
      <c r="P1632" s="22" t="s">
        <v>49</v>
      </c>
      <c r="Q1632" s="22" t="s">
        <v>50</v>
      </c>
      <c r="R1632" s="22" t="s">
        <v>51</v>
      </c>
      <c r="S1632" s="22" t="s">
        <v>52</v>
      </c>
      <c r="T1632" s="22" t="s">
        <v>132</v>
      </c>
      <c r="U1632" s="25" t="s">
        <v>63</v>
      </c>
      <c r="V1632" s="40" t="n">
        <v>63.5</v>
      </c>
      <c r="W1632" s="25" t="s">
        <v>962</v>
      </c>
      <c r="X1632" s="25" t="n">
        <v>1</v>
      </c>
      <c r="Y1632" s="25" t="n">
        <v>0</v>
      </c>
      <c r="Z1632" s="25" t="n">
        <v>2</v>
      </c>
      <c r="AA1632" s="26" t="str">
        <f aca="false">IF(N1632=0," ",DATEDIF(N1632,$D1632,"y") &amp; " г. " &amp; DATEDIF(N1632,$D1632,"ym") &amp; " мес. ")</f>
        <v>13 г. 7 мес. </v>
      </c>
      <c r="AB1632" s="27" t="str">
        <f aca="false">LEFT(AA1632,2)</f>
        <v>13</v>
      </c>
      <c r="AC1632" s="28" t="str">
        <f aca="false">IF(N1632=0," ",DATEDIF(N1632,'Отбор на ЧР 2021'!$AC$1,"y") &amp; " г. " &amp; DATEDIF(N1632,'Отбор на ЧР 2021'!$AC$1,"ym") &amp; " мес. ")</f>
        <v>13 г. 9 мес. </v>
      </c>
      <c r="AD1632" s="28" t="str">
        <f aca="false">LEFT(AC1632,2)</f>
        <v>13</v>
      </c>
      <c r="AE1632" s="28" t="str">
        <f aca="false">IF(W1632=0,0,INDEX('Возраст, спорт. дисц.'!$A$2:$B$50,MATCH(W1632,'Возраст, спорт. дисц.'!$B$2:$B$54,0),1))</f>
        <v>Мальчики 12-13 лет</v>
      </c>
      <c r="AF1632" s="28" t="str">
        <f aca="false">"весовая категория "&amp;V1632&amp;" кг."</f>
        <v>весовая категория 63,5 кг.</v>
      </c>
      <c r="AG1632" s="29" t="str">
        <f aca="false">IF(U1632="б/м",U1632,U1632&amp;" место")</f>
        <v>2 место</v>
      </c>
      <c r="AH1632" s="28" t="str">
        <f aca="false">F1632&amp;"; "&amp;TEXT(D1632,"ДД.ММ.ГГГГ")&amp;"-"&amp;TEXT(E1632,"ДД.ММ.ГГГГ")&amp;"; "&amp;I1632&amp;"; "&amp;CHAR(10)&amp;AE1632&amp;"; "&amp;AF1632&amp;"; "&amp;AG1632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63,5 кг.; 2 место</v>
      </c>
      <c r="AI1632" s="29" t="n">
        <f aca="false">IF(A1632=0,0,1)</f>
        <v>1</v>
      </c>
      <c r="AJ1632" s="1" t="str">
        <f aca="false">AE1632</f>
        <v>Мальчики 12-13 лет</v>
      </c>
      <c r="AK1632" s="1" t="n">
        <f aca="false">V1632</f>
        <v>63.5</v>
      </c>
      <c r="AL1632" s="1" t="str">
        <f aca="false">AF1632</f>
        <v>весовая категория 63,5 кг.</v>
      </c>
      <c r="AM1632" s="28" t="str">
        <f aca="false">IF(N1632=0," ",DATEDIF(N1632,$AM$1,"y") &amp; " г. " &amp; DATEDIF(X1632,$AM$1,"ym") &amp; " мес. ")</f>
        <v>13 г. 4 мес. </v>
      </c>
      <c r="AN1632" s="28" t="str">
        <f aca="false">LEFT(AM1632,2)</f>
        <v>13</v>
      </c>
    </row>
    <row r="1633" customFormat="false" ht="13.8" hidden="false" customHeight="false" outlineLevel="0" collapsed="false">
      <c r="A1633" s="37" t="s">
        <v>507</v>
      </c>
      <c r="B1633" s="37" t="s">
        <v>348</v>
      </c>
      <c r="C1633" s="25" t="n">
        <v>41826</v>
      </c>
      <c r="D1633" s="38" t="n">
        <v>44264</v>
      </c>
      <c r="E1633" s="38" t="n">
        <v>44270</v>
      </c>
      <c r="F1633" s="37" t="s">
        <v>1686</v>
      </c>
      <c r="G1633" s="37" t="s">
        <v>1687</v>
      </c>
      <c r="H1633" s="37" t="s">
        <v>1382</v>
      </c>
      <c r="I1633" s="37" t="s">
        <v>1383</v>
      </c>
      <c r="J1633" s="37" t="s">
        <v>1384</v>
      </c>
      <c r="K1633" s="37" t="s">
        <v>1385</v>
      </c>
      <c r="L1633" s="21" t="s">
        <v>45</v>
      </c>
      <c r="M1633" s="22" t="s">
        <v>2498</v>
      </c>
      <c r="N1633" s="24" t="s">
        <v>2499</v>
      </c>
      <c r="O1633" s="25" t="s">
        <v>975</v>
      </c>
      <c r="P1633" s="22" t="s">
        <v>49</v>
      </c>
      <c r="Q1633" s="22" t="s">
        <v>50</v>
      </c>
      <c r="R1633" s="22" t="s">
        <v>153</v>
      </c>
      <c r="S1633" s="22" t="s">
        <v>154</v>
      </c>
      <c r="T1633" s="22" t="s">
        <v>270</v>
      </c>
      <c r="U1633" s="25" t="s">
        <v>54</v>
      </c>
      <c r="V1633" s="40" t="n">
        <v>67</v>
      </c>
      <c r="W1633" s="25" t="s">
        <v>962</v>
      </c>
      <c r="X1633" s="25" t="n">
        <v>2</v>
      </c>
      <c r="Y1633" s="25" t="n">
        <v>2</v>
      </c>
      <c r="Z1633" s="25" t="n">
        <v>4</v>
      </c>
      <c r="AA1633" s="26" t="str">
        <f aca="false">IF(N1633=0," ",DATEDIF(N1633,$D1633,"y") &amp; " г. " &amp; DATEDIF(N1633,$D1633,"ym") &amp; " мес. ")</f>
        <v>12 г. 10 мес. </v>
      </c>
      <c r="AB1633" s="27" t="str">
        <f aca="false">LEFT(AA1633,2)</f>
        <v>12</v>
      </c>
      <c r="AC1633" s="28" t="str">
        <f aca="false">IF(N1633=0," ",DATEDIF(N1633,'Отбор на ЧР 2021'!$AC$1,"y") &amp; " г. " &amp; DATEDIF(N1633,'Отбор на ЧР 2021'!$AC$1,"ym") &amp; " мес. ")</f>
        <v>13 г. 0 мес. </v>
      </c>
      <c r="AD1633" s="28" t="str">
        <f aca="false">LEFT(AC1633,2)</f>
        <v>13</v>
      </c>
      <c r="AE1633" s="28" t="str">
        <f aca="false">IF(W1633=0,0,INDEX('Возраст, спорт. дисц.'!$A$2:$B$50,MATCH(W1633,'Возраст, спорт. дисц.'!$B$2:$B$54,0),1))</f>
        <v>Мальчики 12-13 лет</v>
      </c>
      <c r="AF1633" s="28" t="str">
        <f aca="false">"весовая категория "&amp;V1633&amp;" кг."</f>
        <v>весовая категория 67 кг.</v>
      </c>
      <c r="AG1633" s="29" t="str">
        <f aca="false">IF(U1633="б/м",U1633,U1633&amp;" место")</f>
        <v>1 место</v>
      </c>
      <c r="AH1633" s="28" t="str">
        <f aca="false">F1633&amp;"; "&amp;TEXT(D1633,"ДД.ММ.ГГГГ")&amp;"-"&amp;TEXT(E1633,"ДД.ММ.ГГГГ")&amp;"; "&amp;I1633&amp;"; "&amp;CHAR(10)&amp;AE1633&amp;"; "&amp;AF1633&amp;"; "&amp;AG1633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67 кг.; 1 место</v>
      </c>
      <c r="AI1633" s="29" t="n">
        <f aca="false">IF(A1633=0,0,1)</f>
        <v>1</v>
      </c>
      <c r="AJ1633" s="1" t="str">
        <f aca="false">AE1633</f>
        <v>Мальчики 12-13 лет</v>
      </c>
      <c r="AK1633" s="1" t="n">
        <f aca="false">V1633</f>
        <v>67</v>
      </c>
      <c r="AL1633" s="1" t="str">
        <f aca="false">AF1633</f>
        <v>весовая категория 67 кг.</v>
      </c>
      <c r="AM1633" s="28" t="str">
        <f aca="false">IF(N1633=0," ",DATEDIF(N1633,$AM$1,"y") &amp; " г. " &amp; DATEDIF(X1633,$AM$1,"ym") &amp; " мес. ")</f>
        <v>13 г. 4 мес. </v>
      </c>
      <c r="AN1633" s="28" t="str">
        <f aca="false">LEFT(AM1633,2)</f>
        <v>13</v>
      </c>
    </row>
    <row r="1634" customFormat="false" ht="13.8" hidden="false" customHeight="false" outlineLevel="0" collapsed="false">
      <c r="A1634" s="37" t="s">
        <v>507</v>
      </c>
      <c r="B1634" s="37" t="s">
        <v>348</v>
      </c>
      <c r="C1634" s="25" t="n">
        <v>41826</v>
      </c>
      <c r="D1634" s="38" t="n">
        <v>44264</v>
      </c>
      <c r="E1634" s="38" t="n">
        <v>44270</v>
      </c>
      <c r="F1634" s="37" t="s">
        <v>1686</v>
      </c>
      <c r="G1634" s="37" t="s">
        <v>1687</v>
      </c>
      <c r="H1634" s="37" t="s">
        <v>1382</v>
      </c>
      <c r="I1634" s="37" t="s">
        <v>1383</v>
      </c>
      <c r="J1634" s="37" t="s">
        <v>1384</v>
      </c>
      <c r="K1634" s="37" t="s">
        <v>1385</v>
      </c>
      <c r="L1634" s="21" t="s">
        <v>45</v>
      </c>
      <c r="M1634" s="22" t="s">
        <v>1149</v>
      </c>
      <c r="N1634" s="24" t="s">
        <v>1150</v>
      </c>
      <c r="O1634" s="25" t="s">
        <v>970</v>
      </c>
      <c r="P1634" s="22" t="s">
        <v>115</v>
      </c>
      <c r="Q1634" s="22" t="s">
        <v>116</v>
      </c>
      <c r="R1634" s="22" t="s">
        <v>117</v>
      </c>
      <c r="S1634" s="22" t="s">
        <v>238</v>
      </c>
      <c r="T1634" s="22" t="s">
        <v>1151</v>
      </c>
      <c r="U1634" s="25" t="s">
        <v>63</v>
      </c>
      <c r="V1634" s="40" t="n">
        <v>67</v>
      </c>
      <c r="W1634" s="25" t="s">
        <v>962</v>
      </c>
      <c r="X1634" s="25" t="n">
        <v>2</v>
      </c>
      <c r="Y1634" s="25" t="n">
        <v>1</v>
      </c>
      <c r="Z1634" s="25" t="n">
        <v>4</v>
      </c>
      <c r="AA1634" s="26" t="str">
        <f aca="false">IF(N1634=0," ",DATEDIF(N1634,$D1634,"y") &amp; " г. " &amp; DATEDIF(N1634,$D1634,"ym") &amp; " мес. ")</f>
        <v>13 г. 7 мес. </v>
      </c>
      <c r="AB1634" s="27" t="str">
        <f aca="false">LEFT(AA1634,2)</f>
        <v>13</v>
      </c>
      <c r="AC1634" s="28" t="str">
        <f aca="false">IF(N1634=0," ",DATEDIF(N1634,'Отбор на ЧР 2021'!$AC$1,"y") &amp; " г. " &amp; DATEDIF(N1634,'Отбор на ЧР 2021'!$AC$1,"ym") &amp; " мес. ")</f>
        <v>13 г. 9 мес. </v>
      </c>
      <c r="AD1634" s="28" t="str">
        <f aca="false">LEFT(AC1634,2)</f>
        <v>13</v>
      </c>
      <c r="AE1634" s="28" t="str">
        <f aca="false">IF(W1634=0,0,INDEX('Возраст, спорт. дисц.'!$A$2:$B$50,MATCH(W1634,'Возраст, спорт. дисц.'!$B$2:$B$54,0),1))</f>
        <v>Мальчики 12-13 лет</v>
      </c>
      <c r="AF1634" s="28" t="str">
        <f aca="false">"весовая категория "&amp;V1634&amp;" кг."</f>
        <v>весовая категория 67 кг.</v>
      </c>
      <c r="AG1634" s="29" t="str">
        <f aca="false">IF(U1634="б/м",U1634,U1634&amp;" место")</f>
        <v>2 место</v>
      </c>
      <c r="AH1634" s="28" t="str">
        <f aca="false">F1634&amp;"; "&amp;TEXT(D1634,"ДД.ММ.ГГГГ")&amp;"-"&amp;TEXT(E1634,"ДД.ММ.ГГГГ")&amp;"; "&amp;I1634&amp;"; "&amp;CHAR(10)&amp;AE1634&amp;"; "&amp;AF1634&amp;"; "&amp;AG1634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67 кг.; 2 место</v>
      </c>
      <c r="AI1634" s="29" t="n">
        <f aca="false">IF(A1634=0,0,1)</f>
        <v>1</v>
      </c>
      <c r="AJ1634" s="1" t="str">
        <f aca="false">AE1634</f>
        <v>Мальчики 12-13 лет</v>
      </c>
      <c r="AK1634" s="1" t="n">
        <f aca="false">V1634</f>
        <v>67</v>
      </c>
      <c r="AL1634" s="1" t="str">
        <f aca="false">AF1634</f>
        <v>весовая категория 67 кг.</v>
      </c>
      <c r="AM1634" s="28" t="str">
        <f aca="false">IF(N1634=0," ",DATEDIF(N1634,$AM$1,"y") &amp; " г. " &amp; DATEDIF(X1634,$AM$1,"ym") &amp; " мес. ")</f>
        <v>13 г. 4 мес. </v>
      </c>
      <c r="AN1634" s="28" t="str">
        <f aca="false">LEFT(AM1634,2)</f>
        <v>13</v>
      </c>
    </row>
    <row r="1635" customFormat="false" ht="13.8" hidden="false" customHeight="false" outlineLevel="0" collapsed="false">
      <c r="A1635" s="37" t="s">
        <v>507</v>
      </c>
      <c r="B1635" s="37" t="s">
        <v>348</v>
      </c>
      <c r="C1635" s="25" t="n">
        <v>41826</v>
      </c>
      <c r="D1635" s="38" t="n">
        <v>44264</v>
      </c>
      <c r="E1635" s="38" t="n">
        <v>44270</v>
      </c>
      <c r="F1635" s="37" t="s">
        <v>1686</v>
      </c>
      <c r="G1635" s="37" t="s">
        <v>1687</v>
      </c>
      <c r="H1635" s="37" t="s">
        <v>1382</v>
      </c>
      <c r="I1635" s="37" t="s">
        <v>1383</v>
      </c>
      <c r="J1635" s="37" t="s">
        <v>1384</v>
      </c>
      <c r="K1635" s="37" t="s">
        <v>1385</v>
      </c>
      <c r="L1635" s="21" t="s">
        <v>45</v>
      </c>
      <c r="M1635" s="22" t="s">
        <v>2500</v>
      </c>
      <c r="N1635" s="24" t="s">
        <v>2501</v>
      </c>
      <c r="O1635" s="25" t="s">
        <v>970</v>
      </c>
      <c r="P1635" s="22" t="s">
        <v>115</v>
      </c>
      <c r="Q1635" s="22" t="s">
        <v>116</v>
      </c>
      <c r="R1635" s="22" t="s">
        <v>117</v>
      </c>
      <c r="S1635" s="22" t="s">
        <v>238</v>
      </c>
      <c r="T1635" s="22" t="s">
        <v>1151</v>
      </c>
      <c r="U1635" s="25" t="s">
        <v>70</v>
      </c>
      <c r="V1635" s="40" t="n">
        <v>67</v>
      </c>
      <c r="W1635" s="25" t="s">
        <v>962</v>
      </c>
      <c r="X1635" s="25" t="n">
        <v>1</v>
      </c>
      <c r="Y1635" s="25" t="n">
        <v>0</v>
      </c>
      <c r="Z1635" s="25" t="n">
        <v>4</v>
      </c>
      <c r="AA1635" s="26" t="str">
        <f aca="false">IF(N1635=0," ",DATEDIF(N1635,$D1635,"y") &amp; " г. " &amp; DATEDIF(N1635,$D1635,"ym") &amp; " мес. ")</f>
        <v>13 г. 1 мес. </v>
      </c>
      <c r="AB1635" s="27" t="str">
        <f aca="false">LEFT(AA1635,2)</f>
        <v>13</v>
      </c>
      <c r="AC1635" s="28" t="str">
        <f aca="false">IF(N1635=0," ",DATEDIF(N1635,'Отбор на ЧР 2021'!$AC$1,"y") &amp; " г. " &amp; DATEDIF(N1635,'Отбор на ЧР 2021'!$AC$1,"ym") &amp; " мес. ")</f>
        <v>13 г. 3 мес. </v>
      </c>
      <c r="AD1635" s="28" t="str">
        <f aca="false">LEFT(AC1635,2)</f>
        <v>13</v>
      </c>
      <c r="AE1635" s="28" t="str">
        <f aca="false">IF(W1635=0,0,INDEX('Возраст, спорт. дисц.'!$A$2:$B$50,MATCH(W1635,'Возраст, спорт. дисц.'!$B$2:$B$54,0),1))</f>
        <v>Мальчики 12-13 лет</v>
      </c>
      <c r="AF1635" s="28" t="str">
        <f aca="false">"весовая категория "&amp;V1635&amp;" кг."</f>
        <v>весовая категория 67 кг.</v>
      </c>
      <c r="AG1635" s="29" t="str">
        <f aca="false">IF(U1635="б/м",U1635,U1635&amp;" место")</f>
        <v>3 место</v>
      </c>
      <c r="AH1635" s="28" t="str">
        <f aca="false">F1635&amp;"; "&amp;TEXT(D1635,"ДД.ММ.ГГГГ")&amp;"-"&amp;TEXT(E1635,"ДД.ММ.ГГГГ")&amp;"; "&amp;I1635&amp;"; "&amp;CHAR(10)&amp;AE1635&amp;"; "&amp;AF1635&amp;"; "&amp;AG1635</f>
        <v>Первенство Северо-Кавказского федерального округа и Южного  федерального округа по тайскому боксу; 09.03.2021-15.03.2021; г. Каспийск; 
Мальчики 12-13 лет; весовая категория 67 кг.; 3 место</v>
      </c>
      <c r="AI1635" s="29" t="n">
        <f aca="false">IF(A1635=0,0,1)</f>
        <v>1</v>
      </c>
      <c r="AJ1635" s="1" t="str">
        <f aca="false">AE1635</f>
        <v>Мальчики 12-13 лет</v>
      </c>
      <c r="AK1635" s="1" t="n">
        <f aca="false">V1635</f>
        <v>67</v>
      </c>
      <c r="AL1635" s="1" t="str">
        <f aca="false">AF1635</f>
        <v>весовая категория 67 кг.</v>
      </c>
      <c r="AM1635" s="28" t="str">
        <f aca="false">IF(N1635=0," ",DATEDIF(N1635,$AM$1,"y") &amp; " г. " &amp; DATEDIF(X1635,$AM$1,"ym") &amp; " мес. ")</f>
        <v>13 г. 4 мес. </v>
      </c>
      <c r="AN1635" s="28" t="str">
        <f aca="false">LEFT(AM1635,2)</f>
        <v>13</v>
      </c>
    </row>
    <row r="1636" customFormat="false" ht="13.8" hidden="false" customHeight="false" outlineLevel="0" collapsed="false">
      <c r="A1636" s="37" t="s">
        <v>507</v>
      </c>
      <c r="B1636" s="37" t="s">
        <v>348</v>
      </c>
      <c r="C1636" s="25" t="n">
        <v>41827</v>
      </c>
      <c r="D1636" s="38" t="n">
        <v>44273</v>
      </c>
      <c r="E1636" s="38" t="n">
        <v>44277</v>
      </c>
      <c r="F1636" s="37" t="s">
        <v>1778</v>
      </c>
      <c r="G1636" s="37" t="s">
        <v>1779</v>
      </c>
      <c r="H1636" s="37" t="s">
        <v>1444</v>
      </c>
      <c r="I1636" s="37" t="s">
        <v>243</v>
      </c>
      <c r="J1636" s="37" t="s">
        <v>1445</v>
      </c>
      <c r="K1636" s="37" t="s">
        <v>1446</v>
      </c>
      <c r="L1636" s="21" t="s">
        <v>45</v>
      </c>
      <c r="M1636" s="22" t="s">
        <v>968</v>
      </c>
      <c r="N1636" s="24" t="s">
        <v>969</v>
      </c>
      <c r="O1636" s="25" t="s">
        <v>975</v>
      </c>
      <c r="P1636" s="22" t="s">
        <v>101</v>
      </c>
      <c r="Q1636" s="22" t="s">
        <v>579</v>
      </c>
      <c r="R1636" s="22" t="s">
        <v>580</v>
      </c>
      <c r="S1636" s="22" t="s">
        <v>1449</v>
      </c>
      <c r="T1636" s="22" t="s">
        <v>972</v>
      </c>
      <c r="U1636" s="25" t="s">
        <v>54</v>
      </c>
      <c r="V1636" s="40" t="n">
        <v>34</v>
      </c>
      <c r="W1636" s="25" t="s">
        <v>962</v>
      </c>
      <c r="X1636" s="25" t="n">
        <v>3</v>
      </c>
      <c r="Y1636" s="25" t="n">
        <v>3</v>
      </c>
      <c r="Z1636" s="25" t="n">
        <v>5</v>
      </c>
      <c r="AA1636" s="26" t="str">
        <f aca="false">IF(N1636=0," ",DATEDIF(N1636,$D1636,"y") &amp; " г. " &amp; DATEDIF(N1636,$D1636,"ym") &amp; " мес. ")</f>
        <v>13 г. 5 мес. </v>
      </c>
      <c r="AB1636" s="27" t="str">
        <f aca="false">LEFT(AA1636,2)</f>
        <v>13</v>
      </c>
      <c r="AC1636" s="28" t="str">
        <f aca="false">IF(N1636=0," ",DATEDIF(N1636,'Отбор на ЧР 2021'!$AC$1,"y") &amp; " г. " &amp; DATEDIF(N1636,'Отбор на ЧР 2021'!$AC$1,"ym") &amp; " мес. ")</f>
        <v>13 г. 7 мес. </v>
      </c>
      <c r="AD1636" s="28" t="str">
        <f aca="false">LEFT(AC1636,2)</f>
        <v>13</v>
      </c>
      <c r="AE1636" s="28" t="str">
        <f aca="false">IF(W1636=0,0,INDEX('Возраст, спорт. дисц.'!$A$2:$B$50,MATCH(W1636,'Возраст, спорт. дисц.'!$B$2:$B$54,0),1))</f>
        <v>Мальчики 12-13 лет</v>
      </c>
      <c r="AF1636" s="28" t="str">
        <f aca="false">"весовая категория "&amp;V1636&amp;" кг."</f>
        <v>весовая категория 34 кг.</v>
      </c>
      <c r="AG1636" s="29" t="str">
        <f aca="false">IF(U1636="б/м",U1636,U1636&amp;" место")</f>
        <v>1 место</v>
      </c>
      <c r="AH1636" s="28" t="str">
        <f aca="false">F1636&amp;"; "&amp;TEXT(D1636,"ДД.ММ.ГГГГ")&amp;"-"&amp;TEXT(E1636,"ДД.ММ.ГГГГ")&amp;"; "&amp;I1636&amp;"; "&amp;CHAR(10)&amp;AE1636&amp;"; "&amp;AF1636&amp;"; "&amp;AG1636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34 кг.; 1 место</v>
      </c>
      <c r="AI1636" s="29" t="n">
        <f aca="false">IF(A1636=0,0,1)</f>
        <v>1</v>
      </c>
      <c r="AJ1636" s="1" t="str">
        <f aca="false">AE1636</f>
        <v>Мальчики 12-13 лет</v>
      </c>
      <c r="AK1636" s="1" t="n">
        <f aca="false">V1636</f>
        <v>34</v>
      </c>
      <c r="AL1636" s="1" t="str">
        <f aca="false">AF1636</f>
        <v>весовая категория 34 кг.</v>
      </c>
      <c r="AM1636" s="28" t="str">
        <f aca="false">IF(N1636=0," ",DATEDIF(N1636,$AM$1,"y") &amp; " г. " &amp; DATEDIF(X1636,$AM$1,"ym") &amp; " мес. ")</f>
        <v>13 г. 4 мес. </v>
      </c>
      <c r="AN1636" s="28" t="str">
        <f aca="false">LEFT(AM1636,2)</f>
        <v>13</v>
      </c>
    </row>
    <row r="1637" customFormat="false" ht="13.8" hidden="false" customHeight="false" outlineLevel="0" collapsed="false">
      <c r="A1637" s="37" t="s">
        <v>507</v>
      </c>
      <c r="B1637" s="37" t="s">
        <v>348</v>
      </c>
      <c r="C1637" s="25" t="n">
        <v>41827</v>
      </c>
      <c r="D1637" s="38" t="n">
        <v>44273</v>
      </c>
      <c r="E1637" s="38" t="n">
        <v>44277</v>
      </c>
      <c r="F1637" s="37" t="s">
        <v>1778</v>
      </c>
      <c r="G1637" s="37" t="s">
        <v>1779</v>
      </c>
      <c r="H1637" s="37" t="s">
        <v>1444</v>
      </c>
      <c r="I1637" s="37" t="s">
        <v>243</v>
      </c>
      <c r="J1637" s="37" t="s">
        <v>1445</v>
      </c>
      <c r="K1637" s="37" t="s">
        <v>1446</v>
      </c>
      <c r="L1637" s="21" t="s">
        <v>45</v>
      </c>
      <c r="M1637" s="22" t="s">
        <v>2505</v>
      </c>
      <c r="N1637" s="24" t="s">
        <v>2504</v>
      </c>
      <c r="O1637" s="25" t="s">
        <v>970</v>
      </c>
      <c r="P1637" s="22" t="s">
        <v>108</v>
      </c>
      <c r="Q1637" s="22" t="s">
        <v>344</v>
      </c>
      <c r="R1637" s="22" t="s">
        <v>2506</v>
      </c>
      <c r="S1637" s="22" t="s">
        <v>2507</v>
      </c>
      <c r="T1637" s="22" t="s">
        <v>2508</v>
      </c>
      <c r="U1637" s="25" t="s">
        <v>63</v>
      </c>
      <c r="V1637" s="40" t="n">
        <v>34</v>
      </c>
      <c r="W1637" s="25" t="s">
        <v>962</v>
      </c>
      <c r="X1637" s="25" t="n">
        <v>2</v>
      </c>
      <c r="Y1637" s="25" t="n">
        <v>1</v>
      </c>
      <c r="Z1637" s="25" t="n">
        <v>5</v>
      </c>
      <c r="AA1637" s="26" t="str">
        <f aca="false">IF(N1637=0," ",DATEDIF(N1637,$D1637,"y") &amp; " г. " &amp; DATEDIF(N1637,$D1637,"ym") &amp; " мес. ")</f>
        <v>13 г. 0 мес. </v>
      </c>
      <c r="AB1637" s="27" t="str">
        <f aca="false">LEFT(AA1637,2)</f>
        <v>13</v>
      </c>
      <c r="AC1637" s="28" t="str">
        <f aca="false">IF(N1637=0," ",DATEDIF(N1637,'Отбор на ЧР 2021'!$AC$1,"y") &amp; " г. " &amp; DATEDIF(N1637,'Отбор на ЧР 2021'!$AC$1,"ym") &amp; " мес. ")</f>
        <v>13 г. 2 мес. </v>
      </c>
      <c r="AD1637" s="28" t="str">
        <f aca="false">LEFT(AC1637,2)</f>
        <v>13</v>
      </c>
      <c r="AE1637" s="28" t="str">
        <f aca="false">IF(W1637=0,0,INDEX('Возраст, спорт. дисц.'!$A$2:$B$50,MATCH(W1637,'Возраст, спорт. дисц.'!$B$2:$B$54,0),1))</f>
        <v>Мальчики 12-13 лет</v>
      </c>
      <c r="AF1637" s="28" t="str">
        <f aca="false">"весовая категория "&amp;V1637&amp;" кг."</f>
        <v>весовая категория 34 кг.</v>
      </c>
      <c r="AG1637" s="29" t="str">
        <f aca="false">IF(U1637="б/м",U1637,U1637&amp;" место")</f>
        <v>2 место</v>
      </c>
      <c r="AH1637" s="28" t="str">
        <f aca="false">F1637&amp;"; "&amp;TEXT(D1637,"ДД.ММ.ГГГГ")&amp;"-"&amp;TEXT(E1637,"ДД.ММ.ГГГГ")&amp;"; "&amp;I1637&amp;"; "&amp;CHAR(10)&amp;AE1637&amp;"; "&amp;AF1637&amp;"; "&amp;AG1637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34 кг.; 2 место</v>
      </c>
      <c r="AI1637" s="29" t="n">
        <f aca="false">IF(A1637=0,0,1)</f>
        <v>1</v>
      </c>
      <c r="AJ1637" s="1" t="str">
        <f aca="false">AE1637</f>
        <v>Мальчики 12-13 лет</v>
      </c>
      <c r="AK1637" s="1" t="n">
        <f aca="false">V1637</f>
        <v>34</v>
      </c>
      <c r="AL1637" s="1" t="str">
        <f aca="false">AF1637</f>
        <v>весовая категория 34 кг.</v>
      </c>
      <c r="AM1637" s="28" t="str">
        <f aca="false">IF(N1637=0," ",DATEDIF(N1637,$AM$1,"y") &amp; " г. " &amp; DATEDIF(X1637,$AM$1,"ym") &amp; " мес. ")</f>
        <v>13 г. 4 мес. </v>
      </c>
      <c r="AN1637" s="28" t="str">
        <f aca="false">LEFT(AM1637,2)</f>
        <v>13</v>
      </c>
    </row>
    <row r="1638" customFormat="false" ht="13.8" hidden="false" customHeight="false" outlineLevel="0" collapsed="false">
      <c r="A1638" s="37" t="s">
        <v>507</v>
      </c>
      <c r="B1638" s="37" t="s">
        <v>348</v>
      </c>
      <c r="C1638" s="25" t="n">
        <v>41827</v>
      </c>
      <c r="D1638" s="38" t="n">
        <v>44273</v>
      </c>
      <c r="E1638" s="38" t="n">
        <v>44277</v>
      </c>
      <c r="F1638" s="37" t="s">
        <v>1778</v>
      </c>
      <c r="G1638" s="37" t="s">
        <v>1779</v>
      </c>
      <c r="H1638" s="37" t="s">
        <v>1444</v>
      </c>
      <c r="I1638" s="37" t="s">
        <v>243</v>
      </c>
      <c r="J1638" s="37" t="s">
        <v>1445</v>
      </c>
      <c r="K1638" s="37" t="s">
        <v>1446</v>
      </c>
      <c r="L1638" s="21" t="s">
        <v>45</v>
      </c>
      <c r="M1638" s="22" t="s">
        <v>2509</v>
      </c>
      <c r="N1638" s="24" t="s">
        <v>2510</v>
      </c>
      <c r="O1638" s="25" t="s">
        <v>970</v>
      </c>
      <c r="P1638" s="22" t="s">
        <v>101</v>
      </c>
      <c r="Q1638" s="22" t="s">
        <v>750</v>
      </c>
      <c r="R1638" s="22" t="s">
        <v>1846</v>
      </c>
      <c r="S1638" s="22" t="s">
        <v>2511</v>
      </c>
      <c r="T1638" s="22" t="s">
        <v>2512</v>
      </c>
      <c r="U1638" s="25" t="s">
        <v>70</v>
      </c>
      <c r="V1638" s="40" t="n">
        <v>34</v>
      </c>
      <c r="W1638" s="25" t="s">
        <v>962</v>
      </c>
      <c r="X1638" s="25" t="n">
        <v>1</v>
      </c>
      <c r="Y1638" s="25" t="n">
        <v>0</v>
      </c>
      <c r="Z1638" s="25" t="n">
        <v>5</v>
      </c>
      <c r="AA1638" s="26" t="str">
        <f aca="false">IF(N1638=0," ",DATEDIF(N1638,$D1638,"y") &amp; " г. " &amp; DATEDIF(N1638,$D1638,"ym") &amp; " мес. ")</f>
        <v>11 г. 11 мес. </v>
      </c>
      <c r="AB1638" s="27" t="str">
        <f aca="false">LEFT(AA1638,2)</f>
        <v>11</v>
      </c>
      <c r="AC1638" s="28" t="str">
        <f aca="false">IF(N1638=0," ",DATEDIF(N1638,'Отбор на ЧР 2021'!$AC$1,"y") &amp; " г. " &amp; DATEDIF(N1638,'Отбор на ЧР 2021'!$AC$1,"ym") &amp; " мес. ")</f>
        <v>12 г. 1 мес. </v>
      </c>
      <c r="AD1638" s="28" t="str">
        <f aca="false">LEFT(AC1638,2)</f>
        <v>12</v>
      </c>
      <c r="AE1638" s="28" t="str">
        <f aca="false">IF(W1638=0,0,INDEX('Возраст, спорт. дисц.'!$A$2:$B$50,MATCH(W1638,'Возраст, спорт. дисц.'!$B$2:$B$54,0),1))</f>
        <v>Мальчики 12-13 лет</v>
      </c>
      <c r="AF1638" s="28" t="str">
        <f aca="false">"весовая категория "&amp;V1638&amp;" кг."</f>
        <v>весовая категория 34 кг.</v>
      </c>
      <c r="AG1638" s="29" t="str">
        <f aca="false">IF(U1638="б/м",U1638,U1638&amp;" место")</f>
        <v>3 место</v>
      </c>
      <c r="AH1638" s="28" t="str">
        <f aca="false">F1638&amp;"; "&amp;TEXT(D1638,"ДД.ММ.ГГГГ")&amp;"-"&amp;TEXT(E1638,"ДД.ММ.ГГГГ")&amp;"; "&amp;I1638&amp;"; "&amp;CHAR(10)&amp;AE1638&amp;"; "&amp;AF1638&amp;"; "&amp;AG1638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34 кг.; 3 место</v>
      </c>
      <c r="AI1638" s="29" t="n">
        <f aca="false">IF(A1638=0,0,1)</f>
        <v>1</v>
      </c>
      <c r="AJ1638" s="1" t="str">
        <f aca="false">AE1638</f>
        <v>Мальчики 12-13 лет</v>
      </c>
      <c r="AK1638" s="1" t="n">
        <f aca="false">V1638</f>
        <v>34</v>
      </c>
      <c r="AL1638" s="1" t="str">
        <f aca="false">AF1638</f>
        <v>весовая категория 34 кг.</v>
      </c>
      <c r="AM1638" s="28" t="str">
        <f aca="false">IF(N1638=0," ",DATEDIF(N1638,$AM$1,"y") &amp; " г. " &amp; DATEDIF(X1638,$AM$1,"ym") &amp; " мес. ")</f>
        <v>12 г. 4 мес. </v>
      </c>
      <c r="AN1638" s="28" t="str">
        <f aca="false">LEFT(AM1638,2)</f>
        <v>12</v>
      </c>
    </row>
    <row r="1639" customFormat="false" ht="13.8" hidden="false" customHeight="false" outlineLevel="0" collapsed="false">
      <c r="A1639" s="37" t="s">
        <v>507</v>
      </c>
      <c r="B1639" s="37" t="s">
        <v>348</v>
      </c>
      <c r="C1639" s="25" t="n">
        <v>41827</v>
      </c>
      <c r="D1639" s="38" t="n">
        <v>44273</v>
      </c>
      <c r="E1639" s="38" t="n">
        <v>44277</v>
      </c>
      <c r="F1639" s="37" t="s">
        <v>1778</v>
      </c>
      <c r="G1639" s="37" t="s">
        <v>1779</v>
      </c>
      <c r="H1639" s="37" t="s">
        <v>1444</v>
      </c>
      <c r="I1639" s="37" t="s">
        <v>243</v>
      </c>
      <c r="J1639" s="37" t="s">
        <v>1445</v>
      </c>
      <c r="K1639" s="37" t="s">
        <v>1446</v>
      </c>
      <c r="L1639" s="21" t="s">
        <v>45</v>
      </c>
      <c r="M1639" s="22" t="s">
        <v>2513</v>
      </c>
      <c r="N1639" s="24" t="s">
        <v>2514</v>
      </c>
      <c r="O1639" s="25" t="s">
        <v>970</v>
      </c>
      <c r="P1639" s="22" t="s">
        <v>101</v>
      </c>
      <c r="Q1639" s="22" t="s">
        <v>750</v>
      </c>
      <c r="R1639" s="22" t="s">
        <v>751</v>
      </c>
      <c r="S1639" s="22" t="s">
        <v>2515</v>
      </c>
      <c r="T1639" s="22" t="s">
        <v>2516</v>
      </c>
      <c r="U1639" s="25" t="s">
        <v>70</v>
      </c>
      <c r="V1639" s="40" t="n">
        <v>34</v>
      </c>
      <c r="W1639" s="25" t="s">
        <v>962</v>
      </c>
      <c r="X1639" s="25" t="n">
        <v>1</v>
      </c>
      <c r="Y1639" s="25" t="n">
        <v>0</v>
      </c>
      <c r="Z1639" s="25" t="n">
        <v>5</v>
      </c>
      <c r="AA1639" s="26" t="str">
        <f aca="false">IF(N1639=0," ",DATEDIF(N1639,$D1639,"y") &amp; " г. " &amp; DATEDIF(N1639,$D1639,"ym") &amp; " мес. ")</f>
        <v>12 г. 2 мес. </v>
      </c>
      <c r="AB1639" s="27" t="str">
        <f aca="false">LEFT(AA1639,2)</f>
        <v>12</v>
      </c>
      <c r="AC1639" s="28" t="str">
        <f aca="false">IF(N1639=0," ",DATEDIF(N1639,'Отбор на ЧР 2021'!$AC$1,"y") &amp; " г. " &amp; DATEDIF(N1639,'Отбор на ЧР 2021'!$AC$1,"ym") &amp; " мес. ")</f>
        <v>12 г. 4 мес. </v>
      </c>
      <c r="AD1639" s="28" t="str">
        <f aca="false">LEFT(AC1639,2)</f>
        <v>12</v>
      </c>
      <c r="AE1639" s="28" t="str">
        <f aca="false">IF(W1639=0,0,INDEX('Возраст, спорт. дисц.'!$A$2:$B$50,MATCH(W1639,'Возраст, спорт. дисц.'!$B$2:$B$54,0),1))</f>
        <v>Мальчики 12-13 лет</v>
      </c>
      <c r="AF1639" s="28" t="str">
        <f aca="false">"весовая категория "&amp;V1639&amp;" кг."</f>
        <v>весовая категория 34 кг.</v>
      </c>
      <c r="AG1639" s="29" t="str">
        <f aca="false">IF(U1639="б/м",U1639,U1639&amp;" место")</f>
        <v>3 место</v>
      </c>
      <c r="AH1639" s="28" t="str">
        <f aca="false">F1639&amp;"; "&amp;TEXT(D1639,"ДД.ММ.ГГГГ")&amp;"-"&amp;TEXT(E1639,"ДД.ММ.ГГГГ")&amp;"; "&amp;I1639&amp;"; "&amp;CHAR(10)&amp;AE1639&amp;"; "&amp;AF1639&amp;"; "&amp;AG1639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34 кг.; 3 место</v>
      </c>
      <c r="AI1639" s="29" t="n">
        <f aca="false">IF(A1639=0,0,1)</f>
        <v>1</v>
      </c>
      <c r="AJ1639" s="1" t="str">
        <f aca="false">AE1639</f>
        <v>Мальчики 12-13 лет</v>
      </c>
      <c r="AK1639" s="1" t="n">
        <f aca="false">V1639</f>
        <v>34</v>
      </c>
      <c r="AL1639" s="1" t="str">
        <f aca="false">AF1639</f>
        <v>весовая категория 34 кг.</v>
      </c>
      <c r="AM1639" s="28" t="str">
        <f aca="false">IF(N1639=0," ",DATEDIF(N1639,$AM$1,"y") &amp; " г. " &amp; DATEDIF(X1639,$AM$1,"ym") &amp; " мес. ")</f>
        <v>12 г. 4 мес. </v>
      </c>
      <c r="AN1639" s="28" t="str">
        <f aca="false">LEFT(AM1639,2)</f>
        <v>12</v>
      </c>
    </row>
    <row r="1640" customFormat="false" ht="13.8" hidden="false" customHeight="false" outlineLevel="0" collapsed="false">
      <c r="A1640" s="37" t="s">
        <v>507</v>
      </c>
      <c r="B1640" s="37" t="s">
        <v>348</v>
      </c>
      <c r="C1640" s="25" t="n">
        <v>41827</v>
      </c>
      <c r="D1640" s="38" t="n">
        <v>44273</v>
      </c>
      <c r="E1640" s="38" t="n">
        <v>44277</v>
      </c>
      <c r="F1640" s="37" t="s">
        <v>1778</v>
      </c>
      <c r="G1640" s="37" t="s">
        <v>1779</v>
      </c>
      <c r="H1640" s="37" t="s">
        <v>1444</v>
      </c>
      <c r="I1640" s="37" t="s">
        <v>243</v>
      </c>
      <c r="J1640" s="37" t="s">
        <v>1445</v>
      </c>
      <c r="K1640" s="37" t="s">
        <v>1446</v>
      </c>
      <c r="L1640" s="21" t="s">
        <v>45</v>
      </c>
      <c r="M1640" s="22" t="s">
        <v>2517</v>
      </c>
      <c r="N1640" s="24" t="s">
        <v>2518</v>
      </c>
      <c r="O1640" s="25" t="s">
        <v>970</v>
      </c>
      <c r="P1640" s="22" t="s">
        <v>101</v>
      </c>
      <c r="Q1640" s="22" t="s">
        <v>750</v>
      </c>
      <c r="R1640" s="22" t="s">
        <v>751</v>
      </c>
      <c r="S1640" s="22" t="s">
        <v>1457</v>
      </c>
      <c r="T1640" s="22" t="s">
        <v>1458</v>
      </c>
      <c r="U1640" s="25" t="s">
        <v>54</v>
      </c>
      <c r="V1640" s="40" t="n">
        <v>36</v>
      </c>
      <c r="W1640" s="25" t="s">
        <v>962</v>
      </c>
      <c r="X1640" s="25" t="n">
        <v>3</v>
      </c>
      <c r="Y1640" s="25" t="n">
        <v>3</v>
      </c>
      <c r="Z1640" s="25" t="n">
        <v>5</v>
      </c>
      <c r="AA1640" s="26" t="str">
        <f aca="false">IF(N1640=0," ",DATEDIF(N1640,$D1640,"y") &amp; " г. " &amp; DATEDIF(N1640,$D1640,"ym") &amp; " мес. ")</f>
        <v>12 г. 10 мес. </v>
      </c>
      <c r="AB1640" s="27" t="str">
        <f aca="false">LEFT(AA1640,2)</f>
        <v>12</v>
      </c>
      <c r="AC1640" s="28" t="str">
        <f aca="false">IF(N1640=0," ",DATEDIF(N1640,'Отбор на ЧР 2021'!$AC$1,"y") &amp; " г. " &amp; DATEDIF(N1640,'Отбор на ЧР 2021'!$AC$1,"ym") &amp; " мес. ")</f>
        <v>12 г. 11 мес. </v>
      </c>
      <c r="AD1640" s="28" t="str">
        <f aca="false">LEFT(AC1640,2)</f>
        <v>12</v>
      </c>
      <c r="AE1640" s="28" t="str">
        <f aca="false">IF(W1640=0,0,INDEX('Возраст, спорт. дисц.'!$A$2:$B$50,MATCH(W1640,'Возраст, спорт. дисц.'!$B$2:$B$54,0),1))</f>
        <v>Мальчики 12-13 лет</v>
      </c>
      <c r="AF1640" s="28" t="str">
        <f aca="false">"весовая категория "&amp;V1640&amp;" кг."</f>
        <v>весовая категория 36 кг.</v>
      </c>
      <c r="AG1640" s="29" t="str">
        <f aca="false">IF(U1640="б/м",U1640,U1640&amp;" место")</f>
        <v>1 место</v>
      </c>
      <c r="AH1640" s="28" t="str">
        <f aca="false">F1640&amp;"; "&amp;TEXT(D1640,"ДД.ММ.ГГГГ")&amp;"-"&amp;TEXT(E1640,"ДД.ММ.ГГГГ")&amp;"; "&amp;I1640&amp;"; "&amp;CHAR(10)&amp;AE1640&amp;"; "&amp;AF1640&amp;"; "&amp;AG1640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36 кг.; 1 место</v>
      </c>
      <c r="AI1640" s="29" t="n">
        <f aca="false">IF(A1640=0,0,1)</f>
        <v>1</v>
      </c>
      <c r="AJ1640" s="1" t="str">
        <f aca="false">AE1640</f>
        <v>Мальчики 12-13 лет</v>
      </c>
      <c r="AK1640" s="1" t="n">
        <f aca="false">V1640</f>
        <v>36</v>
      </c>
      <c r="AL1640" s="1" t="str">
        <f aca="false">AF1640</f>
        <v>весовая категория 36 кг.</v>
      </c>
      <c r="AM1640" s="28" t="str">
        <f aca="false">IF(N1640=0," ",DATEDIF(N1640,$AM$1,"y") &amp; " г. " &amp; DATEDIF(X1640,$AM$1,"ym") &amp; " мес. ")</f>
        <v>12 г. 4 мес. </v>
      </c>
      <c r="AN1640" s="28" t="str">
        <f aca="false">LEFT(AM1640,2)</f>
        <v>12</v>
      </c>
    </row>
    <row r="1641" customFormat="false" ht="13.8" hidden="false" customHeight="false" outlineLevel="0" collapsed="false">
      <c r="A1641" s="37" t="s">
        <v>507</v>
      </c>
      <c r="B1641" s="37" t="s">
        <v>348</v>
      </c>
      <c r="C1641" s="25" t="n">
        <v>41827</v>
      </c>
      <c r="D1641" s="38" t="n">
        <v>44273</v>
      </c>
      <c r="E1641" s="38" t="n">
        <v>44277</v>
      </c>
      <c r="F1641" s="37" t="s">
        <v>1778</v>
      </c>
      <c r="G1641" s="37" t="s">
        <v>1779</v>
      </c>
      <c r="H1641" s="37" t="s">
        <v>1444</v>
      </c>
      <c r="I1641" s="37" t="s">
        <v>243</v>
      </c>
      <c r="J1641" s="37" t="s">
        <v>1445</v>
      </c>
      <c r="K1641" s="37" t="s">
        <v>1446</v>
      </c>
      <c r="L1641" s="21" t="s">
        <v>45</v>
      </c>
      <c r="M1641" s="22" t="s">
        <v>2519</v>
      </c>
      <c r="N1641" s="24" t="s">
        <v>2429</v>
      </c>
      <c r="O1641" s="25" t="s">
        <v>970</v>
      </c>
      <c r="P1641" s="22" t="s">
        <v>108</v>
      </c>
      <c r="Q1641" s="22" t="s">
        <v>2520</v>
      </c>
      <c r="R1641" s="22" t="s">
        <v>2521</v>
      </c>
      <c r="S1641" s="22" t="s">
        <v>2522</v>
      </c>
      <c r="T1641" s="22" t="s">
        <v>2523</v>
      </c>
      <c r="U1641" s="25" t="s">
        <v>63</v>
      </c>
      <c r="V1641" s="40" t="n">
        <v>36</v>
      </c>
      <c r="W1641" s="25" t="s">
        <v>962</v>
      </c>
      <c r="X1641" s="25" t="n">
        <v>2</v>
      </c>
      <c r="Y1641" s="25" t="n">
        <v>1</v>
      </c>
      <c r="Z1641" s="25" t="n">
        <v>5</v>
      </c>
      <c r="AA1641" s="26" t="str">
        <f aca="false">IF(N1641=0," ",DATEDIF(N1641,$D1641,"y") &amp; " г. " &amp; DATEDIF(N1641,$D1641,"ym") &amp; " мес. ")</f>
        <v>13 г. 4 мес. </v>
      </c>
      <c r="AB1641" s="27" t="str">
        <f aca="false">LEFT(AA1641,2)</f>
        <v>13</v>
      </c>
      <c r="AC1641" s="28" t="str">
        <f aca="false">IF(N1641=0," ",DATEDIF(N1641,'Отбор на ЧР 2021'!$AC$1,"y") &amp; " г. " &amp; DATEDIF(N1641,'Отбор на ЧР 2021'!$AC$1,"ym") &amp; " мес. ")</f>
        <v>13 г. 6 мес. </v>
      </c>
      <c r="AD1641" s="28" t="str">
        <f aca="false">LEFT(AC1641,2)</f>
        <v>13</v>
      </c>
      <c r="AE1641" s="28" t="str">
        <f aca="false">IF(W1641=0,0,INDEX('Возраст, спорт. дисц.'!$A$2:$B$50,MATCH(W1641,'Возраст, спорт. дисц.'!$B$2:$B$54,0),1))</f>
        <v>Мальчики 12-13 лет</v>
      </c>
      <c r="AF1641" s="28" t="str">
        <f aca="false">"весовая категория "&amp;V1641&amp;" кг."</f>
        <v>весовая категория 36 кг.</v>
      </c>
      <c r="AG1641" s="29" t="str">
        <f aca="false">IF(U1641="б/м",U1641,U1641&amp;" место")</f>
        <v>2 место</v>
      </c>
      <c r="AH1641" s="28" t="str">
        <f aca="false">F1641&amp;"; "&amp;TEXT(D1641,"ДД.ММ.ГГГГ")&amp;"-"&amp;TEXT(E1641,"ДД.ММ.ГГГГ")&amp;"; "&amp;I1641&amp;"; "&amp;CHAR(10)&amp;AE1641&amp;"; "&amp;AF1641&amp;"; "&amp;AG1641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36 кг.; 2 место</v>
      </c>
      <c r="AI1641" s="29" t="n">
        <f aca="false">IF(A1641=0,0,1)</f>
        <v>1</v>
      </c>
      <c r="AJ1641" s="1" t="str">
        <f aca="false">AE1641</f>
        <v>Мальчики 12-13 лет</v>
      </c>
      <c r="AK1641" s="1" t="n">
        <f aca="false">V1641</f>
        <v>36</v>
      </c>
      <c r="AL1641" s="1" t="str">
        <f aca="false">AF1641</f>
        <v>весовая категория 36 кг.</v>
      </c>
      <c r="AM1641" s="28" t="str">
        <f aca="false">IF(N1641=0," ",DATEDIF(N1641,$AM$1,"y") &amp; " г. " &amp; DATEDIF(X1641,$AM$1,"ym") &amp; " мес. ")</f>
        <v>13 г. 4 мес. </v>
      </c>
      <c r="AN1641" s="28" t="str">
        <f aca="false">LEFT(AM1641,2)</f>
        <v>13</v>
      </c>
    </row>
    <row r="1642" customFormat="false" ht="13.8" hidden="false" customHeight="false" outlineLevel="0" collapsed="false">
      <c r="A1642" s="37" t="s">
        <v>507</v>
      </c>
      <c r="B1642" s="37" t="s">
        <v>348</v>
      </c>
      <c r="C1642" s="25" t="n">
        <v>41827</v>
      </c>
      <c r="D1642" s="38" t="n">
        <v>44273</v>
      </c>
      <c r="E1642" s="38" t="n">
        <v>44277</v>
      </c>
      <c r="F1642" s="37" t="s">
        <v>1778</v>
      </c>
      <c r="G1642" s="37" t="s">
        <v>1779</v>
      </c>
      <c r="H1642" s="37" t="s">
        <v>1444</v>
      </c>
      <c r="I1642" s="37" t="s">
        <v>243</v>
      </c>
      <c r="J1642" s="37" t="s">
        <v>1445</v>
      </c>
      <c r="K1642" s="37" t="s">
        <v>1446</v>
      </c>
      <c r="L1642" s="21" t="s">
        <v>45</v>
      </c>
      <c r="M1642" s="22" t="s">
        <v>2524</v>
      </c>
      <c r="N1642" s="24" t="s">
        <v>2464</v>
      </c>
      <c r="O1642" s="25" t="s">
        <v>975</v>
      </c>
      <c r="P1642" s="22" t="s">
        <v>101</v>
      </c>
      <c r="Q1642" s="22" t="s">
        <v>579</v>
      </c>
      <c r="R1642" s="22" t="s">
        <v>589</v>
      </c>
      <c r="S1642" s="22" t="s">
        <v>2151</v>
      </c>
      <c r="T1642" s="22" t="s">
        <v>2152</v>
      </c>
      <c r="U1642" s="25" t="s">
        <v>70</v>
      </c>
      <c r="V1642" s="40" t="n">
        <v>36</v>
      </c>
      <c r="W1642" s="25" t="s">
        <v>962</v>
      </c>
      <c r="X1642" s="25" t="n">
        <v>1</v>
      </c>
      <c r="Y1642" s="25" t="n">
        <v>0</v>
      </c>
      <c r="Z1642" s="25" t="n">
        <v>5</v>
      </c>
      <c r="AA1642" s="26" t="str">
        <f aca="false">IF(N1642=0," ",DATEDIF(N1642,$D1642,"y") &amp; " г. " &amp; DATEDIF(N1642,$D1642,"ym") &amp; " мес. ")</f>
        <v>13 г. 5 мес. </v>
      </c>
      <c r="AB1642" s="27" t="str">
        <f aca="false">LEFT(AA1642,2)</f>
        <v>13</v>
      </c>
      <c r="AC1642" s="28" t="str">
        <f aca="false">IF(N1642=0," ",DATEDIF(N1642,'Отбор на ЧР 2021'!$AC$1,"y") &amp; " г. " &amp; DATEDIF(N1642,'Отбор на ЧР 2021'!$AC$1,"ym") &amp; " мес. ")</f>
        <v>13 г. 7 мес. </v>
      </c>
      <c r="AD1642" s="28" t="str">
        <f aca="false">LEFT(AC1642,2)</f>
        <v>13</v>
      </c>
      <c r="AE1642" s="28" t="str">
        <f aca="false">IF(W1642=0,0,INDEX('Возраст, спорт. дисц.'!$A$2:$B$50,MATCH(W1642,'Возраст, спорт. дисц.'!$B$2:$B$54,0),1))</f>
        <v>Мальчики 12-13 лет</v>
      </c>
      <c r="AF1642" s="28" t="str">
        <f aca="false">"весовая категория "&amp;V1642&amp;" кг."</f>
        <v>весовая категория 36 кг.</v>
      </c>
      <c r="AG1642" s="29" t="str">
        <f aca="false">IF(U1642="б/м",U1642,U1642&amp;" место")</f>
        <v>3 место</v>
      </c>
      <c r="AH1642" s="28" t="str">
        <f aca="false">F1642&amp;"; "&amp;TEXT(D1642,"ДД.ММ.ГГГГ")&amp;"-"&amp;TEXT(E1642,"ДД.ММ.ГГГГ")&amp;"; "&amp;I1642&amp;"; "&amp;CHAR(10)&amp;AE1642&amp;"; "&amp;AF1642&amp;"; "&amp;AG1642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36 кг.; 3 место</v>
      </c>
      <c r="AI1642" s="29" t="n">
        <f aca="false">IF(A1642=0,0,1)</f>
        <v>1</v>
      </c>
      <c r="AJ1642" s="1" t="str">
        <f aca="false">AE1642</f>
        <v>Мальчики 12-13 лет</v>
      </c>
      <c r="AK1642" s="1" t="n">
        <f aca="false">V1642</f>
        <v>36</v>
      </c>
      <c r="AL1642" s="1" t="str">
        <f aca="false">AF1642</f>
        <v>весовая категория 36 кг.</v>
      </c>
      <c r="AM1642" s="28" t="str">
        <f aca="false">IF(N1642=0," ",DATEDIF(N1642,$AM$1,"y") &amp; " г. " &amp; DATEDIF(X1642,$AM$1,"ym") &amp; " мес. ")</f>
        <v>13 г. 4 мес. </v>
      </c>
      <c r="AN1642" s="28" t="str">
        <f aca="false">LEFT(AM1642,2)</f>
        <v>13</v>
      </c>
    </row>
    <row r="1643" customFormat="false" ht="13.8" hidden="false" customHeight="false" outlineLevel="0" collapsed="false">
      <c r="A1643" s="37" t="s">
        <v>507</v>
      </c>
      <c r="B1643" s="37" t="s">
        <v>348</v>
      </c>
      <c r="C1643" s="25" t="n">
        <v>41827</v>
      </c>
      <c r="D1643" s="38" t="n">
        <v>44273</v>
      </c>
      <c r="E1643" s="38" t="n">
        <v>44277</v>
      </c>
      <c r="F1643" s="37" t="s">
        <v>1778</v>
      </c>
      <c r="G1643" s="37" t="s">
        <v>1779</v>
      </c>
      <c r="H1643" s="37" t="s">
        <v>1444</v>
      </c>
      <c r="I1643" s="37" t="s">
        <v>243</v>
      </c>
      <c r="J1643" s="37" t="s">
        <v>1445</v>
      </c>
      <c r="K1643" s="37" t="s">
        <v>1446</v>
      </c>
      <c r="L1643" s="21" t="s">
        <v>45</v>
      </c>
      <c r="M1643" s="22" t="s">
        <v>2525</v>
      </c>
      <c r="N1643" s="24" t="s">
        <v>2526</v>
      </c>
      <c r="O1643" s="25" t="s">
        <v>975</v>
      </c>
      <c r="P1643" s="22" t="s">
        <v>108</v>
      </c>
      <c r="Q1643" s="22" t="s">
        <v>344</v>
      </c>
      <c r="R1643" s="22" t="s">
        <v>945</v>
      </c>
      <c r="S1643" s="22" t="s">
        <v>2184</v>
      </c>
      <c r="T1643" s="22" t="s">
        <v>2185</v>
      </c>
      <c r="U1643" s="25" t="s">
        <v>70</v>
      </c>
      <c r="V1643" s="40" t="n">
        <v>36</v>
      </c>
      <c r="W1643" s="25" t="s">
        <v>962</v>
      </c>
      <c r="X1643" s="25" t="n">
        <v>1</v>
      </c>
      <c r="Y1643" s="25" t="n">
        <v>0</v>
      </c>
      <c r="Z1643" s="25" t="n">
        <v>5</v>
      </c>
      <c r="AA1643" s="26" t="str">
        <f aca="false">IF(N1643=0," ",DATEDIF(N1643,$D1643,"y") &amp; " г. " &amp; DATEDIF(N1643,$D1643,"ym") &amp; " мес. ")</f>
        <v>12 г. 5 мес. </v>
      </c>
      <c r="AB1643" s="27" t="str">
        <f aca="false">LEFT(AA1643,2)</f>
        <v>12</v>
      </c>
      <c r="AC1643" s="28" t="str">
        <f aca="false">IF(N1643=0," ",DATEDIF(N1643,'Отбор на ЧР 2021'!$AC$1,"y") &amp; " г. " &amp; DATEDIF(N1643,'Отбор на ЧР 2021'!$AC$1,"ym") &amp; " мес. ")</f>
        <v>12 г. 7 мес. </v>
      </c>
      <c r="AD1643" s="28" t="str">
        <f aca="false">LEFT(AC1643,2)</f>
        <v>12</v>
      </c>
      <c r="AE1643" s="28" t="str">
        <f aca="false">IF(W1643=0,0,INDEX('Возраст, спорт. дисц.'!$A$2:$B$50,MATCH(W1643,'Возраст, спорт. дисц.'!$B$2:$B$54,0),1))</f>
        <v>Мальчики 12-13 лет</v>
      </c>
      <c r="AF1643" s="28" t="str">
        <f aca="false">"весовая категория "&amp;V1643&amp;" кг."</f>
        <v>весовая категория 36 кг.</v>
      </c>
      <c r="AG1643" s="29" t="str">
        <f aca="false">IF(U1643="б/м",U1643,U1643&amp;" место")</f>
        <v>3 место</v>
      </c>
      <c r="AH1643" s="28" t="str">
        <f aca="false">F1643&amp;"; "&amp;TEXT(D1643,"ДД.ММ.ГГГГ")&amp;"-"&amp;TEXT(E1643,"ДД.ММ.ГГГГ")&amp;"; "&amp;I1643&amp;"; "&amp;CHAR(10)&amp;AE1643&amp;"; "&amp;AF1643&amp;"; "&amp;AG1643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36 кг.; 3 место</v>
      </c>
      <c r="AI1643" s="29" t="n">
        <f aca="false">IF(A1643=0,0,1)</f>
        <v>1</v>
      </c>
      <c r="AJ1643" s="1" t="str">
        <f aca="false">AE1643</f>
        <v>Мальчики 12-13 лет</v>
      </c>
      <c r="AK1643" s="1" t="n">
        <f aca="false">V1643</f>
        <v>36</v>
      </c>
      <c r="AL1643" s="1" t="str">
        <f aca="false">AF1643</f>
        <v>весовая категория 36 кг.</v>
      </c>
      <c r="AM1643" s="28" t="str">
        <f aca="false">IF(N1643=0," ",DATEDIF(N1643,$AM$1,"y") &amp; " г. " &amp; DATEDIF(X1643,$AM$1,"ym") &amp; " мес. ")</f>
        <v>12 г. 4 мес. </v>
      </c>
      <c r="AN1643" s="28" t="str">
        <f aca="false">LEFT(AM1643,2)</f>
        <v>12</v>
      </c>
    </row>
    <row r="1644" customFormat="false" ht="13.8" hidden="false" customHeight="false" outlineLevel="0" collapsed="false">
      <c r="A1644" s="37" t="s">
        <v>507</v>
      </c>
      <c r="B1644" s="37" t="s">
        <v>348</v>
      </c>
      <c r="C1644" s="25" t="n">
        <v>41827</v>
      </c>
      <c r="D1644" s="38" t="n">
        <v>44273</v>
      </c>
      <c r="E1644" s="38" t="n">
        <v>44277</v>
      </c>
      <c r="F1644" s="37" t="s">
        <v>1778</v>
      </c>
      <c r="G1644" s="37" t="s">
        <v>1779</v>
      </c>
      <c r="H1644" s="37" t="s">
        <v>1444</v>
      </c>
      <c r="I1644" s="37" t="s">
        <v>243</v>
      </c>
      <c r="J1644" s="37" t="s">
        <v>1445</v>
      </c>
      <c r="K1644" s="37" t="s">
        <v>1446</v>
      </c>
      <c r="L1644" s="21" t="s">
        <v>45</v>
      </c>
      <c r="M1644" s="22" t="s">
        <v>996</v>
      </c>
      <c r="N1644" s="24" t="s">
        <v>997</v>
      </c>
      <c r="O1644" s="25" t="s">
        <v>975</v>
      </c>
      <c r="P1644" s="22" t="s">
        <v>108</v>
      </c>
      <c r="Q1644" s="22" t="s">
        <v>109</v>
      </c>
      <c r="R1644" s="22" t="s">
        <v>110</v>
      </c>
      <c r="S1644" s="22" t="s">
        <v>111</v>
      </c>
      <c r="T1644" s="22" t="s">
        <v>112</v>
      </c>
      <c r="U1644" s="25" t="s">
        <v>54</v>
      </c>
      <c r="V1644" s="40" t="n">
        <v>38</v>
      </c>
      <c r="W1644" s="25" t="s">
        <v>962</v>
      </c>
      <c r="X1644" s="25" t="n">
        <v>3</v>
      </c>
      <c r="Y1644" s="25" t="n">
        <v>3</v>
      </c>
      <c r="Z1644" s="25" t="n">
        <v>11</v>
      </c>
      <c r="AA1644" s="26" t="str">
        <f aca="false">IF(N1644=0," ",DATEDIF(N1644,$D1644,"y") &amp; " г. " &amp; DATEDIF(N1644,$D1644,"ym") &amp; " мес. ")</f>
        <v>12 г. 5 мес. </v>
      </c>
      <c r="AB1644" s="27" t="str">
        <f aca="false">LEFT(AA1644,2)</f>
        <v>12</v>
      </c>
      <c r="AC1644" s="28" t="str">
        <f aca="false">IF(N1644=0," ",DATEDIF(N1644,'Отбор на ЧР 2021'!$AC$1,"y") &amp; " г. " &amp; DATEDIF(N1644,'Отбор на ЧР 2021'!$AC$1,"ym") &amp; " мес. ")</f>
        <v>12 г. 7 мес. </v>
      </c>
      <c r="AD1644" s="28" t="str">
        <f aca="false">LEFT(AC1644,2)</f>
        <v>12</v>
      </c>
      <c r="AE1644" s="28" t="str">
        <f aca="false">IF(W1644=0,0,INDEX('Возраст, спорт. дисц.'!$A$2:$B$50,MATCH(W1644,'Возраст, спорт. дисц.'!$B$2:$B$54,0),1))</f>
        <v>Мальчики 12-13 лет</v>
      </c>
      <c r="AF1644" s="28" t="str">
        <f aca="false">"весовая категория "&amp;V1644&amp;" кг."</f>
        <v>весовая категория 38 кг.</v>
      </c>
      <c r="AG1644" s="29" t="str">
        <f aca="false">IF(U1644="б/м",U1644,U1644&amp;" место")</f>
        <v>1 место</v>
      </c>
      <c r="AH1644" s="28" t="str">
        <f aca="false">F1644&amp;"; "&amp;TEXT(D1644,"ДД.ММ.ГГГГ")&amp;"-"&amp;TEXT(E1644,"ДД.ММ.ГГГГ")&amp;"; "&amp;I1644&amp;"; "&amp;CHAR(10)&amp;AE1644&amp;"; "&amp;AF1644&amp;"; "&amp;AG1644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38 кг.; 1 место</v>
      </c>
      <c r="AI1644" s="29" t="n">
        <f aca="false">IF(A1644=0,0,1)</f>
        <v>1</v>
      </c>
      <c r="AJ1644" s="1" t="str">
        <f aca="false">AE1644</f>
        <v>Мальчики 12-13 лет</v>
      </c>
      <c r="AK1644" s="1" t="n">
        <f aca="false">V1644</f>
        <v>38</v>
      </c>
      <c r="AL1644" s="1" t="str">
        <f aca="false">AF1644</f>
        <v>весовая категория 38 кг.</v>
      </c>
      <c r="AM1644" s="28" t="str">
        <f aca="false">IF(N1644=0," ",DATEDIF(N1644,$AM$1,"y") &amp; " г. " &amp; DATEDIF(X1644,$AM$1,"ym") &amp; " мес. ")</f>
        <v>12 г. 4 мес. </v>
      </c>
      <c r="AN1644" s="28" t="str">
        <f aca="false">LEFT(AM1644,2)</f>
        <v>12</v>
      </c>
    </row>
    <row r="1645" customFormat="false" ht="13.8" hidden="false" customHeight="false" outlineLevel="0" collapsed="false">
      <c r="A1645" s="37" t="s">
        <v>507</v>
      </c>
      <c r="B1645" s="37" t="s">
        <v>348</v>
      </c>
      <c r="C1645" s="25" t="n">
        <v>41827</v>
      </c>
      <c r="D1645" s="38" t="n">
        <v>44273</v>
      </c>
      <c r="E1645" s="38" t="n">
        <v>44277</v>
      </c>
      <c r="F1645" s="37" t="s">
        <v>1778</v>
      </c>
      <c r="G1645" s="37" t="s">
        <v>1779</v>
      </c>
      <c r="H1645" s="37" t="s">
        <v>1444</v>
      </c>
      <c r="I1645" s="37" t="s">
        <v>243</v>
      </c>
      <c r="J1645" s="37" t="s">
        <v>1445</v>
      </c>
      <c r="K1645" s="37" t="s">
        <v>1446</v>
      </c>
      <c r="L1645" s="21" t="s">
        <v>45</v>
      </c>
      <c r="M1645" s="22" t="s">
        <v>2527</v>
      </c>
      <c r="N1645" s="24" t="s">
        <v>2528</v>
      </c>
      <c r="O1645" s="25" t="s">
        <v>975</v>
      </c>
      <c r="P1645" s="22" t="s">
        <v>101</v>
      </c>
      <c r="Q1645" s="22" t="s">
        <v>579</v>
      </c>
      <c r="R1645" s="22" t="s">
        <v>580</v>
      </c>
      <c r="S1645" s="22" t="s">
        <v>1449</v>
      </c>
      <c r="T1645" s="22" t="s">
        <v>972</v>
      </c>
      <c r="U1645" s="25" t="s">
        <v>63</v>
      </c>
      <c r="V1645" s="40" t="n">
        <v>38</v>
      </c>
      <c r="W1645" s="25" t="s">
        <v>962</v>
      </c>
      <c r="X1645" s="25" t="n">
        <v>4</v>
      </c>
      <c r="Y1645" s="25" t="n">
        <v>3</v>
      </c>
      <c r="Z1645" s="25" t="n">
        <v>11</v>
      </c>
      <c r="AA1645" s="26" t="str">
        <f aca="false">IF(N1645=0," ",DATEDIF(N1645,$D1645,"y") &amp; " г. " &amp; DATEDIF(N1645,$D1645,"ym") &amp; " мес. ")</f>
        <v>13 г. 8 мес. </v>
      </c>
      <c r="AB1645" s="27" t="str">
        <f aca="false">LEFT(AA1645,2)</f>
        <v>13</v>
      </c>
      <c r="AC1645" s="28" t="str">
        <f aca="false">IF(N1645=0," ",DATEDIF(N1645,'Отбор на ЧР 2021'!$AC$1,"y") &amp; " г. " &amp; DATEDIF(N1645,'Отбор на ЧР 2021'!$AC$1,"ym") &amp; " мес. ")</f>
        <v>13 г. 10 мес. </v>
      </c>
      <c r="AD1645" s="28" t="str">
        <f aca="false">LEFT(AC1645,2)</f>
        <v>13</v>
      </c>
      <c r="AE1645" s="28" t="str">
        <f aca="false">IF(W1645=0,0,INDEX('Возраст, спорт. дисц.'!$A$2:$B$50,MATCH(W1645,'Возраст, спорт. дисц.'!$B$2:$B$54,0),1))</f>
        <v>Мальчики 12-13 лет</v>
      </c>
      <c r="AF1645" s="28" t="str">
        <f aca="false">"весовая категория "&amp;V1645&amp;" кг."</f>
        <v>весовая категория 38 кг.</v>
      </c>
      <c r="AG1645" s="29" t="str">
        <f aca="false">IF(U1645="б/м",U1645,U1645&amp;" место")</f>
        <v>2 место</v>
      </c>
      <c r="AH1645" s="28" t="str">
        <f aca="false">F1645&amp;"; "&amp;TEXT(D1645,"ДД.ММ.ГГГГ")&amp;"-"&amp;TEXT(E1645,"ДД.ММ.ГГГГ")&amp;"; "&amp;I1645&amp;"; "&amp;CHAR(10)&amp;AE1645&amp;"; "&amp;AF1645&amp;"; "&amp;AG1645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38 кг.; 2 место</v>
      </c>
      <c r="AI1645" s="29" t="n">
        <f aca="false">IF(A1645=0,0,1)</f>
        <v>1</v>
      </c>
      <c r="AJ1645" s="1" t="str">
        <f aca="false">AE1645</f>
        <v>Мальчики 12-13 лет</v>
      </c>
      <c r="AK1645" s="1" t="n">
        <f aca="false">V1645</f>
        <v>38</v>
      </c>
      <c r="AL1645" s="1" t="str">
        <f aca="false">AF1645</f>
        <v>весовая категория 38 кг.</v>
      </c>
      <c r="AM1645" s="28" t="str">
        <f aca="false">IF(N1645=0," ",DATEDIF(N1645,$AM$1,"y") &amp; " г. " &amp; DATEDIF(X1645,$AM$1,"ym") &amp; " мес. ")</f>
        <v>13 г. 4 мес. </v>
      </c>
      <c r="AN1645" s="28" t="str">
        <f aca="false">LEFT(AM1645,2)</f>
        <v>13</v>
      </c>
    </row>
    <row r="1646" customFormat="false" ht="13.8" hidden="false" customHeight="false" outlineLevel="0" collapsed="false">
      <c r="A1646" s="37" t="s">
        <v>507</v>
      </c>
      <c r="B1646" s="37" t="s">
        <v>348</v>
      </c>
      <c r="C1646" s="25" t="n">
        <v>41827</v>
      </c>
      <c r="D1646" s="38" t="n">
        <v>44273</v>
      </c>
      <c r="E1646" s="38" t="n">
        <v>44277</v>
      </c>
      <c r="F1646" s="37" t="s">
        <v>1778</v>
      </c>
      <c r="G1646" s="37" t="s">
        <v>1779</v>
      </c>
      <c r="H1646" s="37" t="s">
        <v>1444</v>
      </c>
      <c r="I1646" s="37" t="s">
        <v>243</v>
      </c>
      <c r="J1646" s="37" t="s">
        <v>1445</v>
      </c>
      <c r="K1646" s="37" t="s">
        <v>1446</v>
      </c>
      <c r="L1646" s="21" t="s">
        <v>45</v>
      </c>
      <c r="M1646" s="22" t="s">
        <v>2529</v>
      </c>
      <c r="N1646" s="24" t="s">
        <v>2530</v>
      </c>
      <c r="O1646" s="25" t="s">
        <v>970</v>
      </c>
      <c r="P1646" s="22" t="s">
        <v>101</v>
      </c>
      <c r="Q1646" s="22" t="s">
        <v>750</v>
      </c>
      <c r="R1646" s="22" t="s">
        <v>751</v>
      </c>
      <c r="S1646" s="22" t="s">
        <v>1457</v>
      </c>
      <c r="T1646" s="22" t="s">
        <v>1458</v>
      </c>
      <c r="U1646" s="25" t="s">
        <v>70</v>
      </c>
      <c r="V1646" s="40" t="n">
        <v>38</v>
      </c>
      <c r="W1646" s="25" t="s">
        <v>962</v>
      </c>
      <c r="X1646" s="25" t="n">
        <v>3</v>
      </c>
      <c r="Y1646" s="25" t="n">
        <v>2</v>
      </c>
      <c r="Z1646" s="25" t="n">
        <v>11</v>
      </c>
      <c r="AA1646" s="26" t="str">
        <f aca="false">IF(N1646=0," ",DATEDIF(N1646,$D1646,"y") &amp; " г. " &amp; DATEDIF(N1646,$D1646,"ym") &amp; " мес. ")</f>
        <v>12 г. 11 мес. </v>
      </c>
      <c r="AB1646" s="27" t="str">
        <f aca="false">LEFT(AA1646,2)</f>
        <v>12</v>
      </c>
      <c r="AC1646" s="28" t="str">
        <f aca="false">IF(N1646=0," ",DATEDIF(N1646,'Отбор на ЧР 2021'!$AC$1,"y") &amp; " г. " &amp; DATEDIF(N1646,'Отбор на ЧР 2021'!$AC$1,"ym") &amp; " мес. ")</f>
        <v>13 г. 0 мес. </v>
      </c>
      <c r="AD1646" s="28" t="str">
        <f aca="false">LEFT(AC1646,2)</f>
        <v>13</v>
      </c>
      <c r="AE1646" s="28" t="str">
        <f aca="false">IF(W1646=0,0,INDEX('Возраст, спорт. дисц.'!$A$2:$B$50,MATCH(W1646,'Возраст, спорт. дисц.'!$B$2:$B$54,0),1))</f>
        <v>Мальчики 12-13 лет</v>
      </c>
      <c r="AF1646" s="28" t="str">
        <f aca="false">"весовая категория "&amp;V1646&amp;" кг."</f>
        <v>весовая категория 38 кг.</v>
      </c>
      <c r="AG1646" s="29" t="str">
        <f aca="false">IF(U1646="б/м",U1646,U1646&amp;" место")</f>
        <v>3 место</v>
      </c>
      <c r="AH1646" s="28" t="str">
        <f aca="false">F1646&amp;"; "&amp;TEXT(D1646,"ДД.ММ.ГГГГ")&amp;"-"&amp;TEXT(E1646,"ДД.ММ.ГГГГ")&amp;"; "&amp;I1646&amp;"; "&amp;CHAR(10)&amp;AE1646&amp;"; "&amp;AF1646&amp;"; "&amp;AG1646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38 кг.; 3 место</v>
      </c>
      <c r="AI1646" s="29" t="n">
        <f aca="false">IF(A1646=0,0,1)</f>
        <v>1</v>
      </c>
      <c r="AJ1646" s="1" t="str">
        <f aca="false">AE1646</f>
        <v>Мальчики 12-13 лет</v>
      </c>
      <c r="AK1646" s="1" t="n">
        <f aca="false">V1646</f>
        <v>38</v>
      </c>
      <c r="AL1646" s="1" t="str">
        <f aca="false">AF1646</f>
        <v>весовая категория 38 кг.</v>
      </c>
      <c r="AM1646" s="28" t="str">
        <f aca="false">IF(N1646=0," ",DATEDIF(N1646,$AM$1,"y") &amp; " г. " &amp; DATEDIF(X1646,$AM$1,"ym") &amp; " мес. ")</f>
        <v>13 г. 4 мес. </v>
      </c>
      <c r="AN1646" s="28" t="str">
        <f aca="false">LEFT(AM1646,2)</f>
        <v>13</v>
      </c>
    </row>
    <row r="1647" customFormat="false" ht="13.8" hidden="false" customHeight="false" outlineLevel="0" collapsed="false">
      <c r="A1647" s="37" t="s">
        <v>507</v>
      </c>
      <c r="B1647" s="37" t="s">
        <v>348</v>
      </c>
      <c r="C1647" s="25" t="n">
        <v>41827</v>
      </c>
      <c r="D1647" s="38" t="n">
        <v>44273</v>
      </c>
      <c r="E1647" s="38" t="n">
        <v>44277</v>
      </c>
      <c r="F1647" s="37" t="s">
        <v>1778</v>
      </c>
      <c r="G1647" s="37" t="s">
        <v>1779</v>
      </c>
      <c r="H1647" s="37" t="s">
        <v>1444</v>
      </c>
      <c r="I1647" s="37" t="s">
        <v>243</v>
      </c>
      <c r="J1647" s="37" t="s">
        <v>1445</v>
      </c>
      <c r="K1647" s="37" t="s">
        <v>1446</v>
      </c>
      <c r="L1647" s="21" t="s">
        <v>45</v>
      </c>
      <c r="M1647" s="22" t="s">
        <v>2531</v>
      </c>
      <c r="N1647" s="24" t="s">
        <v>2532</v>
      </c>
      <c r="O1647" s="25" t="s">
        <v>970</v>
      </c>
      <c r="P1647" s="22" t="s">
        <v>101</v>
      </c>
      <c r="Q1647" s="22" t="s">
        <v>750</v>
      </c>
      <c r="R1647" s="22" t="s">
        <v>2533</v>
      </c>
      <c r="S1647" s="22" t="s">
        <v>2534</v>
      </c>
      <c r="T1647" s="22" t="s">
        <v>2535</v>
      </c>
      <c r="U1647" s="25" t="s">
        <v>70</v>
      </c>
      <c r="V1647" s="40" t="n">
        <v>38</v>
      </c>
      <c r="W1647" s="25" t="s">
        <v>962</v>
      </c>
      <c r="X1647" s="25" t="n">
        <v>2</v>
      </c>
      <c r="Y1647" s="25" t="n">
        <v>1</v>
      </c>
      <c r="Z1647" s="25" t="n">
        <v>11</v>
      </c>
      <c r="AA1647" s="26" t="str">
        <f aca="false">IF(N1647=0," ",DATEDIF(N1647,$D1647,"y") &amp; " г. " &amp; DATEDIF(N1647,$D1647,"ym") &amp; " мес. ")</f>
        <v>12 г. 2 мес. </v>
      </c>
      <c r="AB1647" s="27" t="str">
        <f aca="false">LEFT(AA1647,2)</f>
        <v>12</v>
      </c>
      <c r="AC1647" s="28" t="str">
        <f aca="false">IF(N1647=0," ",DATEDIF(N1647,'Отбор на ЧР 2021'!$AC$1,"y") &amp; " г. " &amp; DATEDIF(N1647,'Отбор на ЧР 2021'!$AC$1,"ym") &amp; " мес. ")</f>
        <v>12 г. 4 мес. </v>
      </c>
      <c r="AD1647" s="28" t="str">
        <f aca="false">LEFT(AC1647,2)</f>
        <v>12</v>
      </c>
      <c r="AE1647" s="28" t="str">
        <f aca="false">IF(W1647=0,0,INDEX('Возраст, спорт. дисц.'!$A$2:$B$50,MATCH(W1647,'Возраст, спорт. дисц.'!$B$2:$B$54,0),1))</f>
        <v>Мальчики 12-13 лет</v>
      </c>
      <c r="AF1647" s="28" t="str">
        <f aca="false">"весовая категория "&amp;V1647&amp;" кг."</f>
        <v>весовая категория 38 кг.</v>
      </c>
      <c r="AG1647" s="29" t="str">
        <f aca="false">IF(U1647="б/м",U1647,U1647&amp;" место")</f>
        <v>3 место</v>
      </c>
      <c r="AH1647" s="28" t="str">
        <f aca="false">F1647&amp;"; "&amp;TEXT(D1647,"ДД.ММ.ГГГГ")&amp;"-"&amp;TEXT(E1647,"ДД.ММ.ГГГГ")&amp;"; "&amp;I1647&amp;"; "&amp;CHAR(10)&amp;AE1647&amp;"; "&amp;AF1647&amp;"; "&amp;AG1647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38 кг.; 3 место</v>
      </c>
      <c r="AI1647" s="29" t="n">
        <f aca="false">IF(A1647=0,0,1)</f>
        <v>1</v>
      </c>
      <c r="AJ1647" s="1" t="str">
        <f aca="false">AE1647</f>
        <v>Мальчики 12-13 лет</v>
      </c>
      <c r="AK1647" s="1" t="n">
        <f aca="false">V1647</f>
        <v>38</v>
      </c>
      <c r="AL1647" s="1" t="str">
        <f aca="false">AF1647</f>
        <v>весовая категория 38 кг.</v>
      </c>
      <c r="AM1647" s="28" t="str">
        <f aca="false">IF(N1647=0," ",DATEDIF(N1647,$AM$1,"y") &amp; " г. " &amp; DATEDIF(X1647,$AM$1,"ym") &amp; " мес. ")</f>
        <v>12 г. 4 мес. </v>
      </c>
      <c r="AN1647" s="28" t="str">
        <f aca="false">LEFT(AM1647,2)</f>
        <v>12</v>
      </c>
    </row>
    <row r="1648" customFormat="false" ht="13.8" hidden="false" customHeight="false" outlineLevel="0" collapsed="false">
      <c r="A1648" s="37" t="s">
        <v>507</v>
      </c>
      <c r="B1648" s="37" t="s">
        <v>348</v>
      </c>
      <c r="C1648" s="25" t="n">
        <v>41827</v>
      </c>
      <c r="D1648" s="38" t="n">
        <v>44273</v>
      </c>
      <c r="E1648" s="38" t="n">
        <v>44277</v>
      </c>
      <c r="F1648" s="37" t="s">
        <v>1778</v>
      </c>
      <c r="G1648" s="37" t="s">
        <v>1779</v>
      </c>
      <c r="H1648" s="37" t="s">
        <v>1444</v>
      </c>
      <c r="I1648" s="37" t="s">
        <v>243</v>
      </c>
      <c r="J1648" s="37" t="s">
        <v>1445</v>
      </c>
      <c r="K1648" s="37" t="s">
        <v>1446</v>
      </c>
      <c r="L1648" s="21" t="s">
        <v>45</v>
      </c>
      <c r="M1648" s="22" t="s">
        <v>2536</v>
      </c>
      <c r="N1648" s="24" t="s">
        <v>2537</v>
      </c>
      <c r="O1648" s="25" t="s">
        <v>975</v>
      </c>
      <c r="P1648" s="22" t="s">
        <v>101</v>
      </c>
      <c r="Q1648" s="22" t="s">
        <v>579</v>
      </c>
      <c r="R1648" s="22" t="s">
        <v>589</v>
      </c>
      <c r="S1648" s="22" t="s">
        <v>2538</v>
      </c>
      <c r="T1648" s="22" t="s">
        <v>2539</v>
      </c>
      <c r="U1648" s="25" t="s">
        <v>54</v>
      </c>
      <c r="V1648" s="40" t="n">
        <v>40</v>
      </c>
      <c r="W1648" s="25" t="s">
        <v>962</v>
      </c>
      <c r="X1648" s="25" t="n">
        <v>3</v>
      </c>
      <c r="Y1648" s="25" t="n">
        <v>3</v>
      </c>
      <c r="Z1648" s="25" t="n">
        <v>10</v>
      </c>
      <c r="AA1648" s="26" t="str">
        <f aca="false">IF(N1648=0," ",DATEDIF(N1648,$D1648,"y") &amp; " г. " &amp; DATEDIF(N1648,$D1648,"ym") &amp; " мес. ")</f>
        <v>13 г. 8 мес. </v>
      </c>
      <c r="AB1648" s="27" t="str">
        <f aca="false">LEFT(AA1648,2)</f>
        <v>13</v>
      </c>
      <c r="AC1648" s="28" t="str">
        <f aca="false">IF(N1648=0," ",DATEDIF(N1648,'Отбор на ЧР 2021'!$AC$1,"y") &amp; " г. " &amp; DATEDIF(N1648,'Отбор на ЧР 2021'!$AC$1,"ym") &amp; " мес. ")</f>
        <v>13 г. 10 мес. </v>
      </c>
      <c r="AD1648" s="28" t="str">
        <f aca="false">LEFT(AC1648,2)</f>
        <v>13</v>
      </c>
      <c r="AE1648" s="28" t="str">
        <f aca="false">IF(W1648=0,0,INDEX('Возраст, спорт. дисц.'!$A$2:$B$50,MATCH(W1648,'Возраст, спорт. дисц.'!$B$2:$B$54,0),1))</f>
        <v>Мальчики 12-13 лет</v>
      </c>
      <c r="AF1648" s="28" t="str">
        <f aca="false">"весовая категория "&amp;V1648&amp;" кг."</f>
        <v>весовая категория 40 кг.</v>
      </c>
      <c r="AG1648" s="29" t="str">
        <f aca="false">IF(U1648="б/м",U1648,U1648&amp;" место")</f>
        <v>1 место</v>
      </c>
      <c r="AH1648" s="28" t="str">
        <f aca="false">F1648&amp;"; "&amp;TEXT(D1648,"ДД.ММ.ГГГГ")&amp;"-"&amp;TEXT(E1648,"ДД.ММ.ГГГГ")&amp;"; "&amp;I1648&amp;"; "&amp;CHAR(10)&amp;AE1648&amp;"; "&amp;AF1648&amp;"; "&amp;AG1648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40 кг.; 1 место</v>
      </c>
      <c r="AI1648" s="29" t="n">
        <f aca="false">IF(A1648=0,0,1)</f>
        <v>1</v>
      </c>
      <c r="AJ1648" s="1" t="str">
        <f aca="false">AE1648</f>
        <v>Мальчики 12-13 лет</v>
      </c>
      <c r="AK1648" s="1" t="n">
        <f aca="false">V1648</f>
        <v>40</v>
      </c>
      <c r="AL1648" s="1" t="str">
        <f aca="false">AF1648</f>
        <v>весовая категория 40 кг.</v>
      </c>
      <c r="AM1648" s="28" t="str">
        <f aca="false">IF(N1648=0," ",DATEDIF(N1648,$AM$1,"y") &amp; " г. " &amp; DATEDIF(X1648,$AM$1,"ym") &amp; " мес. ")</f>
        <v>13 г. 4 мес. </v>
      </c>
      <c r="AN1648" s="28" t="str">
        <f aca="false">LEFT(AM1648,2)</f>
        <v>13</v>
      </c>
    </row>
    <row r="1649" customFormat="false" ht="13.8" hidden="false" customHeight="false" outlineLevel="0" collapsed="false">
      <c r="A1649" s="37" t="s">
        <v>507</v>
      </c>
      <c r="B1649" s="37" t="s">
        <v>348</v>
      </c>
      <c r="C1649" s="25" t="n">
        <v>41827</v>
      </c>
      <c r="D1649" s="38" t="n">
        <v>44273</v>
      </c>
      <c r="E1649" s="38" t="n">
        <v>44277</v>
      </c>
      <c r="F1649" s="37" t="s">
        <v>1778</v>
      </c>
      <c r="G1649" s="37" t="s">
        <v>1779</v>
      </c>
      <c r="H1649" s="37" t="s">
        <v>1444</v>
      </c>
      <c r="I1649" s="37" t="s">
        <v>243</v>
      </c>
      <c r="J1649" s="37" t="s">
        <v>1445</v>
      </c>
      <c r="K1649" s="37" t="s">
        <v>1446</v>
      </c>
      <c r="L1649" s="21" t="s">
        <v>45</v>
      </c>
      <c r="M1649" s="22" t="s">
        <v>2540</v>
      </c>
      <c r="N1649" s="24" t="s">
        <v>2541</v>
      </c>
      <c r="O1649" s="25" t="s">
        <v>970</v>
      </c>
      <c r="P1649" s="22" t="s">
        <v>101</v>
      </c>
      <c r="Q1649" s="22" t="s">
        <v>750</v>
      </c>
      <c r="R1649" s="22" t="s">
        <v>2533</v>
      </c>
      <c r="S1649" s="22" t="s">
        <v>2534</v>
      </c>
      <c r="T1649" s="22" t="s">
        <v>2535</v>
      </c>
      <c r="U1649" s="25" t="s">
        <v>63</v>
      </c>
      <c r="V1649" s="40" t="n">
        <v>40</v>
      </c>
      <c r="W1649" s="25" t="s">
        <v>962</v>
      </c>
      <c r="X1649" s="25" t="n">
        <v>3</v>
      </c>
      <c r="Y1649" s="25" t="n">
        <v>2</v>
      </c>
      <c r="Z1649" s="25" t="n">
        <v>10</v>
      </c>
      <c r="AA1649" s="26" t="str">
        <f aca="false">IF(N1649=0," ",DATEDIF(N1649,$D1649,"y") &amp; " г. " &amp; DATEDIF(N1649,$D1649,"ym") &amp; " мес. ")</f>
        <v>13 г. 5 мес. </v>
      </c>
      <c r="AB1649" s="27" t="str">
        <f aca="false">LEFT(AA1649,2)</f>
        <v>13</v>
      </c>
      <c r="AC1649" s="28" t="str">
        <f aca="false">IF(N1649=0," ",DATEDIF(N1649,'Отбор на ЧР 2021'!$AC$1,"y") &amp; " г. " &amp; DATEDIF(N1649,'Отбор на ЧР 2021'!$AC$1,"ym") &amp; " мес. ")</f>
        <v>13 г. 7 мес. </v>
      </c>
      <c r="AD1649" s="28" t="str">
        <f aca="false">LEFT(AC1649,2)</f>
        <v>13</v>
      </c>
      <c r="AE1649" s="28" t="str">
        <f aca="false">IF(W1649=0,0,INDEX('Возраст, спорт. дисц.'!$A$2:$B$50,MATCH(W1649,'Возраст, спорт. дисц.'!$B$2:$B$54,0),1))</f>
        <v>Мальчики 12-13 лет</v>
      </c>
      <c r="AF1649" s="28" t="str">
        <f aca="false">"весовая категория "&amp;V1649&amp;" кг."</f>
        <v>весовая категория 40 кг.</v>
      </c>
      <c r="AG1649" s="29" t="str">
        <f aca="false">IF(U1649="б/м",U1649,U1649&amp;" место")</f>
        <v>2 место</v>
      </c>
      <c r="AH1649" s="28" t="str">
        <f aca="false">F1649&amp;"; "&amp;TEXT(D1649,"ДД.ММ.ГГГГ")&amp;"-"&amp;TEXT(E1649,"ДД.ММ.ГГГГ")&amp;"; "&amp;I1649&amp;"; "&amp;CHAR(10)&amp;AE1649&amp;"; "&amp;AF1649&amp;"; "&amp;AG1649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40 кг.; 2 место</v>
      </c>
      <c r="AI1649" s="29" t="n">
        <f aca="false">IF(A1649=0,0,1)</f>
        <v>1</v>
      </c>
      <c r="AJ1649" s="1" t="str">
        <f aca="false">AE1649</f>
        <v>Мальчики 12-13 лет</v>
      </c>
      <c r="AK1649" s="1" t="n">
        <f aca="false">V1649</f>
        <v>40</v>
      </c>
      <c r="AL1649" s="1" t="str">
        <f aca="false">AF1649</f>
        <v>весовая категория 40 кг.</v>
      </c>
      <c r="AM1649" s="28" t="str">
        <f aca="false">IF(N1649=0," ",DATEDIF(N1649,$AM$1,"y") &amp; " г. " &amp; DATEDIF(X1649,$AM$1,"ym") &amp; " мес. ")</f>
        <v>13 г. 4 мес. </v>
      </c>
      <c r="AN1649" s="28" t="str">
        <f aca="false">LEFT(AM1649,2)</f>
        <v>13</v>
      </c>
    </row>
    <row r="1650" customFormat="false" ht="13.8" hidden="false" customHeight="false" outlineLevel="0" collapsed="false">
      <c r="A1650" s="37" t="s">
        <v>507</v>
      </c>
      <c r="B1650" s="37" t="s">
        <v>348</v>
      </c>
      <c r="C1650" s="25" t="n">
        <v>41827</v>
      </c>
      <c r="D1650" s="38" t="n">
        <v>44273</v>
      </c>
      <c r="E1650" s="38" t="n">
        <v>44277</v>
      </c>
      <c r="F1650" s="37" t="s">
        <v>1778</v>
      </c>
      <c r="G1650" s="37" t="s">
        <v>1779</v>
      </c>
      <c r="H1650" s="37" t="s">
        <v>1444</v>
      </c>
      <c r="I1650" s="37" t="s">
        <v>243</v>
      </c>
      <c r="J1650" s="37" t="s">
        <v>1445</v>
      </c>
      <c r="K1650" s="37" t="s">
        <v>1446</v>
      </c>
      <c r="L1650" s="21" t="s">
        <v>45</v>
      </c>
      <c r="M1650" s="22" t="s">
        <v>2542</v>
      </c>
      <c r="N1650" s="24" t="s">
        <v>1054</v>
      </c>
      <c r="O1650" s="25" t="s">
        <v>975</v>
      </c>
      <c r="P1650" s="22" t="s">
        <v>101</v>
      </c>
      <c r="Q1650" s="22" t="s">
        <v>140</v>
      </c>
      <c r="R1650" s="22" t="s">
        <v>141</v>
      </c>
      <c r="S1650" s="22" t="s">
        <v>219</v>
      </c>
      <c r="T1650" s="22" t="s">
        <v>220</v>
      </c>
      <c r="U1650" s="25" t="s">
        <v>70</v>
      </c>
      <c r="V1650" s="40" t="n">
        <v>40</v>
      </c>
      <c r="W1650" s="25" t="s">
        <v>962</v>
      </c>
      <c r="X1650" s="25" t="n">
        <v>3</v>
      </c>
      <c r="Y1650" s="25" t="n">
        <v>2</v>
      </c>
      <c r="Z1650" s="25" t="n">
        <v>10</v>
      </c>
      <c r="AA1650" s="26" t="str">
        <f aca="false">IF(N1650=0," ",DATEDIF(N1650,$D1650,"y") &amp; " г. " &amp; DATEDIF(N1650,$D1650,"ym") &amp; " мес. ")</f>
        <v>13 г. 8 мес. </v>
      </c>
      <c r="AB1650" s="27" t="str">
        <f aca="false">LEFT(AA1650,2)</f>
        <v>13</v>
      </c>
      <c r="AC1650" s="28" t="str">
        <f aca="false">IF(N1650=0," ",DATEDIF(N1650,'Отбор на ЧР 2021'!$AC$1,"y") &amp; " г. " &amp; DATEDIF(N1650,'Отбор на ЧР 2021'!$AC$1,"ym") &amp; " мес. ")</f>
        <v>13 г. 9 мес. </v>
      </c>
      <c r="AD1650" s="28" t="str">
        <f aca="false">LEFT(AC1650,2)</f>
        <v>13</v>
      </c>
      <c r="AE1650" s="28" t="str">
        <f aca="false">IF(W1650=0,0,INDEX('Возраст, спорт. дисц.'!$A$2:$B$50,MATCH(W1650,'Возраст, спорт. дисц.'!$B$2:$B$54,0),1))</f>
        <v>Мальчики 12-13 лет</v>
      </c>
      <c r="AF1650" s="28" t="str">
        <f aca="false">"весовая категория "&amp;V1650&amp;" кг."</f>
        <v>весовая категория 40 кг.</v>
      </c>
      <c r="AG1650" s="29" t="str">
        <f aca="false">IF(U1650="б/м",U1650,U1650&amp;" место")</f>
        <v>3 место</v>
      </c>
      <c r="AH1650" s="28" t="str">
        <f aca="false">F1650&amp;"; "&amp;TEXT(D1650,"ДД.ММ.ГГГГ")&amp;"-"&amp;TEXT(E1650,"ДД.ММ.ГГГГ")&amp;"; "&amp;I1650&amp;"; "&amp;CHAR(10)&amp;AE1650&amp;"; "&amp;AF1650&amp;"; "&amp;AG1650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40 кг.; 3 место</v>
      </c>
      <c r="AI1650" s="29" t="n">
        <f aca="false">IF(A1650=0,0,1)</f>
        <v>1</v>
      </c>
      <c r="AJ1650" s="1" t="str">
        <f aca="false">AE1650</f>
        <v>Мальчики 12-13 лет</v>
      </c>
      <c r="AK1650" s="1" t="n">
        <f aca="false">V1650</f>
        <v>40</v>
      </c>
      <c r="AL1650" s="1" t="str">
        <f aca="false">AF1650</f>
        <v>весовая категория 40 кг.</v>
      </c>
      <c r="AM1650" s="28" t="str">
        <f aca="false">IF(N1650=0," ",DATEDIF(N1650,$AM$1,"y") &amp; " г. " &amp; DATEDIF(X1650,$AM$1,"ym") &amp; " мес. ")</f>
        <v>13 г. 4 мес. </v>
      </c>
      <c r="AN1650" s="28" t="str">
        <f aca="false">LEFT(AM1650,2)</f>
        <v>13</v>
      </c>
    </row>
    <row r="1651" customFormat="false" ht="13.8" hidden="false" customHeight="false" outlineLevel="0" collapsed="false">
      <c r="A1651" s="37" t="s">
        <v>507</v>
      </c>
      <c r="B1651" s="37" t="s">
        <v>348</v>
      </c>
      <c r="C1651" s="25" t="n">
        <v>41827</v>
      </c>
      <c r="D1651" s="38" t="n">
        <v>44273</v>
      </c>
      <c r="E1651" s="38" t="n">
        <v>44277</v>
      </c>
      <c r="F1651" s="37" t="s">
        <v>1778</v>
      </c>
      <c r="G1651" s="37" t="s">
        <v>1779</v>
      </c>
      <c r="H1651" s="37" t="s">
        <v>1444</v>
      </c>
      <c r="I1651" s="37" t="s">
        <v>243</v>
      </c>
      <c r="J1651" s="37" t="s">
        <v>1445</v>
      </c>
      <c r="K1651" s="37" t="s">
        <v>1446</v>
      </c>
      <c r="L1651" s="21" t="s">
        <v>45</v>
      </c>
      <c r="M1651" s="22" t="s">
        <v>2543</v>
      </c>
      <c r="N1651" s="24" t="s">
        <v>2544</v>
      </c>
      <c r="O1651" s="25" t="s">
        <v>975</v>
      </c>
      <c r="P1651" s="22" t="s">
        <v>108</v>
      </c>
      <c r="Q1651" s="22" t="s">
        <v>242</v>
      </c>
      <c r="R1651" s="22" t="s">
        <v>556</v>
      </c>
      <c r="S1651" s="22" t="s">
        <v>244</v>
      </c>
      <c r="T1651" s="22" t="s">
        <v>1460</v>
      </c>
      <c r="U1651" s="25" t="s">
        <v>70</v>
      </c>
      <c r="V1651" s="40" t="n">
        <v>40</v>
      </c>
      <c r="W1651" s="25" t="s">
        <v>962</v>
      </c>
      <c r="X1651" s="25" t="n">
        <v>2</v>
      </c>
      <c r="Y1651" s="25" t="n">
        <v>1</v>
      </c>
      <c r="Z1651" s="25" t="n">
        <v>10</v>
      </c>
      <c r="AA1651" s="26" t="str">
        <f aca="false">IF(N1651=0," ",DATEDIF(N1651,$D1651,"y") &amp; " г. " &amp; DATEDIF(N1651,$D1651,"ym") &amp; " мес. ")</f>
        <v>13 г. 2 мес. </v>
      </c>
      <c r="AB1651" s="27" t="str">
        <f aca="false">LEFT(AA1651,2)</f>
        <v>13</v>
      </c>
      <c r="AC1651" s="28" t="str">
        <f aca="false">IF(N1651=0," ",DATEDIF(N1651,'Отбор на ЧР 2021'!$AC$1,"y") &amp; " г. " &amp; DATEDIF(N1651,'Отбор на ЧР 2021'!$AC$1,"ym") &amp; " мес. ")</f>
        <v>13 г. 4 мес. </v>
      </c>
      <c r="AD1651" s="28" t="str">
        <f aca="false">LEFT(AC1651,2)</f>
        <v>13</v>
      </c>
      <c r="AE1651" s="28" t="str">
        <f aca="false">IF(W1651=0,0,INDEX('Возраст, спорт. дисц.'!$A$2:$B$50,MATCH(W1651,'Возраст, спорт. дисц.'!$B$2:$B$54,0),1))</f>
        <v>Мальчики 12-13 лет</v>
      </c>
      <c r="AF1651" s="28" t="str">
        <f aca="false">"весовая категория "&amp;V1651&amp;" кг."</f>
        <v>весовая категория 40 кг.</v>
      </c>
      <c r="AG1651" s="29" t="str">
        <f aca="false">IF(U1651="б/м",U1651,U1651&amp;" место")</f>
        <v>3 место</v>
      </c>
      <c r="AH1651" s="28" t="str">
        <f aca="false">F1651&amp;"; "&amp;TEXT(D1651,"ДД.ММ.ГГГГ")&amp;"-"&amp;TEXT(E1651,"ДД.ММ.ГГГГ")&amp;"; "&amp;I1651&amp;"; "&amp;CHAR(10)&amp;AE1651&amp;"; "&amp;AF1651&amp;"; "&amp;AG1651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40 кг.; 3 место</v>
      </c>
      <c r="AI1651" s="29" t="n">
        <f aca="false">IF(A1651=0,0,1)</f>
        <v>1</v>
      </c>
      <c r="AJ1651" s="1" t="str">
        <f aca="false">AE1651</f>
        <v>Мальчики 12-13 лет</v>
      </c>
      <c r="AK1651" s="1" t="n">
        <f aca="false">V1651</f>
        <v>40</v>
      </c>
      <c r="AL1651" s="1" t="str">
        <f aca="false">AF1651</f>
        <v>весовая категория 40 кг.</v>
      </c>
      <c r="AM1651" s="28" t="str">
        <f aca="false">IF(N1651=0," ",DATEDIF(N1651,$AM$1,"y") &amp; " г. " &amp; DATEDIF(X1651,$AM$1,"ym") &amp; " мес. ")</f>
        <v>13 г. 4 мес. </v>
      </c>
      <c r="AN1651" s="28" t="str">
        <f aca="false">LEFT(AM1651,2)</f>
        <v>13</v>
      </c>
    </row>
    <row r="1652" customFormat="false" ht="13.8" hidden="false" customHeight="false" outlineLevel="0" collapsed="false">
      <c r="A1652" s="37" t="s">
        <v>507</v>
      </c>
      <c r="B1652" s="37" t="s">
        <v>348</v>
      </c>
      <c r="C1652" s="25" t="n">
        <v>41827</v>
      </c>
      <c r="D1652" s="38" t="n">
        <v>44273</v>
      </c>
      <c r="E1652" s="38" t="n">
        <v>44277</v>
      </c>
      <c r="F1652" s="37" t="s">
        <v>1778</v>
      </c>
      <c r="G1652" s="37" t="s">
        <v>1779</v>
      </c>
      <c r="H1652" s="37" t="s">
        <v>1444</v>
      </c>
      <c r="I1652" s="37" t="s">
        <v>243</v>
      </c>
      <c r="J1652" s="37" t="s">
        <v>1445</v>
      </c>
      <c r="K1652" s="37" t="s">
        <v>1446</v>
      </c>
      <c r="L1652" s="21" t="s">
        <v>45</v>
      </c>
      <c r="M1652" s="22" t="s">
        <v>2545</v>
      </c>
      <c r="N1652" s="24" t="s">
        <v>2546</v>
      </c>
      <c r="O1652" s="25" t="s">
        <v>975</v>
      </c>
      <c r="P1652" s="22" t="s">
        <v>108</v>
      </c>
      <c r="Q1652" s="22" t="s">
        <v>109</v>
      </c>
      <c r="R1652" s="22" t="s">
        <v>1528</v>
      </c>
      <c r="S1652" s="22" t="s">
        <v>1529</v>
      </c>
      <c r="T1652" s="22" t="s">
        <v>1530</v>
      </c>
      <c r="U1652" s="25" t="s">
        <v>54</v>
      </c>
      <c r="V1652" s="40" t="n">
        <v>42</v>
      </c>
      <c r="W1652" s="25" t="s">
        <v>962</v>
      </c>
      <c r="X1652" s="25" t="n">
        <v>3</v>
      </c>
      <c r="Y1652" s="25" t="n">
        <v>3</v>
      </c>
      <c r="Z1652" s="25" t="n">
        <v>10</v>
      </c>
      <c r="AA1652" s="26" t="str">
        <f aca="false">IF(N1652=0," ",DATEDIF(N1652,$D1652,"y") &amp; " г. " &amp; DATEDIF(N1652,$D1652,"ym") &amp; " мес. ")</f>
        <v>13 г. 0 мес. </v>
      </c>
      <c r="AB1652" s="27" t="str">
        <f aca="false">LEFT(AA1652,2)</f>
        <v>13</v>
      </c>
      <c r="AC1652" s="28" t="str">
        <f aca="false">IF(N1652=0," ",DATEDIF(N1652,'Отбор на ЧР 2021'!$AC$1,"y") &amp; " г. " &amp; DATEDIF(N1652,'Отбор на ЧР 2021'!$AC$1,"ym") &amp; " мес. ")</f>
        <v>13 г. 2 мес. </v>
      </c>
      <c r="AD1652" s="28" t="str">
        <f aca="false">LEFT(AC1652,2)</f>
        <v>13</v>
      </c>
      <c r="AE1652" s="28" t="str">
        <f aca="false">IF(W1652=0,0,INDEX('Возраст, спорт. дисц.'!$A$2:$B$50,MATCH(W1652,'Возраст, спорт. дисц.'!$B$2:$B$54,0),1))</f>
        <v>Мальчики 12-13 лет</v>
      </c>
      <c r="AF1652" s="28" t="str">
        <f aca="false">"весовая категория "&amp;V1652&amp;" кг."</f>
        <v>весовая категория 42 кг.</v>
      </c>
      <c r="AG1652" s="29" t="str">
        <f aca="false">IF(U1652="б/м",U1652,U1652&amp;" место")</f>
        <v>1 место</v>
      </c>
      <c r="AH1652" s="28" t="str">
        <f aca="false">F1652&amp;"; "&amp;TEXT(D1652,"ДД.ММ.ГГГГ")&amp;"-"&amp;TEXT(E1652,"ДД.ММ.ГГГГ")&amp;"; "&amp;I1652&amp;"; "&amp;CHAR(10)&amp;AE1652&amp;"; "&amp;AF1652&amp;"; "&amp;AG1652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42 кг.; 1 место</v>
      </c>
      <c r="AI1652" s="29" t="n">
        <f aca="false">IF(A1652=0,0,1)</f>
        <v>1</v>
      </c>
      <c r="AJ1652" s="1" t="str">
        <f aca="false">AE1652</f>
        <v>Мальчики 12-13 лет</v>
      </c>
      <c r="AK1652" s="1" t="n">
        <f aca="false">V1652</f>
        <v>42</v>
      </c>
      <c r="AL1652" s="1" t="str">
        <f aca="false">AF1652</f>
        <v>весовая категория 42 кг.</v>
      </c>
      <c r="AM1652" s="28" t="str">
        <f aca="false">IF(N1652=0," ",DATEDIF(N1652,$AM$1,"y") &amp; " г. " &amp; DATEDIF(X1652,$AM$1,"ym") &amp; " мес. ")</f>
        <v>13 г. 4 мес. </v>
      </c>
      <c r="AN1652" s="28" t="str">
        <f aca="false">LEFT(AM1652,2)</f>
        <v>13</v>
      </c>
    </row>
    <row r="1653" customFormat="false" ht="13.8" hidden="false" customHeight="false" outlineLevel="0" collapsed="false">
      <c r="A1653" s="37" t="s">
        <v>507</v>
      </c>
      <c r="B1653" s="37" t="s">
        <v>348</v>
      </c>
      <c r="C1653" s="25" t="n">
        <v>41827</v>
      </c>
      <c r="D1653" s="38" t="n">
        <v>44273</v>
      </c>
      <c r="E1653" s="38" t="n">
        <v>44277</v>
      </c>
      <c r="F1653" s="37" t="s">
        <v>1778</v>
      </c>
      <c r="G1653" s="37" t="s">
        <v>1779</v>
      </c>
      <c r="H1653" s="37" t="s">
        <v>1444</v>
      </c>
      <c r="I1653" s="37" t="s">
        <v>243</v>
      </c>
      <c r="J1653" s="37" t="s">
        <v>1445</v>
      </c>
      <c r="K1653" s="37" t="s">
        <v>1446</v>
      </c>
      <c r="L1653" s="21" t="s">
        <v>45</v>
      </c>
      <c r="M1653" s="22" t="s">
        <v>2547</v>
      </c>
      <c r="N1653" s="24" t="s">
        <v>2537</v>
      </c>
      <c r="O1653" s="25" t="s">
        <v>970</v>
      </c>
      <c r="P1653" s="22" t="s">
        <v>101</v>
      </c>
      <c r="Q1653" s="22" t="s">
        <v>579</v>
      </c>
      <c r="R1653" s="22" t="s">
        <v>589</v>
      </c>
      <c r="S1653" s="22" t="s">
        <v>2151</v>
      </c>
      <c r="T1653" s="22" t="s">
        <v>2152</v>
      </c>
      <c r="U1653" s="25" t="s">
        <v>63</v>
      </c>
      <c r="V1653" s="40" t="n">
        <v>42</v>
      </c>
      <c r="W1653" s="25" t="s">
        <v>962</v>
      </c>
      <c r="X1653" s="25" t="n">
        <v>3</v>
      </c>
      <c r="Y1653" s="25" t="n">
        <v>2</v>
      </c>
      <c r="Z1653" s="25" t="n">
        <v>10</v>
      </c>
      <c r="AA1653" s="26" t="str">
        <f aca="false">IF(N1653=0," ",DATEDIF(N1653,$D1653,"y") &amp; " г. " &amp; DATEDIF(N1653,$D1653,"ym") &amp; " мес. ")</f>
        <v>13 г. 8 мес. </v>
      </c>
      <c r="AB1653" s="27" t="str">
        <f aca="false">LEFT(AA1653,2)</f>
        <v>13</v>
      </c>
      <c r="AC1653" s="28" t="str">
        <f aca="false">IF(N1653=0," ",DATEDIF(N1653,'Отбор на ЧР 2021'!$AC$1,"y") &amp; " г. " &amp; DATEDIF(N1653,'Отбор на ЧР 2021'!$AC$1,"ym") &amp; " мес. ")</f>
        <v>13 г. 10 мес. </v>
      </c>
      <c r="AD1653" s="28" t="str">
        <f aca="false">LEFT(AC1653,2)</f>
        <v>13</v>
      </c>
      <c r="AE1653" s="28" t="str">
        <f aca="false">IF(W1653=0,0,INDEX('Возраст, спорт. дисц.'!$A$2:$B$50,MATCH(W1653,'Возраст, спорт. дисц.'!$B$2:$B$54,0),1))</f>
        <v>Мальчики 12-13 лет</v>
      </c>
      <c r="AF1653" s="28" t="str">
        <f aca="false">"весовая категория "&amp;V1653&amp;" кг."</f>
        <v>весовая категория 42 кг.</v>
      </c>
      <c r="AG1653" s="29" t="str">
        <f aca="false">IF(U1653="б/м",U1653,U1653&amp;" место")</f>
        <v>2 место</v>
      </c>
      <c r="AH1653" s="28" t="str">
        <f aca="false">F1653&amp;"; "&amp;TEXT(D1653,"ДД.ММ.ГГГГ")&amp;"-"&amp;TEXT(E1653,"ДД.ММ.ГГГГ")&amp;"; "&amp;I1653&amp;"; "&amp;CHAR(10)&amp;AE1653&amp;"; "&amp;AF1653&amp;"; "&amp;AG1653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42 кг.; 2 место</v>
      </c>
      <c r="AI1653" s="29" t="n">
        <f aca="false">IF(A1653=0,0,1)</f>
        <v>1</v>
      </c>
      <c r="AJ1653" s="1" t="str">
        <f aca="false">AE1653</f>
        <v>Мальчики 12-13 лет</v>
      </c>
      <c r="AK1653" s="1" t="n">
        <f aca="false">V1653</f>
        <v>42</v>
      </c>
      <c r="AL1653" s="1" t="str">
        <f aca="false">AF1653</f>
        <v>весовая категория 42 кг.</v>
      </c>
      <c r="AM1653" s="28" t="str">
        <f aca="false">IF(N1653=0," ",DATEDIF(N1653,$AM$1,"y") &amp; " г. " &amp; DATEDIF(X1653,$AM$1,"ym") &amp; " мес. ")</f>
        <v>13 г. 4 мес. </v>
      </c>
      <c r="AN1653" s="28" t="str">
        <f aca="false">LEFT(AM1653,2)</f>
        <v>13</v>
      </c>
    </row>
    <row r="1654" customFormat="false" ht="13.8" hidden="false" customHeight="false" outlineLevel="0" collapsed="false">
      <c r="A1654" s="37" t="s">
        <v>507</v>
      </c>
      <c r="B1654" s="37" t="s">
        <v>348</v>
      </c>
      <c r="C1654" s="25" t="n">
        <v>41827</v>
      </c>
      <c r="D1654" s="38" t="n">
        <v>44273</v>
      </c>
      <c r="E1654" s="38" t="n">
        <v>44277</v>
      </c>
      <c r="F1654" s="37" t="s">
        <v>1778</v>
      </c>
      <c r="G1654" s="37" t="s">
        <v>1779</v>
      </c>
      <c r="H1654" s="37" t="s">
        <v>1444</v>
      </c>
      <c r="I1654" s="37" t="s">
        <v>243</v>
      </c>
      <c r="J1654" s="37" t="s">
        <v>1445</v>
      </c>
      <c r="K1654" s="37" t="s">
        <v>1446</v>
      </c>
      <c r="L1654" s="21" t="s">
        <v>45</v>
      </c>
      <c r="M1654" s="22" t="s">
        <v>2548</v>
      </c>
      <c r="N1654" s="24" t="s">
        <v>2549</v>
      </c>
      <c r="O1654" s="25" t="s">
        <v>975</v>
      </c>
      <c r="P1654" s="22" t="s">
        <v>101</v>
      </c>
      <c r="Q1654" s="22" t="s">
        <v>1020</v>
      </c>
      <c r="R1654" s="22" t="s">
        <v>1021</v>
      </c>
      <c r="S1654" s="22" t="s">
        <v>1519</v>
      </c>
      <c r="T1654" s="22" t="s">
        <v>1023</v>
      </c>
      <c r="U1654" s="25" t="s">
        <v>70</v>
      </c>
      <c r="V1654" s="40" t="n">
        <v>42</v>
      </c>
      <c r="W1654" s="25" t="s">
        <v>962</v>
      </c>
      <c r="X1654" s="25" t="n">
        <v>3</v>
      </c>
      <c r="Y1654" s="25" t="n">
        <v>2</v>
      </c>
      <c r="Z1654" s="25" t="n">
        <v>10</v>
      </c>
      <c r="AA1654" s="26" t="str">
        <f aca="false">IF(N1654=0," ",DATEDIF(N1654,$D1654,"y") &amp; " г. " &amp; DATEDIF(N1654,$D1654,"ym") &amp; " мес. ")</f>
        <v>12 г. 11 мес. </v>
      </c>
      <c r="AB1654" s="27" t="str">
        <f aca="false">LEFT(AA1654,2)</f>
        <v>12</v>
      </c>
      <c r="AC1654" s="28" t="str">
        <f aca="false">IF(N1654=0," ",DATEDIF(N1654,'Отбор на ЧР 2021'!$AC$1,"y") &amp; " г. " &amp; DATEDIF(N1654,'Отбор на ЧР 2021'!$AC$1,"ym") &amp; " мес. ")</f>
        <v>13 г. 1 мес. </v>
      </c>
      <c r="AD1654" s="28" t="str">
        <f aca="false">LEFT(AC1654,2)</f>
        <v>13</v>
      </c>
      <c r="AE1654" s="28" t="str">
        <f aca="false">IF(W1654=0,0,INDEX('Возраст, спорт. дисц.'!$A$2:$B$50,MATCH(W1654,'Возраст, спорт. дисц.'!$B$2:$B$54,0),1))</f>
        <v>Мальчики 12-13 лет</v>
      </c>
      <c r="AF1654" s="28" t="str">
        <f aca="false">"весовая категория "&amp;V1654&amp;" кг."</f>
        <v>весовая категория 42 кг.</v>
      </c>
      <c r="AG1654" s="29" t="str">
        <f aca="false">IF(U1654="б/м",U1654,U1654&amp;" место")</f>
        <v>3 место</v>
      </c>
      <c r="AH1654" s="28" t="str">
        <f aca="false">F1654&amp;"; "&amp;TEXT(D1654,"ДД.ММ.ГГГГ")&amp;"-"&amp;TEXT(E1654,"ДД.ММ.ГГГГ")&amp;"; "&amp;I1654&amp;"; "&amp;CHAR(10)&amp;AE1654&amp;"; "&amp;AF1654&amp;"; "&amp;AG1654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42 кг.; 3 место</v>
      </c>
      <c r="AI1654" s="29" t="n">
        <f aca="false">IF(A1654=0,0,1)</f>
        <v>1</v>
      </c>
      <c r="AJ1654" s="1" t="str">
        <f aca="false">AE1654</f>
        <v>Мальчики 12-13 лет</v>
      </c>
      <c r="AK1654" s="1" t="n">
        <f aca="false">V1654</f>
        <v>42</v>
      </c>
      <c r="AL1654" s="1" t="str">
        <f aca="false">AF1654</f>
        <v>весовая категория 42 кг.</v>
      </c>
      <c r="AM1654" s="28" t="str">
        <f aca="false">IF(N1654=0," ",DATEDIF(N1654,$AM$1,"y") &amp; " г. " &amp; DATEDIF(X1654,$AM$1,"ym") &amp; " мес. ")</f>
        <v>13 г. 4 мес. </v>
      </c>
      <c r="AN1654" s="28" t="str">
        <f aca="false">LEFT(AM1654,2)</f>
        <v>13</v>
      </c>
    </row>
    <row r="1655" customFormat="false" ht="13.8" hidden="false" customHeight="false" outlineLevel="0" collapsed="false">
      <c r="A1655" s="37" t="s">
        <v>507</v>
      </c>
      <c r="B1655" s="37" t="s">
        <v>348</v>
      </c>
      <c r="C1655" s="25" t="n">
        <v>41827</v>
      </c>
      <c r="D1655" s="38" t="n">
        <v>44273</v>
      </c>
      <c r="E1655" s="38" t="n">
        <v>44277</v>
      </c>
      <c r="F1655" s="37" t="s">
        <v>1778</v>
      </c>
      <c r="G1655" s="37" t="s">
        <v>1779</v>
      </c>
      <c r="H1655" s="37" t="s">
        <v>1444</v>
      </c>
      <c r="I1655" s="37" t="s">
        <v>243</v>
      </c>
      <c r="J1655" s="37" t="s">
        <v>1445</v>
      </c>
      <c r="K1655" s="37" t="s">
        <v>1446</v>
      </c>
      <c r="L1655" s="21" t="s">
        <v>45</v>
      </c>
      <c r="M1655" s="22" t="s">
        <v>2550</v>
      </c>
      <c r="N1655" s="24" t="s">
        <v>2551</v>
      </c>
      <c r="O1655" s="25" t="s">
        <v>970</v>
      </c>
      <c r="P1655" s="22" t="s">
        <v>101</v>
      </c>
      <c r="Q1655" s="22" t="s">
        <v>560</v>
      </c>
      <c r="R1655" s="22" t="s">
        <v>561</v>
      </c>
      <c r="S1655" s="22" t="s">
        <v>1784</v>
      </c>
      <c r="T1655" s="22" t="s">
        <v>1785</v>
      </c>
      <c r="U1655" s="25" t="s">
        <v>70</v>
      </c>
      <c r="V1655" s="40" t="n">
        <v>42</v>
      </c>
      <c r="W1655" s="25" t="s">
        <v>962</v>
      </c>
      <c r="X1655" s="25" t="n">
        <v>2</v>
      </c>
      <c r="Y1655" s="25" t="n">
        <v>1</v>
      </c>
      <c r="Z1655" s="25" t="n">
        <v>10</v>
      </c>
      <c r="AA1655" s="26" t="str">
        <f aca="false">IF(N1655=0," ",DATEDIF(N1655,$D1655,"y") &amp; " г. " &amp; DATEDIF(N1655,$D1655,"ym") &amp; " мес. ")</f>
        <v>13 г. 10 мес. </v>
      </c>
      <c r="AB1655" s="27" t="str">
        <f aca="false">LEFT(AA1655,2)</f>
        <v>13</v>
      </c>
      <c r="AC1655" s="28" t="str">
        <f aca="false">IF(N1655=0," ",DATEDIF(N1655,'Отбор на ЧР 2021'!$AC$1,"y") &amp; " г. " &amp; DATEDIF(N1655,'Отбор на ЧР 2021'!$AC$1,"ym") &amp; " мес. ")</f>
        <v>13 г. 11 мес. </v>
      </c>
      <c r="AD1655" s="28" t="str">
        <f aca="false">LEFT(AC1655,2)</f>
        <v>13</v>
      </c>
      <c r="AE1655" s="28" t="str">
        <f aca="false">IF(W1655=0,0,INDEX('Возраст, спорт. дисц.'!$A$2:$B$50,MATCH(W1655,'Возраст, спорт. дисц.'!$B$2:$B$54,0),1))</f>
        <v>Мальчики 12-13 лет</v>
      </c>
      <c r="AF1655" s="28" t="str">
        <f aca="false">"весовая категория "&amp;V1655&amp;" кг."</f>
        <v>весовая категория 42 кг.</v>
      </c>
      <c r="AG1655" s="29" t="str">
        <f aca="false">IF(U1655="б/м",U1655,U1655&amp;" место")</f>
        <v>3 место</v>
      </c>
      <c r="AH1655" s="28" t="str">
        <f aca="false">F1655&amp;"; "&amp;TEXT(D1655,"ДД.ММ.ГГГГ")&amp;"-"&amp;TEXT(E1655,"ДД.ММ.ГГГГ")&amp;"; "&amp;I1655&amp;"; "&amp;CHAR(10)&amp;AE1655&amp;"; "&amp;AF1655&amp;"; "&amp;AG1655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42 кг.; 3 место</v>
      </c>
      <c r="AI1655" s="29" t="n">
        <f aca="false">IF(A1655=0,0,1)</f>
        <v>1</v>
      </c>
      <c r="AJ1655" s="1" t="str">
        <f aca="false">AE1655</f>
        <v>Мальчики 12-13 лет</v>
      </c>
      <c r="AK1655" s="1" t="n">
        <f aca="false">V1655</f>
        <v>42</v>
      </c>
      <c r="AL1655" s="1" t="str">
        <f aca="false">AF1655</f>
        <v>весовая категория 42 кг.</v>
      </c>
      <c r="AM1655" s="28" t="str">
        <f aca="false">IF(N1655=0," ",DATEDIF(N1655,$AM$1,"y") &amp; " г. " &amp; DATEDIF(X1655,$AM$1,"ym") &amp; " мес. ")</f>
        <v>13 г. 4 мес. </v>
      </c>
      <c r="AN1655" s="28" t="str">
        <f aca="false">LEFT(AM1655,2)</f>
        <v>13</v>
      </c>
    </row>
    <row r="1656" customFormat="false" ht="13.8" hidden="false" customHeight="false" outlineLevel="0" collapsed="false">
      <c r="A1656" s="37" t="s">
        <v>507</v>
      </c>
      <c r="B1656" s="37" t="s">
        <v>348</v>
      </c>
      <c r="C1656" s="25" t="n">
        <v>41827</v>
      </c>
      <c r="D1656" s="38" t="n">
        <v>44273</v>
      </c>
      <c r="E1656" s="38" t="n">
        <v>44277</v>
      </c>
      <c r="F1656" s="37" t="s">
        <v>1778</v>
      </c>
      <c r="G1656" s="37" t="s">
        <v>1779</v>
      </c>
      <c r="H1656" s="37" t="s">
        <v>1444</v>
      </c>
      <c r="I1656" s="37" t="s">
        <v>243</v>
      </c>
      <c r="J1656" s="37" t="s">
        <v>1445</v>
      </c>
      <c r="K1656" s="37" t="s">
        <v>1446</v>
      </c>
      <c r="L1656" s="21" t="s">
        <v>45</v>
      </c>
      <c r="M1656" s="22" t="s">
        <v>2552</v>
      </c>
      <c r="N1656" s="24" t="s">
        <v>2553</v>
      </c>
      <c r="O1656" s="25" t="s">
        <v>975</v>
      </c>
      <c r="P1656" s="22" t="s">
        <v>101</v>
      </c>
      <c r="Q1656" s="22" t="s">
        <v>1475</v>
      </c>
      <c r="R1656" s="22" t="s">
        <v>1476</v>
      </c>
      <c r="S1656" s="22" t="s">
        <v>872</v>
      </c>
      <c r="T1656" s="22" t="s">
        <v>2554</v>
      </c>
      <c r="U1656" s="25" t="s">
        <v>63</v>
      </c>
      <c r="V1656" s="40" t="n">
        <v>44</v>
      </c>
      <c r="W1656" s="25" t="s">
        <v>962</v>
      </c>
      <c r="X1656" s="25" t="n">
        <v>3</v>
      </c>
      <c r="Y1656" s="25" t="n">
        <v>2</v>
      </c>
      <c r="Z1656" s="25" t="n">
        <v>9</v>
      </c>
      <c r="AA1656" s="26" t="str">
        <f aca="false">IF(N1656=0," ",DATEDIF(N1656,$D1656,"y") &amp; " г. " &amp; DATEDIF(N1656,$D1656,"ym") &amp; " мес. ")</f>
        <v>13 г. 3 мес. </v>
      </c>
      <c r="AB1656" s="27" t="str">
        <f aca="false">LEFT(AA1656,2)</f>
        <v>13</v>
      </c>
      <c r="AC1656" s="28" t="str">
        <f aca="false">IF(N1656=0," ",DATEDIF(N1656,'Отбор на ЧР 2021'!$AC$1,"y") &amp; " г. " &amp; DATEDIF(N1656,'Отбор на ЧР 2021'!$AC$1,"ym") &amp; " мес. ")</f>
        <v>13 г. 4 мес. </v>
      </c>
      <c r="AD1656" s="28" t="str">
        <f aca="false">LEFT(AC1656,2)</f>
        <v>13</v>
      </c>
      <c r="AE1656" s="28" t="str">
        <f aca="false">IF(W1656=0,0,INDEX('Возраст, спорт. дисц.'!$A$2:$B$50,MATCH(W1656,'Возраст, спорт. дисц.'!$B$2:$B$54,0),1))</f>
        <v>Мальчики 12-13 лет</v>
      </c>
      <c r="AF1656" s="28" t="str">
        <f aca="false">"весовая категория "&amp;V1656&amp;" кг."</f>
        <v>весовая категория 44 кг.</v>
      </c>
      <c r="AG1656" s="29" t="str">
        <f aca="false">IF(U1656="б/м",U1656,U1656&amp;" место")</f>
        <v>2 место</v>
      </c>
      <c r="AH1656" s="28" t="str">
        <f aca="false">F1656&amp;"; "&amp;TEXT(D1656,"ДД.ММ.ГГГГ")&amp;"-"&amp;TEXT(E1656,"ДД.ММ.ГГГГ")&amp;"; "&amp;I1656&amp;"; "&amp;CHAR(10)&amp;AE1656&amp;"; "&amp;AF1656&amp;"; "&amp;AG1656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44 кг.; 2 место</v>
      </c>
      <c r="AI1656" s="29" t="n">
        <f aca="false">IF(A1656=0,0,1)</f>
        <v>1</v>
      </c>
      <c r="AJ1656" s="1" t="str">
        <f aca="false">AE1656</f>
        <v>Мальчики 12-13 лет</v>
      </c>
      <c r="AK1656" s="1" t="n">
        <f aca="false">V1656</f>
        <v>44</v>
      </c>
      <c r="AL1656" s="1" t="str">
        <f aca="false">AF1656</f>
        <v>весовая категория 44 кг.</v>
      </c>
      <c r="AM1656" s="28" t="str">
        <f aca="false">IF(N1656=0," ",DATEDIF(N1656,$AM$1,"y") &amp; " г. " &amp; DATEDIF(X1656,$AM$1,"ym") &amp; " мес. ")</f>
        <v>13 г. 4 мес. </v>
      </c>
      <c r="AN1656" s="28" t="str">
        <f aca="false">LEFT(AM1656,2)</f>
        <v>13</v>
      </c>
    </row>
    <row r="1657" customFormat="false" ht="13.8" hidden="false" customHeight="false" outlineLevel="0" collapsed="false">
      <c r="A1657" s="37" t="s">
        <v>507</v>
      </c>
      <c r="B1657" s="37" t="s">
        <v>348</v>
      </c>
      <c r="C1657" s="25" t="n">
        <v>41827</v>
      </c>
      <c r="D1657" s="38" t="n">
        <v>44273</v>
      </c>
      <c r="E1657" s="38" t="n">
        <v>44277</v>
      </c>
      <c r="F1657" s="37" t="s">
        <v>1778</v>
      </c>
      <c r="G1657" s="37" t="s">
        <v>1779</v>
      </c>
      <c r="H1657" s="37" t="s">
        <v>1444</v>
      </c>
      <c r="I1657" s="37" t="s">
        <v>243</v>
      </c>
      <c r="J1657" s="37" t="s">
        <v>1445</v>
      </c>
      <c r="K1657" s="37" t="s">
        <v>1446</v>
      </c>
      <c r="L1657" s="21" t="s">
        <v>45</v>
      </c>
      <c r="M1657" s="22" t="s">
        <v>2555</v>
      </c>
      <c r="N1657" s="24" t="s">
        <v>2556</v>
      </c>
      <c r="O1657" s="25" t="s">
        <v>970</v>
      </c>
      <c r="P1657" s="22" t="s">
        <v>108</v>
      </c>
      <c r="Q1657" s="22" t="s">
        <v>109</v>
      </c>
      <c r="R1657" s="22" t="s">
        <v>110</v>
      </c>
      <c r="S1657" s="22" t="s">
        <v>1838</v>
      </c>
      <c r="T1657" s="22" t="s">
        <v>1839</v>
      </c>
      <c r="U1657" s="25" t="s">
        <v>70</v>
      </c>
      <c r="V1657" s="40" t="n">
        <v>44</v>
      </c>
      <c r="W1657" s="25" t="s">
        <v>962</v>
      </c>
      <c r="X1657" s="25" t="n">
        <v>2</v>
      </c>
      <c r="Y1657" s="25" t="n">
        <v>1</v>
      </c>
      <c r="Z1657" s="25" t="n">
        <v>9</v>
      </c>
      <c r="AA1657" s="26" t="str">
        <f aca="false">IF(N1657=0," ",DATEDIF(N1657,$D1657,"y") &amp; " г. " &amp; DATEDIF(N1657,$D1657,"ym") &amp; " мес. ")</f>
        <v>12 г. 8 мес. </v>
      </c>
      <c r="AB1657" s="27" t="str">
        <f aca="false">LEFT(AA1657,2)</f>
        <v>12</v>
      </c>
      <c r="AC1657" s="28" t="str">
        <f aca="false">IF(N1657=0," ",DATEDIF(N1657,'Отбор на ЧР 2021'!$AC$1,"y") &amp; " г. " &amp; DATEDIF(N1657,'Отбор на ЧР 2021'!$AC$1,"ym") &amp; " мес. ")</f>
        <v>12 г. 10 мес. </v>
      </c>
      <c r="AD1657" s="28" t="str">
        <f aca="false">LEFT(AC1657,2)</f>
        <v>12</v>
      </c>
      <c r="AE1657" s="28" t="str">
        <f aca="false">IF(W1657=0,0,INDEX('Возраст, спорт. дисц.'!$A$2:$B$50,MATCH(W1657,'Возраст, спорт. дисц.'!$B$2:$B$54,0),1))</f>
        <v>Мальчики 12-13 лет</v>
      </c>
      <c r="AF1657" s="28" t="str">
        <f aca="false">"весовая категория "&amp;V1657&amp;" кг."</f>
        <v>весовая категория 44 кг.</v>
      </c>
      <c r="AG1657" s="29" t="str">
        <f aca="false">IF(U1657="б/м",U1657,U1657&amp;" место")</f>
        <v>3 место</v>
      </c>
      <c r="AH1657" s="28" t="str">
        <f aca="false">F1657&amp;"; "&amp;TEXT(D1657,"ДД.ММ.ГГГГ")&amp;"-"&amp;TEXT(E1657,"ДД.ММ.ГГГГ")&amp;"; "&amp;I1657&amp;"; "&amp;CHAR(10)&amp;AE1657&amp;"; "&amp;AF1657&amp;"; "&amp;AG1657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44 кг.; 3 место</v>
      </c>
      <c r="AI1657" s="29" t="n">
        <f aca="false">IF(A1657=0,0,1)</f>
        <v>1</v>
      </c>
      <c r="AJ1657" s="1" t="str">
        <f aca="false">AE1657</f>
        <v>Мальчики 12-13 лет</v>
      </c>
      <c r="AK1657" s="1" t="n">
        <f aca="false">V1657</f>
        <v>44</v>
      </c>
      <c r="AL1657" s="1" t="str">
        <f aca="false">AF1657</f>
        <v>весовая категория 44 кг.</v>
      </c>
      <c r="AM1657" s="28" t="str">
        <f aca="false">IF(N1657=0," ",DATEDIF(N1657,$AM$1,"y") &amp; " г. " &amp; DATEDIF(X1657,$AM$1,"ym") &amp; " мес. ")</f>
        <v>12 г. 4 мес. </v>
      </c>
      <c r="AN1657" s="28" t="str">
        <f aca="false">LEFT(AM1657,2)</f>
        <v>12</v>
      </c>
    </row>
    <row r="1658" customFormat="false" ht="13.8" hidden="false" customHeight="false" outlineLevel="0" collapsed="false">
      <c r="A1658" s="37" t="s">
        <v>507</v>
      </c>
      <c r="B1658" s="37" t="s">
        <v>348</v>
      </c>
      <c r="C1658" s="25" t="n">
        <v>41827</v>
      </c>
      <c r="D1658" s="38" t="n">
        <v>44273</v>
      </c>
      <c r="E1658" s="38" t="n">
        <v>44277</v>
      </c>
      <c r="F1658" s="37" t="s">
        <v>1778</v>
      </c>
      <c r="G1658" s="37" t="s">
        <v>1779</v>
      </c>
      <c r="H1658" s="37" t="s">
        <v>1444</v>
      </c>
      <c r="I1658" s="37" t="s">
        <v>243</v>
      </c>
      <c r="J1658" s="37" t="s">
        <v>1445</v>
      </c>
      <c r="K1658" s="37" t="s">
        <v>1446</v>
      </c>
      <c r="L1658" s="21" t="s">
        <v>45</v>
      </c>
      <c r="M1658" s="22" t="s">
        <v>2557</v>
      </c>
      <c r="N1658" s="24" t="s">
        <v>2476</v>
      </c>
      <c r="O1658" s="25" t="s">
        <v>975</v>
      </c>
      <c r="P1658" s="22" t="s">
        <v>108</v>
      </c>
      <c r="Q1658" s="22" t="s">
        <v>109</v>
      </c>
      <c r="R1658" s="22" t="s">
        <v>1823</v>
      </c>
      <c r="S1658" s="22" t="s">
        <v>324</v>
      </c>
      <c r="T1658" s="22" t="s">
        <v>325</v>
      </c>
      <c r="U1658" s="25" t="s">
        <v>70</v>
      </c>
      <c r="V1658" s="40" t="n">
        <v>44</v>
      </c>
      <c r="W1658" s="25" t="s">
        <v>962</v>
      </c>
      <c r="X1658" s="25" t="n">
        <v>2</v>
      </c>
      <c r="Y1658" s="25" t="n">
        <v>1</v>
      </c>
      <c r="Z1658" s="25" t="n">
        <v>9</v>
      </c>
      <c r="AA1658" s="26" t="str">
        <f aca="false">IF(N1658=0," ",DATEDIF(N1658,$D1658,"y") &amp; " г. " &amp; DATEDIF(N1658,$D1658,"ym") &amp; " мес. ")</f>
        <v>13 г. 4 мес. </v>
      </c>
      <c r="AB1658" s="27" t="str">
        <f aca="false">LEFT(AA1658,2)</f>
        <v>13</v>
      </c>
      <c r="AC1658" s="28" t="str">
        <f aca="false">IF(N1658=0," ",DATEDIF(N1658,'Отбор на ЧР 2021'!$AC$1,"y") &amp; " г. " &amp; DATEDIF(N1658,'Отбор на ЧР 2021'!$AC$1,"ym") &amp; " мес. ")</f>
        <v>13 г. 6 мес. </v>
      </c>
      <c r="AD1658" s="28" t="str">
        <f aca="false">LEFT(AC1658,2)</f>
        <v>13</v>
      </c>
      <c r="AE1658" s="28" t="str">
        <f aca="false">IF(W1658=0,0,INDEX('Возраст, спорт. дисц.'!$A$2:$B$50,MATCH(W1658,'Возраст, спорт. дисц.'!$B$2:$B$54,0),1))</f>
        <v>Мальчики 12-13 лет</v>
      </c>
      <c r="AF1658" s="28" t="str">
        <f aca="false">"весовая категория "&amp;V1658&amp;" кг."</f>
        <v>весовая категория 44 кг.</v>
      </c>
      <c r="AG1658" s="29" t="str">
        <f aca="false">IF(U1658="б/м",U1658,U1658&amp;" место")</f>
        <v>3 место</v>
      </c>
      <c r="AH1658" s="28" t="str">
        <f aca="false">F1658&amp;"; "&amp;TEXT(D1658,"ДД.ММ.ГГГГ")&amp;"-"&amp;TEXT(E1658,"ДД.ММ.ГГГГ")&amp;"; "&amp;I1658&amp;"; "&amp;CHAR(10)&amp;AE1658&amp;"; "&amp;AF1658&amp;"; "&amp;AG1658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44 кг.; 3 место</v>
      </c>
      <c r="AI1658" s="29" t="n">
        <f aca="false">IF(A1658=0,0,1)</f>
        <v>1</v>
      </c>
      <c r="AJ1658" s="1" t="str">
        <f aca="false">AE1658</f>
        <v>Мальчики 12-13 лет</v>
      </c>
      <c r="AK1658" s="1" t="n">
        <f aca="false">V1658</f>
        <v>44</v>
      </c>
      <c r="AL1658" s="1" t="str">
        <f aca="false">AF1658</f>
        <v>весовая категория 44 кг.</v>
      </c>
      <c r="AM1658" s="28" t="str">
        <f aca="false">IF(N1658=0," ",DATEDIF(N1658,$AM$1,"y") &amp; " г. " &amp; DATEDIF(X1658,$AM$1,"ym") &amp; " мес. ")</f>
        <v>13 г. 4 мес. </v>
      </c>
      <c r="AN1658" s="28" t="str">
        <f aca="false">LEFT(AM1658,2)</f>
        <v>13</v>
      </c>
    </row>
    <row r="1659" customFormat="false" ht="13.8" hidden="false" customHeight="false" outlineLevel="0" collapsed="false">
      <c r="A1659" s="37" t="s">
        <v>507</v>
      </c>
      <c r="B1659" s="37" t="s">
        <v>348</v>
      </c>
      <c r="C1659" s="25" t="n">
        <v>41827</v>
      </c>
      <c r="D1659" s="38" t="n">
        <v>44273</v>
      </c>
      <c r="E1659" s="38" t="n">
        <v>44277</v>
      </c>
      <c r="F1659" s="37" t="s">
        <v>1778</v>
      </c>
      <c r="G1659" s="37" t="s">
        <v>1779</v>
      </c>
      <c r="H1659" s="37" t="s">
        <v>1444</v>
      </c>
      <c r="I1659" s="37" t="s">
        <v>243</v>
      </c>
      <c r="J1659" s="37" t="s">
        <v>1445</v>
      </c>
      <c r="K1659" s="37" t="s">
        <v>1446</v>
      </c>
      <c r="L1659" s="21" t="s">
        <v>45</v>
      </c>
      <c r="M1659" s="22" t="s">
        <v>2558</v>
      </c>
      <c r="N1659" s="24" t="s">
        <v>1113</v>
      </c>
      <c r="O1659" s="25" t="s">
        <v>975</v>
      </c>
      <c r="P1659" s="22" t="s">
        <v>101</v>
      </c>
      <c r="Q1659" s="22" t="s">
        <v>876</v>
      </c>
      <c r="R1659" s="22" t="s">
        <v>877</v>
      </c>
      <c r="S1659" s="22" t="s">
        <v>2148</v>
      </c>
      <c r="T1659" s="22" t="s">
        <v>2149</v>
      </c>
      <c r="U1659" s="25" t="s">
        <v>54</v>
      </c>
      <c r="V1659" s="40" t="n">
        <v>46</v>
      </c>
      <c r="W1659" s="25" t="s">
        <v>962</v>
      </c>
      <c r="X1659" s="25" t="n">
        <v>3</v>
      </c>
      <c r="Y1659" s="25" t="n">
        <v>3</v>
      </c>
      <c r="Z1659" s="25" t="n">
        <v>7</v>
      </c>
      <c r="AA1659" s="26" t="str">
        <f aca="false">IF(N1659=0," ",DATEDIF(N1659,$D1659,"y") &amp; " г. " &amp; DATEDIF(N1659,$D1659,"ym") &amp; " мес. ")</f>
        <v>13 г. 7 мес. </v>
      </c>
      <c r="AB1659" s="27" t="str">
        <f aca="false">LEFT(AA1659,2)</f>
        <v>13</v>
      </c>
      <c r="AC1659" s="28" t="str">
        <f aca="false">IF(N1659=0," ",DATEDIF(N1659,'Отбор на ЧР 2021'!$AC$1,"y") &amp; " г. " &amp; DATEDIF(N1659,'Отбор на ЧР 2021'!$AC$1,"ym") &amp; " мес. ")</f>
        <v>13 г. 9 мес. </v>
      </c>
      <c r="AD1659" s="28" t="str">
        <f aca="false">LEFT(AC1659,2)</f>
        <v>13</v>
      </c>
      <c r="AE1659" s="28" t="str">
        <f aca="false">IF(W1659=0,0,INDEX('Возраст, спорт. дисц.'!$A$2:$B$50,MATCH(W1659,'Возраст, спорт. дисц.'!$B$2:$B$54,0),1))</f>
        <v>Мальчики 12-13 лет</v>
      </c>
      <c r="AF1659" s="28" t="str">
        <f aca="false">"весовая категория "&amp;V1659&amp;" кг."</f>
        <v>весовая категория 46 кг.</v>
      </c>
      <c r="AG1659" s="29" t="str">
        <f aca="false">IF(U1659="б/м",U1659,U1659&amp;" место")</f>
        <v>1 место</v>
      </c>
      <c r="AH1659" s="28" t="str">
        <f aca="false">F1659&amp;"; "&amp;TEXT(D1659,"ДД.ММ.ГГГГ")&amp;"-"&amp;TEXT(E1659,"ДД.ММ.ГГГГ")&amp;"; "&amp;I1659&amp;"; "&amp;CHAR(10)&amp;AE1659&amp;"; "&amp;AF1659&amp;"; "&amp;AG1659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46 кг.; 1 место</v>
      </c>
      <c r="AI1659" s="29" t="n">
        <f aca="false">IF(A1659=0,0,1)</f>
        <v>1</v>
      </c>
      <c r="AJ1659" s="1" t="str">
        <f aca="false">AE1659</f>
        <v>Мальчики 12-13 лет</v>
      </c>
      <c r="AK1659" s="1" t="n">
        <f aca="false">V1659</f>
        <v>46</v>
      </c>
      <c r="AL1659" s="1" t="str">
        <f aca="false">AF1659</f>
        <v>весовая категория 46 кг.</v>
      </c>
      <c r="AM1659" s="28" t="str">
        <f aca="false">IF(N1659=0," ",DATEDIF(N1659,$AM$1,"y") &amp; " г. " &amp; DATEDIF(X1659,$AM$1,"ym") &amp; " мес. ")</f>
        <v>13 г. 4 мес. </v>
      </c>
      <c r="AN1659" s="28" t="str">
        <f aca="false">LEFT(AM1659,2)</f>
        <v>13</v>
      </c>
    </row>
    <row r="1660" customFormat="false" ht="13.8" hidden="false" customHeight="false" outlineLevel="0" collapsed="false">
      <c r="A1660" s="37" t="s">
        <v>507</v>
      </c>
      <c r="B1660" s="37" t="s">
        <v>348</v>
      </c>
      <c r="C1660" s="25" t="n">
        <v>41827</v>
      </c>
      <c r="D1660" s="38" t="n">
        <v>44273</v>
      </c>
      <c r="E1660" s="38" t="n">
        <v>44277</v>
      </c>
      <c r="F1660" s="37" t="s">
        <v>1778</v>
      </c>
      <c r="G1660" s="37" t="s">
        <v>1779</v>
      </c>
      <c r="H1660" s="37" t="s">
        <v>1444</v>
      </c>
      <c r="I1660" s="37" t="s">
        <v>243</v>
      </c>
      <c r="J1660" s="37" t="s">
        <v>1445</v>
      </c>
      <c r="K1660" s="37" t="s">
        <v>1446</v>
      </c>
      <c r="L1660" s="21" t="s">
        <v>45</v>
      </c>
      <c r="M1660" s="22" t="s">
        <v>2559</v>
      </c>
      <c r="N1660" s="24" t="s">
        <v>2560</v>
      </c>
      <c r="O1660" s="25" t="s">
        <v>975</v>
      </c>
      <c r="P1660" s="22" t="s">
        <v>101</v>
      </c>
      <c r="Q1660" s="22" t="s">
        <v>579</v>
      </c>
      <c r="R1660" s="22" t="s">
        <v>589</v>
      </c>
      <c r="S1660" s="22" t="s">
        <v>2151</v>
      </c>
      <c r="T1660" s="22" t="s">
        <v>2561</v>
      </c>
      <c r="U1660" s="25" t="s">
        <v>63</v>
      </c>
      <c r="V1660" s="40" t="n">
        <v>46</v>
      </c>
      <c r="W1660" s="25" t="s">
        <v>962</v>
      </c>
      <c r="X1660" s="25" t="n">
        <v>2</v>
      </c>
      <c r="Y1660" s="25" t="n">
        <v>1</v>
      </c>
      <c r="Z1660" s="25" t="n">
        <v>7</v>
      </c>
      <c r="AA1660" s="26" t="str">
        <f aca="false">IF(N1660=0," ",DATEDIF(N1660,$D1660,"y") &amp; " г. " &amp; DATEDIF(N1660,$D1660,"ym") &amp; " мес. ")</f>
        <v>13 г. 0 мес. </v>
      </c>
      <c r="AB1660" s="27" t="str">
        <f aca="false">LEFT(AA1660,2)</f>
        <v>13</v>
      </c>
      <c r="AC1660" s="28" t="str">
        <f aca="false">IF(N1660=0," ",DATEDIF(N1660,'Отбор на ЧР 2021'!$AC$1,"y") &amp; " г. " &amp; DATEDIF(N1660,'Отбор на ЧР 2021'!$AC$1,"ym") &amp; " мес. ")</f>
        <v>13 г. 2 мес. </v>
      </c>
      <c r="AD1660" s="28" t="str">
        <f aca="false">LEFT(AC1660,2)</f>
        <v>13</v>
      </c>
      <c r="AE1660" s="28" t="str">
        <f aca="false">IF(W1660=0,0,INDEX('Возраст, спорт. дисц.'!$A$2:$B$50,MATCH(W1660,'Возраст, спорт. дисц.'!$B$2:$B$54,0),1))</f>
        <v>Мальчики 12-13 лет</v>
      </c>
      <c r="AF1660" s="28" t="str">
        <f aca="false">"весовая категория "&amp;V1660&amp;" кг."</f>
        <v>весовая категория 46 кг.</v>
      </c>
      <c r="AG1660" s="29" t="str">
        <f aca="false">IF(U1660="б/м",U1660,U1660&amp;" место")</f>
        <v>2 место</v>
      </c>
      <c r="AH1660" s="28" t="str">
        <f aca="false">F1660&amp;"; "&amp;TEXT(D1660,"ДД.ММ.ГГГГ")&amp;"-"&amp;TEXT(E1660,"ДД.ММ.ГГГГ")&amp;"; "&amp;I1660&amp;"; "&amp;CHAR(10)&amp;AE1660&amp;"; "&amp;AF1660&amp;"; "&amp;AG1660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46 кг.; 2 место</v>
      </c>
      <c r="AI1660" s="29" t="n">
        <f aca="false">IF(A1660=0,0,1)</f>
        <v>1</v>
      </c>
      <c r="AJ1660" s="1" t="str">
        <f aca="false">AE1660</f>
        <v>Мальчики 12-13 лет</v>
      </c>
      <c r="AK1660" s="1" t="n">
        <f aca="false">V1660</f>
        <v>46</v>
      </c>
      <c r="AL1660" s="1" t="str">
        <f aca="false">AF1660</f>
        <v>весовая категория 46 кг.</v>
      </c>
      <c r="AM1660" s="28" t="str">
        <f aca="false">IF(N1660=0," ",DATEDIF(N1660,$AM$1,"y") &amp; " г. " &amp; DATEDIF(X1660,$AM$1,"ym") &amp; " мес. ")</f>
        <v>13 г. 4 мес. </v>
      </c>
      <c r="AN1660" s="28" t="str">
        <f aca="false">LEFT(AM1660,2)</f>
        <v>13</v>
      </c>
    </row>
    <row r="1661" customFormat="false" ht="13.8" hidden="false" customHeight="false" outlineLevel="0" collapsed="false">
      <c r="A1661" s="37" t="s">
        <v>507</v>
      </c>
      <c r="B1661" s="37" t="s">
        <v>348</v>
      </c>
      <c r="C1661" s="25" t="n">
        <v>41827</v>
      </c>
      <c r="D1661" s="38" t="n">
        <v>44273</v>
      </c>
      <c r="E1661" s="38" t="n">
        <v>44277</v>
      </c>
      <c r="F1661" s="37" t="s">
        <v>1778</v>
      </c>
      <c r="G1661" s="37" t="s">
        <v>1779</v>
      </c>
      <c r="H1661" s="37" t="s">
        <v>1444</v>
      </c>
      <c r="I1661" s="37" t="s">
        <v>243</v>
      </c>
      <c r="J1661" s="37" t="s">
        <v>1445</v>
      </c>
      <c r="K1661" s="37" t="s">
        <v>1446</v>
      </c>
      <c r="L1661" s="21" t="s">
        <v>45</v>
      </c>
      <c r="M1661" s="22" t="s">
        <v>2562</v>
      </c>
      <c r="N1661" s="24" t="s">
        <v>2563</v>
      </c>
      <c r="O1661" s="25" t="s">
        <v>975</v>
      </c>
      <c r="P1661" s="22" t="s">
        <v>108</v>
      </c>
      <c r="Q1661" s="22" t="s">
        <v>344</v>
      </c>
      <c r="R1661" s="22" t="s">
        <v>575</v>
      </c>
      <c r="S1661" s="22" t="s">
        <v>1069</v>
      </c>
      <c r="T1661" s="22" t="s">
        <v>1070</v>
      </c>
      <c r="U1661" s="25" t="s">
        <v>70</v>
      </c>
      <c r="V1661" s="40" t="n">
        <v>46</v>
      </c>
      <c r="W1661" s="25" t="s">
        <v>962</v>
      </c>
      <c r="X1661" s="25" t="n">
        <v>2</v>
      </c>
      <c r="Y1661" s="25" t="n">
        <v>1</v>
      </c>
      <c r="Z1661" s="25" t="n">
        <v>7</v>
      </c>
      <c r="AA1661" s="26" t="str">
        <f aca="false">IF(N1661=0," ",DATEDIF(N1661,$D1661,"y") &amp; " г. " &amp; DATEDIF(N1661,$D1661,"ym") &amp; " мес. ")</f>
        <v>12 г. 6 мес. </v>
      </c>
      <c r="AB1661" s="27" t="str">
        <f aca="false">LEFT(AA1661,2)</f>
        <v>12</v>
      </c>
      <c r="AC1661" s="28" t="str">
        <f aca="false">IF(N1661=0," ",DATEDIF(N1661,'Отбор на ЧР 2021'!$AC$1,"y") &amp; " г. " &amp; DATEDIF(N1661,'Отбор на ЧР 2021'!$AC$1,"ym") &amp; " мес. ")</f>
        <v>12 г. 8 мес. </v>
      </c>
      <c r="AD1661" s="28" t="str">
        <f aca="false">LEFT(AC1661,2)</f>
        <v>12</v>
      </c>
      <c r="AE1661" s="28" t="str">
        <f aca="false">IF(W1661=0,0,INDEX('Возраст, спорт. дисц.'!$A$2:$B$50,MATCH(W1661,'Возраст, спорт. дисц.'!$B$2:$B$54,0),1))</f>
        <v>Мальчики 12-13 лет</v>
      </c>
      <c r="AF1661" s="28" t="str">
        <f aca="false">"весовая категория "&amp;V1661&amp;" кг."</f>
        <v>весовая категория 46 кг.</v>
      </c>
      <c r="AG1661" s="29" t="str">
        <f aca="false">IF(U1661="б/м",U1661,U1661&amp;" место")</f>
        <v>3 место</v>
      </c>
      <c r="AH1661" s="28" t="str">
        <f aca="false">F1661&amp;"; "&amp;TEXT(D1661,"ДД.ММ.ГГГГ")&amp;"-"&amp;TEXT(E1661,"ДД.ММ.ГГГГ")&amp;"; "&amp;I1661&amp;"; "&amp;CHAR(10)&amp;AE1661&amp;"; "&amp;AF1661&amp;"; "&amp;AG1661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46 кг.; 3 место</v>
      </c>
      <c r="AI1661" s="29" t="n">
        <f aca="false">IF(A1661=0,0,1)</f>
        <v>1</v>
      </c>
      <c r="AJ1661" s="1" t="str">
        <f aca="false">AE1661</f>
        <v>Мальчики 12-13 лет</v>
      </c>
      <c r="AK1661" s="1" t="n">
        <f aca="false">V1661</f>
        <v>46</v>
      </c>
      <c r="AL1661" s="1" t="str">
        <f aca="false">AF1661</f>
        <v>весовая категория 46 кг.</v>
      </c>
      <c r="AM1661" s="28" t="str">
        <f aca="false">IF(N1661=0," ",DATEDIF(N1661,$AM$1,"y") &amp; " г. " &amp; DATEDIF(X1661,$AM$1,"ym") &amp; " мес. ")</f>
        <v>12 г. 4 мес. </v>
      </c>
      <c r="AN1661" s="28" t="str">
        <f aca="false">LEFT(AM1661,2)</f>
        <v>12</v>
      </c>
    </row>
    <row r="1662" customFormat="false" ht="13.8" hidden="false" customHeight="false" outlineLevel="0" collapsed="false">
      <c r="A1662" s="37" t="s">
        <v>507</v>
      </c>
      <c r="B1662" s="37" t="s">
        <v>348</v>
      </c>
      <c r="C1662" s="25" t="n">
        <v>41827</v>
      </c>
      <c r="D1662" s="38" t="n">
        <v>44273</v>
      </c>
      <c r="E1662" s="38" t="n">
        <v>44277</v>
      </c>
      <c r="F1662" s="37" t="s">
        <v>1778</v>
      </c>
      <c r="G1662" s="37" t="s">
        <v>1779</v>
      </c>
      <c r="H1662" s="37" t="s">
        <v>1444</v>
      </c>
      <c r="I1662" s="37" t="s">
        <v>243</v>
      </c>
      <c r="J1662" s="37" t="s">
        <v>1445</v>
      </c>
      <c r="K1662" s="37" t="s">
        <v>1446</v>
      </c>
      <c r="L1662" s="21" t="s">
        <v>45</v>
      </c>
      <c r="M1662" s="22" t="s">
        <v>2564</v>
      </c>
      <c r="N1662" s="24" t="s">
        <v>2565</v>
      </c>
      <c r="O1662" s="25" t="s">
        <v>970</v>
      </c>
      <c r="P1662" s="22" t="s">
        <v>101</v>
      </c>
      <c r="Q1662" s="22" t="s">
        <v>750</v>
      </c>
      <c r="R1662" s="22" t="s">
        <v>751</v>
      </c>
      <c r="S1662" s="22" t="s">
        <v>2137</v>
      </c>
      <c r="T1662" s="22" t="s">
        <v>753</v>
      </c>
      <c r="U1662" s="25" t="s">
        <v>70</v>
      </c>
      <c r="V1662" s="40" t="n">
        <v>46</v>
      </c>
      <c r="W1662" s="25" t="s">
        <v>962</v>
      </c>
      <c r="X1662" s="25" t="n">
        <v>2</v>
      </c>
      <c r="Y1662" s="25" t="n">
        <v>1</v>
      </c>
      <c r="Z1662" s="25" t="n">
        <v>7</v>
      </c>
      <c r="AA1662" s="26" t="str">
        <f aca="false">IF(N1662=0," ",DATEDIF(N1662,$D1662,"y") &amp; " г. " &amp; DATEDIF(N1662,$D1662,"ym") &amp; " мес. ")</f>
        <v>12 г. 6 мес. </v>
      </c>
      <c r="AB1662" s="27" t="str">
        <f aca="false">LEFT(AA1662,2)</f>
        <v>12</v>
      </c>
      <c r="AC1662" s="28" t="str">
        <f aca="false">IF(N1662=0," ",DATEDIF(N1662,'Отбор на ЧР 2021'!$AC$1,"y") &amp; " г. " &amp; DATEDIF(N1662,'Отбор на ЧР 2021'!$AC$1,"ym") &amp; " мес. ")</f>
        <v>12 г. 8 мес. </v>
      </c>
      <c r="AD1662" s="28" t="str">
        <f aca="false">LEFT(AC1662,2)</f>
        <v>12</v>
      </c>
      <c r="AE1662" s="28" t="str">
        <f aca="false">IF(W1662=0,0,INDEX('Возраст, спорт. дисц.'!$A$2:$B$50,MATCH(W1662,'Возраст, спорт. дисц.'!$B$2:$B$54,0),1))</f>
        <v>Мальчики 12-13 лет</v>
      </c>
      <c r="AF1662" s="28" t="str">
        <f aca="false">"весовая категория "&amp;V1662&amp;" кг."</f>
        <v>весовая категория 46 кг.</v>
      </c>
      <c r="AG1662" s="29" t="str">
        <f aca="false">IF(U1662="б/м",U1662,U1662&amp;" место")</f>
        <v>3 место</v>
      </c>
      <c r="AH1662" s="28" t="str">
        <f aca="false">F1662&amp;"; "&amp;TEXT(D1662,"ДД.ММ.ГГГГ")&amp;"-"&amp;TEXT(E1662,"ДД.ММ.ГГГГ")&amp;"; "&amp;I1662&amp;"; "&amp;CHAR(10)&amp;AE1662&amp;"; "&amp;AF1662&amp;"; "&amp;AG1662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46 кг.; 3 место</v>
      </c>
      <c r="AI1662" s="29" t="n">
        <f aca="false">IF(A1662=0,0,1)</f>
        <v>1</v>
      </c>
      <c r="AJ1662" s="1" t="str">
        <f aca="false">AE1662</f>
        <v>Мальчики 12-13 лет</v>
      </c>
      <c r="AK1662" s="1" t="n">
        <f aca="false">V1662</f>
        <v>46</v>
      </c>
      <c r="AL1662" s="1" t="str">
        <f aca="false">AF1662</f>
        <v>весовая категория 46 кг.</v>
      </c>
      <c r="AM1662" s="28" t="str">
        <f aca="false">IF(N1662=0," ",DATEDIF(N1662,$AM$1,"y") &amp; " г. " &amp; DATEDIF(X1662,$AM$1,"ym") &amp; " мес. ")</f>
        <v>12 г. 4 мес. </v>
      </c>
      <c r="AN1662" s="28" t="str">
        <f aca="false">LEFT(AM1662,2)</f>
        <v>12</v>
      </c>
    </row>
    <row r="1663" customFormat="false" ht="13.8" hidden="false" customHeight="false" outlineLevel="0" collapsed="false">
      <c r="A1663" s="37" t="s">
        <v>507</v>
      </c>
      <c r="B1663" s="37" t="s">
        <v>348</v>
      </c>
      <c r="C1663" s="25" t="n">
        <v>41827</v>
      </c>
      <c r="D1663" s="38" t="n">
        <v>44273</v>
      </c>
      <c r="E1663" s="38" t="n">
        <v>44277</v>
      </c>
      <c r="F1663" s="37" t="s">
        <v>1778</v>
      </c>
      <c r="G1663" s="37" t="s">
        <v>1779</v>
      </c>
      <c r="H1663" s="37" t="s">
        <v>1444</v>
      </c>
      <c r="I1663" s="37" t="s">
        <v>243</v>
      </c>
      <c r="J1663" s="37" t="s">
        <v>1445</v>
      </c>
      <c r="K1663" s="37" t="s">
        <v>1446</v>
      </c>
      <c r="L1663" s="21" t="s">
        <v>45</v>
      </c>
      <c r="M1663" s="22" t="s">
        <v>2566</v>
      </c>
      <c r="N1663" s="24" t="s">
        <v>2429</v>
      </c>
      <c r="O1663" s="25" t="s">
        <v>970</v>
      </c>
      <c r="P1663" s="22" t="s">
        <v>108</v>
      </c>
      <c r="Q1663" s="22" t="s">
        <v>109</v>
      </c>
      <c r="R1663" s="22" t="s">
        <v>110</v>
      </c>
      <c r="S1663" s="22" t="s">
        <v>324</v>
      </c>
      <c r="T1663" s="22" t="s">
        <v>1509</v>
      </c>
      <c r="U1663" s="25" t="s">
        <v>54</v>
      </c>
      <c r="V1663" s="40" t="n">
        <v>48</v>
      </c>
      <c r="W1663" s="25" t="s">
        <v>962</v>
      </c>
      <c r="X1663" s="25" t="n">
        <v>3</v>
      </c>
      <c r="Y1663" s="25" t="n">
        <v>3</v>
      </c>
      <c r="Z1663" s="25" t="n">
        <v>8</v>
      </c>
      <c r="AA1663" s="26" t="str">
        <f aca="false">IF(N1663=0," ",DATEDIF(N1663,$D1663,"y") &amp; " г. " &amp; DATEDIF(N1663,$D1663,"ym") &amp; " мес. ")</f>
        <v>13 г. 4 мес. </v>
      </c>
      <c r="AB1663" s="27" t="str">
        <f aca="false">LEFT(AA1663,2)</f>
        <v>13</v>
      </c>
      <c r="AC1663" s="28" t="str">
        <f aca="false">IF(N1663=0," ",DATEDIF(N1663,'Отбор на ЧР 2021'!$AC$1,"y") &amp; " г. " &amp; DATEDIF(N1663,'Отбор на ЧР 2021'!$AC$1,"ym") &amp; " мес. ")</f>
        <v>13 г. 6 мес. </v>
      </c>
      <c r="AD1663" s="28" t="str">
        <f aca="false">LEFT(AC1663,2)</f>
        <v>13</v>
      </c>
      <c r="AE1663" s="28" t="str">
        <f aca="false">IF(W1663=0,0,INDEX('Возраст, спорт. дисц.'!$A$2:$B$50,MATCH(W1663,'Возраст, спорт. дисц.'!$B$2:$B$54,0),1))</f>
        <v>Мальчики 12-13 лет</v>
      </c>
      <c r="AF1663" s="28" t="str">
        <f aca="false">"весовая категория "&amp;V1663&amp;" кг."</f>
        <v>весовая категория 48 кг.</v>
      </c>
      <c r="AG1663" s="29" t="str">
        <f aca="false">IF(U1663="б/м",U1663,U1663&amp;" место")</f>
        <v>1 место</v>
      </c>
      <c r="AH1663" s="28" t="str">
        <f aca="false">F1663&amp;"; "&amp;TEXT(D1663,"ДД.ММ.ГГГГ")&amp;"-"&amp;TEXT(E1663,"ДД.ММ.ГГГГ")&amp;"; "&amp;I1663&amp;"; "&amp;CHAR(10)&amp;AE1663&amp;"; "&amp;AF1663&amp;"; "&amp;AG1663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48 кг.; 1 место</v>
      </c>
      <c r="AI1663" s="29" t="n">
        <f aca="false">IF(A1663=0,0,1)</f>
        <v>1</v>
      </c>
      <c r="AJ1663" s="1" t="str">
        <f aca="false">AE1663</f>
        <v>Мальчики 12-13 лет</v>
      </c>
      <c r="AK1663" s="1" t="n">
        <f aca="false">V1663</f>
        <v>48</v>
      </c>
      <c r="AL1663" s="1" t="str">
        <f aca="false">AF1663</f>
        <v>весовая категория 48 кг.</v>
      </c>
      <c r="AM1663" s="28" t="str">
        <f aca="false">IF(N1663=0," ",DATEDIF(N1663,$AM$1,"y") &amp; " г. " &amp; DATEDIF(X1663,$AM$1,"ym") &amp; " мес. ")</f>
        <v>13 г. 4 мес. </v>
      </c>
      <c r="AN1663" s="28" t="str">
        <f aca="false">LEFT(AM1663,2)</f>
        <v>13</v>
      </c>
    </row>
    <row r="1664" customFormat="false" ht="13.8" hidden="false" customHeight="false" outlineLevel="0" collapsed="false">
      <c r="A1664" s="37" t="s">
        <v>507</v>
      </c>
      <c r="B1664" s="37" t="s">
        <v>348</v>
      </c>
      <c r="C1664" s="25" t="n">
        <v>41827</v>
      </c>
      <c r="D1664" s="38" t="n">
        <v>44273</v>
      </c>
      <c r="E1664" s="38" t="n">
        <v>44277</v>
      </c>
      <c r="F1664" s="37" t="s">
        <v>1778</v>
      </c>
      <c r="G1664" s="37" t="s">
        <v>1779</v>
      </c>
      <c r="H1664" s="37" t="s">
        <v>1444</v>
      </c>
      <c r="I1664" s="37" t="s">
        <v>243</v>
      </c>
      <c r="J1664" s="37" t="s">
        <v>1445</v>
      </c>
      <c r="K1664" s="37" t="s">
        <v>1446</v>
      </c>
      <c r="L1664" s="21" t="s">
        <v>45</v>
      </c>
      <c r="M1664" s="22" t="s">
        <v>2567</v>
      </c>
      <c r="N1664" s="24" t="s">
        <v>2568</v>
      </c>
      <c r="O1664" s="25" t="s">
        <v>975</v>
      </c>
      <c r="P1664" s="22" t="s">
        <v>101</v>
      </c>
      <c r="Q1664" s="22" t="s">
        <v>1020</v>
      </c>
      <c r="R1664" s="22" t="s">
        <v>1021</v>
      </c>
      <c r="S1664" s="22" t="s">
        <v>1519</v>
      </c>
      <c r="T1664" s="22" t="s">
        <v>1023</v>
      </c>
      <c r="U1664" s="25" t="s">
        <v>63</v>
      </c>
      <c r="V1664" s="40" t="n">
        <v>48</v>
      </c>
      <c r="W1664" s="25" t="s">
        <v>962</v>
      </c>
      <c r="X1664" s="25" t="n">
        <v>3</v>
      </c>
      <c r="Y1664" s="25" t="n">
        <v>2</v>
      </c>
      <c r="Z1664" s="25" t="n">
        <v>8</v>
      </c>
      <c r="AA1664" s="26" t="str">
        <f aca="false">IF(N1664=0," ",DATEDIF(N1664,$D1664,"y") &amp; " г. " &amp; DATEDIF(N1664,$D1664,"ym") &amp; " мес. ")</f>
        <v>13 г. 7 мес. </v>
      </c>
      <c r="AB1664" s="27" t="str">
        <f aca="false">LEFT(AA1664,2)</f>
        <v>13</v>
      </c>
      <c r="AC1664" s="28" t="str">
        <f aca="false">IF(N1664=0," ",DATEDIF(N1664,'Отбор на ЧР 2021'!$AC$1,"y") &amp; " г. " &amp; DATEDIF(N1664,'Отбор на ЧР 2021'!$AC$1,"ym") &amp; " мес. ")</f>
        <v>13 г. 9 мес. </v>
      </c>
      <c r="AD1664" s="28" t="str">
        <f aca="false">LEFT(AC1664,2)</f>
        <v>13</v>
      </c>
      <c r="AE1664" s="28" t="str">
        <f aca="false">IF(W1664=0,0,INDEX('Возраст, спорт. дисц.'!$A$2:$B$50,MATCH(W1664,'Возраст, спорт. дисц.'!$B$2:$B$54,0),1))</f>
        <v>Мальчики 12-13 лет</v>
      </c>
      <c r="AF1664" s="28" t="str">
        <f aca="false">"весовая категория "&amp;V1664&amp;" кг."</f>
        <v>весовая категория 48 кг.</v>
      </c>
      <c r="AG1664" s="29" t="str">
        <f aca="false">IF(U1664="б/м",U1664,U1664&amp;" место")</f>
        <v>2 место</v>
      </c>
      <c r="AH1664" s="28" t="str">
        <f aca="false">F1664&amp;"; "&amp;TEXT(D1664,"ДД.ММ.ГГГГ")&amp;"-"&amp;TEXT(E1664,"ДД.ММ.ГГГГ")&amp;"; "&amp;I1664&amp;"; "&amp;CHAR(10)&amp;AE1664&amp;"; "&amp;AF1664&amp;"; "&amp;AG1664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48 кг.; 2 место</v>
      </c>
      <c r="AI1664" s="29" t="n">
        <f aca="false">IF(A1664=0,0,1)</f>
        <v>1</v>
      </c>
      <c r="AJ1664" s="1" t="str">
        <f aca="false">AE1664</f>
        <v>Мальчики 12-13 лет</v>
      </c>
      <c r="AK1664" s="1" t="n">
        <f aca="false">V1664</f>
        <v>48</v>
      </c>
      <c r="AL1664" s="1" t="str">
        <f aca="false">AF1664</f>
        <v>весовая категория 48 кг.</v>
      </c>
      <c r="AM1664" s="28" t="str">
        <f aca="false">IF(N1664=0," ",DATEDIF(N1664,$AM$1,"y") &amp; " г. " &amp; DATEDIF(X1664,$AM$1,"ym") &amp; " мес. ")</f>
        <v>13 г. 4 мес. </v>
      </c>
      <c r="AN1664" s="28" t="str">
        <f aca="false">LEFT(AM1664,2)</f>
        <v>13</v>
      </c>
    </row>
    <row r="1665" customFormat="false" ht="13.8" hidden="false" customHeight="false" outlineLevel="0" collapsed="false">
      <c r="A1665" s="37" t="s">
        <v>507</v>
      </c>
      <c r="B1665" s="37" t="s">
        <v>348</v>
      </c>
      <c r="C1665" s="25" t="n">
        <v>41827</v>
      </c>
      <c r="D1665" s="38" t="n">
        <v>44273</v>
      </c>
      <c r="E1665" s="38" t="n">
        <v>44277</v>
      </c>
      <c r="F1665" s="37" t="s">
        <v>1778</v>
      </c>
      <c r="G1665" s="37" t="s">
        <v>1779</v>
      </c>
      <c r="H1665" s="37" t="s">
        <v>1444</v>
      </c>
      <c r="I1665" s="37" t="s">
        <v>243</v>
      </c>
      <c r="J1665" s="37" t="s">
        <v>1445</v>
      </c>
      <c r="K1665" s="37" t="s">
        <v>1446</v>
      </c>
      <c r="L1665" s="21" t="s">
        <v>45</v>
      </c>
      <c r="M1665" s="22" t="s">
        <v>2569</v>
      </c>
      <c r="N1665" s="24" t="s">
        <v>2570</v>
      </c>
      <c r="O1665" s="25" t="s">
        <v>975</v>
      </c>
      <c r="P1665" s="22" t="s">
        <v>108</v>
      </c>
      <c r="Q1665" s="22" t="s">
        <v>344</v>
      </c>
      <c r="R1665" s="22" t="s">
        <v>575</v>
      </c>
      <c r="S1665" s="22" t="s">
        <v>1069</v>
      </c>
      <c r="T1665" s="22" t="s">
        <v>1070</v>
      </c>
      <c r="U1665" s="25" t="s">
        <v>70</v>
      </c>
      <c r="V1665" s="40" t="n">
        <v>48</v>
      </c>
      <c r="W1665" s="25" t="s">
        <v>962</v>
      </c>
      <c r="X1665" s="25" t="n">
        <v>2</v>
      </c>
      <c r="Y1665" s="25" t="n">
        <v>1</v>
      </c>
      <c r="Z1665" s="25" t="n">
        <v>8</v>
      </c>
      <c r="AA1665" s="26" t="str">
        <f aca="false">IF(N1665=0," ",DATEDIF(N1665,$D1665,"y") &amp; " г. " &amp; DATEDIF(N1665,$D1665,"ym") &amp; " мес. ")</f>
        <v>13 г. 4 мес. </v>
      </c>
      <c r="AB1665" s="27" t="str">
        <f aca="false">LEFT(AA1665,2)</f>
        <v>13</v>
      </c>
      <c r="AC1665" s="28" t="str">
        <f aca="false">IF(N1665=0," ",DATEDIF(N1665,'Отбор на ЧР 2021'!$AC$1,"y") &amp; " г. " &amp; DATEDIF(N1665,'Отбор на ЧР 2021'!$AC$1,"ym") &amp; " мес. ")</f>
        <v>13 г. 6 мес. </v>
      </c>
      <c r="AD1665" s="28" t="str">
        <f aca="false">LEFT(AC1665,2)</f>
        <v>13</v>
      </c>
      <c r="AE1665" s="28" t="str">
        <f aca="false">IF(W1665=0,0,INDEX('Возраст, спорт. дисц.'!$A$2:$B$50,MATCH(W1665,'Возраст, спорт. дисц.'!$B$2:$B$54,0),1))</f>
        <v>Мальчики 12-13 лет</v>
      </c>
      <c r="AF1665" s="28" t="str">
        <f aca="false">"весовая категория "&amp;V1665&amp;" кг."</f>
        <v>весовая категория 48 кг.</v>
      </c>
      <c r="AG1665" s="29" t="str">
        <f aca="false">IF(U1665="б/м",U1665,U1665&amp;" место")</f>
        <v>3 место</v>
      </c>
      <c r="AH1665" s="28" t="str">
        <f aca="false">F1665&amp;"; "&amp;TEXT(D1665,"ДД.ММ.ГГГГ")&amp;"-"&amp;TEXT(E1665,"ДД.ММ.ГГГГ")&amp;"; "&amp;I1665&amp;"; "&amp;CHAR(10)&amp;AE1665&amp;"; "&amp;AF1665&amp;"; "&amp;AG1665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48 кг.; 3 место</v>
      </c>
      <c r="AI1665" s="29" t="n">
        <f aca="false">IF(A1665=0,0,1)</f>
        <v>1</v>
      </c>
      <c r="AJ1665" s="1" t="str">
        <f aca="false">AE1665</f>
        <v>Мальчики 12-13 лет</v>
      </c>
      <c r="AK1665" s="1" t="n">
        <f aca="false">V1665</f>
        <v>48</v>
      </c>
      <c r="AL1665" s="1" t="str">
        <f aca="false">AF1665</f>
        <v>весовая категория 48 кг.</v>
      </c>
      <c r="AM1665" s="28" t="str">
        <f aca="false">IF(N1665=0," ",DATEDIF(N1665,$AM$1,"y") &amp; " г. " &amp; DATEDIF(X1665,$AM$1,"ym") &amp; " мес. ")</f>
        <v>13 г. 4 мес. </v>
      </c>
      <c r="AN1665" s="28" t="str">
        <f aca="false">LEFT(AM1665,2)</f>
        <v>13</v>
      </c>
    </row>
    <row r="1666" customFormat="false" ht="13.8" hidden="false" customHeight="false" outlineLevel="0" collapsed="false">
      <c r="A1666" s="37" t="s">
        <v>507</v>
      </c>
      <c r="B1666" s="37" t="s">
        <v>348</v>
      </c>
      <c r="C1666" s="25" t="n">
        <v>41827</v>
      </c>
      <c r="D1666" s="38" t="n">
        <v>44273</v>
      </c>
      <c r="E1666" s="38" t="n">
        <v>44277</v>
      </c>
      <c r="F1666" s="37" t="s">
        <v>1778</v>
      </c>
      <c r="G1666" s="37" t="s">
        <v>1779</v>
      </c>
      <c r="H1666" s="37" t="s">
        <v>1444</v>
      </c>
      <c r="I1666" s="37" t="s">
        <v>243</v>
      </c>
      <c r="J1666" s="37" t="s">
        <v>1445</v>
      </c>
      <c r="K1666" s="37" t="s">
        <v>1446</v>
      </c>
      <c r="L1666" s="21" t="s">
        <v>45</v>
      </c>
      <c r="M1666" s="22" t="s">
        <v>2571</v>
      </c>
      <c r="N1666" s="24" t="s">
        <v>2572</v>
      </c>
      <c r="O1666" s="25" t="s">
        <v>970</v>
      </c>
      <c r="P1666" s="22" t="s">
        <v>108</v>
      </c>
      <c r="Q1666" s="22" t="s">
        <v>109</v>
      </c>
      <c r="R1666" s="22" t="s">
        <v>1528</v>
      </c>
      <c r="S1666" s="22" t="s">
        <v>1529</v>
      </c>
      <c r="T1666" s="22" t="s">
        <v>2573</v>
      </c>
      <c r="U1666" s="25" t="s">
        <v>70</v>
      </c>
      <c r="V1666" s="40" t="n">
        <v>48</v>
      </c>
      <c r="W1666" s="25" t="s">
        <v>962</v>
      </c>
      <c r="X1666" s="25" t="n">
        <v>2</v>
      </c>
      <c r="Y1666" s="25" t="n">
        <v>1</v>
      </c>
      <c r="Z1666" s="25" t="n">
        <v>8</v>
      </c>
      <c r="AA1666" s="26" t="str">
        <f aca="false">IF(N1666=0," ",DATEDIF(N1666,$D1666,"y") &amp; " г. " &amp; DATEDIF(N1666,$D1666,"ym") &amp; " мес. ")</f>
        <v>13 г. 0 мес. </v>
      </c>
      <c r="AB1666" s="27" t="str">
        <f aca="false">LEFT(AA1666,2)</f>
        <v>13</v>
      </c>
      <c r="AC1666" s="28" t="str">
        <f aca="false">IF(N1666=0," ",DATEDIF(N1666,'Отбор на ЧР 2021'!$AC$1,"y") &amp; " г. " &amp; DATEDIF(N1666,'Отбор на ЧР 2021'!$AC$1,"ym") &amp; " мес. ")</f>
        <v>13 г. 2 мес. </v>
      </c>
      <c r="AD1666" s="28" t="str">
        <f aca="false">LEFT(AC1666,2)</f>
        <v>13</v>
      </c>
      <c r="AE1666" s="28" t="str">
        <f aca="false">IF(W1666=0,0,INDEX('Возраст, спорт. дисц.'!$A$2:$B$50,MATCH(W1666,'Возраст, спорт. дисц.'!$B$2:$B$54,0),1))</f>
        <v>Мальчики 12-13 лет</v>
      </c>
      <c r="AF1666" s="28" t="str">
        <f aca="false">"весовая категория "&amp;V1666&amp;" кг."</f>
        <v>весовая категория 48 кг.</v>
      </c>
      <c r="AG1666" s="29" t="str">
        <f aca="false">IF(U1666="б/м",U1666,U1666&amp;" место")</f>
        <v>3 место</v>
      </c>
      <c r="AH1666" s="28" t="str">
        <f aca="false">F1666&amp;"; "&amp;TEXT(D1666,"ДД.ММ.ГГГГ")&amp;"-"&amp;TEXT(E1666,"ДД.ММ.ГГГГ")&amp;"; "&amp;I1666&amp;"; "&amp;CHAR(10)&amp;AE1666&amp;"; "&amp;AF1666&amp;"; "&amp;AG1666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48 кг.; 3 место</v>
      </c>
      <c r="AI1666" s="29" t="n">
        <f aca="false">IF(A1666=0,0,1)</f>
        <v>1</v>
      </c>
      <c r="AJ1666" s="1" t="str">
        <f aca="false">AE1666</f>
        <v>Мальчики 12-13 лет</v>
      </c>
      <c r="AK1666" s="1" t="n">
        <f aca="false">V1666</f>
        <v>48</v>
      </c>
      <c r="AL1666" s="1" t="str">
        <f aca="false">AF1666</f>
        <v>весовая категория 48 кг.</v>
      </c>
      <c r="AM1666" s="28" t="str">
        <f aca="false">IF(N1666=0," ",DATEDIF(N1666,$AM$1,"y") &amp; " г. " &amp; DATEDIF(X1666,$AM$1,"ym") &amp; " мес. ")</f>
        <v>13 г. 4 мес. </v>
      </c>
      <c r="AN1666" s="28" t="str">
        <f aca="false">LEFT(AM1666,2)</f>
        <v>13</v>
      </c>
    </row>
    <row r="1667" customFormat="false" ht="13.8" hidden="false" customHeight="false" outlineLevel="0" collapsed="false">
      <c r="A1667" s="37" t="s">
        <v>507</v>
      </c>
      <c r="B1667" s="37" t="s">
        <v>348</v>
      </c>
      <c r="C1667" s="25" t="n">
        <v>41827</v>
      </c>
      <c r="D1667" s="38" t="n">
        <v>44273</v>
      </c>
      <c r="E1667" s="38" t="n">
        <v>44277</v>
      </c>
      <c r="F1667" s="37" t="s">
        <v>1778</v>
      </c>
      <c r="G1667" s="37" t="s">
        <v>1779</v>
      </c>
      <c r="H1667" s="37" t="s">
        <v>1444</v>
      </c>
      <c r="I1667" s="37" t="s">
        <v>243</v>
      </c>
      <c r="J1667" s="37" t="s">
        <v>1445</v>
      </c>
      <c r="K1667" s="37" t="s">
        <v>1446</v>
      </c>
      <c r="L1667" s="21" t="s">
        <v>45</v>
      </c>
      <c r="M1667" s="22" t="s">
        <v>2574</v>
      </c>
      <c r="N1667" s="24" t="s">
        <v>2575</v>
      </c>
      <c r="O1667" s="25" t="s">
        <v>975</v>
      </c>
      <c r="P1667" s="22" t="s">
        <v>101</v>
      </c>
      <c r="Q1667" s="22" t="s">
        <v>579</v>
      </c>
      <c r="R1667" s="22" t="s">
        <v>589</v>
      </c>
      <c r="S1667" s="22" t="s">
        <v>2538</v>
      </c>
      <c r="T1667" s="22" t="s">
        <v>2539</v>
      </c>
      <c r="U1667" s="25" t="s">
        <v>54</v>
      </c>
      <c r="V1667" s="40" t="n">
        <v>50</v>
      </c>
      <c r="W1667" s="25" t="s">
        <v>962</v>
      </c>
      <c r="X1667" s="25" t="n">
        <v>4</v>
      </c>
      <c r="Y1667" s="25" t="n">
        <v>4</v>
      </c>
      <c r="Z1667" s="25" t="n">
        <v>9</v>
      </c>
      <c r="AA1667" s="26" t="str">
        <f aca="false">IF(N1667=0," ",DATEDIF(N1667,$D1667,"y") &amp; " г. " &amp; DATEDIF(N1667,$D1667,"ym") &amp; " мес. ")</f>
        <v>13 г. 9 мес. </v>
      </c>
      <c r="AB1667" s="27" t="str">
        <f aca="false">LEFT(AA1667,2)</f>
        <v>13</v>
      </c>
      <c r="AC1667" s="28" t="str">
        <f aca="false">IF(N1667=0," ",DATEDIF(N1667,'Отбор на ЧР 2021'!$AC$1,"y") &amp; " г. " &amp; DATEDIF(N1667,'Отбор на ЧР 2021'!$AC$1,"ym") &amp; " мес. ")</f>
        <v>13 г. 11 мес. </v>
      </c>
      <c r="AD1667" s="28" t="str">
        <f aca="false">LEFT(AC1667,2)</f>
        <v>13</v>
      </c>
      <c r="AE1667" s="28" t="str">
        <f aca="false">IF(W1667=0,0,INDEX('Возраст, спорт. дисц.'!$A$2:$B$50,MATCH(W1667,'Возраст, спорт. дисц.'!$B$2:$B$54,0),1))</f>
        <v>Мальчики 12-13 лет</v>
      </c>
      <c r="AF1667" s="28" t="str">
        <f aca="false">"весовая категория "&amp;V1667&amp;" кг."</f>
        <v>весовая категория 50 кг.</v>
      </c>
      <c r="AG1667" s="29" t="str">
        <f aca="false">IF(U1667="б/м",U1667,U1667&amp;" место")</f>
        <v>1 место</v>
      </c>
      <c r="AH1667" s="28" t="str">
        <f aca="false">F1667&amp;"; "&amp;TEXT(D1667,"ДД.ММ.ГГГГ")&amp;"-"&amp;TEXT(E1667,"ДД.ММ.ГГГГ")&amp;"; "&amp;I1667&amp;"; "&amp;CHAR(10)&amp;AE1667&amp;"; "&amp;AF1667&amp;"; "&amp;AG1667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50 кг.; 1 место</v>
      </c>
      <c r="AI1667" s="29" t="n">
        <f aca="false">IF(A1667=0,0,1)</f>
        <v>1</v>
      </c>
      <c r="AJ1667" s="1" t="str">
        <f aca="false">AE1667</f>
        <v>Мальчики 12-13 лет</v>
      </c>
      <c r="AK1667" s="1" t="n">
        <f aca="false">V1667</f>
        <v>50</v>
      </c>
      <c r="AL1667" s="1" t="str">
        <f aca="false">AF1667</f>
        <v>весовая категория 50 кг.</v>
      </c>
      <c r="AM1667" s="28" t="str">
        <f aca="false">IF(N1667=0," ",DATEDIF(N1667,$AM$1,"y") &amp; " г. " &amp; DATEDIF(X1667,$AM$1,"ym") &amp; " мес. ")</f>
        <v>13 г. 4 мес. </v>
      </c>
      <c r="AN1667" s="28" t="str">
        <f aca="false">LEFT(AM1667,2)</f>
        <v>13</v>
      </c>
    </row>
    <row r="1668" customFormat="false" ht="13.8" hidden="false" customHeight="false" outlineLevel="0" collapsed="false">
      <c r="A1668" s="37" t="s">
        <v>507</v>
      </c>
      <c r="B1668" s="37" t="s">
        <v>348</v>
      </c>
      <c r="C1668" s="25" t="n">
        <v>41827</v>
      </c>
      <c r="D1668" s="38" t="n">
        <v>44273</v>
      </c>
      <c r="E1668" s="38" t="n">
        <v>44277</v>
      </c>
      <c r="F1668" s="37" t="s">
        <v>1778</v>
      </c>
      <c r="G1668" s="37" t="s">
        <v>1779</v>
      </c>
      <c r="H1668" s="37" t="s">
        <v>1444</v>
      </c>
      <c r="I1668" s="37" t="s">
        <v>243</v>
      </c>
      <c r="J1668" s="37" t="s">
        <v>1445</v>
      </c>
      <c r="K1668" s="37" t="s">
        <v>1446</v>
      </c>
      <c r="L1668" s="21" t="s">
        <v>45</v>
      </c>
      <c r="M1668" s="22" t="s">
        <v>2576</v>
      </c>
      <c r="N1668" s="24" t="s">
        <v>2577</v>
      </c>
      <c r="O1668" s="25" t="s">
        <v>975</v>
      </c>
      <c r="P1668" s="22" t="s">
        <v>108</v>
      </c>
      <c r="Q1668" s="22" t="s">
        <v>109</v>
      </c>
      <c r="R1668" s="22" t="s">
        <v>110</v>
      </c>
      <c r="S1668" s="22" t="s">
        <v>1838</v>
      </c>
      <c r="T1668" s="22" t="s">
        <v>2578</v>
      </c>
      <c r="U1668" s="25" t="s">
        <v>70</v>
      </c>
      <c r="V1668" s="40" t="n">
        <v>50</v>
      </c>
      <c r="W1668" s="25" t="s">
        <v>962</v>
      </c>
      <c r="X1668" s="25" t="n">
        <v>2</v>
      </c>
      <c r="Y1668" s="25" t="n">
        <v>1</v>
      </c>
      <c r="Z1668" s="25" t="n">
        <v>9</v>
      </c>
      <c r="AA1668" s="26" t="str">
        <f aca="false">IF(N1668=0," ",DATEDIF(N1668,$D1668,"y") &amp; " г. " &amp; DATEDIF(N1668,$D1668,"ym") &amp; " мес. ")</f>
        <v>13 г. 3 мес. </v>
      </c>
      <c r="AB1668" s="27" t="str">
        <f aca="false">LEFT(AA1668,2)</f>
        <v>13</v>
      </c>
      <c r="AC1668" s="28" t="str">
        <f aca="false">IF(N1668=0," ",DATEDIF(N1668,'Отбор на ЧР 2021'!$AC$1,"y") &amp; " г. " &amp; DATEDIF(N1668,'Отбор на ЧР 2021'!$AC$1,"ym") &amp; " мес. ")</f>
        <v>13 г. 5 мес. </v>
      </c>
      <c r="AD1668" s="28" t="str">
        <f aca="false">LEFT(AC1668,2)</f>
        <v>13</v>
      </c>
      <c r="AE1668" s="28" t="str">
        <f aca="false">IF(W1668=0,0,INDEX('Возраст, спорт. дисц.'!$A$2:$B$50,MATCH(W1668,'Возраст, спорт. дисц.'!$B$2:$B$54,0),1))</f>
        <v>Мальчики 12-13 лет</v>
      </c>
      <c r="AF1668" s="28" t="str">
        <f aca="false">"весовая категория "&amp;V1668&amp;" кг."</f>
        <v>весовая категория 50 кг.</v>
      </c>
      <c r="AG1668" s="29" t="str">
        <f aca="false">IF(U1668="б/м",U1668,U1668&amp;" место")</f>
        <v>3 место</v>
      </c>
      <c r="AH1668" s="28" t="str">
        <f aca="false">F1668&amp;"; "&amp;TEXT(D1668,"ДД.ММ.ГГГГ")&amp;"-"&amp;TEXT(E1668,"ДД.ММ.ГГГГ")&amp;"; "&amp;I1668&amp;"; "&amp;CHAR(10)&amp;AE1668&amp;"; "&amp;AF1668&amp;"; "&amp;AG1668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50 кг.; 3 место</v>
      </c>
      <c r="AI1668" s="29" t="n">
        <f aca="false">IF(A1668=0,0,1)</f>
        <v>1</v>
      </c>
      <c r="AJ1668" s="1" t="str">
        <f aca="false">AE1668</f>
        <v>Мальчики 12-13 лет</v>
      </c>
      <c r="AK1668" s="1" t="n">
        <f aca="false">V1668</f>
        <v>50</v>
      </c>
      <c r="AL1668" s="1" t="str">
        <f aca="false">AF1668</f>
        <v>весовая категория 50 кг.</v>
      </c>
      <c r="AM1668" s="28" t="str">
        <f aca="false">IF(N1668=0," ",DATEDIF(N1668,$AM$1,"y") &amp; " г. " &amp; DATEDIF(X1668,$AM$1,"ym") &amp; " мес. ")</f>
        <v>13 г. 4 мес. </v>
      </c>
      <c r="AN1668" s="28" t="str">
        <f aca="false">LEFT(AM1668,2)</f>
        <v>13</v>
      </c>
    </row>
    <row r="1669" customFormat="false" ht="13.8" hidden="false" customHeight="false" outlineLevel="0" collapsed="false">
      <c r="A1669" s="37" t="s">
        <v>507</v>
      </c>
      <c r="B1669" s="37" t="s">
        <v>348</v>
      </c>
      <c r="C1669" s="25" t="n">
        <v>41827</v>
      </c>
      <c r="D1669" s="38" t="n">
        <v>44273</v>
      </c>
      <c r="E1669" s="38" t="n">
        <v>44277</v>
      </c>
      <c r="F1669" s="37" t="s">
        <v>1778</v>
      </c>
      <c r="G1669" s="37" t="s">
        <v>1779</v>
      </c>
      <c r="H1669" s="37" t="s">
        <v>1444</v>
      </c>
      <c r="I1669" s="37" t="s">
        <v>243</v>
      </c>
      <c r="J1669" s="37" t="s">
        <v>1445</v>
      </c>
      <c r="K1669" s="37" t="s">
        <v>1446</v>
      </c>
      <c r="L1669" s="21" t="s">
        <v>45</v>
      </c>
      <c r="M1669" s="22" t="s">
        <v>2579</v>
      </c>
      <c r="N1669" s="24" t="s">
        <v>1075</v>
      </c>
      <c r="O1669" s="25" t="s">
        <v>975</v>
      </c>
      <c r="P1669" s="22" t="s">
        <v>108</v>
      </c>
      <c r="Q1669" s="22" t="s">
        <v>1463</v>
      </c>
      <c r="R1669" s="22" t="s">
        <v>1464</v>
      </c>
      <c r="S1669" s="22" t="s">
        <v>2126</v>
      </c>
      <c r="T1669" s="22" t="s">
        <v>2127</v>
      </c>
      <c r="U1669" s="25" t="s">
        <v>70</v>
      </c>
      <c r="V1669" s="40" t="n">
        <v>50</v>
      </c>
      <c r="W1669" s="25" t="s">
        <v>962</v>
      </c>
      <c r="X1669" s="25" t="n">
        <v>2</v>
      </c>
      <c r="Y1669" s="25" t="n">
        <v>1</v>
      </c>
      <c r="Z1669" s="25" t="n">
        <v>9</v>
      </c>
      <c r="AA1669" s="26" t="str">
        <f aca="false">IF(N1669=0," ",DATEDIF(N1669,$D1669,"y") &amp; " г. " &amp; DATEDIF(N1669,$D1669,"ym") &amp; " мес. ")</f>
        <v>13 г. 2 мес. </v>
      </c>
      <c r="AB1669" s="27" t="str">
        <f aca="false">LEFT(AA1669,2)</f>
        <v>13</v>
      </c>
      <c r="AC1669" s="28" t="str">
        <f aca="false">IF(N1669=0," ",DATEDIF(N1669,'Отбор на ЧР 2021'!$AC$1,"y") &amp; " г. " &amp; DATEDIF(N1669,'Отбор на ЧР 2021'!$AC$1,"ym") &amp; " мес. ")</f>
        <v>13 г. 4 мес. </v>
      </c>
      <c r="AD1669" s="28" t="str">
        <f aca="false">LEFT(AC1669,2)</f>
        <v>13</v>
      </c>
      <c r="AE1669" s="28" t="str">
        <f aca="false">IF(W1669=0,0,INDEX('Возраст, спорт. дисц.'!$A$2:$B$50,MATCH(W1669,'Возраст, спорт. дисц.'!$B$2:$B$54,0),1))</f>
        <v>Мальчики 12-13 лет</v>
      </c>
      <c r="AF1669" s="28" t="str">
        <f aca="false">"весовая категория "&amp;V1669&amp;" кг."</f>
        <v>весовая категория 50 кг.</v>
      </c>
      <c r="AG1669" s="29" t="str">
        <f aca="false">IF(U1669="б/м",U1669,U1669&amp;" место")</f>
        <v>3 место</v>
      </c>
      <c r="AH1669" s="28" t="str">
        <f aca="false">F1669&amp;"; "&amp;TEXT(D1669,"ДД.ММ.ГГГГ")&amp;"-"&amp;TEXT(E1669,"ДД.ММ.ГГГГ")&amp;"; "&amp;I1669&amp;"; "&amp;CHAR(10)&amp;AE1669&amp;"; "&amp;AF1669&amp;"; "&amp;AG1669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50 кг.; 3 место</v>
      </c>
      <c r="AI1669" s="29" t="n">
        <f aca="false">IF(A1669=0,0,1)</f>
        <v>1</v>
      </c>
      <c r="AJ1669" s="1" t="str">
        <f aca="false">AE1669</f>
        <v>Мальчики 12-13 лет</v>
      </c>
      <c r="AK1669" s="1" t="n">
        <f aca="false">V1669</f>
        <v>50</v>
      </c>
      <c r="AL1669" s="1" t="str">
        <f aca="false">AF1669</f>
        <v>весовая категория 50 кг.</v>
      </c>
      <c r="AM1669" s="28" t="str">
        <f aca="false">IF(N1669=0," ",DATEDIF(N1669,$AM$1,"y") &amp; " г. " &amp; DATEDIF(X1669,$AM$1,"ym") &amp; " мес. ")</f>
        <v>13 г. 4 мес. </v>
      </c>
      <c r="AN1669" s="28" t="str">
        <f aca="false">LEFT(AM1669,2)</f>
        <v>13</v>
      </c>
    </row>
    <row r="1670" customFormat="false" ht="13.8" hidden="false" customHeight="false" outlineLevel="0" collapsed="false">
      <c r="A1670" s="37" t="s">
        <v>507</v>
      </c>
      <c r="B1670" s="37" t="s">
        <v>348</v>
      </c>
      <c r="C1670" s="25" t="n">
        <v>41827</v>
      </c>
      <c r="D1670" s="38" t="n">
        <v>44273</v>
      </c>
      <c r="E1670" s="38" t="n">
        <v>44277</v>
      </c>
      <c r="F1670" s="37" t="s">
        <v>1778</v>
      </c>
      <c r="G1670" s="37" t="s">
        <v>1779</v>
      </c>
      <c r="H1670" s="37" t="s">
        <v>1444</v>
      </c>
      <c r="I1670" s="37" t="s">
        <v>243</v>
      </c>
      <c r="J1670" s="37" t="s">
        <v>1445</v>
      </c>
      <c r="K1670" s="37" t="s">
        <v>1446</v>
      </c>
      <c r="L1670" s="21" t="s">
        <v>45</v>
      </c>
      <c r="M1670" s="22" t="s">
        <v>2580</v>
      </c>
      <c r="N1670" s="24" t="s">
        <v>2581</v>
      </c>
      <c r="O1670" s="25" t="s">
        <v>970</v>
      </c>
      <c r="P1670" s="22" t="s">
        <v>108</v>
      </c>
      <c r="Q1670" s="22" t="s">
        <v>242</v>
      </c>
      <c r="R1670" s="22" t="s">
        <v>556</v>
      </c>
      <c r="S1670" s="22" t="s">
        <v>1830</v>
      </c>
      <c r="T1670" s="22" t="s">
        <v>1831</v>
      </c>
      <c r="U1670" s="25" t="s">
        <v>54</v>
      </c>
      <c r="V1670" s="40" t="n">
        <v>52</v>
      </c>
      <c r="W1670" s="25" t="s">
        <v>962</v>
      </c>
      <c r="X1670" s="25" t="n">
        <v>1</v>
      </c>
      <c r="Y1670" s="25" t="n">
        <v>1</v>
      </c>
      <c r="Z1670" s="25" t="n">
        <v>3</v>
      </c>
      <c r="AA1670" s="26" t="str">
        <f aca="false">IF(N1670=0," ",DATEDIF(N1670,$D1670,"y") &amp; " г. " &amp; DATEDIF(N1670,$D1670,"ym") &amp; " мес. ")</f>
        <v>13 г. 3 мес. </v>
      </c>
      <c r="AB1670" s="27" t="str">
        <f aca="false">LEFT(AA1670,2)</f>
        <v>13</v>
      </c>
      <c r="AC1670" s="28" t="str">
        <f aca="false">IF(N1670=0," ",DATEDIF(N1670,'Отбор на ЧР 2021'!$AC$1,"y") &amp; " г. " &amp; DATEDIF(N1670,'Отбор на ЧР 2021'!$AC$1,"ym") &amp; " мес. ")</f>
        <v>13 г. 5 мес. </v>
      </c>
      <c r="AD1670" s="28" t="str">
        <f aca="false">LEFT(AC1670,2)</f>
        <v>13</v>
      </c>
      <c r="AE1670" s="28" t="str">
        <f aca="false">IF(W1670=0,0,INDEX('Возраст, спорт. дисц.'!$A$2:$B$50,MATCH(W1670,'Возраст, спорт. дисц.'!$B$2:$B$54,0),1))</f>
        <v>Мальчики 12-13 лет</v>
      </c>
      <c r="AF1670" s="28" t="str">
        <f aca="false">"весовая категория "&amp;V1670&amp;" кг."</f>
        <v>весовая категория 52 кг.</v>
      </c>
      <c r="AG1670" s="29" t="str">
        <f aca="false">IF(U1670="б/м",U1670,U1670&amp;" место")</f>
        <v>1 место</v>
      </c>
      <c r="AH1670" s="28" t="str">
        <f aca="false">F1670&amp;"; "&amp;TEXT(D1670,"ДД.ММ.ГГГГ")&amp;"-"&amp;TEXT(E1670,"ДД.ММ.ГГГГ")&amp;"; "&amp;I1670&amp;"; "&amp;CHAR(10)&amp;AE1670&amp;"; "&amp;AF1670&amp;"; "&amp;AG1670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52 кг.; 1 место</v>
      </c>
      <c r="AI1670" s="29" t="n">
        <f aca="false">IF(A1670=0,0,1)</f>
        <v>1</v>
      </c>
      <c r="AJ1670" s="1" t="str">
        <f aca="false">AE1670</f>
        <v>Мальчики 12-13 лет</v>
      </c>
      <c r="AK1670" s="1" t="n">
        <f aca="false">V1670</f>
        <v>52</v>
      </c>
      <c r="AL1670" s="1" t="str">
        <f aca="false">AF1670</f>
        <v>весовая категория 52 кг.</v>
      </c>
      <c r="AM1670" s="28" t="str">
        <f aca="false">IF(N1670=0," ",DATEDIF(N1670,$AM$1,"y") &amp; " г. " &amp; DATEDIF(X1670,$AM$1,"ym") &amp; " мес. ")</f>
        <v>13 г. 4 мес. </v>
      </c>
      <c r="AN1670" s="28" t="str">
        <f aca="false">LEFT(AM1670,2)</f>
        <v>13</v>
      </c>
    </row>
    <row r="1671" customFormat="false" ht="13.8" hidden="false" customHeight="false" outlineLevel="0" collapsed="false">
      <c r="A1671" s="37" t="s">
        <v>507</v>
      </c>
      <c r="B1671" s="37" t="s">
        <v>348</v>
      </c>
      <c r="C1671" s="25" t="n">
        <v>41827</v>
      </c>
      <c r="D1671" s="38" t="n">
        <v>44273</v>
      </c>
      <c r="E1671" s="38" t="n">
        <v>44277</v>
      </c>
      <c r="F1671" s="37" t="s">
        <v>1778</v>
      </c>
      <c r="G1671" s="37" t="s">
        <v>1779</v>
      </c>
      <c r="H1671" s="37" t="s">
        <v>1444</v>
      </c>
      <c r="I1671" s="37" t="s">
        <v>243</v>
      </c>
      <c r="J1671" s="37" t="s">
        <v>1445</v>
      </c>
      <c r="K1671" s="37" t="s">
        <v>1446</v>
      </c>
      <c r="L1671" s="21" t="s">
        <v>45</v>
      </c>
      <c r="M1671" s="22" t="s">
        <v>2582</v>
      </c>
      <c r="N1671" s="24" t="s">
        <v>2583</v>
      </c>
      <c r="O1671" s="25" t="s">
        <v>975</v>
      </c>
      <c r="P1671" s="22" t="s">
        <v>108</v>
      </c>
      <c r="Q1671" s="22" t="s">
        <v>242</v>
      </c>
      <c r="R1671" s="22" t="s">
        <v>556</v>
      </c>
      <c r="S1671" s="22" t="s">
        <v>244</v>
      </c>
      <c r="T1671" s="22" t="s">
        <v>245</v>
      </c>
      <c r="U1671" s="25" t="s">
        <v>63</v>
      </c>
      <c r="V1671" s="40" t="n">
        <v>52</v>
      </c>
      <c r="W1671" s="25" t="s">
        <v>962</v>
      </c>
      <c r="X1671" s="25" t="n">
        <v>2</v>
      </c>
      <c r="Y1671" s="25" t="n">
        <v>1</v>
      </c>
      <c r="Z1671" s="25" t="n">
        <v>3</v>
      </c>
      <c r="AA1671" s="26" t="str">
        <f aca="false">IF(N1671=0," ",DATEDIF(N1671,$D1671,"y") &amp; " г. " &amp; DATEDIF(N1671,$D1671,"ym") &amp; " мес. ")</f>
        <v>13 г. 3 мес. </v>
      </c>
      <c r="AB1671" s="27" t="str">
        <f aca="false">LEFT(AA1671,2)</f>
        <v>13</v>
      </c>
      <c r="AC1671" s="28" t="str">
        <f aca="false">IF(N1671=0," ",DATEDIF(N1671,'Отбор на ЧР 2021'!$AC$1,"y") &amp; " г. " &amp; DATEDIF(N1671,'Отбор на ЧР 2021'!$AC$1,"ym") &amp; " мес. ")</f>
        <v>13 г. 5 мес. </v>
      </c>
      <c r="AD1671" s="28" t="str">
        <f aca="false">LEFT(AC1671,2)</f>
        <v>13</v>
      </c>
      <c r="AE1671" s="28" t="str">
        <f aca="false">IF(W1671=0,0,INDEX('Возраст, спорт. дисц.'!$A$2:$B$50,MATCH(W1671,'Возраст, спорт. дисц.'!$B$2:$B$54,0),1))</f>
        <v>Мальчики 12-13 лет</v>
      </c>
      <c r="AF1671" s="28" t="str">
        <f aca="false">"весовая категория "&amp;V1671&amp;" кг."</f>
        <v>весовая категория 52 кг.</v>
      </c>
      <c r="AG1671" s="29" t="str">
        <f aca="false">IF(U1671="б/м",U1671,U1671&amp;" место")</f>
        <v>2 место</v>
      </c>
      <c r="AH1671" s="28" t="str">
        <f aca="false">F1671&amp;"; "&amp;TEXT(D1671,"ДД.ММ.ГГГГ")&amp;"-"&amp;TEXT(E1671,"ДД.ММ.ГГГГ")&amp;"; "&amp;I1671&amp;"; "&amp;CHAR(10)&amp;AE1671&amp;"; "&amp;AF1671&amp;"; "&amp;AG1671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52 кг.; 2 место</v>
      </c>
      <c r="AI1671" s="29" t="n">
        <f aca="false">IF(A1671=0,0,1)</f>
        <v>1</v>
      </c>
      <c r="AJ1671" s="1" t="str">
        <f aca="false">AE1671</f>
        <v>Мальчики 12-13 лет</v>
      </c>
      <c r="AK1671" s="1" t="n">
        <f aca="false">V1671</f>
        <v>52</v>
      </c>
      <c r="AL1671" s="1" t="str">
        <f aca="false">AF1671</f>
        <v>весовая категория 52 кг.</v>
      </c>
      <c r="AM1671" s="28" t="str">
        <f aca="false">IF(N1671=0," ",DATEDIF(N1671,$AM$1,"y") &amp; " г. " &amp; DATEDIF(X1671,$AM$1,"ym") &amp; " мес. ")</f>
        <v>13 г. 4 мес. </v>
      </c>
      <c r="AN1671" s="28" t="str">
        <f aca="false">LEFT(AM1671,2)</f>
        <v>13</v>
      </c>
    </row>
    <row r="1672" customFormat="false" ht="13.8" hidden="false" customHeight="false" outlineLevel="0" collapsed="false">
      <c r="A1672" s="37" t="s">
        <v>507</v>
      </c>
      <c r="B1672" s="37" t="s">
        <v>348</v>
      </c>
      <c r="C1672" s="25" t="n">
        <v>41827</v>
      </c>
      <c r="D1672" s="38" t="n">
        <v>44273</v>
      </c>
      <c r="E1672" s="38" t="n">
        <v>44277</v>
      </c>
      <c r="F1672" s="37" t="s">
        <v>1778</v>
      </c>
      <c r="G1672" s="37" t="s">
        <v>1779</v>
      </c>
      <c r="H1672" s="37" t="s">
        <v>1444</v>
      </c>
      <c r="I1672" s="37" t="s">
        <v>243</v>
      </c>
      <c r="J1672" s="37" t="s">
        <v>1445</v>
      </c>
      <c r="K1672" s="37" t="s">
        <v>1446</v>
      </c>
      <c r="L1672" s="21" t="s">
        <v>45</v>
      </c>
      <c r="M1672" s="22" t="s">
        <v>2584</v>
      </c>
      <c r="N1672" s="24" t="s">
        <v>2585</v>
      </c>
      <c r="O1672" s="25" t="s">
        <v>970</v>
      </c>
      <c r="P1672" s="22" t="s">
        <v>108</v>
      </c>
      <c r="Q1672" s="22" t="s">
        <v>344</v>
      </c>
      <c r="R1672" s="22" t="s">
        <v>575</v>
      </c>
      <c r="S1672" s="22" t="s">
        <v>1069</v>
      </c>
      <c r="T1672" s="22" t="s">
        <v>1070</v>
      </c>
      <c r="U1672" s="25" t="s">
        <v>70</v>
      </c>
      <c r="V1672" s="40" t="n">
        <v>52</v>
      </c>
      <c r="W1672" s="25" t="s">
        <v>962</v>
      </c>
      <c r="X1672" s="25" t="n">
        <v>1</v>
      </c>
      <c r="Y1672" s="25" t="n">
        <v>0</v>
      </c>
      <c r="Z1672" s="25" t="n">
        <v>3</v>
      </c>
      <c r="AA1672" s="26" t="str">
        <f aca="false">IF(N1672=0," ",DATEDIF(N1672,$D1672,"y") &amp; " г. " &amp; DATEDIF(N1672,$D1672,"ym") &amp; " мес. ")</f>
        <v>12 г. 9 мес. </v>
      </c>
      <c r="AB1672" s="27" t="str">
        <f aca="false">LEFT(AA1672,2)</f>
        <v>12</v>
      </c>
      <c r="AC1672" s="28" t="str">
        <f aca="false">IF(N1672=0," ",DATEDIF(N1672,'Отбор на ЧР 2021'!$AC$1,"y") &amp; " г. " &amp; DATEDIF(N1672,'Отбор на ЧР 2021'!$AC$1,"ym") &amp; " мес. ")</f>
        <v>12 г. 10 мес. </v>
      </c>
      <c r="AD1672" s="28" t="str">
        <f aca="false">LEFT(AC1672,2)</f>
        <v>12</v>
      </c>
      <c r="AE1672" s="28" t="str">
        <f aca="false">IF(W1672=0,0,INDEX('Возраст, спорт. дисц.'!$A$2:$B$50,MATCH(W1672,'Возраст, спорт. дисц.'!$B$2:$B$54,0),1))</f>
        <v>Мальчики 12-13 лет</v>
      </c>
      <c r="AF1672" s="28" t="str">
        <f aca="false">"весовая категория "&amp;V1672&amp;" кг."</f>
        <v>весовая категория 52 кг.</v>
      </c>
      <c r="AG1672" s="29" t="str">
        <f aca="false">IF(U1672="б/м",U1672,U1672&amp;" место")</f>
        <v>3 место</v>
      </c>
      <c r="AH1672" s="28" t="str">
        <f aca="false">F1672&amp;"; "&amp;TEXT(D1672,"ДД.ММ.ГГГГ")&amp;"-"&amp;TEXT(E1672,"ДД.ММ.ГГГГ")&amp;"; "&amp;I1672&amp;"; "&amp;CHAR(10)&amp;AE1672&amp;"; "&amp;AF1672&amp;"; "&amp;AG1672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52 кг.; 3 место</v>
      </c>
      <c r="AI1672" s="29" t="n">
        <f aca="false">IF(A1672=0,0,1)</f>
        <v>1</v>
      </c>
      <c r="AJ1672" s="1" t="str">
        <f aca="false">AE1672</f>
        <v>Мальчики 12-13 лет</v>
      </c>
      <c r="AK1672" s="1" t="n">
        <f aca="false">V1672</f>
        <v>52</v>
      </c>
      <c r="AL1672" s="1" t="str">
        <f aca="false">AF1672</f>
        <v>весовая категория 52 кг.</v>
      </c>
      <c r="AM1672" s="28" t="str">
        <f aca="false">IF(N1672=0," ",DATEDIF(N1672,$AM$1,"y") &amp; " г. " &amp; DATEDIF(X1672,$AM$1,"ym") &amp; " мес. ")</f>
        <v>12 г. 4 мес. </v>
      </c>
      <c r="AN1672" s="28" t="str">
        <f aca="false">LEFT(AM1672,2)</f>
        <v>12</v>
      </c>
    </row>
    <row r="1673" customFormat="false" ht="13.8" hidden="false" customHeight="false" outlineLevel="0" collapsed="false">
      <c r="A1673" s="37" t="s">
        <v>507</v>
      </c>
      <c r="B1673" s="37" t="s">
        <v>348</v>
      </c>
      <c r="C1673" s="25" t="n">
        <v>41827</v>
      </c>
      <c r="D1673" s="38" t="n">
        <v>44273</v>
      </c>
      <c r="E1673" s="38" t="n">
        <v>44277</v>
      </c>
      <c r="F1673" s="37" t="s">
        <v>1778</v>
      </c>
      <c r="G1673" s="37" t="s">
        <v>1779</v>
      </c>
      <c r="H1673" s="37" t="s">
        <v>1444</v>
      </c>
      <c r="I1673" s="37" t="s">
        <v>243</v>
      </c>
      <c r="J1673" s="37" t="s">
        <v>1445</v>
      </c>
      <c r="K1673" s="37" t="s">
        <v>1446</v>
      </c>
      <c r="L1673" s="21" t="s">
        <v>45</v>
      </c>
      <c r="M1673" s="22" t="s">
        <v>1067</v>
      </c>
      <c r="N1673" s="24" t="s">
        <v>1068</v>
      </c>
      <c r="O1673" s="25" t="s">
        <v>975</v>
      </c>
      <c r="P1673" s="22" t="s">
        <v>108</v>
      </c>
      <c r="Q1673" s="22" t="s">
        <v>344</v>
      </c>
      <c r="R1673" s="22" t="s">
        <v>575</v>
      </c>
      <c r="S1673" s="22" t="s">
        <v>1069</v>
      </c>
      <c r="T1673" s="22" t="s">
        <v>1070</v>
      </c>
      <c r="U1673" s="25" t="s">
        <v>54</v>
      </c>
      <c r="V1673" s="40" t="n">
        <v>54</v>
      </c>
      <c r="W1673" s="25" t="s">
        <v>962</v>
      </c>
      <c r="X1673" s="25" t="n">
        <v>1</v>
      </c>
      <c r="Y1673" s="25" t="n">
        <v>1</v>
      </c>
      <c r="Z1673" s="25" t="n">
        <v>2</v>
      </c>
      <c r="AA1673" s="26" t="str">
        <f aca="false">IF(N1673=0," ",DATEDIF(N1673,$D1673,"y") &amp; " г. " &amp; DATEDIF(N1673,$D1673,"ym") &amp; " мес. ")</f>
        <v>13 г. 8 мес. </v>
      </c>
      <c r="AB1673" s="27" t="str">
        <f aca="false">LEFT(AA1673,2)</f>
        <v>13</v>
      </c>
      <c r="AC1673" s="28" t="str">
        <f aca="false">IF(N1673=0," ",DATEDIF(N1673,'Отбор на ЧР 2021'!$AC$1,"y") &amp; " г. " &amp; DATEDIF(N1673,'Отбор на ЧР 2021'!$AC$1,"ym") &amp; " мес. ")</f>
        <v>13 г. 10 мес. </v>
      </c>
      <c r="AD1673" s="28" t="str">
        <f aca="false">LEFT(AC1673,2)</f>
        <v>13</v>
      </c>
      <c r="AE1673" s="28" t="str">
        <f aca="false">IF(W1673=0,0,INDEX('Возраст, спорт. дисц.'!$A$2:$B$50,MATCH(W1673,'Возраст, спорт. дисц.'!$B$2:$B$54,0),1))</f>
        <v>Мальчики 12-13 лет</v>
      </c>
      <c r="AF1673" s="28" t="str">
        <f aca="false">"весовая категория "&amp;V1673&amp;" кг."</f>
        <v>весовая категория 54 кг.</v>
      </c>
      <c r="AG1673" s="29" t="str">
        <f aca="false">IF(U1673="б/м",U1673,U1673&amp;" место")</f>
        <v>1 место</v>
      </c>
      <c r="AH1673" s="28" t="str">
        <f aca="false">F1673&amp;"; "&amp;TEXT(D1673,"ДД.ММ.ГГГГ")&amp;"-"&amp;TEXT(E1673,"ДД.ММ.ГГГГ")&amp;"; "&amp;I1673&amp;"; "&amp;CHAR(10)&amp;AE1673&amp;"; "&amp;AF1673&amp;"; "&amp;AG1673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54 кг.; 1 место</v>
      </c>
      <c r="AI1673" s="29" t="n">
        <f aca="false">IF(A1673=0,0,1)</f>
        <v>1</v>
      </c>
      <c r="AJ1673" s="1" t="str">
        <f aca="false">AE1673</f>
        <v>Мальчики 12-13 лет</v>
      </c>
      <c r="AK1673" s="1" t="n">
        <f aca="false">V1673</f>
        <v>54</v>
      </c>
      <c r="AL1673" s="1" t="str">
        <f aca="false">AF1673</f>
        <v>весовая категория 54 кг.</v>
      </c>
      <c r="AM1673" s="28" t="str">
        <f aca="false">IF(N1673=0," ",DATEDIF(N1673,$AM$1,"y") &amp; " г. " &amp; DATEDIF(X1673,$AM$1,"ym") &amp; " мес. ")</f>
        <v>13 г. 4 мес. </v>
      </c>
      <c r="AN1673" s="28" t="str">
        <f aca="false">LEFT(AM1673,2)</f>
        <v>13</v>
      </c>
    </row>
    <row r="1674" customFormat="false" ht="13.8" hidden="false" customHeight="false" outlineLevel="0" collapsed="false">
      <c r="A1674" s="37" t="s">
        <v>507</v>
      </c>
      <c r="B1674" s="37" t="s">
        <v>348</v>
      </c>
      <c r="C1674" s="25" t="n">
        <v>41827</v>
      </c>
      <c r="D1674" s="38" t="n">
        <v>44273</v>
      </c>
      <c r="E1674" s="38" t="n">
        <v>44277</v>
      </c>
      <c r="F1674" s="37" t="s">
        <v>1778</v>
      </c>
      <c r="G1674" s="37" t="s">
        <v>1779</v>
      </c>
      <c r="H1674" s="37" t="s">
        <v>1444</v>
      </c>
      <c r="I1674" s="37" t="s">
        <v>243</v>
      </c>
      <c r="J1674" s="37" t="s">
        <v>1445</v>
      </c>
      <c r="K1674" s="37" t="s">
        <v>1446</v>
      </c>
      <c r="L1674" s="21" t="s">
        <v>45</v>
      </c>
      <c r="M1674" s="22" t="s">
        <v>2586</v>
      </c>
      <c r="N1674" s="24" t="s">
        <v>2587</v>
      </c>
      <c r="O1674" s="25" t="s">
        <v>975</v>
      </c>
      <c r="P1674" s="22" t="s">
        <v>101</v>
      </c>
      <c r="Q1674" s="22" t="s">
        <v>1810</v>
      </c>
      <c r="R1674" s="22" t="s">
        <v>1811</v>
      </c>
      <c r="S1674" s="22" t="s">
        <v>1812</v>
      </c>
      <c r="T1674" s="22" t="s">
        <v>1813</v>
      </c>
      <c r="U1674" s="25" t="s">
        <v>54</v>
      </c>
      <c r="V1674" s="40" t="n">
        <v>56</v>
      </c>
      <c r="W1674" s="25" t="s">
        <v>962</v>
      </c>
      <c r="X1674" s="25" t="n">
        <v>0</v>
      </c>
      <c r="Y1674" s="25" t="n">
        <v>0</v>
      </c>
      <c r="Z1674" s="25" t="n">
        <v>1</v>
      </c>
      <c r="AA1674" s="26" t="str">
        <f aca="false">IF(N1674=0," ",DATEDIF(N1674,$D1674,"y") &amp; " г. " &amp; DATEDIF(N1674,$D1674,"ym") &amp; " мес. ")</f>
        <v>13 г. 3 мес. </v>
      </c>
      <c r="AB1674" s="27" t="str">
        <f aca="false">LEFT(AA1674,2)</f>
        <v>13</v>
      </c>
      <c r="AC1674" s="28" t="str">
        <f aca="false">IF(N1674=0," ",DATEDIF(N1674,'Отбор на ЧР 2021'!$AC$1,"y") &amp; " г. " &amp; DATEDIF(N1674,'Отбор на ЧР 2021'!$AC$1,"ym") &amp; " мес. ")</f>
        <v>13 г. 5 мес. </v>
      </c>
      <c r="AD1674" s="28" t="str">
        <f aca="false">LEFT(AC1674,2)</f>
        <v>13</v>
      </c>
      <c r="AE1674" s="28" t="str">
        <f aca="false">IF(W1674=0,0,INDEX('Возраст, спорт. дисц.'!$A$2:$B$50,MATCH(W1674,'Возраст, спорт. дисц.'!$B$2:$B$54,0),1))</f>
        <v>Мальчики 12-13 лет</v>
      </c>
      <c r="AF1674" s="28" t="str">
        <f aca="false">"весовая категория "&amp;V1674&amp;" кг."</f>
        <v>весовая категория 56 кг.</v>
      </c>
      <c r="AG1674" s="29" t="str">
        <f aca="false">IF(U1674="б/м",U1674,U1674&amp;" место")</f>
        <v>1 место</v>
      </c>
      <c r="AH1674" s="28" t="str">
        <f aca="false">F1674&amp;"; "&amp;TEXT(D1674,"ДД.ММ.ГГГГ")&amp;"-"&amp;TEXT(E1674,"ДД.ММ.ГГГГ")&amp;"; "&amp;I1674&amp;"; "&amp;CHAR(10)&amp;AE1674&amp;"; "&amp;AF1674&amp;"; "&amp;AG1674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56 кг.; 1 место</v>
      </c>
      <c r="AI1674" s="29" t="n">
        <f aca="false">IF(A1674=0,0,1)</f>
        <v>1</v>
      </c>
      <c r="AJ1674" s="1" t="str">
        <f aca="false">AE1674</f>
        <v>Мальчики 12-13 лет</v>
      </c>
      <c r="AK1674" s="1" t="n">
        <f aca="false">V1674</f>
        <v>56</v>
      </c>
      <c r="AL1674" s="1" t="str">
        <f aca="false">AF1674</f>
        <v>весовая категория 56 кг.</v>
      </c>
      <c r="AM1674" s="28" t="str">
        <f aca="false">IF(N1674=0," ",DATEDIF(N1674,$AM$1,"y") &amp; " г. " &amp; DATEDIF(X1674,$AM$1,"ym") &amp; " мес. ")</f>
        <v>13 г. 4 мес. </v>
      </c>
      <c r="AN1674" s="28" t="str">
        <f aca="false">LEFT(AM1674,2)</f>
        <v>13</v>
      </c>
    </row>
    <row r="1675" customFormat="false" ht="13.8" hidden="false" customHeight="false" outlineLevel="0" collapsed="false">
      <c r="A1675" s="37" t="s">
        <v>507</v>
      </c>
      <c r="B1675" s="37" t="s">
        <v>348</v>
      </c>
      <c r="C1675" s="25" t="n">
        <v>41827</v>
      </c>
      <c r="D1675" s="38" t="n">
        <v>44273</v>
      </c>
      <c r="E1675" s="38" t="n">
        <v>44277</v>
      </c>
      <c r="F1675" s="37" t="s">
        <v>1778</v>
      </c>
      <c r="G1675" s="37" t="s">
        <v>1779</v>
      </c>
      <c r="H1675" s="37" t="s">
        <v>1444</v>
      </c>
      <c r="I1675" s="37" t="s">
        <v>243</v>
      </c>
      <c r="J1675" s="37" t="s">
        <v>1445</v>
      </c>
      <c r="K1675" s="37" t="s">
        <v>1446</v>
      </c>
      <c r="L1675" s="21" t="s">
        <v>45</v>
      </c>
      <c r="M1675" s="22" t="s">
        <v>2588</v>
      </c>
      <c r="N1675" s="24" t="s">
        <v>2589</v>
      </c>
      <c r="O1675" s="25" t="s">
        <v>970</v>
      </c>
      <c r="P1675" s="22" t="s">
        <v>108</v>
      </c>
      <c r="Q1675" s="22" t="s">
        <v>242</v>
      </c>
      <c r="R1675" s="22" t="s">
        <v>556</v>
      </c>
      <c r="S1675" s="22" t="s">
        <v>244</v>
      </c>
      <c r="T1675" s="22" t="s">
        <v>1460</v>
      </c>
      <c r="U1675" s="25" t="s">
        <v>54</v>
      </c>
      <c r="V1675" s="40" t="n">
        <v>63.5</v>
      </c>
      <c r="W1675" s="25" t="s">
        <v>962</v>
      </c>
      <c r="X1675" s="25" t="n">
        <v>2</v>
      </c>
      <c r="Y1675" s="25" t="n">
        <v>2</v>
      </c>
      <c r="Z1675" s="25" t="n">
        <v>4</v>
      </c>
      <c r="AA1675" s="26" t="str">
        <f aca="false">IF(N1675=0," ",DATEDIF(N1675,$D1675,"y") &amp; " г. " &amp; DATEDIF(N1675,$D1675,"ym") &amp; " мес. ")</f>
        <v>12 г. 6 мес. </v>
      </c>
      <c r="AB1675" s="27" t="str">
        <f aca="false">LEFT(AA1675,2)</f>
        <v>12</v>
      </c>
      <c r="AC1675" s="28" t="str">
        <f aca="false">IF(N1675=0," ",DATEDIF(N1675,'Отбор на ЧР 2021'!$AC$1,"y") &amp; " г. " &amp; DATEDIF(N1675,'Отбор на ЧР 2021'!$AC$1,"ym") &amp; " мес. ")</f>
        <v>12 г. 8 мес. </v>
      </c>
      <c r="AD1675" s="28" t="str">
        <f aca="false">LEFT(AC1675,2)</f>
        <v>12</v>
      </c>
      <c r="AE1675" s="28" t="str">
        <f aca="false">IF(W1675=0,0,INDEX('Возраст, спорт. дисц.'!$A$2:$B$50,MATCH(W1675,'Возраст, спорт. дисц.'!$B$2:$B$54,0),1))</f>
        <v>Мальчики 12-13 лет</v>
      </c>
      <c r="AF1675" s="28" t="str">
        <f aca="false">"весовая категория "&amp;V1675&amp;" кг."</f>
        <v>весовая категория 63,5 кг.</v>
      </c>
      <c r="AG1675" s="29" t="str">
        <f aca="false">IF(U1675="б/м",U1675,U1675&amp;" место")</f>
        <v>1 место</v>
      </c>
      <c r="AH1675" s="28" t="str">
        <f aca="false">F1675&amp;"; "&amp;TEXT(D1675,"ДД.ММ.ГГГГ")&amp;"-"&amp;TEXT(E1675,"ДД.ММ.ГГГГ")&amp;"; "&amp;I1675&amp;"; "&amp;CHAR(10)&amp;AE1675&amp;"; "&amp;AF1675&amp;"; "&amp;AG1675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63,5 кг.; 1 место</v>
      </c>
      <c r="AI1675" s="29" t="n">
        <f aca="false">IF(A1675=0,0,1)</f>
        <v>1</v>
      </c>
      <c r="AJ1675" s="1" t="str">
        <f aca="false">AE1675</f>
        <v>Мальчики 12-13 лет</v>
      </c>
      <c r="AK1675" s="1" t="n">
        <f aca="false">V1675</f>
        <v>63.5</v>
      </c>
      <c r="AL1675" s="1" t="str">
        <f aca="false">AF1675</f>
        <v>весовая категория 63,5 кг.</v>
      </c>
      <c r="AM1675" s="28" t="str">
        <f aca="false">IF(N1675=0," ",DATEDIF(N1675,$AM$1,"y") &amp; " г. " &amp; DATEDIF(X1675,$AM$1,"ym") &amp; " мес. ")</f>
        <v>12 г. 4 мес. </v>
      </c>
      <c r="AN1675" s="28" t="str">
        <f aca="false">LEFT(AM1675,2)</f>
        <v>12</v>
      </c>
    </row>
    <row r="1676" customFormat="false" ht="13.8" hidden="false" customHeight="false" outlineLevel="0" collapsed="false">
      <c r="A1676" s="37" t="s">
        <v>507</v>
      </c>
      <c r="B1676" s="37" t="s">
        <v>348</v>
      </c>
      <c r="C1676" s="25" t="n">
        <v>41827</v>
      </c>
      <c r="D1676" s="38" t="n">
        <v>44273</v>
      </c>
      <c r="E1676" s="38" t="n">
        <v>44277</v>
      </c>
      <c r="F1676" s="37" t="s">
        <v>1778</v>
      </c>
      <c r="G1676" s="37" t="s">
        <v>1779</v>
      </c>
      <c r="H1676" s="37" t="s">
        <v>1444</v>
      </c>
      <c r="I1676" s="37" t="s">
        <v>243</v>
      </c>
      <c r="J1676" s="37" t="s">
        <v>1445</v>
      </c>
      <c r="K1676" s="37" t="s">
        <v>1446</v>
      </c>
      <c r="L1676" s="21" t="s">
        <v>45</v>
      </c>
      <c r="M1676" s="22" t="s">
        <v>2590</v>
      </c>
      <c r="N1676" s="24" t="s">
        <v>2344</v>
      </c>
      <c r="O1676" s="25" t="s">
        <v>970</v>
      </c>
      <c r="P1676" s="22" t="s">
        <v>108</v>
      </c>
      <c r="Q1676" s="22" t="s">
        <v>109</v>
      </c>
      <c r="R1676" s="22" t="s">
        <v>110</v>
      </c>
      <c r="S1676" s="22" t="s">
        <v>324</v>
      </c>
      <c r="T1676" s="22" t="s">
        <v>1509</v>
      </c>
      <c r="U1676" s="25" t="s">
        <v>63</v>
      </c>
      <c r="V1676" s="40" t="n">
        <v>63.5</v>
      </c>
      <c r="W1676" s="25" t="s">
        <v>962</v>
      </c>
      <c r="X1676" s="25" t="n">
        <v>2</v>
      </c>
      <c r="Y1676" s="25" t="n">
        <v>1</v>
      </c>
      <c r="Z1676" s="25" t="n">
        <v>4</v>
      </c>
      <c r="AA1676" s="26" t="str">
        <f aca="false">IF(N1676=0," ",DATEDIF(N1676,$D1676,"y") &amp; " г. " &amp; DATEDIF(N1676,$D1676,"ym") &amp; " мес. ")</f>
        <v>13 г. 6 мес. </v>
      </c>
      <c r="AB1676" s="27" t="str">
        <f aca="false">LEFT(AA1676,2)</f>
        <v>13</v>
      </c>
      <c r="AC1676" s="28" t="str">
        <f aca="false">IF(N1676=0," ",DATEDIF(N1676,'Отбор на ЧР 2021'!$AC$1,"y") &amp; " г. " &amp; DATEDIF(N1676,'Отбор на ЧР 2021'!$AC$1,"ym") &amp; " мес. ")</f>
        <v>13 г. 8 мес. </v>
      </c>
      <c r="AD1676" s="28" t="str">
        <f aca="false">LEFT(AC1676,2)</f>
        <v>13</v>
      </c>
      <c r="AE1676" s="28" t="str">
        <f aca="false">IF(W1676=0,0,INDEX('Возраст, спорт. дисц.'!$A$2:$B$50,MATCH(W1676,'Возраст, спорт. дисц.'!$B$2:$B$54,0),1))</f>
        <v>Мальчики 12-13 лет</v>
      </c>
      <c r="AF1676" s="28" t="str">
        <f aca="false">"весовая категория "&amp;V1676&amp;" кг."</f>
        <v>весовая категория 63,5 кг.</v>
      </c>
      <c r="AG1676" s="29" t="str">
        <f aca="false">IF(U1676="б/м",U1676,U1676&amp;" место")</f>
        <v>2 место</v>
      </c>
      <c r="AH1676" s="28" t="str">
        <f aca="false">F1676&amp;"; "&amp;TEXT(D1676,"ДД.ММ.ГГГГ")&amp;"-"&amp;TEXT(E1676,"ДД.ММ.ГГГГ")&amp;"; "&amp;I1676&amp;"; "&amp;CHAR(10)&amp;AE1676&amp;"; "&amp;AF1676&amp;"; "&amp;AG1676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63,5 кг.; 2 место</v>
      </c>
      <c r="AI1676" s="29" t="n">
        <f aca="false">IF(A1676=0,0,1)</f>
        <v>1</v>
      </c>
      <c r="AJ1676" s="1" t="str">
        <f aca="false">AE1676</f>
        <v>Мальчики 12-13 лет</v>
      </c>
      <c r="AK1676" s="1" t="n">
        <f aca="false">V1676</f>
        <v>63.5</v>
      </c>
      <c r="AL1676" s="1" t="str">
        <f aca="false">AF1676</f>
        <v>весовая категория 63,5 кг.</v>
      </c>
      <c r="AM1676" s="28" t="str">
        <f aca="false">IF(N1676=0," ",DATEDIF(N1676,$AM$1,"y") &amp; " г. " &amp; DATEDIF(X1676,$AM$1,"ym") &amp; " мес. ")</f>
        <v>13 г. 4 мес. </v>
      </c>
      <c r="AN1676" s="28" t="str">
        <f aca="false">LEFT(AM1676,2)</f>
        <v>13</v>
      </c>
    </row>
    <row r="1677" customFormat="false" ht="13.8" hidden="false" customHeight="false" outlineLevel="0" collapsed="false">
      <c r="A1677" s="37" t="s">
        <v>507</v>
      </c>
      <c r="B1677" s="37" t="s">
        <v>348</v>
      </c>
      <c r="C1677" s="25" t="n">
        <v>41827</v>
      </c>
      <c r="D1677" s="38" t="n">
        <v>44273</v>
      </c>
      <c r="E1677" s="38" t="n">
        <v>44277</v>
      </c>
      <c r="F1677" s="37" t="s">
        <v>1778</v>
      </c>
      <c r="G1677" s="37" t="s">
        <v>1779</v>
      </c>
      <c r="H1677" s="37" t="s">
        <v>1444</v>
      </c>
      <c r="I1677" s="37" t="s">
        <v>243</v>
      </c>
      <c r="J1677" s="37" t="s">
        <v>1445</v>
      </c>
      <c r="K1677" s="37" t="s">
        <v>1446</v>
      </c>
      <c r="L1677" s="21" t="s">
        <v>45</v>
      </c>
      <c r="M1677" s="22" t="s">
        <v>2591</v>
      </c>
      <c r="N1677" s="24" t="s">
        <v>2592</v>
      </c>
      <c r="O1677" s="25" t="s">
        <v>970</v>
      </c>
      <c r="P1677" s="22" t="s">
        <v>108</v>
      </c>
      <c r="Q1677" s="22" t="s">
        <v>242</v>
      </c>
      <c r="R1677" s="22" t="s">
        <v>556</v>
      </c>
      <c r="S1677" s="22" t="s">
        <v>244</v>
      </c>
      <c r="T1677" s="22" t="s">
        <v>1815</v>
      </c>
      <c r="U1677" s="25" t="s">
        <v>70</v>
      </c>
      <c r="V1677" s="40" t="n">
        <v>63.5</v>
      </c>
      <c r="W1677" s="25" t="s">
        <v>962</v>
      </c>
      <c r="X1677" s="25" t="n">
        <v>1</v>
      </c>
      <c r="Y1677" s="25" t="n">
        <v>0</v>
      </c>
      <c r="Z1677" s="25" t="n">
        <v>4</v>
      </c>
      <c r="AA1677" s="26" t="str">
        <f aca="false">IF(N1677=0," ",DATEDIF(N1677,$D1677,"y") &amp; " г. " &amp; DATEDIF(N1677,$D1677,"ym") &amp; " мес. ")</f>
        <v>13 г. 0 мес. </v>
      </c>
      <c r="AB1677" s="27" t="str">
        <f aca="false">LEFT(AA1677,2)</f>
        <v>13</v>
      </c>
      <c r="AC1677" s="28" t="str">
        <f aca="false">IF(N1677=0," ",DATEDIF(N1677,'Отбор на ЧР 2021'!$AC$1,"y") &amp; " г. " &amp; DATEDIF(N1677,'Отбор на ЧР 2021'!$AC$1,"ym") &amp; " мес. ")</f>
        <v>13 г. 2 мес. </v>
      </c>
      <c r="AD1677" s="28" t="str">
        <f aca="false">LEFT(AC1677,2)</f>
        <v>13</v>
      </c>
      <c r="AE1677" s="28" t="str">
        <f aca="false">IF(W1677=0,0,INDEX('Возраст, спорт. дисц.'!$A$2:$B$50,MATCH(W1677,'Возраст, спорт. дисц.'!$B$2:$B$54,0),1))</f>
        <v>Мальчики 12-13 лет</v>
      </c>
      <c r="AF1677" s="28" t="str">
        <f aca="false">"весовая категория "&amp;V1677&amp;" кг."</f>
        <v>весовая категория 63,5 кг.</v>
      </c>
      <c r="AG1677" s="29" t="str">
        <f aca="false">IF(U1677="б/м",U1677,U1677&amp;" место")</f>
        <v>3 место</v>
      </c>
      <c r="AH1677" s="28" t="str">
        <f aca="false">F1677&amp;"; "&amp;TEXT(D1677,"ДД.ММ.ГГГГ")&amp;"-"&amp;TEXT(E1677,"ДД.ММ.ГГГГ")&amp;"; "&amp;I1677&amp;"; "&amp;CHAR(10)&amp;AE1677&amp;"; "&amp;AF1677&amp;"; "&amp;AG1677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63,5 кг.; 3 место</v>
      </c>
      <c r="AI1677" s="29" t="n">
        <f aca="false">IF(A1677=0,0,1)</f>
        <v>1</v>
      </c>
      <c r="AJ1677" s="1" t="str">
        <f aca="false">AE1677</f>
        <v>Мальчики 12-13 лет</v>
      </c>
      <c r="AK1677" s="1" t="n">
        <f aca="false">V1677</f>
        <v>63.5</v>
      </c>
      <c r="AL1677" s="1" t="str">
        <f aca="false">AF1677</f>
        <v>весовая категория 63,5 кг.</v>
      </c>
      <c r="AM1677" s="28" t="str">
        <f aca="false">IF(N1677=0," ",DATEDIF(N1677,$AM$1,"y") &amp; " г. " &amp; DATEDIF(X1677,$AM$1,"ym") &amp; " мес. ")</f>
        <v>13 г. 4 мес. </v>
      </c>
      <c r="AN1677" s="28" t="str">
        <f aca="false">LEFT(AM1677,2)</f>
        <v>13</v>
      </c>
    </row>
    <row r="1678" customFormat="false" ht="13.8" hidden="false" customHeight="false" outlineLevel="0" collapsed="false">
      <c r="A1678" s="37" t="s">
        <v>507</v>
      </c>
      <c r="B1678" s="37" t="s">
        <v>348</v>
      </c>
      <c r="C1678" s="25" t="n">
        <v>41827</v>
      </c>
      <c r="D1678" s="38" t="n">
        <v>44273</v>
      </c>
      <c r="E1678" s="38" t="n">
        <v>44277</v>
      </c>
      <c r="F1678" s="37" t="s">
        <v>1778</v>
      </c>
      <c r="G1678" s="37" t="s">
        <v>1779</v>
      </c>
      <c r="H1678" s="37" t="s">
        <v>1444</v>
      </c>
      <c r="I1678" s="37" t="s">
        <v>243</v>
      </c>
      <c r="J1678" s="37" t="s">
        <v>1445</v>
      </c>
      <c r="K1678" s="37" t="s">
        <v>1446</v>
      </c>
      <c r="L1678" s="21" t="s">
        <v>45</v>
      </c>
      <c r="M1678" s="22" t="s">
        <v>2593</v>
      </c>
      <c r="N1678" s="24" t="s">
        <v>2594</v>
      </c>
      <c r="O1678" s="25" t="s">
        <v>975</v>
      </c>
      <c r="P1678" s="22" t="s">
        <v>101</v>
      </c>
      <c r="Q1678" s="22" t="s">
        <v>1020</v>
      </c>
      <c r="R1678" s="22" t="s">
        <v>1021</v>
      </c>
      <c r="S1678" s="22" t="s">
        <v>1519</v>
      </c>
      <c r="T1678" s="22" t="s">
        <v>1023</v>
      </c>
      <c r="U1678" s="25" t="s">
        <v>70</v>
      </c>
      <c r="V1678" s="40" t="n">
        <v>63.5</v>
      </c>
      <c r="W1678" s="25" t="s">
        <v>962</v>
      </c>
      <c r="X1678" s="25" t="n">
        <v>1</v>
      </c>
      <c r="Y1678" s="25" t="n">
        <v>0</v>
      </c>
      <c r="Z1678" s="25" t="n">
        <v>4</v>
      </c>
      <c r="AA1678" s="26" t="str">
        <f aca="false">IF(N1678=0," ",DATEDIF(N1678,$D1678,"y") &amp; " г. " &amp; DATEDIF(N1678,$D1678,"ym") &amp; " мес. ")</f>
        <v>13 г. 7 мес. </v>
      </c>
      <c r="AB1678" s="27" t="str">
        <f aca="false">LEFT(AA1678,2)</f>
        <v>13</v>
      </c>
      <c r="AC1678" s="28" t="str">
        <f aca="false">IF(N1678=0," ",DATEDIF(N1678,'Отбор на ЧР 2021'!$AC$1,"y") &amp; " г. " &amp; DATEDIF(N1678,'Отбор на ЧР 2021'!$AC$1,"ym") &amp; " мес. ")</f>
        <v>13 г. 9 мес. </v>
      </c>
      <c r="AD1678" s="28" t="str">
        <f aca="false">LEFT(AC1678,2)</f>
        <v>13</v>
      </c>
      <c r="AE1678" s="28" t="str">
        <f aca="false">IF(W1678=0,0,INDEX('Возраст, спорт. дисц.'!$A$2:$B$50,MATCH(W1678,'Возраст, спорт. дисц.'!$B$2:$B$54,0),1))</f>
        <v>Мальчики 12-13 лет</v>
      </c>
      <c r="AF1678" s="28" t="str">
        <f aca="false">"весовая категория "&amp;V1678&amp;" кг."</f>
        <v>весовая категория 63,5 кг.</v>
      </c>
      <c r="AG1678" s="29" t="str">
        <f aca="false">IF(U1678="б/м",U1678,U1678&amp;" место")</f>
        <v>3 место</v>
      </c>
      <c r="AH1678" s="28" t="str">
        <f aca="false">F1678&amp;"; "&amp;TEXT(D1678,"ДД.ММ.ГГГГ")&amp;"-"&amp;TEXT(E1678,"ДД.ММ.ГГГГ")&amp;"; "&amp;I1678&amp;"; "&amp;CHAR(10)&amp;AE1678&amp;"; "&amp;AF1678&amp;"; "&amp;AG1678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63,5 кг.; 3 место</v>
      </c>
      <c r="AI1678" s="29" t="n">
        <f aca="false">IF(A1678=0,0,1)</f>
        <v>1</v>
      </c>
      <c r="AJ1678" s="1" t="str">
        <f aca="false">AE1678</f>
        <v>Мальчики 12-13 лет</v>
      </c>
      <c r="AK1678" s="1" t="n">
        <f aca="false">V1678</f>
        <v>63.5</v>
      </c>
      <c r="AL1678" s="1" t="str">
        <f aca="false">AF1678</f>
        <v>весовая категория 63,5 кг.</v>
      </c>
      <c r="AM1678" s="28" t="str">
        <f aca="false">IF(N1678=0," ",DATEDIF(N1678,$AM$1,"y") &amp; " г. " &amp; DATEDIF(X1678,$AM$1,"ym") &amp; " мес. ")</f>
        <v>13 г. 4 мес. </v>
      </c>
      <c r="AN1678" s="28" t="str">
        <f aca="false">LEFT(AM1678,2)</f>
        <v>13</v>
      </c>
    </row>
    <row r="1679" customFormat="false" ht="13.8" hidden="false" customHeight="false" outlineLevel="0" collapsed="false">
      <c r="A1679" s="37" t="s">
        <v>507</v>
      </c>
      <c r="B1679" s="37" t="s">
        <v>348</v>
      </c>
      <c r="C1679" s="25" t="n">
        <v>41827</v>
      </c>
      <c r="D1679" s="38" t="n">
        <v>44273</v>
      </c>
      <c r="E1679" s="38" t="n">
        <v>44277</v>
      </c>
      <c r="F1679" s="37" t="s">
        <v>1778</v>
      </c>
      <c r="G1679" s="37" t="s">
        <v>1779</v>
      </c>
      <c r="H1679" s="37" t="s">
        <v>1444</v>
      </c>
      <c r="I1679" s="37" t="s">
        <v>243</v>
      </c>
      <c r="J1679" s="37" t="s">
        <v>1445</v>
      </c>
      <c r="K1679" s="37" t="s">
        <v>1446</v>
      </c>
      <c r="L1679" s="21" t="s">
        <v>45</v>
      </c>
      <c r="M1679" s="22" t="s">
        <v>1138</v>
      </c>
      <c r="N1679" s="24" t="s">
        <v>1139</v>
      </c>
      <c r="O1679" s="25" t="s">
        <v>970</v>
      </c>
      <c r="P1679" s="22" t="s">
        <v>101</v>
      </c>
      <c r="Q1679" s="22" t="s">
        <v>750</v>
      </c>
      <c r="R1679" s="22" t="s">
        <v>751</v>
      </c>
      <c r="S1679" s="22" t="s">
        <v>2515</v>
      </c>
      <c r="T1679" s="22" t="s">
        <v>1141</v>
      </c>
      <c r="U1679" s="25" t="s">
        <v>54</v>
      </c>
      <c r="V1679" s="40" t="n">
        <v>67</v>
      </c>
      <c r="W1679" s="25" t="s">
        <v>962</v>
      </c>
      <c r="X1679" s="25" t="n">
        <v>0</v>
      </c>
      <c r="Y1679" s="25" t="n">
        <v>0</v>
      </c>
      <c r="Z1679" s="25" t="n">
        <v>1</v>
      </c>
      <c r="AA1679" s="26" t="str">
        <f aca="false">IF(N1679=0," ",DATEDIF(N1679,$D1679,"y") &amp; " г. " &amp; DATEDIF(N1679,$D1679,"ym") &amp; " мес. ")</f>
        <v>13 г. 10 мес. </v>
      </c>
      <c r="AB1679" s="27" t="str">
        <f aca="false">LEFT(AA1679,2)</f>
        <v>13</v>
      </c>
      <c r="AC1679" s="28" t="str">
        <f aca="false">IF(N1679=0," ",DATEDIF(N1679,'Отбор на ЧР 2021'!$AC$1,"y") &amp; " г. " &amp; DATEDIF(N1679,'Отбор на ЧР 2021'!$AC$1,"ym") &amp; " мес. ")</f>
        <v>13 г. 11 мес. </v>
      </c>
      <c r="AD1679" s="28" t="str">
        <f aca="false">LEFT(AC1679,2)</f>
        <v>13</v>
      </c>
      <c r="AE1679" s="28" t="str">
        <f aca="false">IF(W1679=0,0,INDEX('Возраст, спорт. дисц.'!$A$2:$B$50,MATCH(W1679,'Возраст, спорт. дисц.'!$B$2:$B$54,0),1))</f>
        <v>Мальчики 12-13 лет</v>
      </c>
      <c r="AF1679" s="28" t="str">
        <f aca="false">"весовая категория "&amp;V1679&amp;" кг."</f>
        <v>весовая категория 67 кг.</v>
      </c>
      <c r="AG1679" s="29" t="str">
        <f aca="false">IF(U1679="б/м",U1679,U1679&amp;" место")</f>
        <v>1 место</v>
      </c>
      <c r="AH1679" s="28" t="str">
        <f aca="false">F1679&amp;"; "&amp;TEXT(D1679,"ДД.ММ.ГГГГ")&amp;"-"&amp;TEXT(E1679,"ДД.ММ.ГГГГ")&amp;"; "&amp;I1679&amp;"; "&amp;CHAR(10)&amp;AE1679&amp;"; "&amp;AF1679&amp;"; "&amp;AG1679</f>
        <v>Первенство Приволжского Федерального округа и Уральского Федерального округа по тайскому боксу; 18.03.2021-22.03.2021; г. Челябинск; 
Мальчики 12-13 лет; весовая категория 67 кг.; 1 место</v>
      </c>
      <c r="AI1679" s="29" t="n">
        <f aca="false">IF(A1679=0,0,1)</f>
        <v>1</v>
      </c>
      <c r="AJ1679" s="1" t="str">
        <f aca="false">AE1679</f>
        <v>Мальчики 12-13 лет</v>
      </c>
      <c r="AK1679" s="1" t="n">
        <f aca="false">V1679</f>
        <v>67</v>
      </c>
      <c r="AL1679" s="1" t="str">
        <f aca="false">AF1679</f>
        <v>весовая категория 67 кг.</v>
      </c>
      <c r="AM1679" s="28" t="str">
        <f aca="false">IF(N1679=0," ",DATEDIF(N1679,$AM$1,"y") &amp; " г. " &amp; DATEDIF(X1679,$AM$1,"ym") &amp; " мес. ")</f>
        <v>13 г. 4 мес. </v>
      </c>
      <c r="AN1679" s="28" t="str">
        <f aca="false">LEFT(AM1679,2)</f>
        <v>13</v>
      </c>
    </row>
  </sheetData>
  <autoFilter ref="A1:AN1392"/>
  <conditionalFormatting sqref="M1:N1">
    <cfRule type="duplicateValues" priority="2" aboveAverage="0" equalAverage="0" bottom="0" percent="0" rank="0" text="" dxfId="0"/>
  </conditionalFormatting>
  <conditionalFormatting sqref="L229:L279 L471:L487 L392:L403 L306:L319">
    <cfRule type="containsText" priority="3" operator="containsText" aboveAverage="0" equalAverage="0" bottom="0" percent="0" rank="0" text="Ж" dxfId="1">
      <formula>NOT(ISERROR(SEARCH("Ж",L229)))</formula>
    </cfRule>
    <cfRule type="containsText" priority="4" operator="containsText" aboveAverage="0" equalAverage="0" bottom="0" percent="0" rank="0" text="М" dxfId="2">
      <formula>NOT(ISERROR(SEARCH("М",L229)))</formula>
    </cfRule>
  </conditionalFormatting>
  <conditionalFormatting sqref="L280:L305">
    <cfRule type="containsText" priority="5" operator="containsText" aboveAverage="0" equalAverage="0" bottom="0" percent="0" rank="0" text="Ж" dxfId="3">
      <formula>NOT(ISERROR(SEARCH("Ж",L280)))</formula>
    </cfRule>
    <cfRule type="containsText" priority="6" operator="containsText" aboveAverage="0" equalAverage="0" bottom="0" percent="0" rank="0" text="М" dxfId="4">
      <formula>NOT(ISERROR(SEARCH("М",L280)))</formula>
    </cfRule>
  </conditionalFormatting>
  <conditionalFormatting sqref="L74:L91">
    <cfRule type="containsText" priority="7" operator="containsText" aboveAverage="0" equalAverage="0" bottom="0" percent="0" rank="0" text="Ж" dxfId="5">
      <formula>NOT(ISERROR(SEARCH("Ж",L74)))</formula>
    </cfRule>
    <cfRule type="containsText" priority="8" operator="containsText" aboveAverage="0" equalAverage="0" bottom="0" percent="0" rank="0" text="М" dxfId="6">
      <formula>NOT(ISERROR(SEARCH("М",L74)))</formula>
    </cfRule>
  </conditionalFormatting>
  <conditionalFormatting sqref="L2:L37">
    <cfRule type="containsText" priority="9" operator="containsText" aboveAverage="0" equalAverage="0" bottom="0" percent="0" rank="0" text="Ж" dxfId="7">
      <formula>NOT(ISERROR(SEARCH("Ж",L2)))</formula>
    </cfRule>
    <cfRule type="containsText" priority="10" operator="containsText" aboveAverage="0" equalAverage="0" bottom="0" percent="0" rank="0" text="М" dxfId="8">
      <formula>NOT(ISERROR(SEARCH("М",L2)))</formula>
    </cfRule>
  </conditionalFormatting>
  <conditionalFormatting sqref="L123:L140">
    <cfRule type="containsText" priority="11" operator="containsText" aboveAverage="0" equalAverage="0" bottom="0" percent="0" rank="0" text="Ж" dxfId="9">
      <formula>NOT(ISERROR(SEARCH("Ж",L123)))</formula>
    </cfRule>
    <cfRule type="containsText" priority="12" operator="containsText" aboveAverage="0" equalAverage="0" bottom="0" percent="0" rank="0" text="М" dxfId="10">
      <formula>NOT(ISERROR(SEARCH("М",L123)))</formula>
    </cfRule>
  </conditionalFormatting>
  <conditionalFormatting sqref="L38:L73">
    <cfRule type="containsText" priority="13" operator="containsText" aboveAverage="0" equalAverage="0" bottom="0" percent="0" rank="0" text="Ж" dxfId="11">
      <formula>NOT(ISERROR(SEARCH("Ж",L38)))</formula>
    </cfRule>
    <cfRule type="containsText" priority="14" operator="containsText" aboveAverage="0" equalAverage="0" bottom="0" percent="0" rank="0" text="М" dxfId="12">
      <formula>NOT(ISERROR(SEARCH("М",L38)))</formula>
    </cfRule>
  </conditionalFormatting>
  <conditionalFormatting sqref="L99:L112">
    <cfRule type="containsText" priority="15" operator="containsText" aboveAverage="0" equalAverage="0" bottom="0" percent="0" rank="0" text="Ж" dxfId="13">
      <formula>NOT(ISERROR(SEARCH("Ж",L99)))</formula>
    </cfRule>
    <cfRule type="containsText" priority="16" operator="containsText" aboveAverage="0" equalAverage="0" bottom="0" percent="0" rank="0" text="М" dxfId="14">
      <formula>NOT(ISERROR(SEARCH("М",L99)))</formula>
    </cfRule>
  </conditionalFormatting>
  <conditionalFormatting sqref="L114:L122">
    <cfRule type="containsText" priority="17" operator="containsText" aboveAverage="0" equalAverage="0" bottom="0" percent="0" rank="0" text="Ж" dxfId="15">
      <formula>NOT(ISERROR(SEARCH("Ж",L114)))</formula>
    </cfRule>
    <cfRule type="containsText" priority="18" operator="containsText" aboveAverage="0" equalAverage="0" bottom="0" percent="0" rank="0" text="М" dxfId="16">
      <formula>NOT(ISERROR(SEARCH("М",L114)))</formula>
    </cfRule>
  </conditionalFormatting>
  <conditionalFormatting sqref="L92:L98">
    <cfRule type="containsText" priority="19" operator="containsText" aboveAverage="0" equalAverage="0" bottom="0" percent="0" rank="0" text="Ж" dxfId="17">
      <formula>NOT(ISERROR(SEARCH("Ж",L92)))</formula>
    </cfRule>
    <cfRule type="containsText" priority="20" operator="containsText" aboveAverage="0" equalAverage="0" bottom="0" percent="0" rank="0" text="М" dxfId="18">
      <formula>NOT(ISERROR(SEARCH("М",L92)))</formula>
    </cfRule>
  </conditionalFormatting>
  <conditionalFormatting sqref="L113">
    <cfRule type="containsText" priority="21" operator="containsText" aboveAverage="0" equalAverage="0" bottom="0" percent="0" rank="0" text="Ж" dxfId="19">
      <formula>NOT(ISERROR(SEARCH("Ж",L113)))</formula>
    </cfRule>
    <cfRule type="containsText" priority="22" operator="containsText" aboveAverage="0" equalAverage="0" bottom="0" percent="0" rank="0" text="М" dxfId="20">
      <formula>NOT(ISERROR(SEARCH("М",L113)))</formula>
    </cfRule>
  </conditionalFormatting>
  <conditionalFormatting sqref="L169:L203">
    <cfRule type="containsText" priority="23" operator="containsText" aboveAverage="0" equalAverage="0" bottom="0" percent="0" rank="0" text="Ж" dxfId="21">
      <formula>NOT(ISERROR(SEARCH("Ж",L169)))</formula>
    </cfRule>
    <cfRule type="containsText" priority="24" operator="containsText" aboveAverage="0" equalAverage="0" bottom="0" percent="0" rank="0" text="М" dxfId="22">
      <formula>NOT(ISERROR(SEARCH("М",L169)))</formula>
    </cfRule>
  </conditionalFormatting>
  <conditionalFormatting sqref="L141:L168">
    <cfRule type="containsText" priority="25" operator="containsText" aboveAverage="0" equalAverage="0" bottom="0" percent="0" rank="0" text="Ж" dxfId="23">
      <formula>NOT(ISERROR(SEARCH("Ж",L141)))</formula>
    </cfRule>
    <cfRule type="containsText" priority="26" operator="containsText" aboveAverage="0" equalAverage="0" bottom="0" percent="0" rank="0" text="М" dxfId="24">
      <formula>NOT(ISERROR(SEARCH("М",L141)))</formula>
    </cfRule>
  </conditionalFormatting>
  <conditionalFormatting sqref="L204:L219">
    <cfRule type="containsText" priority="27" operator="containsText" aboveAverage="0" equalAverage="0" bottom="0" percent="0" rank="0" text="Ж" dxfId="25">
      <formula>NOT(ISERROR(SEARCH("Ж",L204)))</formula>
    </cfRule>
    <cfRule type="containsText" priority="28" operator="containsText" aboveAverage="0" equalAverage="0" bottom="0" percent="0" rank="0" text="М" dxfId="26">
      <formula>NOT(ISERROR(SEARCH("М",L204)))</formula>
    </cfRule>
  </conditionalFormatting>
  <conditionalFormatting sqref="L220:L228">
    <cfRule type="containsText" priority="29" operator="containsText" aboveAverage="0" equalAverage="0" bottom="0" percent="0" rank="0" text="Ж" dxfId="27">
      <formula>NOT(ISERROR(SEARCH("Ж",L220)))</formula>
    </cfRule>
    <cfRule type="containsText" priority="30" operator="containsText" aboveAverage="0" equalAverage="0" bottom="0" percent="0" rank="0" text="М" dxfId="28">
      <formula>NOT(ISERROR(SEARCH("М",L220)))</formula>
    </cfRule>
  </conditionalFormatting>
  <conditionalFormatting sqref="L320:L367">
    <cfRule type="containsText" priority="31" operator="containsText" aboveAverage="0" equalAverage="0" bottom="0" percent="0" rank="0" text="Ж" dxfId="29">
      <formula>NOT(ISERROR(SEARCH("Ж",L320)))</formula>
    </cfRule>
    <cfRule type="containsText" priority="32" operator="containsText" aboveAverage="0" equalAverage="0" bottom="0" percent="0" rank="0" text="М" dxfId="30">
      <formula>NOT(ISERROR(SEARCH("М",L320)))</formula>
    </cfRule>
  </conditionalFormatting>
  <conditionalFormatting sqref="L368:L391">
    <cfRule type="containsText" priority="33" operator="containsText" aboveAverage="0" equalAverage="0" bottom="0" percent="0" rank="0" text="Ж" dxfId="31">
      <formula>NOT(ISERROR(SEARCH("Ж",L368)))</formula>
    </cfRule>
    <cfRule type="containsText" priority="34" operator="containsText" aboveAverage="0" equalAverage="0" bottom="0" percent="0" rank="0" text="М" dxfId="32">
      <formula>NOT(ISERROR(SEARCH("М",L368)))</formula>
    </cfRule>
  </conditionalFormatting>
  <conditionalFormatting sqref="L404:L470">
    <cfRule type="containsText" priority="35" operator="containsText" aboveAverage="0" equalAverage="0" bottom="0" percent="0" rank="0" text="Ж" dxfId="33">
      <formula>NOT(ISERROR(SEARCH("Ж",L404)))</formula>
    </cfRule>
    <cfRule type="containsText" priority="36" operator="containsText" aboveAverage="0" equalAverage="0" bottom="0" percent="0" rank="0" text="М" dxfId="34">
      <formula>NOT(ISERROR(SEARCH("М",L404)))</formula>
    </cfRule>
  </conditionalFormatting>
  <conditionalFormatting sqref="L552:L568">
    <cfRule type="containsText" priority="37" operator="containsText" aboveAverage="0" equalAverage="0" bottom="0" percent="0" rank="0" text="Ж" dxfId="35">
      <formula>NOT(ISERROR(SEARCH("Ж",L552)))</formula>
    </cfRule>
    <cfRule type="containsText" priority="38" operator="containsText" aboveAverage="0" equalAverage="0" bottom="0" percent="0" rank="0" text="М" dxfId="36">
      <formula>NOT(ISERROR(SEARCH("М",L552)))</formula>
    </cfRule>
  </conditionalFormatting>
  <conditionalFormatting sqref="L488:L551">
    <cfRule type="containsText" priority="39" operator="containsText" aboveAverage="0" equalAverage="0" bottom="0" percent="0" rank="0" text="Ж" dxfId="37">
      <formula>NOT(ISERROR(SEARCH("Ж",L488)))</formula>
    </cfRule>
    <cfRule type="containsText" priority="40" operator="containsText" aboveAverage="0" equalAverage="0" bottom="0" percent="0" rank="0" text="М" dxfId="38">
      <formula>NOT(ISERROR(SEARCH("М",L488)))</formula>
    </cfRule>
  </conditionalFormatting>
  <conditionalFormatting sqref="L157">
    <cfRule type="containsText" priority="41" operator="containsText" aboveAverage="0" equalAverage="0" bottom="0" percent="0" rank="0" text="Ж" dxfId="39">
      <formula>NOT(ISERROR(SEARCH("Ж",L157)))</formula>
    </cfRule>
    <cfRule type="containsText" priority="42" operator="containsText" aboveAverage="0" equalAverage="0" bottom="0" percent="0" rank="0" text="М" dxfId="40">
      <formula>NOT(ISERROR(SEARCH("М",L157)))</formula>
    </cfRule>
  </conditionalFormatting>
  <conditionalFormatting sqref="L158:L168">
    <cfRule type="containsText" priority="43" operator="containsText" aboveAverage="0" equalAverage="0" bottom="0" percent="0" rank="0" text="Ж" dxfId="41">
      <formula>NOT(ISERROR(SEARCH("Ж",L158)))</formula>
    </cfRule>
    <cfRule type="containsText" priority="44" operator="containsText" aboveAverage="0" equalAverage="0" bottom="0" percent="0" rank="0" text="М" dxfId="42">
      <formula>NOT(ISERROR(SEARCH("М",L158)))</formula>
    </cfRule>
  </conditionalFormatting>
  <conditionalFormatting sqref="L569:L712">
    <cfRule type="containsText" priority="45" operator="containsText" aboveAverage="0" equalAverage="0" bottom="0" percent="0" rank="0" text="Ж" dxfId="43">
      <formula>NOT(ISERROR(SEARCH("Ж",L569)))</formula>
    </cfRule>
    <cfRule type="containsText" priority="46" operator="containsText" aboveAverage="0" equalAverage="0" bottom="0" percent="0" rank="0" text="М" dxfId="44">
      <formula>NOT(ISERROR(SEARCH("М",L569)))</formula>
    </cfRule>
  </conditionalFormatting>
  <conditionalFormatting sqref="L713:L854">
    <cfRule type="containsText" priority="47" operator="containsText" aboveAverage="0" equalAverage="0" bottom="0" percent="0" rank="0" text="Ж" dxfId="45">
      <formula>NOT(ISERROR(SEARCH("Ж",L713)))</formula>
    </cfRule>
    <cfRule type="containsText" priority="48" operator="containsText" aboveAverage="0" equalAverage="0" bottom="0" percent="0" rank="0" text="М" dxfId="46">
      <formula>NOT(ISERROR(SEARCH("М",L713)))</formula>
    </cfRule>
  </conditionalFormatting>
  <conditionalFormatting sqref="L855:L1052">
    <cfRule type="containsText" priority="49" operator="containsText" aboveAverage="0" equalAverage="0" bottom="0" percent="0" rank="0" text="Ж" dxfId="47">
      <formula>NOT(ISERROR(SEARCH("Ж",L855)))</formula>
    </cfRule>
    <cfRule type="containsText" priority="50" operator="containsText" aboveAverage="0" equalAverage="0" bottom="0" percent="0" rank="0" text="М" dxfId="48">
      <formula>NOT(ISERROR(SEARCH("М",L855)))</formula>
    </cfRule>
  </conditionalFormatting>
  <conditionalFormatting sqref="L1053:L1239">
    <cfRule type="containsText" priority="51" operator="containsText" aboveAverage="0" equalAverage="0" bottom="0" percent="0" rank="0" text="Ж" dxfId="49">
      <formula>NOT(ISERROR(SEARCH("Ж",L1053)))</formula>
    </cfRule>
    <cfRule type="containsText" priority="52" operator="containsText" aboveAverage="0" equalAverage="0" bottom="0" percent="0" rank="0" text="М" dxfId="50">
      <formula>NOT(ISERROR(SEARCH("М",L1053)))</formula>
    </cfRule>
  </conditionalFormatting>
  <conditionalFormatting sqref="L1240:L1461">
    <cfRule type="containsText" priority="53" operator="containsText" aboveAverage="0" equalAverage="0" bottom="0" percent="0" rank="0" text="Ж" dxfId="51">
      <formula>NOT(ISERROR(SEARCH("Ж",L1240)))</formula>
    </cfRule>
    <cfRule type="containsText" priority="54" operator="containsText" aboveAverage="0" equalAverage="0" bottom="0" percent="0" rank="0" text="М" dxfId="52">
      <formula>NOT(ISERROR(SEARCH("М",L1240)))</formula>
    </cfRule>
  </conditionalFormatting>
  <conditionalFormatting sqref="L1462:L1679">
    <cfRule type="containsText" priority="55" operator="containsText" aboveAverage="0" equalAverage="0" bottom="0" percent="0" rank="0" text="Ж" dxfId="53">
      <formula>NOT(ISERROR(SEARCH("Ж",L1462)))</formula>
    </cfRule>
    <cfRule type="containsText" priority="56" operator="containsText" aboveAverage="0" equalAverage="0" bottom="0" percent="0" rank="0" text="М" dxfId="54">
      <formula>NOT(ISERROR(SEARCH("М",L1462)))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6" activeCellId="0" sqref="B16"/>
    </sheetView>
  </sheetViews>
  <sheetFormatPr defaultColWidth="8.88671875" defaultRowHeight="13.8" zeroHeight="false" outlineLevelRow="0" outlineLevelCol="0"/>
  <cols>
    <col collapsed="false" customWidth="true" hidden="false" outlineLevel="0" max="1" min="1" style="1" width="52.89"/>
    <col collapsed="false" customWidth="true" hidden="false" outlineLevel="0" max="2" min="2" style="41" width="21.89"/>
    <col collapsed="false" customWidth="true" hidden="false" outlineLevel="0" max="23" min="3" style="1" width="6.34"/>
    <col collapsed="false" customWidth="false" hidden="false" outlineLevel="0" max="1024" min="24" style="1" width="8.88"/>
  </cols>
  <sheetData>
    <row r="1" s="46" customFormat="true" ht="31.2" hidden="false" customHeight="true" outlineLevel="0" collapsed="false">
      <c r="A1" s="42" t="s">
        <v>2595</v>
      </c>
      <c r="B1" s="43"/>
      <c r="C1" s="44" t="s">
        <v>2596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5"/>
    </row>
    <row r="2" customFormat="false" ht="19.8" hidden="false" customHeight="true" outlineLevel="0" collapsed="false">
      <c r="A2" s="47" t="s">
        <v>55</v>
      </c>
      <c r="B2" s="48" t="s">
        <v>45</v>
      </c>
      <c r="C2" s="49" t="n">
        <v>48</v>
      </c>
      <c r="D2" s="50" t="n">
        <v>51</v>
      </c>
      <c r="E2" s="50" t="n">
        <v>54</v>
      </c>
      <c r="F2" s="50" t="n">
        <v>57</v>
      </c>
      <c r="G2" s="50" t="n">
        <v>60</v>
      </c>
      <c r="H2" s="50" t="n">
        <v>63.5</v>
      </c>
      <c r="I2" s="50" t="n">
        <v>67</v>
      </c>
      <c r="J2" s="50" t="n">
        <v>71</v>
      </c>
      <c r="K2" s="50" t="n">
        <v>75</v>
      </c>
      <c r="L2" s="50" t="n">
        <v>81</v>
      </c>
      <c r="M2" s="50" t="n">
        <v>86</v>
      </c>
      <c r="N2" s="50" t="n">
        <v>91</v>
      </c>
      <c r="O2" s="50" t="s">
        <v>2597</v>
      </c>
      <c r="P2" s="50"/>
      <c r="Q2" s="50"/>
      <c r="R2" s="50"/>
      <c r="S2" s="50"/>
      <c r="T2" s="50"/>
      <c r="U2" s="50"/>
      <c r="V2" s="50"/>
      <c r="W2" s="49" t="s">
        <v>45</v>
      </c>
    </row>
    <row r="3" customFormat="false" ht="19.8" hidden="false" customHeight="true" outlineLevel="0" collapsed="false">
      <c r="A3" s="47" t="s">
        <v>2598</v>
      </c>
      <c r="B3" s="51" t="s">
        <v>2599</v>
      </c>
      <c r="C3" s="49" t="n">
        <v>45</v>
      </c>
      <c r="D3" s="50" t="n">
        <v>48</v>
      </c>
      <c r="E3" s="50" t="n">
        <v>51</v>
      </c>
      <c r="F3" s="50" t="n">
        <v>54</v>
      </c>
      <c r="G3" s="50" t="n">
        <v>57</v>
      </c>
      <c r="H3" s="50" t="n">
        <v>60</v>
      </c>
      <c r="I3" s="50" t="n">
        <v>63.5</v>
      </c>
      <c r="J3" s="50" t="n">
        <v>67</v>
      </c>
      <c r="K3" s="50" t="n">
        <v>71</v>
      </c>
      <c r="L3" s="50" t="n">
        <v>75</v>
      </c>
      <c r="M3" s="50" t="s">
        <v>2600</v>
      </c>
      <c r="N3" s="50"/>
      <c r="O3" s="50"/>
      <c r="P3" s="50"/>
      <c r="Q3" s="50"/>
      <c r="R3" s="50"/>
      <c r="S3" s="50"/>
      <c r="T3" s="50"/>
      <c r="U3" s="50"/>
      <c r="V3" s="50"/>
      <c r="W3" s="49"/>
    </row>
    <row r="4" customFormat="false" ht="19.8" hidden="false" customHeight="true" outlineLevel="0" collapsed="false">
      <c r="A4" s="47" t="s">
        <v>2601</v>
      </c>
      <c r="B4" s="51" t="s">
        <v>470</v>
      </c>
      <c r="C4" s="49" t="n">
        <v>45</v>
      </c>
      <c r="D4" s="49" t="n">
        <v>48</v>
      </c>
      <c r="E4" s="50" t="n">
        <v>51</v>
      </c>
      <c r="F4" s="50" t="n">
        <v>54</v>
      </c>
      <c r="G4" s="50" t="n">
        <v>57</v>
      </c>
      <c r="H4" s="50" t="n">
        <v>60</v>
      </c>
      <c r="I4" s="50" t="n">
        <v>63.5</v>
      </c>
      <c r="J4" s="50" t="n">
        <v>67</v>
      </c>
      <c r="K4" s="50" t="n">
        <v>71</v>
      </c>
      <c r="L4" s="50" t="n">
        <v>75</v>
      </c>
      <c r="M4" s="50" t="n">
        <v>81</v>
      </c>
      <c r="N4" s="50" t="n">
        <v>86</v>
      </c>
      <c r="O4" s="50" t="n">
        <v>91</v>
      </c>
      <c r="P4" s="50" t="s">
        <v>2597</v>
      </c>
      <c r="Q4" s="50"/>
      <c r="R4" s="50"/>
      <c r="S4" s="50"/>
      <c r="T4" s="50"/>
      <c r="U4" s="50"/>
      <c r="V4" s="50"/>
      <c r="W4" s="49"/>
    </row>
    <row r="5" customFormat="false" ht="19.8" hidden="false" customHeight="true" outlineLevel="0" collapsed="false">
      <c r="A5" s="47" t="s">
        <v>2602</v>
      </c>
      <c r="B5" s="51" t="s">
        <v>2603</v>
      </c>
      <c r="C5" s="49" t="n">
        <v>45</v>
      </c>
      <c r="D5" s="49" t="n">
        <v>48</v>
      </c>
      <c r="E5" s="50" t="n">
        <v>51</v>
      </c>
      <c r="F5" s="50" t="n">
        <v>54</v>
      </c>
      <c r="G5" s="50" t="n">
        <v>57</v>
      </c>
      <c r="H5" s="50" t="n">
        <v>60</v>
      </c>
      <c r="I5" s="50" t="n">
        <v>63.5</v>
      </c>
      <c r="J5" s="50" t="n">
        <v>67</v>
      </c>
      <c r="K5" s="50" t="n">
        <v>71</v>
      </c>
      <c r="L5" s="50" t="n">
        <v>75</v>
      </c>
      <c r="M5" s="50" t="n">
        <v>81</v>
      </c>
      <c r="N5" s="50" t="n">
        <v>86</v>
      </c>
      <c r="O5" s="50" t="n">
        <v>91</v>
      </c>
      <c r="P5" s="50" t="s">
        <v>2597</v>
      </c>
      <c r="Q5" s="50"/>
      <c r="R5" s="50"/>
      <c r="S5" s="50"/>
      <c r="T5" s="50"/>
      <c r="U5" s="50"/>
      <c r="V5" s="50"/>
      <c r="W5" s="49"/>
    </row>
    <row r="6" customFormat="false" ht="19.8" hidden="false" customHeight="true" outlineLevel="0" collapsed="false">
      <c r="A6" s="47" t="s">
        <v>631</v>
      </c>
      <c r="B6" s="51" t="s">
        <v>354</v>
      </c>
      <c r="C6" s="49" t="n">
        <v>45</v>
      </c>
      <c r="D6" s="49" t="n">
        <v>48</v>
      </c>
      <c r="E6" s="50" t="n">
        <v>51</v>
      </c>
      <c r="F6" s="50" t="n">
        <v>54</v>
      </c>
      <c r="G6" s="50" t="n">
        <v>57</v>
      </c>
      <c r="H6" s="50" t="n">
        <v>60</v>
      </c>
      <c r="I6" s="50" t="n">
        <v>63.5</v>
      </c>
      <c r="J6" s="50" t="n">
        <v>67</v>
      </c>
      <c r="K6" s="50" t="n">
        <v>71</v>
      </c>
      <c r="L6" s="50" t="n">
        <v>75</v>
      </c>
      <c r="M6" s="50" t="n">
        <v>81</v>
      </c>
      <c r="N6" s="50" t="n">
        <v>86</v>
      </c>
      <c r="O6" s="50" t="n">
        <v>91</v>
      </c>
      <c r="P6" s="50" t="s">
        <v>2597</v>
      </c>
      <c r="Q6" s="50"/>
      <c r="R6" s="50"/>
      <c r="S6" s="50"/>
      <c r="T6" s="50"/>
      <c r="U6" s="50"/>
      <c r="V6" s="50"/>
      <c r="W6" s="49"/>
    </row>
    <row r="7" customFormat="false" ht="19.8" hidden="false" customHeight="true" outlineLevel="0" collapsed="false">
      <c r="A7" s="47" t="s">
        <v>2604</v>
      </c>
      <c r="B7" s="51" t="s">
        <v>2605</v>
      </c>
      <c r="C7" s="49" t="n">
        <v>42</v>
      </c>
      <c r="D7" s="49" t="n">
        <v>45</v>
      </c>
      <c r="E7" s="50" t="n">
        <v>48</v>
      </c>
      <c r="F7" s="50" t="n">
        <v>51</v>
      </c>
      <c r="G7" s="50" t="n">
        <v>54</v>
      </c>
      <c r="H7" s="50" t="n">
        <v>57</v>
      </c>
      <c r="I7" s="50" t="n">
        <v>60</v>
      </c>
      <c r="J7" s="50" t="n">
        <v>63.5</v>
      </c>
      <c r="K7" s="50" t="n">
        <v>67</v>
      </c>
      <c r="L7" s="50" t="n">
        <v>71</v>
      </c>
      <c r="M7" s="50" t="n">
        <v>75</v>
      </c>
      <c r="N7" s="50" t="s">
        <v>2600</v>
      </c>
      <c r="O7" s="50"/>
      <c r="P7" s="50"/>
      <c r="Q7" s="50"/>
      <c r="R7" s="50"/>
      <c r="S7" s="50"/>
      <c r="T7" s="50"/>
      <c r="U7" s="50"/>
      <c r="V7" s="50"/>
      <c r="W7" s="50"/>
    </row>
    <row r="8" customFormat="false" ht="19.8" hidden="false" customHeight="true" outlineLevel="0" collapsed="false">
      <c r="A8" s="47" t="s">
        <v>727</v>
      </c>
      <c r="B8" s="51" t="s">
        <v>726</v>
      </c>
      <c r="C8" s="49" t="n">
        <v>38</v>
      </c>
      <c r="D8" s="49" t="n">
        <v>40</v>
      </c>
      <c r="E8" s="50" t="n">
        <v>42</v>
      </c>
      <c r="F8" s="50" t="n">
        <v>45</v>
      </c>
      <c r="G8" s="50" t="n">
        <v>48</v>
      </c>
      <c r="H8" s="50" t="n">
        <v>51</v>
      </c>
      <c r="I8" s="50" t="n">
        <v>54</v>
      </c>
      <c r="J8" s="50" t="n">
        <v>57</v>
      </c>
      <c r="K8" s="50" t="n">
        <v>60</v>
      </c>
      <c r="L8" s="50" t="n">
        <v>63.5</v>
      </c>
      <c r="M8" s="50" t="n">
        <v>67</v>
      </c>
      <c r="N8" s="50" t="n">
        <v>71</v>
      </c>
      <c r="O8" s="50" t="n">
        <v>75</v>
      </c>
      <c r="P8" s="50" t="n">
        <v>81</v>
      </c>
      <c r="Q8" s="50" t="s">
        <v>2606</v>
      </c>
      <c r="R8" s="50"/>
      <c r="S8" s="50"/>
      <c r="T8" s="50"/>
      <c r="U8" s="50"/>
      <c r="V8" s="50"/>
      <c r="W8" s="52"/>
    </row>
    <row r="9" customFormat="false" ht="19.8" hidden="false" customHeight="true" outlineLevel="0" collapsed="false">
      <c r="A9" s="47" t="s">
        <v>2607</v>
      </c>
      <c r="B9" s="51" t="s">
        <v>2608</v>
      </c>
      <c r="C9" s="49" t="n">
        <v>36</v>
      </c>
      <c r="D9" s="50" t="n">
        <v>38</v>
      </c>
      <c r="E9" s="49" t="n">
        <v>40</v>
      </c>
      <c r="F9" s="50" t="n">
        <v>42</v>
      </c>
      <c r="G9" s="49" t="n">
        <v>45</v>
      </c>
      <c r="H9" s="50" t="n">
        <v>48</v>
      </c>
      <c r="I9" s="49" t="n">
        <v>51</v>
      </c>
      <c r="J9" s="50" t="n">
        <v>54</v>
      </c>
      <c r="K9" s="49" t="n">
        <v>57</v>
      </c>
      <c r="L9" s="50" t="n">
        <v>60</v>
      </c>
      <c r="M9" s="49" t="n">
        <v>63.5</v>
      </c>
      <c r="N9" s="50" t="n">
        <v>67</v>
      </c>
      <c r="O9" s="49" t="n">
        <v>71</v>
      </c>
      <c r="P9" s="50" t="s">
        <v>2609</v>
      </c>
      <c r="Q9" s="50"/>
      <c r="R9" s="50"/>
      <c r="S9" s="50"/>
      <c r="T9" s="50"/>
      <c r="U9" s="50"/>
      <c r="V9" s="50"/>
      <c r="W9" s="49"/>
    </row>
    <row r="10" customFormat="false" ht="19.8" hidden="false" customHeight="true" outlineLevel="0" collapsed="false">
      <c r="A10" s="53" t="s">
        <v>963</v>
      </c>
      <c r="B10" s="51" t="s">
        <v>962</v>
      </c>
      <c r="C10" s="49" t="n">
        <v>32</v>
      </c>
      <c r="D10" s="50" t="n">
        <v>34</v>
      </c>
      <c r="E10" s="49" t="n">
        <v>36</v>
      </c>
      <c r="F10" s="50" t="n">
        <v>38</v>
      </c>
      <c r="G10" s="49" t="n">
        <v>40</v>
      </c>
      <c r="H10" s="50" t="n">
        <v>42</v>
      </c>
      <c r="I10" s="49" t="n">
        <v>44</v>
      </c>
      <c r="J10" s="50" t="n">
        <v>46</v>
      </c>
      <c r="K10" s="49" t="n">
        <v>48</v>
      </c>
      <c r="L10" s="50" t="n">
        <v>50</v>
      </c>
      <c r="M10" s="49" t="n">
        <v>52</v>
      </c>
      <c r="N10" s="50" t="n">
        <v>54</v>
      </c>
      <c r="O10" s="49" t="n">
        <v>56</v>
      </c>
      <c r="P10" s="50" t="n">
        <v>58</v>
      </c>
      <c r="Q10" s="50" t="n">
        <v>60</v>
      </c>
      <c r="R10" s="50" t="n">
        <v>63.5</v>
      </c>
      <c r="S10" s="50" t="n">
        <v>67</v>
      </c>
      <c r="T10" s="50" t="n">
        <v>71</v>
      </c>
      <c r="U10" s="50" t="s">
        <v>2609</v>
      </c>
      <c r="V10" s="50"/>
      <c r="W10" s="49"/>
    </row>
    <row r="11" customFormat="false" ht="19.8" hidden="false" customHeight="true" outlineLevel="0" collapsed="false">
      <c r="A11" s="53" t="s">
        <v>2610</v>
      </c>
      <c r="B11" s="51" t="s">
        <v>2611</v>
      </c>
      <c r="C11" s="49" t="n">
        <v>32</v>
      </c>
      <c r="D11" s="50" t="n">
        <v>34</v>
      </c>
      <c r="E11" s="49" t="n">
        <v>36</v>
      </c>
      <c r="F11" s="50" t="n">
        <v>38</v>
      </c>
      <c r="G11" s="49" t="n">
        <v>40</v>
      </c>
      <c r="H11" s="50" t="n">
        <v>42</v>
      </c>
      <c r="I11" s="49" t="n">
        <v>44</v>
      </c>
      <c r="J11" s="50" t="n">
        <v>46</v>
      </c>
      <c r="K11" s="49" t="n">
        <v>48</v>
      </c>
      <c r="L11" s="50" t="n">
        <v>50</v>
      </c>
      <c r="M11" s="49" t="n">
        <v>52</v>
      </c>
      <c r="N11" s="50" t="n">
        <v>54</v>
      </c>
      <c r="O11" s="49" t="n">
        <v>56</v>
      </c>
      <c r="P11" s="50" t="n">
        <v>58</v>
      </c>
      <c r="Q11" s="50" t="n">
        <v>60</v>
      </c>
      <c r="R11" s="50" t="n">
        <v>63.5</v>
      </c>
      <c r="S11" s="50" t="s">
        <v>2612</v>
      </c>
      <c r="T11" s="50"/>
      <c r="U11" s="50"/>
      <c r="V11" s="50"/>
      <c r="W11" s="49"/>
    </row>
    <row r="12" customFormat="false" ht="19.8" hidden="false" customHeight="true" outlineLevel="0" collapsed="false">
      <c r="A12" s="53" t="s">
        <v>2613</v>
      </c>
      <c r="B12" s="51" t="s">
        <v>2614</v>
      </c>
      <c r="C12" s="49" t="n">
        <v>30</v>
      </c>
      <c r="D12" s="50" t="n">
        <v>32</v>
      </c>
      <c r="E12" s="49" t="n">
        <v>34</v>
      </c>
      <c r="F12" s="50" t="n">
        <v>36</v>
      </c>
      <c r="G12" s="49" t="n">
        <v>38</v>
      </c>
      <c r="H12" s="50" t="n">
        <v>40</v>
      </c>
      <c r="I12" s="49" t="n">
        <v>42</v>
      </c>
      <c r="J12" s="50" t="n">
        <v>44</v>
      </c>
      <c r="K12" s="49" t="n">
        <v>46</v>
      </c>
      <c r="L12" s="50" t="n">
        <v>48</v>
      </c>
      <c r="M12" s="49" t="n">
        <v>50</v>
      </c>
      <c r="N12" s="50" t="n">
        <v>52</v>
      </c>
      <c r="O12" s="49" t="n">
        <v>54</v>
      </c>
      <c r="P12" s="50" t="n">
        <v>56</v>
      </c>
      <c r="Q12" s="50" t="n">
        <v>58</v>
      </c>
      <c r="R12" s="50" t="n">
        <v>60</v>
      </c>
      <c r="S12" s="50" t="n">
        <v>63.5</v>
      </c>
      <c r="T12" s="50" t="n">
        <v>67</v>
      </c>
      <c r="U12" s="50" t="s">
        <v>2615</v>
      </c>
      <c r="V12" s="50"/>
      <c r="W12" s="49"/>
    </row>
    <row r="13" customFormat="false" ht="19.8" hidden="false" customHeight="true" outlineLevel="0" collapsed="false">
      <c r="A13" s="53" t="s">
        <v>2616</v>
      </c>
      <c r="B13" s="51" t="s">
        <v>2617</v>
      </c>
      <c r="C13" s="49" t="n">
        <v>30</v>
      </c>
      <c r="D13" s="50" t="n">
        <v>32</v>
      </c>
      <c r="E13" s="49" t="n">
        <v>34</v>
      </c>
      <c r="F13" s="50" t="n">
        <v>36</v>
      </c>
      <c r="G13" s="49" t="n">
        <v>38</v>
      </c>
      <c r="H13" s="50" t="n">
        <v>40</v>
      </c>
      <c r="I13" s="49" t="n">
        <v>42</v>
      </c>
      <c r="J13" s="50" t="n">
        <v>44</v>
      </c>
      <c r="K13" s="49" t="n">
        <v>46</v>
      </c>
      <c r="L13" s="50" t="n">
        <v>48</v>
      </c>
      <c r="M13" s="49" t="n">
        <v>50</v>
      </c>
      <c r="N13" s="50" t="n">
        <v>52</v>
      </c>
      <c r="O13" s="49" t="n">
        <v>54</v>
      </c>
      <c r="P13" s="50" t="n">
        <v>56</v>
      </c>
      <c r="Q13" s="50" t="n">
        <v>58</v>
      </c>
      <c r="R13" s="50" t="n">
        <v>60</v>
      </c>
      <c r="S13" s="50" t="s">
        <v>2618</v>
      </c>
      <c r="T13" s="50"/>
      <c r="U13" s="50"/>
      <c r="V13" s="50"/>
      <c r="W13" s="49"/>
    </row>
    <row r="14" customFormat="false" ht="19.8" hidden="false" customHeight="true" outlineLevel="0" collapsed="false">
      <c r="A14" s="53" t="s">
        <v>2619</v>
      </c>
      <c r="B14" s="51" t="s">
        <v>2620</v>
      </c>
      <c r="C14" s="49" t="n">
        <v>24</v>
      </c>
      <c r="D14" s="50" t="n">
        <v>26</v>
      </c>
      <c r="E14" s="49" t="n">
        <v>28</v>
      </c>
      <c r="F14" s="50" t="n">
        <v>30</v>
      </c>
      <c r="G14" s="49" t="n">
        <v>32</v>
      </c>
      <c r="H14" s="50" t="n">
        <v>34</v>
      </c>
      <c r="I14" s="49" t="n">
        <v>36</v>
      </c>
      <c r="J14" s="50" t="n">
        <v>38</v>
      </c>
      <c r="K14" s="49" t="n">
        <v>40</v>
      </c>
      <c r="L14" s="50" t="n">
        <v>42</v>
      </c>
      <c r="M14" s="49" t="n">
        <v>44</v>
      </c>
      <c r="N14" s="50" t="n">
        <v>46</v>
      </c>
      <c r="O14" s="49" t="n">
        <v>48</v>
      </c>
      <c r="P14" s="50" t="n">
        <v>50</v>
      </c>
      <c r="Q14" s="49" t="n">
        <v>52</v>
      </c>
      <c r="R14" s="50" t="n">
        <v>54</v>
      </c>
      <c r="S14" s="49" t="n">
        <v>56</v>
      </c>
      <c r="T14" s="50" t="n">
        <v>58</v>
      </c>
      <c r="U14" s="50" t="n">
        <v>60</v>
      </c>
      <c r="V14" s="50" t="n">
        <v>63.5</v>
      </c>
      <c r="W14" s="50" t="s">
        <v>2612</v>
      </c>
    </row>
    <row r="15" customFormat="false" ht="19.8" hidden="false" customHeight="true" outlineLevel="0" collapsed="false">
      <c r="A15" s="53" t="s">
        <v>2621</v>
      </c>
      <c r="B15" s="51" t="s">
        <v>2622</v>
      </c>
      <c r="C15" s="49" t="n">
        <v>24</v>
      </c>
      <c r="D15" s="50" t="n">
        <v>26</v>
      </c>
      <c r="E15" s="49" t="n">
        <v>28</v>
      </c>
      <c r="F15" s="50" t="n">
        <v>30</v>
      </c>
      <c r="G15" s="49" t="n">
        <v>32</v>
      </c>
      <c r="H15" s="50" t="n">
        <v>34</v>
      </c>
      <c r="I15" s="49" t="n">
        <v>36</v>
      </c>
      <c r="J15" s="50" t="n">
        <v>38</v>
      </c>
      <c r="K15" s="49" t="n">
        <v>40</v>
      </c>
      <c r="L15" s="50" t="n">
        <v>42</v>
      </c>
      <c r="M15" s="49" t="n">
        <v>44</v>
      </c>
      <c r="N15" s="50" t="n">
        <v>46</v>
      </c>
      <c r="O15" s="49" t="n">
        <v>48</v>
      </c>
      <c r="P15" s="50" t="n">
        <v>50</v>
      </c>
      <c r="Q15" s="49" t="n">
        <v>52</v>
      </c>
      <c r="R15" s="50" t="n">
        <v>54</v>
      </c>
      <c r="S15" s="49" t="n">
        <v>56</v>
      </c>
      <c r="T15" s="50" t="n">
        <v>58</v>
      </c>
      <c r="U15" s="50" t="n">
        <v>60</v>
      </c>
      <c r="V15" s="50" t="s">
        <v>2618</v>
      </c>
      <c r="W15" s="49"/>
    </row>
    <row r="16" customFormat="false" ht="19.8" hidden="false" customHeight="true" outlineLevel="0" collapsed="false">
      <c r="A16" s="53" t="s">
        <v>2623</v>
      </c>
      <c r="B16" s="51" t="s">
        <v>2624</v>
      </c>
      <c r="C16" s="49" t="n">
        <v>22</v>
      </c>
      <c r="D16" s="49" t="n">
        <v>24</v>
      </c>
      <c r="E16" s="50" t="n">
        <v>26</v>
      </c>
      <c r="F16" s="49" t="n">
        <v>28</v>
      </c>
      <c r="G16" s="50" t="n">
        <v>30</v>
      </c>
      <c r="H16" s="49" t="n">
        <v>32</v>
      </c>
      <c r="I16" s="50" t="n">
        <v>34</v>
      </c>
      <c r="J16" s="49" t="n">
        <v>36</v>
      </c>
      <c r="K16" s="50" t="n">
        <v>38</v>
      </c>
      <c r="L16" s="49" t="n">
        <v>40</v>
      </c>
      <c r="M16" s="50" t="n">
        <v>42</v>
      </c>
      <c r="N16" s="49" t="n">
        <v>44</v>
      </c>
      <c r="O16" s="50" t="n">
        <v>46</v>
      </c>
      <c r="P16" s="49" t="n">
        <v>48</v>
      </c>
      <c r="Q16" s="50" t="n">
        <v>50</v>
      </c>
      <c r="R16" s="49" t="n">
        <v>52</v>
      </c>
      <c r="S16" s="50" t="n">
        <v>54</v>
      </c>
      <c r="T16" s="49" t="n">
        <v>56</v>
      </c>
      <c r="U16" s="50" t="n">
        <v>58</v>
      </c>
      <c r="V16" s="50" t="n">
        <v>60</v>
      </c>
      <c r="W16" s="50" t="s">
        <v>2618</v>
      </c>
    </row>
    <row r="17" customFormat="false" ht="19.8" hidden="false" customHeight="true" outlineLevel="0" collapsed="false">
      <c r="A17" s="53" t="s">
        <v>2625</v>
      </c>
      <c r="B17" s="51" t="s">
        <v>2626</v>
      </c>
      <c r="C17" s="49" t="n">
        <v>22</v>
      </c>
      <c r="D17" s="49" t="n">
        <v>24</v>
      </c>
      <c r="E17" s="50" t="n">
        <v>26</v>
      </c>
      <c r="F17" s="49" t="n">
        <v>28</v>
      </c>
      <c r="G17" s="50" t="n">
        <v>30</v>
      </c>
      <c r="H17" s="49" t="n">
        <v>32</v>
      </c>
      <c r="I17" s="50" t="n">
        <v>34</v>
      </c>
      <c r="J17" s="49" t="n">
        <v>36</v>
      </c>
      <c r="K17" s="50" t="n">
        <v>38</v>
      </c>
      <c r="L17" s="49" t="n">
        <v>40</v>
      </c>
      <c r="M17" s="50" t="n">
        <v>42</v>
      </c>
      <c r="N17" s="49" t="n">
        <v>44</v>
      </c>
      <c r="O17" s="50" t="n">
        <v>46</v>
      </c>
      <c r="P17" s="49" t="n">
        <v>48</v>
      </c>
      <c r="Q17" s="50" t="n">
        <v>50</v>
      </c>
      <c r="R17" s="49" t="n">
        <v>52</v>
      </c>
      <c r="S17" s="50" t="n">
        <v>54</v>
      </c>
      <c r="T17" s="49" t="n">
        <v>56</v>
      </c>
      <c r="U17" s="50" t="n">
        <v>58</v>
      </c>
      <c r="V17" s="50" t="s">
        <v>2627</v>
      </c>
      <c r="W17" s="50"/>
    </row>
  </sheetData>
  <autoFilter ref="A1:W17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I2414"/>
  <sheetViews>
    <sheetView showFormulas="false" showGridLines="true" showRowColHeaders="true" showZeros="true" rightToLeft="false" tabSelected="true" showOutlineSymbols="true" defaultGridColor="true" view="normal" topLeftCell="B1" colorId="64" zoomScale="90" zoomScaleNormal="90" zoomScalePageLayoutView="100" workbookViewId="0">
      <selection pane="topLeft" activeCell="G3" activeCellId="0" sqref="G3"/>
    </sheetView>
  </sheetViews>
  <sheetFormatPr defaultColWidth="8.88671875" defaultRowHeight="13.8" zeroHeight="false" outlineLevelRow="0" outlineLevelCol="0"/>
  <cols>
    <col collapsed="false" customWidth="true" hidden="false" outlineLevel="0" max="1" min="1" style="54" width="16.44"/>
    <col collapsed="false" customWidth="true" hidden="false" outlineLevel="0" max="2" min="2" style="54" width="19.22"/>
    <col collapsed="false" customWidth="true" hidden="false" outlineLevel="0" max="3" min="3" style="54" width="24.55"/>
    <col collapsed="false" customWidth="true" hidden="false" outlineLevel="0" max="4" min="4" style="54" width="28.33"/>
    <col collapsed="false" customWidth="true" hidden="false" outlineLevel="0" max="5" min="5" style="54" width="72.78"/>
    <col collapsed="false" customWidth="true" hidden="false" outlineLevel="0" max="6" min="6" style="54" width="7.44"/>
    <col collapsed="false" customWidth="true" hidden="false" outlineLevel="0" max="7" min="7" style="54" width="17.77"/>
    <col collapsed="false" customWidth="true" hidden="false" outlineLevel="0" max="8" min="8" style="54" width="23.21"/>
    <col collapsed="false" customWidth="true" hidden="false" outlineLevel="0" max="9" min="9" style="54" width="20.67"/>
    <col collapsed="false" customWidth="true" hidden="false" outlineLevel="0" max="10" min="10" style="54" width="53.44"/>
    <col collapsed="false" customWidth="true" hidden="false" outlineLevel="0" max="11" min="11" style="54" width="12.78"/>
    <col collapsed="false" customWidth="false" hidden="false" outlineLevel="0" max="1024" min="12" style="54" width="8.88"/>
  </cols>
  <sheetData>
    <row r="1" customFormat="false" ht="27.6" hidden="false" customHeight="false" outlineLevel="0" collapsed="false">
      <c r="A1" s="55" t="s">
        <v>34</v>
      </c>
      <c r="B1" s="56" t="s">
        <v>36</v>
      </c>
      <c r="C1" s="56" t="s">
        <v>16</v>
      </c>
      <c r="D1" s="56" t="s">
        <v>12</v>
      </c>
      <c r="E1" s="56" t="s">
        <v>32</v>
      </c>
      <c r="F1" s="57" t="s">
        <v>2628</v>
      </c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</row>
    <row r="2" customFormat="false" ht="27.6" hidden="false" customHeight="false" outlineLevel="0" collapsed="false">
      <c r="A2" s="59" t="s">
        <v>631</v>
      </c>
      <c r="B2" s="60" t="s">
        <v>2629</v>
      </c>
      <c r="C2" s="60" t="s">
        <v>50</v>
      </c>
      <c r="D2" s="61" t="s">
        <v>632</v>
      </c>
      <c r="E2" s="62" t="s">
        <v>2630</v>
      </c>
      <c r="F2" s="63" t="n">
        <v>1</v>
      </c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</row>
    <row r="3" customFormat="false" ht="41.4" hidden="false" customHeight="false" outlineLevel="0" collapsed="false">
      <c r="A3" s="64"/>
      <c r="B3" s="65"/>
      <c r="C3" s="65"/>
      <c r="D3" s="61" t="s">
        <v>1691</v>
      </c>
      <c r="E3" s="62" t="s">
        <v>2631</v>
      </c>
      <c r="F3" s="63" t="n">
        <v>1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</row>
    <row r="4" customFormat="false" ht="41.4" hidden="false" customHeight="false" outlineLevel="0" collapsed="false">
      <c r="A4" s="64"/>
      <c r="B4" s="65"/>
      <c r="C4" s="65"/>
      <c r="D4" s="61" t="s">
        <v>355</v>
      </c>
      <c r="E4" s="62" t="s">
        <v>2632</v>
      </c>
      <c r="F4" s="63" t="n">
        <v>1</v>
      </c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customFormat="false" ht="27.6" hidden="false" customHeight="false" outlineLevel="0" collapsed="false">
      <c r="A5" s="64"/>
      <c r="B5" s="65"/>
      <c r="C5" s="66"/>
      <c r="D5" s="61" t="s">
        <v>1688</v>
      </c>
      <c r="E5" s="62" t="s">
        <v>2633</v>
      </c>
      <c r="F5" s="63" t="n">
        <v>1</v>
      </c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</row>
    <row r="6" customFormat="false" ht="27.6" hidden="false" customHeight="false" outlineLevel="0" collapsed="false">
      <c r="A6" s="64"/>
      <c r="B6" s="65"/>
      <c r="C6" s="61" t="s">
        <v>536</v>
      </c>
      <c r="D6" s="61" t="s">
        <v>1696</v>
      </c>
      <c r="E6" s="62" t="s">
        <v>2634</v>
      </c>
      <c r="F6" s="63" t="n">
        <v>1</v>
      </c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</row>
    <row r="7" customFormat="false" ht="41.4" hidden="false" customHeight="false" outlineLevel="0" collapsed="false">
      <c r="A7" s="64"/>
      <c r="B7" s="65"/>
      <c r="C7" s="60" t="s">
        <v>686</v>
      </c>
      <c r="D7" s="61" t="s">
        <v>685</v>
      </c>
      <c r="E7" s="62" t="s">
        <v>2635</v>
      </c>
      <c r="F7" s="63" t="n">
        <v>1</v>
      </c>
    </row>
    <row r="8" customFormat="false" ht="41.4" hidden="false" customHeight="false" outlineLevel="0" collapsed="false">
      <c r="A8" s="64"/>
      <c r="B8" s="65"/>
      <c r="C8" s="66"/>
      <c r="D8" s="61" t="s">
        <v>1543</v>
      </c>
      <c r="E8" s="62" t="s">
        <v>2636</v>
      </c>
      <c r="F8" s="63" t="n">
        <v>1</v>
      </c>
    </row>
    <row r="9" customFormat="false" ht="27.6" hidden="false" customHeight="false" outlineLevel="0" collapsed="false">
      <c r="A9" s="64"/>
      <c r="B9" s="65"/>
      <c r="C9" s="61" t="s">
        <v>515</v>
      </c>
      <c r="D9" s="61" t="s">
        <v>1699</v>
      </c>
      <c r="E9" s="62" t="s">
        <v>2637</v>
      </c>
      <c r="F9" s="63" t="n">
        <v>1</v>
      </c>
    </row>
    <row r="10" customFormat="false" ht="27.6" hidden="false" customHeight="false" outlineLevel="0" collapsed="false">
      <c r="A10" s="64"/>
      <c r="B10" s="65"/>
      <c r="C10" s="61" t="s">
        <v>116</v>
      </c>
      <c r="D10" s="61" t="s">
        <v>235</v>
      </c>
      <c r="E10" s="62" t="s">
        <v>2638</v>
      </c>
      <c r="F10" s="63" t="n">
        <v>1</v>
      </c>
    </row>
    <row r="11" customFormat="false" ht="41.4" hidden="false" customHeight="false" outlineLevel="0" collapsed="false">
      <c r="A11" s="64"/>
      <c r="B11" s="65"/>
      <c r="C11" s="61" t="s">
        <v>1604</v>
      </c>
      <c r="D11" s="61" t="s">
        <v>1602</v>
      </c>
      <c r="E11" s="62" t="s">
        <v>2639</v>
      </c>
      <c r="F11" s="63" t="n">
        <v>1</v>
      </c>
    </row>
    <row r="12" customFormat="false" ht="27.6" hidden="false" customHeight="false" outlineLevel="0" collapsed="false">
      <c r="A12" s="64"/>
      <c r="B12" s="65"/>
      <c r="C12" s="60" t="s">
        <v>59</v>
      </c>
      <c r="D12" s="61" t="s">
        <v>1542</v>
      </c>
      <c r="E12" s="62" t="s">
        <v>2636</v>
      </c>
      <c r="F12" s="63" t="n">
        <v>1</v>
      </c>
    </row>
    <row r="13" customFormat="false" ht="41.4" hidden="false" customHeight="false" outlineLevel="0" collapsed="false">
      <c r="A13" s="64"/>
      <c r="B13" s="65"/>
      <c r="C13" s="65"/>
      <c r="D13" s="61" t="s">
        <v>1538</v>
      </c>
      <c r="E13" s="62" t="s">
        <v>2640</v>
      </c>
      <c r="F13" s="63" t="n">
        <v>1</v>
      </c>
    </row>
    <row r="14" customFormat="false" ht="41.4" hidden="false" customHeight="false" outlineLevel="0" collapsed="false">
      <c r="A14" s="64"/>
      <c r="B14" s="65"/>
      <c r="C14" s="66"/>
      <c r="D14" s="61" t="s">
        <v>681</v>
      </c>
      <c r="E14" s="62" t="s">
        <v>2641</v>
      </c>
      <c r="F14" s="63" t="n">
        <v>1</v>
      </c>
    </row>
    <row r="15" customFormat="false" ht="27.6" hidden="false" customHeight="false" outlineLevel="0" collapsed="false">
      <c r="A15" s="64"/>
      <c r="B15" s="65"/>
      <c r="C15" s="61" t="s">
        <v>122</v>
      </c>
      <c r="D15" s="61" t="s">
        <v>1598</v>
      </c>
      <c r="E15" s="62" t="s">
        <v>2642</v>
      </c>
      <c r="F15" s="63" t="n">
        <v>1</v>
      </c>
    </row>
    <row r="16" customFormat="false" ht="41.4" hidden="false" customHeight="false" outlineLevel="0" collapsed="false">
      <c r="A16" s="64"/>
      <c r="B16" s="65"/>
      <c r="C16" s="60" t="s">
        <v>66</v>
      </c>
      <c r="D16" s="60" t="s">
        <v>351</v>
      </c>
      <c r="E16" s="67" t="s">
        <v>2643</v>
      </c>
      <c r="F16" s="68" t="n">
        <v>1</v>
      </c>
    </row>
    <row r="17" customFormat="false" ht="27.6" hidden="false" customHeight="false" outlineLevel="0" collapsed="false">
      <c r="A17" s="64"/>
      <c r="B17" s="65"/>
      <c r="C17" s="66"/>
      <c r="D17" s="66"/>
      <c r="E17" s="69" t="s">
        <v>2644</v>
      </c>
      <c r="F17" s="70" t="n">
        <v>1</v>
      </c>
    </row>
    <row r="18" customFormat="false" ht="41.4" hidden="false" customHeight="false" outlineLevel="0" collapsed="false">
      <c r="A18" s="64"/>
      <c r="B18" s="65"/>
      <c r="C18" s="61" t="s">
        <v>344</v>
      </c>
      <c r="D18" s="61" t="s">
        <v>1780</v>
      </c>
      <c r="E18" s="62" t="s">
        <v>2645</v>
      </c>
      <c r="F18" s="63" t="n">
        <v>1</v>
      </c>
    </row>
    <row r="19" customFormat="false" ht="27.6" hidden="false" customHeight="false" outlineLevel="0" collapsed="false">
      <c r="A19" s="64"/>
      <c r="B19" s="65"/>
      <c r="C19" s="61" t="s">
        <v>158</v>
      </c>
      <c r="D19" s="61" t="s">
        <v>1594</v>
      </c>
      <c r="E19" s="62" t="s">
        <v>2646</v>
      </c>
      <c r="F19" s="63" t="n">
        <v>1</v>
      </c>
    </row>
    <row r="20" customFormat="false" ht="27.6" hidden="false" customHeight="false" outlineLevel="0" collapsed="false">
      <c r="A20" s="64"/>
      <c r="B20" s="65"/>
      <c r="C20" s="60" t="s">
        <v>560</v>
      </c>
      <c r="D20" s="61" t="s">
        <v>559</v>
      </c>
      <c r="E20" s="62" t="s">
        <v>2647</v>
      </c>
      <c r="F20" s="63" t="n">
        <v>1</v>
      </c>
    </row>
    <row r="21" customFormat="false" ht="41.4" hidden="false" customHeight="false" outlineLevel="0" collapsed="false">
      <c r="A21" s="64"/>
      <c r="B21" s="65"/>
      <c r="C21" s="66"/>
      <c r="D21" s="61" t="s">
        <v>1786</v>
      </c>
      <c r="E21" s="62" t="s">
        <v>2648</v>
      </c>
      <c r="F21" s="63" t="n">
        <v>1</v>
      </c>
    </row>
    <row r="22" customFormat="false" ht="41.4" hidden="false" customHeight="false" outlineLevel="0" collapsed="false">
      <c r="A22" s="64"/>
      <c r="B22" s="65"/>
      <c r="C22" s="61" t="s">
        <v>242</v>
      </c>
      <c r="D22" s="61" t="s">
        <v>1790</v>
      </c>
      <c r="E22" s="62" t="s">
        <v>2648</v>
      </c>
      <c r="F22" s="63" t="n">
        <v>1</v>
      </c>
    </row>
    <row r="23" customFormat="false" ht="27.6" hidden="false" customHeight="false" outlineLevel="0" collapsed="false">
      <c r="A23" s="64"/>
      <c r="B23" s="65"/>
      <c r="C23" s="60" t="s">
        <v>259</v>
      </c>
      <c r="D23" s="61" t="s">
        <v>635</v>
      </c>
      <c r="E23" s="62" t="s">
        <v>2630</v>
      </c>
      <c r="F23" s="63" t="n">
        <v>1</v>
      </c>
    </row>
    <row r="24" customFormat="false" ht="27.6" hidden="false" customHeight="false" outlineLevel="0" collapsed="false">
      <c r="A24" s="64"/>
      <c r="B24" s="66"/>
      <c r="C24" s="66"/>
      <c r="D24" s="61" t="s">
        <v>1596</v>
      </c>
      <c r="E24" s="62" t="s">
        <v>2649</v>
      </c>
      <c r="F24" s="63" t="n">
        <v>1</v>
      </c>
    </row>
    <row r="25" customFormat="false" ht="41.4" hidden="false" customHeight="false" outlineLevel="0" collapsed="false">
      <c r="A25" s="64"/>
      <c r="B25" s="71" t="s">
        <v>2650</v>
      </c>
      <c r="C25" s="72"/>
      <c r="D25" s="72"/>
      <c r="E25" s="73"/>
      <c r="F25" s="74" t="n">
        <v>23</v>
      </c>
    </row>
    <row r="26" customFormat="false" ht="27.6" hidden="false" customHeight="false" outlineLevel="0" collapsed="false">
      <c r="A26" s="64"/>
      <c r="B26" s="60" t="s">
        <v>2651</v>
      </c>
      <c r="C26" s="61" t="s">
        <v>78</v>
      </c>
      <c r="D26" s="61" t="s">
        <v>1657</v>
      </c>
      <c r="E26" s="62" t="s">
        <v>2652</v>
      </c>
      <c r="F26" s="63" t="n">
        <v>1</v>
      </c>
    </row>
    <row r="27" customFormat="false" ht="41.4" hidden="false" customHeight="false" outlineLevel="0" collapsed="false">
      <c r="A27" s="64"/>
      <c r="B27" s="65"/>
      <c r="C27" s="60" t="s">
        <v>50</v>
      </c>
      <c r="D27" s="61" t="s">
        <v>518</v>
      </c>
      <c r="E27" s="62" t="s">
        <v>2653</v>
      </c>
      <c r="F27" s="63" t="n">
        <v>1</v>
      </c>
    </row>
    <row r="28" customFormat="false" ht="41.4" hidden="false" customHeight="false" outlineLevel="0" collapsed="false">
      <c r="A28" s="64"/>
      <c r="B28" s="65"/>
      <c r="C28" s="66"/>
      <c r="D28" s="61" t="s">
        <v>820</v>
      </c>
      <c r="E28" s="62" t="s">
        <v>2654</v>
      </c>
      <c r="F28" s="63" t="n">
        <v>1</v>
      </c>
    </row>
    <row r="29" customFormat="false" ht="41.4" hidden="false" customHeight="false" outlineLevel="0" collapsed="false">
      <c r="A29" s="64"/>
      <c r="B29" s="65"/>
      <c r="C29" s="61" t="s">
        <v>515</v>
      </c>
      <c r="D29" s="61" t="s">
        <v>514</v>
      </c>
      <c r="E29" s="62" t="s">
        <v>2655</v>
      </c>
      <c r="F29" s="63" t="n">
        <v>1</v>
      </c>
    </row>
    <row r="30" customFormat="false" ht="41.4" hidden="false" customHeight="false" outlineLevel="0" collapsed="false">
      <c r="A30" s="64"/>
      <c r="B30" s="65"/>
      <c r="C30" s="61" t="s">
        <v>175</v>
      </c>
      <c r="D30" s="61" t="s">
        <v>1554</v>
      </c>
      <c r="E30" s="62" t="s">
        <v>2656</v>
      </c>
      <c r="F30" s="63" t="n">
        <v>1</v>
      </c>
    </row>
    <row r="31" customFormat="false" ht="27.6" hidden="false" customHeight="false" outlineLevel="0" collapsed="false">
      <c r="A31" s="64"/>
      <c r="B31" s="65"/>
      <c r="C31" s="61" t="s">
        <v>807</v>
      </c>
      <c r="D31" s="61" t="s">
        <v>1659</v>
      </c>
      <c r="E31" s="62" t="s">
        <v>2657</v>
      </c>
      <c r="F31" s="63" t="n">
        <v>1</v>
      </c>
    </row>
    <row r="32" customFormat="false" ht="41.4" hidden="false" customHeight="false" outlineLevel="0" collapsed="false">
      <c r="A32" s="64"/>
      <c r="B32" s="65"/>
      <c r="C32" s="61" t="s">
        <v>1040</v>
      </c>
      <c r="D32" s="61" t="s">
        <v>1614</v>
      </c>
      <c r="E32" s="62" t="s">
        <v>2658</v>
      </c>
      <c r="F32" s="63" t="n">
        <v>1</v>
      </c>
    </row>
    <row r="33" customFormat="false" ht="41.4" hidden="false" customHeight="false" outlineLevel="0" collapsed="false">
      <c r="A33" s="64"/>
      <c r="B33" s="65"/>
      <c r="C33" s="60" t="s">
        <v>704</v>
      </c>
      <c r="D33" s="61" t="s">
        <v>1551</v>
      </c>
      <c r="E33" s="62" t="s">
        <v>2659</v>
      </c>
      <c r="F33" s="63" t="n">
        <v>1</v>
      </c>
    </row>
    <row r="34" customFormat="false" ht="41.4" hidden="false" customHeight="false" outlineLevel="0" collapsed="false">
      <c r="A34" s="64"/>
      <c r="B34" s="65"/>
      <c r="C34" s="66"/>
      <c r="D34" s="61" t="s">
        <v>1547</v>
      </c>
      <c r="E34" s="62" t="s">
        <v>2660</v>
      </c>
      <c r="F34" s="63" t="n">
        <v>1</v>
      </c>
    </row>
    <row r="35" customFormat="false" ht="27.6" hidden="false" customHeight="false" outlineLevel="0" collapsed="false">
      <c r="A35" s="64"/>
      <c r="B35" s="65"/>
      <c r="C35" s="60" t="s">
        <v>59</v>
      </c>
      <c r="D35" s="61" t="s">
        <v>688</v>
      </c>
      <c r="E35" s="62" t="s">
        <v>2661</v>
      </c>
      <c r="F35" s="63" t="n">
        <v>1</v>
      </c>
    </row>
    <row r="36" customFormat="false" ht="27.6" hidden="false" customHeight="false" outlineLevel="0" collapsed="false">
      <c r="A36" s="64"/>
      <c r="B36" s="65"/>
      <c r="C36" s="65"/>
      <c r="D36" s="61" t="s">
        <v>641</v>
      </c>
      <c r="E36" s="62" t="s">
        <v>2655</v>
      </c>
      <c r="F36" s="63" t="n">
        <v>1</v>
      </c>
    </row>
    <row r="37" customFormat="false" ht="41.4" hidden="false" customHeight="false" outlineLevel="0" collapsed="false">
      <c r="A37" s="64"/>
      <c r="B37" s="65"/>
      <c r="C37" s="65"/>
      <c r="D37" s="60" t="s">
        <v>690</v>
      </c>
      <c r="E37" s="67" t="s">
        <v>2662</v>
      </c>
      <c r="F37" s="68" t="n">
        <v>1</v>
      </c>
    </row>
    <row r="38" customFormat="false" ht="41.4" hidden="false" customHeight="false" outlineLevel="0" collapsed="false">
      <c r="A38" s="64"/>
      <c r="B38" s="65"/>
      <c r="C38" s="66"/>
      <c r="D38" s="66"/>
      <c r="E38" s="69" t="s">
        <v>2656</v>
      </c>
      <c r="F38" s="70" t="n">
        <v>1</v>
      </c>
    </row>
    <row r="39" customFormat="false" ht="41.4" hidden="false" customHeight="false" outlineLevel="0" collapsed="false">
      <c r="A39" s="64"/>
      <c r="B39" s="65"/>
      <c r="C39" s="60" t="s">
        <v>102</v>
      </c>
      <c r="D39" s="61" t="s">
        <v>494</v>
      </c>
      <c r="E39" s="62" t="s">
        <v>2663</v>
      </c>
      <c r="F39" s="63" t="n">
        <v>1</v>
      </c>
    </row>
    <row r="40" customFormat="false" ht="27.6" hidden="false" customHeight="false" outlineLevel="0" collapsed="false">
      <c r="A40" s="64"/>
      <c r="B40" s="65"/>
      <c r="C40" s="65"/>
      <c r="D40" s="61" t="s">
        <v>1608</v>
      </c>
      <c r="E40" s="62" t="s">
        <v>2664</v>
      </c>
      <c r="F40" s="63" t="n">
        <v>1</v>
      </c>
    </row>
    <row r="41" customFormat="false" ht="27.6" hidden="false" customHeight="false" outlineLevel="0" collapsed="false">
      <c r="A41" s="64"/>
      <c r="B41" s="65"/>
      <c r="C41" s="65"/>
      <c r="D41" s="61" t="s">
        <v>1611</v>
      </c>
      <c r="E41" s="62" t="s">
        <v>2665</v>
      </c>
      <c r="F41" s="63" t="n">
        <v>1</v>
      </c>
    </row>
    <row r="42" customFormat="false" ht="41.4" hidden="false" customHeight="false" outlineLevel="0" collapsed="false">
      <c r="A42" s="64"/>
      <c r="B42" s="65"/>
      <c r="C42" s="66"/>
      <c r="D42" s="61" t="s">
        <v>482</v>
      </c>
      <c r="E42" s="62" t="s">
        <v>2666</v>
      </c>
      <c r="F42" s="63" t="n">
        <v>1</v>
      </c>
    </row>
    <row r="43" customFormat="false" ht="41.4" hidden="false" customHeight="false" outlineLevel="0" collapsed="false">
      <c r="A43" s="64"/>
      <c r="B43" s="65"/>
      <c r="C43" s="61" t="s">
        <v>362</v>
      </c>
      <c r="D43" s="61" t="s">
        <v>360</v>
      </c>
      <c r="E43" s="62" t="s">
        <v>2667</v>
      </c>
      <c r="F43" s="63" t="n">
        <v>1</v>
      </c>
    </row>
    <row r="44" customFormat="false" ht="41.4" hidden="false" customHeight="false" outlineLevel="0" collapsed="false">
      <c r="A44" s="64"/>
      <c r="B44" s="65"/>
      <c r="C44" s="61" t="s">
        <v>1422</v>
      </c>
      <c r="D44" s="61" t="s">
        <v>1707</v>
      </c>
      <c r="E44" s="62" t="s">
        <v>2668</v>
      </c>
      <c r="F44" s="63" t="n">
        <v>1</v>
      </c>
    </row>
    <row r="45" customFormat="false" ht="41.4" hidden="false" customHeight="false" outlineLevel="0" collapsed="false">
      <c r="A45" s="64"/>
      <c r="B45" s="65"/>
      <c r="C45" s="61" t="s">
        <v>140</v>
      </c>
      <c r="D45" s="61" t="s">
        <v>1794</v>
      </c>
      <c r="E45" s="62" t="s">
        <v>2669</v>
      </c>
      <c r="F45" s="63" t="n">
        <v>1</v>
      </c>
    </row>
    <row r="46" customFormat="false" ht="41.4" hidden="false" customHeight="false" outlineLevel="0" collapsed="false">
      <c r="A46" s="64"/>
      <c r="B46" s="65"/>
      <c r="C46" s="60" t="s">
        <v>1475</v>
      </c>
      <c r="D46" s="61" t="s">
        <v>1801</v>
      </c>
      <c r="E46" s="62" t="s">
        <v>2670</v>
      </c>
      <c r="F46" s="63" t="n">
        <v>1</v>
      </c>
    </row>
    <row r="47" customFormat="false" ht="27.6" hidden="false" customHeight="false" outlineLevel="0" collapsed="false">
      <c r="A47" s="64"/>
      <c r="B47" s="65"/>
      <c r="C47" s="66"/>
      <c r="D47" s="61" t="s">
        <v>1797</v>
      </c>
      <c r="E47" s="62" t="s">
        <v>2670</v>
      </c>
      <c r="F47" s="63" t="n">
        <v>1</v>
      </c>
    </row>
    <row r="48" customFormat="false" ht="41.4" hidden="false" customHeight="false" outlineLevel="0" collapsed="false">
      <c r="A48" s="64"/>
      <c r="B48" s="65"/>
      <c r="C48" s="61" t="s">
        <v>344</v>
      </c>
      <c r="D48" s="61" t="s">
        <v>1792</v>
      </c>
      <c r="E48" s="62" t="s">
        <v>2671</v>
      </c>
      <c r="F48" s="63" t="n">
        <v>1</v>
      </c>
    </row>
    <row r="49" customFormat="false" ht="27.6" hidden="false" customHeight="false" outlineLevel="0" collapsed="false">
      <c r="A49" s="64"/>
      <c r="B49" s="65"/>
      <c r="C49" s="61" t="s">
        <v>85</v>
      </c>
      <c r="D49" s="61" t="s">
        <v>357</v>
      </c>
      <c r="E49" s="62" t="s">
        <v>2672</v>
      </c>
      <c r="F49" s="63" t="n">
        <v>1</v>
      </c>
    </row>
    <row r="50" customFormat="false" ht="41.4" hidden="false" customHeight="false" outlineLevel="0" collapsed="false">
      <c r="A50" s="64"/>
      <c r="B50" s="65"/>
      <c r="C50" s="61" t="s">
        <v>259</v>
      </c>
      <c r="D50" s="61" t="s">
        <v>1613</v>
      </c>
      <c r="E50" s="62" t="s">
        <v>2673</v>
      </c>
      <c r="F50" s="63" t="n">
        <v>1</v>
      </c>
    </row>
    <row r="51" customFormat="false" ht="27.6" hidden="false" customHeight="false" outlineLevel="0" collapsed="false">
      <c r="A51" s="64"/>
      <c r="B51" s="66"/>
      <c r="C51" s="61" t="s">
        <v>924</v>
      </c>
      <c r="D51" s="61" t="s">
        <v>1704</v>
      </c>
      <c r="E51" s="62" t="s">
        <v>2668</v>
      </c>
      <c r="F51" s="63" t="n">
        <v>1</v>
      </c>
    </row>
    <row r="52" customFormat="false" ht="27.6" hidden="false" customHeight="false" outlineLevel="0" collapsed="false">
      <c r="A52" s="64"/>
      <c r="B52" s="71" t="s">
        <v>2674</v>
      </c>
      <c r="C52" s="72"/>
      <c r="D52" s="72"/>
      <c r="E52" s="73"/>
      <c r="F52" s="74" t="n">
        <v>26</v>
      </c>
    </row>
    <row r="53" customFormat="false" ht="41.4" hidden="false" customHeight="false" outlineLevel="0" collapsed="false">
      <c r="A53" s="64"/>
      <c r="B53" s="60" t="s">
        <v>2675</v>
      </c>
      <c r="C53" s="61" t="s">
        <v>1561</v>
      </c>
      <c r="D53" s="61" t="s">
        <v>1560</v>
      </c>
      <c r="E53" s="62" t="s">
        <v>2676</v>
      </c>
      <c r="F53" s="63" t="n">
        <v>1</v>
      </c>
    </row>
    <row r="54" customFormat="false" ht="27.6" hidden="false" customHeight="false" outlineLevel="0" collapsed="false">
      <c r="A54" s="64"/>
      <c r="B54" s="65"/>
      <c r="C54" s="60" t="s">
        <v>50</v>
      </c>
      <c r="D54" s="61" t="s">
        <v>366</v>
      </c>
      <c r="E54" s="62" t="s">
        <v>2677</v>
      </c>
      <c r="F54" s="63" t="n">
        <v>1</v>
      </c>
    </row>
    <row r="55" customFormat="false" ht="27.6" hidden="false" customHeight="false" outlineLevel="0" collapsed="false">
      <c r="A55" s="64"/>
      <c r="B55" s="65"/>
      <c r="C55" s="66"/>
      <c r="D55" s="61" t="s">
        <v>1710</v>
      </c>
      <c r="E55" s="62" t="s">
        <v>2678</v>
      </c>
      <c r="F55" s="63" t="n">
        <v>1</v>
      </c>
    </row>
    <row r="56" customFormat="false" ht="41.4" hidden="false" customHeight="false" outlineLevel="0" collapsed="false">
      <c r="A56" s="64"/>
      <c r="B56" s="65"/>
      <c r="C56" s="61" t="s">
        <v>686</v>
      </c>
      <c r="D56" s="61" t="s">
        <v>1563</v>
      </c>
      <c r="E56" s="62" t="s">
        <v>2676</v>
      </c>
      <c r="F56" s="63" t="n">
        <v>1</v>
      </c>
    </row>
    <row r="57" customFormat="false" ht="41.4" hidden="false" customHeight="false" outlineLevel="0" collapsed="false">
      <c r="A57" s="64"/>
      <c r="B57" s="65"/>
      <c r="C57" s="60" t="s">
        <v>515</v>
      </c>
      <c r="D57" s="60" t="s">
        <v>645</v>
      </c>
      <c r="E57" s="67" t="s">
        <v>2679</v>
      </c>
      <c r="F57" s="68" t="n">
        <v>1</v>
      </c>
    </row>
    <row r="58" customFormat="false" ht="27.6" hidden="false" customHeight="false" outlineLevel="0" collapsed="false">
      <c r="A58" s="64"/>
      <c r="B58" s="65"/>
      <c r="C58" s="66"/>
      <c r="D58" s="66"/>
      <c r="E58" s="69" t="s">
        <v>2680</v>
      </c>
      <c r="F58" s="70" t="n">
        <v>1</v>
      </c>
    </row>
    <row r="59" customFormat="false" ht="41.4" hidden="false" customHeight="false" outlineLevel="0" collapsed="false">
      <c r="A59" s="64"/>
      <c r="B59" s="65"/>
      <c r="C59" s="61" t="s">
        <v>1810</v>
      </c>
      <c r="D59" s="61" t="s">
        <v>1808</v>
      </c>
      <c r="E59" s="62" t="s">
        <v>2681</v>
      </c>
      <c r="F59" s="63" t="n">
        <v>1</v>
      </c>
    </row>
    <row r="60" customFormat="false" ht="41.4" hidden="false" customHeight="false" outlineLevel="0" collapsed="false">
      <c r="A60" s="64"/>
      <c r="B60" s="65"/>
      <c r="C60" s="61" t="s">
        <v>116</v>
      </c>
      <c r="D60" s="61" t="s">
        <v>1712</v>
      </c>
      <c r="E60" s="62" t="s">
        <v>2682</v>
      </c>
      <c r="F60" s="63" t="n">
        <v>1</v>
      </c>
    </row>
    <row r="61" customFormat="false" ht="41.4" hidden="false" customHeight="false" outlineLevel="0" collapsed="false">
      <c r="A61" s="64"/>
      <c r="B61" s="65"/>
      <c r="C61" s="61" t="s">
        <v>199</v>
      </c>
      <c r="D61" s="61" t="s">
        <v>1661</v>
      </c>
      <c r="E61" s="62" t="s">
        <v>2683</v>
      </c>
      <c r="F61" s="63" t="n">
        <v>1</v>
      </c>
    </row>
    <row r="62" customFormat="false" ht="41.4" hidden="false" customHeight="false" outlineLevel="0" collapsed="false">
      <c r="A62" s="64"/>
      <c r="B62" s="65"/>
      <c r="C62" s="60" t="s">
        <v>807</v>
      </c>
      <c r="D62" s="61" t="s">
        <v>1662</v>
      </c>
      <c r="E62" s="62" t="s">
        <v>2684</v>
      </c>
      <c r="F62" s="63" t="n">
        <v>1</v>
      </c>
    </row>
    <row r="63" customFormat="false" ht="27.6" hidden="false" customHeight="false" outlineLevel="0" collapsed="false">
      <c r="A63" s="64"/>
      <c r="B63" s="65"/>
      <c r="C63" s="66"/>
      <c r="D63" s="61" t="s">
        <v>1665</v>
      </c>
      <c r="E63" s="62" t="s">
        <v>2685</v>
      </c>
      <c r="F63" s="63" t="n">
        <v>1</v>
      </c>
    </row>
    <row r="64" customFormat="false" ht="27.6" hidden="false" customHeight="false" outlineLevel="0" collapsed="false">
      <c r="A64" s="64"/>
      <c r="B64" s="65"/>
      <c r="C64" s="60" t="s">
        <v>59</v>
      </c>
      <c r="D64" s="60" t="s">
        <v>691</v>
      </c>
      <c r="E64" s="67" t="s">
        <v>2686</v>
      </c>
      <c r="F64" s="68" t="n">
        <v>1</v>
      </c>
    </row>
    <row r="65" customFormat="false" ht="41.4" hidden="false" customHeight="false" outlineLevel="0" collapsed="false">
      <c r="A65" s="64"/>
      <c r="B65" s="65"/>
      <c r="C65" s="65"/>
      <c r="D65" s="66"/>
      <c r="E65" s="69" t="s">
        <v>2687</v>
      </c>
      <c r="F65" s="70" t="n">
        <v>1</v>
      </c>
    </row>
    <row r="66" customFormat="false" ht="27.6" hidden="false" customHeight="false" outlineLevel="0" collapsed="false">
      <c r="A66" s="64"/>
      <c r="B66" s="65"/>
      <c r="C66" s="65"/>
      <c r="D66" s="60" t="s">
        <v>693</v>
      </c>
      <c r="E66" s="67" t="s">
        <v>2688</v>
      </c>
      <c r="F66" s="68" t="n">
        <v>1</v>
      </c>
    </row>
    <row r="67" customFormat="false" ht="41.4" hidden="false" customHeight="false" outlineLevel="0" collapsed="false">
      <c r="A67" s="64"/>
      <c r="B67" s="65"/>
      <c r="C67" s="66"/>
      <c r="D67" s="66"/>
      <c r="E67" s="69" t="s">
        <v>2689</v>
      </c>
      <c r="F67" s="70" t="n">
        <v>1</v>
      </c>
    </row>
    <row r="68" customFormat="false" ht="27.6" hidden="false" customHeight="false" outlineLevel="0" collapsed="false">
      <c r="A68" s="64"/>
      <c r="B68" s="65"/>
      <c r="C68" s="61" t="s">
        <v>797</v>
      </c>
      <c r="D68" s="61" t="s">
        <v>1620</v>
      </c>
      <c r="E68" s="62" t="s">
        <v>2690</v>
      </c>
      <c r="F68" s="63" t="n">
        <v>1</v>
      </c>
    </row>
    <row r="69" customFormat="false" ht="41.4" hidden="false" customHeight="false" outlineLevel="0" collapsed="false">
      <c r="A69" s="64"/>
      <c r="B69" s="65"/>
      <c r="C69" s="61" t="s">
        <v>122</v>
      </c>
      <c r="D69" s="61" t="s">
        <v>1623</v>
      </c>
      <c r="E69" s="62" t="s">
        <v>2691</v>
      </c>
      <c r="F69" s="63" t="n">
        <v>1</v>
      </c>
    </row>
    <row r="70" customFormat="false" ht="41.4" hidden="false" customHeight="false" outlineLevel="0" collapsed="false">
      <c r="A70" s="64"/>
      <c r="B70" s="65"/>
      <c r="C70" s="60" t="s">
        <v>102</v>
      </c>
      <c r="D70" s="61" t="s">
        <v>1616</v>
      </c>
      <c r="E70" s="62" t="s">
        <v>2692</v>
      </c>
      <c r="F70" s="63" t="n">
        <v>1</v>
      </c>
    </row>
    <row r="71" customFormat="false" ht="41.4" hidden="false" customHeight="false" outlineLevel="0" collapsed="false">
      <c r="A71" s="64"/>
      <c r="B71" s="65"/>
      <c r="C71" s="65"/>
      <c r="D71" s="60" t="s">
        <v>369</v>
      </c>
      <c r="E71" s="67" t="s">
        <v>2693</v>
      </c>
      <c r="F71" s="68" t="n">
        <v>1</v>
      </c>
    </row>
    <row r="72" customFormat="false" ht="27.6" hidden="false" customHeight="false" outlineLevel="0" collapsed="false">
      <c r="A72" s="64"/>
      <c r="B72" s="65"/>
      <c r="C72" s="66"/>
      <c r="D72" s="66"/>
      <c r="E72" s="69" t="s">
        <v>2694</v>
      </c>
      <c r="F72" s="70" t="n">
        <v>1</v>
      </c>
    </row>
    <row r="73" customFormat="false" ht="27.6" hidden="false" customHeight="false" outlineLevel="0" collapsed="false">
      <c r="A73" s="64"/>
      <c r="B73" s="65"/>
      <c r="C73" s="61" t="s">
        <v>66</v>
      </c>
      <c r="D73" s="61" t="s">
        <v>643</v>
      </c>
      <c r="E73" s="62" t="s">
        <v>2679</v>
      </c>
      <c r="F73" s="63" t="n">
        <v>1</v>
      </c>
    </row>
    <row r="74" customFormat="false" ht="41.4" hidden="false" customHeight="false" outlineLevel="0" collapsed="false">
      <c r="A74" s="64"/>
      <c r="B74" s="65"/>
      <c r="C74" s="61" t="s">
        <v>579</v>
      </c>
      <c r="D74" s="61" t="s">
        <v>1806</v>
      </c>
      <c r="E74" s="62" t="s">
        <v>2695</v>
      </c>
      <c r="F74" s="63" t="n">
        <v>1</v>
      </c>
    </row>
    <row r="75" customFormat="false" ht="41.4" hidden="false" customHeight="false" outlineLevel="0" collapsed="false">
      <c r="A75" s="64"/>
      <c r="B75" s="65"/>
      <c r="C75" s="60" t="s">
        <v>242</v>
      </c>
      <c r="D75" s="61" t="s">
        <v>1816</v>
      </c>
      <c r="E75" s="62" t="s">
        <v>2696</v>
      </c>
      <c r="F75" s="63" t="n">
        <v>1</v>
      </c>
    </row>
    <row r="76" customFormat="false" ht="27.6" hidden="false" customHeight="false" outlineLevel="0" collapsed="false">
      <c r="A76" s="64"/>
      <c r="B76" s="65"/>
      <c r="C76" s="66"/>
      <c r="D76" s="61" t="s">
        <v>1814</v>
      </c>
      <c r="E76" s="62" t="s">
        <v>2696</v>
      </c>
      <c r="F76" s="63" t="n">
        <v>1</v>
      </c>
    </row>
    <row r="77" customFormat="false" ht="27.6" hidden="false" customHeight="false" outlineLevel="0" collapsed="false">
      <c r="A77" s="64"/>
      <c r="B77" s="66"/>
      <c r="C77" s="61" t="s">
        <v>223</v>
      </c>
      <c r="D77" s="61" t="s">
        <v>1714</v>
      </c>
      <c r="E77" s="62" t="s">
        <v>2697</v>
      </c>
      <c r="F77" s="63" t="n">
        <v>1</v>
      </c>
    </row>
    <row r="78" customFormat="false" ht="41.4" hidden="false" customHeight="false" outlineLevel="0" collapsed="false">
      <c r="A78" s="64"/>
      <c r="B78" s="71" t="s">
        <v>2698</v>
      </c>
      <c r="C78" s="72"/>
      <c r="D78" s="72"/>
      <c r="E78" s="73"/>
      <c r="F78" s="74" t="n">
        <v>25</v>
      </c>
    </row>
    <row r="79" customFormat="false" ht="41.4" hidden="false" customHeight="false" outlineLevel="0" collapsed="false">
      <c r="A79" s="64"/>
      <c r="B79" s="60" t="s">
        <v>2699</v>
      </c>
      <c r="C79" s="60" t="s">
        <v>50</v>
      </c>
      <c r="D79" s="60" t="s">
        <v>696</v>
      </c>
      <c r="E79" s="67" t="s">
        <v>2700</v>
      </c>
      <c r="F79" s="68" t="n">
        <v>1</v>
      </c>
    </row>
    <row r="80" customFormat="false" ht="41.4" hidden="false" customHeight="false" outlineLevel="0" collapsed="false">
      <c r="A80" s="64"/>
      <c r="B80" s="65"/>
      <c r="C80" s="66"/>
      <c r="D80" s="66"/>
      <c r="E80" s="69" t="s">
        <v>2701</v>
      </c>
      <c r="F80" s="70" t="n">
        <v>1</v>
      </c>
    </row>
    <row r="81" customFormat="false" ht="41.4" hidden="false" customHeight="false" outlineLevel="0" collapsed="false">
      <c r="A81" s="64"/>
      <c r="B81" s="65"/>
      <c r="C81" s="61" t="s">
        <v>199</v>
      </c>
      <c r="D81" s="61" t="s">
        <v>1669</v>
      </c>
      <c r="E81" s="62" t="s">
        <v>2702</v>
      </c>
      <c r="F81" s="63" t="n">
        <v>1</v>
      </c>
    </row>
    <row r="82" customFormat="false" ht="41.4" hidden="false" customHeight="false" outlineLevel="0" collapsed="false">
      <c r="A82" s="64"/>
      <c r="B82" s="65"/>
      <c r="C82" s="60" t="s">
        <v>519</v>
      </c>
      <c r="D82" s="61" t="s">
        <v>1720</v>
      </c>
      <c r="E82" s="62" t="s">
        <v>2703</v>
      </c>
      <c r="F82" s="63" t="n">
        <v>1</v>
      </c>
    </row>
    <row r="83" customFormat="false" ht="41.4" hidden="false" customHeight="false" outlineLevel="0" collapsed="false">
      <c r="A83" s="64"/>
      <c r="B83" s="65"/>
      <c r="C83" s="66"/>
      <c r="D83" s="61" t="s">
        <v>1727</v>
      </c>
      <c r="E83" s="62" t="s">
        <v>2704</v>
      </c>
      <c r="F83" s="63" t="n">
        <v>1</v>
      </c>
    </row>
    <row r="84" customFormat="false" ht="41.4" hidden="false" customHeight="false" outlineLevel="0" collapsed="false">
      <c r="A84" s="64"/>
      <c r="B84" s="65"/>
      <c r="C84" s="60" t="s">
        <v>807</v>
      </c>
      <c r="D84" s="61" t="s">
        <v>1668</v>
      </c>
      <c r="E84" s="62" t="s">
        <v>2702</v>
      </c>
      <c r="F84" s="63" t="n">
        <v>1</v>
      </c>
    </row>
    <row r="85" customFormat="false" ht="41.4" hidden="false" customHeight="false" outlineLevel="0" collapsed="false">
      <c r="A85" s="64"/>
      <c r="B85" s="65"/>
      <c r="C85" s="65"/>
      <c r="D85" s="61" t="s">
        <v>1667</v>
      </c>
      <c r="E85" s="62" t="s">
        <v>2705</v>
      </c>
      <c r="F85" s="63" t="n">
        <v>1</v>
      </c>
    </row>
    <row r="86" customFormat="false" ht="41.4" hidden="false" customHeight="false" outlineLevel="0" collapsed="false">
      <c r="A86" s="64"/>
      <c r="B86" s="65"/>
      <c r="C86" s="66"/>
      <c r="D86" s="61" t="s">
        <v>1666</v>
      </c>
      <c r="E86" s="62" t="s">
        <v>2706</v>
      </c>
      <c r="F86" s="63" t="n">
        <v>1</v>
      </c>
    </row>
    <row r="87" customFormat="false" ht="27.6" hidden="false" customHeight="false" outlineLevel="0" collapsed="false">
      <c r="A87" s="64"/>
      <c r="B87" s="65"/>
      <c r="C87" s="61" t="s">
        <v>704</v>
      </c>
      <c r="D87" s="61" t="s">
        <v>1569</v>
      </c>
      <c r="E87" s="62" t="s">
        <v>2707</v>
      </c>
      <c r="F87" s="63" t="n">
        <v>1</v>
      </c>
    </row>
    <row r="88" customFormat="false" ht="41.4" hidden="false" customHeight="false" outlineLevel="0" collapsed="false">
      <c r="A88" s="64"/>
      <c r="B88" s="65"/>
      <c r="C88" s="60" t="s">
        <v>59</v>
      </c>
      <c r="D88" s="61" t="s">
        <v>698</v>
      </c>
      <c r="E88" s="62" t="s">
        <v>2708</v>
      </c>
      <c r="F88" s="63" t="n">
        <v>1</v>
      </c>
    </row>
    <row r="89" customFormat="false" ht="41.4" hidden="false" customHeight="false" outlineLevel="0" collapsed="false">
      <c r="A89" s="64"/>
      <c r="B89" s="65"/>
      <c r="C89" s="65"/>
      <c r="D89" s="60" t="s">
        <v>374</v>
      </c>
      <c r="E89" s="67" t="s">
        <v>2709</v>
      </c>
      <c r="F89" s="68" t="n">
        <v>1</v>
      </c>
    </row>
    <row r="90" customFormat="false" ht="27.6" hidden="false" customHeight="false" outlineLevel="0" collapsed="false">
      <c r="A90" s="64"/>
      <c r="B90" s="65"/>
      <c r="C90" s="66"/>
      <c r="D90" s="66"/>
      <c r="E90" s="69" t="s">
        <v>2707</v>
      </c>
      <c r="F90" s="70" t="n">
        <v>1</v>
      </c>
    </row>
    <row r="91" customFormat="false" ht="41.4" hidden="false" customHeight="false" outlineLevel="0" collapsed="false">
      <c r="A91" s="64"/>
      <c r="B91" s="65"/>
      <c r="C91" s="61" t="s">
        <v>122</v>
      </c>
      <c r="D91" s="61" t="s">
        <v>1627</v>
      </c>
      <c r="E91" s="62" t="s">
        <v>2710</v>
      </c>
      <c r="F91" s="63" t="n">
        <v>1</v>
      </c>
    </row>
    <row r="92" customFormat="false" ht="27.6" hidden="false" customHeight="false" outlineLevel="0" collapsed="false">
      <c r="A92" s="64"/>
      <c r="B92" s="65"/>
      <c r="C92" s="61" t="s">
        <v>95</v>
      </c>
      <c r="D92" s="61" t="s">
        <v>1629</v>
      </c>
      <c r="E92" s="62" t="s">
        <v>2710</v>
      </c>
      <c r="F92" s="63" t="n">
        <v>1</v>
      </c>
    </row>
    <row r="93" customFormat="false" ht="27.6" hidden="false" customHeight="false" outlineLevel="0" collapsed="false">
      <c r="A93" s="64"/>
      <c r="B93" s="65"/>
      <c r="C93" s="60" t="s">
        <v>102</v>
      </c>
      <c r="D93" s="61" t="s">
        <v>833</v>
      </c>
      <c r="E93" s="62" t="s">
        <v>2711</v>
      </c>
      <c r="F93" s="63" t="n">
        <v>1</v>
      </c>
    </row>
    <row r="94" customFormat="false" ht="27.6" hidden="false" customHeight="false" outlineLevel="0" collapsed="false">
      <c r="A94" s="64"/>
      <c r="B94" s="65"/>
      <c r="C94" s="65"/>
      <c r="D94" s="61" t="s">
        <v>494</v>
      </c>
      <c r="E94" s="62" t="s">
        <v>2712</v>
      </c>
      <c r="F94" s="63" t="n">
        <v>1</v>
      </c>
    </row>
    <row r="95" customFormat="false" ht="41.4" hidden="false" customHeight="false" outlineLevel="0" collapsed="false">
      <c r="A95" s="64"/>
      <c r="B95" s="65"/>
      <c r="C95" s="66"/>
      <c r="D95" s="61" t="s">
        <v>478</v>
      </c>
      <c r="E95" s="62" t="s">
        <v>2713</v>
      </c>
      <c r="F95" s="63" t="n">
        <v>1</v>
      </c>
    </row>
    <row r="96" customFormat="false" ht="41.4" hidden="false" customHeight="false" outlineLevel="0" collapsed="false">
      <c r="A96" s="64"/>
      <c r="B96" s="65"/>
      <c r="C96" s="60" t="s">
        <v>66</v>
      </c>
      <c r="D96" s="61" t="s">
        <v>1564</v>
      </c>
      <c r="E96" s="62" t="s">
        <v>2714</v>
      </c>
      <c r="F96" s="63" t="n">
        <v>1</v>
      </c>
    </row>
    <row r="97" customFormat="false" ht="41.4" hidden="false" customHeight="false" outlineLevel="0" collapsed="false">
      <c r="A97" s="64"/>
      <c r="B97" s="65"/>
      <c r="C97" s="66"/>
      <c r="D97" s="61" t="s">
        <v>372</v>
      </c>
      <c r="E97" s="62" t="s">
        <v>2715</v>
      </c>
      <c r="F97" s="63" t="n">
        <v>1</v>
      </c>
    </row>
    <row r="98" customFormat="false" ht="41.4" hidden="false" customHeight="false" outlineLevel="0" collapsed="false">
      <c r="A98" s="64"/>
      <c r="B98" s="65"/>
      <c r="C98" s="60" t="s">
        <v>362</v>
      </c>
      <c r="D98" s="61" t="s">
        <v>1566</v>
      </c>
      <c r="E98" s="62" t="s">
        <v>2716</v>
      </c>
      <c r="F98" s="63" t="n">
        <v>1</v>
      </c>
    </row>
    <row r="99" customFormat="false" ht="27.6" hidden="false" customHeight="false" outlineLevel="0" collapsed="false">
      <c r="A99" s="64"/>
      <c r="B99" s="65"/>
      <c r="C99" s="66"/>
      <c r="D99" s="61" t="s">
        <v>647</v>
      </c>
      <c r="E99" s="62" t="s">
        <v>2717</v>
      </c>
      <c r="F99" s="63" t="n">
        <v>1</v>
      </c>
    </row>
    <row r="100" customFormat="false" ht="41.4" hidden="false" customHeight="false" outlineLevel="0" collapsed="false">
      <c r="A100" s="64"/>
      <c r="B100" s="65"/>
      <c r="C100" s="61" t="s">
        <v>579</v>
      </c>
      <c r="D100" s="61" t="s">
        <v>1818</v>
      </c>
      <c r="E100" s="62" t="s">
        <v>2718</v>
      </c>
      <c r="F100" s="63" t="n">
        <v>1</v>
      </c>
    </row>
    <row r="101" customFormat="false" ht="27.6" hidden="false" customHeight="false" outlineLevel="0" collapsed="false">
      <c r="A101" s="64"/>
      <c r="B101" s="65"/>
      <c r="C101" s="61" t="s">
        <v>344</v>
      </c>
      <c r="D101" s="61" t="s">
        <v>1820</v>
      </c>
      <c r="E101" s="62" t="s">
        <v>2719</v>
      </c>
      <c r="F101" s="63" t="n">
        <v>1</v>
      </c>
    </row>
    <row r="102" customFormat="false" ht="41.4" hidden="false" customHeight="false" outlineLevel="0" collapsed="false">
      <c r="A102" s="64"/>
      <c r="B102" s="65"/>
      <c r="C102" s="61" t="s">
        <v>651</v>
      </c>
      <c r="D102" s="61" t="s">
        <v>649</v>
      </c>
      <c r="E102" s="62" t="s">
        <v>2717</v>
      </c>
      <c r="F102" s="63" t="n">
        <v>1</v>
      </c>
    </row>
    <row r="103" customFormat="false" ht="27.6" hidden="false" customHeight="false" outlineLevel="0" collapsed="false">
      <c r="A103" s="64"/>
      <c r="B103" s="65"/>
      <c r="C103" s="60" t="s">
        <v>109</v>
      </c>
      <c r="D103" s="61" t="s">
        <v>1822</v>
      </c>
      <c r="E103" s="62" t="s">
        <v>2720</v>
      </c>
      <c r="F103" s="63" t="n">
        <v>1</v>
      </c>
    </row>
    <row r="104" customFormat="false" ht="41.4" hidden="false" customHeight="false" outlineLevel="0" collapsed="false">
      <c r="A104" s="64"/>
      <c r="B104" s="65"/>
      <c r="C104" s="66"/>
      <c r="D104" s="61" t="s">
        <v>1824</v>
      </c>
      <c r="E104" s="62" t="s">
        <v>2720</v>
      </c>
      <c r="F104" s="63" t="n">
        <v>1</v>
      </c>
    </row>
    <row r="105" customFormat="false" ht="41.4" hidden="false" customHeight="false" outlineLevel="0" collapsed="false">
      <c r="A105" s="64"/>
      <c r="B105" s="66"/>
      <c r="C105" s="61" t="s">
        <v>223</v>
      </c>
      <c r="D105" s="61" t="s">
        <v>1723</v>
      </c>
      <c r="E105" s="62" t="s">
        <v>2721</v>
      </c>
      <c r="F105" s="63" t="n">
        <v>1</v>
      </c>
    </row>
    <row r="106" customFormat="false" ht="41.4" hidden="false" customHeight="false" outlineLevel="0" collapsed="false">
      <c r="A106" s="64"/>
      <c r="B106" s="71" t="s">
        <v>2722</v>
      </c>
      <c r="C106" s="72"/>
      <c r="D106" s="72"/>
      <c r="E106" s="73"/>
      <c r="F106" s="74" t="n">
        <v>27</v>
      </c>
    </row>
    <row r="107" customFormat="false" ht="27.6" hidden="false" customHeight="false" outlineLevel="0" collapsed="false">
      <c r="A107" s="64"/>
      <c r="B107" s="60" t="s">
        <v>2723</v>
      </c>
      <c r="C107" s="60" t="s">
        <v>50</v>
      </c>
      <c r="D107" s="61" t="s">
        <v>1729</v>
      </c>
      <c r="E107" s="62" t="s">
        <v>2724</v>
      </c>
      <c r="F107" s="63" t="n">
        <v>1</v>
      </c>
    </row>
    <row r="108" customFormat="false" ht="27.6" hidden="false" customHeight="false" outlineLevel="0" collapsed="false">
      <c r="A108" s="64"/>
      <c r="B108" s="65"/>
      <c r="C108" s="66"/>
      <c r="D108" s="61" t="s">
        <v>1734</v>
      </c>
      <c r="E108" s="62" t="s">
        <v>2725</v>
      </c>
      <c r="F108" s="63" t="n">
        <v>1</v>
      </c>
    </row>
    <row r="109" customFormat="false" ht="41.4" hidden="false" customHeight="false" outlineLevel="0" collapsed="false">
      <c r="A109" s="64"/>
      <c r="B109" s="65"/>
      <c r="C109" s="61" t="s">
        <v>1810</v>
      </c>
      <c r="D109" s="61" t="s">
        <v>1826</v>
      </c>
      <c r="E109" s="62" t="s">
        <v>2726</v>
      </c>
      <c r="F109" s="63" t="n">
        <v>1</v>
      </c>
    </row>
    <row r="110" customFormat="false" ht="41.4" hidden="false" customHeight="false" outlineLevel="0" collapsed="false">
      <c r="A110" s="64"/>
      <c r="B110" s="65"/>
      <c r="C110" s="61" t="s">
        <v>116</v>
      </c>
      <c r="D110" s="61" t="s">
        <v>1732</v>
      </c>
      <c r="E110" s="62" t="s">
        <v>2727</v>
      </c>
      <c r="F110" s="63" t="n">
        <v>1</v>
      </c>
    </row>
    <row r="111" customFormat="false" ht="41.4" hidden="false" customHeight="false" outlineLevel="0" collapsed="false">
      <c r="A111" s="64"/>
      <c r="B111" s="65"/>
      <c r="C111" s="61" t="s">
        <v>175</v>
      </c>
      <c r="D111" s="61" t="s">
        <v>1576</v>
      </c>
      <c r="E111" s="62" t="s">
        <v>2728</v>
      </c>
      <c r="F111" s="63" t="n">
        <v>1</v>
      </c>
    </row>
    <row r="112" customFormat="false" ht="41.4" hidden="false" customHeight="false" outlineLevel="0" collapsed="false">
      <c r="A112" s="64"/>
      <c r="B112" s="65"/>
      <c r="C112" s="60" t="s">
        <v>807</v>
      </c>
      <c r="D112" s="61" t="s">
        <v>1670</v>
      </c>
      <c r="E112" s="62" t="s">
        <v>2729</v>
      </c>
      <c r="F112" s="63" t="n">
        <v>1</v>
      </c>
    </row>
    <row r="113" customFormat="false" ht="41.4" hidden="false" customHeight="false" outlineLevel="0" collapsed="false">
      <c r="A113" s="64"/>
      <c r="B113" s="65"/>
      <c r="C113" s="65"/>
      <c r="D113" s="61" t="s">
        <v>1672</v>
      </c>
      <c r="E113" s="62" t="s">
        <v>2730</v>
      </c>
      <c r="F113" s="63" t="n">
        <v>1</v>
      </c>
    </row>
    <row r="114" customFormat="false" ht="41.4" hidden="false" customHeight="false" outlineLevel="0" collapsed="false">
      <c r="A114" s="64"/>
      <c r="B114" s="65"/>
      <c r="C114" s="66"/>
      <c r="D114" s="61" t="s">
        <v>1673</v>
      </c>
      <c r="E114" s="62" t="s">
        <v>2731</v>
      </c>
      <c r="F114" s="63" t="n">
        <v>1</v>
      </c>
    </row>
    <row r="115" customFormat="false" ht="41.4" hidden="false" customHeight="false" outlineLevel="0" collapsed="false">
      <c r="A115" s="64"/>
      <c r="B115" s="65"/>
      <c r="C115" s="61" t="s">
        <v>704</v>
      </c>
      <c r="D115" s="61" t="s">
        <v>703</v>
      </c>
      <c r="E115" s="62" t="s">
        <v>2732</v>
      </c>
      <c r="F115" s="63" t="n">
        <v>1</v>
      </c>
    </row>
    <row r="116" customFormat="false" ht="41.4" hidden="false" customHeight="false" outlineLevel="0" collapsed="false">
      <c r="A116" s="64"/>
      <c r="B116" s="65"/>
      <c r="C116" s="61" t="s">
        <v>59</v>
      </c>
      <c r="D116" s="61" t="s">
        <v>702</v>
      </c>
      <c r="E116" s="62" t="s">
        <v>2733</v>
      </c>
      <c r="F116" s="63" t="n">
        <v>1</v>
      </c>
    </row>
    <row r="117" customFormat="false" ht="41.4" hidden="false" customHeight="false" outlineLevel="0" collapsed="false">
      <c r="A117" s="64"/>
      <c r="B117" s="65"/>
      <c r="C117" s="61" t="s">
        <v>797</v>
      </c>
      <c r="D117" s="61" t="s">
        <v>953</v>
      </c>
      <c r="E117" s="62" t="s">
        <v>2734</v>
      </c>
      <c r="F117" s="63" t="n">
        <v>1</v>
      </c>
    </row>
    <row r="118" customFormat="false" ht="27.6" hidden="false" customHeight="false" outlineLevel="0" collapsed="false">
      <c r="A118" s="64"/>
      <c r="B118" s="65"/>
      <c r="C118" s="61" t="s">
        <v>122</v>
      </c>
      <c r="D118" s="61" t="s">
        <v>1633</v>
      </c>
      <c r="E118" s="62" t="s">
        <v>2735</v>
      </c>
      <c r="F118" s="63" t="n">
        <v>1</v>
      </c>
    </row>
    <row r="119" customFormat="false" ht="27.6" hidden="false" customHeight="false" outlineLevel="0" collapsed="false">
      <c r="A119" s="64"/>
      <c r="B119" s="65"/>
      <c r="C119" s="60" t="s">
        <v>102</v>
      </c>
      <c r="D119" s="61" t="s">
        <v>655</v>
      </c>
      <c r="E119" s="62" t="s">
        <v>2736</v>
      </c>
      <c r="F119" s="63" t="n">
        <v>1</v>
      </c>
    </row>
    <row r="120" customFormat="false" ht="41.4" hidden="false" customHeight="false" outlineLevel="0" collapsed="false">
      <c r="A120" s="64"/>
      <c r="B120" s="65"/>
      <c r="C120" s="66"/>
      <c r="D120" s="61" t="s">
        <v>848</v>
      </c>
      <c r="E120" s="62" t="s">
        <v>2735</v>
      </c>
      <c r="F120" s="63" t="n">
        <v>1</v>
      </c>
    </row>
    <row r="121" customFormat="false" ht="41.4" hidden="false" customHeight="false" outlineLevel="0" collapsed="false">
      <c r="A121" s="64"/>
      <c r="B121" s="65"/>
      <c r="C121" s="60" t="s">
        <v>500</v>
      </c>
      <c r="D121" s="60" t="s">
        <v>498</v>
      </c>
      <c r="E121" s="67" t="s">
        <v>2737</v>
      </c>
      <c r="F121" s="68" t="n">
        <v>1</v>
      </c>
    </row>
    <row r="122" customFormat="false" ht="27.6" hidden="false" customHeight="false" outlineLevel="0" collapsed="false">
      <c r="A122" s="64"/>
      <c r="B122" s="65"/>
      <c r="C122" s="65"/>
      <c r="D122" s="65"/>
      <c r="E122" s="75" t="s">
        <v>2736</v>
      </c>
      <c r="F122" s="76" t="n">
        <v>1</v>
      </c>
    </row>
    <row r="123" customFormat="false" ht="27.6" hidden="false" customHeight="false" outlineLevel="0" collapsed="false">
      <c r="A123" s="64"/>
      <c r="B123" s="65"/>
      <c r="C123" s="66"/>
      <c r="D123" s="66"/>
      <c r="E123" s="69" t="s">
        <v>2738</v>
      </c>
      <c r="F123" s="70" t="n">
        <v>1</v>
      </c>
    </row>
    <row r="124" customFormat="false" ht="27.6" hidden="false" customHeight="false" outlineLevel="0" collapsed="false">
      <c r="A124" s="64"/>
      <c r="B124" s="65"/>
      <c r="C124" s="60" t="s">
        <v>66</v>
      </c>
      <c r="D124" s="61" t="s">
        <v>379</v>
      </c>
      <c r="E124" s="62" t="s">
        <v>2739</v>
      </c>
      <c r="F124" s="63" t="n">
        <v>1</v>
      </c>
    </row>
    <row r="125" customFormat="false" ht="41.4" hidden="false" customHeight="false" outlineLevel="0" collapsed="false">
      <c r="A125" s="64"/>
      <c r="B125" s="65"/>
      <c r="C125" s="65"/>
      <c r="D125" s="61" t="s">
        <v>1574</v>
      </c>
      <c r="E125" s="62" t="s">
        <v>2728</v>
      </c>
      <c r="F125" s="63" t="n">
        <v>1</v>
      </c>
    </row>
    <row r="126" customFormat="false" ht="27.6" hidden="false" customHeight="false" outlineLevel="0" collapsed="false">
      <c r="A126" s="64"/>
      <c r="B126" s="65"/>
      <c r="C126" s="65"/>
      <c r="D126" s="61" t="s">
        <v>377</v>
      </c>
      <c r="E126" s="62" t="s">
        <v>2740</v>
      </c>
      <c r="F126" s="63" t="n">
        <v>1</v>
      </c>
    </row>
    <row r="127" customFormat="false" ht="41.4" hidden="false" customHeight="false" outlineLevel="0" collapsed="false">
      <c r="A127" s="64"/>
      <c r="B127" s="65"/>
      <c r="C127" s="66"/>
      <c r="D127" s="61" t="s">
        <v>1572</v>
      </c>
      <c r="E127" s="62" t="s">
        <v>2741</v>
      </c>
      <c r="F127" s="63" t="n">
        <v>1</v>
      </c>
    </row>
    <row r="128" customFormat="false" ht="27.6" hidden="false" customHeight="false" outlineLevel="0" collapsed="false">
      <c r="A128" s="64"/>
      <c r="B128" s="65"/>
      <c r="C128" s="61" t="s">
        <v>362</v>
      </c>
      <c r="D128" s="61" t="s">
        <v>1573</v>
      </c>
      <c r="E128" s="62" t="s">
        <v>2742</v>
      </c>
      <c r="F128" s="63" t="n">
        <v>1</v>
      </c>
    </row>
    <row r="129" customFormat="false" ht="27.6" hidden="false" customHeight="false" outlineLevel="0" collapsed="false">
      <c r="A129" s="64"/>
      <c r="B129" s="65"/>
      <c r="C129" s="61" t="s">
        <v>1422</v>
      </c>
      <c r="D129" s="61" t="s">
        <v>1736</v>
      </c>
      <c r="E129" s="62" t="s">
        <v>2743</v>
      </c>
      <c r="F129" s="63" t="n">
        <v>1</v>
      </c>
    </row>
    <row r="130" customFormat="false" ht="41.4" hidden="false" customHeight="false" outlineLevel="0" collapsed="false">
      <c r="A130" s="64"/>
      <c r="B130" s="65"/>
      <c r="C130" s="60" t="s">
        <v>242</v>
      </c>
      <c r="D130" s="61" t="s">
        <v>1828</v>
      </c>
      <c r="E130" s="62" t="s">
        <v>2744</v>
      </c>
      <c r="F130" s="63" t="n">
        <v>1</v>
      </c>
    </row>
    <row r="131" customFormat="false" ht="41.4" hidden="false" customHeight="false" outlineLevel="0" collapsed="false">
      <c r="A131" s="64"/>
      <c r="B131" s="66"/>
      <c r="C131" s="66"/>
      <c r="D131" s="61" t="s">
        <v>1832</v>
      </c>
      <c r="E131" s="62" t="s">
        <v>2745</v>
      </c>
      <c r="F131" s="63" t="n">
        <v>1</v>
      </c>
    </row>
    <row r="132" customFormat="false" ht="41.4" hidden="false" customHeight="false" outlineLevel="0" collapsed="false">
      <c r="A132" s="64"/>
      <c r="B132" s="71" t="s">
        <v>2746</v>
      </c>
      <c r="C132" s="72"/>
      <c r="D132" s="72"/>
      <c r="E132" s="73"/>
      <c r="F132" s="74" t="n">
        <v>25</v>
      </c>
    </row>
    <row r="133" customFormat="false" ht="41.4" hidden="false" customHeight="false" outlineLevel="0" collapsed="false">
      <c r="A133" s="64"/>
      <c r="B133" s="60" t="s">
        <v>2747</v>
      </c>
      <c r="C133" s="61" t="s">
        <v>750</v>
      </c>
      <c r="D133" s="61" t="s">
        <v>1844</v>
      </c>
      <c r="E133" s="62" t="s">
        <v>2748</v>
      </c>
      <c r="F133" s="63" t="n">
        <v>1</v>
      </c>
    </row>
    <row r="134" customFormat="false" ht="41.4" hidden="false" customHeight="false" outlineLevel="0" collapsed="false">
      <c r="A134" s="64"/>
      <c r="B134" s="65"/>
      <c r="C134" s="60" t="s">
        <v>50</v>
      </c>
      <c r="D134" s="61" t="s">
        <v>1746</v>
      </c>
      <c r="E134" s="62" t="s">
        <v>2749</v>
      </c>
      <c r="F134" s="63" t="n">
        <v>1</v>
      </c>
    </row>
    <row r="135" customFormat="false" ht="41.4" hidden="false" customHeight="false" outlineLevel="0" collapsed="false">
      <c r="A135" s="64"/>
      <c r="B135" s="65"/>
      <c r="C135" s="66"/>
      <c r="D135" s="61" t="s">
        <v>386</v>
      </c>
      <c r="E135" s="62" t="s">
        <v>2750</v>
      </c>
      <c r="F135" s="63" t="n">
        <v>1</v>
      </c>
    </row>
    <row r="136" customFormat="false" ht="41.4" hidden="false" customHeight="false" outlineLevel="0" collapsed="false">
      <c r="A136" s="64"/>
      <c r="B136" s="65"/>
      <c r="C136" s="61" t="s">
        <v>536</v>
      </c>
      <c r="D136" s="61" t="s">
        <v>1745</v>
      </c>
      <c r="E136" s="62" t="s">
        <v>2749</v>
      </c>
      <c r="F136" s="63" t="n">
        <v>1</v>
      </c>
    </row>
    <row r="137" customFormat="false" ht="41.4" hidden="false" customHeight="false" outlineLevel="0" collapsed="false">
      <c r="A137" s="64"/>
      <c r="B137" s="65"/>
      <c r="C137" s="60" t="s">
        <v>116</v>
      </c>
      <c r="D137" s="60" t="s">
        <v>664</v>
      </c>
      <c r="E137" s="67" t="s">
        <v>2751</v>
      </c>
      <c r="F137" s="68" t="n">
        <v>1</v>
      </c>
    </row>
    <row r="138" customFormat="false" ht="27.6" hidden="false" customHeight="false" outlineLevel="0" collapsed="false">
      <c r="A138" s="64"/>
      <c r="B138" s="65"/>
      <c r="C138" s="66"/>
      <c r="D138" s="66"/>
      <c r="E138" s="69" t="s">
        <v>2752</v>
      </c>
      <c r="F138" s="70" t="n">
        <v>1</v>
      </c>
    </row>
    <row r="139" customFormat="false" ht="27.6" hidden="false" customHeight="false" outlineLevel="0" collapsed="false">
      <c r="A139" s="64"/>
      <c r="B139" s="65"/>
      <c r="C139" s="60" t="s">
        <v>704</v>
      </c>
      <c r="D139" s="61" t="s">
        <v>1581</v>
      </c>
      <c r="E139" s="62" t="s">
        <v>2753</v>
      </c>
      <c r="F139" s="63" t="n">
        <v>1</v>
      </c>
    </row>
    <row r="140" customFormat="false" ht="27.6" hidden="false" customHeight="false" outlineLevel="0" collapsed="false">
      <c r="A140" s="64"/>
      <c r="B140" s="65"/>
      <c r="C140" s="65"/>
      <c r="D140" s="60" t="s">
        <v>708</v>
      </c>
      <c r="E140" s="67" t="s">
        <v>2754</v>
      </c>
      <c r="F140" s="68" t="n">
        <v>1</v>
      </c>
    </row>
    <row r="141" customFormat="false" ht="41.4" hidden="false" customHeight="false" outlineLevel="0" collapsed="false">
      <c r="A141" s="64"/>
      <c r="B141" s="65"/>
      <c r="C141" s="65"/>
      <c r="D141" s="66"/>
      <c r="E141" s="69" t="s">
        <v>2753</v>
      </c>
      <c r="F141" s="70" t="n">
        <v>1</v>
      </c>
    </row>
    <row r="142" customFormat="false" ht="41.4" hidden="false" customHeight="false" outlineLevel="0" collapsed="false">
      <c r="A142" s="64"/>
      <c r="B142" s="65"/>
      <c r="C142" s="66"/>
      <c r="D142" s="61" t="s">
        <v>709</v>
      </c>
      <c r="E142" s="62" t="s">
        <v>2755</v>
      </c>
      <c r="F142" s="63" t="n">
        <v>1</v>
      </c>
    </row>
    <row r="143" customFormat="false" ht="27.6" hidden="false" customHeight="false" outlineLevel="0" collapsed="false">
      <c r="A143" s="64"/>
      <c r="B143" s="65"/>
      <c r="C143" s="60" t="s">
        <v>59</v>
      </c>
      <c r="D143" s="61" t="s">
        <v>1580</v>
      </c>
      <c r="E143" s="62" t="s">
        <v>2756</v>
      </c>
      <c r="F143" s="63" t="n">
        <v>1</v>
      </c>
    </row>
    <row r="144" customFormat="false" ht="27.6" hidden="false" customHeight="false" outlineLevel="0" collapsed="false">
      <c r="A144" s="64"/>
      <c r="B144" s="65"/>
      <c r="C144" s="66"/>
      <c r="D144" s="61" t="s">
        <v>503</v>
      </c>
      <c r="E144" s="62" t="s">
        <v>2757</v>
      </c>
      <c r="F144" s="63" t="n">
        <v>1</v>
      </c>
    </row>
    <row r="145" customFormat="false" ht="27.6" hidden="false" customHeight="false" outlineLevel="0" collapsed="false">
      <c r="A145" s="64"/>
      <c r="B145" s="65"/>
      <c r="C145" s="60" t="s">
        <v>102</v>
      </c>
      <c r="D145" s="61" t="s">
        <v>1636</v>
      </c>
      <c r="E145" s="62" t="s">
        <v>2758</v>
      </c>
      <c r="F145" s="63" t="n">
        <v>1</v>
      </c>
    </row>
    <row r="146" customFormat="false" ht="41.4" hidden="false" customHeight="false" outlineLevel="0" collapsed="false">
      <c r="A146" s="64"/>
      <c r="B146" s="65"/>
      <c r="C146" s="65"/>
      <c r="D146" s="61" t="s">
        <v>382</v>
      </c>
      <c r="E146" s="62" t="s">
        <v>2759</v>
      </c>
      <c r="F146" s="63" t="n">
        <v>1</v>
      </c>
    </row>
    <row r="147" customFormat="false" ht="41.4" hidden="false" customHeight="false" outlineLevel="0" collapsed="false">
      <c r="A147" s="64"/>
      <c r="B147" s="65"/>
      <c r="C147" s="66"/>
      <c r="D147" s="61" t="s">
        <v>486</v>
      </c>
      <c r="E147" s="62" t="s">
        <v>2760</v>
      </c>
      <c r="F147" s="63" t="n">
        <v>1</v>
      </c>
    </row>
    <row r="148" customFormat="false" ht="41.4" hidden="false" customHeight="false" outlineLevel="0" collapsed="false">
      <c r="A148" s="64"/>
      <c r="B148" s="65"/>
      <c r="C148" s="61" t="s">
        <v>66</v>
      </c>
      <c r="D148" s="61" t="s">
        <v>861</v>
      </c>
      <c r="E148" s="62" t="s">
        <v>2761</v>
      </c>
      <c r="F148" s="63" t="n">
        <v>1</v>
      </c>
    </row>
    <row r="149" customFormat="false" ht="27.6" hidden="false" customHeight="false" outlineLevel="0" collapsed="false">
      <c r="A149" s="64"/>
      <c r="B149" s="65"/>
      <c r="C149" s="61" t="s">
        <v>876</v>
      </c>
      <c r="D149" s="61" t="s">
        <v>1840</v>
      </c>
      <c r="E149" s="62" t="s">
        <v>2762</v>
      </c>
      <c r="F149" s="63" t="n">
        <v>1</v>
      </c>
    </row>
    <row r="150" customFormat="false" ht="41.4" hidden="false" customHeight="false" outlineLevel="0" collapsed="false">
      <c r="A150" s="64"/>
      <c r="B150" s="65"/>
      <c r="C150" s="61" t="s">
        <v>1422</v>
      </c>
      <c r="D150" s="61" t="s">
        <v>1741</v>
      </c>
      <c r="E150" s="62" t="s">
        <v>2763</v>
      </c>
      <c r="F150" s="63" t="n">
        <v>1</v>
      </c>
    </row>
    <row r="151" customFormat="false" ht="41.4" hidden="false" customHeight="false" outlineLevel="0" collapsed="false">
      <c r="A151" s="64"/>
      <c r="B151" s="65"/>
      <c r="C151" s="61" t="s">
        <v>158</v>
      </c>
      <c r="D151" s="61" t="s">
        <v>1634</v>
      </c>
      <c r="E151" s="62" t="s">
        <v>2764</v>
      </c>
      <c r="F151" s="63" t="n">
        <v>1</v>
      </c>
    </row>
    <row r="152" customFormat="false" ht="41.4" hidden="false" customHeight="false" outlineLevel="0" collapsed="false">
      <c r="A152" s="64"/>
      <c r="B152" s="65"/>
      <c r="C152" s="60" t="s">
        <v>660</v>
      </c>
      <c r="D152" s="60" t="s">
        <v>658</v>
      </c>
      <c r="E152" s="67" t="s">
        <v>2751</v>
      </c>
      <c r="F152" s="68" t="n">
        <v>1</v>
      </c>
    </row>
    <row r="153" customFormat="false" ht="41.4" hidden="false" customHeight="false" outlineLevel="0" collapsed="false">
      <c r="A153" s="64"/>
      <c r="B153" s="65"/>
      <c r="C153" s="66"/>
      <c r="D153" s="66"/>
      <c r="E153" s="69" t="s">
        <v>2765</v>
      </c>
      <c r="F153" s="70" t="n">
        <v>1</v>
      </c>
    </row>
    <row r="154" customFormat="false" ht="41.4" hidden="false" customHeight="false" outlineLevel="0" collapsed="false">
      <c r="A154" s="64"/>
      <c r="B154" s="65"/>
      <c r="C154" s="60" t="s">
        <v>109</v>
      </c>
      <c r="D154" s="61" t="s">
        <v>1837</v>
      </c>
      <c r="E154" s="62" t="s">
        <v>2766</v>
      </c>
      <c r="F154" s="63" t="n">
        <v>1</v>
      </c>
    </row>
    <row r="155" customFormat="false" ht="41.4" hidden="false" customHeight="false" outlineLevel="0" collapsed="false">
      <c r="A155" s="64"/>
      <c r="B155" s="66"/>
      <c r="C155" s="66"/>
      <c r="D155" s="61" t="s">
        <v>1843</v>
      </c>
      <c r="E155" s="62" t="s">
        <v>2767</v>
      </c>
      <c r="F155" s="63" t="n">
        <v>1</v>
      </c>
    </row>
    <row r="156" customFormat="false" ht="27.6" hidden="false" customHeight="false" outlineLevel="0" collapsed="false">
      <c r="A156" s="64"/>
      <c r="B156" s="71" t="s">
        <v>2768</v>
      </c>
      <c r="C156" s="72"/>
      <c r="D156" s="72"/>
      <c r="E156" s="73"/>
      <c r="F156" s="74" t="n">
        <v>23</v>
      </c>
    </row>
    <row r="157" customFormat="false" ht="41.4" hidden="false" customHeight="false" outlineLevel="0" collapsed="false">
      <c r="A157" s="64"/>
      <c r="B157" s="60" t="s">
        <v>2769</v>
      </c>
      <c r="C157" s="61" t="s">
        <v>750</v>
      </c>
      <c r="D157" s="61" t="s">
        <v>1853</v>
      </c>
      <c r="E157" s="62" t="s">
        <v>2770</v>
      </c>
      <c r="F157" s="63" t="n">
        <v>1</v>
      </c>
    </row>
    <row r="158" customFormat="false" ht="41.4" hidden="false" customHeight="false" outlineLevel="0" collapsed="false">
      <c r="A158" s="64"/>
      <c r="B158" s="65"/>
      <c r="C158" s="60" t="s">
        <v>50</v>
      </c>
      <c r="D158" s="61" t="s">
        <v>1758</v>
      </c>
      <c r="E158" s="62" t="s">
        <v>2771</v>
      </c>
      <c r="F158" s="63" t="n">
        <v>1</v>
      </c>
    </row>
    <row r="159" customFormat="false" ht="27.6" hidden="false" customHeight="false" outlineLevel="0" collapsed="false">
      <c r="A159" s="64"/>
      <c r="B159" s="65"/>
      <c r="C159" s="65"/>
      <c r="D159" s="61" t="s">
        <v>1753</v>
      </c>
      <c r="E159" s="62" t="s">
        <v>2771</v>
      </c>
      <c r="F159" s="63" t="n">
        <v>1</v>
      </c>
    </row>
    <row r="160" customFormat="false" ht="27.6" hidden="false" customHeight="false" outlineLevel="0" collapsed="false">
      <c r="A160" s="64"/>
      <c r="B160" s="65"/>
      <c r="C160" s="66"/>
      <c r="D160" s="61" t="s">
        <v>393</v>
      </c>
      <c r="E160" s="62" t="s">
        <v>2772</v>
      </c>
      <c r="F160" s="63" t="n">
        <v>1</v>
      </c>
    </row>
    <row r="161" customFormat="false" ht="27.6" hidden="false" customHeight="false" outlineLevel="0" collapsed="false">
      <c r="A161" s="64"/>
      <c r="B161" s="65"/>
      <c r="C161" s="61" t="s">
        <v>116</v>
      </c>
      <c r="D161" s="61" t="s">
        <v>1750</v>
      </c>
      <c r="E161" s="62" t="s">
        <v>2773</v>
      </c>
      <c r="F161" s="63" t="n">
        <v>1</v>
      </c>
    </row>
    <row r="162" customFormat="false" ht="27.6" hidden="false" customHeight="false" outlineLevel="0" collapsed="false">
      <c r="A162" s="64"/>
      <c r="B162" s="65"/>
      <c r="C162" s="60" t="s">
        <v>175</v>
      </c>
      <c r="D162" s="61" t="s">
        <v>673</v>
      </c>
      <c r="E162" s="62" t="s">
        <v>2774</v>
      </c>
      <c r="F162" s="63" t="n">
        <v>1</v>
      </c>
    </row>
    <row r="163" customFormat="false" ht="41.4" hidden="false" customHeight="false" outlineLevel="0" collapsed="false">
      <c r="A163" s="64"/>
      <c r="B163" s="65"/>
      <c r="C163" s="66"/>
      <c r="D163" s="61" t="s">
        <v>673</v>
      </c>
      <c r="E163" s="62" t="s">
        <v>2775</v>
      </c>
      <c r="F163" s="63" t="n">
        <v>1</v>
      </c>
    </row>
    <row r="164" customFormat="false" ht="41.4" hidden="false" customHeight="false" outlineLevel="0" collapsed="false">
      <c r="A164" s="64"/>
      <c r="B164" s="65"/>
      <c r="C164" s="61" t="s">
        <v>519</v>
      </c>
      <c r="D164" s="61" t="s">
        <v>1748</v>
      </c>
      <c r="E164" s="62" t="s">
        <v>2776</v>
      </c>
      <c r="F164" s="63" t="n">
        <v>1</v>
      </c>
    </row>
    <row r="165" customFormat="false" ht="41.4" hidden="false" customHeight="false" outlineLevel="0" collapsed="false">
      <c r="A165" s="64"/>
      <c r="B165" s="65"/>
      <c r="C165" s="61" t="s">
        <v>807</v>
      </c>
      <c r="D165" s="61" t="s">
        <v>1677</v>
      </c>
      <c r="E165" s="62" t="s">
        <v>2777</v>
      </c>
      <c r="F165" s="63" t="n">
        <v>1</v>
      </c>
    </row>
    <row r="166" customFormat="false" ht="41.4" hidden="false" customHeight="false" outlineLevel="0" collapsed="false">
      <c r="A166" s="64"/>
      <c r="B166" s="65"/>
      <c r="C166" s="61" t="s">
        <v>669</v>
      </c>
      <c r="D166" s="61" t="s">
        <v>667</v>
      </c>
      <c r="E166" s="62" t="s">
        <v>2774</v>
      </c>
      <c r="F166" s="63" t="n">
        <v>1</v>
      </c>
    </row>
    <row r="167" customFormat="false" ht="41.4" hidden="false" customHeight="false" outlineLevel="0" collapsed="false">
      <c r="A167" s="64"/>
      <c r="B167" s="65"/>
      <c r="C167" s="60" t="s">
        <v>59</v>
      </c>
      <c r="D167" s="61" t="s">
        <v>677</v>
      </c>
      <c r="E167" s="62" t="s">
        <v>2778</v>
      </c>
      <c r="F167" s="63" t="n">
        <v>1</v>
      </c>
    </row>
    <row r="168" customFormat="false" ht="41.4" hidden="false" customHeight="false" outlineLevel="0" collapsed="false">
      <c r="A168" s="64"/>
      <c r="B168" s="65"/>
      <c r="C168" s="65"/>
      <c r="D168" s="61" t="s">
        <v>475</v>
      </c>
      <c r="E168" s="62" t="s">
        <v>2779</v>
      </c>
      <c r="F168" s="63" t="n">
        <v>1</v>
      </c>
    </row>
    <row r="169" customFormat="false" ht="41.4" hidden="false" customHeight="false" outlineLevel="0" collapsed="false">
      <c r="A169" s="64"/>
      <c r="B169" s="65"/>
      <c r="C169" s="65"/>
      <c r="D169" s="61" t="s">
        <v>715</v>
      </c>
      <c r="E169" s="62" t="s">
        <v>2780</v>
      </c>
      <c r="F169" s="63" t="n">
        <v>1</v>
      </c>
    </row>
    <row r="170" customFormat="false" ht="27.6" hidden="false" customHeight="false" outlineLevel="0" collapsed="false">
      <c r="A170" s="64"/>
      <c r="B170" s="65"/>
      <c r="C170" s="66"/>
      <c r="D170" s="61" t="s">
        <v>1584</v>
      </c>
      <c r="E170" s="62" t="s">
        <v>2781</v>
      </c>
      <c r="F170" s="63" t="n">
        <v>1</v>
      </c>
    </row>
    <row r="171" customFormat="false" ht="41.4" hidden="false" customHeight="false" outlineLevel="0" collapsed="false">
      <c r="A171" s="64"/>
      <c r="B171" s="65"/>
      <c r="C171" s="61" t="s">
        <v>1020</v>
      </c>
      <c r="D171" s="61" t="s">
        <v>1854</v>
      </c>
      <c r="E171" s="62" t="s">
        <v>2782</v>
      </c>
      <c r="F171" s="63" t="n">
        <v>1</v>
      </c>
    </row>
    <row r="172" customFormat="false" ht="41.4" hidden="false" customHeight="false" outlineLevel="0" collapsed="false">
      <c r="A172" s="64"/>
      <c r="B172" s="65"/>
      <c r="C172" s="61" t="s">
        <v>122</v>
      </c>
      <c r="D172" s="61" t="s">
        <v>1641</v>
      </c>
      <c r="E172" s="62" t="s">
        <v>2783</v>
      </c>
      <c r="F172" s="63" t="n">
        <v>1</v>
      </c>
    </row>
    <row r="173" customFormat="false" ht="41.4" hidden="false" customHeight="false" outlineLevel="0" collapsed="false">
      <c r="A173" s="64"/>
      <c r="B173" s="65"/>
      <c r="C173" s="60" t="s">
        <v>102</v>
      </c>
      <c r="D173" s="61" t="s">
        <v>382</v>
      </c>
      <c r="E173" s="62" t="s">
        <v>2784</v>
      </c>
      <c r="F173" s="63" t="n">
        <v>1</v>
      </c>
    </row>
    <row r="174" customFormat="false" ht="41.4" hidden="false" customHeight="false" outlineLevel="0" collapsed="false">
      <c r="A174" s="64"/>
      <c r="B174" s="65"/>
      <c r="C174" s="66"/>
      <c r="D174" s="61" t="s">
        <v>389</v>
      </c>
      <c r="E174" s="62" t="s">
        <v>2785</v>
      </c>
      <c r="F174" s="63" t="n">
        <v>1</v>
      </c>
    </row>
    <row r="175" customFormat="false" ht="41.4" hidden="false" customHeight="false" outlineLevel="0" collapsed="false">
      <c r="A175" s="64"/>
      <c r="B175" s="65"/>
      <c r="C175" s="61" t="s">
        <v>876</v>
      </c>
      <c r="D175" s="61" t="s">
        <v>1851</v>
      </c>
      <c r="E175" s="62" t="s">
        <v>2786</v>
      </c>
      <c r="F175" s="63" t="n">
        <v>1</v>
      </c>
    </row>
    <row r="176" customFormat="false" ht="41.4" hidden="false" customHeight="false" outlineLevel="0" collapsed="false">
      <c r="A176" s="64"/>
      <c r="B176" s="65"/>
      <c r="C176" s="61" t="s">
        <v>344</v>
      </c>
      <c r="D176" s="61" t="s">
        <v>1849</v>
      </c>
      <c r="E176" s="62" t="s">
        <v>2787</v>
      </c>
      <c r="F176" s="63" t="n">
        <v>1</v>
      </c>
    </row>
    <row r="177" customFormat="false" ht="27.6" hidden="false" customHeight="false" outlineLevel="0" collapsed="false">
      <c r="A177" s="64"/>
      <c r="B177" s="66"/>
      <c r="C177" s="61" t="s">
        <v>85</v>
      </c>
      <c r="D177" s="61" t="s">
        <v>1638</v>
      </c>
      <c r="E177" s="62" t="s">
        <v>2788</v>
      </c>
      <c r="F177" s="63" t="n">
        <v>1</v>
      </c>
    </row>
    <row r="178" customFormat="false" ht="41.4" hidden="false" customHeight="false" outlineLevel="0" collapsed="false">
      <c r="A178" s="64"/>
      <c r="B178" s="71" t="s">
        <v>2789</v>
      </c>
      <c r="C178" s="72"/>
      <c r="D178" s="72"/>
      <c r="E178" s="73"/>
      <c r="F178" s="74" t="n">
        <v>21</v>
      </c>
    </row>
    <row r="179" customFormat="false" ht="27.6" hidden="false" customHeight="false" outlineLevel="0" collapsed="false">
      <c r="A179" s="64"/>
      <c r="B179" s="60" t="s">
        <v>2790</v>
      </c>
      <c r="C179" s="60" t="s">
        <v>50</v>
      </c>
      <c r="D179" s="61" t="s">
        <v>1765</v>
      </c>
      <c r="E179" s="62" t="s">
        <v>2791</v>
      </c>
      <c r="F179" s="63" t="n">
        <v>1</v>
      </c>
    </row>
    <row r="180" customFormat="false" ht="41.4" hidden="false" customHeight="false" outlineLevel="0" collapsed="false">
      <c r="A180" s="64"/>
      <c r="B180" s="65"/>
      <c r="C180" s="66"/>
      <c r="D180" s="61" t="s">
        <v>1764</v>
      </c>
      <c r="E180" s="62" t="s">
        <v>2791</v>
      </c>
      <c r="F180" s="63" t="n">
        <v>1</v>
      </c>
    </row>
    <row r="181" customFormat="false" ht="27.6" hidden="false" customHeight="false" outlineLevel="0" collapsed="false">
      <c r="A181" s="64"/>
      <c r="B181" s="65"/>
      <c r="C181" s="60" t="s">
        <v>116</v>
      </c>
      <c r="D181" s="61" t="s">
        <v>404</v>
      </c>
      <c r="E181" s="62" t="s">
        <v>2792</v>
      </c>
      <c r="F181" s="63" t="n">
        <v>1</v>
      </c>
    </row>
    <row r="182" customFormat="false" ht="41.4" hidden="false" customHeight="false" outlineLevel="0" collapsed="false">
      <c r="A182" s="64"/>
      <c r="B182" s="65"/>
      <c r="C182" s="66"/>
      <c r="D182" s="61" t="s">
        <v>1760</v>
      </c>
      <c r="E182" s="62" t="s">
        <v>2793</v>
      </c>
      <c r="F182" s="63" t="n">
        <v>1</v>
      </c>
    </row>
    <row r="183" customFormat="false" ht="27.6" hidden="false" customHeight="false" outlineLevel="0" collapsed="false">
      <c r="A183" s="64"/>
      <c r="B183" s="65"/>
      <c r="C183" s="60" t="s">
        <v>175</v>
      </c>
      <c r="D183" s="61" t="s">
        <v>400</v>
      </c>
      <c r="E183" s="62" t="s">
        <v>2794</v>
      </c>
      <c r="F183" s="63" t="n">
        <v>1</v>
      </c>
    </row>
    <row r="184" customFormat="false" ht="27.6" hidden="false" customHeight="false" outlineLevel="0" collapsed="false">
      <c r="A184" s="64"/>
      <c r="B184" s="65"/>
      <c r="C184" s="66"/>
      <c r="D184" s="61" t="s">
        <v>1588</v>
      </c>
      <c r="E184" s="62" t="s">
        <v>2795</v>
      </c>
      <c r="F184" s="63" t="n">
        <v>1</v>
      </c>
    </row>
    <row r="185" customFormat="false" ht="41.4" hidden="false" customHeight="false" outlineLevel="0" collapsed="false">
      <c r="A185" s="64"/>
      <c r="B185" s="65"/>
      <c r="C185" s="61" t="s">
        <v>199</v>
      </c>
      <c r="D185" s="61" t="s">
        <v>1678</v>
      </c>
      <c r="E185" s="62" t="s">
        <v>2796</v>
      </c>
      <c r="F185" s="63" t="n">
        <v>1</v>
      </c>
    </row>
    <row r="186" customFormat="false" ht="41.4" hidden="false" customHeight="false" outlineLevel="0" collapsed="false">
      <c r="A186" s="64"/>
      <c r="B186" s="65"/>
      <c r="C186" s="60" t="s">
        <v>807</v>
      </c>
      <c r="D186" s="61" t="s">
        <v>1683</v>
      </c>
      <c r="E186" s="62" t="s">
        <v>2797</v>
      </c>
      <c r="F186" s="63" t="n">
        <v>1</v>
      </c>
    </row>
    <row r="187" customFormat="false" ht="27.6" hidden="false" customHeight="false" outlineLevel="0" collapsed="false">
      <c r="A187" s="64"/>
      <c r="B187" s="65"/>
      <c r="C187" s="66"/>
      <c r="D187" s="61" t="s">
        <v>1684</v>
      </c>
      <c r="E187" s="62" t="s">
        <v>2798</v>
      </c>
      <c r="F187" s="63" t="n">
        <v>1</v>
      </c>
    </row>
    <row r="188" customFormat="false" ht="41.4" hidden="false" customHeight="false" outlineLevel="0" collapsed="false">
      <c r="A188" s="64"/>
      <c r="B188" s="65"/>
      <c r="C188" s="61" t="s">
        <v>1651</v>
      </c>
      <c r="D188" s="61" t="s">
        <v>1649</v>
      </c>
      <c r="E188" s="62" t="s">
        <v>2799</v>
      </c>
      <c r="F188" s="63" t="n">
        <v>1</v>
      </c>
    </row>
    <row r="189" customFormat="false" ht="41.4" hidden="false" customHeight="false" outlineLevel="0" collapsed="false">
      <c r="A189" s="64"/>
      <c r="B189" s="65"/>
      <c r="C189" s="60" t="s">
        <v>59</v>
      </c>
      <c r="D189" s="61" t="s">
        <v>677</v>
      </c>
      <c r="E189" s="62" t="s">
        <v>2800</v>
      </c>
      <c r="F189" s="63" t="n">
        <v>1</v>
      </c>
    </row>
    <row r="190" customFormat="false" ht="41.4" hidden="false" customHeight="false" outlineLevel="0" collapsed="false">
      <c r="A190" s="64"/>
      <c r="B190" s="65"/>
      <c r="C190" s="65"/>
      <c r="D190" s="61" t="s">
        <v>716</v>
      </c>
      <c r="E190" s="62" t="s">
        <v>2801</v>
      </c>
      <c r="F190" s="63" t="n">
        <v>1</v>
      </c>
    </row>
    <row r="191" customFormat="false" ht="41.4" hidden="false" customHeight="false" outlineLevel="0" collapsed="false">
      <c r="A191" s="64"/>
      <c r="B191" s="65"/>
      <c r="C191" s="65"/>
      <c r="D191" s="60" t="s">
        <v>675</v>
      </c>
      <c r="E191" s="67" t="s">
        <v>2800</v>
      </c>
      <c r="F191" s="68" t="n">
        <v>1</v>
      </c>
    </row>
    <row r="192" customFormat="false" ht="41.4" hidden="false" customHeight="false" outlineLevel="0" collapsed="false">
      <c r="A192" s="64"/>
      <c r="B192" s="65"/>
      <c r="C192" s="65"/>
      <c r="D192" s="66"/>
      <c r="E192" s="69" t="s">
        <v>2802</v>
      </c>
      <c r="F192" s="70" t="n">
        <v>1</v>
      </c>
    </row>
    <row r="193" customFormat="false" ht="41.4" hidden="false" customHeight="false" outlineLevel="0" collapsed="false">
      <c r="A193" s="64"/>
      <c r="B193" s="65"/>
      <c r="C193" s="65"/>
      <c r="D193" s="61" t="s">
        <v>490</v>
      </c>
      <c r="E193" s="62" t="s">
        <v>2803</v>
      </c>
      <c r="F193" s="63" t="n">
        <v>1</v>
      </c>
    </row>
    <row r="194" customFormat="false" ht="41.4" hidden="false" customHeight="false" outlineLevel="0" collapsed="false">
      <c r="A194" s="64"/>
      <c r="B194" s="65"/>
      <c r="C194" s="65"/>
      <c r="D194" s="61" t="s">
        <v>720</v>
      </c>
      <c r="E194" s="62" t="s">
        <v>2804</v>
      </c>
      <c r="F194" s="63" t="n">
        <v>1</v>
      </c>
    </row>
    <row r="195" customFormat="false" ht="27.6" hidden="false" customHeight="false" outlineLevel="0" collapsed="false">
      <c r="A195" s="64"/>
      <c r="B195" s="65"/>
      <c r="C195" s="66"/>
      <c r="D195" s="61" t="s">
        <v>1586</v>
      </c>
      <c r="E195" s="62" t="s">
        <v>2805</v>
      </c>
      <c r="F195" s="63" t="n">
        <v>1</v>
      </c>
    </row>
    <row r="196" customFormat="false" ht="41.4" hidden="false" customHeight="false" outlineLevel="0" collapsed="false">
      <c r="A196" s="64"/>
      <c r="B196" s="65"/>
      <c r="C196" s="61" t="s">
        <v>122</v>
      </c>
      <c r="D196" s="61" t="s">
        <v>395</v>
      </c>
      <c r="E196" s="62" t="s">
        <v>2806</v>
      </c>
      <c r="F196" s="63" t="n">
        <v>1</v>
      </c>
    </row>
    <row r="197" customFormat="false" ht="41.4" hidden="false" customHeight="false" outlineLevel="0" collapsed="false">
      <c r="A197" s="64"/>
      <c r="B197" s="65"/>
      <c r="C197" s="61" t="s">
        <v>102</v>
      </c>
      <c r="D197" s="61" t="s">
        <v>1647</v>
      </c>
      <c r="E197" s="62" t="s">
        <v>2807</v>
      </c>
      <c r="F197" s="63" t="n">
        <v>1</v>
      </c>
    </row>
    <row r="198" customFormat="false" ht="41.4" hidden="false" customHeight="false" outlineLevel="0" collapsed="false">
      <c r="A198" s="64"/>
      <c r="B198" s="65"/>
      <c r="C198" s="61" t="s">
        <v>876</v>
      </c>
      <c r="D198" s="61" t="s">
        <v>1855</v>
      </c>
      <c r="E198" s="62" t="s">
        <v>2808</v>
      </c>
      <c r="F198" s="63" t="n">
        <v>1</v>
      </c>
    </row>
    <row r="199" customFormat="false" ht="27.6" hidden="false" customHeight="false" outlineLevel="0" collapsed="false">
      <c r="A199" s="64"/>
      <c r="B199" s="65"/>
      <c r="C199" s="61" t="s">
        <v>660</v>
      </c>
      <c r="D199" s="61" t="s">
        <v>1685</v>
      </c>
      <c r="E199" s="62" t="s">
        <v>2798</v>
      </c>
      <c r="F199" s="63" t="n">
        <v>1</v>
      </c>
    </row>
    <row r="200" customFormat="false" ht="41.4" hidden="false" customHeight="false" outlineLevel="0" collapsed="false">
      <c r="A200" s="64"/>
      <c r="B200" s="66"/>
      <c r="C200" s="61" t="s">
        <v>259</v>
      </c>
      <c r="D200" s="61" t="s">
        <v>1645</v>
      </c>
      <c r="E200" s="62" t="s">
        <v>2809</v>
      </c>
      <c r="F200" s="63" t="n">
        <v>1</v>
      </c>
    </row>
    <row r="201" customFormat="false" ht="27.6" hidden="false" customHeight="false" outlineLevel="0" collapsed="false">
      <c r="A201" s="64"/>
      <c r="B201" s="71" t="s">
        <v>2810</v>
      </c>
      <c r="C201" s="72"/>
      <c r="D201" s="72"/>
      <c r="E201" s="73"/>
      <c r="F201" s="74" t="n">
        <v>22</v>
      </c>
    </row>
    <row r="202" customFormat="false" ht="27.6" hidden="false" customHeight="false" outlineLevel="0" collapsed="false">
      <c r="A202" s="64"/>
      <c r="B202" s="60" t="s">
        <v>2811</v>
      </c>
      <c r="C202" s="60" t="s">
        <v>50</v>
      </c>
      <c r="D202" s="61" t="s">
        <v>1771</v>
      </c>
      <c r="E202" s="62" t="s">
        <v>2812</v>
      </c>
      <c r="F202" s="63" t="n">
        <v>1</v>
      </c>
    </row>
    <row r="203" customFormat="false" ht="27.6" hidden="false" customHeight="false" outlineLevel="0" collapsed="false">
      <c r="A203" s="64"/>
      <c r="B203" s="65"/>
      <c r="C203" s="66"/>
      <c r="D203" s="61" t="s">
        <v>1775</v>
      </c>
      <c r="E203" s="62" t="s">
        <v>2813</v>
      </c>
      <c r="F203" s="63" t="n">
        <v>1</v>
      </c>
    </row>
    <row r="204" customFormat="false" ht="27.6" hidden="false" customHeight="false" outlineLevel="0" collapsed="false">
      <c r="A204" s="64"/>
      <c r="B204" s="65"/>
      <c r="C204" s="60" t="s">
        <v>116</v>
      </c>
      <c r="D204" s="61" t="s">
        <v>1767</v>
      </c>
      <c r="E204" s="62" t="s">
        <v>2814</v>
      </c>
      <c r="F204" s="63" t="n">
        <v>1</v>
      </c>
    </row>
    <row r="205" customFormat="false" ht="27.6" hidden="false" customHeight="false" outlineLevel="0" collapsed="false">
      <c r="A205" s="64"/>
      <c r="B205" s="65"/>
      <c r="C205" s="65"/>
      <c r="D205" s="61" t="s">
        <v>404</v>
      </c>
      <c r="E205" s="62" t="s">
        <v>2815</v>
      </c>
      <c r="F205" s="63" t="n">
        <v>1</v>
      </c>
    </row>
    <row r="206" customFormat="false" ht="27.6" hidden="false" customHeight="false" outlineLevel="0" collapsed="false">
      <c r="A206" s="64"/>
      <c r="B206" s="65"/>
      <c r="C206" s="65"/>
      <c r="D206" s="60" t="s">
        <v>408</v>
      </c>
      <c r="E206" s="67" t="s">
        <v>2816</v>
      </c>
      <c r="F206" s="68" t="n">
        <v>1</v>
      </c>
    </row>
    <row r="207" customFormat="false" ht="41.4" hidden="false" customHeight="false" outlineLevel="0" collapsed="false">
      <c r="A207" s="64"/>
      <c r="B207" s="65"/>
      <c r="C207" s="66"/>
      <c r="D207" s="66"/>
      <c r="E207" s="69" t="s">
        <v>2817</v>
      </c>
      <c r="F207" s="70" t="n">
        <v>1</v>
      </c>
    </row>
    <row r="208" customFormat="false" ht="41.4" hidden="false" customHeight="false" outlineLevel="0" collapsed="false">
      <c r="A208" s="64"/>
      <c r="B208" s="65"/>
      <c r="C208" s="60" t="s">
        <v>175</v>
      </c>
      <c r="D208" s="60" t="s">
        <v>679</v>
      </c>
      <c r="E208" s="67" t="s">
        <v>2818</v>
      </c>
      <c r="F208" s="68" t="n">
        <v>1</v>
      </c>
    </row>
    <row r="209" customFormat="false" ht="41.4" hidden="false" customHeight="false" outlineLevel="0" collapsed="false">
      <c r="A209" s="64"/>
      <c r="B209" s="65"/>
      <c r="C209" s="66"/>
      <c r="D209" s="66"/>
      <c r="E209" s="69" t="s">
        <v>2819</v>
      </c>
      <c r="F209" s="70" t="n">
        <v>1</v>
      </c>
    </row>
    <row r="210" customFormat="false" ht="41.4" hidden="false" customHeight="false" outlineLevel="0" collapsed="false">
      <c r="A210" s="64"/>
      <c r="B210" s="65"/>
      <c r="C210" s="61" t="s">
        <v>66</v>
      </c>
      <c r="D210" s="61" t="s">
        <v>1589</v>
      </c>
      <c r="E210" s="62" t="s">
        <v>2820</v>
      </c>
      <c r="F210" s="63" t="n">
        <v>1</v>
      </c>
    </row>
    <row r="211" customFormat="false" ht="41.4" hidden="false" customHeight="false" outlineLevel="0" collapsed="false">
      <c r="A211" s="64"/>
      <c r="B211" s="66"/>
      <c r="C211" s="61" t="s">
        <v>876</v>
      </c>
      <c r="D211" s="61" t="s">
        <v>1860</v>
      </c>
      <c r="E211" s="62" t="s">
        <v>2821</v>
      </c>
      <c r="F211" s="63" t="n">
        <v>1</v>
      </c>
    </row>
    <row r="212" customFormat="false" ht="41.4" hidden="false" customHeight="false" outlineLevel="0" collapsed="false">
      <c r="A212" s="77"/>
      <c r="B212" s="71" t="s">
        <v>2822</v>
      </c>
      <c r="C212" s="72"/>
      <c r="D212" s="72"/>
      <c r="E212" s="73"/>
      <c r="F212" s="74" t="n">
        <v>10</v>
      </c>
    </row>
    <row r="213" customFormat="false" ht="41.4" hidden="false" customHeight="false" outlineLevel="0" collapsed="false">
      <c r="A213" s="78" t="s">
        <v>2823</v>
      </c>
      <c r="B213" s="72"/>
      <c r="C213" s="72"/>
      <c r="D213" s="72"/>
      <c r="E213" s="73"/>
      <c r="F213" s="74" t="n">
        <v>202</v>
      </c>
    </row>
    <row r="214" customFormat="false" ht="41.4" hidden="false" customHeight="false" outlineLevel="0" collapsed="false">
      <c r="A214" s="59" t="s">
        <v>727</v>
      </c>
      <c r="B214" s="60" t="s">
        <v>2824</v>
      </c>
      <c r="C214" s="61" t="s">
        <v>78</v>
      </c>
      <c r="D214" s="61" t="s">
        <v>2001</v>
      </c>
      <c r="E214" s="62" t="s">
        <v>2825</v>
      </c>
      <c r="F214" s="63" t="n">
        <v>1</v>
      </c>
    </row>
    <row r="215" customFormat="false" ht="41.4" hidden="false" customHeight="false" outlineLevel="0" collapsed="false">
      <c r="A215" s="64"/>
      <c r="B215" s="65"/>
      <c r="C215" s="60" t="s">
        <v>50</v>
      </c>
      <c r="D215" s="61" t="s">
        <v>973</v>
      </c>
      <c r="E215" s="62" t="s">
        <v>2826</v>
      </c>
      <c r="F215" s="63" t="n">
        <v>1</v>
      </c>
    </row>
    <row r="216" customFormat="false" ht="41.4" hidden="false" customHeight="false" outlineLevel="0" collapsed="false">
      <c r="A216" s="64"/>
      <c r="B216" s="65"/>
      <c r="C216" s="66"/>
      <c r="D216" s="61" t="s">
        <v>935</v>
      </c>
      <c r="E216" s="62" t="s">
        <v>2827</v>
      </c>
      <c r="F216" s="63" t="n">
        <v>1</v>
      </c>
    </row>
    <row r="217" customFormat="false" ht="41.4" hidden="false" customHeight="false" outlineLevel="0" collapsed="false">
      <c r="A217" s="64"/>
      <c r="B217" s="65"/>
      <c r="C217" s="61" t="s">
        <v>515</v>
      </c>
      <c r="D217" s="61" t="s">
        <v>2048</v>
      </c>
      <c r="E217" s="62" t="s">
        <v>2828</v>
      </c>
      <c r="F217" s="63" t="n">
        <v>1</v>
      </c>
    </row>
    <row r="218" customFormat="false" ht="27.6" hidden="false" customHeight="false" outlineLevel="0" collapsed="false">
      <c r="A218" s="64"/>
      <c r="B218" s="65"/>
      <c r="C218" s="60" t="s">
        <v>116</v>
      </c>
      <c r="D218" s="61" t="s">
        <v>2051</v>
      </c>
      <c r="E218" s="62" t="s">
        <v>2828</v>
      </c>
      <c r="F218" s="63" t="n">
        <v>1</v>
      </c>
    </row>
    <row r="219" customFormat="false" ht="41.4" hidden="false" customHeight="false" outlineLevel="0" collapsed="false">
      <c r="A219" s="64"/>
      <c r="B219" s="65"/>
      <c r="C219" s="66"/>
      <c r="D219" s="61" t="s">
        <v>2045</v>
      </c>
      <c r="E219" s="62" t="s">
        <v>2829</v>
      </c>
      <c r="F219" s="63" t="n">
        <v>1</v>
      </c>
    </row>
    <row r="220" customFormat="false" ht="41.4" hidden="false" customHeight="false" outlineLevel="0" collapsed="false">
      <c r="A220" s="64"/>
      <c r="B220" s="65"/>
      <c r="C220" s="60" t="s">
        <v>704</v>
      </c>
      <c r="D220" s="60" t="s">
        <v>733</v>
      </c>
      <c r="E220" s="67" t="s">
        <v>2830</v>
      </c>
      <c r="F220" s="68" t="n">
        <v>1</v>
      </c>
    </row>
    <row r="221" customFormat="false" ht="41.4" hidden="false" customHeight="false" outlineLevel="0" collapsed="false">
      <c r="A221" s="64"/>
      <c r="B221" s="65"/>
      <c r="C221" s="66"/>
      <c r="D221" s="66"/>
      <c r="E221" s="69" t="s">
        <v>2831</v>
      </c>
      <c r="F221" s="70" t="n">
        <v>1</v>
      </c>
    </row>
    <row r="222" customFormat="false" ht="41.4" hidden="false" customHeight="false" outlineLevel="0" collapsed="false">
      <c r="A222" s="64"/>
      <c r="B222" s="65"/>
      <c r="C222" s="61" t="s">
        <v>669</v>
      </c>
      <c r="D222" s="61" t="s">
        <v>738</v>
      </c>
      <c r="E222" s="62" t="s">
        <v>2832</v>
      </c>
      <c r="F222" s="63" t="n">
        <v>1</v>
      </c>
    </row>
    <row r="223" customFormat="false" ht="27.6" hidden="false" customHeight="false" outlineLevel="0" collapsed="false">
      <c r="A223" s="64"/>
      <c r="B223" s="65"/>
      <c r="C223" s="60" t="s">
        <v>59</v>
      </c>
      <c r="D223" s="61" t="s">
        <v>890</v>
      </c>
      <c r="E223" s="62" t="s">
        <v>2833</v>
      </c>
      <c r="F223" s="63" t="n">
        <v>1</v>
      </c>
    </row>
    <row r="224" customFormat="false" ht="27.6" hidden="false" customHeight="false" outlineLevel="0" collapsed="false">
      <c r="A224" s="64"/>
      <c r="B224" s="65"/>
      <c r="C224" s="65"/>
      <c r="D224" s="60" t="s">
        <v>889</v>
      </c>
      <c r="E224" s="67" t="s">
        <v>2834</v>
      </c>
      <c r="F224" s="68" t="n">
        <v>1</v>
      </c>
    </row>
    <row r="225" customFormat="false" ht="27.6" hidden="false" customHeight="false" outlineLevel="0" collapsed="false">
      <c r="A225" s="64"/>
      <c r="B225" s="65"/>
      <c r="C225" s="65"/>
      <c r="D225" s="66"/>
      <c r="E225" s="69" t="s">
        <v>2835</v>
      </c>
      <c r="F225" s="70" t="n">
        <v>1</v>
      </c>
    </row>
    <row r="226" customFormat="false" ht="41.4" hidden="false" customHeight="false" outlineLevel="0" collapsed="false">
      <c r="A226" s="64"/>
      <c r="B226" s="65"/>
      <c r="C226" s="65"/>
      <c r="D226" s="61" t="s">
        <v>1865</v>
      </c>
      <c r="E226" s="62" t="s">
        <v>2836</v>
      </c>
      <c r="F226" s="63" t="n">
        <v>1</v>
      </c>
    </row>
    <row r="227" customFormat="false" ht="41.4" hidden="false" customHeight="false" outlineLevel="0" collapsed="false">
      <c r="A227" s="64"/>
      <c r="B227" s="65"/>
      <c r="C227" s="66"/>
      <c r="D227" s="61" t="s">
        <v>728</v>
      </c>
      <c r="E227" s="62" t="s">
        <v>2837</v>
      </c>
      <c r="F227" s="63" t="n">
        <v>1</v>
      </c>
    </row>
    <row r="228" customFormat="false" ht="41.4" hidden="false" customHeight="false" outlineLevel="0" collapsed="false">
      <c r="A228" s="64"/>
      <c r="B228" s="66"/>
      <c r="C228" s="61" t="s">
        <v>102</v>
      </c>
      <c r="D228" s="61" t="s">
        <v>721</v>
      </c>
      <c r="E228" s="62" t="s">
        <v>2838</v>
      </c>
      <c r="F228" s="63" t="n">
        <v>1</v>
      </c>
    </row>
    <row r="229" customFormat="false" ht="41.4" hidden="false" customHeight="false" outlineLevel="0" collapsed="false">
      <c r="A229" s="64"/>
      <c r="B229" s="71" t="s">
        <v>2839</v>
      </c>
      <c r="C229" s="72"/>
      <c r="D229" s="72"/>
      <c r="E229" s="73"/>
      <c r="F229" s="74" t="n">
        <v>15</v>
      </c>
    </row>
    <row r="230" customFormat="false" ht="41.4" hidden="false" customHeight="false" outlineLevel="0" collapsed="false">
      <c r="A230" s="64"/>
      <c r="B230" s="60" t="s">
        <v>2840</v>
      </c>
      <c r="C230" s="61" t="s">
        <v>750</v>
      </c>
      <c r="D230" s="61" t="s">
        <v>748</v>
      </c>
      <c r="E230" s="62" t="s">
        <v>2841</v>
      </c>
      <c r="F230" s="63" t="n">
        <v>1</v>
      </c>
    </row>
    <row r="231" customFormat="false" ht="41.4" hidden="false" customHeight="false" outlineLevel="0" collapsed="false">
      <c r="A231" s="64"/>
      <c r="B231" s="65"/>
      <c r="C231" s="61" t="s">
        <v>78</v>
      </c>
      <c r="D231" s="61" t="s">
        <v>2001</v>
      </c>
      <c r="E231" s="62" t="s">
        <v>2842</v>
      </c>
      <c r="F231" s="63" t="n">
        <v>1</v>
      </c>
    </row>
    <row r="232" customFormat="false" ht="41.4" hidden="false" customHeight="false" outlineLevel="0" collapsed="false">
      <c r="A232" s="64"/>
      <c r="B232" s="65"/>
      <c r="C232" s="60" t="s">
        <v>50</v>
      </c>
      <c r="D232" s="61" t="s">
        <v>973</v>
      </c>
      <c r="E232" s="62" t="s">
        <v>2843</v>
      </c>
      <c r="F232" s="63" t="n">
        <v>1</v>
      </c>
    </row>
    <row r="233" customFormat="false" ht="41.4" hidden="false" customHeight="false" outlineLevel="0" collapsed="false">
      <c r="A233" s="64"/>
      <c r="B233" s="65"/>
      <c r="C233" s="65"/>
      <c r="D233" s="61" t="s">
        <v>754</v>
      </c>
      <c r="E233" s="62" t="s">
        <v>2841</v>
      </c>
      <c r="F233" s="63" t="n">
        <v>1</v>
      </c>
    </row>
    <row r="234" customFormat="false" ht="41.4" hidden="false" customHeight="false" outlineLevel="0" collapsed="false">
      <c r="A234" s="64"/>
      <c r="B234" s="65"/>
      <c r="C234" s="65"/>
      <c r="D234" s="61" t="s">
        <v>2054</v>
      </c>
      <c r="E234" s="62" t="s">
        <v>2843</v>
      </c>
      <c r="F234" s="63" t="n">
        <v>1</v>
      </c>
    </row>
    <row r="235" customFormat="false" ht="27.6" hidden="false" customHeight="false" outlineLevel="0" collapsed="false">
      <c r="A235" s="64"/>
      <c r="B235" s="65"/>
      <c r="C235" s="65"/>
      <c r="D235" s="61" t="s">
        <v>2056</v>
      </c>
      <c r="E235" s="62" t="s">
        <v>2844</v>
      </c>
      <c r="F235" s="63" t="n">
        <v>1</v>
      </c>
    </row>
    <row r="236" customFormat="false" ht="41.4" hidden="false" customHeight="false" outlineLevel="0" collapsed="false">
      <c r="A236" s="64"/>
      <c r="B236" s="65"/>
      <c r="C236" s="66"/>
      <c r="D236" s="61" t="s">
        <v>935</v>
      </c>
      <c r="E236" s="62" t="s">
        <v>2827</v>
      </c>
      <c r="F236" s="63" t="n">
        <v>1</v>
      </c>
    </row>
    <row r="237" customFormat="false" ht="27.6" hidden="false" customHeight="false" outlineLevel="0" collapsed="false">
      <c r="A237" s="64"/>
      <c r="B237" s="65"/>
      <c r="C237" s="60" t="s">
        <v>515</v>
      </c>
      <c r="D237" s="61" t="s">
        <v>2048</v>
      </c>
      <c r="E237" s="62" t="s">
        <v>2845</v>
      </c>
      <c r="F237" s="63" t="n">
        <v>1</v>
      </c>
    </row>
    <row r="238" customFormat="false" ht="41.4" hidden="false" customHeight="false" outlineLevel="0" collapsed="false">
      <c r="A238" s="64"/>
      <c r="B238" s="65"/>
      <c r="C238" s="66"/>
      <c r="D238" s="61" t="s">
        <v>740</v>
      </c>
      <c r="E238" s="62" t="s">
        <v>2846</v>
      </c>
      <c r="F238" s="63" t="n">
        <v>1</v>
      </c>
    </row>
    <row r="239" customFormat="false" ht="27.6" hidden="false" customHeight="false" outlineLevel="0" collapsed="false">
      <c r="A239" s="64"/>
      <c r="B239" s="65"/>
      <c r="C239" s="60" t="s">
        <v>116</v>
      </c>
      <c r="D239" s="61" t="s">
        <v>2051</v>
      </c>
      <c r="E239" s="62" t="s">
        <v>2845</v>
      </c>
      <c r="F239" s="63" t="n">
        <v>1</v>
      </c>
    </row>
    <row r="240" customFormat="false" ht="27.6" hidden="false" customHeight="false" outlineLevel="0" collapsed="false">
      <c r="A240" s="64"/>
      <c r="B240" s="65"/>
      <c r="C240" s="66"/>
      <c r="D240" s="61" t="s">
        <v>2045</v>
      </c>
      <c r="E240" s="62" t="s">
        <v>2844</v>
      </c>
      <c r="F240" s="63" t="n">
        <v>1</v>
      </c>
    </row>
    <row r="241" customFormat="false" ht="41.4" hidden="false" customHeight="false" outlineLevel="0" collapsed="false">
      <c r="A241" s="64"/>
      <c r="B241" s="65"/>
      <c r="C241" s="61" t="s">
        <v>175</v>
      </c>
      <c r="D241" s="61" t="s">
        <v>1869</v>
      </c>
      <c r="E241" s="62" t="s">
        <v>2847</v>
      </c>
      <c r="F241" s="63" t="n">
        <v>1</v>
      </c>
    </row>
    <row r="242" customFormat="false" ht="27.6" hidden="false" customHeight="false" outlineLevel="0" collapsed="false">
      <c r="A242" s="64"/>
      <c r="B242" s="65"/>
      <c r="C242" s="60" t="s">
        <v>704</v>
      </c>
      <c r="D242" s="61" t="s">
        <v>1866</v>
      </c>
      <c r="E242" s="62" t="s">
        <v>2848</v>
      </c>
      <c r="F242" s="63" t="n">
        <v>1</v>
      </c>
    </row>
    <row r="243" customFormat="false" ht="41.4" hidden="false" customHeight="false" outlineLevel="0" collapsed="false">
      <c r="A243" s="64"/>
      <c r="B243" s="65"/>
      <c r="C243" s="65"/>
      <c r="D243" s="60" t="s">
        <v>733</v>
      </c>
      <c r="E243" s="67" t="s">
        <v>2830</v>
      </c>
      <c r="F243" s="68" t="n">
        <v>1</v>
      </c>
    </row>
    <row r="244" customFormat="false" ht="27.6" hidden="false" customHeight="false" outlineLevel="0" collapsed="false">
      <c r="A244" s="64"/>
      <c r="B244" s="65"/>
      <c r="C244" s="66"/>
      <c r="D244" s="66"/>
      <c r="E244" s="69" t="s">
        <v>2848</v>
      </c>
      <c r="F244" s="70" t="n">
        <v>1</v>
      </c>
    </row>
    <row r="245" customFormat="false" ht="41.4" hidden="false" customHeight="false" outlineLevel="0" collapsed="false">
      <c r="A245" s="64"/>
      <c r="B245" s="65"/>
      <c r="C245" s="61" t="s">
        <v>669</v>
      </c>
      <c r="D245" s="61" t="s">
        <v>738</v>
      </c>
      <c r="E245" s="62" t="s">
        <v>2832</v>
      </c>
      <c r="F245" s="63" t="n">
        <v>1</v>
      </c>
    </row>
    <row r="246" customFormat="false" ht="41.4" hidden="false" customHeight="false" outlineLevel="0" collapsed="false">
      <c r="A246" s="64"/>
      <c r="B246" s="65"/>
      <c r="C246" s="60" t="s">
        <v>59</v>
      </c>
      <c r="D246" s="60" t="s">
        <v>892</v>
      </c>
      <c r="E246" s="67" t="s">
        <v>2849</v>
      </c>
      <c r="F246" s="68" t="n">
        <v>1</v>
      </c>
    </row>
    <row r="247" customFormat="false" ht="41.4" hidden="false" customHeight="false" outlineLevel="0" collapsed="false">
      <c r="A247" s="64"/>
      <c r="B247" s="65"/>
      <c r="C247" s="65"/>
      <c r="D247" s="66"/>
      <c r="E247" s="69" t="s">
        <v>2850</v>
      </c>
      <c r="F247" s="70" t="n">
        <v>1</v>
      </c>
    </row>
    <row r="248" customFormat="false" ht="41.4" hidden="false" customHeight="false" outlineLevel="0" collapsed="false">
      <c r="A248" s="64"/>
      <c r="B248" s="65"/>
      <c r="C248" s="65"/>
      <c r="D248" s="61" t="s">
        <v>893</v>
      </c>
      <c r="E248" s="62" t="s">
        <v>2851</v>
      </c>
      <c r="F248" s="63" t="n">
        <v>1</v>
      </c>
    </row>
    <row r="249" customFormat="false" ht="41.4" hidden="false" customHeight="false" outlineLevel="0" collapsed="false">
      <c r="A249" s="64"/>
      <c r="B249" s="65"/>
      <c r="C249" s="65"/>
      <c r="D249" s="61" t="s">
        <v>890</v>
      </c>
      <c r="E249" s="62" t="s">
        <v>2833</v>
      </c>
      <c r="F249" s="63" t="n">
        <v>1</v>
      </c>
    </row>
    <row r="250" customFormat="false" ht="41.4" hidden="false" customHeight="false" outlineLevel="0" collapsed="false">
      <c r="A250" s="64"/>
      <c r="B250" s="65"/>
      <c r="C250" s="65"/>
      <c r="D250" s="60" t="s">
        <v>889</v>
      </c>
      <c r="E250" s="67" t="s">
        <v>2834</v>
      </c>
      <c r="F250" s="68" t="n">
        <v>1</v>
      </c>
    </row>
    <row r="251" customFormat="false" ht="41.4" hidden="false" customHeight="false" outlineLevel="0" collapsed="false">
      <c r="A251" s="64"/>
      <c r="B251" s="65"/>
      <c r="C251" s="65"/>
      <c r="D251" s="66"/>
      <c r="E251" s="69" t="s">
        <v>2850</v>
      </c>
      <c r="F251" s="70" t="n">
        <v>1</v>
      </c>
    </row>
    <row r="252" customFormat="false" ht="27.6" hidden="false" customHeight="false" outlineLevel="0" collapsed="false">
      <c r="A252" s="64"/>
      <c r="B252" s="65"/>
      <c r="C252" s="65"/>
      <c r="D252" s="61" t="s">
        <v>1865</v>
      </c>
      <c r="E252" s="62" t="s">
        <v>2847</v>
      </c>
      <c r="F252" s="63" t="n">
        <v>1</v>
      </c>
    </row>
    <row r="253" customFormat="false" ht="27.6" hidden="false" customHeight="false" outlineLevel="0" collapsed="false">
      <c r="A253" s="64"/>
      <c r="B253" s="65"/>
      <c r="C253" s="66"/>
      <c r="D253" s="61" t="s">
        <v>728</v>
      </c>
      <c r="E253" s="62" t="s">
        <v>2837</v>
      </c>
      <c r="F253" s="63" t="n">
        <v>1</v>
      </c>
    </row>
    <row r="254" customFormat="false" ht="41.4" hidden="false" customHeight="false" outlineLevel="0" collapsed="false">
      <c r="A254" s="64"/>
      <c r="B254" s="65"/>
      <c r="C254" s="60" t="s">
        <v>122</v>
      </c>
      <c r="D254" s="61" t="s">
        <v>1924</v>
      </c>
      <c r="E254" s="62" t="s">
        <v>2852</v>
      </c>
      <c r="F254" s="63" t="n">
        <v>1</v>
      </c>
    </row>
    <row r="255" customFormat="false" ht="41.4" hidden="false" customHeight="false" outlineLevel="0" collapsed="false">
      <c r="A255" s="64"/>
      <c r="B255" s="65"/>
      <c r="C255" s="66"/>
      <c r="D255" s="61" t="s">
        <v>938</v>
      </c>
      <c r="E255" s="62" t="s">
        <v>2853</v>
      </c>
      <c r="F255" s="63" t="n">
        <v>1</v>
      </c>
    </row>
    <row r="256" customFormat="false" ht="41.4" hidden="false" customHeight="false" outlineLevel="0" collapsed="false">
      <c r="A256" s="64"/>
      <c r="B256" s="65"/>
      <c r="C256" s="61" t="s">
        <v>95</v>
      </c>
      <c r="D256" s="61" t="s">
        <v>1922</v>
      </c>
      <c r="E256" s="62" t="s">
        <v>2852</v>
      </c>
      <c r="F256" s="63" t="n">
        <v>1</v>
      </c>
    </row>
    <row r="257" customFormat="false" ht="27.6" hidden="false" customHeight="false" outlineLevel="0" collapsed="false">
      <c r="A257" s="64"/>
      <c r="B257" s="65"/>
      <c r="C257" s="61" t="s">
        <v>102</v>
      </c>
      <c r="D257" s="61" t="s">
        <v>721</v>
      </c>
      <c r="E257" s="62" t="s">
        <v>2838</v>
      </c>
      <c r="F257" s="63" t="n">
        <v>1</v>
      </c>
    </row>
    <row r="258" customFormat="false" ht="41.4" hidden="false" customHeight="false" outlineLevel="0" collapsed="false">
      <c r="A258" s="64"/>
      <c r="B258" s="65"/>
      <c r="C258" s="61" t="s">
        <v>140</v>
      </c>
      <c r="D258" s="61" t="s">
        <v>2120</v>
      </c>
      <c r="E258" s="62" t="s">
        <v>2854</v>
      </c>
      <c r="F258" s="63" t="n">
        <v>1</v>
      </c>
    </row>
    <row r="259" customFormat="false" ht="27.6" hidden="false" customHeight="false" outlineLevel="0" collapsed="false">
      <c r="A259" s="64"/>
      <c r="B259" s="65"/>
      <c r="C259" s="61" t="s">
        <v>242</v>
      </c>
      <c r="D259" s="61" t="s">
        <v>2123</v>
      </c>
      <c r="E259" s="62" t="s">
        <v>2855</v>
      </c>
      <c r="F259" s="63" t="n">
        <v>1</v>
      </c>
    </row>
    <row r="260" customFormat="false" ht="27.6" hidden="false" customHeight="false" outlineLevel="0" collapsed="false">
      <c r="A260" s="64"/>
      <c r="B260" s="65"/>
      <c r="C260" s="61" t="s">
        <v>85</v>
      </c>
      <c r="D260" s="61" t="s">
        <v>1921</v>
      </c>
      <c r="E260" s="62" t="s">
        <v>2856</v>
      </c>
      <c r="F260" s="63" t="n">
        <v>1</v>
      </c>
    </row>
    <row r="261" customFormat="false" ht="27.6" hidden="false" customHeight="false" outlineLevel="0" collapsed="false">
      <c r="A261" s="64"/>
      <c r="B261" s="65"/>
      <c r="C261" s="61" t="s">
        <v>259</v>
      </c>
      <c r="D261" s="61" t="s">
        <v>1917</v>
      </c>
      <c r="E261" s="62" t="s">
        <v>2857</v>
      </c>
      <c r="F261" s="63" t="n">
        <v>1</v>
      </c>
    </row>
    <row r="262" customFormat="false" ht="27.6" hidden="false" customHeight="false" outlineLevel="0" collapsed="false">
      <c r="A262" s="64"/>
      <c r="B262" s="66"/>
      <c r="C262" s="61" t="s">
        <v>109</v>
      </c>
      <c r="D262" s="61" t="s">
        <v>745</v>
      </c>
      <c r="E262" s="62" t="s">
        <v>2858</v>
      </c>
      <c r="F262" s="63" t="n">
        <v>1</v>
      </c>
    </row>
    <row r="263" customFormat="false" ht="41.4" hidden="false" customHeight="false" outlineLevel="0" collapsed="false">
      <c r="A263" s="64"/>
      <c r="B263" s="71" t="s">
        <v>2859</v>
      </c>
      <c r="C263" s="72"/>
      <c r="D263" s="72"/>
      <c r="E263" s="73"/>
      <c r="F263" s="74" t="n">
        <v>33</v>
      </c>
    </row>
    <row r="264" customFormat="false" ht="41.4" hidden="false" customHeight="false" outlineLevel="0" collapsed="false">
      <c r="A264" s="64"/>
      <c r="B264" s="60" t="s">
        <v>2860</v>
      </c>
      <c r="C264" s="61" t="s">
        <v>750</v>
      </c>
      <c r="D264" s="61" t="s">
        <v>748</v>
      </c>
      <c r="E264" s="62" t="s">
        <v>2841</v>
      </c>
      <c r="F264" s="63" t="n">
        <v>1</v>
      </c>
    </row>
    <row r="265" customFormat="false" ht="41.4" hidden="false" customHeight="false" outlineLevel="0" collapsed="false">
      <c r="A265" s="64"/>
      <c r="B265" s="65"/>
      <c r="C265" s="60" t="s">
        <v>50</v>
      </c>
      <c r="D265" s="61" t="s">
        <v>761</v>
      </c>
      <c r="E265" s="62" t="s">
        <v>2861</v>
      </c>
      <c r="F265" s="63" t="n">
        <v>1</v>
      </c>
    </row>
    <row r="266" customFormat="false" ht="41.4" hidden="false" customHeight="false" outlineLevel="0" collapsed="false">
      <c r="A266" s="64"/>
      <c r="B266" s="65"/>
      <c r="C266" s="65"/>
      <c r="D266" s="61" t="s">
        <v>756</v>
      </c>
      <c r="E266" s="62" t="s">
        <v>2862</v>
      </c>
      <c r="F266" s="63" t="n">
        <v>1</v>
      </c>
    </row>
    <row r="267" customFormat="false" ht="41.4" hidden="false" customHeight="false" outlineLevel="0" collapsed="false">
      <c r="A267" s="64"/>
      <c r="B267" s="65"/>
      <c r="C267" s="65"/>
      <c r="D267" s="60" t="s">
        <v>754</v>
      </c>
      <c r="E267" s="67" t="s">
        <v>2841</v>
      </c>
      <c r="F267" s="68" t="n">
        <v>1</v>
      </c>
    </row>
    <row r="268" customFormat="false" ht="27.6" hidden="false" customHeight="false" outlineLevel="0" collapsed="false">
      <c r="A268" s="64"/>
      <c r="B268" s="65"/>
      <c r="C268" s="65"/>
      <c r="D268" s="66"/>
      <c r="E268" s="69" t="s">
        <v>2863</v>
      </c>
      <c r="F268" s="70" t="n">
        <v>1</v>
      </c>
    </row>
    <row r="269" customFormat="false" ht="41.4" hidden="false" customHeight="false" outlineLevel="0" collapsed="false">
      <c r="A269" s="64"/>
      <c r="B269" s="65"/>
      <c r="C269" s="65"/>
      <c r="D269" s="61" t="s">
        <v>2054</v>
      </c>
      <c r="E269" s="62" t="s">
        <v>2863</v>
      </c>
      <c r="F269" s="63" t="n">
        <v>1</v>
      </c>
    </row>
    <row r="270" customFormat="false" ht="27.6" hidden="false" customHeight="false" outlineLevel="0" collapsed="false">
      <c r="A270" s="64"/>
      <c r="B270" s="65"/>
      <c r="C270" s="65"/>
      <c r="D270" s="61" t="s">
        <v>897</v>
      </c>
      <c r="E270" s="62" t="s">
        <v>2864</v>
      </c>
      <c r="F270" s="63" t="n">
        <v>1</v>
      </c>
    </row>
    <row r="271" customFormat="false" ht="27.6" hidden="false" customHeight="false" outlineLevel="0" collapsed="false">
      <c r="A271" s="64"/>
      <c r="B271" s="65"/>
      <c r="C271" s="66"/>
      <c r="D271" s="61" t="s">
        <v>2056</v>
      </c>
      <c r="E271" s="62" t="s">
        <v>2865</v>
      </c>
      <c r="F271" s="63" t="n">
        <v>1</v>
      </c>
    </row>
    <row r="272" customFormat="false" ht="41.4" hidden="false" customHeight="false" outlineLevel="0" collapsed="false">
      <c r="A272" s="64"/>
      <c r="B272" s="65"/>
      <c r="C272" s="61" t="s">
        <v>515</v>
      </c>
      <c r="D272" s="61" t="s">
        <v>740</v>
      </c>
      <c r="E272" s="62" t="s">
        <v>2846</v>
      </c>
      <c r="F272" s="63" t="n">
        <v>1</v>
      </c>
    </row>
    <row r="273" customFormat="false" ht="41.4" hidden="false" customHeight="false" outlineLevel="0" collapsed="false">
      <c r="A273" s="64"/>
      <c r="B273" s="65"/>
      <c r="C273" s="61" t="s">
        <v>116</v>
      </c>
      <c r="D273" s="61" t="s">
        <v>2062</v>
      </c>
      <c r="E273" s="62" t="s">
        <v>2866</v>
      </c>
      <c r="F273" s="63" t="n">
        <v>1</v>
      </c>
    </row>
    <row r="274" customFormat="false" ht="41.4" hidden="false" customHeight="false" outlineLevel="0" collapsed="false">
      <c r="A274" s="64"/>
      <c r="B274" s="65"/>
      <c r="C274" s="60" t="s">
        <v>175</v>
      </c>
      <c r="D274" s="61" t="s">
        <v>1874</v>
      </c>
      <c r="E274" s="62" t="s">
        <v>2867</v>
      </c>
      <c r="F274" s="63" t="n">
        <v>1</v>
      </c>
    </row>
    <row r="275" customFormat="false" ht="27.6" hidden="false" customHeight="false" outlineLevel="0" collapsed="false">
      <c r="A275" s="64"/>
      <c r="B275" s="65"/>
      <c r="C275" s="66"/>
      <c r="D275" s="61" t="s">
        <v>1869</v>
      </c>
      <c r="E275" s="62" t="s">
        <v>2868</v>
      </c>
      <c r="F275" s="63" t="n">
        <v>1</v>
      </c>
    </row>
    <row r="276" customFormat="false" ht="41.4" hidden="false" customHeight="false" outlineLevel="0" collapsed="false">
      <c r="A276" s="64"/>
      <c r="B276" s="65"/>
      <c r="C276" s="60" t="s">
        <v>199</v>
      </c>
      <c r="D276" s="61" t="s">
        <v>2008</v>
      </c>
      <c r="E276" s="62" t="s">
        <v>2869</v>
      </c>
      <c r="F276" s="63" t="n">
        <v>1</v>
      </c>
    </row>
    <row r="277" customFormat="false" ht="27.6" hidden="false" customHeight="false" outlineLevel="0" collapsed="false">
      <c r="A277" s="64"/>
      <c r="B277" s="65"/>
      <c r="C277" s="66"/>
      <c r="D277" s="61" t="s">
        <v>2004</v>
      </c>
      <c r="E277" s="62" t="s">
        <v>2870</v>
      </c>
      <c r="F277" s="63" t="n">
        <v>1</v>
      </c>
    </row>
    <row r="278" customFormat="false" ht="41.4" hidden="false" customHeight="false" outlineLevel="0" collapsed="false">
      <c r="A278" s="64"/>
      <c r="B278" s="65"/>
      <c r="C278" s="60" t="s">
        <v>704</v>
      </c>
      <c r="D278" s="62" t="s">
        <v>1871</v>
      </c>
      <c r="E278" s="62" t="s">
        <v>2871</v>
      </c>
      <c r="F278" s="63" t="n">
        <v>1</v>
      </c>
    </row>
    <row r="279" customFormat="false" ht="41.4" hidden="false" customHeight="false" outlineLevel="0" collapsed="false">
      <c r="A279" s="64"/>
      <c r="B279" s="65"/>
      <c r="C279" s="65"/>
      <c r="D279" s="61" t="s">
        <v>1866</v>
      </c>
      <c r="E279" s="62" t="s">
        <v>2867</v>
      </c>
      <c r="F279" s="63" t="n">
        <v>1</v>
      </c>
    </row>
    <row r="280" customFormat="false" ht="27.6" hidden="false" customHeight="false" outlineLevel="0" collapsed="false">
      <c r="A280" s="64"/>
      <c r="B280" s="65"/>
      <c r="C280" s="66"/>
      <c r="D280" s="61" t="s">
        <v>1877</v>
      </c>
      <c r="E280" s="62" t="s">
        <v>2868</v>
      </c>
      <c r="F280" s="63" t="n">
        <v>1</v>
      </c>
    </row>
    <row r="281" customFormat="false" ht="27.6" hidden="false" customHeight="false" outlineLevel="0" collapsed="false">
      <c r="A281" s="64"/>
      <c r="B281" s="65"/>
      <c r="C281" s="60" t="s">
        <v>59</v>
      </c>
      <c r="D281" s="61" t="s">
        <v>763</v>
      </c>
      <c r="E281" s="62" t="s">
        <v>2861</v>
      </c>
      <c r="F281" s="63" t="n">
        <v>1</v>
      </c>
    </row>
    <row r="282" customFormat="false" ht="41.4" hidden="false" customHeight="false" outlineLevel="0" collapsed="false">
      <c r="A282" s="64"/>
      <c r="B282" s="65"/>
      <c r="C282" s="65"/>
      <c r="D282" s="60" t="s">
        <v>892</v>
      </c>
      <c r="E282" s="67" t="s">
        <v>2849</v>
      </c>
      <c r="F282" s="68" t="n">
        <v>1</v>
      </c>
    </row>
    <row r="283" customFormat="false" ht="27.6" hidden="false" customHeight="false" outlineLevel="0" collapsed="false">
      <c r="A283" s="64"/>
      <c r="B283" s="65"/>
      <c r="C283" s="65"/>
      <c r="D283" s="66"/>
      <c r="E283" s="69" t="s">
        <v>2871</v>
      </c>
      <c r="F283" s="70" t="n">
        <v>1</v>
      </c>
    </row>
    <row r="284" customFormat="false" ht="41.4" hidden="false" customHeight="false" outlineLevel="0" collapsed="false">
      <c r="A284" s="64"/>
      <c r="B284" s="65"/>
      <c r="C284" s="65"/>
      <c r="D284" s="61" t="s">
        <v>893</v>
      </c>
      <c r="E284" s="62" t="s">
        <v>2851</v>
      </c>
      <c r="F284" s="63" t="n">
        <v>1</v>
      </c>
    </row>
    <row r="285" customFormat="false" ht="41.4" hidden="false" customHeight="false" outlineLevel="0" collapsed="false">
      <c r="A285" s="64"/>
      <c r="B285" s="65"/>
      <c r="C285" s="65"/>
      <c r="D285" s="61" t="s">
        <v>896</v>
      </c>
      <c r="E285" s="62" t="s">
        <v>2872</v>
      </c>
      <c r="F285" s="63" t="n">
        <v>1</v>
      </c>
    </row>
    <row r="286" customFormat="false" ht="41.4" hidden="false" customHeight="false" outlineLevel="0" collapsed="false">
      <c r="A286" s="64"/>
      <c r="B286" s="65"/>
      <c r="C286" s="66"/>
      <c r="D286" s="61" t="s">
        <v>758</v>
      </c>
      <c r="E286" s="62" t="s">
        <v>2873</v>
      </c>
      <c r="F286" s="63" t="n">
        <v>1</v>
      </c>
    </row>
    <row r="287" customFormat="false" ht="41.4" hidden="false" customHeight="false" outlineLevel="0" collapsed="false">
      <c r="A287" s="64"/>
      <c r="B287" s="65"/>
      <c r="C287" s="60" t="s">
        <v>122</v>
      </c>
      <c r="D287" s="61" t="s">
        <v>1924</v>
      </c>
      <c r="E287" s="62" t="s">
        <v>2874</v>
      </c>
      <c r="F287" s="63" t="n">
        <v>1</v>
      </c>
    </row>
    <row r="288" customFormat="false" ht="41.4" hidden="false" customHeight="false" outlineLevel="0" collapsed="false">
      <c r="A288" s="64"/>
      <c r="B288" s="65"/>
      <c r="C288" s="65"/>
      <c r="D288" s="61" t="s">
        <v>938</v>
      </c>
      <c r="E288" s="62" t="s">
        <v>2853</v>
      </c>
      <c r="F288" s="63" t="n">
        <v>1</v>
      </c>
    </row>
    <row r="289" customFormat="false" ht="41.4" hidden="false" customHeight="false" outlineLevel="0" collapsed="false">
      <c r="A289" s="64"/>
      <c r="B289" s="65"/>
      <c r="C289" s="66"/>
      <c r="D289" s="61" t="s">
        <v>1928</v>
      </c>
      <c r="E289" s="62" t="s">
        <v>2874</v>
      </c>
      <c r="F289" s="63" t="n">
        <v>1</v>
      </c>
    </row>
    <row r="290" customFormat="false" ht="27.6" hidden="false" customHeight="false" outlineLevel="0" collapsed="false">
      <c r="A290" s="64"/>
      <c r="B290" s="65"/>
      <c r="C290" s="61" t="s">
        <v>95</v>
      </c>
      <c r="D290" s="61" t="s">
        <v>1922</v>
      </c>
      <c r="E290" s="62" t="s">
        <v>2874</v>
      </c>
      <c r="F290" s="63" t="n">
        <v>1</v>
      </c>
    </row>
    <row r="291" customFormat="false" ht="41.4" hidden="false" customHeight="false" outlineLevel="0" collapsed="false">
      <c r="A291" s="64"/>
      <c r="B291" s="65"/>
      <c r="C291" s="60" t="s">
        <v>102</v>
      </c>
      <c r="D291" s="61" t="s">
        <v>1930</v>
      </c>
      <c r="E291" s="62" t="s">
        <v>2874</v>
      </c>
      <c r="F291" s="63" t="n">
        <v>1</v>
      </c>
    </row>
    <row r="292" customFormat="false" ht="41.4" hidden="false" customHeight="false" outlineLevel="0" collapsed="false">
      <c r="A292" s="64"/>
      <c r="B292" s="65"/>
      <c r="C292" s="65"/>
      <c r="D292" s="61" t="s">
        <v>950</v>
      </c>
      <c r="E292" s="62" t="s">
        <v>2875</v>
      </c>
      <c r="F292" s="63" t="n">
        <v>1</v>
      </c>
    </row>
    <row r="293" customFormat="false" ht="41.4" hidden="false" customHeight="false" outlineLevel="0" collapsed="false">
      <c r="A293" s="64"/>
      <c r="B293" s="65"/>
      <c r="C293" s="66"/>
      <c r="D293" s="61" t="s">
        <v>1044</v>
      </c>
      <c r="E293" s="62" t="s">
        <v>2876</v>
      </c>
      <c r="F293" s="63" t="n">
        <v>1</v>
      </c>
    </row>
    <row r="294" customFormat="false" ht="41.4" hidden="false" customHeight="false" outlineLevel="0" collapsed="false">
      <c r="A294" s="64"/>
      <c r="B294" s="65"/>
      <c r="C294" s="60" t="s">
        <v>140</v>
      </c>
      <c r="D294" s="61" t="s">
        <v>2128</v>
      </c>
      <c r="E294" s="62" t="s">
        <v>2877</v>
      </c>
      <c r="F294" s="63" t="n">
        <v>1</v>
      </c>
    </row>
    <row r="295" customFormat="false" ht="41.4" hidden="false" customHeight="false" outlineLevel="0" collapsed="false">
      <c r="A295" s="64"/>
      <c r="B295" s="65"/>
      <c r="C295" s="66"/>
      <c r="D295" s="61" t="s">
        <v>2120</v>
      </c>
      <c r="E295" s="62" t="s">
        <v>2878</v>
      </c>
      <c r="F295" s="63" t="n">
        <v>1</v>
      </c>
    </row>
    <row r="296" customFormat="false" ht="27.6" hidden="false" customHeight="false" outlineLevel="0" collapsed="false">
      <c r="A296" s="64"/>
      <c r="B296" s="65"/>
      <c r="C296" s="61" t="s">
        <v>651</v>
      </c>
      <c r="D296" s="61" t="s">
        <v>1879</v>
      </c>
      <c r="E296" s="62" t="s">
        <v>2868</v>
      </c>
      <c r="F296" s="63" t="n">
        <v>1</v>
      </c>
    </row>
    <row r="297" customFormat="false" ht="41.4" hidden="false" customHeight="false" outlineLevel="0" collapsed="false">
      <c r="A297" s="64"/>
      <c r="B297" s="65"/>
      <c r="C297" s="61" t="s">
        <v>1463</v>
      </c>
      <c r="D297" s="61" t="s">
        <v>2125</v>
      </c>
      <c r="E297" s="62" t="s">
        <v>2878</v>
      </c>
      <c r="F297" s="63" t="n">
        <v>1</v>
      </c>
    </row>
    <row r="298" customFormat="false" ht="41.4" hidden="false" customHeight="false" outlineLevel="0" collapsed="false">
      <c r="A298" s="64"/>
      <c r="B298" s="65"/>
      <c r="C298" s="61" t="s">
        <v>242</v>
      </c>
      <c r="D298" s="61" t="s">
        <v>2123</v>
      </c>
      <c r="E298" s="62" t="s">
        <v>2877</v>
      </c>
      <c r="F298" s="63" t="n">
        <v>1</v>
      </c>
    </row>
    <row r="299" customFormat="false" ht="27.6" hidden="false" customHeight="false" outlineLevel="0" collapsed="false">
      <c r="A299" s="64"/>
      <c r="B299" s="65"/>
      <c r="C299" s="60" t="s">
        <v>85</v>
      </c>
      <c r="D299" s="61" t="s">
        <v>1926</v>
      </c>
      <c r="E299" s="62" t="s">
        <v>2879</v>
      </c>
      <c r="F299" s="63" t="n">
        <v>1</v>
      </c>
    </row>
    <row r="300" customFormat="false" ht="27.6" hidden="false" customHeight="false" outlineLevel="0" collapsed="false">
      <c r="A300" s="64"/>
      <c r="B300" s="65"/>
      <c r="C300" s="66"/>
      <c r="D300" s="61" t="s">
        <v>1921</v>
      </c>
      <c r="E300" s="62" t="s">
        <v>2876</v>
      </c>
      <c r="F300" s="63" t="n">
        <v>1</v>
      </c>
    </row>
    <row r="301" customFormat="false" ht="41.4" hidden="false" customHeight="false" outlineLevel="0" collapsed="false">
      <c r="A301" s="64"/>
      <c r="B301" s="65"/>
      <c r="C301" s="61" t="s">
        <v>259</v>
      </c>
      <c r="D301" s="61" t="s">
        <v>1917</v>
      </c>
      <c r="E301" s="62" t="s">
        <v>2879</v>
      </c>
      <c r="F301" s="63" t="n">
        <v>1</v>
      </c>
    </row>
    <row r="302" customFormat="false" ht="41.4" hidden="false" customHeight="false" outlineLevel="0" collapsed="false">
      <c r="A302" s="64"/>
      <c r="B302" s="65"/>
      <c r="C302" s="60" t="s">
        <v>109</v>
      </c>
      <c r="D302" s="61" t="s">
        <v>2130</v>
      </c>
      <c r="E302" s="62" t="s">
        <v>2880</v>
      </c>
      <c r="F302" s="63" t="n">
        <v>1</v>
      </c>
    </row>
    <row r="303" customFormat="false" ht="27.6" hidden="false" customHeight="false" outlineLevel="0" collapsed="false">
      <c r="A303" s="64"/>
      <c r="B303" s="65"/>
      <c r="C303" s="66"/>
      <c r="D303" s="61" t="s">
        <v>745</v>
      </c>
      <c r="E303" s="62" t="s">
        <v>2858</v>
      </c>
      <c r="F303" s="63" t="n">
        <v>1</v>
      </c>
    </row>
    <row r="304" customFormat="false" ht="27.6" hidden="false" customHeight="false" outlineLevel="0" collapsed="false">
      <c r="A304" s="64"/>
      <c r="B304" s="65"/>
      <c r="C304" s="61" t="s">
        <v>223</v>
      </c>
      <c r="D304" s="61" t="s">
        <v>2060</v>
      </c>
      <c r="E304" s="62" t="s">
        <v>2866</v>
      </c>
      <c r="F304" s="63" t="n">
        <v>1</v>
      </c>
    </row>
    <row r="305" customFormat="false" ht="41.4" hidden="false" customHeight="false" outlineLevel="0" collapsed="false">
      <c r="A305" s="64"/>
      <c r="B305" s="66"/>
      <c r="C305" s="61" t="s">
        <v>924</v>
      </c>
      <c r="D305" s="61" t="s">
        <v>2058</v>
      </c>
      <c r="E305" s="62" t="s">
        <v>2865</v>
      </c>
      <c r="F305" s="63" t="n">
        <v>1</v>
      </c>
    </row>
    <row r="306" customFormat="false" ht="41.4" hidden="false" customHeight="false" outlineLevel="0" collapsed="false">
      <c r="A306" s="64"/>
      <c r="B306" s="71" t="s">
        <v>2881</v>
      </c>
      <c r="C306" s="72"/>
      <c r="D306" s="72"/>
      <c r="E306" s="73"/>
      <c r="F306" s="74" t="n">
        <v>42</v>
      </c>
    </row>
    <row r="307" customFormat="false" ht="41.4" hidden="false" customHeight="false" outlineLevel="0" collapsed="false">
      <c r="A307" s="64"/>
      <c r="B307" s="60" t="s">
        <v>2882</v>
      </c>
      <c r="C307" s="60" t="s">
        <v>750</v>
      </c>
      <c r="D307" s="61" t="s">
        <v>2138</v>
      </c>
      <c r="E307" s="62" t="s">
        <v>2883</v>
      </c>
      <c r="F307" s="63" t="n">
        <v>1</v>
      </c>
    </row>
    <row r="308" customFormat="false" ht="41.4" hidden="false" customHeight="false" outlineLevel="0" collapsed="false">
      <c r="A308" s="64"/>
      <c r="B308" s="65"/>
      <c r="C308" s="65"/>
      <c r="D308" s="61" t="s">
        <v>2136</v>
      </c>
      <c r="E308" s="62" t="s">
        <v>2884</v>
      </c>
      <c r="F308" s="63" t="n">
        <v>1</v>
      </c>
    </row>
    <row r="309" customFormat="false" ht="27.6" hidden="false" customHeight="false" outlineLevel="0" collapsed="false">
      <c r="A309" s="64"/>
      <c r="B309" s="65"/>
      <c r="C309" s="66"/>
      <c r="D309" s="61" t="s">
        <v>766</v>
      </c>
      <c r="E309" s="62" t="s">
        <v>2885</v>
      </c>
      <c r="F309" s="63" t="n">
        <v>1</v>
      </c>
    </row>
    <row r="310" customFormat="false" ht="41.4" hidden="false" customHeight="false" outlineLevel="0" collapsed="false">
      <c r="A310" s="64"/>
      <c r="B310" s="65"/>
      <c r="C310" s="60" t="s">
        <v>50</v>
      </c>
      <c r="D310" s="61" t="s">
        <v>761</v>
      </c>
      <c r="E310" s="62" t="s">
        <v>2861</v>
      </c>
      <c r="F310" s="63" t="n">
        <v>1</v>
      </c>
    </row>
    <row r="311" customFormat="false" ht="41.4" hidden="false" customHeight="false" outlineLevel="0" collapsed="false">
      <c r="A311" s="64"/>
      <c r="B311" s="65"/>
      <c r="C311" s="65"/>
      <c r="D311" s="60" t="s">
        <v>756</v>
      </c>
      <c r="E311" s="67" t="s">
        <v>2862</v>
      </c>
      <c r="F311" s="68" t="n">
        <v>1</v>
      </c>
    </row>
    <row r="312" customFormat="false" ht="27.6" hidden="false" customHeight="false" outlineLevel="0" collapsed="false">
      <c r="A312" s="64"/>
      <c r="B312" s="65"/>
      <c r="C312" s="65"/>
      <c r="D312" s="66"/>
      <c r="E312" s="69" t="s">
        <v>2886</v>
      </c>
      <c r="F312" s="70" t="n">
        <v>1</v>
      </c>
    </row>
    <row r="313" customFormat="false" ht="27.6" hidden="false" customHeight="false" outlineLevel="0" collapsed="false">
      <c r="A313" s="64"/>
      <c r="B313" s="65"/>
      <c r="C313" s="65"/>
      <c r="D313" s="61" t="s">
        <v>754</v>
      </c>
      <c r="E313" s="62" t="s">
        <v>2886</v>
      </c>
      <c r="F313" s="63" t="n">
        <v>1</v>
      </c>
    </row>
    <row r="314" customFormat="false" ht="41.4" hidden="false" customHeight="false" outlineLevel="0" collapsed="false">
      <c r="A314" s="64"/>
      <c r="B314" s="65"/>
      <c r="C314" s="65"/>
      <c r="D314" s="61" t="s">
        <v>897</v>
      </c>
      <c r="E314" s="62" t="s">
        <v>2864</v>
      </c>
      <c r="F314" s="63" t="n">
        <v>1</v>
      </c>
    </row>
    <row r="315" customFormat="false" ht="27.6" hidden="false" customHeight="false" outlineLevel="0" collapsed="false">
      <c r="A315" s="64"/>
      <c r="B315" s="65"/>
      <c r="C315" s="66"/>
      <c r="D315" s="61" t="s">
        <v>2064</v>
      </c>
      <c r="E315" s="62" t="s">
        <v>2887</v>
      </c>
      <c r="F315" s="63" t="n">
        <v>1</v>
      </c>
    </row>
    <row r="316" customFormat="false" ht="27.6" hidden="false" customHeight="false" outlineLevel="0" collapsed="false">
      <c r="A316" s="64"/>
      <c r="B316" s="65"/>
      <c r="C316" s="60" t="s">
        <v>536</v>
      </c>
      <c r="D316" s="61" t="s">
        <v>2068</v>
      </c>
      <c r="E316" s="62" t="s">
        <v>2888</v>
      </c>
      <c r="F316" s="63" t="n">
        <v>1</v>
      </c>
    </row>
    <row r="317" customFormat="false" ht="41.4" hidden="false" customHeight="false" outlineLevel="0" collapsed="false">
      <c r="A317" s="64"/>
      <c r="B317" s="65"/>
      <c r="C317" s="66"/>
      <c r="D317" s="61" t="s">
        <v>2066</v>
      </c>
      <c r="E317" s="62" t="s">
        <v>2889</v>
      </c>
      <c r="F317" s="63" t="n">
        <v>1</v>
      </c>
    </row>
    <row r="318" customFormat="false" ht="27.6" hidden="false" customHeight="false" outlineLevel="0" collapsed="false">
      <c r="A318" s="64"/>
      <c r="B318" s="65"/>
      <c r="C318" s="61" t="s">
        <v>686</v>
      </c>
      <c r="D318" s="61" t="s">
        <v>1884</v>
      </c>
      <c r="E318" s="62" t="s">
        <v>2890</v>
      </c>
      <c r="F318" s="63" t="n">
        <v>1</v>
      </c>
    </row>
    <row r="319" customFormat="false" ht="41.4" hidden="false" customHeight="false" outlineLevel="0" collapsed="false">
      <c r="A319" s="64"/>
      <c r="B319" s="65"/>
      <c r="C319" s="61" t="s">
        <v>116</v>
      </c>
      <c r="D319" s="61" t="s">
        <v>2062</v>
      </c>
      <c r="E319" s="62" t="s">
        <v>2889</v>
      </c>
      <c r="F319" s="63" t="n">
        <v>1</v>
      </c>
    </row>
    <row r="320" customFormat="false" ht="27.6" hidden="false" customHeight="false" outlineLevel="0" collapsed="false">
      <c r="A320" s="64"/>
      <c r="B320" s="65"/>
      <c r="C320" s="61" t="s">
        <v>175</v>
      </c>
      <c r="D320" s="61" t="s">
        <v>1874</v>
      </c>
      <c r="E320" s="62" t="s">
        <v>2891</v>
      </c>
      <c r="F320" s="63" t="n">
        <v>1</v>
      </c>
    </row>
    <row r="321" customFormat="false" ht="27.6" hidden="false" customHeight="false" outlineLevel="0" collapsed="false">
      <c r="A321" s="64"/>
      <c r="B321" s="65"/>
      <c r="C321" s="60" t="s">
        <v>199</v>
      </c>
      <c r="D321" s="61" t="s">
        <v>2008</v>
      </c>
      <c r="E321" s="62" t="s">
        <v>2892</v>
      </c>
      <c r="F321" s="63" t="n">
        <v>1</v>
      </c>
    </row>
    <row r="322" customFormat="false" ht="27.6" hidden="false" customHeight="false" outlineLevel="0" collapsed="false">
      <c r="A322" s="64"/>
      <c r="B322" s="65"/>
      <c r="C322" s="65"/>
      <c r="D322" s="61" t="s">
        <v>2015</v>
      </c>
      <c r="E322" s="62" t="s">
        <v>2893</v>
      </c>
      <c r="F322" s="63" t="n">
        <v>1</v>
      </c>
    </row>
    <row r="323" customFormat="false" ht="13.8" hidden="false" customHeight="false" outlineLevel="0" collapsed="false">
      <c r="A323" s="64"/>
      <c r="B323" s="65"/>
      <c r="C323" s="66"/>
      <c r="D323" s="61" t="s">
        <v>2004</v>
      </c>
      <c r="E323" s="62" t="s">
        <v>2894</v>
      </c>
      <c r="F323" s="63" t="n">
        <v>1</v>
      </c>
    </row>
    <row r="324" customFormat="false" ht="27.6" hidden="false" customHeight="false" outlineLevel="0" collapsed="false">
      <c r="A324" s="64"/>
      <c r="B324" s="65"/>
      <c r="C324" s="60" t="s">
        <v>807</v>
      </c>
      <c r="D324" s="61" t="s">
        <v>2011</v>
      </c>
      <c r="E324" s="62" t="s">
        <v>2894</v>
      </c>
      <c r="F324" s="63" t="n">
        <v>1</v>
      </c>
    </row>
    <row r="325" customFormat="false" ht="41.4" hidden="false" customHeight="false" outlineLevel="0" collapsed="false">
      <c r="A325" s="64"/>
      <c r="B325" s="65"/>
      <c r="C325" s="66"/>
      <c r="D325" s="61" t="s">
        <v>2014</v>
      </c>
      <c r="E325" s="62" t="s">
        <v>2892</v>
      </c>
      <c r="F325" s="63" t="n">
        <v>1</v>
      </c>
    </row>
    <row r="326" customFormat="false" ht="27.6" hidden="false" customHeight="false" outlineLevel="0" collapsed="false">
      <c r="A326" s="64"/>
      <c r="B326" s="65"/>
      <c r="C326" s="60" t="s">
        <v>704</v>
      </c>
      <c r="D326" s="62" t="s">
        <v>1871</v>
      </c>
      <c r="E326" s="62" t="s">
        <v>2895</v>
      </c>
      <c r="F326" s="63" t="n">
        <v>1</v>
      </c>
    </row>
    <row r="327" customFormat="false" ht="41.4" hidden="false" customHeight="false" outlineLevel="0" collapsed="false">
      <c r="A327" s="64"/>
      <c r="B327" s="65"/>
      <c r="C327" s="65"/>
      <c r="D327" s="61" t="s">
        <v>768</v>
      </c>
      <c r="E327" s="62" t="s">
        <v>2896</v>
      </c>
      <c r="F327" s="63" t="n">
        <v>1</v>
      </c>
    </row>
    <row r="328" customFormat="false" ht="41.4" hidden="false" customHeight="false" outlineLevel="0" collapsed="false">
      <c r="A328" s="64"/>
      <c r="B328" s="65"/>
      <c r="C328" s="65"/>
      <c r="D328" s="62" t="s">
        <v>1882</v>
      </c>
      <c r="E328" s="62" t="s">
        <v>2891</v>
      </c>
      <c r="F328" s="63" t="n">
        <v>1</v>
      </c>
    </row>
    <row r="329" customFormat="false" ht="41.4" hidden="false" customHeight="false" outlineLevel="0" collapsed="false">
      <c r="A329" s="64"/>
      <c r="B329" s="65"/>
      <c r="C329" s="66"/>
      <c r="D329" s="61" t="s">
        <v>1877</v>
      </c>
      <c r="E329" s="62" t="s">
        <v>2890</v>
      </c>
      <c r="F329" s="63" t="n">
        <v>1</v>
      </c>
    </row>
    <row r="330" customFormat="false" ht="41.4" hidden="false" customHeight="false" outlineLevel="0" collapsed="false">
      <c r="A330" s="64"/>
      <c r="B330" s="65"/>
      <c r="C330" s="60" t="s">
        <v>59</v>
      </c>
      <c r="D330" s="61" t="s">
        <v>763</v>
      </c>
      <c r="E330" s="62" t="s">
        <v>2861</v>
      </c>
      <c r="F330" s="63" t="n">
        <v>1</v>
      </c>
    </row>
    <row r="331" customFormat="false" ht="41.4" hidden="false" customHeight="false" outlineLevel="0" collapsed="false">
      <c r="A331" s="64"/>
      <c r="B331" s="65"/>
      <c r="C331" s="65"/>
      <c r="D331" s="61" t="s">
        <v>896</v>
      </c>
      <c r="E331" s="62" t="s">
        <v>2872</v>
      </c>
      <c r="F331" s="63" t="n">
        <v>1</v>
      </c>
    </row>
    <row r="332" customFormat="false" ht="27.6" hidden="false" customHeight="false" outlineLevel="0" collapsed="false">
      <c r="A332" s="64"/>
      <c r="B332" s="65"/>
      <c r="C332" s="65"/>
      <c r="D332" s="60" t="s">
        <v>900</v>
      </c>
      <c r="E332" s="67" t="s">
        <v>2897</v>
      </c>
      <c r="F332" s="68" t="n">
        <v>1</v>
      </c>
    </row>
    <row r="333" customFormat="false" ht="41.4" hidden="false" customHeight="false" outlineLevel="0" collapsed="false">
      <c r="A333" s="64"/>
      <c r="B333" s="65"/>
      <c r="C333" s="65"/>
      <c r="D333" s="66"/>
      <c r="E333" s="69" t="s">
        <v>2895</v>
      </c>
      <c r="F333" s="70" t="n">
        <v>1</v>
      </c>
    </row>
    <row r="334" customFormat="false" ht="41.4" hidden="false" customHeight="false" outlineLevel="0" collapsed="false">
      <c r="A334" s="64"/>
      <c r="B334" s="65"/>
      <c r="C334" s="65"/>
      <c r="D334" s="61" t="s">
        <v>899</v>
      </c>
      <c r="E334" s="62" t="s">
        <v>2898</v>
      </c>
      <c r="F334" s="63" t="n">
        <v>1</v>
      </c>
    </row>
    <row r="335" customFormat="false" ht="41.4" hidden="false" customHeight="false" outlineLevel="0" collapsed="false">
      <c r="A335" s="64"/>
      <c r="B335" s="65"/>
      <c r="C335" s="65"/>
      <c r="D335" s="61" t="s">
        <v>1883</v>
      </c>
      <c r="E335" s="62" t="s">
        <v>2890</v>
      </c>
      <c r="F335" s="63" t="n">
        <v>1</v>
      </c>
    </row>
    <row r="336" customFormat="false" ht="41.4" hidden="false" customHeight="false" outlineLevel="0" collapsed="false">
      <c r="A336" s="64"/>
      <c r="B336" s="65"/>
      <c r="C336" s="66"/>
      <c r="D336" s="61" t="s">
        <v>758</v>
      </c>
      <c r="E336" s="62" t="s">
        <v>2873</v>
      </c>
      <c r="F336" s="63" t="n">
        <v>1</v>
      </c>
    </row>
    <row r="337" customFormat="false" ht="41.4" hidden="false" customHeight="false" outlineLevel="0" collapsed="false">
      <c r="A337" s="64"/>
      <c r="B337" s="65"/>
      <c r="C337" s="61" t="s">
        <v>122</v>
      </c>
      <c r="D337" s="61" t="s">
        <v>1928</v>
      </c>
      <c r="E337" s="62" t="s">
        <v>2899</v>
      </c>
      <c r="F337" s="63" t="n">
        <v>1</v>
      </c>
    </row>
    <row r="338" customFormat="false" ht="27.6" hidden="false" customHeight="false" outlineLevel="0" collapsed="false">
      <c r="A338" s="64"/>
      <c r="B338" s="65"/>
      <c r="C338" s="60" t="s">
        <v>102</v>
      </c>
      <c r="D338" s="61" t="s">
        <v>1930</v>
      </c>
      <c r="E338" s="62" t="s">
        <v>2899</v>
      </c>
      <c r="F338" s="63" t="n">
        <v>1</v>
      </c>
    </row>
    <row r="339" customFormat="false" ht="41.4" hidden="false" customHeight="false" outlineLevel="0" collapsed="false">
      <c r="A339" s="64"/>
      <c r="B339" s="65"/>
      <c r="C339" s="65"/>
      <c r="D339" s="61" t="s">
        <v>1937</v>
      </c>
      <c r="E339" s="62" t="s">
        <v>2899</v>
      </c>
      <c r="F339" s="63" t="n">
        <v>1</v>
      </c>
    </row>
    <row r="340" customFormat="false" ht="41.4" hidden="false" customHeight="false" outlineLevel="0" collapsed="false">
      <c r="A340" s="64"/>
      <c r="B340" s="65"/>
      <c r="C340" s="65"/>
      <c r="D340" s="61" t="s">
        <v>950</v>
      </c>
      <c r="E340" s="62" t="s">
        <v>2875</v>
      </c>
      <c r="F340" s="63" t="n">
        <v>1</v>
      </c>
    </row>
    <row r="341" customFormat="false" ht="41.4" hidden="false" customHeight="false" outlineLevel="0" collapsed="false">
      <c r="A341" s="64"/>
      <c r="B341" s="65"/>
      <c r="C341" s="65"/>
      <c r="D341" s="61" t="s">
        <v>1044</v>
      </c>
      <c r="E341" s="62" t="s">
        <v>2900</v>
      </c>
      <c r="F341" s="63" t="n">
        <v>1</v>
      </c>
    </row>
    <row r="342" customFormat="false" ht="41.4" hidden="false" customHeight="false" outlineLevel="0" collapsed="false">
      <c r="A342" s="64"/>
      <c r="B342" s="65"/>
      <c r="C342" s="65"/>
      <c r="D342" s="61" t="s">
        <v>772</v>
      </c>
      <c r="E342" s="62" t="s">
        <v>2901</v>
      </c>
      <c r="F342" s="63" t="n">
        <v>1</v>
      </c>
    </row>
    <row r="343" customFormat="false" ht="41.4" hidden="false" customHeight="false" outlineLevel="0" collapsed="false">
      <c r="A343" s="64"/>
      <c r="B343" s="65"/>
      <c r="C343" s="66"/>
      <c r="D343" s="61" t="s">
        <v>1935</v>
      </c>
      <c r="E343" s="62" t="s">
        <v>2900</v>
      </c>
      <c r="F343" s="63" t="n">
        <v>1</v>
      </c>
    </row>
    <row r="344" customFormat="false" ht="41.4" hidden="false" customHeight="false" outlineLevel="0" collapsed="false">
      <c r="A344" s="64"/>
      <c r="B344" s="65"/>
      <c r="C344" s="61" t="s">
        <v>140</v>
      </c>
      <c r="D344" s="61" t="s">
        <v>2128</v>
      </c>
      <c r="E344" s="62" t="s">
        <v>2902</v>
      </c>
      <c r="F344" s="63" t="n">
        <v>1</v>
      </c>
    </row>
    <row r="345" customFormat="false" ht="41.4" hidden="false" customHeight="false" outlineLevel="0" collapsed="false">
      <c r="A345" s="64"/>
      <c r="B345" s="65"/>
      <c r="C345" s="61" t="s">
        <v>651</v>
      </c>
      <c r="D345" s="61" t="s">
        <v>1879</v>
      </c>
      <c r="E345" s="62" t="s">
        <v>2890</v>
      </c>
      <c r="F345" s="63" t="n">
        <v>1</v>
      </c>
    </row>
    <row r="346" customFormat="false" ht="41.4" hidden="false" customHeight="false" outlineLevel="0" collapsed="false">
      <c r="A346" s="64"/>
      <c r="B346" s="65"/>
      <c r="C346" s="61" t="s">
        <v>1463</v>
      </c>
      <c r="D346" s="61" t="s">
        <v>2125</v>
      </c>
      <c r="E346" s="62" t="s">
        <v>2903</v>
      </c>
      <c r="F346" s="63" t="n">
        <v>1</v>
      </c>
    </row>
    <row r="347" customFormat="false" ht="27.6" hidden="false" customHeight="false" outlineLevel="0" collapsed="false">
      <c r="A347" s="64"/>
      <c r="B347" s="65"/>
      <c r="C347" s="60" t="s">
        <v>85</v>
      </c>
      <c r="D347" s="61" t="s">
        <v>1933</v>
      </c>
      <c r="E347" s="62" t="s">
        <v>2904</v>
      </c>
      <c r="F347" s="63" t="n">
        <v>1</v>
      </c>
    </row>
    <row r="348" customFormat="false" ht="41.4" hidden="false" customHeight="false" outlineLevel="0" collapsed="false">
      <c r="A348" s="64"/>
      <c r="B348" s="65"/>
      <c r="C348" s="66"/>
      <c r="D348" s="61" t="s">
        <v>1926</v>
      </c>
      <c r="E348" s="62" t="s">
        <v>2904</v>
      </c>
      <c r="F348" s="63" t="n">
        <v>1</v>
      </c>
    </row>
    <row r="349" customFormat="false" ht="41.4" hidden="false" customHeight="false" outlineLevel="0" collapsed="false">
      <c r="A349" s="64"/>
      <c r="B349" s="65"/>
      <c r="C349" s="61" t="s">
        <v>259</v>
      </c>
      <c r="D349" s="61" t="s">
        <v>776</v>
      </c>
      <c r="E349" s="62" t="s">
        <v>2901</v>
      </c>
      <c r="F349" s="63" t="n">
        <v>1</v>
      </c>
    </row>
    <row r="350" customFormat="false" ht="41.4" hidden="false" customHeight="false" outlineLevel="0" collapsed="false">
      <c r="A350" s="64"/>
      <c r="B350" s="65"/>
      <c r="C350" s="60" t="s">
        <v>109</v>
      </c>
      <c r="D350" s="61" t="s">
        <v>2130</v>
      </c>
      <c r="E350" s="62" t="s">
        <v>2884</v>
      </c>
      <c r="F350" s="63" t="n">
        <v>1</v>
      </c>
    </row>
    <row r="351" customFormat="false" ht="27.6" hidden="false" customHeight="false" outlineLevel="0" collapsed="false">
      <c r="A351" s="64"/>
      <c r="B351" s="65"/>
      <c r="C351" s="65"/>
      <c r="D351" s="61" t="s">
        <v>2134</v>
      </c>
      <c r="E351" s="62" t="s">
        <v>2903</v>
      </c>
      <c r="F351" s="63" t="n">
        <v>1</v>
      </c>
    </row>
    <row r="352" customFormat="false" ht="41.4" hidden="false" customHeight="false" outlineLevel="0" collapsed="false">
      <c r="A352" s="64"/>
      <c r="B352" s="65"/>
      <c r="C352" s="66"/>
      <c r="D352" s="61" t="s">
        <v>745</v>
      </c>
      <c r="E352" s="62" t="s">
        <v>2902</v>
      </c>
      <c r="F352" s="63" t="n">
        <v>1</v>
      </c>
    </row>
    <row r="353" customFormat="false" ht="41.4" hidden="false" customHeight="false" outlineLevel="0" collapsed="false">
      <c r="A353" s="64"/>
      <c r="B353" s="65"/>
      <c r="C353" s="61" t="s">
        <v>223</v>
      </c>
      <c r="D353" s="61" t="s">
        <v>2060</v>
      </c>
      <c r="E353" s="62" t="s">
        <v>2889</v>
      </c>
      <c r="F353" s="63" t="n">
        <v>1</v>
      </c>
    </row>
    <row r="354" customFormat="false" ht="41.4" hidden="false" customHeight="false" outlineLevel="0" collapsed="false">
      <c r="A354" s="64"/>
      <c r="B354" s="66"/>
      <c r="C354" s="61" t="s">
        <v>924</v>
      </c>
      <c r="D354" s="61" t="s">
        <v>2058</v>
      </c>
      <c r="E354" s="62" t="s">
        <v>2887</v>
      </c>
      <c r="F354" s="63" t="n">
        <v>1</v>
      </c>
    </row>
    <row r="355" customFormat="false" ht="41.4" hidden="false" customHeight="false" outlineLevel="0" collapsed="false">
      <c r="A355" s="64"/>
      <c r="B355" s="71" t="s">
        <v>2905</v>
      </c>
      <c r="C355" s="72"/>
      <c r="D355" s="72"/>
      <c r="E355" s="73"/>
      <c r="F355" s="74" t="n">
        <v>48</v>
      </c>
    </row>
    <row r="356" customFormat="false" ht="41.4" hidden="false" customHeight="false" outlineLevel="0" collapsed="false">
      <c r="A356" s="64"/>
      <c r="B356" s="60" t="s">
        <v>2906</v>
      </c>
      <c r="C356" s="60" t="s">
        <v>750</v>
      </c>
      <c r="D356" s="61" t="s">
        <v>2138</v>
      </c>
      <c r="E356" s="62" t="s">
        <v>2907</v>
      </c>
      <c r="F356" s="63" t="n">
        <v>1</v>
      </c>
    </row>
    <row r="357" customFormat="false" ht="41.4" hidden="false" customHeight="false" outlineLevel="0" collapsed="false">
      <c r="A357" s="64"/>
      <c r="B357" s="65"/>
      <c r="C357" s="65"/>
      <c r="D357" s="61" t="s">
        <v>2136</v>
      </c>
      <c r="E357" s="62" t="s">
        <v>2908</v>
      </c>
      <c r="F357" s="63" t="n">
        <v>1</v>
      </c>
    </row>
    <row r="358" customFormat="false" ht="27.6" hidden="false" customHeight="false" outlineLevel="0" collapsed="false">
      <c r="A358" s="64"/>
      <c r="B358" s="65"/>
      <c r="C358" s="65"/>
      <c r="D358" s="60" t="s">
        <v>766</v>
      </c>
      <c r="E358" s="67" t="s">
        <v>2885</v>
      </c>
      <c r="F358" s="68" t="n">
        <v>1</v>
      </c>
    </row>
    <row r="359" customFormat="false" ht="41.4" hidden="false" customHeight="false" outlineLevel="0" collapsed="false">
      <c r="A359" s="64"/>
      <c r="B359" s="65"/>
      <c r="C359" s="66"/>
      <c r="D359" s="66"/>
      <c r="E359" s="69" t="s">
        <v>2909</v>
      </c>
      <c r="F359" s="70" t="n">
        <v>1</v>
      </c>
    </row>
    <row r="360" customFormat="false" ht="41.4" hidden="false" customHeight="false" outlineLevel="0" collapsed="false">
      <c r="A360" s="64"/>
      <c r="B360" s="65"/>
      <c r="C360" s="60" t="s">
        <v>50</v>
      </c>
      <c r="D360" s="61" t="s">
        <v>2070</v>
      </c>
      <c r="E360" s="62" t="s">
        <v>2910</v>
      </c>
      <c r="F360" s="63" t="n">
        <v>2</v>
      </c>
    </row>
    <row r="361" customFormat="false" ht="27.6" hidden="false" customHeight="false" outlineLevel="0" collapsed="false">
      <c r="A361" s="64"/>
      <c r="B361" s="65"/>
      <c r="C361" s="65"/>
      <c r="D361" s="61" t="s">
        <v>952</v>
      </c>
      <c r="E361" s="62" t="s">
        <v>2911</v>
      </c>
      <c r="F361" s="63" t="n">
        <v>1</v>
      </c>
    </row>
    <row r="362" customFormat="false" ht="41.4" hidden="false" customHeight="false" outlineLevel="0" collapsed="false">
      <c r="A362" s="64"/>
      <c r="B362" s="65"/>
      <c r="C362" s="65"/>
      <c r="D362" s="61" t="s">
        <v>756</v>
      </c>
      <c r="E362" s="62" t="s">
        <v>2912</v>
      </c>
      <c r="F362" s="63" t="n">
        <v>1</v>
      </c>
    </row>
    <row r="363" customFormat="false" ht="41.4" hidden="false" customHeight="false" outlineLevel="0" collapsed="false">
      <c r="A363" s="64"/>
      <c r="B363" s="65"/>
      <c r="C363" s="66"/>
      <c r="D363" s="61" t="s">
        <v>2064</v>
      </c>
      <c r="E363" s="62" t="s">
        <v>2910</v>
      </c>
      <c r="F363" s="63" t="n">
        <v>1</v>
      </c>
    </row>
    <row r="364" customFormat="false" ht="27.6" hidden="false" customHeight="false" outlineLevel="0" collapsed="false">
      <c r="A364" s="64"/>
      <c r="B364" s="65"/>
      <c r="C364" s="60" t="s">
        <v>536</v>
      </c>
      <c r="D364" s="61" t="s">
        <v>2068</v>
      </c>
      <c r="E364" s="62" t="s">
        <v>2913</v>
      </c>
      <c r="F364" s="63" t="n">
        <v>1</v>
      </c>
    </row>
    <row r="365" customFormat="false" ht="27.6" hidden="false" customHeight="false" outlineLevel="0" collapsed="false">
      <c r="A365" s="64"/>
      <c r="B365" s="65"/>
      <c r="C365" s="66"/>
      <c r="D365" s="61" t="s">
        <v>2066</v>
      </c>
      <c r="E365" s="62" t="s">
        <v>2914</v>
      </c>
      <c r="F365" s="63" t="n">
        <v>1</v>
      </c>
    </row>
    <row r="366" customFormat="false" ht="41.4" hidden="false" customHeight="false" outlineLevel="0" collapsed="false">
      <c r="A366" s="64"/>
      <c r="B366" s="65"/>
      <c r="C366" s="61" t="s">
        <v>686</v>
      </c>
      <c r="D366" s="61" t="s">
        <v>1884</v>
      </c>
      <c r="E366" s="62" t="s">
        <v>2915</v>
      </c>
      <c r="F366" s="63" t="n">
        <v>1</v>
      </c>
    </row>
    <row r="367" customFormat="false" ht="41.4" hidden="false" customHeight="false" outlineLevel="0" collapsed="false">
      <c r="A367" s="64"/>
      <c r="B367" s="65"/>
      <c r="C367" s="60" t="s">
        <v>116</v>
      </c>
      <c r="D367" s="61" t="s">
        <v>790</v>
      </c>
      <c r="E367" s="62" t="s">
        <v>2916</v>
      </c>
      <c r="F367" s="63" t="n">
        <v>1</v>
      </c>
    </row>
    <row r="368" customFormat="false" ht="41.4" hidden="false" customHeight="false" outlineLevel="0" collapsed="false">
      <c r="A368" s="64"/>
      <c r="B368" s="65"/>
      <c r="C368" s="65"/>
      <c r="D368" s="61" t="s">
        <v>784</v>
      </c>
      <c r="E368" s="62" t="s">
        <v>2912</v>
      </c>
      <c r="F368" s="63" t="n">
        <v>1</v>
      </c>
    </row>
    <row r="369" customFormat="false" ht="41.4" hidden="false" customHeight="false" outlineLevel="0" collapsed="false">
      <c r="A369" s="64"/>
      <c r="B369" s="65"/>
      <c r="C369" s="65"/>
      <c r="D369" s="60" t="s">
        <v>784</v>
      </c>
      <c r="E369" s="67" t="s">
        <v>2917</v>
      </c>
      <c r="F369" s="68" t="n">
        <v>1</v>
      </c>
    </row>
    <row r="370" customFormat="false" ht="41.4" hidden="false" customHeight="false" outlineLevel="0" collapsed="false">
      <c r="A370" s="64"/>
      <c r="B370" s="65"/>
      <c r="C370" s="66"/>
      <c r="D370" s="66"/>
      <c r="E370" s="69" t="s">
        <v>2912</v>
      </c>
      <c r="F370" s="70" t="n">
        <v>1</v>
      </c>
    </row>
    <row r="371" customFormat="false" ht="27.6" hidden="false" customHeight="false" outlineLevel="0" collapsed="false">
      <c r="A371" s="64"/>
      <c r="B371" s="65"/>
      <c r="C371" s="61" t="s">
        <v>199</v>
      </c>
      <c r="D371" s="61" t="s">
        <v>2015</v>
      </c>
      <c r="E371" s="62" t="s">
        <v>2918</v>
      </c>
      <c r="F371" s="63" t="n">
        <v>1</v>
      </c>
    </row>
    <row r="372" customFormat="false" ht="41.4" hidden="false" customHeight="false" outlineLevel="0" collapsed="false">
      <c r="A372" s="64"/>
      <c r="B372" s="65"/>
      <c r="C372" s="60" t="s">
        <v>807</v>
      </c>
      <c r="D372" s="61" t="s">
        <v>2016</v>
      </c>
      <c r="E372" s="62" t="s">
        <v>2919</v>
      </c>
      <c r="F372" s="63" t="n">
        <v>1</v>
      </c>
    </row>
    <row r="373" customFormat="false" ht="41.4" hidden="false" customHeight="false" outlineLevel="0" collapsed="false">
      <c r="A373" s="64"/>
      <c r="B373" s="65"/>
      <c r="C373" s="65"/>
      <c r="D373" s="61" t="s">
        <v>2011</v>
      </c>
      <c r="E373" s="62" t="s">
        <v>2919</v>
      </c>
      <c r="F373" s="63" t="n">
        <v>1</v>
      </c>
    </row>
    <row r="374" customFormat="false" ht="27.6" hidden="false" customHeight="false" outlineLevel="0" collapsed="false">
      <c r="A374" s="64"/>
      <c r="B374" s="65"/>
      <c r="C374" s="66"/>
      <c r="D374" s="61" t="s">
        <v>2014</v>
      </c>
      <c r="E374" s="62" t="s">
        <v>2920</v>
      </c>
      <c r="F374" s="63" t="n">
        <v>1</v>
      </c>
    </row>
    <row r="375" customFormat="false" ht="41.4" hidden="false" customHeight="false" outlineLevel="0" collapsed="false">
      <c r="A375" s="64"/>
      <c r="B375" s="65"/>
      <c r="C375" s="60" t="s">
        <v>704</v>
      </c>
      <c r="D375" s="61" t="s">
        <v>1886</v>
      </c>
      <c r="E375" s="62" t="s">
        <v>2915</v>
      </c>
      <c r="F375" s="63" t="n">
        <v>1</v>
      </c>
    </row>
    <row r="376" customFormat="false" ht="27.6" hidden="false" customHeight="false" outlineLevel="0" collapsed="false">
      <c r="A376" s="64"/>
      <c r="B376" s="65"/>
      <c r="C376" s="65"/>
      <c r="D376" s="61" t="s">
        <v>768</v>
      </c>
      <c r="E376" s="62" t="s">
        <v>2896</v>
      </c>
      <c r="F376" s="63" t="n">
        <v>1</v>
      </c>
    </row>
    <row r="377" customFormat="false" ht="41.4" hidden="false" customHeight="false" outlineLevel="0" collapsed="false">
      <c r="A377" s="64"/>
      <c r="B377" s="65"/>
      <c r="C377" s="66"/>
      <c r="D377" s="62" t="s">
        <v>1882</v>
      </c>
      <c r="E377" s="62" t="s">
        <v>2921</v>
      </c>
      <c r="F377" s="63" t="n">
        <v>1</v>
      </c>
    </row>
    <row r="378" customFormat="false" ht="41.4" hidden="false" customHeight="false" outlineLevel="0" collapsed="false">
      <c r="A378" s="64"/>
      <c r="B378" s="65"/>
      <c r="C378" s="60" t="s">
        <v>59</v>
      </c>
      <c r="D378" s="61" t="s">
        <v>1885</v>
      </c>
      <c r="E378" s="62" t="s">
        <v>2921</v>
      </c>
      <c r="F378" s="63" t="n">
        <v>1</v>
      </c>
    </row>
    <row r="379" customFormat="false" ht="27.6" hidden="false" customHeight="false" outlineLevel="0" collapsed="false">
      <c r="A379" s="64"/>
      <c r="B379" s="65"/>
      <c r="C379" s="65"/>
      <c r="D379" s="61" t="s">
        <v>902</v>
      </c>
      <c r="E379" s="62" t="s">
        <v>2922</v>
      </c>
      <c r="F379" s="63" t="n">
        <v>1</v>
      </c>
    </row>
    <row r="380" customFormat="false" ht="41.4" hidden="false" customHeight="false" outlineLevel="0" collapsed="false">
      <c r="A380" s="64"/>
      <c r="B380" s="65"/>
      <c r="C380" s="65"/>
      <c r="D380" s="60" t="s">
        <v>901</v>
      </c>
      <c r="E380" s="67" t="s">
        <v>2923</v>
      </c>
      <c r="F380" s="68" t="n">
        <v>1</v>
      </c>
    </row>
    <row r="381" customFormat="false" ht="41.4" hidden="false" customHeight="false" outlineLevel="0" collapsed="false">
      <c r="A381" s="64"/>
      <c r="B381" s="65"/>
      <c r="C381" s="65"/>
      <c r="D381" s="66"/>
      <c r="E381" s="69" t="s">
        <v>2924</v>
      </c>
      <c r="F381" s="70" t="n">
        <v>1</v>
      </c>
    </row>
    <row r="382" customFormat="false" ht="41.4" hidden="false" customHeight="false" outlineLevel="0" collapsed="false">
      <c r="A382" s="64"/>
      <c r="B382" s="65"/>
      <c r="C382" s="65"/>
      <c r="D382" s="60" t="s">
        <v>900</v>
      </c>
      <c r="E382" s="67" t="s">
        <v>2897</v>
      </c>
      <c r="F382" s="68" t="n">
        <v>1</v>
      </c>
    </row>
    <row r="383" customFormat="false" ht="41.4" hidden="false" customHeight="false" outlineLevel="0" collapsed="false">
      <c r="A383" s="64"/>
      <c r="B383" s="65"/>
      <c r="C383" s="65"/>
      <c r="D383" s="66"/>
      <c r="E383" s="69" t="s">
        <v>2924</v>
      </c>
      <c r="F383" s="70" t="n">
        <v>1</v>
      </c>
    </row>
    <row r="384" customFormat="false" ht="41.4" hidden="false" customHeight="false" outlineLevel="0" collapsed="false">
      <c r="A384" s="64"/>
      <c r="B384" s="65"/>
      <c r="C384" s="65"/>
      <c r="D384" s="61" t="s">
        <v>899</v>
      </c>
      <c r="E384" s="62" t="s">
        <v>2898</v>
      </c>
      <c r="F384" s="63" t="n">
        <v>1</v>
      </c>
    </row>
    <row r="385" customFormat="false" ht="41.4" hidden="false" customHeight="false" outlineLevel="0" collapsed="false">
      <c r="A385" s="64"/>
      <c r="B385" s="65"/>
      <c r="C385" s="66"/>
      <c r="D385" s="61" t="s">
        <v>1883</v>
      </c>
      <c r="E385" s="62" t="s">
        <v>2915</v>
      </c>
      <c r="F385" s="63" t="n">
        <v>1</v>
      </c>
    </row>
    <row r="386" customFormat="false" ht="41.4" hidden="false" customHeight="false" outlineLevel="0" collapsed="false">
      <c r="A386" s="64"/>
      <c r="B386" s="65"/>
      <c r="C386" s="60" t="s">
        <v>102</v>
      </c>
      <c r="D386" s="61" t="s">
        <v>1937</v>
      </c>
      <c r="E386" s="62" t="s">
        <v>2925</v>
      </c>
      <c r="F386" s="63" t="n">
        <v>1</v>
      </c>
    </row>
    <row r="387" customFormat="false" ht="41.4" hidden="false" customHeight="false" outlineLevel="0" collapsed="false">
      <c r="A387" s="64"/>
      <c r="B387" s="65"/>
      <c r="C387" s="65"/>
      <c r="D387" s="60" t="s">
        <v>772</v>
      </c>
      <c r="E387" s="67" t="s">
        <v>2901</v>
      </c>
      <c r="F387" s="68" t="n">
        <v>1</v>
      </c>
    </row>
    <row r="388" customFormat="false" ht="41.4" hidden="false" customHeight="false" outlineLevel="0" collapsed="false">
      <c r="A388" s="64"/>
      <c r="B388" s="65"/>
      <c r="C388" s="65"/>
      <c r="D388" s="66"/>
      <c r="E388" s="69" t="s">
        <v>2925</v>
      </c>
      <c r="F388" s="70" t="n">
        <v>1</v>
      </c>
    </row>
    <row r="389" customFormat="false" ht="41.4" hidden="false" customHeight="false" outlineLevel="0" collapsed="false">
      <c r="A389" s="64"/>
      <c r="B389" s="65"/>
      <c r="C389" s="65"/>
      <c r="D389" s="61" t="s">
        <v>1939</v>
      </c>
      <c r="E389" s="62" t="s">
        <v>2926</v>
      </c>
      <c r="F389" s="63" t="n">
        <v>1</v>
      </c>
    </row>
    <row r="390" customFormat="false" ht="41.4" hidden="false" customHeight="false" outlineLevel="0" collapsed="false">
      <c r="A390" s="64"/>
      <c r="B390" s="65"/>
      <c r="C390" s="66"/>
      <c r="D390" s="61" t="s">
        <v>1935</v>
      </c>
      <c r="E390" s="62" t="s">
        <v>2926</v>
      </c>
      <c r="F390" s="63" t="n">
        <v>1</v>
      </c>
    </row>
    <row r="391" customFormat="false" ht="41.4" hidden="false" customHeight="false" outlineLevel="0" collapsed="false">
      <c r="A391" s="64"/>
      <c r="B391" s="65"/>
      <c r="C391" s="61" t="s">
        <v>876</v>
      </c>
      <c r="D391" s="61" t="s">
        <v>2144</v>
      </c>
      <c r="E391" s="62" t="s">
        <v>2908</v>
      </c>
      <c r="F391" s="63" t="n">
        <v>1</v>
      </c>
    </row>
    <row r="392" customFormat="false" ht="41.4" hidden="false" customHeight="false" outlineLevel="0" collapsed="false">
      <c r="A392" s="64"/>
      <c r="B392" s="65"/>
      <c r="C392" s="61" t="s">
        <v>579</v>
      </c>
      <c r="D392" s="61" t="s">
        <v>780</v>
      </c>
      <c r="E392" s="62" t="s">
        <v>2927</v>
      </c>
      <c r="F392" s="63" t="n">
        <v>1</v>
      </c>
    </row>
    <row r="393" customFormat="false" ht="27.6" hidden="false" customHeight="false" outlineLevel="0" collapsed="false">
      <c r="A393" s="64"/>
      <c r="B393" s="65"/>
      <c r="C393" s="61" t="s">
        <v>344</v>
      </c>
      <c r="D393" s="61" t="s">
        <v>2140</v>
      </c>
      <c r="E393" s="62" t="s">
        <v>2928</v>
      </c>
      <c r="F393" s="63" t="n">
        <v>1</v>
      </c>
    </row>
    <row r="394" customFormat="false" ht="41.4" hidden="false" customHeight="false" outlineLevel="0" collapsed="false">
      <c r="A394" s="64"/>
      <c r="B394" s="65"/>
      <c r="C394" s="60" t="s">
        <v>651</v>
      </c>
      <c r="D394" s="61" t="s">
        <v>787</v>
      </c>
      <c r="E394" s="62" t="s">
        <v>2916</v>
      </c>
      <c r="F394" s="63" t="n">
        <v>1</v>
      </c>
    </row>
    <row r="395" customFormat="false" ht="27.6" hidden="false" customHeight="false" outlineLevel="0" collapsed="false">
      <c r="A395" s="64"/>
      <c r="B395" s="65"/>
      <c r="C395" s="66"/>
      <c r="D395" s="61" t="s">
        <v>1887</v>
      </c>
      <c r="E395" s="62" t="s">
        <v>2915</v>
      </c>
      <c r="F395" s="63" t="n">
        <v>1</v>
      </c>
    </row>
    <row r="396" customFormat="false" ht="41.4" hidden="false" customHeight="false" outlineLevel="0" collapsed="false">
      <c r="A396" s="64"/>
      <c r="B396" s="65"/>
      <c r="C396" s="60" t="s">
        <v>85</v>
      </c>
      <c r="D396" s="61" t="s">
        <v>1933</v>
      </c>
      <c r="E396" s="62" t="s">
        <v>2929</v>
      </c>
      <c r="F396" s="63" t="n">
        <v>1</v>
      </c>
    </row>
    <row r="397" customFormat="false" ht="41.4" hidden="false" customHeight="false" outlineLevel="0" collapsed="false">
      <c r="A397" s="64"/>
      <c r="B397" s="65"/>
      <c r="C397" s="66"/>
      <c r="D397" s="61" t="s">
        <v>1941</v>
      </c>
      <c r="E397" s="62" t="s">
        <v>2925</v>
      </c>
      <c r="F397" s="63" t="n">
        <v>1</v>
      </c>
    </row>
    <row r="398" customFormat="false" ht="41.4" hidden="false" customHeight="false" outlineLevel="0" collapsed="false">
      <c r="A398" s="64"/>
      <c r="B398" s="65"/>
      <c r="C398" s="60" t="s">
        <v>259</v>
      </c>
      <c r="D398" s="60" t="s">
        <v>776</v>
      </c>
      <c r="E398" s="67" t="s">
        <v>2901</v>
      </c>
      <c r="F398" s="68" t="n">
        <v>1</v>
      </c>
    </row>
    <row r="399" customFormat="false" ht="41.4" hidden="false" customHeight="false" outlineLevel="0" collapsed="false">
      <c r="A399" s="64"/>
      <c r="B399" s="65"/>
      <c r="C399" s="66"/>
      <c r="D399" s="66"/>
      <c r="E399" s="69" t="s">
        <v>2929</v>
      </c>
      <c r="F399" s="70" t="n">
        <v>1</v>
      </c>
    </row>
    <row r="400" customFormat="false" ht="27.6" hidden="false" customHeight="false" outlineLevel="0" collapsed="false">
      <c r="A400" s="64"/>
      <c r="B400" s="65"/>
      <c r="C400" s="60" t="s">
        <v>109</v>
      </c>
      <c r="D400" s="61" t="s">
        <v>2134</v>
      </c>
      <c r="E400" s="62" t="s">
        <v>2909</v>
      </c>
      <c r="F400" s="63" t="n">
        <v>1</v>
      </c>
    </row>
    <row r="401" customFormat="false" ht="41.4" hidden="false" customHeight="false" outlineLevel="0" collapsed="false">
      <c r="A401" s="64"/>
      <c r="B401" s="65"/>
      <c r="C401" s="65"/>
      <c r="D401" s="61" t="s">
        <v>2142</v>
      </c>
      <c r="E401" s="62" t="s">
        <v>2908</v>
      </c>
      <c r="F401" s="63" t="n">
        <v>1</v>
      </c>
    </row>
    <row r="402" customFormat="false" ht="41.4" hidden="false" customHeight="false" outlineLevel="0" collapsed="false">
      <c r="A402" s="64"/>
      <c r="B402" s="66"/>
      <c r="C402" s="66"/>
      <c r="D402" s="61" t="s">
        <v>745</v>
      </c>
      <c r="E402" s="62" t="s">
        <v>2928</v>
      </c>
      <c r="F402" s="63" t="n">
        <v>1</v>
      </c>
    </row>
    <row r="403" customFormat="false" ht="41.4" hidden="false" customHeight="false" outlineLevel="0" collapsed="false">
      <c r="A403" s="64"/>
      <c r="B403" s="71" t="s">
        <v>2930</v>
      </c>
      <c r="C403" s="72"/>
      <c r="D403" s="72"/>
      <c r="E403" s="73"/>
      <c r="F403" s="74" t="n">
        <v>48</v>
      </c>
    </row>
    <row r="404" customFormat="false" ht="41.4" hidden="false" customHeight="false" outlineLevel="0" collapsed="false">
      <c r="A404" s="64"/>
      <c r="B404" s="60" t="s">
        <v>2931</v>
      </c>
      <c r="C404" s="61" t="s">
        <v>750</v>
      </c>
      <c r="D404" s="61" t="s">
        <v>766</v>
      </c>
      <c r="E404" s="62" t="s">
        <v>2932</v>
      </c>
      <c r="F404" s="63" t="n">
        <v>1</v>
      </c>
    </row>
    <row r="405" customFormat="false" ht="41.4" hidden="false" customHeight="false" outlineLevel="0" collapsed="false">
      <c r="A405" s="64"/>
      <c r="B405" s="65"/>
      <c r="C405" s="61" t="s">
        <v>1561</v>
      </c>
      <c r="D405" s="61" t="s">
        <v>2020</v>
      </c>
      <c r="E405" s="62" t="s">
        <v>2933</v>
      </c>
      <c r="F405" s="63" t="n">
        <v>1</v>
      </c>
    </row>
    <row r="406" customFormat="false" ht="41.4" hidden="false" customHeight="false" outlineLevel="0" collapsed="false">
      <c r="A406" s="64"/>
      <c r="B406" s="65"/>
      <c r="C406" s="60" t="s">
        <v>50</v>
      </c>
      <c r="D406" s="61" t="s">
        <v>793</v>
      </c>
      <c r="E406" s="62" t="s">
        <v>2934</v>
      </c>
      <c r="F406" s="63" t="n">
        <v>1</v>
      </c>
    </row>
    <row r="407" customFormat="false" ht="41.4" hidden="false" customHeight="false" outlineLevel="0" collapsed="false">
      <c r="A407" s="64"/>
      <c r="B407" s="65"/>
      <c r="C407" s="65"/>
      <c r="D407" s="61" t="s">
        <v>952</v>
      </c>
      <c r="E407" s="62" t="s">
        <v>2911</v>
      </c>
      <c r="F407" s="63" t="n">
        <v>1</v>
      </c>
    </row>
    <row r="408" customFormat="false" ht="41.4" hidden="false" customHeight="false" outlineLevel="0" collapsed="false">
      <c r="A408" s="64"/>
      <c r="B408" s="65"/>
      <c r="C408" s="65"/>
      <c r="D408" s="61" t="s">
        <v>2077</v>
      </c>
      <c r="E408" s="62" t="s">
        <v>2935</v>
      </c>
      <c r="F408" s="63" t="n">
        <v>1</v>
      </c>
    </row>
    <row r="409" customFormat="false" ht="41.4" hidden="false" customHeight="false" outlineLevel="0" collapsed="false">
      <c r="A409" s="64"/>
      <c r="B409" s="65"/>
      <c r="C409" s="66"/>
      <c r="D409" s="61" t="s">
        <v>2073</v>
      </c>
      <c r="E409" s="62" t="s">
        <v>2936</v>
      </c>
      <c r="F409" s="63" t="n">
        <v>1</v>
      </c>
    </row>
    <row r="410" customFormat="false" ht="41.4" hidden="false" customHeight="false" outlineLevel="0" collapsed="false">
      <c r="A410" s="64"/>
      <c r="B410" s="65"/>
      <c r="C410" s="60" t="s">
        <v>116</v>
      </c>
      <c r="D410" s="60" t="s">
        <v>790</v>
      </c>
      <c r="E410" s="67" t="s">
        <v>2916</v>
      </c>
      <c r="F410" s="68" t="n">
        <v>1</v>
      </c>
    </row>
    <row r="411" customFormat="false" ht="27.6" hidden="false" customHeight="false" outlineLevel="0" collapsed="false">
      <c r="A411" s="64"/>
      <c r="B411" s="65"/>
      <c r="C411" s="65"/>
      <c r="D411" s="66"/>
      <c r="E411" s="69" t="s">
        <v>2937</v>
      </c>
      <c r="F411" s="70" t="n">
        <v>1</v>
      </c>
    </row>
    <row r="412" customFormat="false" ht="41.4" hidden="false" customHeight="false" outlineLevel="0" collapsed="false">
      <c r="A412" s="64"/>
      <c r="B412" s="65"/>
      <c r="C412" s="66"/>
      <c r="D412" s="61" t="s">
        <v>784</v>
      </c>
      <c r="E412" s="62" t="s">
        <v>2917</v>
      </c>
      <c r="F412" s="63" t="n">
        <v>1</v>
      </c>
    </row>
    <row r="413" customFormat="false" ht="41.4" hidden="false" customHeight="false" outlineLevel="0" collapsed="false">
      <c r="A413" s="64"/>
      <c r="B413" s="65"/>
      <c r="C413" s="61" t="s">
        <v>175</v>
      </c>
      <c r="D413" s="61" t="s">
        <v>801</v>
      </c>
      <c r="E413" s="62" t="s">
        <v>2938</v>
      </c>
      <c r="F413" s="63" t="n">
        <v>1</v>
      </c>
    </row>
    <row r="414" customFormat="false" ht="41.4" hidden="false" customHeight="false" outlineLevel="0" collapsed="false">
      <c r="A414" s="64"/>
      <c r="B414" s="65"/>
      <c r="C414" s="60" t="s">
        <v>807</v>
      </c>
      <c r="D414" s="61" t="s">
        <v>2016</v>
      </c>
      <c r="E414" s="62" t="s">
        <v>2939</v>
      </c>
      <c r="F414" s="63" t="n">
        <v>1</v>
      </c>
    </row>
    <row r="415" customFormat="false" ht="41.4" hidden="false" customHeight="false" outlineLevel="0" collapsed="false">
      <c r="A415" s="64"/>
      <c r="B415" s="65"/>
      <c r="C415" s="65"/>
      <c r="D415" s="61" t="s">
        <v>2023</v>
      </c>
      <c r="E415" s="62" t="s">
        <v>2933</v>
      </c>
      <c r="F415" s="63" t="n">
        <v>1</v>
      </c>
    </row>
    <row r="416" customFormat="false" ht="41.4" hidden="false" customHeight="false" outlineLevel="0" collapsed="false">
      <c r="A416" s="64"/>
      <c r="B416" s="65"/>
      <c r="C416" s="65"/>
      <c r="D416" s="61" t="s">
        <v>805</v>
      </c>
      <c r="E416" s="62" t="s">
        <v>2938</v>
      </c>
      <c r="F416" s="63" t="n">
        <v>1</v>
      </c>
    </row>
    <row r="417" customFormat="false" ht="27.6" hidden="false" customHeight="false" outlineLevel="0" collapsed="false">
      <c r="A417" s="64"/>
      <c r="B417" s="65"/>
      <c r="C417" s="66"/>
      <c r="D417" s="61" t="s">
        <v>2017</v>
      </c>
      <c r="E417" s="62" t="s">
        <v>2939</v>
      </c>
      <c r="F417" s="63" t="n">
        <v>1</v>
      </c>
    </row>
    <row r="418" customFormat="false" ht="41.4" hidden="false" customHeight="false" outlineLevel="0" collapsed="false">
      <c r="A418" s="64"/>
      <c r="B418" s="65"/>
      <c r="C418" s="60" t="s">
        <v>704</v>
      </c>
      <c r="D418" s="61" t="s">
        <v>1890</v>
      </c>
      <c r="E418" s="62" t="s">
        <v>2940</v>
      </c>
      <c r="F418" s="63" t="n">
        <v>1</v>
      </c>
    </row>
    <row r="419" customFormat="false" ht="27.6" hidden="false" customHeight="false" outlineLevel="0" collapsed="false">
      <c r="A419" s="64"/>
      <c r="B419" s="65"/>
      <c r="C419" s="66"/>
      <c r="D419" s="61" t="s">
        <v>1886</v>
      </c>
      <c r="E419" s="62" t="s">
        <v>2941</v>
      </c>
      <c r="F419" s="63" t="n">
        <v>1</v>
      </c>
    </row>
    <row r="420" customFormat="false" ht="41.4" hidden="false" customHeight="false" outlineLevel="0" collapsed="false">
      <c r="A420" s="64"/>
      <c r="B420" s="65"/>
      <c r="C420" s="60" t="s">
        <v>59</v>
      </c>
      <c r="D420" s="61" t="s">
        <v>1891</v>
      </c>
      <c r="E420" s="62" t="s">
        <v>2941</v>
      </c>
      <c r="F420" s="63" t="n">
        <v>1</v>
      </c>
    </row>
    <row r="421" customFormat="false" ht="27.6" hidden="false" customHeight="false" outlineLevel="0" collapsed="false">
      <c r="A421" s="64"/>
      <c r="B421" s="65"/>
      <c r="C421" s="65"/>
      <c r="D421" s="60" t="s">
        <v>903</v>
      </c>
      <c r="E421" s="67" t="s">
        <v>2942</v>
      </c>
      <c r="F421" s="68" t="n">
        <v>1</v>
      </c>
    </row>
    <row r="422" customFormat="false" ht="41.4" hidden="false" customHeight="false" outlineLevel="0" collapsed="false">
      <c r="A422" s="64"/>
      <c r="B422" s="65"/>
      <c r="C422" s="65"/>
      <c r="D422" s="66"/>
      <c r="E422" s="69" t="s">
        <v>2943</v>
      </c>
      <c r="F422" s="70" t="n">
        <v>1</v>
      </c>
    </row>
    <row r="423" customFormat="false" ht="41.4" hidden="false" customHeight="false" outlineLevel="0" collapsed="false">
      <c r="A423" s="64"/>
      <c r="B423" s="65"/>
      <c r="C423" s="65"/>
      <c r="D423" s="61" t="s">
        <v>1885</v>
      </c>
      <c r="E423" s="62" t="s">
        <v>2940</v>
      </c>
      <c r="F423" s="63" t="n">
        <v>1</v>
      </c>
    </row>
    <row r="424" customFormat="false" ht="27.6" hidden="false" customHeight="false" outlineLevel="0" collapsed="false">
      <c r="A424" s="64"/>
      <c r="B424" s="65"/>
      <c r="C424" s="65"/>
      <c r="D424" s="61" t="s">
        <v>902</v>
      </c>
      <c r="E424" s="62" t="s">
        <v>2922</v>
      </c>
      <c r="F424" s="63" t="n">
        <v>1</v>
      </c>
    </row>
    <row r="425" customFormat="false" ht="41.4" hidden="false" customHeight="false" outlineLevel="0" collapsed="false">
      <c r="A425" s="64"/>
      <c r="B425" s="65"/>
      <c r="C425" s="65"/>
      <c r="D425" s="60" t="s">
        <v>901</v>
      </c>
      <c r="E425" s="67" t="s">
        <v>2923</v>
      </c>
      <c r="F425" s="68" t="n">
        <v>1</v>
      </c>
    </row>
    <row r="426" customFormat="false" ht="41.4" hidden="false" customHeight="false" outlineLevel="0" collapsed="false">
      <c r="A426" s="64"/>
      <c r="B426" s="65"/>
      <c r="C426" s="65"/>
      <c r="D426" s="66"/>
      <c r="E426" s="69" t="s">
        <v>2943</v>
      </c>
      <c r="F426" s="70" t="n">
        <v>1</v>
      </c>
    </row>
    <row r="427" customFormat="false" ht="41.4" hidden="false" customHeight="false" outlineLevel="0" collapsed="false">
      <c r="A427" s="64"/>
      <c r="B427" s="65"/>
      <c r="C427" s="66"/>
      <c r="D427" s="61" t="s">
        <v>904</v>
      </c>
      <c r="E427" s="62" t="s">
        <v>2944</v>
      </c>
      <c r="F427" s="63" t="n">
        <v>1</v>
      </c>
    </row>
    <row r="428" customFormat="false" ht="27.6" hidden="false" customHeight="false" outlineLevel="0" collapsed="false">
      <c r="A428" s="64"/>
      <c r="B428" s="65"/>
      <c r="C428" s="60" t="s">
        <v>797</v>
      </c>
      <c r="D428" s="60" t="s">
        <v>795</v>
      </c>
      <c r="E428" s="67" t="s">
        <v>2945</v>
      </c>
      <c r="F428" s="68" t="n">
        <v>1</v>
      </c>
    </row>
    <row r="429" customFormat="false" ht="41.4" hidden="false" customHeight="false" outlineLevel="0" collapsed="false">
      <c r="A429" s="64"/>
      <c r="B429" s="65"/>
      <c r="C429" s="66"/>
      <c r="D429" s="66"/>
      <c r="E429" s="69" t="s">
        <v>2946</v>
      </c>
      <c r="F429" s="70" t="n">
        <v>1</v>
      </c>
    </row>
    <row r="430" customFormat="false" ht="41.4" hidden="false" customHeight="false" outlineLevel="0" collapsed="false">
      <c r="A430" s="64"/>
      <c r="B430" s="65"/>
      <c r="C430" s="60" t="s">
        <v>102</v>
      </c>
      <c r="D430" s="61" t="s">
        <v>1948</v>
      </c>
      <c r="E430" s="62" t="s">
        <v>2947</v>
      </c>
      <c r="F430" s="63" t="n">
        <v>1</v>
      </c>
    </row>
    <row r="431" customFormat="false" ht="41.4" hidden="false" customHeight="false" outlineLevel="0" collapsed="false">
      <c r="A431" s="64"/>
      <c r="B431" s="65"/>
      <c r="C431" s="65"/>
      <c r="D431" s="61" t="s">
        <v>1946</v>
      </c>
      <c r="E431" s="62" t="s">
        <v>2947</v>
      </c>
      <c r="F431" s="63" t="n">
        <v>1</v>
      </c>
    </row>
    <row r="432" customFormat="false" ht="41.4" hidden="false" customHeight="false" outlineLevel="0" collapsed="false">
      <c r="A432" s="64"/>
      <c r="B432" s="65"/>
      <c r="C432" s="65"/>
      <c r="D432" s="61" t="s">
        <v>772</v>
      </c>
      <c r="E432" s="62" t="s">
        <v>2947</v>
      </c>
      <c r="F432" s="63" t="n">
        <v>1</v>
      </c>
    </row>
    <row r="433" customFormat="false" ht="41.4" hidden="false" customHeight="false" outlineLevel="0" collapsed="false">
      <c r="A433" s="64"/>
      <c r="B433" s="65"/>
      <c r="C433" s="66"/>
      <c r="D433" s="61" t="s">
        <v>1939</v>
      </c>
      <c r="E433" s="62" t="s">
        <v>2946</v>
      </c>
      <c r="F433" s="63" t="n">
        <v>1</v>
      </c>
    </row>
    <row r="434" customFormat="false" ht="41.4" hidden="false" customHeight="false" outlineLevel="0" collapsed="false">
      <c r="A434" s="64"/>
      <c r="B434" s="65"/>
      <c r="C434" s="60" t="s">
        <v>876</v>
      </c>
      <c r="D434" s="61" t="s">
        <v>2146</v>
      </c>
      <c r="E434" s="62" t="s">
        <v>2948</v>
      </c>
      <c r="F434" s="63" t="n">
        <v>1</v>
      </c>
    </row>
    <row r="435" customFormat="false" ht="41.4" hidden="false" customHeight="false" outlineLevel="0" collapsed="false">
      <c r="A435" s="64"/>
      <c r="B435" s="65"/>
      <c r="C435" s="66"/>
      <c r="D435" s="61" t="s">
        <v>2144</v>
      </c>
      <c r="E435" s="62" t="s">
        <v>2949</v>
      </c>
      <c r="F435" s="63" t="n">
        <v>1</v>
      </c>
    </row>
    <row r="436" customFormat="false" ht="41.4" hidden="false" customHeight="false" outlineLevel="0" collapsed="false">
      <c r="A436" s="64"/>
      <c r="B436" s="65"/>
      <c r="C436" s="60" t="s">
        <v>579</v>
      </c>
      <c r="D436" s="61" t="s">
        <v>2150</v>
      </c>
      <c r="E436" s="62" t="s">
        <v>2949</v>
      </c>
      <c r="F436" s="63" t="n">
        <v>1</v>
      </c>
    </row>
    <row r="437" customFormat="false" ht="41.4" hidden="false" customHeight="false" outlineLevel="0" collapsed="false">
      <c r="A437" s="64"/>
      <c r="B437" s="65"/>
      <c r="C437" s="65"/>
      <c r="D437" s="60" t="s">
        <v>780</v>
      </c>
      <c r="E437" s="67" t="s">
        <v>2927</v>
      </c>
      <c r="F437" s="68" t="n">
        <v>1</v>
      </c>
    </row>
    <row r="438" customFormat="false" ht="41.4" hidden="false" customHeight="false" outlineLevel="0" collapsed="false">
      <c r="A438" s="64"/>
      <c r="B438" s="65"/>
      <c r="C438" s="66"/>
      <c r="D438" s="66"/>
      <c r="E438" s="69" t="s">
        <v>2932</v>
      </c>
      <c r="F438" s="70" t="n">
        <v>1</v>
      </c>
    </row>
    <row r="439" customFormat="false" ht="41.4" hidden="false" customHeight="false" outlineLevel="0" collapsed="false">
      <c r="A439" s="64"/>
      <c r="B439" s="65"/>
      <c r="C439" s="61" t="s">
        <v>344</v>
      </c>
      <c r="D439" s="61" t="s">
        <v>2140</v>
      </c>
      <c r="E439" s="62" t="s">
        <v>2948</v>
      </c>
      <c r="F439" s="63" t="n">
        <v>1</v>
      </c>
    </row>
    <row r="440" customFormat="false" ht="41.4" hidden="false" customHeight="false" outlineLevel="0" collapsed="false">
      <c r="A440" s="64"/>
      <c r="B440" s="65"/>
      <c r="C440" s="60" t="s">
        <v>651</v>
      </c>
      <c r="D440" s="60" t="s">
        <v>787</v>
      </c>
      <c r="E440" s="67" t="s">
        <v>2916</v>
      </c>
      <c r="F440" s="68" t="n">
        <v>1</v>
      </c>
    </row>
    <row r="441" customFormat="false" ht="27.6" hidden="false" customHeight="false" outlineLevel="0" collapsed="false">
      <c r="A441" s="64"/>
      <c r="B441" s="65"/>
      <c r="C441" s="65"/>
      <c r="D441" s="66"/>
      <c r="E441" s="69" t="s">
        <v>2941</v>
      </c>
      <c r="F441" s="70" t="n">
        <v>1</v>
      </c>
    </row>
    <row r="442" customFormat="false" ht="41.4" hidden="false" customHeight="false" outlineLevel="0" collapsed="false">
      <c r="A442" s="64"/>
      <c r="B442" s="65"/>
      <c r="C442" s="66"/>
      <c r="D442" s="61" t="s">
        <v>1887</v>
      </c>
      <c r="E442" s="62" t="s">
        <v>2941</v>
      </c>
      <c r="F442" s="63" t="n">
        <v>1</v>
      </c>
    </row>
    <row r="443" customFormat="false" ht="27.6" hidden="false" customHeight="false" outlineLevel="0" collapsed="false">
      <c r="A443" s="64"/>
      <c r="B443" s="65"/>
      <c r="C443" s="61" t="s">
        <v>660</v>
      </c>
      <c r="D443" s="61" t="s">
        <v>2019</v>
      </c>
      <c r="E443" s="62" t="s">
        <v>2950</v>
      </c>
      <c r="F443" s="63" t="n">
        <v>1</v>
      </c>
    </row>
    <row r="444" customFormat="false" ht="27.6" hidden="false" customHeight="false" outlineLevel="0" collapsed="false">
      <c r="A444" s="64"/>
      <c r="B444" s="65"/>
      <c r="C444" s="61" t="s">
        <v>85</v>
      </c>
      <c r="D444" s="61" t="s">
        <v>1941</v>
      </c>
      <c r="E444" s="62" t="s">
        <v>2947</v>
      </c>
      <c r="F444" s="63" t="n">
        <v>1</v>
      </c>
    </row>
    <row r="445" customFormat="false" ht="41.4" hidden="false" customHeight="false" outlineLevel="0" collapsed="false">
      <c r="A445" s="64"/>
      <c r="B445" s="65"/>
      <c r="C445" s="60" t="s">
        <v>259</v>
      </c>
      <c r="D445" s="61" t="s">
        <v>1944</v>
      </c>
      <c r="E445" s="62" t="s">
        <v>2951</v>
      </c>
      <c r="F445" s="63" t="n">
        <v>1</v>
      </c>
    </row>
    <row r="446" customFormat="false" ht="27.6" hidden="false" customHeight="false" outlineLevel="0" collapsed="false">
      <c r="A446" s="64"/>
      <c r="B446" s="65"/>
      <c r="C446" s="66"/>
      <c r="D446" s="61" t="s">
        <v>776</v>
      </c>
      <c r="E446" s="62" t="s">
        <v>2951</v>
      </c>
      <c r="F446" s="63" t="n">
        <v>1</v>
      </c>
    </row>
    <row r="447" customFormat="false" ht="41.4" hidden="false" customHeight="false" outlineLevel="0" collapsed="false">
      <c r="A447" s="64"/>
      <c r="B447" s="65"/>
      <c r="C447" s="61" t="s">
        <v>109</v>
      </c>
      <c r="D447" s="61" t="s">
        <v>2142</v>
      </c>
      <c r="E447" s="62" t="s">
        <v>2949</v>
      </c>
      <c r="F447" s="63" t="n">
        <v>1</v>
      </c>
    </row>
    <row r="448" customFormat="false" ht="27.6" hidden="false" customHeight="false" outlineLevel="0" collapsed="false">
      <c r="A448" s="64"/>
      <c r="B448" s="66"/>
      <c r="C448" s="61" t="s">
        <v>924</v>
      </c>
      <c r="D448" s="61" t="s">
        <v>2075</v>
      </c>
      <c r="E448" s="62" t="s">
        <v>2952</v>
      </c>
      <c r="F448" s="63" t="n">
        <v>1</v>
      </c>
    </row>
    <row r="449" customFormat="false" ht="41.4" hidden="false" customHeight="false" outlineLevel="0" collapsed="false">
      <c r="A449" s="64"/>
      <c r="B449" s="71" t="s">
        <v>2953</v>
      </c>
      <c r="C449" s="72"/>
      <c r="D449" s="72"/>
      <c r="E449" s="73"/>
      <c r="F449" s="74" t="n">
        <v>45</v>
      </c>
    </row>
    <row r="450" customFormat="false" ht="41.4" hidden="false" customHeight="false" outlineLevel="0" collapsed="false">
      <c r="A450" s="64"/>
      <c r="B450" s="60" t="s">
        <v>2629</v>
      </c>
      <c r="C450" s="61" t="s">
        <v>1561</v>
      </c>
      <c r="D450" s="61" t="s">
        <v>2020</v>
      </c>
      <c r="E450" s="62" t="s">
        <v>2954</v>
      </c>
      <c r="F450" s="63" t="n">
        <v>1</v>
      </c>
    </row>
    <row r="451" customFormat="false" ht="41.4" hidden="false" customHeight="false" outlineLevel="0" collapsed="false">
      <c r="A451" s="64"/>
      <c r="B451" s="65"/>
      <c r="C451" s="60" t="s">
        <v>50</v>
      </c>
      <c r="D451" s="61" t="s">
        <v>2082</v>
      </c>
      <c r="E451" s="62" t="s">
        <v>2955</v>
      </c>
      <c r="F451" s="63" t="n">
        <v>1</v>
      </c>
    </row>
    <row r="452" customFormat="false" ht="41.4" hidden="false" customHeight="false" outlineLevel="0" collapsed="false">
      <c r="A452" s="64"/>
      <c r="B452" s="65"/>
      <c r="C452" s="65"/>
      <c r="D452" s="61" t="s">
        <v>793</v>
      </c>
      <c r="E452" s="62" t="s">
        <v>2934</v>
      </c>
      <c r="F452" s="63" t="n">
        <v>1</v>
      </c>
    </row>
    <row r="453" customFormat="false" ht="41.4" hidden="false" customHeight="false" outlineLevel="0" collapsed="false">
      <c r="A453" s="64"/>
      <c r="B453" s="65"/>
      <c r="C453" s="65"/>
      <c r="D453" s="61" t="s">
        <v>811</v>
      </c>
      <c r="E453" s="62" t="s">
        <v>2956</v>
      </c>
      <c r="F453" s="63" t="n">
        <v>1</v>
      </c>
    </row>
    <row r="454" customFormat="false" ht="27.6" hidden="false" customHeight="false" outlineLevel="0" collapsed="false">
      <c r="A454" s="64"/>
      <c r="B454" s="65"/>
      <c r="C454" s="65"/>
      <c r="D454" s="61" t="s">
        <v>2077</v>
      </c>
      <c r="E454" s="62" t="s">
        <v>2957</v>
      </c>
      <c r="F454" s="63" t="n">
        <v>1</v>
      </c>
    </row>
    <row r="455" customFormat="false" ht="41.4" hidden="false" customHeight="false" outlineLevel="0" collapsed="false">
      <c r="A455" s="64"/>
      <c r="B455" s="65"/>
      <c r="C455" s="65"/>
      <c r="D455" s="61" t="s">
        <v>2073</v>
      </c>
      <c r="E455" s="62" t="s">
        <v>2955</v>
      </c>
      <c r="F455" s="63" t="n">
        <v>1</v>
      </c>
    </row>
    <row r="456" customFormat="false" ht="41.4" hidden="false" customHeight="false" outlineLevel="0" collapsed="false">
      <c r="A456" s="64"/>
      <c r="B456" s="65"/>
      <c r="C456" s="65"/>
      <c r="D456" s="61" t="s">
        <v>820</v>
      </c>
      <c r="E456" s="62" t="s">
        <v>2958</v>
      </c>
      <c r="F456" s="63" t="n">
        <v>1</v>
      </c>
    </row>
    <row r="457" customFormat="false" ht="27.6" hidden="false" customHeight="false" outlineLevel="0" collapsed="false">
      <c r="A457" s="64"/>
      <c r="B457" s="65"/>
      <c r="C457" s="66"/>
      <c r="D457" s="61" t="s">
        <v>2087</v>
      </c>
      <c r="E457" s="62" t="s">
        <v>2959</v>
      </c>
      <c r="F457" s="63" t="n">
        <v>1</v>
      </c>
    </row>
    <row r="458" customFormat="false" ht="41.4" hidden="false" customHeight="false" outlineLevel="0" collapsed="false">
      <c r="A458" s="64"/>
      <c r="B458" s="65"/>
      <c r="C458" s="60" t="s">
        <v>116</v>
      </c>
      <c r="D458" s="61" t="s">
        <v>790</v>
      </c>
      <c r="E458" s="62" t="s">
        <v>2960</v>
      </c>
      <c r="F458" s="63" t="n">
        <v>1</v>
      </c>
    </row>
    <row r="459" customFormat="false" ht="27.6" hidden="false" customHeight="false" outlineLevel="0" collapsed="false">
      <c r="A459" s="64"/>
      <c r="B459" s="65"/>
      <c r="C459" s="66"/>
      <c r="D459" s="61" t="s">
        <v>2080</v>
      </c>
      <c r="E459" s="62" t="s">
        <v>2960</v>
      </c>
      <c r="F459" s="63" t="n">
        <v>1</v>
      </c>
    </row>
    <row r="460" customFormat="false" ht="41.4" hidden="false" customHeight="false" outlineLevel="0" collapsed="false">
      <c r="A460" s="64"/>
      <c r="B460" s="65"/>
      <c r="C460" s="60" t="s">
        <v>175</v>
      </c>
      <c r="D460" s="60" t="s">
        <v>801</v>
      </c>
      <c r="E460" s="67" t="s">
        <v>2938</v>
      </c>
      <c r="F460" s="68" t="n">
        <v>1</v>
      </c>
    </row>
    <row r="461" customFormat="false" ht="41.4" hidden="false" customHeight="false" outlineLevel="0" collapsed="false">
      <c r="A461" s="64"/>
      <c r="B461" s="65"/>
      <c r="C461" s="66"/>
      <c r="D461" s="66"/>
      <c r="E461" s="69" t="s">
        <v>2961</v>
      </c>
      <c r="F461" s="70" t="n">
        <v>1</v>
      </c>
    </row>
    <row r="462" customFormat="false" ht="41.4" hidden="false" customHeight="false" outlineLevel="0" collapsed="false">
      <c r="A462" s="64"/>
      <c r="B462" s="65"/>
      <c r="C462" s="61" t="s">
        <v>199</v>
      </c>
      <c r="D462" s="61" t="s">
        <v>2024</v>
      </c>
      <c r="E462" s="62" t="s">
        <v>2962</v>
      </c>
      <c r="F462" s="63" t="n">
        <v>1</v>
      </c>
    </row>
    <row r="463" customFormat="false" ht="41.4" hidden="false" customHeight="false" outlineLevel="0" collapsed="false">
      <c r="A463" s="64"/>
      <c r="B463" s="65"/>
      <c r="C463" s="61" t="s">
        <v>519</v>
      </c>
      <c r="D463" s="61" t="s">
        <v>2084</v>
      </c>
      <c r="E463" s="62" t="s">
        <v>2959</v>
      </c>
      <c r="F463" s="63" t="n">
        <v>1</v>
      </c>
    </row>
    <row r="464" customFormat="false" ht="41.4" hidden="false" customHeight="false" outlineLevel="0" collapsed="false">
      <c r="A464" s="64"/>
      <c r="B464" s="65"/>
      <c r="C464" s="60" t="s">
        <v>807</v>
      </c>
      <c r="D464" s="61" t="s">
        <v>2026</v>
      </c>
      <c r="E464" s="62" t="s">
        <v>2954</v>
      </c>
      <c r="F464" s="63" t="n">
        <v>1</v>
      </c>
    </row>
    <row r="465" customFormat="false" ht="41.4" hidden="false" customHeight="false" outlineLevel="0" collapsed="false">
      <c r="A465" s="64"/>
      <c r="B465" s="65"/>
      <c r="C465" s="65"/>
      <c r="D465" s="61" t="s">
        <v>2025</v>
      </c>
      <c r="E465" s="62" t="s">
        <v>2963</v>
      </c>
      <c r="F465" s="63" t="n">
        <v>1</v>
      </c>
    </row>
    <row r="466" customFormat="false" ht="27.6" hidden="false" customHeight="false" outlineLevel="0" collapsed="false">
      <c r="A466" s="64"/>
      <c r="B466" s="65"/>
      <c r="C466" s="65"/>
      <c r="D466" s="61" t="s">
        <v>2027</v>
      </c>
      <c r="E466" s="62" t="s">
        <v>2954</v>
      </c>
      <c r="F466" s="63" t="n">
        <v>1</v>
      </c>
    </row>
    <row r="467" customFormat="false" ht="41.4" hidden="false" customHeight="false" outlineLevel="0" collapsed="false">
      <c r="A467" s="64"/>
      <c r="B467" s="65"/>
      <c r="C467" s="65"/>
      <c r="D467" s="61" t="s">
        <v>2023</v>
      </c>
      <c r="E467" s="62" t="s">
        <v>2954</v>
      </c>
      <c r="F467" s="63" t="n">
        <v>1</v>
      </c>
    </row>
    <row r="468" customFormat="false" ht="27.6" hidden="false" customHeight="false" outlineLevel="0" collapsed="false">
      <c r="A468" s="64"/>
      <c r="B468" s="65"/>
      <c r="C468" s="65"/>
      <c r="D468" s="61" t="s">
        <v>805</v>
      </c>
      <c r="E468" s="62" t="s">
        <v>2938</v>
      </c>
      <c r="F468" s="63" t="n">
        <v>1</v>
      </c>
    </row>
    <row r="469" customFormat="false" ht="27.6" hidden="false" customHeight="false" outlineLevel="0" collapsed="false">
      <c r="A469" s="64"/>
      <c r="B469" s="65"/>
      <c r="C469" s="66"/>
      <c r="D469" s="61" t="s">
        <v>2017</v>
      </c>
      <c r="E469" s="62" t="s">
        <v>2962</v>
      </c>
      <c r="F469" s="63" t="n">
        <v>1</v>
      </c>
    </row>
    <row r="470" customFormat="false" ht="41.4" hidden="false" customHeight="false" outlineLevel="0" collapsed="false">
      <c r="A470" s="64"/>
      <c r="B470" s="65"/>
      <c r="C470" s="61" t="s">
        <v>704</v>
      </c>
      <c r="D470" s="61" t="s">
        <v>1890</v>
      </c>
      <c r="E470" s="62" t="s">
        <v>2964</v>
      </c>
      <c r="F470" s="63" t="n">
        <v>1</v>
      </c>
    </row>
    <row r="471" customFormat="false" ht="41.4" hidden="false" customHeight="false" outlineLevel="0" collapsed="false">
      <c r="A471" s="64"/>
      <c r="B471" s="65"/>
      <c r="C471" s="60" t="s">
        <v>59</v>
      </c>
      <c r="D471" s="61" t="s">
        <v>1891</v>
      </c>
      <c r="E471" s="62" t="s">
        <v>2961</v>
      </c>
      <c r="F471" s="63" t="n">
        <v>1</v>
      </c>
    </row>
    <row r="472" customFormat="false" ht="41.4" hidden="false" customHeight="false" outlineLevel="0" collapsed="false">
      <c r="A472" s="64"/>
      <c r="B472" s="65"/>
      <c r="C472" s="65"/>
      <c r="D472" s="61" t="s">
        <v>906</v>
      </c>
      <c r="E472" s="62" t="s">
        <v>2965</v>
      </c>
      <c r="F472" s="63" t="n">
        <v>1</v>
      </c>
    </row>
    <row r="473" customFormat="false" ht="41.4" hidden="false" customHeight="false" outlineLevel="0" collapsed="false">
      <c r="A473" s="64"/>
      <c r="B473" s="65"/>
      <c r="C473" s="65"/>
      <c r="D473" s="61" t="s">
        <v>905</v>
      </c>
      <c r="E473" s="62" t="s">
        <v>2966</v>
      </c>
      <c r="F473" s="63" t="n">
        <v>1</v>
      </c>
    </row>
    <row r="474" customFormat="false" ht="27.6" hidden="false" customHeight="false" outlineLevel="0" collapsed="false">
      <c r="A474" s="64"/>
      <c r="B474" s="65"/>
      <c r="C474" s="65"/>
      <c r="D474" s="60" t="s">
        <v>903</v>
      </c>
      <c r="E474" s="67" t="s">
        <v>2942</v>
      </c>
      <c r="F474" s="68" t="n">
        <v>1</v>
      </c>
    </row>
    <row r="475" customFormat="false" ht="41.4" hidden="false" customHeight="false" outlineLevel="0" collapsed="false">
      <c r="A475" s="64"/>
      <c r="B475" s="65"/>
      <c r="C475" s="65"/>
      <c r="D475" s="66"/>
      <c r="E475" s="69" t="s">
        <v>2967</v>
      </c>
      <c r="F475" s="70" t="n">
        <v>1</v>
      </c>
    </row>
    <row r="476" customFormat="false" ht="41.4" hidden="false" customHeight="false" outlineLevel="0" collapsed="false">
      <c r="A476" s="64"/>
      <c r="B476" s="65"/>
      <c r="C476" s="66"/>
      <c r="D476" s="61" t="s">
        <v>904</v>
      </c>
      <c r="E476" s="62" t="s">
        <v>2944</v>
      </c>
      <c r="F476" s="63" t="n">
        <v>1</v>
      </c>
    </row>
    <row r="477" customFormat="false" ht="41.4" hidden="false" customHeight="false" outlineLevel="0" collapsed="false">
      <c r="A477" s="64"/>
      <c r="B477" s="65"/>
      <c r="C477" s="61" t="s">
        <v>1020</v>
      </c>
      <c r="D477" s="61" t="s">
        <v>2153</v>
      </c>
      <c r="E477" s="62" t="s">
        <v>2968</v>
      </c>
      <c r="F477" s="63" t="n">
        <v>1</v>
      </c>
    </row>
    <row r="478" customFormat="false" ht="27.6" hidden="false" customHeight="false" outlineLevel="0" collapsed="false">
      <c r="A478" s="64"/>
      <c r="B478" s="65"/>
      <c r="C478" s="60" t="s">
        <v>797</v>
      </c>
      <c r="D478" s="60" t="s">
        <v>795</v>
      </c>
      <c r="E478" s="67" t="s">
        <v>2945</v>
      </c>
      <c r="F478" s="68" t="n">
        <v>1</v>
      </c>
    </row>
    <row r="479" customFormat="false" ht="41.4" hidden="false" customHeight="false" outlineLevel="0" collapsed="false">
      <c r="A479" s="64"/>
      <c r="B479" s="65"/>
      <c r="C479" s="66"/>
      <c r="D479" s="66"/>
      <c r="E479" s="69" t="s">
        <v>2969</v>
      </c>
      <c r="F479" s="70" t="n">
        <v>1</v>
      </c>
    </row>
    <row r="480" customFormat="false" ht="41.4" hidden="false" customHeight="false" outlineLevel="0" collapsed="false">
      <c r="A480" s="64"/>
      <c r="B480" s="65"/>
      <c r="C480" s="61" t="s">
        <v>122</v>
      </c>
      <c r="D480" s="61" t="s">
        <v>1952</v>
      </c>
      <c r="E480" s="62" t="s">
        <v>2969</v>
      </c>
      <c r="F480" s="63" t="n">
        <v>1</v>
      </c>
    </row>
    <row r="481" customFormat="false" ht="41.4" hidden="false" customHeight="false" outlineLevel="0" collapsed="false">
      <c r="A481" s="64"/>
      <c r="B481" s="65"/>
      <c r="C481" s="60" t="s">
        <v>102</v>
      </c>
      <c r="D481" s="61" t="s">
        <v>817</v>
      </c>
      <c r="E481" s="62" t="s">
        <v>2958</v>
      </c>
      <c r="F481" s="63" t="n">
        <v>1</v>
      </c>
    </row>
    <row r="482" customFormat="false" ht="27.6" hidden="false" customHeight="false" outlineLevel="0" collapsed="false">
      <c r="A482" s="64"/>
      <c r="B482" s="65"/>
      <c r="C482" s="65"/>
      <c r="D482" s="61" t="s">
        <v>1948</v>
      </c>
      <c r="E482" s="62" t="s">
        <v>2970</v>
      </c>
      <c r="F482" s="63" t="n">
        <v>1</v>
      </c>
    </row>
    <row r="483" customFormat="false" ht="41.4" hidden="false" customHeight="false" outlineLevel="0" collapsed="false">
      <c r="A483" s="64"/>
      <c r="B483" s="65"/>
      <c r="C483" s="65"/>
      <c r="D483" s="61" t="s">
        <v>1960</v>
      </c>
      <c r="E483" s="62" t="s">
        <v>2970</v>
      </c>
      <c r="F483" s="63" t="n">
        <v>1</v>
      </c>
    </row>
    <row r="484" customFormat="false" ht="27.6" hidden="false" customHeight="false" outlineLevel="0" collapsed="false">
      <c r="A484" s="64"/>
      <c r="B484" s="65"/>
      <c r="C484" s="66"/>
      <c r="D484" s="61" t="s">
        <v>1946</v>
      </c>
      <c r="E484" s="62" t="s">
        <v>2970</v>
      </c>
      <c r="F484" s="63" t="n">
        <v>1</v>
      </c>
    </row>
    <row r="485" customFormat="false" ht="41.4" hidden="false" customHeight="false" outlineLevel="0" collapsed="false">
      <c r="A485" s="64"/>
      <c r="B485" s="65"/>
      <c r="C485" s="60" t="s">
        <v>362</v>
      </c>
      <c r="D485" s="60" t="s">
        <v>813</v>
      </c>
      <c r="E485" s="67" t="s">
        <v>2971</v>
      </c>
      <c r="F485" s="68" t="n">
        <v>1</v>
      </c>
    </row>
    <row r="486" customFormat="false" ht="41.4" hidden="false" customHeight="false" outlineLevel="0" collapsed="false">
      <c r="A486" s="64"/>
      <c r="B486" s="65"/>
      <c r="C486" s="66"/>
      <c r="D486" s="66"/>
      <c r="E486" s="69" t="s">
        <v>2964</v>
      </c>
      <c r="F486" s="70" t="n">
        <v>1</v>
      </c>
    </row>
    <row r="487" customFormat="false" ht="41.4" hidden="false" customHeight="false" outlineLevel="0" collapsed="false">
      <c r="A487" s="64"/>
      <c r="B487" s="65"/>
      <c r="C487" s="61" t="s">
        <v>876</v>
      </c>
      <c r="D487" s="61" t="s">
        <v>2146</v>
      </c>
      <c r="E487" s="62" t="s">
        <v>2972</v>
      </c>
      <c r="F487" s="63" t="n">
        <v>1</v>
      </c>
    </row>
    <row r="488" customFormat="false" ht="27.6" hidden="false" customHeight="false" outlineLevel="0" collapsed="false">
      <c r="A488" s="64"/>
      <c r="B488" s="65"/>
      <c r="C488" s="60" t="s">
        <v>579</v>
      </c>
      <c r="D488" s="61" t="s">
        <v>2150</v>
      </c>
      <c r="E488" s="62" t="s">
        <v>2973</v>
      </c>
      <c r="F488" s="63" t="n">
        <v>1</v>
      </c>
    </row>
    <row r="489" customFormat="false" ht="41.4" hidden="false" customHeight="false" outlineLevel="0" collapsed="false">
      <c r="A489" s="64"/>
      <c r="B489" s="65"/>
      <c r="C489" s="66"/>
      <c r="D489" s="61" t="s">
        <v>780</v>
      </c>
      <c r="E489" s="62" t="s">
        <v>2968</v>
      </c>
      <c r="F489" s="63" t="n">
        <v>1</v>
      </c>
    </row>
    <row r="490" customFormat="false" ht="27.6" hidden="false" customHeight="false" outlineLevel="0" collapsed="false">
      <c r="A490" s="64"/>
      <c r="B490" s="65"/>
      <c r="C490" s="61" t="s">
        <v>140</v>
      </c>
      <c r="D490" s="61" t="s">
        <v>1082</v>
      </c>
      <c r="E490" s="62" t="s">
        <v>2973</v>
      </c>
      <c r="F490" s="63" t="n">
        <v>1</v>
      </c>
    </row>
    <row r="491" customFormat="false" ht="41.4" hidden="false" customHeight="false" outlineLevel="0" collapsed="false">
      <c r="A491" s="64"/>
      <c r="B491" s="65"/>
      <c r="C491" s="60" t="s">
        <v>651</v>
      </c>
      <c r="D491" s="61" t="s">
        <v>1895</v>
      </c>
      <c r="E491" s="62" t="s">
        <v>2961</v>
      </c>
      <c r="F491" s="63" t="n">
        <v>1</v>
      </c>
    </row>
    <row r="492" customFormat="false" ht="41.4" hidden="false" customHeight="false" outlineLevel="0" collapsed="false">
      <c r="A492" s="64"/>
      <c r="B492" s="65"/>
      <c r="C492" s="66"/>
      <c r="D492" s="61" t="s">
        <v>787</v>
      </c>
      <c r="E492" s="62" t="s">
        <v>2961</v>
      </c>
      <c r="F492" s="63" t="n">
        <v>1</v>
      </c>
    </row>
    <row r="493" customFormat="false" ht="41.4" hidden="false" customHeight="false" outlineLevel="0" collapsed="false">
      <c r="A493" s="64"/>
      <c r="B493" s="65"/>
      <c r="C493" s="61" t="s">
        <v>1463</v>
      </c>
      <c r="D493" s="61" t="s">
        <v>2155</v>
      </c>
      <c r="E493" s="62" t="s">
        <v>2972</v>
      </c>
      <c r="F493" s="63" t="n">
        <v>1</v>
      </c>
    </row>
    <row r="494" customFormat="false" ht="41.4" hidden="false" customHeight="false" outlineLevel="0" collapsed="false">
      <c r="A494" s="64"/>
      <c r="B494" s="65"/>
      <c r="C494" s="61" t="s">
        <v>660</v>
      </c>
      <c r="D494" s="61" t="s">
        <v>2019</v>
      </c>
      <c r="E494" s="62" t="s">
        <v>2963</v>
      </c>
      <c r="F494" s="63" t="n">
        <v>1</v>
      </c>
    </row>
    <row r="495" customFormat="false" ht="41.4" hidden="false" customHeight="false" outlineLevel="0" collapsed="false">
      <c r="A495" s="64"/>
      <c r="B495" s="65"/>
      <c r="C495" s="60" t="s">
        <v>85</v>
      </c>
      <c r="D495" s="61" t="s">
        <v>1957</v>
      </c>
      <c r="E495" s="62" t="s">
        <v>2970</v>
      </c>
      <c r="F495" s="63" t="n">
        <v>1</v>
      </c>
    </row>
    <row r="496" customFormat="false" ht="27.6" hidden="false" customHeight="false" outlineLevel="0" collapsed="false">
      <c r="A496" s="64"/>
      <c r="B496" s="65"/>
      <c r="C496" s="66"/>
      <c r="D496" s="61" t="s">
        <v>1949</v>
      </c>
      <c r="E496" s="62" t="s">
        <v>2974</v>
      </c>
      <c r="F496" s="63" t="n">
        <v>1</v>
      </c>
    </row>
    <row r="497" customFormat="false" ht="41.4" hidden="false" customHeight="false" outlineLevel="0" collapsed="false">
      <c r="A497" s="64"/>
      <c r="B497" s="65"/>
      <c r="C497" s="61" t="s">
        <v>259</v>
      </c>
      <c r="D497" s="61" t="s">
        <v>1944</v>
      </c>
      <c r="E497" s="62" t="s">
        <v>2974</v>
      </c>
      <c r="F497" s="63" t="n">
        <v>1</v>
      </c>
    </row>
    <row r="498" customFormat="false" ht="41.4" hidden="false" customHeight="false" outlineLevel="0" collapsed="false">
      <c r="A498" s="64"/>
      <c r="B498" s="65"/>
      <c r="C498" s="61" t="s">
        <v>109</v>
      </c>
      <c r="D498" s="61" t="s">
        <v>2157</v>
      </c>
      <c r="E498" s="62" t="s">
        <v>2973</v>
      </c>
      <c r="F498" s="63" t="n">
        <v>1</v>
      </c>
    </row>
    <row r="499" customFormat="false" ht="41.4" hidden="false" customHeight="false" outlineLevel="0" collapsed="false">
      <c r="A499" s="64"/>
      <c r="B499" s="66"/>
      <c r="C499" s="61" t="s">
        <v>924</v>
      </c>
      <c r="D499" s="61" t="s">
        <v>2075</v>
      </c>
      <c r="E499" s="62" t="s">
        <v>2959</v>
      </c>
      <c r="F499" s="63" t="n">
        <v>1</v>
      </c>
    </row>
    <row r="500" customFormat="false" ht="27.6" hidden="false" customHeight="false" outlineLevel="0" collapsed="false">
      <c r="A500" s="64"/>
      <c r="B500" s="71" t="s">
        <v>2650</v>
      </c>
      <c r="C500" s="72"/>
      <c r="D500" s="72"/>
      <c r="E500" s="73"/>
      <c r="F500" s="74" t="n">
        <v>50</v>
      </c>
    </row>
    <row r="501" customFormat="false" ht="41.4" hidden="false" customHeight="false" outlineLevel="0" collapsed="false">
      <c r="A501" s="64"/>
      <c r="B501" s="60" t="s">
        <v>2651</v>
      </c>
      <c r="C501" s="61" t="s">
        <v>750</v>
      </c>
      <c r="D501" s="61" t="s">
        <v>2163</v>
      </c>
      <c r="E501" s="62" t="s">
        <v>2975</v>
      </c>
      <c r="F501" s="63" t="n">
        <v>1</v>
      </c>
    </row>
    <row r="502" customFormat="false" ht="41.4" hidden="false" customHeight="false" outlineLevel="0" collapsed="false">
      <c r="A502" s="64"/>
      <c r="B502" s="65"/>
      <c r="C502" s="60" t="s">
        <v>50</v>
      </c>
      <c r="D502" s="61" t="s">
        <v>2082</v>
      </c>
      <c r="E502" s="62" t="s">
        <v>2976</v>
      </c>
      <c r="F502" s="63" t="n">
        <v>1</v>
      </c>
    </row>
    <row r="503" customFormat="false" ht="41.4" hidden="false" customHeight="false" outlineLevel="0" collapsed="false">
      <c r="A503" s="64"/>
      <c r="B503" s="65"/>
      <c r="C503" s="65"/>
      <c r="D503" s="61" t="s">
        <v>2094</v>
      </c>
      <c r="E503" s="62" t="s">
        <v>2977</v>
      </c>
      <c r="F503" s="63" t="n">
        <v>1</v>
      </c>
    </row>
    <row r="504" customFormat="false" ht="41.4" hidden="false" customHeight="false" outlineLevel="0" collapsed="false">
      <c r="A504" s="64"/>
      <c r="B504" s="65"/>
      <c r="C504" s="65"/>
      <c r="D504" s="61" t="s">
        <v>2096</v>
      </c>
      <c r="E504" s="62" t="s">
        <v>2977</v>
      </c>
      <c r="F504" s="63" t="n">
        <v>1</v>
      </c>
    </row>
    <row r="505" customFormat="false" ht="27.6" hidden="false" customHeight="false" outlineLevel="0" collapsed="false">
      <c r="A505" s="64"/>
      <c r="B505" s="65"/>
      <c r="C505" s="65"/>
      <c r="D505" s="61" t="s">
        <v>822</v>
      </c>
      <c r="E505" s="62" t="s">
        <v>2978</v>
      </c>
      <c r="F505" s="63" t="n">
        <v>1</v>
      </c>
    </row>
    <row r="506" customFormat="false" ht="41.4" hidden="false" customHeight="false" outlineLevel="0" collapsed="false">
      <c r="A506" s="64"/>
      <c r="B506" s="65"/>
      <c r="C506" s="65"/>
      <c r="D506" s="61" t="s">
        <v>811</v>
      </c>
      <c r="E506" s="62" t="s">
        <v>2956</v>
      </c>
      <c r="F506" s="63" t="n">
        <v>1</v>
      </c>
    </row>
    <row r="507" customFormat="false" ht="41.4" hidden="false" customHeight="false" outlineLevel="0" collapsed="false">
      <c r="A507" s="64"/>
      <c r="B507" s="65"/>
      <c r="C507" s="65"/>
      <c r="D507" s="61" t="s">
        <v>820</v>
      </c>
      <c r="E507" s="62" t="s">
        <v>2958</v>
      </c>
      <c r="F507" s="63" t="n">
        <v>1</v>
      </c>
    </row>
    <row r="508" customFormat="false" ht="41.4" hidden="false" customHeight="false" outlineLevel="0" collapsed="false">
      <c r="A508" s="64"/>
      <c r="B508" s="65"/>
      <c r="C508" s="66"/>
      <c r="D508" s="61" t="s">
        <v>2087</v>
      </c>
      <c r="E508" s="62" t="s">
        <v>2977</v>
      </c>
      <c r="F508" s="63" t="n">
        <v>1</v>
      </c>
    </row>
    <row r="509" customFormat="false" ht="41.4" hidden="false" customHeight="false" outlineLevel="0" collapsed="false">
      <c r="A509" s="64"/>
      <c r="B509" s="65"/>
      <c r="C509" s="60" t="s">
        <v>116</v>
      </c>
      <c r="D509" s="61" t="s">
        <v>2088</v>
      </c>
      <c r="E509" s="62" t="s">
        <v>2979</v>
      </c>
      <c r="F509" s="63" t="n">
        <v>1</v>
      </c>
    </row>
    <row r="510" customFormat="false" ht="41.4" hidden="false" customHeight="false" outlineLevel="0" collapsed="false">
      <c r="A510" s="64"/>
      <c r="B510" s="65"/>
      <c r="C510" s="65"/>
      <c r="D510" s="61" t="s">
        <v>2093</v>
      </c>
      <c r="E510" s="62" t="s">
        <v>2976</v>
      </c>
      <c r="F510" s="63" t="n">
        <v>1</v>
      </c>
    </row>
    <row r="511" customFormat="false" ht="27.6" hidden="false" customHeight="false" outlineLevel="0" collapsed="false">
      <c r="A511" s="64"/>
      <c r="B511" s="65"/>
      <c r="C511" s="66"/>
      <c r="D511" s="61" t="s">
        <v>2080</v>
      </c>
      <c r="E511" s="62" t="s">
        <v>2979</v>
      </c>
      <c r="F511" s="63" t="n">
        <v>1</v>
      </c>
    </row>
    <row r="512" customFormat="false" ht="41.4" hidden="false" customHeight="false" outlineLevel="0" collapsed="false">
      <c r="A512" s="64"/>
      <c r="B512" s="65"/>
      <c r="C512" s="60" t="s">
        <v>175</v>
      </c>
      <c r="D512" s="61" t="s">
        <v>912</v>
      </c>
      <c r="E512" s="62" t="s">
        <v>2980</v>
      </c>
      <c r="F512" s="63" t="n">
        <v>1</v>
      </c>
    </row>
    <row r="513" customFormat="false" ht="27.6" hidden="false" customHeight="false" outlineLevel="0" collapsed="false">
      <c r="A513" s="64"/>
      <c r="B513" s="65"/>
      <c r="C513" s="65"/>
      <c r="D513" s="61" t="s">
        <v>801</v>
      </c>
      <c r="E513" s="62" t="s">
        <v>2981</v>
      </c>
      <c r="F513" s="63" t="n">
        <v>1</v>
      </c>
    </row>
    <row r="514" customFormat="false" ht="41.4" hidden="false" customHeight="false" outlineLevel="0" collapsed="false">
      <c r="A514" s="64"/>
      <c r="B514" s="65"/>
      <c r="C514" s="66"/>
      <c r="D514" s="61" t="s">
        <v>1900</v>
      </c>
      <c r="E514" s="62" t="s">
        <v>2981</v>
      </c>
      <c r="F514" s="63" t="n">
        <v>1</v>
      </c>
    </row>
    <row r="515" customFormat="false" ht="27.6" hidden="false" customHeight="false" outlineLevel="0" collapsed="false">
      <c r="A515" s="64"/>
      <c r="B515" s="65"/>
      <c r="C515" s="60" t="s">
        <v>199</v>
      </c>
      <c r="D515" s="61" t="s">
        <v>2024</v>
      </c>
      <c r="E515" s="62" t="s">
        <v>2982</v>
      </c>
      <c r="F515" s="63" t="n">
        <v>1</v>
      </c>
    </row>
    <row r="516" customFormat="false" ht="41.4" hidden="false" customHeight="false" outlineLevel="0" collapsed="false">
      <c r="A516" s="64"/>
      <c r="B516" s="65"/>
      <c r="C516" s="66"/>
      <c r="D516" s="61" t="s">
        <v>2028</v>
      </c>
      <c r="E516" s="62" t="s">
        <v>2982</v>
      </c>
      <c r="F516" s="63" t="n">
        <v>1</v>
      </c>
    </row>
    <row r="517" customFormat="false" ht="41.4" hidden="false" customHeight="false" outlineLevel="0" collapsed="false">
      <c r="A517" s="64"/>
      <c r="B517" s="65"/>
      <c r="C517" s="61" t="s">
        <v>519</v>
      </c>
      <c r="D517" s="61" t="s">
        <v>2084</v>
      </c>
      <c r="E517" s="62" t="s">
        <v>2977</v>
      </c>
      <c r="F517" s="63" t="n">
        <v>1</v>
      </c>
    </row>
    <row r="518" customFormat="false" ht="27.6" hidden="false" customHeight="false" outlineLevel="0" collapsed="false">
      <c r="A518" s="64"/>
      <c r="B518" s="65"/>
      <c r="C518" s="60" t="s">
        <v>807</v>
      </c>
      <c r="D518" s="61" t="s">
        <v>2026</v>
      </c>
      <c r="E518" s="62" t="s">
        <v>2983</v>
      </c>
      <c r="F518" s="63" t="n">
        <v>1</v>
      </c>
    </row>
    <row r="519" customFormat="false" ht="41.4" hidden="false" customHeight="false" outlineLevel="0" collapsed="false">
      <c r="A519" s="64"/>
      <c r="B519" s="65"/>
      <c r="C519" s="65"/>
      <c r="D519" s="61" t="s">
        <v>2025</v>
      </c>
      <c r="E519" s="62" t="s">
        <v>2984</v>
      </c>
      <c r="F519" s="63" t="n">
        <v>1</v>
      </c>
    </row>
    <row r="520" customFormat="false" ht="41.4" hidden="false" customHeight="false" outlineLevel="0" collapsed="false">
      <c r="A520" s="64"/>
      <c r="B520" s="65"/>
      <c r="C520" s="65"/>
      <c r="D520" s="61" t="s">
        <v>2027</v>
      </c>
      <c r="E520" s="62" t="s">
        <v>2983</v>
      </c>
      <c r="F520" s="63" t="n">
        <v>1</v>
      </c>
    </row>
    <row r="521" customFormat="false" ht="41.4" hidden="false" customHeight="false" outlineLevel="0" collapsed="false">
      <c r="A521" s="64"/>
      <c r="B521" s="65"/>
      <c r="C521" s="65"/>
      <c r="D521" s="61" t="s">
        <v>2029</v>
      </c>
      <c r="E521" s="62" t="s">
        <v>2984</v>
      </c>
      <c r="F521" s="63" t="n">
        <v>1</v>
      </c>
    </row>
    <row r="522" customFormat="false" ht="41.4" hidden="false" customHeight="false" outlineLevel="0" collapsed="false">
      <c r="A522" s="64"/>
      <c r="B522" s="65"/>
      <c r="C522" s="65"/>
      <c r="D522" s="61" t="s">
        <v>2030</v>
      </c>
      <c r="E522" s="62" t="s">
        <v>2983</v>
      </c>
      <c r="F522" s="63" t="n">
        <v>1</v>
      </c>
    </row>
    <row r="523" customFormat="false" ht="27.6" hidden="false" customHeight="false" outlineLevel="0" collapsed="false">
      <c r="A523" s="64"/>
      <c r="B523" s="65"/>
      <c r="C523" s="66"/>
      <c r="D523" s="61" t="s">
        <v>2031</v>
      </c>
      <c r="E523" s="62" t="s">
        <v>2983</v>
      </c>
      <c r="F523" s="63" t="n">
        <v>1</v>
      </c>
    </row>
    <row r="524" customFormat="false" ht="41.4" hidden="false" customHeight="false" outlineLevel="0" collapsed="false">
      <c r="A524" s="64"/>
      <c r="B524" s="65"/>
      <c r="C524" s="60" t="s">
        <v>59</v>
      </c>
      <c r="D524" s="61" t="s">
        <v>906</v>
      </c>
      <c r="E524" s="62" t="s">
        <v>2965</v>
      </c>
      <c r="F524" s="63" t="n">
        <v>1</v>
      </c>
    </row>
    <row r="525" customFormat="false" ht="41.4" hidden="false" customHeight="false" outlineLevel="0" collapsed="false">
      <c r="A525" s="64"/>
      <c r="B525" s="65"/>
      <c r="C525" s="65"/>
      <c r="D525" s="60" t="s">
        <v>905</v>
      </c>
      <c r="E525" s="67" t="s">
        <v>2966</v>
      </c>
      <c r="F525" s="68" t="n">
        <v>1</v>
      </c>
    </row>
    <row r="526" customFormat="false" ht="41.4" hidden="false" customHeight="false" outlineLevel="0" collapsed="false">
      <c r="A526" s="64"/>
      <c r="B526" s="65"/>
      <c r="C526" s="65"/>
      <c r="D526" s="66"/>
      <c r="E526" s="69" t="s">
        <v>2985</v>
      </c>
      <c r="F526" s="70" t="n">
        <v>1</v>
      </c>
    </row>
    <row r="527" customFormat="false" ht="27.6" hidden="false" customHeight="false" outlineLevel="0" collapsed="false">
      <c r="A527" s="64"/>
      <c r="B527" s="65"/>
      <c r="C527" s="65"/>
      <c r="D527" s="61" t="s">
        <v>908</v>
      </c>
      <c r="E527" s="62" t="s">
        <v>2986</v>
      </c>
      <c r="F527" s="63" t="n">
        <v>1</v>
      </c>
    </row>
    <row r="528" customFormat="false" ht="27.6" hidden="false" customHeight="false" outlineLevel="0" collapsed="false">
      <c r="A528" s="64"/>
      <c r="B528" s="65"/>
      <c r="C528" s="66"/>
      <c r="D528" s="61" t="s">
        <v>830</v>
      </c>
      <c r="E528" s="62" t="s">
        <v>2987</v>
      </c>
      <c r="F528" s="63" t="n">
        <v>1</v>
      </c>
    </row>
    <row r="529" customFormat="false" ht="41.4" hidden="false" customHeight="false" outlineLevel="0" collapsed="false">
      <c r="A529" s="64"/>
      <c r="B529" s="65"/>
      <c r="C529" s="61" t="s">
        <v>1020</v>
      </c>
      <c r="D529" s="61" t="s">
        <v>2153</v>
      </c>
      <c r="E529" s="62" t="s">
        <v>2988</v>
      </c>
      <c r="F529" s="63" t="n">
        <v>1</v>
      </c>
    </row>
    <row r="530" customFormat="false" ht="27.6" hidden="false" customHeight="false" outlineLevel="0" collapsed="false">
      <c r="A530" s="64"/>
      <c r="B530" s="65"/>
      <c r="C530" s="60" t="s">
        <v>122</v>
      </c>
      <c r="D530" s="61" t="s">
        <v>1952</v>
      </c>
      <c r="E530" s="62" t="s">
        <v>2989</v>
      </c>
      <c r="F530" s="63" t="n">
        <v>1</v>
      </c>
    </row>
    <row r="531" customFormat="false" ht="41.4" hidden="false" customHeight="false" outlineLevel="0" collapsed="false">
      <c r="A531" s="64"/>
      <c r="B531" s="65"/>
      <c r="C531" s="66"/>
      <c r="D531" s="61" t="s">
        <v>1966</v>
      </c>
      <c r="E531" s="62" t="s">
        <v>2990</v>
      </c>
      <c r="F531" s="63" t="n">
        <v>1</v>
      </c>
    </row>
    <row r="532" customFormat="false" ht="41.4" hidden="false" customHeight="false" outlineLevel="0" collapsed="false">
      <c r="A532" s="64"/>
      <c r="B532" s="65"/>
      <c r="C532" s="60" t="s">
        <v>102</v>
      </c>
      <c r="D532" s="61" t="s">
        <v>817</v>
      </c>
      <c r="E532" s="62" t="s">
        <v>2958</v>
      </c>
      <c r="F532" s="63" t="n">
        <v>1</v>
      </c>
    </row>
    <row r="533" customFormat="false" ht="41.4" hidden="false" customHeight="false" outlineLevel="0" collapsed="false">
      <c r="A533" s="64"/>
      <c r="B533" s="65"/>
      <c r="C533" s="65"/>
      <c r="D533" s="61" t="s">
        <v>1960</v>
      </c>
      <c r="E533" s="62" t="s">
        <v>2990</v>
      </c>
      <c r="F533" s="63" t="n">
        <v>1</v>
      </c>
    </row>
    <row r="534" customFormat="false" ht="27.6" hidden="false" customHeight="false" outlineLevel="0" collapsed="false">
      <c r="A534" s="64"/>
      <c r="B534" s="65"/>
      <c r="C534" s="65"/>
      <c r="D534" s="60" t="s">
        <v>824</v>
      </c>
      <c r="E534" s="67" t="s">
        <v>2991</v>
      </c>
      <c r="F534" s="68" t="n">
        <v>1</v>
      </c>
    </row>
    <row r="535" customFormat="false" ht="27.6" hidden="false" customHeight="false" outlineLevel="0" collapsed="false">
      <c r="A535" s="64"/>
      <c r="B535" s="65"/>
      <c r="C535" s="66"/>
      <c r="D535" s="66"/>
      <c r="E535" s="69" t="s">
        <v>2992</v>
      </c>
      <c r="F535" s="70" t="n">
        <v>1</v>
      </c>
    </row>
    <row r="536" customFormat="false" ht="41.4" hidden="false" customHeight="false" outlineLevel="0" collapsed="false">
      <c r="A536" s="64"/>
      <c r="B536" s="65"/>
      <c r="C536" s="61" t="s">
        <v>66</v>
      </c>
      <c r="D536" s="61" t="s">
        <v>643</v>
      </c>
      <c r="E536" s="62" t="s">
        <v>2993</v>
      </c>
      <c r="F536" s="63" t="n">
        <v>1</v>
      </c>
    </row>
    <row r="537" customFormat="false" ht="41.4" hidden="false" customHeight="false" outlineLevel="0" collapsed="false">
      <c r="A537" s="64"/>
      <c r="B537" s="65"/>
      <c r="C537" s="60" t="s">
        <v>362</v>
      </c>
      <c r="D537" s="60" t="s">
        <v>813</v>
      </c>
      <c r="E537" s="67" t="s">
        <v>2971</v>
      </c>
      <c r="F537" s="68" t="n">
        <v>1</v>
      </c>
    </row>
    <row r="538" customFormat="false" ht="27.6" hidden="false" customHeight="false" outlineLevel="0" collapsed="false">
      <c r="A538" s="64"/>
      <c r="B538" s="65"/>
      <c r="C538" s="66"/>
      <c r="D538" s="66"/>
      <c r="E538" s="69" t="s">
        <v>2994</v>
      </c>
      <c r="F538" s="70" t="n">
        <v>1</v>
      </c>
    </row>
    <row r="539" customFormat="false" ht="41.4" hidden="false" customHeight="false" outlineLevel="0" collapsed="false">
      <c r="A539" s="64"/>
      <c r="B539" s="65"/>
      <c r="C539" s="61" t="s">
        <v>876</v>
      </c>
      <c r="D539" s="61" t="s">
        <v>2168</v>
      </c>
      <c r="E539" s="62" t="s">
        <v>2995</v>
      </c>
      <c r="F539" s="63" t="n">
        <v>1</v>
      </c>
    </row>
    <row r="540" customFormat="false" ht="41.4" hidden="false" customHeight="false" outlineLevel="0" collapsed="false">
      <c r="A540" s="64"/>
      <c r="B540" s="65"/>
      <c r="C540" s="61" t="s">
        <v>579</v>
      </c>
      <c r="D540" s="61" t="s">
        <v>2159</v>
      </c>
      <c r="E540" s="62" t="s">
        <v>2988</v>
      </c>
      <c r="F540" s="63" t="n">
        <v>1</v>
      </c>
    </row>
    <row r="541" customFormat="false" ht="41.4" hidden="false" customHeight="false" outlineLevel="0" collapsed="false">
      <c r="A541" s="64"/>
      <c r="B541" s="65"/>
      <c r="C541" s="61" t="s">
        <v>140</v>
      </c>
      <c r="D541" s="61" t="s">
        <v>1082</v>
      </c>
      <c r="E541" s="62" t="s">
        <v>2975</v>
      </c>
      <c r="F541" s="63" t="n">
        <v>1</v>
      </c>
    </row>
    <row r="542" customFormat="false" ht="27.6" hidden="false" customHeight="false" outlineLevel="0" collapsed="false">
      <c r="A542" s="64"/>
      <c r="B542" s="65"/>
      <c r="C542" s="60" t="s">
        <v>651</v>
      </c>
      <c r="D542" s="61" t="s">
        <v>1899</v>
      </c>
      <c r="E542" s="62" t="s">
        <v>2994</v>
      </c>
      <c r="F542" s="63" t="n">
        <v>1</v>
      </c>
    </row>
    <row r="543" customFormat="false" ht="41.4" hidden="false" customHeight="false" outlineLevel="0" collapsed="false">
      <c r="A543" s="64"/>
      <c r="B543" s="65"/>
      <c r="C543" s="65"/>
      <c r="D543" s="61" t="s">
        <v>1895</v>
      </c>
      <c r="E543" s="62" t="s">
        <v>2981</v>
      </c>
      <c r="F543" s="63" t="n">
        <v>1</v>
      </c>
    </row>
    <row r="544" customFormat="false" ht="27.6" hidden="false" customHeight="false" outlineLevel="0" collapsed="false">
      <c r="A544" s="64"/>
      <c r="B544" s="65"/>
      <c r="C544" s="66"/>
      <c r="D544" s="61" t="s">
        <v>1902</v>
      </c>
      <c r="E544" s="62" t="s">
        <v>2981</v>
      </c>
      <c r="F544" s="63" t="n">
        <v>1</v>
      </c>
    </row>
    <row r="545" customFormat="false" ht="41.4" hidden="false" customHeight="false" outlineLevel="0" collapsed="false">
      <c r="A545" s="64"/>
      <c r="B545" s="65"/>
      <c r="C545" s="61" t="s">
        <v>1463</v>
      </c>
      <c r="D545" s="61" t="s">
        <v>2155</v>
      </c>
      <c r="E545" s="62" t="s">
        <v>2996</v>
      </c>
      <c r="F545" s="63" t="n">
        <v>1</v>
      </c>
    </row>
    <row r="546" customFormat="false" ht="41.4" hidden="false" customHeight="false" outlineLevel="0" collapsed="false">
      <c r="A546" s="64"/>
      <c r="B546" s="65"/>
      <c r="C546" s="61" t="s">
        <v>242</v>
      </c>
      <c r="D546" s="61" t="s">
        <v>2161</v>
      </c>
      <c r="E546" s="62" t="s">
        <v>2996</v>
      </c>
      <c r="F546" s="63" t="n">
        <v>1</v>
      </c>
    </row>
    <row r="547" customFormat="false" ht="41.4" hidden="false" customHeight="false" outlineLevel="0" collapsed="false">
      <c r="A547" s="64"/>
      <c r="B547" s="65"/>
      <c r="C547" s="61" t="s">
        <v>660</v>
      </c>
      <c r="D547" s="61" t="s">
        <v>828</v>
      </c>
      <c r="E547" s="62" t="s">
        <v>2987</v>
      </c>
      <c r="F547" s="63" t="n">
        <v>1</v>
      </c>
    </row>
    <row r="548" customFormat="false" ht="41.4" hidden="false" customHeight="false" outlineLevel="0" collapsed="false">
      <c r="A548" s="64"/>
      <c r="B548" s="65"/>
      <c r="C548" s="60" t="s">
        <v>85</v>
      </c>
      <c r="D548" s="61" t="s">
        <v>1962</v>
      </c>
      <c r="E548" s="62" t="s">
        <v>2989</v>
      </c>
      <c r="F548" s="63" t="n">
        <v>1</v>
      </c>
    </row>
    <row r="549" customFormat="false" ht="27.6" hidden="false" customHeight="false" outlineLevel="0" collapsed="false">
      <c r="A549" s="64"/>
      <c r="B549" s="65"/>
      <c r="C549" s="65"/>
      <c r="D549" s="61" t="s">
        <v>1957</v>
      </c>
      <c r="E549" s="62" t="s">
        <v>2990</v>
      </c>
      <c r="F549" s="63" t="n">
        <v>1</v>
      </c>
    </row>
    <row r="550" customFormat="false" ht="27.6" hidden="false" customHeight="false" outlineLevel="0" collapsed="false">
      <c r="A550" s="64"/>
      <c r="B550" s="65"/>
      <c r="C550" s="65"/>
      <c r="D550" s="61" t="s">
        <v>1964</v>
      </c>
      <c r="E550" s="62" t="s">
        <v>2990</v>
      </c>
      <c r="F550" s="63" t="n">
        <v>1</v>
      </c>
    </row>
    <row r="551" customFormat="false" ht="27.6" hidden="false" customHeight="false" outlineLevel="0" collapsed="false">
      <c r="A551" s="64"/>
      <c r="B551" s="65"/>
      <c r="C551" s="66"/>
      <c r="D551" s="61" t="s">
        <v>1949</v>
      </c>
      <c r="E551" s="62" t="s">
        <v>2992</v>
      </c>
      <c r="F551" s="63" t="n">
        <v>1</v>
      </c>
    </row>
    <row r="552" customFormat="false" ht="27.6" hidden="false" customHeight="false" outlineLevel="0" collapsed="false">
      <c r="A552" s="64"/>
      <c r="B552" s="66"/>
      <c r="C552" s="61" t="s">
        <v>109</v>
      </c>
      <c r="D552" s="61" t="s">
        <v>2157</v>
      </c>
      <c r="E552" s="62" t="s">
        <v>2975</v>
      </c>
      <c r="F552" s="63" t="n">
        <v>1</v>
      </c>
    </row>
    <row r="553" customFormat="false" ht="41.4" hidden="false" customHeight="false" outlineLevel="0" collapsed="false">
      <c r="A553" s="64"/>
      <c r="B553" s="71" t="s">
        <v>2674</v>
      </c>
      <c r="C553" s="72"/>
      <c r="D553" s="72"/>
      <c r="E553" s="73"/>
      <c r="F553" s="74" t="n">
        <v>52</v>
      </c>
    </row>
    <row r="554" customFormat="false" ht="41.4" hidden="false" customHeight="false" outlineLevel="0" collapsed="false">
      <c r="A554" s="64"/>
      <c r="B554" s="60" t="s">
        <v>2675</v>
      </c>
      <c r="C554" s="61" t="s">
        <v>750</v>
      </c>
      <c r="D554" s="61" t="s">
        <v>2163</v>
      </c>
      <c r="E554" s="62" t="s">
        <v>2997</v>
      </c>
      <c r="F554" s="63" t="n">
        <v>1</v>
      </c>
    </row>
    <row r="555" customFormat="false" ht="27.6" hidden="false" customHeight="false" outlineLevel="0" collapsed="false">
      <c r="A555" s="64"/>
      <c r="B555" s="65"/>
      <c r="C555" s="61" t="s">
        <v>78</v>
      </c>
      <c r="D555" s="61" t="s">
        <v>2032</v>
      </c>
      <c r="E555" s="62" t="s">
        <v>2998</v>
      </c>
      <c r="F555" s="63" t="n">
        <v>1</v>
      </c>
    </row>
    <row r="556" customFormat="false" ht="41.4" hidden="false" customHeight="false" outlineLevel="0" collapsed="false">
      <c r="A556" s="64"/>
      <c r="B556" s="65"/>
      <c r="C556" s="60" t="s">
        <v>50</v>
      </c>
      <c r="D556" s="61" t="s">
        <v>2094</v>
      </c>
      <c r="E556" s="62" t="s">
        <v>2999</v>
      </c>
      <c r="F556" s="63" t="n">
        <v>1</v>
      </c>
    </row>
    <row r="557" customFormat="false" ht="41.4" hidden="false" customHeight="false" outlineLevel="0" collapsed="false">
      <c r="A557" s="64"/>
      <c r="B557" s="65"/>
      <c r="C557" s="65"/>
      <c r="D557" s="61" t="s">
        <v>2096</v>
      </c>
      <c r="E557" s="62" t="s">
        <v>2999</v>
      </c>
      <c r="F557" s="63" t="n">
        <v>1</v>
      </c>
    </row>
    <row r="558" customFormat="false" ht="27.6" hidden="false" customHeight="false" outlineLevel="0" collapsed="false">
      <c r="A558" s="64"/>
      <c r="B558" s="65"/>
      <c r="C558" s="65"/>
      <c r="D558" s="61" t="s">
        <v>822</v>
      </c>
      <c r="E558" s="62" t="s">
        <v>2978</v>
      </c>
      <c r="F558" s="63" t="n">
        <v>1</v>
      </c>
    </row>
    <row r="559" customFormat="false" ht="41.4" hidden="false" customHeight="false" outlineLevel="0" collapsed="false">
      <c r="A559" s="64"/>
      <c r="B559" s="65"/>
      <c r="C559" s="66"/>
      <c r="D559" s="61" t="s">
        <v>952</v>
      </c>
      <c r="E559" s="62" t="s">
        <v>3000</v>
      </c>
      <c r="F559" s="63" t="n">
        <v>1</v>
      </c>
    </row>
    <row r="560" customFormat="false" ht="27.6" hidden="false" customHeight="false" outlineLevel="0" collapsed="false">
      <c r="A560" s="64"/>
      <c r="B560" s="65"/>
      <c r="C560" s="60" t="s">
        <v>116</v>
      </c>
      <c r="D560" s="61" t="s">
        <v>2088</v>
      </c>
      <c r="E560" s="62" t="s">
        <v>3000</v>
      </c>
      <c r="F560" s="63" t="n">
        <v>1</v>
      </c>
    </row>
    <row r="561" customFormat="false" ht="41.4" hidden="false" customHeight="false" outlineLevel="0" collapsed="false">
      <c r="A561" s="64"/>
      <c r="B561" s="65"/>
      <c r="C561" s="65"/>
      <c r="D561" s="61" t="s">
        <v>2093</v>
      </c>
      <c r="E561" s="62" t="s">
        <v>3001</v>
      </c>
      <c r="F561" s="63" t="n">
        <v>1</v>
      </c>
    </row>
    <row r="562" customFormat="false" ht="41.4" hidden="false" customHeight="false" outlineLevel="0" collapsed="false">
      <c r="A562" s="64"/>
      <c r="B562" s="65"/>
      <c r="C562" s="65"/>
      <c r="D562" s="60" t="s">
        <v>841</v>
      </c>
      <c r="E562" s="67" t="s">
        <v>3002</v>
      </c>
      <c r="F562" s="68" t="n">
        <v>1</v>
      </c>
    </row>
    <row r="563" customFormat="false" ht="41.4" hidden="false" customHeight="false" outlineLevel="0" collapsed="false">
      <c r="A563" s="64"/>
      <c r="B563" s="65"/>
      <c r="C563" s="66"/>
      <c r="D563" s="66"/>
      <c r="E563" s="69" t="s">
        <v>3003</v>
      </c>
      <c r="F563" s="70" t="n">
        <v>1</v>
      </c>
    </row>
    <row r="564" customFormat="false" ht="41.4" hidden="false" customHeight="false" outlineLevel="0" collapsed="false">
      <c r="A564" s="64"/>
      <c r="B564" s="65"/>
      <c r="C564" s="60" t="s">
        <v>175</v>
      </c>
      <c r="D564" s="61" t="s">
        <v>912</v>
      </c>
      <c r="E564" s="62" t="s">
        <v>2980</v>
      </c>
      <c r="F564" s="63" t="n">
        <v>1</v>
      </c>
    </row>
    <row r="565" customFormat="false" ht="27.6" hidden="false" customHeight="false" outlineLevel="0" collapsed="false">
      <c r="A565" s="64"/>
      <c r="B565" s="65"/>
      <c r="C565" s="65"/>
      <c r="D565" s="61" t="s">
        <v>1904</v>
      </c>
      <c r="E565" s="62" t="s">
        <v>3004</v>
      </c>
      <c r="F565" s="63" t="n">
        <v>1</v>
      </c>
    </row>
    <row r="566" customFormat="false" ht="41.4" hidden="false" customHeight="false" outlineLevel="0" collapsed="false">
      <c r="A566" s="64"/>
      <c r="B566" s="65"/>
      <c r="C566" s="65"/>
      <c r="D566" s="61" t="s">
        <v>1906</v>
      </c>
      <c r="E566" s="62" t="s">
        <v>3004</v>
      </c>
      <c r="F566" s="63" t="n">
        <v>1</v>
      </c>
    </row>
    <row r="567" customFormat="false" ht="27.6" hidden="false" customHeight="false" outlineLevel="0" collapsed="false">
      <c r="A567" s="64"/>
      <c r="B567" s="65"/>
      <c r="C567" s="66"/>
      <c r="D567" s="61" t="s">
        <v>1900</v>
      </c>
      <c r="E567" s="62" t="s">
        <v>3004</v>
      </c>
      <c r="F567" s="63" t="n">
        <v>1</v>
      </c>
    </row>
    <row r="568" customFormat="false" ht="41.4" hidden="false" customHeight="false" outlineLevel="0" collapsed="false">
      <c r="A568" s="64"/>
      <c r="B568" s="65"/>
      <c r="C568" s="61" t="s">
        <v>199</v>
      </c>
      <c r="D568" s="61" t="s">
        <v>2028</v>
      </c>
      <c r="E568" s="62" t="s">
        <v>2998</v>
      </c>
      <c r="F568" s="63" t="n">
        <v>1</v>
      </c>
    </row>
    <row r="569" customFormat="false" ht="41.4" hidden="false" customHeight="false" outlineLevel="0" collapsed="false">
      <c r="A569" s="64"/>
      <c r="B569" s="65"/>
      <c r="C569" s="61" t="s">
        <v>519</v>
      </c>
      <c r="D569" s="61" t="s">
        <v>2098</v>
      </c>
      <c r="E569" s="62" t="s">
        <v>3001</v>
      </c>
      <c r="F569" s="63" t="n">
        <v>1</v>
      </c>
    </row>
    <row r="570" customFormat="false" ht="41.4" hidden="false" customHeight="false" outlineLevel="0" collapsed="false">
      <c r="A570" s="64"/>
      <c r="B570" s="65"/>
      <c r="C570" s="60" t="s">
        <v>807</v>
      </c>
      <c r="D570" s="61" t="s">
        <v>2029</v>
      </c>
      <c r="E570" s="62" t="s">
        <v>3005</v>
      </c>
      <c r="F570" s="63" t="n">
        <v>1</v>
      </c>
    </row>
    <row r="571" customFormat="false" ht="41.4" hidden="false" customHeight="false" outlineLevel="0" collapsed="false">
      <c r="A571" s="64"/>
      <c r="B571" s="65"/>
      <c r="C571" s="65"/>
      <c r="D571" s="61" t="s">
        <v>2030</v>
      </c>
      <c r="E571" s="62" t="s">
        <v>3006</v>
      </c>
      <c r="F571" s="63" t="n">
        <v>1</v>
      </c>
    </row>
    <row r="572" customFormat="false" ht="41.4" hidden="false" customHeight="false" outlineLevel="0" collapsed="false">
      <c r="A572" s="64"/>
      <c r="B572" s="65"/>
      <c r="C572" s="66"/>
      <c r="D572" s="61" t="s">
        <v>2031</v>
      </c>
      <c r="E572" s="62" t="s">
        <v>3006</v>
      </c>
      <c r="F572" s="63" t="n">
        <v>1</v>
      </c>
    </row>
    <row r="573" customFormat="false" ht="41.4" hidden="false" customHeight="false" outlineLevel="0" collapsed="false">
      <c r="A573" s="64"/>
      <c r="B573" s="65"/>
      <c r="C573" s="60" t="s">
        <v>59</v>
      </c>
      <c r="D573" s="61" t="s">
        <v>905</v>
      </c>
      <c r="E573" s="62" t="s">
        <v>3007</v>
      </c>
      <c r="F573" s="63" t="n">
        <v>1</v>
      </c>
    </row>
    <row r="574" customFormat="false" ht="41.4" hidden="false" customHeight="false" outlineLevel="0" collapsed="false">
      <c r="A574" s="64"/>
      <c r="B574" s="65"/>
      <c r="C574" s="65"/>
      <c r="D574" s="61" t="s">
        <v>908</v>
      </c>
      <c r="E574" s="62" t="s">
        <v>2986</v>
      </c>
      <c r="F574" s="63" t="n">
        <v>1</v>
      </c>
    </row>
    <row r="575" customFormat="false" ht="27.6" hidden="false" customHeight="false" outlineLevel="0" collapsed="false">
      <c r="A575" s="64"/>
      <c r="B575" s="65"/>
      <c r="C575" s="65"/>
      <c r="D575" s="61" t="s">
        <v>830</v>
      </c>
      <c r="E575" s="62" t="s">
        <v>2987</v>
      </c>
      <c r="F575" s="63" t="n">
        <v>1</v>
      </c>
    </row>
    <row r="576" customFormat="false" ht="41.4" hidden="false" customHeight="false" outlineLevel="0" collapsed="false">
      <c r="A576" s="64"/>
      <c r="B576" s="65"/>
      <c r="C576" s="65"/>
      <c r="D576" s="61" t="s">
        <v>830</v>
      </c>
      <c r="E576" s="62" t="s">
        <v>3008</v>
      </c>
      <c r="F576" s="63" t="n">
        <v>1</v>
      </c>
    </row>
    <row r="577" customFormat="false" ht="27.6" hidden="false" customHeight="false" outlineLevel="0" collapsed="false">
      <c r="A577" s="64"/>
      <c r="B577" s="65"/>
      <c r="C577" s="65"/>
      <c r="D577" s="61" t="s">
        <v>1903</v>
      </c>
      <c r="E577" s="62" t="s">
        <v>3007</v>
      </c>
      <c r="F577" s="63" t="n">
        <v>1</v>
      </c>
    </row>
    <row r="578" customFormat="false" ht="41.4" hidden="false" customHeight="false" outlineLevel="0" collapsed="false">
      <c r="A578" s="64"/>
      <c r="B578" s="65"/>
      <c r="C578" s="66"/>
      <c r="D578" s="61" t="s">
        <v>915</v>
      </c>
      <c r="E578" s="62" t="s">
        <v>3009</v>
      </c>
      <c r="F578" s="63" t="n">
        <v>1</v>
      </c>
    </row>
    <row r="579" customFormat="false" ht="27.6" hidden="false" customHeight="false" outlineLevel="0" collapsed="false">
      <c r="A579" s="64"/>
      <c r="B579" s="65"/>
      <c r="C579" s="61" t="s">
        <v>797</v>
      </c>
      <c r="D579" s="61" t="s">
        <v>953</v>
      </c>
      <c r="E579" s="62" t="s">
        <v>3010</v>
      </c>
      <c r="F579" s="63" t="n">
        <v>1</v>
      </c>
    </row>
    <row r="580" customFormat="false" ht="41.4" hidden="false" customHeight="false" outlineLevel="0" collapsed="false">
      <c r="A580" s="64"/>
      <c r="B580" s="65"/>
      <c r="C580" s="61" t="s">
        <v>122</v>
      </c>
      <c r="D580" s="61" t="s">
        <v>1966</v>
      </c>
      <c r="E580" s="62" t="s">
        <v>3011</v>
      </c>
      <c r="F580" s="63" t="n">
        <v>1</v>
      </c>
    </row>
    <row r="581" customFormat="false" ht="41.4" hidden="false" customHeight="false" outlineLevel="0" collapsed="false">
      <c r="A581" s="64"/>
      <c r="B581" s="65"/>
      <c r="C581" s="60" t="s">
        <v>102</v>
      </c>
      <c r="D581" s="61" t="s">
        <v>833</v>
      </c>
      <c r="E581" s="62" t="s">
        <v>3012</v>
      </c>
      <c r="F581" s="63" t="n">
        <v>1</v>
      </c>
    </row>
    <row r="582" customFormat="false" ht="41.4" hidden="false" customHeight="false" outlineLevel="0" collapsed="false">
      <c r="A582" s="64"/>
      <c r="B582" s="65"/>
      <c r="C582" s="65"/>
      <c r="D582" s="61" t="s">
        <v>932</v>
      </c>
      <c r="E582" s="62" t="s">
        <v>3013</v>
      </c>
      <c r="F582" s="63" t="n">
        <v>1</v>
      </c>
    </row>
    <row r="583" customFormat="false" ht="41.4" hidden="false" customHeight="false" outlineLevel="0" collapsed="false">
      <c r="A583" s="64"/>
      <c r="B583" s="65"/>
      <c r="C583" s="65"/>
      <c r="D583" s="61" t="s">
        <v>835</v>
      </c>
      <c r="E583" s="62" t="s">
        <v>3014</v>
      </c>
      <c r="F583" s="63" t="n">
        <v>1</v>
      </c>
    </row>
    <row r="584" customFormat="false" ht="41.4" hidden="false" customHeight="false" outlineLevel="0" collapsed="false">
      <c r="A584" s="64"/>
      <c r="B584" s="65"/>
      <c r="C584" s="65"/>
      <c r="D584" s="60" t="s">
        <v>824</v>
      </c>
      <c r="E584" s="67" t="s">
        <v>2991</v>
      </c>
      <c r="F584" s="68" t="n">
        <v>1</v>
      </c>
    </row>
    <row r="585" customFormat="false" ht="27.6" hidden="false" customHeight="false" outlineLevel="0" collapsed="false">
      <c r="A585" s="64"/>
      <c r="B585" s="65"/>
      <c r="C585" s="65"/>
      <c r="D585" s="66"/>
      <c r="E585" s="69" t="s">
        <v>3015</v>
      </c>
      <c r="F585" s="70" t="n">
        <v>1</v>
      </c>
    </row>
    <row r="586" customFormat="false" ht="27.6" hidden="false" customHeight="false" outlineLevel="0" collapsed="false">
      <c r="A586" s="64"/>
      <c r="B586" s="65"/>
      <c r="C586" s="66"/>
      <c r="D586" s="61" t="s">
        <v>1971</v>
      </c>
      <c r="E586" s="62" t="s">
        <v>3016</v>
      </c>
      <c r="F586" s="63" t="n">
        <v>1</v>
      </c>
    </row>
    <row r="587" customFormat="false" ht="27.6" hidden="false" customHeight="false" outlineLevel="0" collapsed="false">
      <c r="A587" s="64"/>
      <c r="B587" s="65"/>
      <c r="C587" s="61" t="s">
        <v>500</v>
      </c>
      <c r="D587" s="61" t="s">
        <v>1975</v>
      </c>
      <c r="E587" s="62" t="s">
        <v>3017</v>
      </c>
      <c r="F587" s="63" t="n">
        <v>1</v>
      </c>
    </row>
    <row r="588" customFormat="false" ht="27.6" hidden="false" customHeight="false" outlineLevel="0" collapsed="false">
      <c r="A588" s="64"/>
      <c r="B588" s="65"/>
      <c r="C588" s="61" t="s">
        <v>66</v>
      </c>
      <c r="D588" s="61" t="s">
        <v>643</v>
      </c>
      <c r="E588" s="62" t="s">
        <v>2993</v>
      </c>
      <c r="F588" s="63" t="n">
        <v>1</v>
      </c>
    </row>
    <row r="589" customFormat="false" ht="27.6" hidden="false" customHeight="false" outlineLevel="0" collapsed="false">
      <c r="A589" s="64"/>
      <c r="B589" s="65"/>
      <c r="C589" s="61" t="s">
        <v>362</v>
      </c>
      <c r="D589" s="61" t="s">
        <v>837</v>
      </c>
      <c r="E589" s="62" t="s">
        <v>3002</v>
      </c>
      <c r="F589" s="63" t="n">
        <v>1</v>
      </c>
    </row>
    <row r="590" customFormat="false" ht="41.4" hidden="false" customHeight="false" outlineLevel="0" collapsed="false">
      <c r="A590" s="64"/>
      <c r="B590" s="65"/>
      <c r="C590" s="61" t="s">
        <v>876</v>
      </c>
      <c r="D590" s="61" t="s">
        <v>2168</v>
      </c>
      <c r="E590" s="62" t="s">
        <v>3018</v>
      </c>
      <c r="F590" s="63" t="n">
        <v>1</v>
      </c>
    </row>
    <row r="591" customFormat="false" ht="41.4" hidden="false" customHeight="false" outlineLevel="0" collapsed="false">
      <c r="A591" s="64"/>
      <c r="B591" s="65"/>
      <c r="C591" s="60" t="s">
        <v>579</v>
      </c>
      <c r="D591" s="61" t="s">
        <v>2159</v>
      </c>
      <c r="E591" s="62" t="s">
        <v>3019</v>
      </c>
      <c r="F591" s="63" t="n">
        <v>1</v>
      </c>
    </row>
    <row r="592" customFormat="false" ht="41.4" hidden="false" customHeight="false" outlineLevel="0" collapsed="false">
      <c r="A592" s="64"/>
      <c r="B592" s="65"/>
      <c r="C592" s="66"/>
      <c r="D592" s="61" t="s">
        <v>2170</v>
      </c>
      <c r="E592" s="62" t="s">
        <v>3019</v>
      </c>
      <c r="F592" s="63" t="n">
        <v>1</v>
      </c>
    </row>
    <row r="593" customFormat="false" ht="41.4" hidden="false" customHeight="false" outlineLevel="0" collapsed="false">
      <c r="A593" s="64"/>
      <c r="B593" s="65"/>
      <c r="C593" s="61" t="s">
        <v>1189</v>
      </c>
      <c r="D593" s="61" t="s">
        <v>1187</v>
      </c>
      <c r="E593" s="62" t="s">
        <v>3015</v>
      </c>
      <c r="F593" s="63" t="n">
        <v>1</v>
      </c>
    </row>
    <row r="594" customFormat="false" ht="27.6" hidden="false" customHeight="false" outlineLevel="0" collapsed="false">
      <c r="A594" s="64"/>
      <c r="B594" s="65"/>
      <c r="C594" s="60" t="s">
        <v>651</v>
      </c>
      <c r="D594" s="61" t="s">
        <v>1899</v>
      </c>
      <c r="E594" s="62" t="s">
        <v>3020</v>
      </c>
      <c r="F594" s="63" t="n">
        <v>1</v>
      </c>
    </row>
    <row r="595" customFormat="false" ht="41.4" hidden="false" customHeight="false" outlineLevel="0" collapsed="false">
      <c r="A595" s="64"/>
      <c r="B595" s="65"/>
      <c r="C595" s="66"/>
      <c r="D595" s="61" t="s">
        <v>1902</v>
      </c>
      <c r="E595" s="62" t="s">
        <v>3004</v>
      </c>
      <c r="F595" s="63" t="n">
        <v>1</v>
      </c>
    </row>
    <row r="596" customFormat="false" ht="41.4" hidden="false" customHeight="false" outlineLevel="0" collapsed="false">
      <c r="A596" s="64"/>
      <c r="B596" s="65"/>
      <c r="C596" s="61" t="s">
        <v>560</v>
      </c>
      <c r="D596" s="61" t="s">
        <v>2172</v>
      </c>
      <c r="E596" s="62" t="s">
        <v>3021</v>
      </c>
      <c r="F596" s="63" t="n">
        <v>1</v>
      </c>
    </row>
    <row r="597" customFormat="false" ht="41.4" hidden="false" customHeight="false" outlineLevel="0" collapsed="false">
      <c r="A597" s="64"/>
      <c r="B597" s="65"/>
      <c r="C597" s="61" t="s">
        <v>242</v>
      </c>
      <c r="D597" s="61" t="s">
        <v>2161</v>
      </c>
      <c r="E597" s="62" t="s">
        <v>3021</v>
      </c>
      <c r="F597" s="63" t="n">
        <v>1</v>
      </c>
    </row>
    <row r="598" customFormat="false" ht="41.4" hidden="false" customHeight="false" outlineLevel="0" collapsed="false">
      <c r="A598" s="64"/>
      <c r="B598" s="65"/>
      <c r="C598" s="60" t="s">
        <v>660</v>
      </c>
      <c r="D598" s="61" t="s">
        <v>2037</v>
      </c>
      <c r="E598" s="62" t="s">
        <v>3006</v>
      </c>
      <c r="F598" s="63" t="n">
        <v>1</v>
      </c>
    </row>
    <row r="599" customFormat="false" ht="41.4" hidden="false" customHeight="false" outlineLevel="0" collapsed="false">
      <c r="A599" s="64"/>
      <c r="B599" s="65"/>
      <c r="C599" s="65"/>
      <c r="D599" s="61" t="s">
        <v>828</v>
      </c>
      <c r="E599" s="62" t="s">
        <v>2987</v>
      </c>
      <c r="F599" s="63" t="n">
        <v>1</v>
      </c>
    </row>
    <row r="600" customFormat="false" ht="41.4" hidden="false" customHeight="false" outlineLevel="0" collapsed="false">
      <c r="A600" s="64"/>
      <c r="B600" s="65"/>
      <c r="C600" s="66"/>
      <c r="D600" s="61" t="s">
        <v>2036</v>
      </c>
      <c r="E600" s="62" t="s">
        <v>3005</v>
      </c>
      <c r="F600" s="63" t="n">
        <v>1</v>
      </c>
    </row>
    <row r="601" customFormat="false" ht="41.4" hidden="false" customHeight="false" outlineLevel="0" collapsed="false">
      <c r="A601" s="64"/>
      <c r="B601" s="65"/>
      <c r="C601" s="60" t="s">
        <v>85</v>
      </c>
      <c r="D601" s="61" t="s">
        <v>1126</v>
      </c>
      <c r="E601" s="62" t="s">
        <v>3011</v>
      </c>
      <c r="F601" s="63" t="n">
        <v>1</v>
      </c>
    </row>
    <row r="602" customFormat="false" ht="41.4" hidden="false" customHeight="false" outlineLevel="0" collapsed="false">
      <c r="A602" s="64"/>
      <c r="B602" s="65"/>
      <c r="C602" s="65"/>
      <c r="D602" s="61" t="s">
        <v>1962</v>
      </c>
      <c r="E602" s="62" t="s">
        <v>3016</v>
      </c>
      <c r="F602" s="63" t="n">
        <v>1</v>
      </c>
    </row>
    <row r="603" customFormat="false" ht="27.6" hidden="false" customHeight="false" outlineLevel="0" collapsed="false">
      <c r="A603" s="64"/>
      <c r="B603" s="65"/>
      <c r="C603" s="66"/>
      <c r="D603" s="61" t="s">
        <v>1964</v>
      </c>
      <c r="E603" s="62" t="s">
        <v>3011</v>
      </c>
      <c r="F603" s="63" t="n">
        <v>1</v>
      </c>
    </row>
    <row r="604" customFormat="false" ht="41.4" hidden="false" customHeight="false" outlineLevel="0" collapsed="false">
      <c r="A604" s="64"/>
      <c r="B604" s="65"/>
      <c r="C604" s="60" t="s">
        <v>109</v>
      </c>
      <c r="D604" s="61" t="s">
        <v>2176</v>
      </c>
      <c r="E604" s="62" t="s">
        <v>2997</v>
      </c>
      <c r="F604" s="63" t="n">
        <v>1</v>
      </c>
    </row>
    <row r="605" customFormat="false" ht="41.4" hidden="false" customHeight="false" outlineLevel="0" collapsed="false">
      <c r="A605" s="64"/>
      <c r="B605" s="66"/>
      <c r="C605" s="66"/>
      <c r="D605" s="61" t="s">
        <v>2174</v>
      </c>
      <c r="E605" s="62" t="s">
        <v>2997</v>
      </c>
      <c r="F605" s="63" t="n">
        <v>1</v>
      </c>
    </row>
    <row r="606" customFormat="false" ht="41.4" hidden="false" customHeight="false" outlineLevel="0" collapsed="false">
      <c r="A606" s="64"/>
      <c r="B606" s="71" t="s">
        <v>2698</v>
      </c>
      <c r="C606" s="72"/>
      <c r="D606" s="72"/>
      <c r="E606" s="73"/>
      <c r="F606" s="74" t="n">
        <v>52</v>
      </c>
    </row>
    <row r="607" customFormat="false" ht="41.4" hidden="false" customHeight="false" outlineLevel="0" collapsed="false">
      <c r="A607" s="64"/>
      <c r="B607" s="60" t="s">
        <v>2699</v>
      </c>
      <c r="C607" s="61" t="s">
        <v>78</v>
      </c>
      <c r="D607" s="61" t="s">
        <v>2032</v>
      </c>
      <c r="E607" s="62" t="s">
        <v>3022</v>
      </c>
      <c r="F607" s="63" t="n">
        <v>1</v>
      </c>
    </row>
    <row r="608" customFormat="false" ht="27.6" hidden="false" customHeight="false" outlineLevel="0" collapsed="false">
      <c r="A608" s="64"/>
      <c r="B608" s="65"/>
      <c r="C608" s="60" t="s">
        <v>50</v>
      </c>
      <c r="D608" s="61" t="s">
        <v>2099</v>
      </c>
      <c r="E608" s="62" t="s">
        <v>3023</v>
      </c>
      <c r="F608" s="63" t="n">
        <v>1</v>
      </c>
    </row>
    <row r="609" customFormat="false" ht="41.4" hidden="false" customHeight="false" outlineLevel="0" collapsed="false">
      <c r="A609" s="64"/>
      <c r="B609" s="65"/>
      <c r="C609" s="65"/>
      <c r="D609" s="61" t="s">
        <v>952</v>
      </c>
      <c r="E609" s="62" t="s">
        <v>3023</v>
      </c>
      <c r="F609" s="63" t="n">
        <v>1</v>
      </c>
    </row>
    <row r="610" customFormat="false" ht="27.6" hidden="false" customHeight="false" outlineLevel="0" collapsed="false">
      <c r="A610" s="64"/>
      <c r="B610" s="65"/>
      <c r="C610" s="66"/>
      <c r="D610" s="61" t="s">
        <v>846</v>
      </c>
      <c r="E610" s="62" t="s">
        <v>3024</v>
      </c>
      <c r="F610" s="63" t="n">
        <v>1</v>
      </c>
    </row>
    <row r="611" customFormat="false" ht="41.4" hidden="false" customHeight="false" outlineLevel="0" collapsed="false">
      <c r="A611" s="64"/>
      <c r="B611" s="65"/>
      <c r="C611" s="61" t="s">
        <v>1810</v>
      </c>
      <c r="D611" s="61" t="s">
        <v>2180</v>
      </c>
      <c r="E611" s="62" t="s">
        <v>3025</v>
      </c>
      <c r="F611" s="63" t="n">
        <v>1</v>
      </c>
    </row>
    <row r="612" customFormat="false" ht="41.4" hidden="false" customHeight="false" outlineLevel="0" collapsed="false">
      <c r="A612" s="64"/>
      <c r="B612" s="65"/>
      <c r="C612" s="60" t="s">
        <v>116</v>
      </c>
      <c r="D612" s="60" t="s">
        <v>841</v>
      </c>
      <c r="E612" s="67" t="s">
        <v>3002</v>
      </c>
      <c r="F612" s="68" t="n">
        <v>1</v>
      </c>
    </row>
    <row r="613" customFormat="false" ht="41.4" hidden="false" customHeight="false" outlineLevel="0" collapsed="false">
      <c r="A613" s="64"/>
      <c r="B613" s="65"/>
      <c r="C613" s="66"/>
      <c r="D613" s="66"/>
      <c r="E613" s="69" t="s">
        <v>3026</v>
      </c>
      <c r="F613" s="70" t="n">
        <v>1</v>
      </c>
    </row>
    <row r="614" customFormat="false" ht="27.6" hidden="false" customHeight="false" outlineLevel="0" collapsed="false">
      <c r="A614" s="64"/>
      <c r="B614" s="65"/>
      <c r="C614" s="60" t="s">
        <v>175</v>
      </c>
      <c r="D614" s="61" t="s">
        <v>919</v>
      </c>
      <c r="E614" s="62" t="s">
        <v>3027</v>
      </c>
      <c r="F614" s="63" t="n">
        <v>1</v>
      </c>
    </row>
    <row r="615" customFormat="false" ht="41.4" hidden="false" customHeight="false" outlineLevel="0" collapsed="false">
      <c r="A615" s="64"/>
      <c r="B615" s="65"/>
      <c r="C615" s="65"/>
      <c r="D615" s="61" t="s">
        <v>1904</v>
      </c>
      <c r="E615" s="62" t="s">
        <v>3028</v>
      </c>
      <c r="F615" s="63" t="n">
        <v>1</v>
      </c>
    </row>
    <row r="616" customFormat="false" ht="41.4" hidden="false" customHeight="false" outlineLevel="0" collapsed="false">
      <c r="A616" s="64"/>
      <c r="B616" s="65"/>
      <c r="C616" s="66"/>
      <c r="D616" s="61" t="s">
        <v>1906</v>
      </c>
      <c r="E616" s="62" t="s">
        <v>3028</v>
      </c>
      <c r="F616" s="63" t="n">
        <v>1</v>
      </c>
    </row>
    <row r="617" customFormat="false" ht="41.4" hidden="false" customHeight="false" outlineLevel="0" collapsed="false">
      <c r="A617" s="64"/>
      <c r="B617" s="65"/>
      <c r="C617" s="60" t="s">
        <v>519</v>
      </c>
      <c r="D617" s="61" t="s">
        <v>2101</v>
      </c>
      <c r="E617" s="62" t="s">
        <v>3026</v>
      </c>
      <c r="F617" s="63" t="n">
        <v>1</v>
      </c>
    </row>
    <row r="618" customFormat="false" ht="41.4" hidden="false" customHeight="false" outlineLevel="0" collapsed="false">
      <c r="A618" s="64"/>
      <c r="B618" s="65"/>
      <c r="C618" s="66"/>
      <c r="D618" s="61" t="s">
        <v>2098</v>
      </c>
      <c r="E618" s="62" t="s">
        <v>3029</v>
      </c>
      <c r="F618" s="63" t="n">
        <v>1</v>
      </c>
    </row>
    <row r="619" customFormat="false" ht="41.4" hidden="false" customHeight="false" outlineLevel="0" collapsed="false">
      <c r="A619" s="64"/>
      <c r="B619" s="65"/>
      <c r="C619" s="60" t="s">
        <v>807</v>
      </c>
      <c r="D619" s="61" t="s">
        <v>2041</v>
      </c>
      <c r="E619" s="62" t="s">
        <v>3030</v>
      </c>
      <c r="F619" s="63" t="n">
        <v>1</v>
      </c>
    </row>
    <row r="620" customFormat="false" ht="41.4" hidden="false" customHeight="false" outlineLevel="0" collapsed="false">
      <c r="A620" s="64"/>
      <c r="B620" s="65"/>
      <c r="C620" s="66"/>
      <c r="D620" s="61" t="s">
        <v>2042</v>
      </c>
      <c r="E620" s="62" t="s">
        <v>3031</v>
      </c>
      <c r="F620" s="63" t="n">
        <v>1</v>
      </c>
    </row>
    <row r="621" customFormat="false" ht="41.4" hidden="false" customHeight="false" outlineLevel="0" collapsed="false">
      <c r="A621" s="64"/>
      <c r="B621" s="65"/>
      <c r="C621" s="60" t="s">
        <v>59</v>
      </c>
      <c r="D621" s="61" t="s">
        <v>948</v>
      </c>
      <c r="E621" s="62" t="s">
        <v>3032</v>
      </c>
      <c r="F621" s="63" t="n">
        <v>1</v>
      </c>
    </row>
    <row r="622" customFormat="false" ht="41.4" hidden="false" customHeight="false" outlineLevel="0" collapsed="false">
      <c r="A622" s="64"/>
      <c r="B622" s="65"/>
      <c r="C622" s="65"/>
      <c r="D622" s="61" t="s">
        <v>1124</v>
      </c>
      <c r="E622" s="62" t="s">
        <v>3033</v>
      </c>
      <c r="F622" s="63" t="n">
        <v>1</v>
      </c>
    </row>
    <row r="623" customFormat="false" ht="41.4" hidden="false" customHeight="false" outlineLevel="0" collapsed="false">
      <c r="A623" s="64"/>
      <c r="B623" s="65"/>
      <c r="C623" s="65"/>
      <c r="D623" s="61" t="s">
        <v>917</v>
      </c>
      <c r="E623" s="62" t="s">
        <v>3034</v>
      </c>
      <c r="F623" s="63" t="n">
        <v>1</v>
      </c>
    </row>
    <row r="624" customFormat="false" ht="41.4" hidden="false" customHeight="false" outlineLevel="0" collapsed="false">
      <c r="A624" s="64"/>
      <c r="B624" s="65"/>
      <c r="C624" s="65"/>
      <c r="D624" s="61" t="s">
        <v>830</v>
      </c>
      <c r="E624" s="62" t="s">
        <v>3008</v>
      </c>
      <c r="F624" s="63" t="n">
        <v>1</v>
      </c>
    </row>
    <row r="625" customFormat="false" ht="41.4" hidden="false" customHeight="false" outlineLevel="0" collapsed="false">
      <c r="A625" s="64"/>
      <c r="B625" s="65"/>
      <c r="C625" s="65"/>
      <c r="D625" s="61" t="s">
        <v>1903</v>
      </c>
      <c r="E625" s="62" t="s">
        <v>3033</v>
      </c>
      <c r="F625" s="63" t="n">
        <v>1</v>
      </c>
    </row>
    <row r="626" customFormat="false" ht="41.4" hidden="false" customHeight="false" outlineLevel="0" collapsed="false">
      <c r="A626" s="64"/>
      <c r="B626" s="65"/>
      <c r="C626" s="65"/>
      <c r="D626" s="61" t="s">
        <v>915</v>
      </c>
      <c r="E626" s="62" t="s">
        <v>3009</v>
      </c>
      <c r="F626" s="63" t="n">
        <v>1</v>
      </c>
    </row>
    <row r="627" customFormat="false" ht="41.4" hidden="false" customHeight="false" outlineLevel="0" collapsed="false">
      <c r="A627" s="64"/>
      <c r="B627" s="65"/>
      <c r="C627" s="66"/>
      <c r="D627" s="61" t="s">
        <v>1908</v>
      </c>
      <c r="E627" s="62" t="s">
        <v>3028</v>
      </c>
      <c r="F627" s="63" t="n">
        <v>1</v>
      </c>
    </row>
    <row r="628" customFormat="false" ht="27.6" hidden="false" customHeight="false" outlineLevel="0" collapsed="false">
      <c r="A628" s="64"/>
      <c r="B628" s="65"/>
      <c r="C628" s="61" t="s">
        <v>797</v>
      </c>
      <c r="D628" s="61" t="s">
        <v>953</v>
      </c>
      <c r="E628" s="62" t="s">
        <v>3010</v>
      </c>
      <c r="F628" s="63" t="n">
        <v>1</v>
      </c>
    </row>
    <row r="629" customFormat="false" ht="41.4" hidden="false" customHeight="false" outlineLevel="0" collapsed="false">
      <c r="A629" s="64"/>
      <c r="B629" s="65"/>
      <c r="C629" s="61" t="s">
        <v>122</v>
      </c>
      <c r="D629" s="61" t="s">
        <v>1152</v>
      </c>
      <c r="E629" s="62" t="s">
        <v>3035</v>
      </c>
      <c r="F629" s="63" t="n">
        <v>1</v>
      </c>
    </row>
    <row r="630" customFormat="false" ht="41.4" hidden="false" customHeight="false" outlineLevel="0" collapsed="false">
      <c r="A630" s="64"/>
      <c r="B630" s="65"/>
      <c r="C630" s="60" t="s">
        <v>102</v>
      </c>
      <c r="D630" s="61" t="s">
        <v>833</v>
      </c>
      <c r="E630" s="62" t="s">
        <v>3012</v>
      </c>
      <c r="F630" s="63" t="n">
        <v>1</v>
      </c>
    </row>
    <row r="631" customFormat="false" ht="27.6" hidden="false" customHeight="false" outlineLevel="0" collapsed="false">
      <c r="A631" s="64"/>
      <c r="B631" s="65"/>
      <c r="C631" s="65"/>
      <c r="D631" s="61" t="s">
        <v>932</v>
      </c>
      <c r="E631" s="62" t="s">
        <v>3013</v>
      </c>
      <c r="F631" s="63" t="n">
        <v>1</v>
      </c>
    </row>
    <row r="632" customFormat="false" ht="27.6" hidden="false" customHeight="false" outlineLevel="0" collapsed="false">
      <c r="A632" s="64"/>
      <c r="B632" s="65"/>
      <c r="C632" s="65"/>
      <c r="D632" s="61" t="s">
        <v>835</v>
      </c>
      <c r="E632" s="62" t="s">
        <v>3014</v>
      </c>
      <c r="F632" s="63" t="n">
        <v>1</v>
      </c>
    </row>
    <row r="633" customFormat="false" ht="27.6" hidden="false" customHeight="false" outlineLevel="0" collapsed="false">
      <c r="A633" s="64"/>
      <c r="B633" s="65"/>
      <c r="C633" s="65"/>
      <c r="D633" s="61" t="s">
        <v>848</v>
      </c>
      <c r="E633" s="62" t="s">
        <v>3036</v>
      </c>
      <c r="F633" s="63" t="n">
        <v>1</v>
      </c>
    </row>
    <row r="634" customFormat="false" ht="41.4" hidden="false" customHeight="false" outlineLevel="0" collapsed="false">
      <c r="A634" s="64"/>
      <c r="B634" s="65"/>
      <c r="C634" s="66"/>
      <c r="D634" s="61" t="s">
        <v>1971</v>
      </c>
      <c r="E634" s="62" t="s">
        <v>3037</v>
      </c>
      <c r="F634" s="63" t="n">
        <v>1</v>
      </c>
    </row>
    <row r="635" customFormat="false" ht="41.4" hidden="false" customHeight="false" outlineLevel="0" collapsed="false">
      <c r="A635" s="64"/>
      <c r="B635" s="65"/>
      <c r="C635" s="61" t="s">
        <v>500</v>
      </c>
      <c r="D635" s="61" t="s">
        <v>1975</v>
      </c>
      <c r="E635" s="62" t="s">
        <v>3038</v>
      </c>
      <c r="F635" s="63" t="n">
        <v>1</v>
      </c>
    </row>
    <row r="636" customFormat="false" ht="41.4" hidden="false" customHeight="false" outlineLevel="0" collapsed="false">
      <c r="A636" s="64"/>
      <c r="B636" s="65"/>
      <c r="C636" s="61" t="s">
        <v>362</v>
      </c>
      <c r="D636" s="61" t="s">
        <v>837</v>
      </c>
      <c r="E636" s="62" t="s">
        <v>3002</v>
      </c>
      <c r="F636" s="63" t="n">
        <v>1</v>
      </c>
    </row>
    <row r="637" customFormat="false" ht="41.4" hidden="false" customHeight="false" outlineLevel="0" collapsed="false">
      <c r="A637" s="64"/>
      <c r="B637" s="65"/>
      <c r="C637" s="61" t="s">
        <v>579</v>
      </c>
      <c r="D637" s="61" t="s">
        <v>2170</v>
      </c>
      <c r="E637" s="62" t="s">
        <v>3039</v>
      </c>
      <c r="F637" s="63" t="n">
        <v>1</v>
      </c>
    </row>
    <row r="638" customFormat="false" ht="41.4" hidden="false" customHeight="false" outlineLevel="0" collapsed="false">
      <c r="A638" s="64"/>
      <c r="B638" s="65"/>
      <c r="C638" s="61" t="s">
        <v>344</v>
      </c>
      <c r="D638" s="61" t="s">
        <v>2182</v>
      </c>
      <c r="E638" s="62" t="s">
        <v>3040</v>
      </c>
      <c r="F638" s="63" t="n">
        <v>1</v>
      </c>
    </row>
    <row r="639" customFormat="false" ht="41.4" hidden="false" customHeight="false" outlineLevel="0" collapsed="false">
      <c r="A639" s="64"/>
      <c r="B639" s="65"/>
      <c r="C639" s="61" t="s">
        <v>1189</v>
      </c>
      <c r="D639" s="61" t="s">
        <v>1187</v>
      </c>
      <c r="E639" s="62" t="s">
        <v>3041</v>
      </c>
      <c r="F639" s="63" t="n">
        <v>1</v>
      </c>
    </row>
    <row r="640" customFormat="false" ht="41.4" hidden="false" customHeight="false" outlineLevel="0" collapsed="false">
      <c r="A640" s="64"/>
      <c r="B640" s="65"/>
      <c r="C640" s="60" t="s">
        <v>651</v>
      </c>
      <c r="D640" s="61" t="s">
        <v>850</v>
      </c>
      <c r="E640" s="62" t="s">
        <v>3036</v>
      </c>
      <c r="F640" s="63" t="n">
        <v>1</v>
      </c>
    </row>
    <row r="641" customFormat="false" ht="41.4" hidden="false" customHeight="false" outlineLevel="0" collapsed="false">
      <c r="A641" s="64"/>
      <c r="B641" s="65"/>
      <c r="C641" s="66"/>
      <c r="D641" s="61" t="s">
        <v>1907</v>
      </c>
      <c r="E641" s="62" t="s">
        <v>3042</v>
      </c>
      <c r="F641" s="63" t="n">
        <v>1</v>
      </c>
    </row>
    <row r="642" customFormat="false" ht="41.4" hidden="false" customHeight="false" outlineLevel="0" collapsed="false">
      <c r="A642" s="64"/>
      <c r="B642" s="65"/>
      <c r="C642" s="61" t="s">
        <v>158</v>
      </c>
      <c r="D642" s="61" t="s">
        <v>1977</v>
      </c>
      <c r="E642" s="62" t="s">
        <v>3041</v>
      </c>
      <c r="F642" s="63" t="n">
        <v>1</v>
      </c>
    </row>
    <row r="643" customFormat="false" ht="41.4" hidden="false" customHeight="false" outlineLevel="0" collapsed="false">
      <c r="A643" s="64"/>
      <c r="B643" s="65"/>
      <c r="C643" s="61" t="s">
        <v>560</v>
      </c>
      <c r="D643" s="61" t="s">
        <v>2172</v>
      </c>
      <c r="E643" s="62" t="s">
        <v>3025</v>
      </c>
      <c r="F643" s="63" t="n">
        <v>1</v>
      </c>
    </row>
    <row r="644" customFormat="false" ht="41.4" hidden="false" customHeight="false" outlineLevel="0" collapsed="false">
      <c r="A644" s="64"/>
      <c r="B644" s="65"/>
      <c r="C644" s="61" t="s">
        <v>242</v>
      </c>
      <c r="D644" s="61" t="s">
        <v>2178</v>
      </c>
      <c r="E644" s="62" t="s">
        <v>3039</v>
      </c>
      <c r="F644" s="63" t="n">
        <v>1</v>
      </c>
    </row>
    <row r="645" customFormat="false" ht="41.4" hidden="false" customHeight="false" outlineLevel="0" collapsed="false">
      <c r="A645" s="64"/>
      <c r="B645" s="65"/>
      <c r="C645" s="60" t="s">
        <v>660</v>
      </c>
      <c r="D645" s="61" t="s">
        <v>2040</v>
      </c>
      <c r="E645" s="62" t="s">
        <v>3022</v>
      </c>
      <c r="F645" s="63" t="n">
        <v>1</v>
      </c>
    </row>
    <row r="646" customFormat="false" ht="41.4" hidden="false" customHeight="false" outlineLevel="0" collapsed="false">
      <c r="A646" s="64"/>
      <c r="B646" s="65"/>
      <c r="C646" s="65"/>
      <c r="D646" s="61" t="s">
        <v>2037</v>
      </c>
      <c r="E646" s="62" t="s">
        <v>3031</v>
      </c>
      <c r="F646" s="63" t="n">
        <v>1</v>
      </c>
    </row>
    <row r="647" customFormat="false" ht="41.4" hidden="false" customHeight="false" outlineLevel="0" collapsed="false">
      <c r="A647" s="64"/>
      <c r="B647" s="65"/>
      <c r="C647" s="66"/>
      <c r="D647" s="61" t="s">
        <v>2036</v>
      </c>
      <c r="E647" s="62" t="s">
        <v>3030</v>
      </c>
      <c r="F647" s="63" t="n">
        <v>1</v>
      </c>
    </row>
    <row r="648" customFormat="false" ht="41.4" hidden="false" customHeight="false" outlineLevel="0" collapsed="false">
      <c r="A648" s="64"/>
      <c r="B648" s="65"/>
      <c r="C648" s="60" t="s">
        <v>85</v>
      </c>
      <c r="D648" s="61" t="s">
        <v>1126</v>
      </c>
      <c r="E648" s="62" t="s">
        <v>3035</v>
      </c>
      <c r="F648" s="63" t="n">
        <v>1</v>
      </c>
    </row>
    <row r="649" customFormat="false" ht="27.6" hidden="false" customHeight="false" outlineLevel="0" collapsed="false">
      <c r="A649" s="64"/>
      <c r="B649" s="65"/>
      <c r="C649" s="65"/>
      <c r="D649" s="61" t="s">
        <v>1979</v>
      </c>
      <c r="E649" s="62" t="s">
        <v>3037</v>
      </c>
      <c r="F649" s="63" t="n">
        <v>1</v>
      </c>
    </row>
    <row r="650" customFormat="false" ht="41.4" hidden="false" customHeight="false" outlineLevel="0" collapsed="false">
      <c r="A650" s="64"/>
      <c r="B650" s="65"/>
      <c r="C650" s="65"/>
      <c r="D650" s="61" t="s">
        <v>844</v>
      </c>
      <c r="E650" s="62" t="s">
        <v>3043</v>
      </c>
      <c r="F650" s="63" t="n">
        <v>1</v>
      </c>
    </row>
    <row r="651" customFormat="false" ht="41.4" hidden="false" customHeight="false" outlineLevel="0" collapsed="false">
      <c r="A651" s="64"/>
      <c r="B651" s="65"/>
      <c r="C651" s="66"/>
      <c r="D651" s="61" t="s">
        <v>1981</v>
      </c>
      <c r="E651" s="62" t="s">
        <v>3038</v>
      </c>
      <c r="F651" s="63" t="n">
        <v>1</v>
      </c>
    </row>
    <row r="652" customFormat="false" ht="27.6" hidden="false" customHeight="false" outlineLevel="0" collapsed="false">
      <c r="A652" s="64"/>
      <c r="B652" s="65"/>
      <c r="C652" s="60" t="s">
        <v>109</v>
      </c>
      <c r="D652" s="61" t="s">
        <v>2176</v>
      </c>
      <c r="E652" s="62" t="s">
        <v>3040</v>
      </c>
      <c r="F652" s="63" t="n">
        <v>1</v>
      </c>
    </row>
    <row r="653" customFormat="false" ht="41.4" hidden="false" customHeight="false" outlineLevel="0" collapsed="false">
      <c r="A653" s="64"/>
      <c r="B653" s="65"/>
      <c r="C653" s="65"/>
      <c r="D653" s="61" t="s">
        <v>2174</v>
      </c>
      <c r="E653" s="62" t="s">
        <v>3040</v>
      </c>
      <c r="F653" s="63" t="n">
        <v>1</v>
      </c>
    </row>
    <row r="654" customFormat="false" ht="41.4" hidden="false" customHeight="false" outlineLevel="0" collapsed="false">
      <c r="A654" s="64"/>
      <c r="B654" s="66"/>
      <c r="C654" s="66"/>
      <c r="D654" s="61" t="s">
        <v>2186</v>
      </c>
      <c r="E654" s="62" t="s">
        <v>3040</v>
      </c>
      <c r="F654" s="63" t="n">
        <v>1</v>
      </c>
    </row>
    <row r="655" customFormat="false" ht="41.4" hidden="false" customHeight="false" outlineLevel="0" collapsed="false">
      <c r="A655" s="64"/>
      <c r="B655" s="71" t="s">
        <v>2722</v>
      </c>
      <c r="C655" s="72"/>
      <c r="D655" s="72"/>
      <c r="E655" s="73"/>
      <c r="F655" s="74" t="n">
        <v>48</v>
      </c>
    </row>
    <row r="656" customFormat="false" ht="41.4" hidden="false" customHeight="false" outlineLevel="0" collapsed="false">
      <c r="A656" s="64"/>
      <c r="B656" s="60" t="s">
        <v>2723</v>
      </c>
      <c r="C656" s="61" t="s">
        <v>750</v>
      </c>
      <c r="D656" s="61" t="s">
        <v>2187</v>
      </c>
      <c r="E656" s="62" t="s">
        <v>3044</v>
      </c>
      <c r="F656" s="63" t="n">
        <v>1</v>
      </c>
    </row>
    <row r="657" customFormat="false" ht="41.4" hidden="false" customHeight="false" outlineLevel="0" collapsed="false">
      <c r="A657" s="64"/>
      <c r="B657" s="65"/>
      <c r="C657" s="60" t="s">
        <v>50</v>
      </c>
      <c r="D657" s="61" t="s">
        <v>852</v>
      </c>
      <c r="E657" s="62" t="s">
        <v>3045</v>
      </c>
      <c r="F657" s="63" t="n">
        <v>1</v>
      </c>
    </row>
    <row r="658" customFormat="false" ht="27.6" hidden="false" customHeight="false" outlineLevel="0" collapsed="false">
      <c r="A658" s="64"/>
      <c r="B658" s="65"/>
      <c r="C658" s="65"/>
      <c r="D658" s="61" t="s">
        <v>2099</v>
      </c>
      <c r="E658" s="62" t="s">
        <v>3046</v>
      </c>
      <c r="F658" s="63" t="n">
        <v>1</v>
      </c>
    </row>
    <row r="659" customFormat="false" ht="41.4" hidden="false" customHeight="false" outlineLevel="0" collapsed="false">
      <c r="A659" s="64"/>
      <c r="B659" s="65"/>
      <c r="C659" s="65"/>
      <c r="D659" s="61" t="s">
        <v>2103</v>
      </c>
      <c r="E659" s="62" t="s">
        <v>3046</v>
      </c>
      <c r="F659" s="63" t="n">
        <v>1</v>
      </c>
    </row>
    <row r="660" customFormat="false" ht="41.4" hidden="false" customHeight="false" outlineLevel="0" collapsed="false">
      <c r="A660" s="64"/>
      <c r="B660" s="65"/>
      <c r="C660" s="65"/>
      <c r="D660" s="61" t="s">
        <v>855</v>
      </c>
      <c r="E660" s="62" t="s">
        <v>3047</v>
      </c>
      <c r="F660" s="63" t="n">
        <v>1</v>
      </c>
    </row>
    <row r="661" customFormat="false" ht="41.4" hidden="false" customHeight="false" outlineLevel="0" collapsed="false">
      <c r="A661" s="64"/>
      <c r="B661" s="65"/>
      <c r="C661" s="66"/>
      <c r="D661" s="61" t="s">
        <v>846</v>
      </c>
      <c r="E661" s="62" t="s">
        <v>3024</v>
      </c>
      <c r="F661" s="63" t="n">
        <v>1</v>
      </c>
    </row>
    <row r="662" customFormat="false" ht="27.6" hidden="false" customHeight="false" outlineLevel="0" collapsed="false">
      <c r="A662" s="64"/>
      <c r="B662" s="65"/>
      <c r="C662" s="61" t="s">
        <v>1810</v>
      </c>
      <c r="D662" s="61" t="s">
        <v>2180</v>
      </c>
      <c r="E662" s="62" t="s">
        <v>3048</v>
      </c>
      <c r="F662" s="63" t="n">
        <v>1</v>
      </c>
    </row>
    <row r="663" customFormat="false" ht="41.4" hidden="false" customHeight="false" outlineLevel="0" collapsed="false">
      <c r="A663" s="64"/>
      <c r="B663" s="65"/>
      <c r="C663" s="60" t="s">
        <v>116</v>
      </c>
      <c r="D663" s="61" t="s">
        <v>2106</v>
      </c>
      <c r="E663" s="62" t="s">
        <v>3049</v>
      </c>
      <c r="F663" s="63" t="n">
        <v>1</v>
      </c>
    </row>
    <row r="664" customFormat="false" ht="27.6" hidden="false" customHeight="false" outlineLevel="0" collapsed="false">
      <c r="A664" s="64"/>
      <c r="B664" s="65"/>
      <c r="C664" s="66"/>
      <c r="D664" s="61" t="s">
        <v>1156</v>
      </c>
      <c r="E664" s="62" t="s">
        <v>3050</v>
      </c>
      <c r="F664" s="63" t="n">
        <v>1</v>
      </c>
    </row>
    <row r="665" customFormat="false" ht="41.4" hidden="false" customHeight="false" outlineLevel="0" collapsed="false">
      <c r="A665" s="64"/>
      <c r="B665" s="65"/>
      <c r="C665" s="61" t="s">
        <v>175</v>
      </c>
      <c r="D665" s="61" t="s">
        <v>919</v>
      </c>
      <c r="E665" s="62" t="s">
        <v>3027</v>
      </c>
      <c r="F665" s="63" t="n">
        <v>1</v>
      </c>
    </row>
    <row r="666" customFormat="false" ht="41.4" hidden="false" customHeight="false" outlineLevel="0" collapsed="false">
      <c r="A666" s="64"/>
      <c r="B666" s="65"/>
      <c r="C666" s="61" t="s">
        <v>519</v>
      </c>
      <c r="D666" s="61" t="s">
        <v>2101</v>
      </c>
      <c r="E666" s="62" t="s">
        <v>3051</v>
      </c>
      <c r="F666" s="63" t="n">
        <v>1</v>
      </c>
    </row>
    <row r="667" customFormat="false" ht="41.4" hidden="false" customHeight="false" outlineLevel="0" collapsed="false">
      <c r="A667" s="64"/>
      <c r="B667" s="65"/>
      <c r="C667" s="60" t="s">
        <v>807</v>
      </c>
      <c r="D667" s="61" t="s">
        <v>2043</v>
      </c>
      <c r="E667" s="62" t="s">
        <v>3052</v>
      </c>
      <c r="F667" s="63" t="n">
        <v>1</v>
      </c>
    </row>
    <row r="668" customFormat="false" ht="41.4" hidden="false" customHeight="false" outlineLevel="0" collapsed="false">
      <c r="A668" s="64"/>
      <c r="B668" s="65"/>
      <c r="C668" s="65"/>
      <c r="D668" s="61" t="s">
        <v>2041</v>
      </c>
      <c r="E668" s="62" t="s">
        <v>3053</v>
      </c>
      <c r="F668" s="63" t="n">
        <v>1</v>
      </c>
    </row>
    <row r="669" customFormat="false" ht="41.4" hidden="false" customHeight="false" outlineLevel="0" collapsed="false">
      <c r="A669" s="64"/>
      <c r="B669" s="65"/>
      <c r="C669" s="65"/>
      <c r="D669" s="61" t="s">
        <v>2042</v>
      </c>
      <c r="E669" s="62" t="s">
        <v>3054</v>
      </c>
      <c r="F669" s="63" t="n">
        <v>1</v>
      </c>
    </row>
    <row r="670" customFormat="false" ht="41.4" hidden="false" customHeight="false" outlineLevel="0" collapsed="false">
      <c r="A670" s="64"/>
      <c r="B670" s="65"/>
      <c r="C670" s="66"/>
      <c r="D670" s="61" t="s">
        <v>2044</v>
      </c>
      <c r="E670" s="62" t="s">
        <v>3053</v>
      </c>
      <c r="F670" s="63" t="n">
        <v>1</v>
      </c>
    </row>
    <row r="671" customFormat="false" ht="41.4" hidden="false" customHeight="false" outlineLevel="0" collapsed="false">
      <c r="A671" s="64"/>
      <c r="B671" s="65"/>
      <c r="C671" s="61" t="s">
        <v>704</v>
      </c>
      <c r="D671" s="61" t="s">
        <v>920</v>
      </c>
      <c r="E671" s="62" t="s">
        <v>3055</v>
      </c>
      <c r="F671" s="63" t="n">
        <v>1</v>
      </c>
    </row>
    <row r="672" customFormat="false" ht="41.4" hidden="false" customHeight="false" outlineLevel="0" collapsed="false">
      <c r="A672" s="64"/>
      <c r="B672" s="65"/>
      <c r="C672" s="60" t="s">
        <v>59</v>
      </c>
      <c r="D672" s="61" t="s">
        <v>948</v>
      </c>
      <c r="E672" s="62" t="s">
        <v>3032</v>
      </c>
      <c r="F672" s="63" t="n">
        <v>1</v>
      </c>
    </row>
    <row r="673" customFormat="false" ht="41.4" hidden="false" customHeight="false" outlineLevel="0" collapsed="false">
      <c r="A673" s="64"/>
      <c r="B673" s="65"/>
      <c r="C673" s="65"/>
      <c r="D673" s="61" t="s">
        <v>1124</v>
      </c>
      <c r="E673" s="62" t="s">
        <v>3056</v>
      </c>
      <c r="F673" s="63" t="n">
        <v>1</v>
      </c>
    </row>
    <row r="674" customFormat="false" ht="41.4" hidden="false" customHeight="false" outlineLevel="0" collapsed="false">
      <c r="A674" s="64"/>
      <c r="B674" s="65"/>
      <c r="C674" s="65"/>
      <c r="D674" s="61" t="s">
        <v>917</v>
      </c>
      <c r="E674" s="62" t="s">
        <v>3034</v>
      </c>
      <c r="F674" s="63" t="n">
        <v>1</v>
      </c>
    </row>
    <row r="675" customFormat="false" ht="41.4" hidden="false" customHeight="false" outlineLevel="0" collapsed="false">
      <c r="A675" s="64"/>
      <c r="B675" s="65"/>
      <c r="C675" s="65"/>
      <c r="D675" s="61" t="s">
        <v>1909</v>
      </c>
      <c r="E675" s="62" t="s">
        <v>3057</v>
      </c>
      <c r="F675" s="63" t="n">
        <v>1</v>
      </c>
    </row>
    <row r="676" customFormat="false" ht="41.4" hidden="false" customHeight="false" outlineLevel="0" collapsed="false">
      <c r="A676" s="64"/>
      <c r="B676" s="65"/>
      <c r="C676" s="65"/>
      <c r="D676" s="60" t="s">
        <v>857</v>
      </c>
      <c r="E676" s="67" t="s">
        <v>3058</v>
      </c>
      <c r="F676" s="68" t="n">
        <v>1</v>
      </c>
    </row>
    <row r="677" customFormat="false" ht="27.6" hidden="false" customHeight="false" outlineLevel="0" collapsed="false">
      <c r="A677" s="64"/>
      <c r="B677" s="65"/>
      <c r="C677" s="65"/>
      <c r="D677" s="65"/>
      <c r="E677" s="75" t="s">
        <v>3059</v>
      </c>
      <c r="F677" s="76" t="n">
        <v>1</v>
      </c>
    </row>
    <row r="678" customFormat="false" ht="41.4" hidden="false" customHeight="false" outlineLevel="0" collapsed="false">
      <c r="A678" s="64"/>
      <c r="B678" s="65"/>
      <c r="C678" s="65"/>
      <c r="D678" s="66"/>
      <c r="E678" s="69" t="s">
        <v>3056</v>
      </c>
      <c r="F678" s="70" t="n">
        <v>1</v>
      </c>
    </row>
    <row r="679" customFormat="false" ht="41.4" hidden="false" customHeight="false" outlineLevel="0" collapsed="false">
      <c r="A679" s="64"/>
      <c r="B679" s="65"/>
      <c r="C679" s="66"/>
      <c r="D679" s="61" t="s">
        <v>1908</v>
      </c>
      <c r="E679" s="62" t="s">
        <v>3060</v>
      </c>
      <c r="F679" s="63" t="n">
        <v>1</v>
      </c>
    </row>
    <row r="680" customFormat="false" ht="27.6" hidden="false" customHeight="false" outlineLevel="0" collapsed="false">
      <c r="A680" s="64"/>
      <c r="B680" s="65"/>
      <c r="C680" s="60" t="s">
        <v>122</v>
      </c>
      <c r="D680" s="61" t="s">
        <v>1152</v>
      </c>
      <c r="E680" s="62" t="s">
        <v>3061</v>
      </c>
      <c r="F680" s="63" t="n">
        <v>1</v>
      </c>
    </row>
    <row r="681" customFormat="false" ht="41.4" hidden="false" customHeight="false" outlineLevel="0" collapsed="false">
      <c r="A681" s="64"/>
      <c r="B681" s="65"/>
      <c r="C681" s="66"/>
      <c r="D681" s="61" t="s">
        <v>1983</v>
      </c>
      <c r="E681" s="62" t="s">
        <v>3062</v>
      </c>
      <c r="F681" s="63" t="n">
        <v>1</v>
      </c>
    </row>
    <row r="682" customFormat="false" ht="41.4" hidden="false" customHeight="false" outlineLevel="0" collapsed="false">
      <c r="A682" s="64"/>
      <c r="B682" s="65"/>
      <c r="C682" s="61" t="s">
        <v>102</v>
      </c>
      <c r="D682" s="61" t="s">
        <v>848</v>
      </c>
      <c r="E682" s="62" t="s">
        <v>3036</v>
      </c>
      <c r="F682" s="63" t="n">
        <v>1</v>
      </c>
    </row>
    <row r="683" customFormat="false" ht="27.6" hidden="false" customHeight="false" outlineLevel="0" collapsed="false">
      <c r="A683" s="64"/>
      <c r="B683" s="65"/>
      <c r="C683" s="60" t="s">
        <v>66</v>
      </c>
      <c r="D683" s="61" t="s">
        <v>929</v>
      </c>
      <c r="E683" s="62" t="s">
        <v>3063</v>
      </c>
      <c r="F683" s="63" t="n">
        <v>1</v>
      </c>
    </row>
    <row r="684" customFormat="false" ht="41.4" hidden="false" customHeight="false" outlineLevel="0" collapsed="false">
      <c r="A684" s="64"/>
      <c r="B684" s="65"/>
      <c r="C684" s="65"/>
      <c r="D684" s="60" t="s">
        <v>861</v>
      </c>
      <c r="E684" s="67" t="s">
        <v>3058</v>
      </c>
      <c r="F684" s="68" t="n">
        <v>1</v>
      </c>
    </row>
    <row r="685" customFormat="false" ht="41.4" hidden="false" customHeight="false" outlineLevel="0" collapsed="false">
      <c r="A685" s="64"/>
      <c r="B685" s="65"/>
      <c r="C685" s="66"/>
      <c r="D685" s="66"/>
      <c r="E685" s="69" t="s">
        <v>3064</v>
      </c>
      <c r="F685" s="70" t="n">
        <v>1</v>
      </c>
    </row>
    <row r="686" customFormat="false" ht="41.4" hidden="false" customHeight="false" outlineLevel="0" collapsed="false">
      <c r="A686" s="64"/>
      <c r="B686" s="65"/>
      <c r="C686" s="61" t="s">
        <v>362</v>
      </c>
      <c r="D686" s="61" t="s">
        <v>837</v>
      </c>
      <c r="E686" s="62" t="s">
        <v>3060</v>
      </c>
      <c r="F686" s="63" t="n">
        <v>1</v>
      </c>
    </row>
    <row r="687" customFormat="false" ht="41.4" hidden="false" customHeight="false" outlineLevel="0" collapsed="false">
      <c r="A687" s="64"/>
      <c r="B687" s="65"/>
      <c r="C687" s="61" t="s">
        <v>344</v>
      </c>
      <c r="D687" s="61" t="s">
        <v>2182</v>
      </c>
      <c r="E687" s="62" t="s">
        <v>3065</v>
      </c>
      <c r="F687" s="63" t="n">
        <v>1</v>
      </c>
    </row>
    <row r="688" customFormat="false" ht="41.4" hidden="false" customHeight="false" outlineLevel="0" collapsed="false">
      <c r="A688" s="64"/>
      <c r="B688" s="65"/>
      <c r="C688" s="60" t="s">
        <v>651</v>
      </c>
      <c r="D688" s="61" t="s">
        <v>1910</v>
      </c>
      <c r="E688" s="62" t="s">
        <v>3060</v>
      </c>
      <c r="F688" s="63" t="n">
        <v>1</v>
      </c>
    </row>
    <row r="689" customFormat="false" ht="27.6" hidden="false" customHeight="false" outlineLevel="0" collapsed="false">
      <c r="A689" s="64"/>
      <c r="B689" s="65"/>
      <c r="C689" s="65"/>
      <c r="D689" s="61" t="s">
        <v>850</v>
      </c>
      <c r="E689" s="62" t="s">
        <v>3036</v>
      </c>
      <c r="F689" s="63" t="n">
        <v>1</v>
      </c>
    </row>
    <row r="690" customFormat="false" ht="27.6" hidden="false" customHeight="false" outlineLevel="0" collapsed="false">
      <c r="A690" s="64"/>
      <c r="B690" s="65"/>
      <c r="C690" s="66"/>
      <c r="D690" s="61" t="s">
        <v>1907</v>
      </c>
      <c r="E690" s="62" t="s">
        <v>3057</v>
      </c>
      <c r="F690" s="63" t="n">
        <v>1</v>
      </c>
    </row>
    <row r="691" customFormat="false" ht="41.4" hidden="false" customHeight="false" outlineLevel="0" collapsed="false">
      <c r="A691" s="64"/>
      <c r="B691" s="65"/>
      <c r="C691" s="61" t="s">
        <v>158</v>
      </c>
      <c r="D691" s="61" t="s">
        <v>1977</v>
      </c>
      <c r="E691" s="62" t="s">
        <v>3066</v>
      </c>
      <c r="F691" s="63" t="n">
        <v>1</v>
      </c>
    </row>
    <row r="692" customFormat="false" ht="41.4" hidden="false" customHeight="false" outlineLevel="0" collapsed="false">
      <c r="A692" s="64"/>
      <c r="B692" s="65"/>
      <c r="C692" s="61" t="s">
        <v>560</v>
      </c>
      <c r="D692" s="61" t="s">
        <v>2191</v>
      </c>
      <c r="E692" s="62" t="s">
        <v>3048</v>
      </c>
      <c r="F692" s="63" t="n">
        <v>1</v>
      </c>
    </row>
    <row r="693" customFormat="false" ht="41.4" hidden="false" customHeight="false" outlineLevel="0" collapsed="false">
      <c r="A693" s="64"/>
      <c r="B693" s="65"/>
      <c r="C693" s="60" t="s">
        <v>242</v>
      </c>
      <c r="D693" s="61" t="s">
        <v>2178</v>
      </c>
      <c r="E693" s="62" t="s">
        <v>3044</v>
      </c>
      <c r="F693" s="63" t="n">
        <v>1</v>
      </c>
    </row>
    <row r="694" customFormat="false" ht="41.4" hidden="false" customHeight="false" outlineLevel="0" collapsed="false">
      <c r="A694" s="64"/>
      <c r="B694" s="65"/>
      <c r="C694" s="66"/>
      <c r="D694" s="61" t="s">
        <v>2193</v>
      </c>
      <c r="E694" s="62" t="s">
        <v>3065</v>
      </c>
      <c r="F694" s="63" t="n">
        <v>1</v>
      </c>
    </row>
    <row r="695" customFormat="false" ht="41.4" hidden="false" customHeight="false" outlineLevel="0" collapsed="false">
      <c r="A695" s="64"/>
      <c r="B695" s="65"/>
      <c r="C695" s="61" t="s">
        <v>660</v>
      </c>
      <c r="D695" s="61" t="s">
        <v>2040</v>
      </c>
      <c r="E695" s="62" t="s">
        <v>3052</v>
      </c>
      <c r="F695" s="63" t="n">
        <v>1</v>
      </c>
    </row>
    <row r="696" customFormat="false" ht="41.4" hidden="false" customHeight="false" outlineLevel="0" collapsed="false">
      <c r="A696" s="64"/>
      <c r="B696" s="65"/>
      <c r="C696" s="60" t="s">
        <v>85</v>
      </c>
      <c r="D696" s="61" t="s">
        <v>1979</v>
      </c>
      <c r="E696" s="62" t="s">
        <v>3062</v>
      </c>
      <c r="F696" s="63" t="n">
        <v>1</v>
      </c>
    </row>
    <row r="697" customFormat="false" ht="27.6" hidden="false" customHeight="false" outlineLevel="0" collapsed="false">
      <c r="A697" s="64"/>
      <c r="B697" s="65"/>
      <c r="C697" s="65"/>
      <c r="D697" s="61" t="s">
        <v>844</v>
      </c>
      <c r="E697" s="62" t="s">
        <v>3066</v>
      </c>
      <c r="F697" s="63" t="n">
        <v>1</v>
      </c>
    </row>
    <row r="698" customFormat="false" ht="41.4" hidden="false" customHeight="false" outlineLevel="0" collapsed="false">
      <c r="A698" s="64"/>
      <c r="B698" s="65"/>
      <c r="C698" s="65"/>
      <c r="D698" s="61" t="s">
        <v>844</v>
      </c>
      <c r="E698" s="62" t="s">
        <v>3043</v>
      </c>
      <c r="F698" s="63" t="n">
        <v>1</v>
      </c>
    </row>
    <row r="699" customFormat="false" ht="41.4" hidden="false" customHeight="false" outlineLevel="0" collapsed="false">
      <c r="A699" s="64"/>
      <c r="B699" s="65"/>
      <c r="C699" s="66"/>
      <c r="D699" s="61" t="s">
        <v>1981</v>
      </c>
      <c r="E699" s="62" t="s">
        <v>3067</v>
      </c>
      <c r="F699" s="63" t="n">
        <v>1</v>
      </c>
    </row>
    <row r="700" customFormat="false" ht="41.4" hidden="false" customHeight="false" outlineLevel="0" collapsed="false">
      <c r="A700" s="64"/>
      <c r="B700" s="66"/>
      <c r="C700" s="61" t="s">
        <v>109</v>
      </c>
      <c r="D700" s="61" t="s">
        <v>2186</v>
      </c>
      <c r="E700" s="62" t="s">
        <v>3065</v>
      </c>
      <c r="F700" s="63" t="n">
        <v>1</v>
      </c>
    </row>
    <row r="701" customFormat="false" ht="41.4" hidden="false" customHeight="false" outlineLevel="0" collapsed="false">
      <c r="A701" s="64"/>
      <c r="B701" s="71" t="s">
        <v>2746</v>
      </c>
      <c r="C701" s="72"/>
      <c r="D701" s="72"/>
      <c r="E701" s="73"/>
      <c r="F701" s="74" t="n">
        <v>45</v>
      </c>
    </row>
    <row r="702" customFormat="false" ht="41.4" hidden="false" customHeight="false" outlineLevel="0" collapsed="false">
      <c r="A702" s="64"/>
      <c r="B702" s="60" t="s">
        <v>2747</v>
      </c>
      <c r="C702" s="61" t="s">
        <v>750</v>
      </c>
      <c r="D702" s="61" t="s">
        <v>2187</v>
      </c>
      <c r="E702" s="62" t="s">
        <v>3068</v>
      </c>
      <c r="F702" s="63" t="n">
        <v>1</v>
      </c>
    </row>
    <row r="703" customFormat="false" ht="41.4" hidden="false" customHeight="false" outlineLevel="0" collapsed="false">
      <c r="A703" s="64"/>
      <c r="B703" s="65"/>
      <c r="C703" s="60" t="s">
        <v>50</v>
      </c>
      <c r="D703" s="61" t="s">
        <v>2111</v>
      </c>
      <c r="E703" s="62" t="s">
        <v>3069</v>
      </c>
      <c r="F703" s="63" t="n">
        <v>1</v>
      </c>
    </row>
    <row r="704" customFormat="false" ht="41.4" hidden="false" customHeight="false" outlineLevel="0" collapsed="false">
      <c r="A704" s="64"/>
      <c r="B704" s="65"/>
      <c r="C704" s="65"/>
      <c r="D704" s="61" t="s">
        <v>852</v>
      </c>
      <c r="E704" s="62" t="s">
        <v>3045</v>
      </c>
      <c r="F704" s="63" t="n">
        <v>1</v>
      </c>
    </row>
    <row r="705" customFormat="false" ht="41.4" hidden="false" customHeight="false" outlineLevel="0" collapsed="false">
      <c r="A705" s="64"/>
      <c r="B705" s="65"/>
      <c r="C705" s="65"/>
      <c r="D705" s="61" t="s">
        <v>2108</v>
      </c>
      <c r="E705" s="62" t="s">
        <v>3070</v>
      </c>
      <c r="F705" s="63" t="n">
        <v>1</v>
      </c>
    </row>
    <row r="706" customFormat="false" ht="41.4" hidden="false" customHeight="false" outlineLevel="0" collapsed="false">
      <c r="A706" s="64"/>
      <c r="B706" s="65"/>
      <c r="C706" s="65"/>
      <c r="D706" s="61" t="s">
        <v>2103</v>
      </c>
      <c r="E706" s="62" t="s">
        <v>3070</v>
      </c>
      <c r="F706" s="63" t="n">
        <v>1</v>
      </c>
    </row>
    <row r="707" customFormat="false" ht="41.4" hidden="false" customHeight="false" outlineLevel="0" collapsed="false">
      <c r="A707" s="64"/>
      <c r="B707" s="65"/>
      <c r="C707" s="66"/>
      <c r="D707" s="61" t="s">
        <v>855</v>
      </c>
      <c r="E707" s="62" t="s">
        <v>3047</v>
      </c>
      <c r="F707" s="63" t="n">
        <v>1</v>
      </c>
    </row>
    <row r="708" customFormat="false" ht="27.6" hidden="false" customHeight="false" outlineLevel="0" collapsed="false">
      <c r="A708" s="64"/>
      <c r="B708" s="65"/>
      <c r="C708" s="61" t="s">
        <v>515</v>
      </c>
      <c r="D708" s="61" t="s">
        <v>957</v>
      </c>
      <c r="E708" s="62" t="s">
        <v>3071</v>
      </c>
      <c r="F708" s="63" t="n">
        <v>1</v>
      </c>
    </row>
    <row r="709" customFormat="false" ht="41.4" hidden="false" customHeight="false" outlineLevel="0" collapsed="false">
      <c r="A709" s="64"/>
      <c r="B709" s="65"/>
      <c r="C709" s="60" t="s">
        <v>116</v>
      </c>
      <c r="D709" s="61" t="s">
        <v>2112</v>
      </c>
      <c r="E709" s="62" t="s">
        <v>3072</v>
      </c>
      <c r="F709" s="63" t="n">
        <v>1</v>
      </c>
    </row>
    <row r="710" customFormat="false" ht="41.4" hidden="false" customHeight="false" outlineLevel="0" collapsed="false">
      <c r="A710" s="64"/>
      <c r="B710" s="65"/>
      <c r="C710" s="65"/>
      <c r="D710" s="61" t="s">
        <v>2106</v>
      </c>
      <c r="E710" s="62" t="s">
        <v>3073</v>
      </c>
      <c r="F710" s="63" t="n">
        <v>1</v>
      </c>
    </row>
    <row r="711" customFormat="false" ht="41.4" hidden="false" customHeight="false" outlineLevel="0" collapsed="false">
      <c r="A711" s="64"/>
      <c r="B711" s="65"/>
      <c r="C711" s="66"/>
      <c r="D711" s="61" t="s">
        <v>1156</v>
      </c>
      <c r="E711" s="62" t="s">
        <v>3069</v>
      </c>
      <c r="F711" s="63" t="n">
        <v>1</v>
      </c>
    </row>
    <row r="712" customFormat="false" ht="41.4" hidden="false" customHeight="false" outlineLevel="0" collapsed="false">
      <c r="A712" s="64"/>
      <c r="B712" s="65"/>
      <c r="C712" s="61" t="s">
        <v>175</v>
      </c>
      <c r="D712" s="61" t="s">
        <v>942</v>
      </c>
      <c r="E712" s="62" t="s">
        <v>3074</v>
      </c>
      <c r="F712" s="63" t="n">
        <v>1</v>
      </c>
    </row>
    <row r="713" customFormat="false" ht="27.6" hidden="false" customHeight="false" outlineLevel="0" collapsed="false">
      <c r="A713" s="64"/>
      <c r="B713" s="65"/>
      <c r="C713" s="60" t="s">
        <v>807</v>
      </c>
      <c r="D713" s="61" t="s">
        <v>2043</v>
      </c>
      <c r="E713" s="62" t="s">
        <v>3075</v>
      </c>
      <c r="F713" s="63" t="n">
        <v>1</v>
      </c>
    </row>
    <row r="714" customFormat="false" ht="41.4" hidden="false" customHeight="false" outlineLevel="0" collapsed="false">
      <c r="A714" s="64"/>
      <c r="B714" s="65"/>
      <c r="C714" s="66"/>
      <c r="D714" s="61" t="s">
        <v>2044</v>
      </c>
      <c r="E714" s="62" t="s">
        <v>3076</v>
      </c>
      <c r="F714" s="63" t="n">
        <v>1</v>
      </c>
    </row>
    <row r="715" customFormat="false" ht="27.6" hidden="false" customHeight="false" outlineLevel="0" collapsed="false">
      <c r="A715" s="64"/>
      <c r="B715" s="65"/>
      <c r="C715" s="61" t="s">
        <v>1604</v>
      </c>
      <c r="D715" s="61" t="s">
        <v>1988</v>
      </c>
      <c r="E715" s="62" t="s">
        <v>3077</v>
      </c>
      <c r="F715" s="63" t="n">
        <v>1</v>
      </c>
    </row>
    <row r="716" customFormat="false" ht="41.4" hidden="false" customHeight="false" outlineLevel="0" collapsed="false">
      <c r="A716" s="64"/>
      <c r="B716" s="65"/>
      <c r="C716" s="61" t="s">
        <v>704</v>
      </c>
      <c r="D716" s="61" t="s">
        <v>920</v>
      </c>
      <c r="E716" s="62" t="s">
        <v>3055</v>
      </c>
      <c r="F716" s="63" t="n">
        <v>1</v>
      </c>
    </row>
    <row r="717" customFormat="false" ht="41.4" hidden="false" customHeight="false" outlineLevel="0" collapsed="false">
      <c r="A717" s="64"/>
      <c r="B717" s="65"/>
      <c r="C717" s="61" t="s">
        <v>669</v>
      </c>
      <c r="D717" s="61" t="s">
        <v>869</v>
      </c>
      <c r="E717" s="62" t="s">
        <v>3078</v>
      </c>
      <c r="F717" s="63" t="n">
        <v>1</v>
      </c>
    </row>
    <row r="718" customFormat="false" ht="41.4" hidden="false" customHeight="false" outlineLevel="0" collapsed="false">
      <c r="A718" s="64"/>
      <c r="B718" s="65"/>
      <c r="C718" s="60" t="s">
        <v>59</v>
      </c>
      <c r="D718" s="61" t="s">
        <v>1914</v>
      </c>
      <c r="E718" s="62" t="s">
        <v>3079</v>
      </c>
      <c r="F718" s="63" t="n">
        <v>1</v>
      </c>
    </row>
    <row r="719" customFormat="false" ht="41.4" hidden="false" customHeight="false" outlineLevel="0" collapsed="false">
      <c r="A719" s="64"/>
      <c r="B719" s="65"/>
      <c r="C719" s="65"/>
      <c r="D719" s="60" t="s">
        <v>863</v>
      </c>
      <c r="E719" s="67" t="s">
        <v>3080</v>
      </c>
      <c r="F719" s="68" t="n">
        <v>1</v>
      </c>
    </row>
    <row r="720" customFormat="false" ht="41.4" hidden="false" customHeight="false" outlineLevel="0" collapsed="false">
      <c r="A720" s="64"/>
      <c r="B720" s="65"/>
      <c r="C720" s="65"/>
      <c r="D720" s="66"/>
      <c r="E720" s="69" t="s">
        <v>3081</v>
      </c>
      <c r="F720" s="70" t="n">
        <v>1</v>
      </c>
    </row>
    <row r="721" customFormat="false" ht="41.4" hidden="false" customHeight="false" outlineLevel="0" collapsed="false">
      <c r="A721" s="64"/>
      <c r="B721" s="65"/>
      <c r="C721" s="65"/>
      <c r="D721" s="61" t="s">
        <v>921</v>
      </c>
      <c r="E721" s="62" t="s">
        <v>3082</v>
      </c>
      <c r="F721" s="63" t="n">
        <v>1</v>
      </c>
    </row>
    <row r="722" customFormat="false" ht="41.4" hidden="false" customHeight="false" outlineLevel="0" collapsed="false">
      <c r="A722" s="64"/>
      <c r="B722" s="65"/>
      <c r="C722" s="65"/>
      <c r="D722" s="61" t="s">
        <v>1909</v>
      </c>
      <c r="E722" s="62" t="s">
        <v>3079</v>
      </c>
      <c r="F722" s="63" t="n">
        <v>1</v>
      </c>
    </row>
    <row r="723" customFormat="false" ht="41.4" hidden="false" customHeight="false" outlineLevel="0" collapsed="false">
      <c r="A723" s="64"/>
      <c r="B723" s="65"/>
      <c r="C723" s="65"/>
      <c r="D723" s="60" t="s">
        <v>857</v>
      </c>
      <c r="E723" s="67" t="s">
        <v>3058</v>
      </c>
      <c r="F723" s="68" t="n">
        <v>1</v>
      </c>
    </row>
    <row r="724" customFormat="false" ht="27.6" hidden="false" customHeight="false" outlineLevel="0" collapsed="false">
      <c r="A724" s="64"/>
      <c r="B724" s="65"/>
      <c r="C724" s="65"/>
      <c r="D724" s="65"/>
      <c r="E724" s="75" t="s">
        <v>3059</v>
      </c>
      <c r="F724" s="76" t="n">
        <v>1</v>
      </c>
    </row>
    <row r="725" customFormat="false" ht="41.4" hidden="false" customHeight="false" outlineLevel="0" collapsed="false">
      <c r="A725" s="64"/>
      <c r="B725" s="65"/>
      <c r="C725" s="65"/>
      <c r="D725" s="66"/>
      <c r="E725" s="69" t="s">
        <v>3081</v>
      </c>
      <c r="F725" s="70" t="n">
        <v>1</v>
      </c>
    </row>
    <row r="726" customFormat="false" ht="41.4" hidden="false" customHeight="false" outlineLevel="0" collapsed="false">
      <c r="A726" s="64"/>
      <c r="B726" s="65"/>
      <c r="C726" s="66"/>
      <c r="D726" s="61" t="s">
        <v>922</v>
      </c>
      <c r="E726" s="62" t="s">
        <v>3083</v>
      </c>
      <c r="F726" s="63" t="n">
        <v>1</v>
      </c>
    </row>
    <row r="727" customFormat="false" ht="27.6" hidden="false" customHeight="false" outlineLevel="0" collapsed="false">
      <c r="A727" s="64"/>
      <c r="B727" s="65"/>
      <c r="C727" s="61" t="s">
        <v>122</v>
      </c>
      <c r="D727" s="61" t="s">
        <v>1983</v>
      </c>
      <c r="E727" s="62" t="s">
        <v>3084</v>
      </c>
      <c r="F727" s="63" t="n">
        <v>1</v>
      </c>
    </row>
    <row r="728" customFormat="false" ht="27.6" hidden="false" customHeight="false" outlineLevel="0" collapsed="false">
      <c r="A728" s="64"/>
      <c r="B728" s="65"/>
      <c r="C728" s="61" t="s">
        <v>500</v>
      </c>
      <c r="D728" s="61" t="s">
        <v>1986</v>
      </c>
      <c r="E728" s="62" t="s">
        <v>3084</v>
      </c>
      <c r="F728" s="63" t="n">
        <v>1</v>
      </c>
    </row>
    <row r="729" customFormat="false" ht="41.4" hidden="false" customHeight="false" outlineLevel="0" collapsed="false">
      <c r="A729" s="64"/>
      <c r="B729" s="65"/>
      <c r="C729" s="60" t="s">
        <v>66</v>
      </c>
      <c r="D729" s="61" t="s">
        <v>929</v>
      </c>
      <c r="E729" s="62" t="s">
        <v>3063</v>
      </c>
      <c r="F729" s="63" t="n">
        <v>1</v>
      </c>
    </row>
    <row r="730" customFormat="false" ht="41.4" hidden="false" customHeight="false" outlineLevel="0" collapsed="false">
      <c r="A730" s="64"/>
      <c r="B730" s="65"/>
      <c r="C730" s="65"/>
      <c r="D730" s="60" t="s">
        <v>861</v>
      </c>
      <c r="E730" s="67" t="s">
        <v>3058</v>
      </c>
      <c r="F730" s="68" t="n">
        <v>1</v>
      </c>
    </row>
    <row r="731" customFormat="false" ht="27.6" hidden="false" customHeight="false" outlineLevel="0" collapsed="false">
      <c r="A731" s="64"/>
      <c r="B731" s="65"/>
      <c r="C731" s="66"/>
      <c r="D731" s="66"/>
      <c r="E731" s="69" t="s">
        <v>3064</v>
      </c>
      <c r="F731" s="70" t="n">
        <v>1</v>
      </c>
    </row>
    <row r="732" customFormat="false" ht="41.4" hidden="false" customHeight="false" outlineLevel="0" collapsed="false">
      <c r="A732" s="64"/>
      <c r="B732" s="65"/>
      <c r="C732" s="61" t="s">
        <v>362</v>
      </c>
      <c r="D732" s="61" t="s">
        <v>837</v>
      </c>
      <c r="E732" s="62" t="s">
        <v>3085</v>
      </c>
      <c r="F732" s="63" t="n">
        <v>1</v>
      </c>
    </row>
    <row r="733" customFormat="false" ht="27.6" hidden="false" customHeight="false" outlineLevel="0" collapsed="false">
      <c r="A733" s="64"/>
      <c r="B733" s="65"/>
      <c r="C733" s="61" t="s">
        <v>876</v>
      </c>
      <c r="D733" s="61" t="s">
        <v>874</v>
      </c>
      <c r="E733" s="62" t="s">
        <v>3086</v>
      </c>
      <c r="F733" s="63" t="n">
        <v>1</v>
      </c>
    </row>
    <row r="734" customFormat="false" ht="27.6" hidden="false" customHeight="false" outlineLevel="0" collapsed="false">
      <c r="A734" s="64"/>
      <c r="B734" s="65"/>
      <c r="C734" s="61" t="s">
        <v>1422</v>
      </c>
      <c r="D734" s="61" t="s">
        <v>2110</v>
      </c>
      <c r="E734" s="62" t="s">
        <v>3073</v>
      </c>
      <c r="F734" s="63" t="n">
        <v>1</v>
      </c>
    </row>
    <row r="735" customFormat="false" ht="41.4" hidden="false" customHeight="false" outlineLevel="0" collapsed="false">
      <c r="A735" s="64"/>
      <c r="B735" s="65"/>
      <c r="C735" s="60" t="s">
        <v>344</v>
      </c>
      <c r="D735" s="60" t="s">
        <v>865</v>
      </c>
      <c r="E735" s="67" t="s">
        <v>3087</v>
      </c>
      <c r="F735" s="68" t="n">
        <v>1</v>
      </c>
    </row>
    <row r="736" customFormat="false" ht="41.4" hidden="false" customHeight="false" outlineLevel="0" collapsed="false">
      <c r="A736" s="64"/>
      <c r="B736" s="65"/>
      <c r="C736" s="65"/>
      <c r="D736" s="66"/>
      <c r="E736" s="69" t="s">
        <v>3068</v>
      </c>
      <c r="F736" s="70" t="n">
        <v>1</v>
      </c>
    </row>
    <row r="737" customFormat="false" ht="27.6" hidden="false" customHeight="false" outlineLevel="0" collapsed="false">
      <c r="A737" s="64"/>
      <c r="B737" s="65"/>
      <c r="C737" s="66"/>
      <c r="D737" s="61" t="s">
        <v>2198</v>
      </c>
      <c r="E737" s="62" t="s">
        <v>3088</v>
      </c>
      <c r="F737" s="63" t="n">
        <v>1</v>
      </c>
    </row>
    <row r="738" customFormat="false" ht="41.4" hidden="false" customHeight="false" outlineLevel="0" collapsed="false">
      <c r="A738" s="64"/>
      <c r="B738" s="65"/>
      <c r="C738" s="61" t="s">
        <v>651</v>
      </c>
      <c r="D738" s="61" t="s">
        <v>1910</v>
      </c>
      <c r="E738" s="62" t="s">
        <v>3085</v>
      </c>
      <c r="F738" s="63" t="n">
        <v>1</v>
      </c>
    </row>
    <row r="739" customFormat="false" ht="41.4" hidden="false" customHeight="false" outlineLevel="0" collapsed="false">
      <c r="A739" s="64"/>
      <c r="B739" s="65"/>
      <c r="C739" s="60" t="s">
        <v>560</v>
      </c>
      <c r="D739" s="61" t="s">
        <v>2191</v>
      </c>
      <c r="E739" s="62" t="s">
        <v>3089</v>
      </c>
      <c r="F739" s="63" t="n">
        <v>1</v>
      </c>
    </row>
    <row r="740" customFormat="false" ht="41.4" hidden="false" customHeight="false" outlineLevel="0" collapsed="false">
      <c r="A740" s="64"/>
      <c r="B740" s="65"/>
      <c r="C740" s="66"/>
      <c r="D740" s="61" t="s">
        <v>2194</v>
      </c>
      <c r="E740" s="62" t="s">
        <v>3089</v>
      </c>
      <c r="F740" s="63" t="n">
        <v>1</v>
      </c>
    </row>
    <row r="741" customFormat="false" ht="41.4" hidden="false" customHeight="false" outlineLevel="0" collapsed="false">
      <c r="A741" s="64"/>
      <c r="B741" s="65"/>
      <c r="C741" s="60" t="s">
        <v>242</v>
      </c>
      <c r="D741" s="61" t="s">
        <v>2196</v>
      </c>
      <c r="E741" s="62" t="s">
        <v>3090</v>
      </c>
      <c r="F741" s="63" t="n">
        <v>1</v>
      </c>
    </row>
    <row r="742" customFormat="false" ht="41.4" hidden="false" customHeight="false" outlineLevel="0" collapsed="false">
      <c r="A742" s="64"/>
      <c r="B742" s="65"/>
      <c r="C742" s="66"/>
      <c r="D742" s="61" t="s">
        <v>2193</v>
      </c>
      <c r="E742" s="62" t="s">
        <v>3090</v>
      </c>
      <c r="F742" s="63" t="n">
        <v>1</v>
      </c>
    </row>
    <row r="743" customFormat="false" ht="41.4" hidden="false" customHeight="false" outlineLevel="0" collapsed="false">
      <c r="A743" s="64"/>
      <c r="B743" s="65"/>
      <c r="C743" s="60" t="s">
        <v>85</v>
      </c>
      <c r="D743" s="61" t="s">
        <v>1182</v>
      </c>
      <c r="E743" s="62" t="s">
        <v>3091</v>
      </c>
      <c r="F743" s="63" t="n">
        <v>1</v>
      </c>
    </row>
    <row r="744" customFormat="false" ht="41.4" hidden="false" customHeight="false" outlineLevel="0" collapsed="false">
      <c r="A744" s="64"/>
      <c r="B744" s="66"/>
      <c r="C744" s="66"/>
      <c r="D744" s="61" t="s">
        <v>844</v>
      </c>
      <c r="E744" s="62" t="s">
        <v>3091</v>
      </c>
      <c r="F744" s="63" t="n">
        <v>1</v>
      </c>
    </row>
    <row r="745" customFormat="false" ht="41.4" hidden="false" customHeight="false" outlineLevel="0" collapsed="false">
      <c r="A745" s="64"/>
      <c r="B745" s="71" t="s">
        <v>2768</v>
      </c>
      <c r="C745" s="72"/>
      <c r="D745" s="72"/>
      <c r="E745" s="73"/>
      <c r="F745" s="74" t="n">
        <v>43</v>
      </c>
    </row>
    <row r="746" customFormat="false" ht="41.4" hidden="false" customHeight="false" outlineLevel="0" collapsed="false">
      <c r="A746" s="64"/>
      <c r="B746" s="60" t="s">
        <v>2769</v>
      </c>
      <c r="C746" s="60" t="s">
        <v>50</v>
      </c>
      <c r="D746" s="61" t="s">
        <v>2111</v>
      </c>
      <c r="E746" s="62" t="s">
        <v>3092</v>
      </c>
      <c r="F746" s="63" t="n">
        <v>1</v>
      </c>
    </row>
    <row r="747" customFormat="false" ht="41.4" hidden="false" customHeight="false" outlineLevel="0" collapsed="false">
      <c r="A747" s="64"/>
      <c r="B747" s="65"/>
      <c r="C747" s="65"/>
      <c r="D747" s="61" t="s">
        <v>2108</v>
      </c>
      <c r="E747" s="62" t="s">
        <v>3093</v>
      </c>
      <c r="F747" s="63" t="n">
        <v>1</v>
      </c>
    </row>
    <row r="748" customFormat="false" ht="41.4" hidden="false" customHeight="false" outlineLevel="0" collapsed="false">
      <c r="A748" s="64"/>
      <c r="B748" s="65"/>
      <c r="C748" s="66"/>
      <c r="D748" s="61" t="s">
        <v>2113</v>
      </c>
      <c r="E748" s="62" t="s">
        <v>3093</v>
      </c>
      <c r="F748" s="63" t="n">
        <v>1</v>
      </c>
    </row>
    <row r="749" customFormat="false" ht="27.6" hidden="false" customHeight="false" outlineLevel="0" collapsed="false">
      <c r="A749" s="64"/>
      <c r="B749" s="65"/>
      <c r="C749" s="61" t="s">
        <v>515</v>
      </c>
      <c r="D749" s="61" t="s">
        <v>957</v>
      </c>
      <c r="E749" s="62" t="s">
        <v>3071</v>
      </c>
      <c r="F749" s="63" t="n">
        <v>1</v>
      </c>
    </row>
    <row r="750" customFormat="false" ht="41.4" hidden="false" customHeight="false" outlineLevel="0" collapsed="false">
      <c r="A750" s="64"/>
      <c r="B750" s="65"/>
      <c r="C750" s="60" t="s">
        <v>116</v>
      </c>
      <c r="D750" s="61" t="s">
        <v>2112</v>
      </c>
      <c r="E750" s="62" t="s">
        <v>3094</v>
      </c>
      <c r="F750" s="63" t="n">
        <v>1</v>
      </c>
    </row>
    <row r="751" customFormat="false" ht="41.4" hidden="false" customHeight="false" outlineLevel="0" collapsed="false">
      <c r="A751" s="64"/>
      <c r="B751" s="65"/>
      <c r="C751" s="65"/>
      <c r="D751" s="61" t="s">
        <v>404</v>
      </c>
      <c r="E751" s="62" t="s">
        <v>3095</v>
      </c>
      <c r="F751" s="63" t="n">
        <v>1</v>
      </c>
    </row>
    <row r="752" customFormat="false" ht="41.4" hidden="false" customHeight="false" outlineLevel="0" collapsed="false">
      <c r="A752" s="64"/>
      <c r="B752" s="65"/>
      <c r="C752" s="66"/>
      <c r="D752" s="61" t="s">
        <v>2117</v>
      </c>
      <c r="E752" s="62" t="s">
        <v>3092</v>
      </c>
      <c r="F752" s="63" t="n">
        <v>1</v>
      </c>
    </row>
    <row r="753" customFormat="false" ht="41.4" hidden="false" customHeight="false" outlineLevel="0" collapsed="false">
      <c r="A753" s="64"/>
      <c r="B753" s="65"/>
      <c r="C753" s="60" t="s">
        <v>175</v>
      </c>
      <c r="D753" s="61" t="s">
        <v>1916</v>
      </c>
      <c r="E753" s="62" t="s">
        <v>3096</v>
      </c>
      <c r="F753" s="63" t="n">
        <v>1</v>
      </c>
    </row>
    <row r="754" customFormat="false" ht="41.4" hidden="false" customHeight="false" outlineLevel="0" collapsed="false">
      <c r="A754" s="64"/>
      <c r="B754" s="65"/>
      <c r="C754" s="66"/>
      <c r="D754" s="61" t="s">
        <v>942</v>
      </c>
      <c r="E754" s="62" t="s">
        <v>3074</v>
      </c>
      <c r="F754" s="63" t="n">
        <v>1</v>
      </c>
    </row>
    <row r="755" customFormat="false" ht="41.4" hidden="false" customHeight="false" outlineLevel="0" collapsed="false">
      <c r="A755" s="64"/>
      <c r="B755" s="65"/>
      <c r="C755" s="61" t="s">
        <v>519</v>
      </c>
      <c r="D755" s="61" t="s">
        <v>2115</v>
      </c>
      <c r="E755" s="62" t="s">
        <v>3097</v>
      </c>
      <c r="F755" s="63" t="n">
        <v>1</v>
      </c>
    </row>
    <row r="756" customFormat="false" ht="41.4" hidden="false" customHeight="false" outlineLevel="0" collapsed="false">
      <c r="A756" s="64"/>
      <c r="B756" s="65"/>
      <c r="C756" s="61" t="s">
        <v>807</v>
      </c>
      <c r="D756" s="61" t="s">
        <v>880</v>
      </c>
      <c r="E756" s="62" t="s">
        <v>3098</v>
      </c>
      <c r="F756" s="63" t="n">
        <v>1</v>
      </c>
    </row>
    <row r="757" customFormat="false" ht="41.4" hidden="false" customHeight="false" outlineLevel="0" collapsed="false">
      <c r="A757" s="64"/>
      <c r="B757" s="65"/>
      <c r="C757" s="61" t="s">
        <v>1604</v>
      </c>
      <c r="D757" s="61" t="s">
        <v>1988</v>
      </c>
      <c r="E757" s="62" t="s">
        <v>3099</v>
      </c>
      <c r="F757" s="63" t="n">
        <v>1</v>
      </c>
    </row>
    <row r="758" customFormat="false" ht="27.6" hidden="false" customHeight="false" outlineLevel="0" collapsed="false">
      <c r="A758" s="64"/>
      <c r="B758" s="65"/>
      <c r="C758" s="61" t="s">
        <v>669</v>
      </c>
      <c r="D758" s="61" t="s">
        <v>869</v>
      </c>
      <c r="E758" s="62" t="s">
        <v>3078</v>
      </c>
      <c r="F758" s="63" t="n">
        <v>1</v>
      </c>
    </row>
    <row r="759" customFormat="false" ht="41.4" hidden="false" customHeight="false" outlineLevel="0" collapsed="false">
      <c r="A759" s="64"/>
      <c r="B759" s="65"/>
      <c r="C759" s="60" t="s">
        <v>59</v>
      </c>
      <c r="D759" s="61" t="s">
        <v>1915</v>
      </c>
      <c r="E759" s="62" t="s">
        <v>3100</v>
      </c>
      <c r="F759" s="63" t="n">
        <v>1</v>
      </c>
    </row>
    <row r="760" customFormat="false" ht="41.4" hidden="false" customHeight="false" outlineLevel="0" collapsed="false">
      <c r="A760" s="64"/>
      <c r="B760" s="65"/>
      <c r="C760" s="65"/>
      <c r="D760" s="61" t="s">
        <v>927</v>
      </c>
      <c r="E760" s="62" t="s">
        <v>3101</v>
      </c>
      <c r="F760" s="63" t="n">
        <v>1</v>
      </c>
    </row>
    <row r="761" customFormat="false" ht="27.6" hidden="false" customHeight="false" outlineLevel="0" collapsed="false">
      <c r="A761" s="64"/>
      <c r="B761" s="65"/>
      <c r="C761" s="65"/>
      <c r="D761" s="61" t="s">
        <v>1914</v>
      </c>
      <c r="E761" s="62" t="s">
        <v>3102</v>
      </c>
      <c r="F761" s="63" t="n">
        <v>1</v>
      </c>
    </row>
    <row r="762" customFormat="false" ht="41.4" hidden="false" customHeight="false" outlineLevel="0" collapsed="false">
      <c r="A762" s="64"/>
      <c r="B762" s="65"/>
      <c r="C762" s="65"/>
      <c r="D762" s="60" t="s">
        <v>887</v>
      </c>
      <c r="E762" s="67" t="s">
        <v>3103</v>
      </c>
      <c r="F762" s="68" t="n">
        <v>1</v>
      </c>
    </row>
    <row r="763" customFormat="false" ht="41.4" hidden="false" customHeight="false" outlineLevel="0" collapsed="false">
      <c r="A763" s="64"/>
      <c r="B763" s="65"/>
      <c r="C763" s="65"/>
      <c r="D763" s="66"/>
      <c r="E763" s="69" t="s">
        <v>3102</v>
      </c>
      <c r="F763" s="70" t="n">
        <v>1</v>
      </c>
    </row>
    <row r="764" customFormat="false" ht="41.4" hidden="false" customHeight="false" outlineLevel="0" collapsed="false">
      <c r="A764" s="64"/>
      <c r="B764" s="65"/>
      <c r="C764" s="65"/>
      <c r="D764" s="60" t="s">
        <v>863</v>
      </c>
      <c r="E764" s="67" t="s">
        <v>3080</v>
      </c>
      <c r="F764" s="68" t="n">
        <v>1</v>
      </c>
    </row>
    <row r="765" customFormat="false" ht="41.4" hidden="false" customHeight="false" outlineLevel="0" collapsed="false">
      <c r="A765" s="64"/>
      <c r="B765" s="65"/>
      <c r="C765" s="65"/>
      <c r="D765" s="66"/>
      <c r="E765" s="69" t="s">
        <v>3100</v>
      </c>
      <c r="F765" s="70" t="n">
        <v>1</v>
      </c>
    </row>
    <row r="766" customFormat="false" ht="41.4" hidden="false" customHeight="false" outlineLevel="0" collapsed="false">
      <c r="A766" s="64"/>
      <c r="B766" s="65"/>
      <c r="C766" s="65"/>
      <c r="D766" s="61" t="s">
        <v>921</v>
      </c>
      <c r="E766" s="62" t="s">
        <v>3082</v>
      </c>
      <c r="F766" s="63" t="n">
        <v>1</v>
      </c>
    </row>
    <row r="767" customFormat="false" ht="41.4" hidden="false" customHeight="false" outlineLevel="0" collapsed="false">
      <c r="A767" s="64"/>
      <c r="B767" s="65"/>
      <c r="C767" s="66"/>
      <c r="D767" s="61" t="s">
        <v>922</v>
      </c>
      <c r="E767" s="62" t="s">
        <v>3083</v>
      </c>
      <c r="F767" s="63" t="n">
        <v>1</v>
      </c>
    </row>
    <row r="768" customFormat="false" ht="41.4" hidden="false" customHeight="false" outlineLevel="0" collapsed="false">
      <c r="A768" s="64"/>
      <c r="B768" s="65"/>
      <c r="C768" s="61" t="s">
        <v>500</v>
      </c>
      <c r="D768" s="61" t="s">
        <v>1986</v>
      </c>
      <c r="E768" s="62" t="s">
        <v>3104</v>
      </c>
      <c r="F768" s="63" t="n">
        <v>1</v>
      </c>
    </row>
    <row r="769" customFormat="false" ht="41.4" hidden="false" customHeight="false" outlineLevel="0" collapsed="false">
      <c r="A769" s="64"/>
      <c r="B769" s="65"/>
      <c r="C769" s="60" t="s">
        <v>876</v>
      </c>
      <c r="D769" s="60" t="s">
        <v>885</v>
      </c>
      <c r="E769" s="67" t="s">
        <v>3105</v>
      </c>
      <c r="F769" s="68" t="n">
        <v>1</v>
      </c>
    </row>
    <row r="770" customFormat="false" ht="27.6" hidden="false" customHeight="false" outlineLevel="0" collapsed="false">
      <c r="A770" s="64"/>
      <c r="B770" s="65"/>
      <c r="C770" s="65"/>
      <c r="D770" s="66"/>
      <c r="E770" s="69" t="s">
        <v>3106</v>
      </c>
      <c r="F770" s="70" t="n">
        <v>1</v>
      </c>
    </row>
    <row r="771" customFormat="false" ht="41.4" hidden="false" customHeight="false" outlineLevel="0" collapsed="false">
      <c r="A771" s="64"/>
      <c r="B771" s="65"/>
      <c r="C771" s="66"/>
      <c r="D771" s="61" t="s">
        <v>874</v>
      </c>
      <c r="E771" s="62" t="s">
        <v>3086</v>
      </c>
      <c r="F771" s="63" t="n">
        <v>1</v>
      </c>
    </row>
    <row r="772" customFormat="false" ht="41.4" hidden="false" customHeight="false" outlineLevel="0" collapsed="false">
      <c r="A772" s="64"/>
      <c r="B772" s="65"/>
      <c r="C772" s="61" t="s">
        <v>1997</v>
      </c>
      <c r="D772" s="61" t="s">
        <v>1995</v>
      </c>
      <c r="E772" s="62" t="s">
        <v>3099</v>
      </c>
      <c r="F772" s="63" t="n">
        <v>1</v>
      </c>
    </row>
    <row r="773" customFormat="false" ht="27.6" hidden="false" customHeight="false" outlineLevel="0" collapsed="false">
      <c r="A773" s="64"/>
      <c r="B773" s="65"/>
      <c r="C773" s="61" t="s">
        <v>1422</v>
      </c>
      <c r="D773" s="61" t="s">
        <v>2110</v>
      </c>
      <c r="E773" s="62" t="s">
        <v>3097</v>
      </c>
      <c r="F773" s="63" t="n">
        <v>1</v>
      </c>
    </row>
    <row r="774" customFormat="false" ht="27.6" hidden="false" customHeight="false" outlineLevel="0" collapsed="false">
      <c r="A774" s="64"/>
      <c r="B774" s="65"/>
      <c r="C774" s="60" t="s">
        <v>344</v>
      </c>
      <c r="D774" s="61" t="s">
        <v>944</v>
      </c>
      <c r="E774" s="62" t="s">
        <v>3107</v>
      </c>
      <c r="F774" s="63" t="n">
        <v>1</v>
      </c>
    </row>
    <row r="775" customFormat="false" ht="41.4" hidden="false" customHeight="false" outlineLevel="0" collapsed="false">
      <c r="A775" s="64"/>
      <c r="B775" s="65"/>
      <c r="C775" s="65"/>
      <c r="D775" s="60" t="s">
        <v>865</v>
      </c>
      <c r="E775" s="67" t="s">
        <v>3087</v>
      </c>
      <c r="F775" s="68" t="n">
        <v>1</v>
      </c>
    </row>
    <row r="776" customFormat="false" ht="41.4" hidden="false" customHeight="false" outlineLevel="0" collapsed="false">
      <c r="A776" s="64"/>
      <c r="B776" s="65"/>
      <c r="C776" s="65"/>
      <c r="D776" s="66"/>
      <c r="E776" s="69" t="s">
        <v>3106</v>
      </c>
      <c r="F776" s="70" t="n">
        <v>1</v>
      </c>
    </row>
    <row r="777" customFormat="false" ht="27.6" hidden="false" customHeight="false" outlineLevel="0" collapsed="false">
      <c r="A777" s="64"/>
      <c r="B777" s="65"/>
      <c r="C777" s="66"/>
      <c r="D777" s="61" t="s">
        <v>2198</v>
      </c>
      <c r="E777" s="62" t="s">
        <v>3108</v>
      </c>
      <c r="F777" s="63" t="n">
        <v>1</v>
      </c>
    </row>
    <row r="778" customFormat="false" ht="41.4" hidden="false" customHeight="false" outlineLevel="0" collapsed="false">
      <c r="A778" s="64"/>
      <c r="B778" s="65"/>
      <c r="C778" s="61" t="s">
        <v>560</v>
      </c>
      <c r="D778" s="61" t="s">
        <v>2194</v>
      </c>
      <c r="E778" s="62" t="s">
        <v>3109</v>
      </c>
      <c r="F778" s="63" t="n">
        <v>1</v>
      </c>
    </row>
    <row r="779" customFormat="false" ht="41.4" hidden="false" customHeight="false" outlineLevel="0" collapsed="false">
      <c r="A779" s="64"/>
      <c r="B779" s="65"/>
      <c r="C779" s="61" t="s">
        <v>242</v>
      </c>
      <c r="D779" s="61" t="s">
        <v>2196</v>
      </c>
      <c r="E779" s="62" t="s">
        <v>3110</v>
      </c>
      <c r="F779" s="63" t="n">
        <v>1</v>
      </c>
    </row>
    <row r="780" customFormat="false" ht="41.4" hidden="false" customHeight="false" outlineLevel="0" collapsed="false">
      <c r="A780" s="64"/>
      <c r="B780" s="65"/>
      <c r="C780" s="60" t="s">
        <v>85</v>
      </c>
      <c r="D780" s="61" t="s">
        <v>1182</v>
      </c>
      <c r="E780" s="62" t="s">
        <v>3111</v>
      </c>
      <c r="F780" s="63" t="n">
        <v>1</v>
      </c>
    </row>
    <row r="781" customFormat="false" ht="27.6" hidden="false" customHeight="false" outlineLevel="0" collapsed="false">
      <c r="A781" s="64"/>
      <c r="B781" s="65"/>
      <c r="C781" s="65"/>
      <c r="D781" s="61" t="s">
        <v>1994</v>
      </c>
      <c r="E781" s="62" t="s">
        <v>3099</v>
      </c>
      <c r="F781" s="63" t="n">
        <v>1</v>
      </c>
    </row>
    <row r="782" customFormat="false" ht="41.4" hidden="false" customHeight="false" outlineLevel="0" collapsed="false">
      <c r="A782" s="64"/>
      <c r="B782" s="65"/>
      <c r="C782" s="66"/>
      <c r="D782" s="61" t="s">
        <v>1991</v>
      </c>
      <c r="E782" s="62" t="s">
        <v>3104</v>
      </c>
      <c r="F782" s="63" t="n">
        <v>1</v>
      </c>
    </row>
    <row r="783" customFormat="false" ht="41.4" hidden="false" customHeight="false" outlineLevel="0" collapsed="false">
      <c r="A783" s="64"/>
      <c r="B783" s="65"/>
      <c r="C783" s="61" t="s">
        <v>109</v>
      </c>
      <c r="D783" s="61" t="s">
        <v>2202</v>
      </c>
      <c r="E783" s="62" t="s">
        <v>3110</v>
      </c>
      <c r="F783" s="63" t="n">
        <v>1</v>
      </c>
    </row>
    <row r="784" customFormat="false" ht="41.4" hidden="false" customHeight="false" outlineLevel="0" collapsed="false">
      <c r="A784" s="64"/>
      <c r="B784" s="66"/>
      <c r="C784" s="61" t="s">
        <v>924</v>
      </c>
      <c r="D784" s="61" t="s">
        <v>923</v>
      </c>
      <c r="E784" s="62" t="s">
        <v>3112</v>
      </c>
      <c r="F784" s="63" t="n">
        <v>1</v>
      </c>
    </row>
    <row r="785" customFormat="false" ht="41.4" hidden="false" customHeight="false" outlineLevel="0" collapsed="false">
      <c r="A785" s="77"/>
      <c r="B785" s="71" t="s">
        <v>2789</v>
      </c>
      <c r="C785" s="72"/>
      <c r="D785" s="72"/>
      <c r="E785" s="73"/>
      <c r="F785" s="74" t="n">
        <v>39</v>
      </c>
    </row>
    <row r="786" customFormat="false" ht="41.4" hidden="false" customHeight="false" outlineLevel="0" collapsed="false">
      <c r="A786" s="78" t="s">
        <v>3113</v>
      </c>
      <c r="B786" s="72"/>
      <c r="C786" s="72"/>
      <c r="D786" s="72"/>
      <c r="E786" s="73"/>
      <c r="F786" s="74" t="n">
        <v>560</v>
      </c>
    </row>
    <row r="787" customFormat="false" ht="41.4" hidden="false" customHeight="false" outlineLevel="0" collapsed="false">
      <c r="A787" s="59" t="s">
        <v>3114</v>
      </c>
      <c r="B787" s="61" t="s">
        <v>3114</v>
      </c>
      <c r="C787" s="61" t="s">
        <v>3114</v>
      </c>
      <c r="D787" s="61" t="s">
        <v>3114</v>
      </c>
      <c r="E787" s="61" t="s">
        <v>3114</v>
      </c>
      <c r="F787" s="63"/>
    </row>
    <row r="788" customFormat="false" ht="41.4" hidden="false" customHeight="false" outlineLevel="0" collapsed="false">
      <c r="A788" s="77"/>
      <c r="B788" s="71" t="s">
        <v>3115</v>
      </c>
      <c r="C788" s="72"/>
      <c r="D788" s="72"/>
      <c r="E788" s="73"/>
      <c r="F788" s="74"/>
    </row>
    <row r="789" customFormat="false" ht="27.6" hidden="false" customHeight="false" outlineLevel="0" collapsed="false">
      <c r="A789" s="78" t="s">
        <v>3115</v>
      </c>
      <c r="B789" s="72"/>
      <c r="C789" s="72"/>
      <c r="D789" s="72"/>
      <c r="E789" s="73"/>
      <c r="F789" s="74"/>
    </row>
    <row r="790" customFormat="false" ht="41.4" hidden="false" customHeight="false" outlineLevel="0" collapsed="false">
      <c r="A790" s="59" t="s">
        <v>963</v>
      </c>
      <c r="B790" s="60" t="s">
        <v>3116</v>
      </c>
      <c r="C790" s="60" t="s">
        <v>750</v>
      </c>
      <c r="D790" s="61" t="s">
        <v>2509</v>
      </c>
      <c r="E790" s="62" t="s">
        <v>3117</v>
      </c>
      <c r="F790" s="63" t="n">
        <v>1</v>
      </c>
    </row>
    <row r="791" customFormat="false" ht="41.4" hidden="false" customHeight="false" outlineLevel="0" collapsed="false">
      <c r="A791" s="64"/>
      <c r="B791" s="65"/>
      <c r="C791" s="66"/>
      <c r="D791" s="61" t="s">
        <v>2513</v>
      </c>
      <c r="E791" s="62" t="s">
        <v>3117</v>
      </c>
      <c r="F791" s="63" t="n">
        <v>1</v>
      </c>
    </row>
    <row r="792" customFormat="false" ht="41.4" hidden="false" customHeight="false" outlineLevel="0" collapsed="false">
      <c r="A792" s="64"/>
      <c r="B792" s="65"/>
      <c r="C792" s="60" t="s">
        <v>50</v>
      </c>
      <c r="D792" s="61" t="s">
        <v>2424</v>
      </c>
      <c r="E792" s="62" t="s">
        <v>3118</v>
      </c>
      <c r="F792" s="63" t="n">
        <v>1</v>
      </c>
    </row>
    <row r="793" customFormat="false" ht="41.4" hidden="false" customHeight="false" outlineLevel="0" collapsed="false">
      <c r="A793" s="64"/>
      <c r="B793" s="65"/>
      <c r="C793" s="65"/>
      <c r="D793" s="61" t="s">
        <v>959</v>
      </c>
      <c r="E793" s="62" t="s">
        <v>3119</v>
      </c>
      <c r="F793" s="63" t="n">
        <v>1</v>
      </c>
    </row>
    <row r="794" customFormat="false" ht="41.4" hidden="false" customHeight="false" outlineLevel="0" collapsed="false">
      <c r="A794" s="64"/>
      <c r="B794" s="65"/>
      <c r="C794" s="65"/>
      <c r="D794" s="61" t="s">
        <v>2426</v>
      </c>
      <c r="E794" s="62" t="s">
        <v>3120</v>
      </c>
      <c r="F794" s="63" t="n">
        <v>1</v>
      </c>
    </row>
    <row r="795" customFormat="false" ht="41.4" hidden="false" customHeight="false" outlineLevel="0" collapsed="false">
      <c r="A795" s="64"/>
      <c r="B795" s="65"/>
      <c r="C795" s="66"/>
      <c r="D795" s="61" t="s">
        <v>966</v>
      </c>
      <c r="E795" s="62" t="s">
        <v>3121</v>
      </c>
      <c r="F795" s="63" t="n">
        <v>1</v>
      </c>
    </row>
    <row r="796" customFormat="false" ht="41.4" hidden="false" customHeight="false" outlineLevel="0" collapsed="false">
      <c r="A796" s="64"/>
      <c r="B796" s="65"/>
      <c r="C796" s="60" t="s">
        <v>116</v>
      </c>
      <c r="D796" s="61" t="s">
        <v>2422</v>
      </c>
      <c r="E796" s="62" t="s">
        <v>3122</v>
      </c>
      <c r="F796" s="63" t="n">
        <v>1</v>
      </c>
    </row>
    <row r="797" customFormat="false" ht="41.4" hidden="false" customHeight="false" outlineLevel="0" collapsed="false">
      <c r="A797" s="64"/>
      <c r="B797" s="65"/>
      <c r="C797" s="66"/>
      <c r="D797" s="61" t="s">
        <v>1201</v>
      </c>
      <c r="E797" s="62" t="s">
        <v>3123</v>
      </c>
      <c r="F797" s="63" t="n">
        <v>1</v>
      </c>
    </row>
    <row r="798" customFormat="false" ht="41.4" hidden="false" customHeight="false" outlineLevel="0" collapsed="false">
      <c r="A798" s="64"/>
      <c r="B798" s="65"/>
      <c r="C798" s="61" t="s">
        <v>175</v>
      </c>
      <c r="D798" s="61" t="s">
        <v>2206</v>
      </c>
      <c r="E798" s="62" t="s">
        <v>3124</v>
      </c>
      <c r="F798" s="63" t="n">
        <v>1</v>
      </c>
    </row>
    <row r="799" customFormat="false" ht="27.6" hidden="false" customHeight="false" outlineLevel="0" collapsed="false">
      <c r="A799" s="64"/>
      <c r="B799" s="65"/>
      <c r="C799" s="60" t="s">
        <v>807</v>
      </c>
      <c r="D799" s="61" t="s">
        <v>2358</v>
      </c>
      <c r="E799" s="62" t="s">
        <v>3125</v>
      </c>
      <c r="F799" s="63" t="n">
        <v>1</v>
      </c>
    </row>
    <row r="800" customFormat="false" ht="41.4" hidden="false" customHeight="false" outlineLevel="0" collapsed="false">
      <c r="A800" s="64"/>
      <c r="B800" s="65"/>
      <c r="C800" s="65"/>
      <c r="D800" s="61" t="s">
        <v>2361</v>
      </c>
      <c r="E800" s="62" t="s">
        <v>3126</v>
      </c>
      <c r="F800" s="63" t="n">
        <v>1</v>
      </c>
    </row>
    <row r="801" customFormat="false" ht="41.4" hidden="false" customHeight="false" outlineLevel="0" collapsed="false">
      <c r="A801" s="64"/>
      <c r="B801" s="65"/>
      <c r="C801" s="66"/>
      <c r="D801" s="61" t="s">
        <v>2365</v>
      </c>
      <c r="E801" s="62" t="s">
        <v>3127</v>
      </c>
      <c r="F801" s="63" t="n">
        <v>1</v>
      </c>
    </row>
    <row r="802" customFormat="false" ht="27.6" hidden="false" customHeight="false" outlineLevel="0" collapsed="false">
      <c r="A802" s="64"/>
      <c r="B802" s="65"/>
      <c r="C802" s="61" t="s">
        <v>1651</v>
      </c>
      <c r="D802" s="61" t="s">
        <v>2267</v>
      </c>
      <c r="E802" s="62" t="s">
        <v>3128</v>
      </c>
      <c r="F802" s="63" t="n">
        <v>1</v>
      </c>
    </row>
    <row r="803" customFormat="false" ht="41.4" hidden="false" customHeight="false" outlineLevel="0" collapsed="false">
      <c r="A803" s="64"/>
      <c r="B803" s="65"/>
      <c r="C803" s="61" t="s">
        <v>122</v>
      </c>
      <c r="D803" s="61" t="s">
        <v>2262</v>
      </c>
      <c r="E803" s="62" t="s">
        <v>3129</v>
      </c>
      <c r="F803" s="63" t="n">
        <v>1</v>
      </c>
    </row>
    <row r="804" customFormat="false" ht="41.4" hidden="false" customHeight="false" outlineLevel="0" collapsed="false">
      <c r="A804" s="64"/>
      <c r="B804" s="65"/>
      <c r="C804" s="61" t="s">
        <v>102</v>
      </c>
      <c r="D804" s="61" t="s">
        <v>964</v>
      </c>
      <c r="E804" s="62" t="s">
        <v>3130</v>
      </c>
      <c r="F804" s="63" t="n">
        <v>1</v>
      </c>
    </row>
    <row r="805" customFormat="false" ht="41.4" hidden="false" customHeight="false" outlineLevel="0" collapsed="false">
      <c r="A805" s="64"/>
      <c r="B805" s="65"/>
      <c r="C805" s="61" t="s">
        <v>66</v>
      </c>
      <c r="D805" s="61" t="s">
        <v>2204</v>
      </c>
      <c r="E805" s="62" t="s">
        <v>3131</v>
      </c>
      <c r="F805" s="63" t="n">
        <v>1</v>
      </c>
    </row>
    <row r="806" customFormat="false" ht="27.6" hidden="false" customHeight="false" outlineLevel="0" collapsed="false">
      <c r="A806" s="64"/>
      <c r="B806" s="65"/>
      <c r="C806" s="60" t="s">
        <v>579</v>
      </c>
      <c r="D806" s="60" t="s">
        <v>968</v>
      </c>
      <c r="E806" s="67" t="s">
        <v>3121</v>
      </c>
      <c r="F806" s="68" t="n">
        <v>1</v>
      </c>
    </row>
    <row r="807" customFormat="false" ht="41.4" hidden="false" customHeight="false" outlineLevel="0" collapsed="false">
      <c r="A807" s="64"/>
      <c r="B807" s="65"/>
      <c r="C807" s="66"/>
      <c r="D807" s="66"/>
      <c r="E807" s="69" t="s">
        <v>3132</v>
      </c>
      <c r="F807" s="70" t="n">
        <v>1</v>
      </c>
    </row>
    <row r="808" customFormat="false" ht="41.4" hidden="false" customHeight="false" outlineLevel="0" collapsed="false">
      <c r="A808" s="64"/>
      <c r="B808" s="65"/>
      <c r="C808" s="61" t="s">
        <v>344</v>
      </c>
      <c r="D808" s="61" t="s">
        <v>2505</v>
      </c>
      <c r="E808" s="62" t="s">
        <v>3133</v>
      </c>
      <c r="F808" s="63" t="n">
        <v>1</v>
      </c>
    </row>
    <row r="809" customFormat="false" ht="41.4" hidden="false" customHeight="false" outlineLevel="0" collapsed="false">
      <c r="A809" s="64"/>
      <c r="B809" s="66"/>
      <c r="C809" s="61" t="s">
        <v>85</v>
      </c>
      <c r="D809" s="61" t="s">
        <v>2264</v>
      </c>
      <c r="E809" s="62" t="s">
        <v>3134</v>
      </c>
      <c r="F809" s="63" t="n">
        <v>1</v>
      </c>
    </row>
    <row r="810" customFormat="false" ht="41.4" hidden="false" customHeight="false" outlineLevel="0" collapsed="false">
      <c r="A810" s="64"/>
      <c r="B810" s="71" t="s">
        <v>3135</v>
      </c>
      <c r="C810" s="72"/>
      <c r="D810" s="72"/>
      <c r="E810" s="73"/>
      <c r="F810" s="74" t="n">
        <v>20</v>
      </c>
    </row>
    <row r="811" customFormat="false" ht="41.4" hidden="false" customHeight="false" outlineLevel="0" collapsed="false">
      <c r="A811" s="64"/>
      <c r="B811" s="60" t="s">
        <v>3136</v>
      </c>
      <c r="C811" s="60" t="s">
        <v>750</v>
      </c>
      <c r="D811" s="61" t="s">
        <v>2509</v>
      </c>
      <c r="E811" s="62" t="s">
        <v>3137</v>
      </c>
      <c r="F811" s="63" t="n">
        <v>1</v>
      </c>
    </row>
    <row r="812" customFormat="false" ht="41.4" hidden="false" customHeight="false" outlineLevel="0" collapsed="false">
      <c r="A812" s="64"/>
      <c r="B812" s="65"/>
      <c r="C812" s="65"/>
      <c r="D812" s="61" t="s">
        <v>2517</v>
      </c>
      <c r="E812" s="62" t="s">
        <v>3138</v>
      </c>
      <c r="F812" s="63" t="n">
        <v>1</v>
      </c>
    </row>
    <row r="813" customFormat="false" ht="41.4" hidden="false" customHeight="false" outlineLevel="0" collapsed="false">
      <c r="A813" s="64"/>
      <c r="B813" s="65"/>
      <c r="C813" s="66"/>
      <c r="D813" s="61" t="s">
        <v>2513</v>
      </c>
      <c r="E813" s="62" t="s">
        <v>3137</v>
      </c>
      <c r="F813" s="63" t="n">
        <v>1</v>
      </c>
    </row>
    <row r="814" customFormat="false" ht="41.4" hidden="false" customHeight="false" outlineLevel="0" collapsed="false">
      <c r="A814" s="64"/>
      <c r="B814" s="65"/>
      <c r="C814" s="60" t="s">
        <v>78</v>
      </c>
      <c r="D814" s="61" t="s">
        <v>2366</v>
      </c>
      <c r="E814" s="62" t="s">
        <v>3139</v>
      </c>
      <c r="F814" s="63" t="n">
        <v>1</v>
      </c>
    </row>
    <row r="815" customFormat="false" ht="41.4" hidden="false" customHeight="false" outlineLevel="0" collapsed="false">
      <c r="A815" s="64"/>
      <c r="B815" s="65"/>
      <c r="C815" s="66"/>
      <c r="D815" s="61" t="s">
        <v>2369</v>
      </c>
      <c r="E815" s="62" t="s">
        <v>3140</v>
      </c>
      <c r="F815" s="63" t="n">
        <v>1</v>
      </c>
    </row>
    <row r="816" customFormat="false" ht="41.4" hidden="false" customHeight="false" outlineLevel="0" collapsed="false">
      <c r="A816" s="64"/>
      <c r="B816" s="65"/>
      <c r="C816" s="60" t="s">
        <v>50</v>
      </c>
      <c r="D816" s="61" t="s">
        <v>2424</v>
      </c>
      <c r="E816" s="62" t="s">
        <v>3141</v>
      </c>
      <c r="F816" s="63" t="n">
        <v>1</v>
      </c>
    </row>
    <row r="817" customFormat="false" ht="41.4" hidden="false" customHeight="false" outlineLevel="0" collapsed="false">
      <c r="A817" s="64"/>
      <c r="B817" s="65"/>
      <c r="C817" s="65"/>
      <c r="D817" s="61" t="s">
        <v>2432</v>
      </c>
      <c r="E817" s="62" t="s">
        <v>3142</v>
      </c>
      <c r="F817" s="63" t="n">
        <v>1</v>
      </c>
    </row>
    <row r="818" customFormat="false" ht="41.4" hidden="false" customHeight="false" outlineLevel="0" collapsed="false">
      <c r="A818" s="64"/>
      <c r="B818" s="65"/>
      <c r="C818" s="65"/>
      <c r="D818" s="61" t="s">
        <v>2428</v>
      </c>
      <c r="E818" s="62" t="s">
        <v>3143</v>
      </c>
      <c r="F818" s="63" t="n">
        <v>1</v>
      </c>
    </row>
    <row r="819" customFormat="false" ht="41.4" hidden="false" customHeight="false" outlineLevel="0" collapsed="false">
      <c r="A819" s="64"/>
      <c r="B819" s="65"/>
      <c r="C819" s="65"/>
      <c r="D819" s="61" t="s">
        <v>973</v>
      </c>
      <c r="E819" s="62" t="s">
        <v>3144</v>
      </c>
      <c r="F819" s="63" t="n">
        <v>1</v>
      </c>
    </row>
    <row r="820" customFormat="false" ht="41.4" hidden="false" customHeight="false" outlineLevel="0" collapsed="false">
      <c r="A820" s="64"/>
      <c r="B820" s="65"/>
      <c r="C820" s="65"/>
      <c r="D820" s="61" t="s">
        <v>959</v>
      </c>
      <c r="E820" s="62" t="s">
        <v>3119</v>
      </c>
      <c r="F820" s="63" t="n">
        <v>1</v>
      </c>
    </row>
    <row r="821" customFormat="false" ht="27.6" hidden="false" customHeight="false" outlineLevel="0" collapsed="false">
      <c r="A821" s="64"/>
      <c r="B821" s="65"/>
      <c r="C821" s="65"/>
      <c r="D821" s="61" t="s">
        <v>2426</v>
      </c>
      <c r="E821" s="62" t="s">
        <v>3145</v>
      </c>
      <c r="F821" s="63" t="n">
        <v>1</v>
      </c>
    </row>
    <row r="822" customFormat="false" ht="41.4" hidden="false" customHeight="false" outlineLevel="0" collapsed="false">
      <c r="A822" s="64"/>
      <c r="B822" s="65"/>
      <c r="C822" s="66"/>
      <c r="D822" s="61" t="s">
        <v>966</v>
      </c>
      <c r="E822" s="62" t="s">
        <v>3121</v>
      </c>
      <c r="F822" s="63" t="n">
        <v>1</v>
      </c>
    </row>
    <row r="823" customFormat="false" ht="41.4" hidden="false" customHeight="false" outlineLevel="0" collapsed="false">
      <c r="A823" s="64"/>
      <c r="B823" s="65"/>
      <c r="C823" s="61" t="s">
        <v>536</v>
      </c>
      <c r="D823" s="61" t="s">
        <v>2434</v>
      </c>
      <c r="E823" s="62" t="s">
        <v>3142</v>
      </c>
      <c r="F823" s="63" t="n">
        <v>1</v>
      </c>
    </row>
    <row r="824" customFormat="false" ht="41.4" hidden="false" customHeight="false" outlineLevel="0" collapsed="false">
      <c r="A824" s="64"/>
      <c r="B824" s="65"/>
      <c r="C824" s="60" t="s">
        <v>116</v>
      </c>
      <c r="D824" s="61" t="s">
        <v>1034</v>
      </c>
      <c r="E824" s="62" t="s">
        <v>3146</v>
      </c>
      <c r="F824" s="63" t="n">
        <v>1</v>
      </c>
    </row>
    <row r="825" customFormat="false" ht="41.4" hidden="false" customHeight="false" outlineLevel="0" collapsed="false">
      <c r="A825" s="64"/>
      <c r="B825" s="65"/>
      <c r="C825" s="65"/>
      <c r="D825" s="61" t="s">
        <v>2422</v>
      </c>
      <c r="E825" s="62" t="s">
        <v>3143</v>
      </c>
      <c r="F825" s="63" t="n">
        <v>1</v>
      </c>
    </row>
    <row r="826" customFormat="false" ht="27.6" hidden="false" customHeight="false" outlineLevel="0" collapsed="false">
      <c r="A826" s="64"/>
      <c r="B826" s="65"/>
      <c r="C826" s="65"/>
      <c r="D826" s="61" t="s">
        <v>2430</v>
      </c>
      <c r="E826" s="62" t="s">
        <v>3141</v>
      </c>
      <c r="F826" s="63" t="n">
        <v>1</v>
      </c>
    </row>
    <row r="827" customFormat="false" ht="27.6" hidden="false" customHeight="false" outlineLevel="0" collapsed="false">
      <c r="A827" s="64"/>
      <c r="B827" s="65"/>
      <c r="C827" s="66"/>
      <c r="D827" s="61" t="s">
        <v>1201</v>
      </c>
      <c r="E827" s="62" t="s">
        <v>3123</v>
      </c>
      <c r="F827" s="63" t="n">
        <v>1</v>
      </c>
    </row>
    <row r="828" customFormat="false" ht="27.6" hidden="false" customHeight="false" outlineLevel="0" collapsed="false">
      <c r="A828" s="64"/>
      <c r="B828" s="65"/>
      <c r="C828" s="61" t="s">
        <v>175</v>
      </c>
      <c r="D828" s="61" t="s">
        <v>2206</v>
      </c>
      <c r="E828" s="62" t="s">
        <v>3147</v>
      </c>
      <c r="F828" s="63" t="n">
        <v>1</v>
      </c>
    </row>
    <row r="829" customFormat="false" ht="41.4" hidden="false" customHeight="false" outlineLevel="0" collapsed="false">
      <c r="A829" s="64"/>
      <c r="B829" s="65"/>
      <c r="C829" s="60" t="s">
        <v>807</v>
      </c>
      <c r="D829" s="61" t="s">
        <v>2373</v>
      </c>
      <c r="E829" s="62" t="s">
        <v>3148</v>
      </c>
      <c r="F829" s="63" t="n">
        <v>1</v>
      </c>
    </row>
    <row r="830" customFormat="false" ht="41.4" hidden="false" customHeight="false" outlineLevel="0" collapsed="false">
      <c r="A830" s="64"/>
      <c r="B830" s="65"/>
      <c r="C830" s="65"/>
      <c r="D830" s="61" t="s">
        <v>2358</v>
      </c>
      <c r="E830" s="62" t="s">
        <v>3139</v>
      </c>
      <c r="F830" s="63" t="n">
        <v>1</v>
      </c>
    </row>
    <row r="831" customFormat="false" ht="41.4" hidden="false" customHeight="false" outlineLevel="0" collapsed="false">
      <c r="A831" s="64"/>
      <c r="B831" s="65"/>
      <c r="C831" s="65"/>
      <c r="D831" s="61" t="s">
        <v>2361</v>
      </c>
      <c r="E831" s="62" t="s">
        <v>3140</v>
      </c>
      <c r="F831" s="63" t="n">
        <v>1</v>
      </c>
    </row>
    <row r="832" customFormat="false" ht="41.4" hidden="false" customHeight="false" outlineLevel="0" collapsed="false">
      <c r="A832" s="64"/>
      <c r="B832" s="65"/>
      <c r="C832" s="66"/>
      <c r="D832" s="61" t="s">
        <v>2365</v>
      </c>
      <c r="E832" s="62" t="s">
        <v>3148</v>
      </c>
      <c r="F832" s="63" t="n">
        <v>1</v>
      </c>
    </row>
    <row r="833" customFormat="false" ht="41.4" hidden="false" customHeight="false" outlineLevel="0" collapsed="false">
      <c r="A833" s="64"/>
      <c r="B833" s="65"/>
      <c r="C833" s="61" t="s">
        <v>1651</v>
      </c>
      <c r="D833" s="61" t="s">
        <v>2267</v>
      </c>
      <c r="E833" s="62" t="s">
        <v>3149</v>
      </c>
      <c r="F833" s="63" t="n">
        <v>1</v>
      </c>
    </row>
    <row r="834" customFormat="false" ht="41.4" hidden="false" customHeight="false" outlineLevel="0" collapsed="false">
      <c r="A834" s="64"/>
      <c r="B834" s="65"/>
      <c r="C834" s="61" t="s">
        <v>669</v>
      </c>
      <c r="D834" s="61" t="s">
        <v>977</v>
      </c>
      <c r="E834" s="62" t="s">
        <v>3150</v>
      </c>
      <c r="F834" s="63" t="n">
        <v>1</v>
      </c>
    </row>
    <row r="835" customFormat="false" ht="41.4" hidden="false" customHeight="false" outlineLevel="0" collapsed="false">
      <c r="A835" s="64"/>
      <c r="B835" s="65"/>
      <c r="C835" s="60" t="s">
        <v>59</v>
      </c>
      <c r="D835" s="61" t="s">
        <v>2210</v>
      </c>
      <c r="E835" s="62" t="s">
        <v>3147</v>
      </c>
      <c r="F835" s="63" t="n">
        <v>1</v>
      </c>
    </row>
    <row r="836" customFormat="false" ht="41.4" hidden="false" customHeight="false" outlineLevel="0" collapsed="false">
      <c r="A836" s="64"/>
      <c r="B836" s="65"/>
      <c r="C836" s="66"/>
      <c r="D836" s="61" t="s">
        <v>2207</v>
      </c>
      <c r="E836" s="62" t="s">
        <v>3151</v>
      </c>
      <c r="F836" s="63" t="n">
        <v>1</v>
      </c>
    </row>
    <row r="837" customFormat="false" ht="41.4" hidden="false" customHeight="false" outlineLevel="0" collapsed="false">
      <c r="A837" s="64"/>
      <c r="B837" s="65"/>
      <c r="C837" s="60" t="s">
        <v>122</v>
      </c>
      <c r="D837" s="61" t="s">
        <v>2262</v>
      </c>
      <c r="E837" s="62" t="s">
        <v>3152</v>
      </c>
      <c r="F837" s="63" t="n">
        <v>1</v>
      </c>
    </row>
    <row r="838" customFormat="false" ht="41.4" hidden="false" customHeight="false" outlineLevel="0" collapsed="false">
      <c r="A838" s="64"/>
      <c r="B838" s="65"/>
      <c r="C838" s="66"/>
      <c r="D838" s="61" t="s">
        <v>2273</v>
      </c>
      <c r="E838" s="62" t="s">
        <v>3153</v>
      </c>
      <c r="F838" s="63" t="n">
        <v>1</v>
      </c>
    </row>
    <row r="839" customFormat="false" ht="41.4" hidden="false" customHeight="false" outlineLevel="0" collapsed="false">
      <c r="A839" s="64"/>
      <c r="B839" s="65"/>
      <c r="C839" s="60" t="s">
        <v>102</v>
      </c>
      <c r="D839" s="61" t="s">
        <v>2271</v>
      </c>
      <c r="E839" s="62" t="s">
        <v>3149</v>
      </c>
      <c r="F839" s="63" t="n">
        <v>1</v>
      </c>
    </row>
    <row r="840" customFormat="false" ht="41.4" hidden="false" customHeight="false" outlineLevel="0" collapsed="false">
      <c r="A840" s="64"/>
      <c r="B840" s="65"/>
      <c r="C840" s="65"/>
      <c r="D840" s="61" t="s">
        <v>964</v>
      </c>
      <c r="E840" s="62" t="s">
        <v>3130</v>
      </c>
      <c r="F840" s="63" t="n">
        <v>1</v>
      </c>
    </row>
    <row r="841" customFormat="false" ht="41.4" hidden="false" customHeight="false" outlineLevel="0" collapsed="false">
      <c r="A841" s="64"/>
      <c r="B841" s="65"/>
      <c r="C841" s="66"/>
      <c r="D841" s="61" t="s">
        <v>1165</v>
      </c>
      <c r="E841" s="62" t="s">
        <v>3154</v>
      </c>
      <c r="F841" s="63" t="n">
        <v>1</v>
      </c>
    </row>
    <row r="842" customFormat="false" ht="41.4" hidden="false" customHeight="false" outlineLevel="0" collapsed="false">
      <c r="A842" s="64"/>
      <c r="B842" s="65"/>
      <c r="C842" s="60" t="s">
        <v>66</v>
      </c>
      <c r="D842" s="61" t="s">
        <v>2204</v>
      </c>
      <c r="E842" s="62" t="s">
        <v>3151</v>
      </c>
      <c r="F842" s="63" t="n">
        <v>1</v>
      </c>
    </row>
    <row r="843" customFormat="false" ht="41.4" hidden="false" customHeight="false" outlineLevel="0" collapsed="false">
      <c r="A843" s="64"/>
      <c r="B843" s="65"/>
      <c r="C843" s="66"/>
      <c r="D843" s="61" t="s">
        <v>2209</v>
      </c>
      <c r="E843" s="62" t="s">
        <v>3155</v>
      </c>
      <c r="F843" s="63" t="n">
        <v>1</v>
      </c>
    </row>
    <row r="844" customFormat="false" ht="41.4" hidden="false" customHeight="false" outlineLevel="0" collapsed="false">
      <c r="A844" s="64"/>
      <c r="B844" s="65"/>
      <c r="C844" s="60" t="s">
        <v>579</v>
      </c>
      <c r="D844" s="61" t="s">
        <v>2524</v>
      </c>
      <c r="E844" s="62" t="s">
        <v>3137</v>
      </c>
      <c r="F844" s="63" t="n">
        <v>1</v>
      </c>
    </row>
    <row r="845" customFormat="false" ht="41.4" hidden="false" customHeight="false" outlineLevel="0" collapsed="false">
      <c r="A845" s="64"/>
      <c r="B845" s="65"/>
      <c r="C845" s="65"/>
      <c r="D845" s="60" t="s">
        <v>968</v>
      </c>
      <c r="E845" s="67" t="s">
        <v>3121</v>
      </c>
      <c r="F845" s="68" t="n">
        <v>1</v>
      </c>
    </row>
    <row r="846" customFormat="false" ht="41.4" hidden="false" customHeight="false" outlineLevel="0" collapsed="false">
      <c r="A846" s="64"/>
      <c r="B846" s="65"/>
      <c r="C846" s="66"/>
      <c r="D846" s="66"/>
      <c r="E846" s="69" t="s">
        <v>3138</v>
      </c>
      <c r="F846" s="70" t="n">
        <v>1</v>
      </c>
    </row>
    <row r="847" customFormat="false" ht="41.4" hidden="false" customHeight="false" outlineLevel="0" collapsed="false">
      <c r="A847" s="64"/>
      <c r="B847" s="65"/>
      <c r="C847" s="60" t="s">
        <v>344</v>
      </c>
      <c r="D847" s="61" t="s">
        <v>2505</v>
      </c>
      <c r="E847" s="62" t="s">
        <v>3156</v>
      </c>
      <c r="F847" s="63" t="n">
        <v>1</v>
      </c>
    </row>
    <row r="848" customFormat="false" ht="41.4" hidden="false" customHeight="false" outlineLevel="0" collapsed="false">
      <c r="A848" s="64"/>
      <c r="B848" s="65"/>
      <c r="C848" s="66"/>
      <c r="D848" s="61" t="s">
        <v>2525</v>
      </c>
      <c r="E848" s="62" t="s">
        <v>3137</v>
      </c>
      <c r="F848" s="63" t="n">
        <v>1</v>
      </c>
    </row>
    <row r="849" customFormat="false" ht="27.6" hidden="false" customHeight="false" outlineLevel="0" collapsed="false">
      <c r="A849" s="64"/>
      <c r="B849" s="65"/>
      <c r="C849" s="60" t="s">
        <v>85</v>
      </c>
      <c r="D849" s="61" t="s">
        <v>2268</v>
      </c>
      <c r="E849" s="62" t="s">
        <v>3152</v>
      </c>
      <c r="F849" s="63" t="n">
        <v>1</v>
      </c>
    </row>
    <row r="850" customFormat="false" ht="41.4" hidden="false" customHeight="false" outlineLevel="0" collapsed="false">
      <c r="A850" s="64"/>
      <c r="B850" s="65"/>
      <c r="C850" s="65"/>
      <c r="D850" s="61" t="s">
        <v>982</v>
      </c>
      <c r="E850" s="62" t="s">
        <v>3157</v>
      </c>
      <c r="F850" s="63" t="n">
        <v>1</v>
      </c>
    </row>
    <row r="851" customFormat="false" ht="41.4" hidden="false" customHeight="false" outlineLevel="0" collapsed="false">
      <c r="A851" s="64"/>
      <c r="B851" s="65"/>
      <c r="C851" s="65"/>
      <c r="D851" s="61" t="s">
        <v>2264</v>
      </c>
      <c r="E851" s="62" t="s">
        <v>3158</v>
      </c>
      <c r="F851" s="63" t="n">
        <v>1</v>
      </c>
    </row>
    <row r="852" customFormat="false" ht="41.4" hidden="false" customHeight="false" outlineLevel="0" collapsed="false">
      <c r="A852" s="64"/>
      <c r="B852" s="65"/>
      <c r="C852" s="65"/>
      <c r="D852" s="60" t="s">
        <v>979</v>
      </c>
      <c r="E852" s="67" t="s">
        <v>3157</v>
      </c>
      <c r="F852" s="68" t="n">
        <v>1</v>
      </c>
    </row>
    <row r="853" customFormat="false" ht="27.6" hidden="false" customHeight="false" outlineLevel="0" collapsed="false">
      <c r="A853" s="64"/>
      <c r="B853" s="65"/>
      <c r="C853" s="66"/>
      <c r="D853" s="66"/>
      <c r="E853" s="69" t="s">
        <v>3158</v>
      </c>
      <c r="F853" s="70" t="n">
        <v>1</v>
      </c>
    </row>
    <row r="854" customFormat="false" ht="41.4" hidden="false" customHeight="false" outlineLevel="0" collapsed="false">
      <c r="A854" s="64"/>
      <c r="B854" s="66"/>
      <c r="C854" s="61" t="s">
        <v>2520</v>
      </c>
      <c r="D854" s="61" t="s">
        <v>2519</v>
      </c>
      <c r="E854" s="62" t="s">
        <v>3156</v>
      </c>
      <c r="F854" s="63" t="n">
        <v>1</v>
      </c>
    </row>
    <row r="855" customFormat="false" ht="27.6" hidden="false" customHeight="false" outlineLevel="0" collapsed="false">
      <c r="A855" s="64"/>
      <c r="B855" s="71" t="s">
        <v>3159</v>
      </c>
      <c r="C855" s="72"/>
      <c r="D855" s="72"/>
      <c r="E855" s="73"/>
      <c r="F855" s="74" t="n">
        <v>44</v>
      </c>
    </row>
    <row r="856" customFormat="false" ht="41.4" hidden="false" customHeight="false" outlineLevel="0" collapsed="false">
      <c r="A856" s="64"/>
      <c r="B856" s="60" t="s">
        <v>3160</v>
      </c>
      <c r="C856" s="60" t="s">
        <v>750</v>
      </c>
      <c r="D856" s="61" t="s">
        <v>2529</v>
      </c>
      <c r="E856" s="62" t="s">
        <v>3161</v>
      </c>
      <c r="F856" s="63" t="n">
        <v>1</v>
      </c>
    </row>
    <row r="857" customFormat="false" ht="27.6" hidden="false" customHeight="false" outlineLevel="0" collapsed="false">
      <c r="A857" s="64"/>
      <c r="B857" s="65"/>
      <c r="C857" s="65"/>
      <c r="D857" s="61" t="s">
        <v>2517</v>
      </c>
      <c r="E857" s="62" t="s">
        <v>3162</v>
      </c>
      <c r="F857" s="63" t="n">
        <v>1</v>
      </c>
    </row>
    <row r="858" customFormat="false" ht="27.6" hidden="false" customHeight="false" outlineLevel="0" collapsed="false">
      <c r="A858" s="64"/>
      <c r="B858" s="65"/>
      <c r="C858" s="66"/>
      <c r="D858" s="61" t="s">
        <v>2531</v>
      </c>
      <c r="E858" s="62" t="s">
        <v>3161</v>
      </c>
      <c r="F858" s="63" t="n">
        <v>1</v>
      </c>
    </row>
    <row r="859" customFormat="false" ht="41.4" hidden="false" customHeight="false" outlineLevel="0" collapsed="false">
      <c r="A859" s="64"/>
      <c r="B859" s="65"/>
      <c r="C859" s="60" t="s">
        <v>78</v>
      </c>
      <c r="D859" s="61" t="s">
        <v>2366</v>
      </c>
      <c r="E859" s="62" t="s">
        <v>3163</v>
      </c>
      <c r="F859" s="63" t="n">
        <v>1</v>
      </c>
    </row>
    <row r="860" customFormat="false" ht="41.4" hidden="false" customHeight="false" outlineLevel="0" collapsed="false">
      <c r="A860" s="64"/>
      <c r="B860" s="65"/>
      <c r="C860" s="66"/>
      <c r="D860" s="61" t="s">
        <v>2369</v>
      </c>
      <c r="E860" s="62" t="s">
        <v>3164</v>
      </c>
      <c r="F860" s="63" t="n">
        <v>1</v>
      </c>
    </row>
    <row r="861" customFormat="false" ht="41.4" hidden="false" customHeight="false" outlineLevel="0" collapsed="false">
      <c r="A861" s="64"/>
      <c r="B861" s="65"/>
      <c r="C861" s="60" t="s">
        <v>50</v>
      </c>
      <c r="D861" s="61" t="s">
        <v>2432</v>
      </c>
      <c r="E861" s="62" t="s">
        <v>3165</v>
      </c>
      <c r="F861" s="63" t="n">
        <v>1</v>
      </c>
    </row>
    <row r="862" customFormat="false" ht="41.4" hidden="false" customHeight="false" outlineLevel="0" collapsed="false">
      <c r="A862" s="64"/>
      <c r="B862" s="65"/>
      <c r="C862" s="65"/>
      <c r="D862" s="61" t="s">
        <v>2441</v>
      </c>
      <c r="E862" s="62" t="s">
        <v>3166</v>
      </c>
      <c r="F862" s="63" t="n">
        <v>1</v>
      </c>
    </row>
    <row r="863" customFormat="false" ht="41.4" hidden="false" customHeight="false" outlineLevel="0" collapsed="false">
      <c r="A863" s="64"/>
      <c r="B863" s="65"/>
      <c r="C863" s="65"/>
      <c r="D863" s="61" t="s">
        <v>2428</v>
      </c>
      <c r="E863" s="62" t="s">
        <v>3167</v>
      </c>
      <c r="F863" s="63" t="n">
        <v>1</v>
      </c>
    </row>
    <row r="864" customFormat="false" ht="41.4" hidden="false" customHeight="false" outlineLevel="0" collapsed="false">
      <c r="A864" s="64"/>
      <c r="B864" s="65"/>
      <c r="C864" s="66"/>
      <c r="D864" s="61" t="s">
        <v>973</v>
      </c>
      <c r="E864" s="62" t="s">
        <v>3144</v>
      </c>
      <c r="F864" s="63" t="n">
        <v>1</v>
      </c>
    </row>
    <row r="865" customFormat="false" ht="41.4" hidden="false" customHeight="false" outlineLevel="0" collapsed="false">
      <c r="A865" s="64"/>
      <c r="B865" s="65"/>
      <c r="C865" s="61" t="s">
        <v>536</v>
      </c>
      <c r="D865" s="61" t="s">
        <v>2434</v>
      </c>
      <c r="E865" s="62" t="s">
        <v>3165</v>
      </c>
      <c r="F865" s="63" t="n">
        <v>1</v>
      </c>
    </row>
    <row r="866" customFormat="false" ht="41.4" hidden="false" customHeight="false" outlineLevel="0" collapsed="false">
      <c r="A866" s="64"/>
      <c r="B866" s="65"/>
      <c r="C866" s="60" t="s">
        <v>116</v>
      </c>
      <c r="D866" s="61" t="s">
        <v>1034</v>
      </c>
      <c r="E866" s="62" t="s">
        <v>3146</v>
      </c>
      <c r="F866" s="63" t="n">
        <v>1</v>
      </c>
    </row>
    <row r="867" customFormat="false" ht="41.4" hidden="false" customHeight="false" outlineLevel="0" collapsed="false">
      <c r="A867" s="64"/>
      <c r="B867" s="65"/>
      <c r="C867" s="65"/>
      <c r="D867" s="61" t="s">
        <v>1170</v>
      </c>
      <c r="E867" s="62" t="s">
        <v>3168</v>
      </c>
      <c r="F867" s="63" t="n">
        <v>1</v>
      </c>
    </row>
    <row r="868" customFormat="false" ht="27.6" hidden="false" customHeight="false" outlineLevel="0" collapsed="false">
      <c r="A868" s="64"/>
      <c r="B868" s="65"/>
      <c r="C868" s="66"/>
      <c r="D868" s="61" t="s">
        <v>2430</v>
      </c>
      <c r="E868" s="62" t="s">
        <v>3169</v>
      </c>
      <c r="F868" s="63" t="n">
        <v>1</v>
      </c>
    </row>
    <row r="869" customFormat="false" ht="41.4" hidden="false" customHeight="false" outlineLevel="0" collapsed="false">
      <c r="A869" s="64"/>
      <c r="B869" s="65"/>
      <c r="C869" s="60" t="s">
        <v>175</v>
      </c>
      <c r="D869" s="60" t="s">
        <v>992</v>
      </c>
      <c r="E869" s="67" t="s">
        <v>3170</v>
      </c>
      <c r="F869" s="68" t="n">
        <v>1</v>
      </c>
    </row>
    <row r="870" customFormat="false" ht="41.4" hidden="false" customHeight="false" outlineLevel="0" collapsed="false">
      <c r="A870" s="64"/>
      <c r="B870" s="65"/>
      <c r="C870" s="66"/>
      <c r="D870" s="66"/>
      <c r="E870" s="69" t="s">
        <v>3171</v>
      </c>
      <c r="F870" s="70" t="n">
        <v>1</v>
      </c>
    </row>
    <row r="871" customFormat="false" ht="41.4" hidden="false" customHeight="false" outlineLevel="0" collapsed="false">
      <c r="A871" s="64"/>
      <c r="B871" s="65"/>
      <c r="C871" s="60" t="s">
        <v>519</v>
      </c>
      <c r="D871" s="61" t="s">
        <v>2436</v>
      </c>
      <c r="E871" s="62" t="s">
        <v>3169</v>
      </c>
      <c r="F871" s="63" t="n">
        <v>1</v>
      </c>
    </row>
    <row r="872" customFormat="false" ht="41.4" hidden="false" customHeight="false" outlineLevel="0" collapsed="false">
      <c r="A872" s="64"/>
      <c r="B872" s="65"/>
      <c r="C872" s="66"/>
      <c r="D872" s="61" t="s">
        <v>2438</v>
      </c>
      <c r="E872" s="62" t="s">
        <v>3165</v>
      </c>
      <c r="F872" s="63" t="n">
        <v>1</v>
      </c>
    </row>
    <row r="873" customFormat="false" ht="41.4" hidden="false" customHeight="false" outlineLevel="0" collapsed="false">
      <c r="A873" s="64"/>
      <c r="B873" s="65"/>
      <c r="C873" s="60" t="s">
        <v>807</v>
      </c>
      <c r="D873" s="61" t="s">
        <v>2375</v>
      </c>
      <c r="E873" s="62" t="s">
        <v>3164</v>
      </c>
      <c r="F873" s="63" t="n">
        <v>1</v>
      </c>
    </row>
    <row r="874" customFormat="false" ht="27.6" hidden="false" customHeight="false" outlineLevel="0" collapsed="false">
      <c r="A874" s="64"/>
      <c r="B874" s="65"/>
      <c r="C874" s="65"/>
      <c r="D874" s="61" t="s">
        <v>2376</v>
      </c>
      <c r="E874" s="62" t="s">
        <v>3172</v>
      </c>
      <c r="F874" s="63" t="n">
        <v>1</v>
      </c>
    </row>
    <row r="875" customFormat="false" ht="41.4" hidden="false" customHeight="false" outlineLevel="0" collapsed="false">
      <c r="A875" s="64"/>
      <c r="B875" s="65"/>
      <c r="C875" s="65"/>
      <c r="D875" s="61" t="s">
        <v>2373</v>
      </c>
      <c r="E875" s="62" t="s">
        <v>3172</v>
      </c>
      <c r="F875" s="63" t="n">
        <v>1</v>
      </c>
    </row>
    <row r="876" customFormat="false" ht="41.4" hidden="false" customHeight="false" outlineLevel="0" collapsed="false">
      <c r="A876" s="64"/>
      <c r="B876" s="65"/>
      <c r="C876" s="66"/>
      <c r="D876" s="61" t="s">
        <v>2377</v>
      </c>
      <c r="E876" s="62" t="s">
        <v>3172</v>
      </c>
      <c r="F876" s="63" t="n">
        <v>1</v>
      </c>
    </row>
    <row r="877" customFormat="false" ht="41.4" hidden="false" customHeight="false" outlineLevel="0" collapsed="false">
      <c r="A877" s="64"/>
      <c r="B877" s="65"/>
      <c r="C877" s="61" t="s">
        <v>669</v>
      </c>
      <c r="D877" s="61" t="s">
        <v>977</v>
      </c>
      <c r="E877" s="62" t="s">
        <v>3150</v>
      </c>
      <c r="F877" s="63" t="n">
        <v>1</v>
      </c>
    </row>
    <row r="878" customFormat="false" ht="41.4" hidden="false" customHeight="false" outlineLevel="0" collapsed="false">
      <c r="A878" s="64"/>
      <c r="B878" s="65"/>
      <c r="C878" s="60" t="s">
        <v>59</v>
      </c>
      <c r="D878" s="61" t="s">
        <v>2210</v>
      </c>
      <c r="E878" s="62" t="s">
        <v>3173</v>
      </c>
      <c r="F878" s="63" t="n">
        <v>1</v>
      </c>
    </row>
    <row r="879" customFormat="false" ht="27.6" hidden="false" customHeight="false" outlineLevel="0" collapsed="false">
      <c r="A879" s="64"/>
      <c r="B879" s="65"/>
      <c r="C879" s="65"/>
      <c r="D879" s="61" t="s">
        <v>2213</v>
      </c>
      <c r="E879" s="62" t="s">
        <v>3174</v>
      </c>
      <c r="F879" s="63" t="n">
        <v>1</v>
      </c>
    </row>
    <row r="880" customFormat="false" ht="41.4" hidden="false" customHeight="false" outlineLevel="0" collapsed="false">
      <c r="A880" s="64"/>
      <c r="B880" s="65"/>
      <c r="C880" s="65"/>
      <c r="D880" s="61" t="s">
        <v>2207</v>
      </c>
      <c r="E880" s="62" t="s">
        <v>3171</v>
      </c>
      <c r="F880" s="63" t="n">
        <v>1</v>
      </c>
    </row>
    <row r="881" customFormat="false" ht="41.4" hidden="false" customHeight="false" outlineLevel="0" collapsed="false">
      <c r="A881" s="64"/>
      <c r="B881" s="65"/>
      <c r="C881" s="66"/>
      <c r="D881" s="61" t="s">
        <v>2214</v>
      </c>
      <c r="E881" s="62" t="s">
        <v>3173</v>
      </c>
      <c r="F881" s="63" t="n">
        <v>1</v>
      </c>
    </row>
    <row r="882" customFormat="false" ht="41.4" hidden="false" customHeight="false" outlineLevel="0" collapsed="false">
      <c r="A882" s="64"/>
      <c r="B882" s="65"/>
      <c r="C882" s="60" t="s">
        <v>122</v>
      </c>
      <c r="D882" s="61" t="s">
        <v>2279</v>
      </c>
      <c r="E882" s="62" t="s">
        <v>3175</v>
      </c>
      <c r="F882" s="63" t="n">
        <v>1</v>
      </c>
    </row>
    <row r="883" customFormat="false" ht="27.6" hidden="false" customHeight="false" outlineLevel="0" collapsed="false">
      <c r="A883" s="64"/>
      <c r="B883" s="65"/>
      <c r="C883" s="66"/>
      <c r="D883" s="61" t="s">
        <v>2273</v>
      </c>
      <c r="E883" s="62" t="s">
        <v>3176</v>
      </c>
      <c r="F883" s="63" t="n">
        <v>1</v>
      </c>
    </row>
    <row r="884" customFormat="false" ht="41.4" hidden="false" customHeight="false" outlineLevel="0" collapsed="false">
      <c r="A884" s="64"/>
      <c r="B884" s="65"/>
      <c r="C884" s="60" t="s">
        <v>102</v>
      </c>
      <c r="D884" s="61" t="s">
        <v>985</v>
      </c>
      <c r="E884" s="62" t="s">
        <v>3177</v>
      </c>
      <c r="F884" s="63" t="n">
        <v>1</v>
      </c>
    </row>
    <row r="885" customFormat="false" ht="41.4" hidden="false" customHeight="false" outlineLevel="0" collapsed="false">
      <c r="A885" s="64"/>
      <c r="B885" s="65"/>
      <c r="C885" s="65"/>
      <c r="D885" s="61" t="s">
        <v>2271</v>
      </c>
      <c r="E885" s="62" t="s">
        <v>3175</v>
      </c>
      <c r="F885" s="63" t="n">
        <v>1</v>
      </c>
    </row>
    <row r="886" customFormat="false" ht="41.4" hidden="false" customHeight="false" outlineLevel="0" collapsed="false">
      <c r="A886" s="64"/>
      <c r="B886" s="65"/>
      <c r="C886" s="65"/>
      <c r="D886" s="61" t="s">
        <v>2275</v>
      </c>
      <c r="E886" s="62" t="s">
        <v>3178</v>
      </c>
      <c r="F886" s="63" t="n">
        <v>1</v>
      </c>
    </row>
    <row r="887" customFormat="false" ht="41.4" hidden="false" customHeight="false" outlineLevel="0" collapsed="false">
      <c r="A887" s="64"/>
      <c r="B887" s="65"/>
      <c r="C887" s="66"/>
      <c r="D887" s="61" t="s">
        <v>1165</v>
      </c>
      <c r="E887" s="62" t="s">
        <v>3154</v>
      </c>
      <c r="F887" s="63" t="n">
        <v>1</v>
      </c>
    </row>
    <row r="888" customFormat="false" ht="41.4" hidden="false" customHeight="false" outlineLevel="0" collapsed="false">
      <c r="A888" s="64"/>
      <c r="B888" s="65"/>
      <c r="C888" s="61" t="s">
        <v>66</v>
      </c>
      <c r="D888" s="61" t="s">
        <v>2209</v>
      </c>
      <c r="E888" s="62" t="s">
        <v>3174</v>
      </c>
      <c r="F888" s="63" t="n">
        <v>1</v>
      </c>
    </row>
    <row r="889" customFormat="false" ht="41.4" hidden="false" customHeight="false" outlineLevel="0" collapsed="false">
      <c r="A889" s="64"/>
      <c r="B889" s="65"/>
      <c r="C889" s="60" t="s">
        <v>579</v>
      </c>
      <c r="D889" s="61" t="s">
        <v>2524</v>
      </c>
      <c r="E889" s="62" t="s">
        <v>3161</v>
      </c>
      <c r="F889" s="63" t="n">
        <v>1</v>
      </c>
    </row>
    <row r="890" customFormat="false" ht="41.4" hidden="false" customHeight="false" outlineLevel="0" collapsed="false">
      <c r="A890" s="64"/>
      <c r="B890" s="65"/>
      <c r="C890" s="66"/>
      <c r="D890" s="61" t="s">
        <v>2527</v>
      </c>
      <c r="E890" s="62" t="s">
        <v>3179</v>
      </c>
      <c r="F890" s="63" t="n">
        <v>1</v>
      </c>
    </row>
    <row r="891" customFormat="false" ht="41.4" hidden="false" customHeight="false" outlineLevel="0" collapsed="false">
      <c r="A891" s="64"/>
      <c r="B891" s="65"/>
      <c r="C891" s="61" t="s">
        <v>1997</v>
      </c>
      <c r="D891" s="61" t="s">
        <v>2284</v>
      </c>
      <c r="E891" s="62" t="s">
        <v>3176</v>
      </c>
      <c r="F891" s="63" t="n">
        <v>1</v>
      </c>
    </row>
    <row r="892" customFormat="false" ht="41.4" hidden="false" customHeight="false" outlineLevel="0" collapsed="false">
      <c r="A892" s="64"/>
      <c r="B892" s="65"/>
      <c r="C892" s="61" t="s">
        <v>344</v>
      </c>
      <c r="D892" s="61" t="s">
        <v>2525</v>
      </c>
      <c r="E892" s="62" t="s">
        <v>3161</v>
      </c>
      <c r="F892" s="63" t="n">
        <v>1</v>
      </c>
    </row>
    <row r="893" customFormat="false" ht="41.4" hidden="false" customHeight="false" outlineLevel="0" collapsed="false">
      <c r="A893" s="64"/>
      <c r="B893" s="65"/>
      <c r="C893" s="61" t="s">
        <v>660</v>
      </c>
      <c r="D893" s="61" t="s">
        <v>2374</v>
      </c>
      <c r="E893" s="62" t="s">
        <v>3163</v>
      </c>
      <c r="F893" s="63" t="n">
        <v>1</v>
      </c>
    </row>
    <row r="894" customFormat="false" ht="41.4" hidden="false" customHeight="false" outlineLevel="0" collapsed="false">
      <c r="A894" s="64"/>
      <c r="B894" s="65"/>
      <c r="C894" s="60" t="s">
        <v>85</v>
      </c>
      <c r="D894" s="61" t="s">
        <v>2268</v>
      </c>
      <c r="E894" s="62" t="s">
        <v>3180</v>
      </c>
      <c r="F894" s="63" t="n">
        <v>1</v>
      </c>
    </row>
    <row r="895" customFormat="false" ht="41.4" hidden="false" customHeight="false" outlineLevel="0" collapsed="false">
      <c r="A895" s="64"/>
      <c r="B895" s="65"/>
      <c r="C895" s="65"/>
      <c r="D895" s="60" t="s">
        <v>982</v>
      </c>
      <c r="E895" s="67" t="s">
        <v>3157</v>
      </c>
      <c r="F895" s="68" t="n">
        <v>1</v>
      </c>
    </row>
    <row r="896" customFormat="false" ht="27.6" hidden="false" customHeight="false" outlineLevel="0" collapsed="false">
      <c r="A896" s="64"/>
      <c r="B896" s="65"/>
      <c r="C896" s="65"/>
      <c r="D896" s="66"/>
      <c r="E896" s="69" t="s">
        <v>3180</v>
      </c>
      <c r="F896" s="70" t="n">
        <v>1</v>
      </c>
    </row>
    <row r="897" customFormat="false" ht="41.4" hidden="false" customHeight="false" outlineLevel="0" collapsed="false">
      <c r="A897" s="64"/>
      <c r="B897" s="65"/>
      <c r="C897" s="65"/>
      <c r="D897" s="60" t="s">
        <v>979</v>
      </c>
      <c r="E897" s="67" t="s">
        <v>3157</v>
      </c>
      <c r="F897" s="68" t="n">
        <v>1</v>
      </c>
    </row>
    <row r="898" customFormat="false" ht="41.4" hidden="false" customHeight="false" outlineLevel="0" collapsed="false">
      <c r="A898" s="64"/>
      <c r="B898" s="65"/>
      <c r="C898" s="66"/>
      <c r="D898" s="66"/>
      <c r="E898" s="69" t="s">
        <v>3178</v>
      </c>
      <c r="F898" s="70" t="n">
        <v>1</v>
      </c>
    </row>
    <row r="899" customFormat="false" ht="41.4" hidden="false" customHeight="false" outlineLevel="0" collapsed="false">
      <c r="A899" s="64"/>
      <c r="B899" s="65"/>
      <c r="C899" s="60" t="s">
        <v>109</v>
      </c>
      <c r="D899" s="60" t="s">
        <v>996</v>
      </c>
      <c r="E899" s="67" t="s">
        <v>3170</v>
      </c>
      <c r="F899" s="68" t="n">
        <v>1</v>
      </c>
    </row>
    <row r="900" customFormat="false" ht="27.6" hidden="false" customHeight="false" outlineLevel="0" collapsed="false">
      <c r="A900" s="64"/>
      <c r="B900" s="65"/>
      <c r="C900" s="66"/>
      <c r="D900" s="66"/>
      <c r="E900" s="69" t="s">
        <v>3162</v>
      </c>
      <c r="F900" s="70" t="n">
        <v>1</v>
      </c>
    </row>
    <row r="901" customFormat="false" ht="41.4" hidden="false" customHeight="false" outlineLevel="0" collapsed="false">
      <c r="A901" s="64"/>
      <c r="B901" s="65"/>
      <c r="C901" s="61" t="s">
        <v>2520</v>
      </c>
      <c r="D901" s="61" t="s">
        <v>2519</v>
      </c>
      <c r="E901" s="62" t="s">
        <v>3179</v>
      </c>
      <c r="F901" s="63" t="n">
        <v>1</v>
      </c>
    </row>
    <row r="902" customFormat="false" ht="27.6" hidden="false" customHeight="false" outlineLevel="0" collapsed="false">
      <c r="A902" s="64"/>
      <c r="B902" s="66"/>
      <c r="C902" s="61" t="s">
        <v>924</v>
      </c>
      <c r="D902" s="61" t="s">
        <v>987</v>
      </c>
      <c r="E902" s="62" t="s">
        <v>3181</v>
      </c>
      <c r="F902" s="63" t="n">
        <v>1</v>
      </c>
    </row>
    <row r="903" customFormat="false" ht="27.6" hidden="false" customHeight="false" outlineLevel="0" collapsed="false">
      <c r="A903" s="64"/>
      <c r="B903" s="71" t="s">
        <v>3182</v>
      </c>
      <c r="C903" s="72"/>
      <c r="D903" s="72"/>
      <c r="E903" s="73"/>
      <c r="F903" s="74" t="n">
        <v>47</v>
      </c>
    </row>
    <row r="904" customFormat="false" ht="27.6" hidden="false" customHeight="false" outlineLevel="0" collapsed="false">
      <c r="A904" s="64"/>
      <c r="B904" s="60" t="s">
        <v>2824</v>
      </c>
      <c r="C904" s="60" t="s">
        <v>750</v>
      </c>
      <c r="D904" s="61" t="s">
        <v>2529</v>
      </c>
      <c r="E904" s="62" t="s">
        <v>3183</v>
      </c>
      <c r="F904" s="63" t="n">
        <v>1</v>
      </c>
    </row>
    <row r="905" customFormat="false" ht="27.6" hidden="false" customHeight="false" outlineLevel="0" collapsed="false">
      <c r="A905" s="64"/>
      <c r="B905" s="65"/>
      <c r="C905" s="65"/>
      <c r="D905" s="61" t="s">
        <v>2531</v>
      </c>
      <c r="E905" s="62" t="s">
        <v>3183</v>
      </c>
      <c r="F905" s="63" t="n">
        <v>1</v>
      </c>
    </row>
    <row r="906" customFormat="false" ht="41.4" hidden="false" customHeight="false" outlineLevel="0" collapsed="false">
      <c r="A906" s="64"/>
      <c r="B906" s="65"/>
      <c r="C906" s="66"/>
      <c r="D906" s="61" t="s">
        <v>2540</v>
      </c>
      <c r="E906" s="62" t="s">
        <v>3184</v>
      </c>
      <c r="F906" s="63" t="n">
        <v>1</v>
      </c>
    </row>
    <row r="907" customFormat="false" ht="41.4" hidden="false" customHeight="false" outlineLevel="0" collapsed="false">
      <c r="A907" s="64"/>
      <c r="B907" s="65"/>
      <c r="C907" s="61" t="s">
        <v>78</v>
      </c>
      <c r="D907" s="61" t="s">
        <v>2381</v>
      </c>
      <c r="E907" s="62" t="s">
        <v>3185</v>
      </c>
      <c r="F907" s="63" t="n">
        <v>1</v>
      </c>
    </row>
    <row r="908" customFormat="false" ht="41.4" hidden="false" customHeight="false" outlineLevel="0" collapsed="false">
      <c r="A908" s="64"/>
      <c r="B908" s="65"/>
      <c r="C908" s="60" t="s">
        <v>50</v>
      </c>
      <c r="D908" s="61" t="s">
        <v>2443</v>
      </c>
      <c r="E908" s="62" t="s">
        <v>3186</v>
      </c>
      <c r="F908" s="63" t="n">
        <v>1</v>
      </c>
    </row>
    <row r="909" customFormat="false" ht="27.6" hidden="false" customHeight="false" outlineLevel="0" collapsed="false">
      <c r="A909" s="64"/>
      <c r="B909" s="65"/>
      <c r="C909" s="65"/>
      <c r="D909" s="61" t="s">
        <v>2441</v>
      </c>
      <c r="E909" s="62" t="s">
        <v>3187</v>
      </c>
      <c r="F909" s="63" t="n">
        <v>1</v>
      </c>
    </row>
    <row r="910" customFormat="false" ht="27.6" hidden="false" customHeight="false" outlineLevel="0" collapsed="false">
      <c r="A910" s="64"/>
      <c r="B910" s="65"/>
      <c r="C910" s="65"/>
      <c r="D910" s="61" t="s">
        <v>1003</v>
      </c>
      <c r="E910" s="62" t="s">
        <v>3188</v>
      </c>
      <c r="F910" s="63" t="n">
        <v>1</v>
      </c>
    </row>
    <row r="911" customFormat="false" ht="41.4" hidden="false" customHeight="false" outlineLevel="0" collapsed="false">
      <c r="A911" s="64"/>
      <c r="B911" s="65"/>
      <c r="C911" s="65"/>
      <c r="D911" s="60" t="s">
        <v>1005</v>
      </c>
      <c r="E911" s="67" t="s">
        <v>3188</v>
      </c>
      <c r="F911" s="68" t="n">
        <v>1</v>
      </c>
    </row>
    <row r="912" customFormat="false" ht="41.4" hidden="false" customHeight="false" outlineLevel="0" collapsed="false">
      <c r="A912" s="64"/>
      <c r="B912" s="65"/>
      <c r="C912" s="66"/>
      <c r="D912" s="66"/>
      <c r="E912" s="69" t="s">
        <v>3189</v>
      </c>
      <c r="F912" s="70" t="n">
        <v>1</v>
      </c>
    </row>
    <row r="913" customFormat="false" ht="41.4" hidden="false" customHeight="false" outlineLevel="0" collapsed="false">
      <c r="A913" s="64"/>
      <c r="B913" s="65"/>
      <c r="C913" s="61" t="s">
        <v>515</v>
      </c>
      <c r="D913" s="61" t="s">
        <v>1203</v>
      </c>
      <c r="E913" s="62" t="s">
        <v>3190</v>
      </c>
      <c r="F913" s="63" t="n">
        <v>1</v>
      </c>
    </row>
    <row r="914" customFormat="false" ht="41.4" hidden="false" customHeight="false" outlineLevel="0" collapsed="false">
      <c r="A914" s="64"/>
      <c r="B914" s="65"/>
      <c r="C914" s="60" t="s">
        <v>116</v>
      </c>
      <c r="D914" s="61" t="s">
        <v>1170</v>
      </c>
      <c r="E914" s="62" t="s">
        <v>3168</v>
      </c>
      <c r="F914" s="63" t="n">
        <v>1</v>
      </c>
    </row>
    <row r="915" customFormat="false" ht="41.4" hidden="false" customHeight="false" outlineLevel="0" collapsed="false">
      <c r="A915" s="64"/>
      <c r="B915" s="65"/>
      <c r="C915" s="65"/>
      <c r="D915" s="61" t="s">
        <v>1001</v>
      </c>
      <c r="E915" s="62" t="s">
        <v>3191</v>
      </c>
      <c r="F915" s="63" t="n">
        <v>1</v>
      </c>
    </row>
    <row r="916" customFormat="false" ht="41.4" hidden="false" customHeight="false" outlineLevel="0" collapsed="false">
      <c r="A916" s="64"/>
      <c r="B916" s="65"/>
      <c r="C916" s="66"/>
      <c r="D916" s="61" t="s">
        <v>998</v>
      </c>
      <c r="E916" s="62" t="s">
        <v>3192</v>
      </c>
      <c r="F916" s="63" t="n">
        <v>1</v>
      </c>
    </row>
    <row r="917" customFormat="false" ht="41.4" hidden="false" customHeight="false" outlineLevel="0" collapsed="false">
      <c r="A917" s="64"/>
      <c r="B917" s="65"/>
      <c r="C917" s="60" t="s">
        <v>175</v>
      </c>
      <c r="D917" s="60" t="s">
        <v>992</v>
      </c>
      <c r="E917" s="67" t="s">
        <v>3170</v>
      </c>
      <c r="F917" s="68" t="n">
        <v>1</v>
      </c>
    </row>
    <row r="918" customFormat="false" ht="41.4" hidden="false" customHeight="false" outlineLevel="0" collapsed="false">
      <c r="A918" s="64"/>
      <c r="B918" s="65"/>
      <c r="C918" s="66"/>
      <c r="D918" s="66"/>
      <c r="E918" s="69" t="s">
        <v>3193</v>
      </c>
      <c r="F918" s="70" t="n">
        <v>1</v>
      </c>
    </row>
    <row r="919" customFormat="false" ht="41.4" hidden="false" customHeight="false" outlineLevel="0" collapsed="false">
      <c r="A919" s="64"/>
      <c r="B919" s="65"/>
      <c r="C919" s="61" t="s">
        <v>199</v>
      </c>
      <c r="D919" s="61" t="s">
        <v>2378</v>
      </c>
      <c r="E919" s="62" t="s">
        <v>3194</v>
      </c>
      <c r="F919" s="63" t="n">
        <v>1</v>
      </c>
    </row>
    <row r="920" customFormat="false" ht="27.6" hidden="false" customHeight="false" outlineLevel="0" collapsed="false">
      <c r="A920" s="64"/>
      <c r="B920" s="65"/>
      <c r="C920" s="60" t="s">
        <v>519</v>
      </c>
      <c r="D920" s="61" t="s">
        <v>2436</v>
      </c>
      <c r="E920" s="62" t="s">
        <v>3195</v>
      </c>
      <c r="F920" s="63" t="n">
        <v>1</v>
      </c>
    </row>
    <row r="921" customFormat="false" ht="41.4" hidden="false" customHeight="false" outlineLevel="0" collapsed="false">
      <c r="A921" s="64"/>
      <c r="B921" s="65"/>
      <c r="C921" s="66"/>
      <c r="D921" s="61" t="s">
        <v>2438</v>
      </c>
      <c r="E921" s="62" t="s">
        <v>3186</v>
      </c>
      <c r="F921" s="63" t="n">
        <v>1</v>
      </c>
    </row>
    <row r="922" customFormat="false" ht="41.4" hidden="false" customHeight="false" outlineLevel="0" collapsed="false">
      <c r="A922" s="64"/>
      <c r="B922" s="65"/>
      <c r="C922" s="60" t="s">
        <v>807</v>
      </c>
      <c r="D922" s="61" t="s">
        <v>2375</v>
      </c>
      <c r="E922" s="62" t="s">
        <v>3196</v>
      </c>
      <c r="F922" s="63" t="n">
        <v>1</v>
      </c>
    </row>
    <row r="923" customFormat="false" ht="41.4" hidden="false" customHeight="false" outlineLevel="0" collapsed="false">
      <c r="A923" s="64"/>
      <c r="B923" s="65"/>
      <c r="C923" s="65"/>
      <c r="D923" s="61" t="s">
        <v>2376</v>
      </c>
      <c r="E923" s="62" t="s">
        <v>3185</v>
      </c>
      <c r="F923" s="63" t="n">
        <v>1</v>
      </c>
    </row>
    <row r="924" customFormat="false" ht="41.4" hidden="false" customHeight="false" outlineLevel="0" collapsed="false">
      <c r="A924" s="64"/>
      <c r="B924" s="65"/>
      <c r="C924" s="65"/>
      <c r="D924" s="61" t="s">
        <v>2379</v>
      </c>
      <c r="E924" s="62" t="s">
        <v>3196</v>
      </c>
      <c r="F924" s="63" t="n">
        <v>1</v>
      </c>
    </row>
    <row r="925" customFormat="false" ht="41.4" hidden="false" customHeight="false" outlineLevel="0" collapsed="false">
      <c r="A925" s="64"/>
      <c r="B925" s="65"/>
      <c r="C925" s="65"/>
      <c r="D925" s="61" t="s">
        <v>2380</v>
      </c>
      <c r="E925" s="62" t="s">
        <v>3185</v>
      </c>
      <c r="F925" s="63" t="n">
        <v>1</v>
      </c>
    </row>
    <row r="926" customFormat="false" ht="41.4" hidden="false" customHeight="false" outlineLevel="0" collapsed="false">
      <c r="A926" s="64"/>
      <c r="B926" s="65"/>
      <c r="C926" s="66"/>
      <c r="D926" s="61" t="s">
        <v>2377</v>
      </c>
      <c r="E926" s="62" t="s">
        <v>3185</v>
      </c>
      <c r="F926" s="63" t="n">
        <v>1</v>
      </c>
    </row>
    <row r="927" customFormat="false" ht="27.6" hidden="false" customHeight="false" outlineLevel="0" collapsed="false">
      <c r="A927" s="64"/>
      <c r="B927" s="65"/>
      <c r="C927" s="60" t="s">
        <v>59</v>
      </c>
      <c r="D927" s="61" t="s">
        <v>2216</v>
      </c>
      <c r="E927" s="62" t="s">
        <v>3193</v>
      </c>
      <c r="F927" s="63" t="n">
        <v>1</v>
      </c>
    </row>
    <row r="928" customFormat="false" ht="41.4" hidden="false" customHeight="false" outlineLevel="0" collapsed="false">
      <c r="A928" s="64"/>
      <c r="B928" s="65"/>
      <c r="C928" s="65"/>
      <c r="D928" s="61" t="s">
        <v>2217</v>
      </c>
      <c r="E928" s="62" t="s">
        <v>3197</v>
      </c>
      <c r="F928" s="63" t="n">
        <v>1</v>
      </c>
    </row>
    <row r="929" customFormat="false" ht="41.4" hidden="false" customHeight="false" outlineLevel="0" collapsed="false">
      <c r="A929" s="64"/>
      <c r="B929" s="65"/>
      <c r="C929" s="65"/>
      <c r="D929" s="61" t="s">
        <v>2213</v>
      </c>
      <c r="E929" s="62" t="s">
        <v>3197</v>
      </c>
      <c r="F929" s="63" t="n">
        <v>1</v>
      </c>
    </row>
    <row r="930" customFormat="false" ht="41.4" hidden="false" customHeight="false" outlineLevel="0" collapsed="false">
      <c r="A930" s="64"/>
      <c r="B930" s="65"/>
      <c r="C930" s="66"/>
      <c r="D930" s="61" t="s">
        <v>2214</v>
      </c>
      <c r="E930" s="62" t="s">
        <v>3198</v>
      </c>
      <c r="F930" s="63" t="n">
        <v>1</v>
      </c>
    </row>
    <row r="931" customFormat="false" ht="27.6" hidden="false" customHeight="false" outlineLevel="0" collapsed="false">
      <c r="A931" s="64"/>
      <c r="B931" s="65"/>
      <c r="C931" s="61" t="s">
        <v>122</v>
      </c>
      <c r="D931" s="61" t="s">
        <v>2279</v>
      </c>
      <c r="E931" s="62" t="s">
        <v>3199</v>
      </c>
      <c r="F931" s="63" t="n">
        <v>1</v>
      </c>
    </row>
    <row r="932" customFormat="false" ht="41.4" hidden="false" customHeight="false" outlineLevel="0" collapsed="false">
      <c r="A932" s="64"/>
      <c r="B932" s="65"/>
      <c r="C932" s="60" t="s">
        <v>102</v>
      </c>
      <c r="D932" s="61" t="s">
        <v>985</v>
      </c>
      <c r="E932" s="62" t="s">
        <v>3177</v>
      </c>
      <c r="F932" s="63" t="n">
        <v>1</v>
      </c>
    </row>
    <row r="933" customFormat="false" ht="27.6" hidden="false" customHeight="false" outlineLevel="0" collapsed="false">
      <c r="A933" s="64"/>
      <c r="B933" s="65"/>
      <c r="C933" s="65"/>
      <c r="D933" s="61" t="s">
        <v>2288</v>
      </c>
      <c r="E933" s="62" t="s">
        <v>3200</v>
      </c>
      <c r="F933" s="63" t="n">
        <v>1</v>
      </c>
    </row>
    <row r="934" customFormat="false" ht="41.4" hidden="false" customHeight="false" outlineLevel="0" collapsed="false">
      <c r="A934" s="64"/>
      <c r="B934" s="65"/>
      <c r="C934" s="65"/>
      <c r="D934" s="61" t="s">
        <v>2286</v>
      </c>
      <c r="E934" s="62" t="s">
        <v>3201</v>
      </c>
      <c r="F934" s="63" t="n">
        <v>1</v>
      </c>
    </row>
    <row r="935" customFormat="false" ht="41.4" hidden="false" customHeight="false" outlineLevel="0" collapsed="false">
      <c r="A935" s="64"/>
      <c r="B935" s="65"/>
      <c r="C935" s="66"/>
      <c r="D935" s="61" t="s">
        <v>2275</v>
      </c>
      <c r="E935" s="62" t="s">
        <v>3200</v>
      </c>
      <c r="F935" s="63" t="n">
        <v>1</v>
      </c>
    </row>
    <row r="936" customFormat="false" ht="41.4" hidden="false" customHeight="false" outlineLevel="0" collapsed="false">
      <c r="A936" s="64"/>
      <c r="B936" s="65"/>
      <c r="C936" s="60" t="s">
        <v>579</v>
      </c>
      <c r="D936" s="61" t="s">
        <v>2536</v>
      </c>
      <c r="E936" s="62" t="s">
        <v>3202</v>
      </c>
      <c r="F936" s="63" t="n">
        <v>1</v>
      </c>
    </row>
    <row r="937" customFormat="false" ht="41.4" hidden="false" customHeight="false" outlineLevel="0" collapsed="false">
      <c r="A937" s="64"/>
      <c r="B937" s="65"/>
      <c r="C937" s="66"/>
      <c r="D937" s="61" t="s">
        <v>2527</v>
      </c>
      <c r="E937" s="62" t="s">
        <v>3184</v>
      </c>
      <c r="F937" s="63" t="n">
        <v>1</v>
      </c>
    </row>
    <row r="938" customFormat="false" ht="41.4" hidden="false" customHeight="false" outlineLevel="0" collapsed="false">
      <c r="A938" s="64"/>
      <c r="B938" s="65"/>
      <c r="C938" s="61" t="s">
        <v>1997</v>
      </c>
      <c r="D938" s="61" t="s">
        <v>2284</v>
      </c>
      <c r="E938" s="62" t="s">
        <v>3203</v>
      </c>
      <c r="F938" s="63" t="n">
        <v>1</v>
      </c>
    </row>
    <row r="939" customFormat="false" ht="41.4" hidden="false" customHeight="false" outlineLevel="0" collapsed="false">
      <c r="A939" s="64"/>
      <c r="B939" s="65"/>
      <c r="C939" s="61" t="s">
        <v>140</v>
      </c>
      <c r="D939" s="61" t="s">
        <v>2542</v>
      </c>
      <c r="E939" s="62" t="s">
        <v>3183</v>
      </c>
      <c r="F939" s="63" t="n">
        <v>1</v>
      </c>
    </row>
    <row r="940" customFormat="false" ht="41.4" hidden="false" customHeight="false" outlineLevel="0" collapsed="false">
      <c r="A940" s="64"/>
      <c r="B940" s="65"/>
      <c r="C940" s="61" t="s">
        <v>651</v>
      </c>
      <c r="D940" s="61" t="s">
        <v>2218</v>
      </c>
      <c r="E940" s="62" t="s">
        <v>3198</v>
      </c>
      <c r="F940" s="63" t="n">
        <v>1</v>
      </c>
    </row>
    <row r="941" customFormat="false" ht="41.4" hidden="false" customHeight="false" outlineLevel="0" collapsed="false">
      <c r="A941" s="64"/>
      <c r="B941" s="65"/>
      <c r="C941" s="61" t="s">
        <v>242</v>
      </c>
      <c r="D941" s="61" t="s">
        <v>2543</v>
      </c>
      <c r="E941" s="62" t="s">
        <v>3183</v>
      </c>
      <c r="F941" s="63" t="n">
        <v>1</v>
      </c>
    </row>
    <row r="942" customFormat="false" ht="27.6" hidden="false" customHeight="false" outlineLevel="0" collapsed="false">
      <c r="A942" s="64"/>
      <c r="B942" s="65"/>
      <c r="C942" s="61" t="s">
        <v>660</v>
      </c>
      <c r="D942" s="61" t="s">
        <v>2374</v>
      </c>
      <c r="E942" s="62" t="s">
        <v>3194</v>
      </c>
      <c r="F942" s="63" t="n">
        <v>1</v>
      </c>
    </row>
    <row r="943" customFormat="false" ht="41.4" hidden="false" customHeight="false" outlineLevel="0" collapsed="false">
      <c r="A943" s="64"/>
      <c r="B943" s="65"/>
      <c r="C943" s="61" t="s">
        <v>2294</v>
      </c>
      <c r="D943" s="61" t="s">
        <v>2292</v>
      </c>
      <c r="E943" s="62" t="s">
        <v>3199</v>
      </c>
      <c r="F943" s="63" t="n">
        <v>1</v>
      </c>
    </row>
    <row r="944" customFormat="false" ht="41.4" hidden="false" customHeight="false" outlineLevel="0" collapsed="false">
      <c r="A944" s="64"/>
      <c r="B944" s="65"/>
      <c r="C944" s="61" t="s">
        <v>85</v>
      </c>
      <c r="D944" s="61" t="s">
        <v>982</v>
      </c>
      <c r="E944" s="62" t="s">
        <v>3201</v>
      </c>
      <c r="F944" s="63" t="n">
        <v>1</v>
      </c>
    </row>
    <row r="945" customFormat="false" ht="41.4" hidden="false" customHeight="false" outlineLevel="0" collapsed="false">
      <c r="A945" s="64"/>
      <c r="B945" s="65"/>
      <c r="C945" s="61" t="s">
        <v>259</v>
      </c>
      <c r="D945" s="61" t="s">
        <v>2298</v>
      </c>
      <c r="E945" s="62" t="s">
        <v>3199</v>
      </c>
      <c r="F945" s="63" t="n">
        <v>1</v>
      </c>
    </row>
    <row r="946" customFormat="false" ht="41.4" hidden="false" customHeight="false" outlineLevel="0" collapsed="false">
      <c r="A946" s="64"/>
      <c r="B946" s="65"/>
      <c r="C946" s="60" t="s">
        <v>109</v>
      </c>
      <c r="D946" s="60" t="s">
        <v>996</v>
      </c>
      <c r="E946" s="67" t="s">
        <v>3170</v>
      </c>
      <c r="F946" s="68" t="n">
        <v>1</v>
      </c>
    </row>
    <row r="947" customFormat="false" ht="41.4" hidden="false" customHeight="false" outlineLevel="0" collapsed="false">
      <c r="A947" s="64"/>
      <c r="B947" s="65"/>
      <c r="C947" s="66"/>
      <c r="D947" s="66"/>
      <c r="E947" s="69" t="s">
        <v>3202</v>
      </c>
      <c r="F947" s="70" t="n">
        <v>1</v>
      </c>
    </row>
    <row r="948" customFormat="false" ht="41.4" hidden="false" customHeight="false" outlineLevel="0" collapsed="false">
      <c r="A948" s="64"/>
      <c r="B948" s="65"/>
      <c r="C948" s="61" t="s">
        <v>223</v>
      </c>
      <c r="D948" s="61" t="s">
        <v>2445</v>
      </c>
      <c r="E948" s="62" t="s">
        <v>3186</v>
      </c>
      <c r="F948" s="63" t="n">
        <v>1</v>
      </c>
    </row>
    <row r="949" customFormat="false" ht="27.6" hidden="false" customHeight="false" outlineLevel="0" collapsed="false">
      <c r="A949" s="64"/>
      <c r="B949" s="65"/>
      <c r="C949" s="60" t="s">
        <v>924</v>
      </c>
      <c r="D949" s="60" t="s">
        <v>987</v>
      </c>
      <c r="E949" s="67" t="s">
        <v>3181</v>
      </c>
      <c r="F949" s="68" t="n">
        <v>1</v>
      </c>
    </row>
    <row r="950" customFormat="false" ht="41.4" hidden="false" customHeight="false" outlineLevel="0" collapsed="false">
      <c r="A950" s="64"/>
      <c r="B950" s="66"/>
      <c r="C950" s="66"/>
      <c r="D950" s="66"/>
      <c r="E950" s="69" t="s">
        <v>3195</v>
      </c>
      <c r="F950" s="70" t="n">
        <v>1</v>
      </c>
    </row>
    <row r="951" customFormat="false" ht="27.6" hidden="false" customHeight="false" outlineLevel="0" collapsed="false">
      <c r="A951" s="64"/>
      <c r="B951" s="71" t="s">
        <v>2839</v>
      </c>
      <c r="C951" s="72"/>
      <c r="D951" s="72"/>
      <c r="E951" s="73"/>
      <c r="F951" s="74" t="n">
        <v>47</v>
      </c>
    </row>
    <row r="952" customFormat="false" ht="27.6" hidden="false" customHeight="false" outlineLevel="0" collapsed="false">
      <c r="A952" s="64"/>
      <c r="B952" s="60" t="s">
        <v>2840</v>
      </c>
      <c r="C952" s="61" t="s">
        <v>750</v>
      </c>
      <c r="D952" s="61" t="s">
        <v>2540</v>
      </c>
      <c r="E952" s="62" t="s">
        <v>3204</v>
      </c>
      <c r="F952" s="63" t="n">
        <v>1</v>
      </c>
    </row>
    <row r="953" customFormat="false" ht="27.6" hidden="false" customHeight="false" outlineLevel="0" collapsed="false">
      <c r="A953" s="64"/>
      <c r="B953" s="65"/>
      <c r="C953" s="60" t="s">
        <v>78</v>
      </c>
      <c r="D953" s="61" t="s">
        <v>2381</v>
      </c>
      <c r="E953" s="62" t="s">
        <v>3205</v>
      </c>
      <c r="F953" s="63" t="n">
        <v>1</v>
      </c>
    </row>
    <row r="954" customFormat="false" ht="27.6" hidden="false" customHeight="false" outlineLevel="0" collapsed="false">
      <c r="A954" s="64"/>
      <c r="B954" s="65"/>
      <c r="C954" s="66"/>
      <c r="D954" s="61" t="s">
        <v>2386</v>
      </c>
      <c r="E954" s="62" t="s">
        <v>3206</v>
      </c>
      <c r="F954" s="63" t="n">
        <v>1</v>
      </c>
    </row>
    <row r="955" customFormat="false" ht="41.4" hidden="false" customHeight="false" outlineLevel="0" collapsed="false">
      <c r="A955" s="64"/>
      <c r="B955" s="65"/>
      <c r="C955" s="60" t="s">
        <v>50</v>
      </c>
      <c r="D955" s="61" t="s">
        <v>2443</v>
      </c>
      <c r="E955" s="62" t="s">
        <v>3207</v>
      </c>
      <c r="F955" s="63" t="n">
        <v>1</v>
      </c>
    </row>
    <row r="956" customFormat="false" ht="41.4" hidden="false" customHeight="false" outlineLevel="0" collapsed="false">
      <c r="A956" s="64"/>
      <c r="B956" s="65"/>
      <c r="C956" s="65"/>
      <c r="D956" s="61" t="s">
        <v>1003</v>
      </c>
      <c r="E956" s="62" t="s">
        <v>3188</v>
      </c>
      <c r="F956" s="63" t="n">
        <v>1</v>
      </c>
    </row>
    <row r="957" customFormat="false" ht="27.6" hidden="false" customHeight="false" outlineLevel="0" collapsed="false">
      <c r="A957" s="64"/>
      <c r="B957" s="65"/>
      <c r="C957" s="65"/>
      <c r="D957" s="60" t="s">
        <v>1005</v>
      </c>
      <c r="E957" s="67" t="s">
        <v>3188</v>
      </c>
      <c r="F957" s="68" t="n">
        <v>1</v>
      </c>
    </row>
    <row r="958" customFormat="false" ht="41.4" hidden="false" customHeight="false" outlineLevel="0" collapsed="false">
      <c r="A958" s="64"/>
      <c r="B958" s="65"/>
      <c r="C958" s="66"/>
      <c r="D958" s="66"/>
      <c r="E958" s="69" t="s">
        <v>3208</v>
      </c>
      <c r="F958" s="70" t="n">
        <v>1</v>
      </c>
    </row>
    <row r="959" customFormat="false" ht="41.4" hidden="false" customHeight="false" outlineLevel="0" collapsed="false">
      <c r="A959" s="64"/>
      <c r="B959" s="65"/>
      <c r="C959" s="60" t="s">
        <v>515</v>
      </c>
      <c r="D959" s="60" t="s">
        <v>1015</v>
      </c>
      <c r="E959" s="67" t="s">
        <v>3209</v>
      </c>
      <c r="F959" s="68" t="n">
        <v>1</v>
      </c>
    </row>
    <row r="960" customFormat="false" ht="41.4" hidden="false" customHeight="false" outlineLevel="0" collapsed="false">
      <c r="A960" s="64"/>
      <c r="B960" s="65"/>
      <c r="C960" s="65"/>
      <c r="D960" s="66"/>
      <c r="E960" s="69" t="s">
        <v>3207</v>
      </c>
      <c r="F960" s="70" t="n">
        <v>1</v>
      </c>
    </row>
    <row r="961" customFormat="false" ht="27.6" hidden="false" customHeight="false" outlineLevel="0" collapsed="false">
      <c r="A961" s="64"/>
      <c r="B961" s="65"/>
      <c r="C961" s="65"/>
      <c r="D961" s="60" t="s">
        <v>1010</v>
      </c>
      <c r="E961" s="67" t="s">
        <v>3210</v>
      </c>
      <c r="F961" s="68" t="n">
        <v>1</v>
      </c>
    </row>
    <row r="962" customFormat="false" ht="41.4" hidden="false" customHeight="false" outlineLevel="0" collapsed="false">
      <c r="A962" s="64"/>
      <c r="B962" s="65"/>
      <c r="C962" s="65"/>
      <c r="D962" s="66"/>
      <c r="E962" s="69" t="s">
        <v>3208</v>
      </c>
      <c r="F962" s="70" t="n">
        <v>1</v>
      </c>
    </row>
    <row r="963" customFormat="false" ht="41.4" hidden="false" customHeight="false" outlineLevel="0" collapsed="false">
      <c r="A963" s="64"/>
      <c r="B963" s="65"/>
      <c r="C963" s="66"/>
      <c r="D963" s="61" t="s">
        <v>1203</v>
      </c>
      <c r="E963" s="62" t="s">
        <v>3190</v>
      </c>
      <c r="F963" s="63" t="n">
        <v>1</v>
      </c>
    </row>
    <row r="964" customFormat="false" ht="41.4" hidden="false" customHeight="false" outlineLevel="0" collapsed="false">
      <c r="A964" s="64"/>
      <c r="B964" s="65"/>
      <c r="C964" s="60" t="s">
        <v>116</v>
      </c>
      <c r="D964" s="61" t="s">
        <v>1001</v>
      </c>
      <c r="E964" s="62" t="s">
        <v>3191</v>
      </c>
      <c r="F964" s="63" t="n">
        <v>1</v>
      </c>
    </row>
    <row r="965" customFormat="false" ht="41.4" hidden="false" customHeight="false" outlineLevel="0" collapsed="false">
      <c r="A965" s="64"/>
      <c r="B965" s="65"/>
      <c r="C965" s="65"/>
      <c r="D965" s="61" t="s">
        <v>1196</v>
      </c>
      <c r="E965" s="62" t="s">
        <v>3211</v>
      </c>
      <c r="F965" s="63" t="n">
        <v>1</v>
      </c>
    </row>
    <row r="966" customFormat="false" ht="41.4" hidden="false" customHeight="false" outlineLevel="0" collapsed="false">
      <c r="A966" s="64"/>
      <c r="B966" s="65"/>
      <c r="C966" s="65"/>
      <c r="D966" s="60" t="s">
        <v>998</v>
      </c>
      <c r="E966" s="67" t="s">
        <v>3192</v>
      </c>
      <c r="F966" s="68" t="n">
        <v>1</v>
      </c>
    </row>
    <row r="967" customFormat="false" ht="41.4" hidden="false" customHeight="false" outlineLevel="0" collapsed="false">
      <c r="A967" s="64"/>
      <c r="B967" s="65"/>
      <c r="C967" s="66"/>
      <c r="D967" s="66"/>
      <c r="E967" s="69" t="s">
        <v>3212</v>
      </c>
      <c r="F967" s="70" t="n">
        <v>1</v>
      </c>
    </row>
    <row r="968" customFormat="false" ht="41.4" hidden="false" customHeight="false" outlineLevel="0" collapsed="false">
      <c r="A968" s="64"/>
      <c r="B968" s="65"/>
      <c r="C968" s="60" t="s">
        <v>175</v>
      </c>
      <c r="D968" s="61" t="s">
        <v>2226</v>
      </c>
      <c r="E968" s="62" t="s">
        <v>3213</v>
      </c>
      <c r="F968" s="63" t="n">
        <v>1</v>
      </c>
    </row>
    <row r="969" customFormat="false" ht="41.4" hidden="false" customHeight="false" outlineLevel="0" collapsed="false">
      <c r="A969" s="64"/>
      <c r="B969" s="65"/>
      <c r="C969" s="66"/>
      <c r="D969" s="61" t="s">
        <v>2222</v>
      </c>
      <c r="E969" s="62" t="s">
        <v>3214</v>
      </c>
      <c r="F969" s="63" t="n">
        <v>1</v>
      </c>
    </row>
    <row r="970" customFormat="false" ht="41.4" hidden="false" customHeight="false" outlineLevel="0" collapsed="false">
      <c r="A970" s="64"/>
      <c r="B970" s="65"/>
      <c r="C970" s="61" t="s">
        <v>199</v>
      </c>
      <c r="D970" s="61" t="s">
        <v>2378</v>
      </c>
      <c r="E970" s="62" t="s">
        <v>3215</v>
      </c>
      <c r="F970" s="63" t="n">
        <v>1</v>
      </c>
    </row>
    <row r="971" customFormat="false" ht="27.6" hidden="false" customHeight="false" outlineLevel="0" collapsed="false">
      <c r="A971" s="64"/>
      <c r="B971" s="65"/>
      <c r="C971" s="61" t="s">
        <v>1337</v>
      </c>
      <c r="D971" s="61" t="s">
        <v>2390</v>
      </c>
      <c r="E971" s="62" t="s">
        <v>3205</v>
      </c>
      <c r="F971" s="63" t="n">
        <v>1</v>
      </c>
    </row>
    <row r="972" customFormat="false" ht="41.4" hidden="false" customHeight="false" outlineLevel="0" collapsed="false">
      <c r="A972" s="64"/>
      <c r="B972" s="65"/>
      <c r="C972" s="60" t="s">
        <v>807</v>
      </c>
      <c r="D972" s="61" t="s">
        <v>2385</v>
      </c>
      <c r="E972" s="62" t="s">
        <v>3215</v>
      </c>
      <c r="F972" s="63" t="n">
        <v>1</v>
      </c>
    </row>
    <row r="973" customFormat="false" ht="41.4" hidden="false" customHeight="false" outlineLevel="0" collapsed="false">
      <c r="A973" s="64"/>
      <c r="B973" s="65"/>
      <c r="C973" s="65"/>
      <c r="D973" s="61" t="s">
        <v>2379</v>
      </c>
      <c r="E973" s="62" t="s">
        <v>3206</v>
      </c>
      <c r="F973" s="63" t="n">
        <v>1</v>
      </c>
    </row>
    <row r="974" customFormat="false" ht="41.4" hidden="false" customHeight="false" outlineLevel="0" collapsed="false">
      <c r="A974" s="64"/>
      <c r="B974" s="65"/>
      <c r="C974" s="65"/>
      <c r="D974" s="61" t="s">
        <v>2380</v>
      </c>
      <c r="E974" s="62" t="s">
        <v>3205</v>
      </c>
      <c r="F974" s="63" t="n">
        <v>1</v>
      </c>
    </row>
    <row r="975" customFormat="false" ht="41.4" hidden="false" customHeight="false" outlineLevel="0" collapsed="false">
      <c r="A975" s="64"/>
      <c r="B975" s="65"/>
      <c r="C975" s="66"/>
      <c r="D975" s="61" t="s">
        <v>2388</v>
      </c>
      <c r="E975" s="62" t="s">
        <v>3205</v>
      </c>
      <c r="F975" s="63" t="n">
        <v>1</v>
      </c>
    </row>
    <row r="976" customFormat="false" ht="27.6" hidden="false" customHeight="false" outlineLevel="0" collapsed="false">
      <c r="A976" s="64"/>
      <c r="B976" s="65"/>
      <c r="C976" s="61" t="s">
        <v>1040</v>
      </c>
      <c r="D976" s="61" t="s">
        <v>2307</v>
      </c>
      <c r="E976" s="62" t="s">
        <v>3216</v>
      </c>
      <c r="F976" s="63" t="n">
        <v>1</v>
      </c>
    </row>
    <row r="977" customFormat="false" ht="41.4" hidden="false" customHeight="false" outlineLevel="0" collapsed="false">
      <c r="A977" s="64"/>
      <c r="B977" s="65"/>
      <c r="C977" s="60" t="s">
        <v>59</v>
      </c>
      <c r="D977" s="61" t="s">
        <v>2216</v>
      </c>
      <c r="E977" s="62" t="s">
        <v>3217</v>
      </c>
      <c r="F977" s="63" t="n">
        <v>1</v>
      </c>
    </row>
    <row r="978" customFormat="false" ht="27.6" hidden="false" customHeight="false" outlineLevel="0" collapsed="false">
      <c r="A978" s="64"/>
      <c r="B978" s="65"/>
      <c r="C978" s="65"/>
      <c r="D978" s="61" t="s">
        <v>2217</v>
      </c>
      <c r="E978" s="62" t="s">
        <v>3214</v>
      </c>
      <c r="F978" s="63" t="n">
        <v>1</v>
      </c>
    </row>
    <row r="979" customFormat="false" ht="41.4" hidden="false" customHeight="false" outlineLevel="0" collapsed="false">
      <c r="A979" s="64"/>
      <c r="B979" s="65"/>
      <c r="C979" s="66"/>
      <c r="D979" s="61" t="s">
        <v>2221</v>
      </c>
      <c r="E979" s="62" t="s">
        <v>3217</v>
      </c>
      <c r="F979" s="63" t="n">
        <v>1</v>
      </c>
    </row>
    <row r="980" customFormat="false" ht="41.4" hidden="false" customHeight="false" outlineLevel="0" collapsed="false">
      <c r="A980" s="64"/>
      <c r="B980" s="65"/>
      <c r="C980" s="60" t="s">
        <v>1020</v>
      </c>
      <c r="D980" s="61" t="s">
        <v>1018</v>
      </c>
      <c r="E980" s="62" t="s">
        <v>3209</v>
      </c>
      <c r="F980" s="63" t="n">
        <v>1</v>
      </c>
    </row>
    <row r="981" customFormat="false" ht="27.6" hidden="false" customHeight="false" outlineLevel="0" collapsed="false">
      <c r="A981" s="64"/>
      <c r="B981" s="65"/>
      <c r="C981" s="66"/>
      <c r="D981" s="61" t="s">
        <v>2548</v>
      </c>
      <c r="E981" s="62" t="s">
        <v>3218</v>
      </c>
      <c r="F981" s="63" t="n">
        <v>1</v>
      </c>
    </row>
    <row r="982" customFormat="false" ht="27.6" hidden="false" customHeight="false" outlineLevel="0" collapsed="false">
      <c r="A982" s="64"/>
      <c r="B982" s="65"/>
      <c r="C982" s="61" t="s">
        <v>122</v>
      </c>
      <c r="D982" s="61" t="s">
        <v>2306</v>
      </c>
      <c r="E982" s="62" t="s">
        <v>3219</v>
      </c>
      <c r="F982" s="63" t="n">
        <v>1</v>
      </c>
    </row>
    <row r="983" customFormat="false" ht="41.4" hidden="false" customHeight="false" outlineLevel="0" collapsed="false">
      <c r="A983" s="64"/>
      <c r="B983" s="65"/>
      <c r="C983" s="60" t="s">
        <v>102</v>
      </c>
      <c r="D983" s="61" t="s">
        <v>985</v>
      </c>
      <c r="E983" s="62" t="s">
        <v>3216</v>
      </c>
      <c r="F983" s="63" t="n">
        <v>1</v>
      </c>
    </row>
    <row r="984" customFormat="false" ht="41.4" hidden="false" customHeight="false" outlineLevel="0" collapsed="false">
      <c r="A984" s="64"/>
      <c r="B984" s="65"/>
      <c r="C984" s="65"/>
      <c r="D984" s="61" t="s">
        <v>2288</v>
      </c>
      <c r="E984" s="62" t="s">
        <v>3219</v>
      </c>
      <c r="F984" s="63" t="n">
        <v>1</v>
      </c>
    </row>
    <row r="985" customFormat="false" ht="41.4" hidden="false" customHeight="false" outlineLevel="0" collapsed="false">
      <c r="A985" s="64"/>
      <c r="B985" s="65"/>
      <c r="C985" s="65"/>
      <c r="D985" s="61" t="s">
        <v>2286</v>
      </c>
      <c r="E985" s="62" t="s">
        <v>3220</v>
      </c>
      <c r="F985" s="63" t="n">
        <v>1</v>
      </c>
    </row>
    <row r="986" customFormat="false" ht="41.4" hidden="false" customHeight="false" outlineLevel="0" collapsed="false">
      <c r="A986" s="64"/>
      <c r="B986" s="65"/>
      <c r="C986" s="65"/>
      <c r="D986" s="61" t="s">
        <v>2301</v>
      </c>
      <c r="E986" s="62" t="s">
        <v>3220</v>
      </c>
      <c r="F986" s="63" t="n">
        <v>1</v>
      </c>
    </row>
    <row r="987" customFormat="false" ht="41.4" hidden="false" customHeight="false" outlineLevel="0" collapsed="false">
      <c r="A987" s="64"/>
      <c r="B987" s="65"/>
      <c r="C987" s="66"/>
      <c r="D987" s="61" t="s">
        <v>1012</v>
      </c>
      <c r="E987" s="62" t="s">
        <v>3221</v>
      </c>
      <c r="F987" s="63" t="n">
        <v>1</v>
      </c>
    </row>
    <row r="988" customFormat="false" ht="41.4" hidden="false" customHeight="false" outlineLevel="0" collapsed="false">
      <c r="A988" s="64"/>
      <c r="B988" s="65"/>
      <c r="C988" s="61" t="s">
        <v>66</v>
      </c>
      <c r="D988" s="61" t="s">
        <v>2223</v>
      </c>
      <c r="E988" s="62" t="s">
        <v>3213</v>
      </c>
      <c r="F988" s="63" t="n">
        <v>1</v>
      </c>
    </row>
    <row r="989" customFormat="false" ht="41.4" hidden="false" customHeight="false" outlineLevel="0" collapsed="false">
      <c r="A989" s="64"/>
      <c r="B989" s="65"/>
      <c r="C989" s="60" t="s">
        <v>579</v>
      </c>
      <c r="D989" s="61" t="s">
        <v>2536</v>
      </c>
      <c r="E989" s="62" t="s">
        <v>3222</v>
      </c>
      <c r="F989" s="63" t="n">
        <v>1</v>
      </c>
    </row>
    <row r="990" customFormat="false" ht="41.4" hidden="false" customHeight="false" outlineLevel="0" collapsed="false">
      <c r="A990" s="64"/>
      <c r="B990" s="65"/>
      <c r="C990" s="66"/>
      <c r="D990" s="61" t="s">
        <v>2547</v>
      </c>
      <c r="E990" s="62" t="s">
        <v>3204</v>
      </c>
      <c r="F990" s="63" t="n">
        <v>1</v>
      </c>
    </row>
    <row r="991" customFormat="false" ht="41.4" hidden="false" customHeight="false" outlineLevel="0" collapsed="false">
      <c r="A991" s="64"/>
      <c r="B991" s="65"/>
      <c r="C991" s="61" t="s">
        <v>140</v>
      </c>
      <c r="D991" s="61" t="s">
        <v>2542</v>
      </c>
      <c r="E991" s="62" t="s">
        <v>3218</v>
      </c>
      <c r="F991" s="63" t="n">
        <v>1</v>
      </c>
    </row>
    <row r="992" customFormat="false" ht="41.4" hidden="false" customHeight="false" outlineLevel="0" collapsed="false">
      <c r="A992" s="64"/>
      <c r="B992" s="65"/>
      <c r="C992" s="61" t="s">
        <v>651</v>
      </c>
      <c r="D992" s="61" t="s">
        <v>2218</v>
      </c>
      <c r="E992" s="62" t="s">
        <v>3213</v>
      </c>
      <c r="F992" s="63" t="n">
        <v>1</v>
      </c>
    </row>
    <row r="993" customFormat="false" ht="27.6" hidden="false" customHeight="false" outlineLevel="0" collapsed="false">
      <c r="A993" s="64"/>
      <c r="B993" s="65"/>
      <c r="C993" s="61" t="s">
        <v>560</v>
      </c>
      <c r="D993" s="61" t="s">
        <v>2550</v>
      </c>
      <c r="E993" s="62" t="s">
        <v>3218</v>
      </c>
      <c r="F993" s="63" t="n">
        <v>1</v>
      </c>
    </row>
    <row r="994" customFormat="false" ht="41.4" hidden="false" customHeight="false" outlineLevel="0" collapsed="false">
      <c r="A994" s="64"/>
      <c r="B994" s="65"/>
      <c r="C994" s="61" t="s">
        <v>242</v>
      </c>
      <c r="D994" s="61" t="s">
        <v>2543</v>
      </c>
      <c r="E994" s="62" t="s">
        <v>3218</v>
      </c>
      <c r="F994" s="63" t="n">
        <v>1</v>
      </c>
    </row>
    <row r="995" customFormat="false" ht="41.4" hidden="false" customHeight="false" outlineLevel="0" collapsed="false">
      <c r="A995" s="64"/>
      <c r="B995" s="65"/>
      <c r="C995" s="61" t="s">
        <v>2294</v>
      </c>
      <c r="D995" s="61" t="s">
        <v>2292</v>
      </c>
      <c r="E995" s="62" t="s">
        <v>3216</v>
      </c>
      <c r="F995" s="63" t="n">
        <v>1</v>
      </c>
    </row>
    <row r="996" customFormat="false" ht="41.4" hidden="false" customHeight="false" outlineLevel="0" collapsed="false">
      <c r="A996" s="64"/>
      <c r="B996" s="65"/>
      <c r="C996" s="61" t="s">
        <v>259</v>
      </c>
      <c r="D996" s="61" t="s">
        <v>2298</v>
      </c>
      <c r="E996" s="62" t="s">
        <v>3216</v>
      </c>
      <c r="F996" s="63" t="n">
        <v>1</v>
      </c>
    </row>
    <row r="997" customFormat="false" ht="27.6" hidden="false" customHeight="false" outlineLevel="0" collapsed="false">
      <c r="A997" s="64"/>
      <c r="B997" s="65"/>
      <c r="C997" s="61" t="s">
        <v>109</v>
      </c>
      <c r="D997" s="61" t="s">
        <v>2545</v>
      </c>
      <c r="E997" s="62" t="s">
        <v>3222</v>
      </c>
      <c r="F997" s="63" t="n">
        <v>1</v>
      </c>
    </row>
    <row r="998" customFormat="false" ht="41.4" hidden="false" customHeight="false" outlineLevel="0" collapsed="false">
      <c r="A998" s="64"/>
      <c r="B998" s="65"/>
      <c r="C998" s="61" t="s">
        <v>223</v>
      </c>
      <c r="D998" s="61" t="s">
        <v>2445</v>
      </c>
      <c r="E998" s="62" t="s">
        <v>3207</v>
      </c>
      <c r="F998" s="63" t="n">
        <v>1</v>
      </c>
    </row>
    <row r="999" customFormat="false" ht="41.4" hidden="false" customHeight="false" outlineLevel="0" collapsed="false">
      <c r="A999" s="64"/>
      <c r="B999" s="65"/>
      <c r="C999" s="60" t="s">
        <v>924</v>
      </c>
      <c r="D999" s="61" t="s">
        <v>2447</v>
      </c>
      <c r="E999" s="62" t="s">
        <v>3207</v>
      </c>
      <c r="F999" s="63" t="n">
        <v>1</v>
      </c>
    </row>
    <row r="1000" customFormat="false" ht="41.4" hidden="false" customHeight="false" outlineLevel="0" collapsed="false">
      <c r="A1000" s="64"/>
      <c r="B1000" s="66"/>
      <c r="C1000" s="66"/>
      <c r="D1000" s="61" t="s">
        <v>987</v>
      </c>
      <c r="E1000" s="62" t="s">
        <v>3212</v>
      </c>
      <c r="F1000" s="63" t="n">
        <v>1</v>
      </c>
    </row>
    <row r="1001" customFormat="false" ht="41.4" hidden="false" customHeight="false" outlineLevel="0" collapsed="false">
      <c r="A1001" s="64"/>
      <c r="B1001" s="71" t="s">
        <v>2859</v>
      </c>
      <c r="C1001" s="72"/>
      <c r="D1001" s="72"/>
      <c r="E1001" s="73"/>
      <c r="F1001" s="74" t="n">
        <v>49</v>
      </c>
    </row>
    <row r="1002" customFormat="false" ht="41.4" hidden="false" customHeight="false" outlineLevel="0" collapsed="false">
      <c r="A1002" s="64"/>
      <c r="B1002" s="60" t="s">
        <v>2860</v>
      </c>
      <c r="C1002" s="60" t="s">
        <v>78</v>
      </c>
      <c r="D1002" s="61" t="s">
        <v>2393</v>
      </c>
      <c r="E1002" s="62" t="s">
        <v>3223</v>
      </c>
      <c r="F1002" s="63" t="n">
        <v>1</v>
      </c>
    </row>
    <row r="1003" customFormat="false" ht="27.6" hidden="false" customHeight="false" outlineLevel="0" collapsed="false">
      <c r="A1003" s="64"/>
      <c r="B1003" s="65"/>
      <c r="C1003" s="66"/>
      <c r="D1003" s="61" t="s">
        <v>2386</v>
      </c>
      <c r="E1003" s="62" t="s">
        <v>3224</v>
      </c>
      <c r="F1003" s="63" t="n">
        <v>1</v>
      </c>
    </row>
    <row r="1004" customFormat="false" ht="27.6" hidden="false" customHeight="false" outlineLevel="0" collapsed="false">
      <c r="A1004" s="64"/>
      <c r="B1004" s="65"/>
      <c r="C1004" s="60" t="s">
        <v>50</v>
      </c>
      <c r="D1004" s="61" t="s">
        <v>2449</v>
      </c>
      <c r="E1004" s="62" t="s">
        <v>3225</v>
      </c>
      <c r="F1004" s="63" t="n">
        <v>1</v>
      </c>
    </row>
    <row r="1005" customFormat="false" ht="27.6" hidden="false" customHeight="false" outlineLevel="0" collapsed="false">
      <c r="A1005" s="64"/>
      <c r="B1005" s="65"/>
      <c r="C1005" s="65"/>
      <c r="D1005" s="61" t="s">
        <v>2451</v>
      </c>
      <c r="E1005" s="62" t="s">
        <v>3226</v>
      </c>
      <c r="F1005" s="63" t="n">
        <v>1</v>
      </c>
    </row>
    <row r="1006" customFormat="false" ht="27.6" hidden="false" customHeight="false" outlineLevel="0" collapsed="false">
      <c r="A1006" s="64"/>
      <c r="B1006" s="65"/>
      <c r="C1006" s="66"/>
      <c r="D1006" s="61" t="s">
        <v>1027</v>
      </c>
      <c r="E1006" s="62" t="s">
        <v>3227</v>
      </c>
      <c r="F1006" s="63" t="n">
        <v>1</v>
      </c>
    </row>
    <row r="1007" customFormat="false" ht="41.4" hidden="false" customHeight="false" outlineLevel="0" collapsed="false">
      <c r="A1007" s="64"/>
      <c r="B1007" s="65"/>
      <c r="C1007" s="60" t="s">
        <v>515</v>
      </c>
      <c r="D1007" s="60" t="s">
        <v>1015</v>
      </c>
      <c r="E1007" s="67" t="s">
        <v>3209</v>
      </c>
      <c r="F1007" s="68" t="n">
        <v>1</v>
      </c>
    </row>
    <row r="1008" customFormat="false" ht="41.4" hidden="false" customHeight="false" outlineLevel="0" collapsed="false">
      <c r="A1008" s="64"/>
      <c r="B1008" s="65"/>
      <c r="C1008" s="65"/>
      <c r="D1008" s="66"/>
      <c r="E1008" s="69" t="s">
        <v>3226</v>
      </c>
      <c r="F1008" s="70" t="n">
        <v>1</v>
      </c>
    </row>
    <row r="1009" customFormat="false" ht="41.4" hidden="false" customHeight="false" outlineLevel="0" collapsed="false">
      <c r="A1009" s="64"/>
      <c r="B1009" s="65"/>
      <c r="C1009" s="65"/>
      <c r="D1009" s="60" t="s">
        <v>1010</v>
      </c>
      <c r="E1009" s="67" t="s">
        <v>3210</v>
      </c>
      <c r="F1009" s="68" t="n">
        <v>1</v>
      </c>
    </row>
    <row r="1010" customFormat="false" ht="27.6" hidden="false" customHeight="false" outlineLevel="0" collapsed="false">
      <c r="A1010" s="64"/>
      <c r="B1010" s="65"/>
      <c r="C1010" s="65"/>
      <c r="D1010" s="66"/>
      <c r="E1010" s="69" t="s">
        <v>3228</v>
      </c>
      <c r="F1010" s="70" t="n">
        <v>1</v>
      </c>
    </row>
    <row r="1011" customFormat="false" ht="41.4" hidden="false" customHeight="false" outlineLevel="0" collapsed="false">
      <c r="A1011" s="64"/>
      <c r="B1011" s="65"/>
      <c r="C1011" s="66"/>
      <c r="D1011" s="61" t="s">
        <v>2453</v>
      </c>
      <c r="E1011" s="62" t="s">
        <v>3229</v>
      </c>
      <c r="F1011" s="63" t="n">
        <v>1</v>
      </c>
    </row>
    <row r="1012" customFormat="false" ht="41.4" hidden="false" customHeight="false" outlineLevel="0" collapsed="false">
      <c r="A1012" s="64"/>
      <c r="B1012" s="65"/>
      <c r="C1012" s="60" t="s">
        <v>116</v>
      </c>
      <c r="D1012" s="61" t="s">
        <v>1196</v>
      </c>
      <c r="E1012" s="62" t="s">
        <v>3211</v>
      </c>
      <c r="F1012" s="63" t="n">
        <v>1</v>
      </c>
    </row>
    <row r="1013" customFormat="false" ht="41.4" hidden="false" customHeight="false" outlineLevel="0" collapsed="false">
      <c r="A1013" s="64"/>
      <c r="B1013" s="65"/>
      <c r="C1013" s="65"/>
      <c r="D1013" s="61" t="s">
        <v>1024</v>
      </c>
      <c r="E1013" s="62" t="s">
        <v>3230</v>
      </c>
      <c r="F1013" s="63" t="n">
        <v>1</v>
      </c>
    </row>
    <row r="1014" customFormat="false" ht="41.4" hidden="false" customHeight="false" outlineLevel="0" collapsed="false">
      <c r="A1014" s="64"/>
      <c r="B1014" s="65"/>
      <c r="C1014" s="66"/>
      <c r="D1014" s="61" t="s">
        <v>998</v>
      </c>
      <c r="E1014" s="62" t="s">
        <v>3225</v>
      </c>
      <c r="F1014" s="63" t="n">
        <v>1</v>
      </c>
    </row>
    <row r="1015" customFormat="false" ht="41.4" hidden="false" customHeight="false" outlineLevel="0" collapsed="false">
      <c r="A1015" s="64"/>
      <c r="B1015" s="65"/>
      <c r="C1015" s="60" t="s">
        <v>175</v>
      </c>
      <c r="D1015" s="61" t="s">
        <v>2226</v>
      </c>
      <c r="E1015" s="62" t="s">
        <v>3231</v>
      </c>
      <c r="F1015" s="63" t="n">
        <v>1</v>
      </c>
    </row>
    <row r="1016" customFormat="false" ht="41.4" hidden="false" customHeight="false" outlineLevel="0" collapsed="false">
      <c r="A1016" s="64"/>
      <c r="B1016" s="65"/>
      <c r="C1016" s="65"/>
      <c r="D1016" s="61" t="s">
        <v>2222</v>
      </c>
      <c r="E1016" s="62" t="s">
        <v>3232</v>
      </c>
      <c r="F1016" s="63" t="n">
        <v>1</v>
      </c>
    </row>
    <row r="1017" customFormat="false" ht="41.4" hidden="false" customHeight="false" outlineLevel="0" collapsed="false">
      <c r="A1017" s="64"/>
      <c r="B1017" s="65"/>
      <c r="C1017" s="66"/>
      <c r="D1017" s="61" t="s">
        <v>2228</v>
      </c>
      <c r="E1017" s="62" t="s">
        <v>3232</v>
      </c>
      <c r="F1017" s="63" t="n">
        <v>1</v>
      </c>
    </row>
    <row r="1018" customFormat="false" ht="27.6" hidden="false" customHeight="false" outlineLevel="0" collapsed="false">
      <c r="A1018" s="64"/>
      <c r="B1018" s="65"/>
      <c r="C1018" s="60" t="s">
        <v>1337</v>
      </c>
      <c r="D1018" s="61" t="s">
        <v>2398</v>
      </c>
      <c r="E1018" s="62" t="s">
        <v>3233</v>
      </c>
      <c r="F1018" s="63" t="n">
        <v>1</v>
      </c>
    </row>
    <row r="1019" customFormat="false" ht="41.4" hidden="false" customHeight="false" outlineLevel="0" collapsed="false">
      <c r="A1019" s="64"/>
      <c r="B1019" s="65"/>
      <c r="C1019" s="66"/>
      <c r="D1019" s="61" t="s">
        <v>2390</v>
      </c>
      <c r="E1019" s="62" t="s">
        <v>3233</v>
      </c>
      <c r="F1019" s="63" t="n">
        <v>1</v>
      </c>
    </row>
    <row r="1020" customFormat="false" ht="41.4" hidden="false" customHeight="false" outlineLevel="0" collapsed="false">
      <c r="A1020" s="64"/>
      <c r="B1020" s="65"/>
      <c r="C1020" s="60" t="s">
        <v>807</v>
      </c>
      <c r="D1020" s="61" t="s">
        <v>2396</v>
      </c>
      <c r="E1020" s="62" t="s">
        <v>3224</v>
      </c>
      <c r="F1020" s="63" t="n">
        <v>1</v>
      </c>
    </row>
    <row r="1021" customFormat="false" ht="41.4" hidden="false" customHeight="false" outlineLevel="0" collapsed="false">
      <c r="A1021" s="64"/>
      <c r="B1021" s="65"/>
      <c r="C1021" s="65"/>
      <c r="D1021" s="61" t="s">
        <v>2385</v>
      </c>
      <c r="E1021" s="62" t="s">
        <v>3223</v>
      </c>
      <c r="F1021" s="63" t="n">
        <v>1</v>
      </c>
    </row>
    <row r="1022" customFormat="false" ht="27.6" hidden="false" customHeight="false" outlineLevel="0" collapsed="false">
      <c r="A1022" s="64"/>
      <c r="B1022" s="65"/>
      <c r="C1022" s="66"/>
      <c r="D1022" s="61" t="s">
        <v>2388</v>
      </c>
      <c r="E1022" s="62" t="s">
        <v>3233</v>
      </c>
      <c r="F1022" s="63" t="n">
        <v>1</v>
      </c>
    </row>
    <row r="1023" customFormat="false" ht="41.4" hidden="false" customHeight="false" outlineLevel="0" collapsed="false">
      <c r="A1023" s="64"/>
      <c r="B1023" s="65"/>
      <c r="C1023" s="60" t="s">
        <v>1040</v>
      </c>
      <c r="D1023" s="61" t="s">
        <v>2307</v>
      </c>
      <c r="E1023" s="62" t="s">
        <v>3234</v>
      </c>
      <c r="F1023" s="63" t="n">
        <v>1</v>
      </c>
    </row>
    <row r="1024" customFormat="false" ht="41.4" hidden="false" customHeight="false" outlineLevel="0" collapsed="false">
      <c r="A1024" s="64"/>
      <c r="B1024" s="65"/>
      <c r="C1024" s="66"/>
      <c r="D1024" s="61" t="s">
        <v>2313</v>
      </c>
      <c r="E1024" s="62" t="s">
        <v>3234</v>
      </c>
      <c r="F1024" s="63" t="n">
        <v>1</v>
      </c>
    </row>
    <row r="1025" customFormat="false" ht="27.6" hidden="false" customHeight="false" outlineLevel="0" collapsed="false">
      <c r="A1025" s="64"/>
      <c r="B1025" s="65"/>
      <c r="C1025" s="61" t="s">
        <v>704</v>
      </c>
      <c r="D1025" s="61" t="s">
        <v>2227</v>
      </c>
      <c r="E1025" s="62" t="s">
        <v>3235</v>
      </c>
      <c r="F1025" s="63" t="n">
        <v>1</v>
      </c>
    </row>
    <row r="1026" customFormat="false" ht="41.4" hidden="false" customHeight="false" outlineLevel="0" collapsed="false">
      <c r="A1026" s="64"/>
      <c r="B1026" s="65"/>
      <c r="C1026" s="60" t="s">
        <v>59</v>
      </c>
      <c r="D1026" s="61" t="s">
        <v>2221</v>
      </c>
      <c r="E1026" s="62" t="s">
        <v>3235</v>
      </c>
      <c r="F1026" s="63" t="n">
        <v>1</v>
      </c>
    </row>
    <row r="1027" customFormat="false" ht="41.4" hidden="false" customHeight="false" outlineLevel="0" collapsed="false">
      <c r="A1027" s="64"/>
      <c r="B1027" s="65"/>
      <c r="C1027" s="66"/>
      <c r="D1027" s="61" t="s">
        <v>2231</v>
      </c>
      <c r="E1027" s="62" t="s">
        <v>3231</v>
      </c>
      <c r="F1027" s="63" t="n">
        <v>1</v>
      </c>
    </row>
    <row r="1028" customFormat="false" ht="27.6" hidden="false" customHeight="false" outlineLevel="0" collapsed="false">
      <c r="A1028" s="64"/>
      <c r="B1028" s="65"/>
      <c r="C1028" s="60" t="s">
        <v>1020</v>
      </c>
      <c r="D1028" s="61" t="s">
        <v>1018</v>
      </c>
      <c r="E1028" s="62" t="s">
        <v>3209</v>
      </c>
      <c r="F1028" s="63" t="n">
        <v>1</v>
      </c>
    </row>
    <row r="1029" customFormat="false" ht="27.6" hidden="false" customHeight="false" outlineLevel="0" collapsed="false">
      <c r="A1029" s="64"/>
      <c r="B1029" s="65"/>
      <c r="C1029" s="66"/>
      <c r="D1029" s="61" t="s">
        <v>2548</v>
      </c>
      <c r="E1029" s="62" t="s">
        <v>3236</v>
      </c>
      <c r="F1029" s="63" t="n">
        <v>1</v>
      </c>
    </row>
    <row r="1030" customFormat="false" ht="41.4" hidden="false" customHeight="false" outlineLevel="0" collapsed="false">
      <c r="A1030" s="64"/>
      <c r="B1030" s="65"/>
      <c r="C1030" s="60" t="s">
        <v>122</v>
      </c>
      <c r="D1030" s="61" t="s">
        <v>2306</v>
      </c>
      <c r="E1030" s="62" t="s">
        <v>3237</v>
      </c>
      <c r="F1030" s="63" t="n">
        <v>1</v>
      </c>
    </row>
    <row r="1031" customFormat="false" ht="41.4" hidden="false" customHeight="false" outlineLevel="0" collapsed="false">
      <c r="A1031" s="64"/>
      <c r="B1031" s="65"/>
      <c r="C1031" s="66"/>
      <c r="D1031" s="61" t="s">
        <v>2312</v>
      </c>
      <c r="E1031" s="62" t="s">
        <v>3234</v>
      </c>
      <c r="F1031" s="63" t="n">
        <v>1</v>
      </c>
    </row>
    <row r="1032" customFormat="false" ht="41.4" hidden="false" customHeight="false" outlineLevel="0" collapsed="false">
      <c r="A1032" s="64"/>
      <c r="B1032" s="65"/>
      <c r="C1032" s="60" t="s">
        <v>102</v>
      </c>
      <c r="D1032" s="61" t="s">
        <v>1031</v>
      </c>
      <c r="E1032" s="62" t="s">
        <v>3238</v>
      </c>
      <c r="F1032" s="63" t="n">
        <v>1</v>
      </c>
    </row>
    <row r="1033" customFormat="false" ht="27.6" hidden="false" customHeight="false" outlineLevel="0" collapsed="false">
      <c r="A1033" s="64"/>
      <c r="B1033" s="65"/>
      <c r="C1033" s="65"/>
      <c r="D1033" s="61" t="s">
        <v>985</v>
      </c>
      <c r="E1033" s="62" t="s">
        <v>3234</v>
      </c>
      <c r="F1033" s="63" t="n">
        <v>1</v>
      </c>
    </row>
    <row r="1034" customFormat="false" ht="41.4" hidden="false" customHeight="false" outlineLevel="0" collapsed="false">
      <c r="A1034" s="64"/>
      <c r="B1034" s="65"/>
      <c r="C1034" s="65"/>
      <c r="D1034" s="61" t="s">
        <v>2310</v>
      </c>
      <c r="E1034" s="62" t="s">
        <v>3237</v>
      </c>
      <c r="F1034" s="63" t="n">
        <v>1</v>
      </c>
    </row>
    <row r="1035" customFormat="false" ht="41.4" hidden="false" customHeight="false" outlineLevel="0" collapsed="false">
      <c r="A1035" s="64"/>
      <c r="B1035" s="65"/>
      <c r="C1035" s="65"/>
      <c r="D1035" s="61" t="s">
        <v>2301</v>
      </c>
      <c r="E1035" s="62" t="s">
        <v>3239</v>
      </c>
      <c r="F1035" s="63" t="n">
        <v>1</v>
      </c>
    </row>
    <row r="1036" customFormat="false" ht="41.4" hidden="false" customHeight="false" outlineLevel="0" collapsed="false">
      <c r="A1036" s="64"/>
      <c r="B1036" s="65"/>
      <c r="C1036" s="65"/>
      <c r="D1036" s="60" t="s">
        <v>1012</v>
      </c>
      <c r="E1036" s="67" t="s">
        <v>3221</v>
      </c>
      <c r="F1036" s="68" t="n">
        <v>1</v>
      </c>
    </row>
    <row r="1037" customFormat="false" ht="41.4" hidden="false" customHeight="false" outlineLevel="0" collapsed="false">
      <c r="A1037" s="64"/>
      <c r="B1037" s="65"/>
      <c r="C1037" s="66"/>
      <c r="D1037" s="66"/>
      <c r="E1037" s="69" t="s">
        <v>3239</v>
      </c>
      <c r="F1037" s="70" t="n">
        <v>1</v>
      </c>
    </row>
    <row r="1038" customFormat="false" ht="27.6" hidden="false" customHeight="false" outlineLevel="0" collapsed="false">
      <c r="A1038" s="64"/>
      <c r="B1038" s="65"/>
      <c r="C1038" s="61" t="s">
        <v>66</v>
      </c>
      <c r="D1038" s="61" t="s">
        <v>2223</v>
      </c>
      <c r="E1038" s="62" t="s">
        <v>3231</v>
      </c>
      <c r="F1038" s="63" t="n">
        <v>1</v>
      </c>
    </row>
    <row r="1039" customFormat="false" ht="41.4" hidden="false" customHeight="false" outlineLevel="0" collapsed="false">
      <c r="A1039" s="64"/>
      <c r="B1039" s="65"/>
      <c r="C1039" s="61" t="s">
        <v>579</v>
      </c>
      <c r="D1039" s="61" t="s">
        <v>2547</v>
      </c>
      <c r="E1039" s="62" t="s">
        <v>3240</v>
      </c>
      <c r="F1039" s="63" t="n">
        <v>1</v>
      </c>
    </row>
    <row r="1040" customFormat="false" ht="27.6" hidden="false" customHeight="false" outlineLevel="0" collapsed="false">
      <c r="A1040" s="64"/>
      <c r="B1040" s="65"/>
      <c r="C1040" s="61" t="s">
        <v>1475</v>
      </c>
      <c r="D1040" s="61" t="s">
        <v>2552</v>
      </c>
      <c r="E1040" s="62" t="s">
        <v>3240</v>
      </c>
      <c r="F1040" s="63" t="n">
        <v>1</v>
      </c>
    </row>
    <row r="1041" customFormat="false" ht="41.4" hidden="false" customHeight="false" outlineLevel="0" collapsed="false">
      <c r="A1041" s="64"/>
      <c r="B1041" s="65"/>
      <c r="C1041" s="61" t="s">
        <v>651</v>
      </c>
      <c r="D1041" s="61" t="s">
        <v>2233</v>
      </c>
      <c r="E1041" s="62" t="s">
        <v>3231</v>
      </c>
      <c r="F1041" s="63" t="n">
        <v>1</v>
      </c>
    </row>
    <row r="1042" customFormat="false" ht="41.4" hidden="false" customHeight="false" outlineLevel="0" collapsed="false">
      <c r="A1042" s="64"/>
      <c r="B1042" s="65"/>
      <c r="C1042" s="61" t="s">
        <v>560</v>
      </c>
      <c r="D1042" s="61" t="s">
        <v>2550</v>
      </c>
      <c r="E1042" s="62" t="s">
        <v>3236</v>
      </c>
      <c r="F1042" s="63" t="n">
        <v>1</v>
      </c>
    </row>
    <row r="1043" customFormat="false" ht="41.4" hidden="false" customHeight="false" outlineLevel="0" collapsed="false">
      <c r="A1043" s="64"/>
      <c r="B1043" s="65"/>
      <c r="C1043" s="61" t="s">
        <v>660</v>
      </c>
      <c r="D1043" s="61" t="s">
        <v>2397</v>
      </c>
      <c r="E1043" s="62" t="s">
        <v>3233</v>
      </c>
      <c r="F1043" s="63" t="n">
        <v>1</v>
      </c>
    </row>
    <row r="1044" customFormat="false" ht="27.6" hidden="false" customHeight="false" outlineLevel="0" collapsed="false">
      <c r="A1044" s="64"/>
      <c r="B1044" s="65"/>
      <c r="C1044" s="60" t="s">
        <v>109</v>
      </c>
      <c r="D1044" s="61" t="s">
        <v>2557</v>
      </c>
      <c r="E1044" s="62" t="s">
        <v>3236</v>
      </c>
      <c r="F1044" s="63" t="n">
        <v>1</v>
      </c>
    </row>
    <row r="1045" customFormat="false" ht="41.4" hidden="false" customHeight="false" outlineLevel="0" collapsed="false">
      <c r="A1045" s="64"/>
      <c r="B1045" s="65"/>
      <c r="C1045" s="65"/>
      <c r="D1045" s="61" t="s">
        <v>2555</v>
      </c>
      <c r="E1045" s="62" t="s">
        <v>3236</v>
      </c>
      <c r="F1045" s="63" t="n">
        <v>1</v>
      </c>
    </row>
    <row r="1046" customFormat="false" ht="41.4" hidden="false" customHeight="false" outlineLevel="0" collapsed="false">
      <c r="A1046" s="64"/>
      <c r="B1046" s="65"/>
      <c r="C1046" s="66"/>
      <c r="D1046" s="61" t="s">
        <v>2545</v>
      </c>
      <c r="E1046" s="62" t="s">
        <v>3241</v>
      </c>
      <c r="F1046" s="63" t="n">
        <v>1</v>
      </c>
    </row>
    <row r="1047" customFormat="false" ht="41.4" hidden="false" customHeight="false" outlineLevel="0" collapsed="false">
      <c r="A1047" s="64"/>
      <c r="B1047" s="65"/>
      <c r="C1047" s="60" t="s">
        <v>924</v>
      </c>
      <c r="D1047" s="61" t="s">
        <v>2447</v>
      </c>
      <c r="E1047" s="62" t="s">
        <v>3226</v>
      </c>
      <c r="F1047" s="63" t="n">
        <v>1</v>
      </c>
    </row>
    <row r="1048" customFormat="false" ht="41.4" hidden="false" customHeight="false" outlineLevel="0" collapsed="false">
      <c r="A1048" s="64"/>
      <c r="B1048" s="65"/>
      <c r="C1048" s="65"/>
      <c r="D1048" s="60" t="s">
        <v>1029</v>
      </c>
      <c r="E1048" s="67" t="s">
        <v>3238</v>
      </c>
      <c r="F1048" s="68" t="n">
        <v>1</v>
      </c>
    </row>
    <row r="1049" customFormat="false" ht="41.4" hidden="false" customHeight="false" outlineLevel="0" collapsed="false">
      <c r="A1049" s="64"/>
      <c r="B1049" s="66"/>
      <c r="C1049" s="66"/>
      <c r="D1049" s="66"/>
      <c r="E1049" s="69" t="s">
        <v>3228</v>
      </c>
      <c r="F1049" s="70" t="n">
        <v>1</v>
      </c>
    </row>
    <row r="1050" customFormat="false" ht="27.6" hidden="false" customHeight="false" outlineLevel="0" collapsed="false">
      <c r="A1050" s="64"/>
      <c r="B1050" s="71" t="s">
        <v>2881</v>
      </c>
      <c r="C1050" s="72"/>
      <c r="D1050" s="72"/>
      <c r="E1050" s="73"/>
      <c r="F1050" s="74" t="n">
        <v>48</v>
      </c>
    </row>
    <row r="1051" customFormat="false" ht="27.6" hidden="false" customHeight="false" outlineLevel="0" collapsed="false">
      <c r="A1051" s="64"/>
      <c r="B1051" s="60" t="s">
        <v>3242</v>
      </c>
      <c r="C1051" s="61" t="s">
        <v>750</v>
      </c>
      <c r="D1051" s="61" t="s">
        <v>2564</v>
      </c>
      <c r="E1051" s="62" t="s">
        <v>3243</v>
      </c>
      <c r="F1051" s="63" t="n">
        <v>1</v>
      </c>
    </row>
    <row r="1052" customFormat="false" ht="27.6" hidden="false" customHeight="false" outlineLevel="0" collapsed="false">
      <c r="A1052" s="64"/>
      <c r="B1052" s="65"/>
      <c r="C1052" s="61" t="s">
        <v>78</v>
      </c>
      <c r="D1052" s="61" t="s">
        <v>2393</v>
      </c>
      <c r="E1052" s="62" t="s">
        <v>3244</v>
      </c>
      <c r="F1052" s="63" t="n">
        <v>1</v>
      </c>
    </row>
    <row r="1053" customFormat="false" ht="41.4" hidden="false" customHeight="false" outlineLevel="0" collapsed="false">
      <c r="A1053" s="64"/>
      <c r="B1053" s="65"/>
      <c r="C1053" s="60" t="s">
        <v>50</v>
      </c>
      <c r="D1053" s="61" t="s">
        <v>2456</v>
      </c>
      <c r="E1053" s="62" t="s">
        <v>3245</v>
      </c>
      <c r="F1053" s="63" t="n">
        <v>1</v>
      </c>
    </row>
    <row r="1054" customFormat="false" ht="27.6" hidden="false" customHeight="false" outlineLevel="0" collapsed="false">
      <c r="A1054" s="64"/>
      <c r="B1054" s="65"/>
      <c r="C1054" s="65"/>
      <c r="D1054" s="61" t="s">
        <v>2449</v>
      </c>
      <c r="E1054" s="62" t="s">
        <v>3245</v>
      </c>
      <c r="F1054" s="63" t="n">
        <v>1</v>
      </c>
    </row>
    <row r="1055" customFormat="false" ht="41.4" hidden="false" customHeight="false" outlineLevel="0" collapsed="false">
      <c r="A1055" s="64"/>
      <c r="B1055" s="65"/>
      <c r="C1055" s="65"/>
      <c r="D1055" s="61" t="s">
        <v>2451</v>
      </c>
      <c r="E1055" s="62" t="s">
        <v>3246</v>
      </c>
      <c r="F1055" s="63" t="n">
        <v>1</v>
      </c>
    </row>
    <row r="1056" customFormat="false" ht="27.6" hidden="false" customHeight="false" outlineLevel="0" collapsed="false">
      <c r="A1056" s="64"/>
      <c r="B1056" s="65"/>
      <c r="C1056" s="65"/>
      <c r="D1056" s="61" t="s">
        <v>1027</v>
      </c>
      <c r="E1056" s="62" t="s">
        <v>3227</v>
      </c>
      <c r="F1056" s="63" t="n">
        <v>1</v>
      </c>
    </row>
    <row r="1057" customFormat="false" ht="41.4" hidden="false" customHeight="false" outlineLevel="0" collapsed="false">
      <c r="A1057" s="64"/>
      <c r="B1057" s="65"/>
      <c r="C1057" s="66"/>
      <c r="D1057" s="61" t="s">
        <v>2460</v>
      </c>
      <c r="E1057" s="62" t="s">
        <v>3247</v>
      </c>
      <c r="F1057" s="63" t="n">
        <v>1</v>
      </c>
    </row>
    <row r="1058" customFormat="false" ht="41.4" hidden="false" customHeight="false" outlineLevel="0" collapsed="false">
      <c r="A1058" s="64"/>
      <c r="B1058" s="65"/>
      <c r="C1058" s="61" t="s">
        <v>515</v>
      </c>
      <c r="D1058" s="61" t="s">
        <v>2453</v>
      </c>
      <c r="E1058" s="62" t="s">
        <v>3247</v>
      </c>
      <c r="F1058" s="63" t="n">
        <v>1</v>
      </c>
    </row>
    <row r="1059" customFormat="false" ht="41.4" hidden="false" customHeight="false" outlineLevel="0" collapsed="false">
      <c r="A1059" s="64"/>
      <c r="B1059" s="65"/>
      <c r="C1059" s="60" t="s">
        <v>116</v>
      </c>
      <c r="D1059" s="61" t="s">
        <v>2458</v>
      </c>
      <c r="E1059" s="62" t="s">
        <v>3246</v>
      </c>
      <c r="F1059" s="63" t="n">
        <v>1</v>
      </c>
    </row>
    <row r="1060" customFormat="false" ht="41.4" hidden="false" customHeight="false" outlineLevel="0" collapsed="false">
      <c r="A1060" s="64"/>
      <c r="B1060" s="65"/>
      <c r="C1060" s="65"/>
      <c r="D1060" s="61" t="s">
        <v>1034</v>
      </c>
      <c r="E1060" s="62" t="s">
        <v>3248</v>
      </c>
      <c r="F1060" s="63" t="n">
        <v>1</v>
      </c>
    </row>
    <row r="1061" customFormat="false" ht="41.4" hidden="false" customHeight="false" outlineLevel="0" collapsed="false">
      <c r="A1061" s="64"/>
      <c r="B1061" s="65"/>
      <c r="C1061" s="65"/>
      <c r="D1061" s="60" t="s">
        <v>1024</v>
      </c>
      <c r="E1061" s="67" t="s">
        <v>3230</v>
      </c>
      <c r="F1061" s="68" t="n">
        <v>1</v>
      </c>
    </row>
    <row r="1062" customFormat="false" ht="41.4" hidden="false" customHeight="false" outlineLevel="0" collapsed="false">
      <c r="A1062" s="64"/>
      <c r="B1062" s="65"/>
      <c r="C1062" s="66"/>
      <c r="D1062" s="66"/>
      <c r="E1062" s="69" t="s">
        <v>3249</v>
      </c>
      <c r="F1062" s="70" t="n">
        <v>1</v>
      </c>
    </row>
    <row r="1063" customFormat="false" ht="41.4" hidden="false" customHeight="false" outlineLevel="0" collapsed="false">
      <c r="A1063" s="64"/>
      <c r="B1063" s="65"/>
      <c r="C1063" s="60" t="s">
        <v>175</v>
      </c>
      <c r="D1063" s="61" t="s">
        <v>2241</v>
      </c>
      <c r="E1063" s="62" t="s">
        <v>3250</v>
      </c>
      <c r="F1063" s="63" t="n">
        <v>1</v>
      </c>
    </row>
    <row r="1064" customFormat="false" ht="41.4" hidden="false" customHeight="false" outlineLevel="0" collapsed="false">
      <c r="A1064" s="64"/>
      <c r="B1064" s="65"/>
      <c r="C1064" s="66"/>
      <c r="D1064" s="61" t="s">
        <v>2228</v>
      </c>
      <c r="E1064" s="62" t="s">
        <v>3251</v>
      </c>
      <c r="F1064" s="63" t="n">
        <v>1</v>
      </c>
    </row>
    <row r="1065" customFormat="false" ht="41.4" hidden="false" customHeight="false" outlineLevel="0" collapsed="false">
      <c r="A1065" s="64"/>
      <c r="B1065" s="65"/>
      <c r="C1065" s="61" t="s">
        <v>1337</v>
      </c>
      <c r="D1065" s="61" t="s">
        <v>2398</v>
      </c>
      <c r="E1065" s="62" t="s">
        <v>3252</v>
      </c>
      <c r="F1065" s="63" t="n">
        <v>1</v>
      </c>
    </row>
    <row r="1066" customFormat="false" ht="27.6" hidden="false" customHeight="false" outlineLevel="0" collapsed="false">
      <c r="A1066" s="64"/>
      <c r="B1066" s="65"/>
      <c r="C1066" s="60" t="s">
        <v>807</v>
      </c>
      <c r="D1066" s="61" t="s">
        <v>2396</v>
      </c>
      <c r="E1066" s="62" t="s">
        <v>3253</v>
      </c>
      <c r="F1066" s="63" t="n">
        <v>1</v>
      </c>
    </row>
    <row r="1067" customFormat="false" ht="41.4" hidden="false" customHeight="false" outlineLevel="0" collapsed="false">
      <c r="A1067" s="64"/>
      <c r="B1067" s="65"/>
      <c r="C1067" s="65"/>
      <c r="D1067" s="61" t="s">
        <v>2401</v>
      </c>
      <c r="E1067" s="62" t="s">
        <v>3252</v>
      </c>
      <c r="F1067" s="63" t="n">
        <v>1</v>
      </c>
    </row>
    <row r="1068" customFormat="false" ht="41.4" hidden="false" customHeight="false" outlineLevel="0" collapsed="false">
      <c r="A1068" s="64"/>
      <c r="B1068" s="65"/>
      <c r="C1068" s="66"/>
      <c r="D1068" s="61" t="s">
        <v>2399</v>
      </c>
      <c r="E1068" s="62" t="s">
        <v>3244</v>
      </c>
      <c r="F1068" s="63" t="n">
        <v>1</v>
      </c>
    </row>
    <row r="1069" customFormat="false" ht="41.4" hidden="false" customHeight="false" outlineLevel="0" collapsed="false">
      <c r="A1069" s="64"/>
      <c r="B1069" s="65"/>
      <c r="C1069" s="60" t="s">
        <v>1040</v>
      </c>
      <c r="D1069" s="61" t="s">
        <v>1038</v>
      </c>
      <c r="E1069" s="62" t="s">
        <v>3254</v>
      </c>
      <c r="F1069" s="63" t="n">
        <v>1</v>
      </c>
    </row>
    <row r="1070" customFormat="false" ht="27.6" hidden="false" customHeight="false" outlineLevel="0" collapsed="false">
      <c r="A1070" s="64"/>
      <c r="B1070" s="65"/>
      <c r="C1070" s="66"/>
      <c r="D1070" s="61" t="s">
        <v>2313</v>
      </c>
      <c r="E1070" s="62" t="s">
        <v>3255</v>
      </c>
      <c r="F1070" s="63" t="n">
        <v>1</v>
      </c>
    </row>
    <row r="1071" customFormat="false" ht="41.4" hidden="false" customHeight="false" outlineLevel="0" collapsed="false">
      <c r="A1071" s="64"/>
      <c r="B1071" s="65"/>
      <c r="C1071" s="60" t="s">
        <v>704</v>
      </c>
      <c r="D1071" s="61" t="s">
        <v>2234</v>
      </c>
      <c r="E1071" s="62" t="s">
        <v>3256</v>
      </c>
      <c r="F1071" s="63" t="n">
        <v>1</v>
      </c>
    </row>
    <row r="1072" customFormat="false" ht="27.6" hidden="false" customHeight="false" outlineLevel="0" collapsed="false">
      <c r="A1072" s="64"/>
      <c r="B1072" s="65"/>
      <c r="C1072" s="66"/>
      <c r="D1072" s="61" t="s">
        <v>2227</v>
      </c>
      <c r="E1072" s="62" t="s">
        <v>3256</v>
      </c>
      <c r="F1072" s="63" t="n">
        <v>1</v>
      </c>
    </row>
    <row r="1073" customFormat="false" ht="41.4" hidden="false" customHeight="false" outlineLevel="0" collapsed="false">
      <c r="A1073" s="64"/>
      <c r="B1073" s="65"/>
      <c r="C1073" s="60" t="s">
        <v>669</v>
      </c>
      <c r="D1073" s="61" t="s">
        <v>1162</v>
      </c>
      <c r="E1073" s="62" t="s">
        <v>3257</v>
      </c>
      <c r="F1073" s="63" t="n">
        <v>1</v>
      </c>
    </row>
    <row r="1074" customFormat="false" ht="41.4" hidden="false" customHeight="false" outlineLevel="0" collapsed="false">
      <c r="A1074" s="64"/>
      <c r="B1074" s="65"/>
      <c r="C1074" s="66"/>
      <c r="D1074" s="61" t="s">
        <v>1185</v>
      </c>
      <c r="E1074" s="62" t="s">
        <v>3258</v>
      </c>
      <c r="F1074" s="63" t="n">
        <v>1</v>
      </c>
    </row>
    <row r="1075" customFormat="false" ht="27.6" hidden="false" customHeight="false" outlineLevel="0" collapsed="false">
      <c r="A1075" s="64"/>
      <c r="B1075" s="65"/>
      <c r="C1075" s="60" t="s">
        <v>59</v>
      </c>
      <c r="D1075" s="61" t="s">
        <v>2235</v>
      </c>
      <c r="E1075" s="62" t="s">
        <v>3251</v>
      </c>
      <c r="F1075" s="63" t="n">
        <v>1</v>
      </c>
    </row>
    <row r="1076" customFormat="false" ht="41.4" hidden="false" customHeight="false" outlineLevel="0" collapsed="false">
      <c r="A1076" s="64"/>
      <c r="B1076" s="65"/>
      <c r="C1076" s="66"/>
      <c r="D1076" s="61" t="s">
        <v>2231</v>
      </c>
      <c r="E1076" s="62" t="s">
        <v>3250</v>
      </c>
      <c r="F1076" s="63" t="n">
        <v>1</v>
      </c>
    </row>
    <row r="1077" customFormat="false" ht="27.6" hidden="false" customHeight="false" outlineLevel="0" collapsed="false">
      <c r="A1077" s="64"/>
      <c r="B1077" s="65"/>
      <c r="C1077" s="60" t="s">
        <v>122</v>
      </c>
      <c r="D1077" s="61" t="s">
        <v>2316</v>
      </c>
      <c r="E1077" s="62" t="s">
        <v>3255</v>
      </c>
      <c r="F1077" s="63" t="n">
        <v>1</v>
      </c>
    </row>
    <row r="1078" customFormat="false" ht="41.4" hidden="false" customHeight="false" outlineLevel="0" collapsed="false">
      <c r="A1078" s="64"/>
      <c r="B1078" s="65"/>
      <c r="C1078" s="66"/>
      <c r="D1078" s="61" t="s">
        <v>2312</v>
      </c>
      <c r="E1078" s="62" t="s">
        <v>3255</v>
      </c>
      <c r="F1078" s="63" t="n">
        <v>1</v>
      </c>
    </row>
    <row r="1079" customFormat="false" ht="27.6" hidden="false" customHeight="false" outlineLevel="0" collapsed="false">
      <c r="A1079" s="64"/>
      <c r="B1079" s="65"/>
      <c r="C1079" s="60" t="s">
        <v>102</v>
      </c>
      <c r="D1079" s="60" t="s">
        <v>1031</v>
      </c>
      <c r="E1079" s="67" t="s">
        <v>3238</v>
      </c>
      <c r="F1079" s="68" t="n">
        <v>1</v>
      </c>
    </row>
    <row r="1080" customFormat="false" ht="41.4" hidden="false" customHeight="false" outlineLevel="0" collapsed="false">
      <c r="A1080" s="64"/>
      <c r="B1080" s="65"/>
      <c r="C1080" s="65"/>
      <c r="D1080" s="66"/>
      <c r="E1080" s="69" t="s">
        <v>3259</v>
      </c>
      <c r="F1080" s="70" t="n">
        <v>1</v>
      </c>
    </row>
    <row r="1081" customFormat="false" ht="41.4" hidden="false" customHeight="false" outlineLevel="0" collapsed="false">
      <c r="A1081" s="64"/>
      <c r="B1081" s="65"/>
      <c r="C1081" s="65"/>
      <c r="D1081" s="61" t="s">
        <v>2310</v>
      </c>
      <c r="E1081" s="62" t="s">
        <v>3260</v>
      </c>
      <c r="F1081" s="63" t="n">
        <v>1</v>
      </c>
    </row>
    <row r="1082" customFormat="false" ht="41.4" hidden="false" customHeight="false" outlineLevel="0" collapsed="false">
      <c r="A1082" s="64"/>
      <c r="B1082" s="65"/>
      <c r="C1082" s="65"/>
      <c r="D1082" s="61" t="s">
        <v>1012</v>
      </c>
      <c r="E1082" s="62" t="s">
        <v>3259</v>
      </c>
      <c r="F1082" s="63" t="n">
        <v>1</v>
      </c>
    </row>
    <row r="1083" customFormat="false" ht="27.6" hidden="false" customHeight="false" outlineLevel="0" collapsed="false">
      <c r="A1083" s="64"/>
      <c r="B1083" s="65"/>
      <c r="C1083" s="66"/>
      <c r="D1083" s="61" t="s">
        <v>1044</v>
      </c>
      <c r="E1083" s="62" t="s">
        <v>3254</v>
      </c>
      <c r="F1083" s="63" t="n">
        <v>1</v>
      </c>
    </row>
    <row r="1084" customFormat="false" ht="41.4" hidden="false" customHeight="false" outlineLevel="0" collapsed="false">
      <c r="A1084" s="64"/>
      <c r="B1084" s="65"/>
      <c r="C1084" s="60" t="s">
        <v>66</v>
      </c>
      <c r="D1084" s="61" t="s">
        <v>1036</v>
      </c>
      <c r="E1084" s="62" t="s">
        <v>3261</v>
      </c>
      <c r="F1084" s="63" t="n">
        <v>1</v>
      </c>
    </row>
    <row r="1085" customFormat="false" ht="27.6" hidden="false" customHeight="false" outlineLevel="0" collapsed="false">
      <c r="A1085" s="64"/>
      <c r="B1085" s="65"/>
      <c r="C1085" s="66"/>
      <c r="D1085" s="61" t="s">
        <v>2237</v>
      </c>
      <c r="E1085" s="62" t="s">
        <v>3250</v>
      </c>
      <c r="F1085" s="63" t="n">
        <v>1</v>
      </c>
    </row>
    <row r="1086" customFormat="false" ht="41.4" hidden="false" customHeight="false" outlineLevel="0" collapsed="false">
      <c r="A1086" s="64"/>
      <c r="B1086" s="65"/>
      <c r="C1086" s="61" t="s">
        <v>876</v>
      </c>
      <c r="D1086" s="61" t="s">
        <v>2558</v>
      </c>
      <c r="E1086" s="62" t="s">
        <v>3262</v>
      </c>
      <c r="F1086" s="63" t="n">
        <v>1</v>
      </c>
    </row>
    <row r="1087" customFormat="false" ht="41.4" hidden="false" customHeight="false" outlineLevel="0" collapsed="false">
      <c r="A1087" s="64"/>
      <c r="B1087" s="65"/>
      <c r="C1087" s="61" t="s">
        <v>579</v>
      </c>
      <c r="D1087" s="61" t="s">
        <v>2559</v>
      </c>
      <c r="E1087" s="62" t="s">
        <v>3263</v>
      </c>
      <c r="F1087" s="63" t="n">
        <v>1</v>
      </c>
    </row>
    <row r="1088" customFormat="false" ht="41.4" hidden="false" customHeight="false" outlineLevel="0" collapsed="false">
      <c r="A1088" s="64"/>
      <c r="B1088" s="65"/>
      <c r="C1088" s="61" t="s">
        <v>1475</v>
      </c>
      <c r="D1088" s="61" t="s">
        <v>2552</v>
      </c>
      <c r="E1088" s="62" t="s">
        <v>3263</v>
      </c>
      <c r="F1088" s="63" t="n">
        <v>1</v>
      </c>
    </row>
    <row r="1089" customFormat="false" ht="41.4" hidden="false" customHeight="false" outlineLevel="0" collapsed="false">
      <c r="A1089" s="64"/>
      <c r="B1089" s="65"/>
      <c r="C1089" s="61" t="s">
        <v>344</v>
      </c>
      <c r="D1089" s="61" t="s">
        <v>2562</v>
      </c>
      <c r="E1089" s="62" t="s">
        <v>3243</v>
      </c>
      <c r="F1089" s="63" t="n">
        <v>1</v>
      </c>
    </row>
    <row r="1090" customFormat="false" ht="27.6" hidden="false" customHeight="false" outlineLevel="0" collapsed="false">
      <c r="A1090" s="64"/>
      <c r="B1090" s="65"/>
      <c r="C1090" s="61" t="s">
        <v>651</v>
      </c>
      <c r="D1090" s="61" t="s">
        <v>2233</v>
      </c>
      <c r="E1090" s="62" t="s">
        <v>3250</v>
      </c>
      <c r="F1090" s="63" t="n">
        <v>1</v>
      </c>
    </row>
    <row r="1091" customFormat="false" ht="41.4" hidden="false" customHeight="false" outlineLevel="0" collapsed="false">
      <c r="A1091" s="64"/>
      <c r="B1091" s="65"/>
      <c r="C1091" s="60" t="s">
        <v>660</v>
      </c>
      <c r="D1091" s="61" t="s">
        <v>2400</v>
      </c>
      <c r="E1091" s="62" t="s">
        <v>3252</v>
      </c>
      <c r="F1091" s="63" t="n">
        <v>1</v>
      </c>
    </row>
    <row r="1092" customFormat="false" ht="27.6" hidden="false" customHeight="false" outlineLevel="0" collapsed="false">
      <c r="A1092" s="64"/>
      <c r="B1092" s="65"/>
      <c r="C1092" s="66"/>
      <c r="D1092" s="61" t="s">
        <v>2397</v>
      </c>
      <c r="E1092" s="62" t="s">
        <v>3252</v>
      </c>
      <c r="F1092" s="63" t="n">
        <v>1</v>
      </c>
    </row>
    <row r="1093" customFormat="false" ht="41.4" hidden="false" customHeight="false" outlineLevel="0" collapsed="false">
      <c r="A1093" s="64"/>
      <c r="B1093" s="65"/>
      <c r="C1093" s="61" t="s">
        <v>85</v>
      </c>
      <c r="D1093" s="61" t="s">
        <v>2314</v>
      </c>
      <c r="E1093" s="62" t="s">
        <v>3260</v>
      </c>
      <c r="F1093" s="63" t="n">
        <v>1</v>
      </c>
    </row>
    <row r="1094" customFormat="false" ht="41.4" hidden="false" customHeight="false" outlineLevel="0" collapsed="false">
      <c r="A1094" s="64"/>
      <c r="B1094" s="65"/>
      <c r="C1094" s="60" t="s">
        <v>109</v>
      </c>
      <c r="D1094" s="61" t="s">
        <v>2557</v>
      </c>
      <c r="E1094" s="62" t="s">
        <v>3243</v>
      </c>
      <c r="F1094" s="63" t="n">
        <v>1</v>
      </c>
    </row>
    <row r="1095" customFormat="false" ht="27.6" hidden="false" customHeight="false" outlineLevel="0" collapsed="false">
      <c r="A1095" s="64"/>
      <c r="B1095" s="65"/>
      <c r="C1095" s="66"/>
      <c r="D1095" s="61" t="s">
        <v>2555</v>
      </c>
      <c r="E1095" s="62" t="s">
        <v>3243</v>
      </c>
      <c r="F1095" s="63" t="n">
        <v>1</v>
      </c>
    </row>
    <row r="1096" customFormat="false" ht="27.6" hidden="false" customHeight="false" outlineLevel="0" collapsed="false">
      <c r="A1096" s="64"/>
      <c r="B1096" s="65"/>
      <c r="C1096" s="60" t="s">
        <v>924</v>
      </c>
      <c r="D1096" s="60" t="s">
        <v>1029</v>
      </c>
      <c r="E1096" s="67" t="s">
        <v>3238</v>
      </c>
      <c r="F1096" s="68" t="n">
        <v>1</v>
      </c>
    </row>
    <row r="1097" customFormat="false" ht="41.4" hidden="false" customHeight="false" outlineLevel="0" collapsed="false">
      <c r="A1097" s="64"/>
      <c r="B1097" s="66"/>
      <c r="C1097" s="66"/>
      <c r="D1097" s="66"/>
      <c r="E1097" s="69" t="s">
        <v>3249</v>
      </c>
      <c r="F1097" s="70" t="n">
        <v>1</v>
      </c>
    </row>
    <row r="1098" customFormat="false" ht="41.4" hidden="false" customHeight="false" outlineLevel="0" collapsed="false">
      <c r="A1098" s="64"/>
      <c r="B1098" s="71" t="s">
        <v>3264</v>
      </c>
      <c r="C1098" s="72"/>
      <c r="D1098" s="72"/>
      <c r="E1098" s="73"/>
      <c r="F1098" s="74" t="n">
        <v>47</v>
      </c>
    </row>
    <row r="1099" customFormat="false" ht="41.4" hidden="false" customHeight="false" outlineLevel="0" collapsed="false">
      <c r="A1099" s="64"/>
      <c r="B1099" s="60" t="s">
        <v>3265</v>
      </c>
      <c r="C1099" s="61" t="s">
        <v>750</v>
      </c>
      <c r="D1099" s="61" t="s">
        <v>2564</v>
      </c>
      <c r="E1099" s="62" t="s">
        <v>3266</v>
      </c>
      <c r="F1099" s="63" t="n">
        <v>1</v>
      </c>
    </row>
    <row r="1100" customFormat="false" ht="41.4" hidden="false" customHeight="false" outlineLevel="0" collapsed="false">
      <c r="A1100" s="64"/>
      <c r="B1100" s="65"/>
      <c r="C1100" s="60" t="s">
        <v>50</v>
      </c>
      <c r="D1100" s="61" t="s">
        <v>1051</v>
      </c>
      <c r="E1100" s="62" t="s">
        <v>3267</v>
      </c>
      <c r="F1100" s="63" t="n">
        <v>1</v>
      </c>
    </row>
    <row r="1101" customFormat="false" ht="41.4" hidden="false" customHeight="false" outlineLevel="0" collapsed="false">
      <c r="A1101" s="64"/>
      <c r="B1101" s="65"/>
      <c r="C1101" s="65"/>
      <c r="D1101" s="61" t="s">
        <v>2456</v>
      </c>
      <c r="E1101" s="62" t="s">
        <v>3268</v>
      </c>
      <c r="F1101" s="63" t="n">
        <v>1</v>
      </c>
    </row>
    <row r="1102" customFormat="false" ht="41.4" hidden="false" customHeight="false" outlineLevel="0" collapsed="false">
      <c r="A1102" s="64"/>
      <c r="B1102" s="65"/>
      <c r="C1102" s="66"/>
      <c r="D1102" s="61" t="s">
        <v>2460</v>
      </c>
      <c r="E1102" s="62" t="s">
        <v>3269</v>
      </c>
      <c r="F1102" s="63" t="n">
        <v>1</v>
      </c>
    </row>
    <row r="1103" customFormat="false" ht="41.4" hidden="false" customHeight="false" outlineLevel="0" collapsed="false">
      <c r="A1103" s="64"/>
      <c r="B1103" s="65"/>
      <c r="C1103" s="60" t="s">
        <v>116</v>
      </c>
      <c r="D1103" s="61" t="s">
        <v>2458</v>
      </c>
      <c r="E1103" s="62" t="s">
        <v>3270</v>
      </c>
      <c r="F1103" s="63" t="n">
        <v>1</v>
      </c>
    </row>
    <row r="1104" customFormat="false" ht="41.4" hidden="false" customHeight="false" outlineLevel="0" collapsed="false">
      <c r="A1104" s="64"/>
      <c r="B1104" s="65"/>
      <c r="C1104" s="65"/>
      <c r="D1104" s="60" t="s">
        <v>1034</v>
      </c>
      <c r="E1104" s="67" t="s">
        <v>3248</v>
      </c>
      <c r="F1104" s="68" t="n">
        <v>1</v>
      </c>
    </row>
    <row r="1105" customFormat="false" ht="41.4" hidden="false" customHeight="false" outlineLevel="0" collapsed="false">
      <c r="A1105" s="64"/>
      <c r="B1105" s="65"/>
      <c r="C1105" s="65"/>
      <c r="D1105" s="66"/>
      <c r="E1105" s="69" t="s">
        <v>3271</v>
      </c>
      <c r="F1105" s="70" t="n">
        <v>1</v>
      </c>
    </row>
    <row r="1106" customFormat="false" ht="27.6" hidden="false" customHeight="false" outlineLevel="0" collapsed="false">
      <c r="A1106" s="64"/>
      <c r="B1106" s="65"/>
      <c r="C1106" s="66"/>
      <c r="D1106" s="61" t="s">
        <v>1024</v>
      </c>
      <c r="E1106" s="62" t="s">
        <v>3271</v>
      </c>
      <c r="F1106" s="63" t="n">
        <v>1</v>
      </c>
    </row>
    <row r="1107" customFormat="false" ht="27.6" hidden="false" customHeight="false" outlineLevel="0" collapsed="false">
      <c r="A1107" s="64"/>
      <c r="B1107" s="65"/>
      <c r="C1107" s="61" t="s">
        <v>175</v>
      </c>
      <c r="D1107" s="61" t="s">
        <v>2241</v>
      </c>
      <c r="E1107" s="62" t="s">
        <v>3272</v>
      </c>
      <c r="F1107" s="63" t="n">
        <v>1</v>
      </c>
    </row>
    <row r="1108" customFormat="false" ht="13.8" hidden="false" customHeight="false" outlineLevel="0" collapsed="false">
      <c r="A1108" s="64"/>
      <c r="B1108" s="65"/>
      <c r="C1108" s="61" t="s">
        <v>519</v>
      </c>
      <c r="D1108" s="61" t="s">
        <v>2461</v>
      </c>
      <c r="E1108" s="62" t="s">
        <v>3270</v>
      </c>
      <c r="F1108" s="63" t="n">
        <v>1</v>
      </c>
    </row>
    <row r="1109" customFormat="false" ht="13.8" hidden="false" customHeight="false" outlineLevel="0" collapsed="false">
      <c r="A1109" s="64"/>
      <c r="B1109" s="65"/>
      <c r="C1109" s="60" t="s">
        <v>807</v>
      </c>
      <c r="D1109" s="61" t="s">
        <v>2401</v>
      </c>
      <c r="E1109" s="62" t="s">
        <v>3273</v>
      </c>
      <c r="F1109" s="63" t="n">
        <v>1</v>
      </c>
    </row>
    <row r="1110" customFormat="false" ht="13.8" hidden="false" customHeight="false" outlineLevel="0" collapsed="false">
      <c r="A1110" s="64"/>
      <c r="B1110" s="65"/>
      <c r="C1110" s="65"/>
      <c r="D1110" s="61" t="s">
        <v>2404</v>
      </c>
      <c r="E1110" s="62" t="s">
        <v>3273</v>
      </c>
      <c r="F1110" s="63" t="n">
        <v>1</v>
      </c>
    </row>
    <row r="1111" customFormat="false" ht="41.4" hidden="false" customHeight="false" outlineLevel="0" collapsed="false">
      <c r="A1111" s="64"/>
      <c r="B1111" s="65"/>
      <c r="C1111" s="65"/>
      <c r="D1111" s="61" t="s">
        <v>2402</v>
      </c>
      <c r="E1111" s="62" t="s">
        <v>3274</v>
      </c>
      <c r="F1111" s="63" t="n">
        <v>1</v>
      </c>
    </row>
    <row r="1112" customFormat="false" ht="41.4" hidden="false" customHeight="false" outlineLevel="0" collapsed="false">
      <c r="A1112" s="64"/>
      <c r="B1112" s="65"/>
      <c r="C1112" s="65"/>
      <c r="D1112" s="61" t="s">
        <v>2399</v>
      </c>
      <c r="E1112" s="62" t="s">
        <v>3274</v>
      </c>
      <c r="F1112" s="63" t="n">
        <v>1</v>
      </c>
    </row>
    <row r="1113" customFormat="false" ht="41.4" hidden="false" customHeight="false" outlineLevel="0" collapsed="false">
      <c r="A1113" s="64"/>
      <c r="B1113" s="65"/>
      <c r="C1113" s="66"/>
      <c r="D1113" s="61" t="s">
        <v>2403</v>
      </c>
      <c r="E1113" s="62" t="s">
        <v>3275</v>
      </c>
      <c r="F1113" s="63" t="n">
        <v>1</v>
      </c>
    </row>
    <row r="1114" customFormat="false" ht="27.6" hidden="false" customHeight="false" outlineLevel="0" collapsed="false">
      <c r="A1114" s="64"/>
      <c r="B1114" s="65"/>
      <c r="C1114" s="61" t="s">
        <v>1040</v>
      </c>
      <c r="D1114" s="61" t="s">
        <v>1038</v>
      </c>
      <c r="E1114" s="62" t="s">
        <v>3254</v>
      </c>
      <c r="F1114" s="63" t="n">
        <v>1</v>
      </c>
    </row>
    <row r="1115" customFormat="false" ht="41.4" hidden="false" customHeight="false" outlineLevel="0" collapsed="false">
      <c r="A1115" s="64"/>
      <c r="B1115" s="65"/>
      <c r="C1115" s="61" t="s">
        <v>1135</v>
      </c>
      <c r="D1115" s="61" t="s">
        <v>2324</v>
      </c>
      <c r="E1115" s="62" t="s">
        <v>3276</v>
      </c>
      <c r="F1115" s="63" t="n">
        <v>1</v>
      </c>
    </row>
    <row r="1116" customFormat="false" ht="27.6" hidden="false" customHeight="false" outlineLevel="0" collapsed="false">
      <c r="A1116" s="64"/>
      <c r="B1116" s="65"/>
      <c r="C1116" s="60" t="s">
        <v>704</v>
      </c>
      <c r="D1116" s="61" t="s">
        <v>2234</v>
      </c>
      <c r="E1116" s="62" t="s">
        <v>3277</v>
      </c>
      <c r="F1116" s="63" t="n">
        <v>1</v>
      </c>
    </row>
    <row r="1117" customFormat="false" ht="41.4" hidden="false" customHeight="false" outlineLevel="0" collapsed="false">
      <c r="A1117" s="64"/>
      <c r="B1117" s="65"/>
      <c r="C1117" s="66"/>
      <c r="D1117" s="61" t="s">
        <v>2242</v>
      </c>
      <c r="E1117" s="62" t="s">
        <v>3272</v>
      </c>
      <c r="F1117" s="63" t="n">
        <v>1</v>
      </c>
    </row>
    <row r="1118" customFormat="false" ht="27.6" hidden="false" customHeight="false" outlineLevel="0" collapsed="false">
      <c r="A1118" s="64"/>
      <c r="B1118" s="65"/>
      <c r="C1118" s="60" t="s">
        <v>669</v>
      </c>
      <c r="D1118" s="61" t="s">
        <v>1185</v>
      </c>
      <c r="E1118" s="62" t="s">
        <v>3258</v>
      </c>
      <c r="F1118" s="63" t="n">
        <v>1</v>
      </c>
    </row>
    <row r="1119" customFormat="false" ht="41.4" hidden="false" customHeight="false" outlineLevel="0" collapsed="false">
      <c r="A1119" s="64"/>
      <c r="B1119" s="65"/>
      <c r="C1119" s="66"/>
      <c r="D1119" s="61" t="s">
        <v>1162</v>
      </c>
      <c r="E1119" s="62" t="s">
        <v>3257</v>
      </c>
      <c r="F1119" s="63" t="n">
        <v>1</v>
      </c>
    </row>
    <row r="1120" customFormat="false" ht="41.4" hidden="false" customHeight="false" outlineLevel="0" collapsed="false">
      <c r="A1120" s="64"/>
      <c r="B1120" s="65"/>
      <c r="C1120" s="60" t="s">
        <v>59</v>
      </c>
      <c r="D1120" s="61" t="s">
        <v>2235</v>
      </c>
      <c r="E1120" s="62" t="s">
        <v>3278</v>
      </c>
      <c r="F1120" s="63" t="n">
        <v>1</v>
      </c>
    </row>
    <row r="1121" customFormat="false" ht="41.4" hidden="false" customHeight="false" outlineLevel="0" collapsed="false">
      <c r="A1121" s="64"/>
      <c r="B1121" s="65"/>
      <c r="C1121" s="65"/>
      <c r="D1121" s="60" t="s">
        <v>1053</v>
      </c>
      <c r="E1121" s="67" t="s">
        <v>3267</v>
      </c>
      <c r="F1121" s="68" t="n">
        <v>1</v>
      </c>
    </row>
    <row r="1122" customFormat="false" ht="41.4" hidden="false" customHeight="false" outlineLevel="0" collapsed="false">
      <c r="A1122" s="64"/>
      <c r="B1122" s="65"/>
      <c r="C1122" s="66"/>
      <c r="D1122" s="66"/>
      <c r="E1122" s="69" t="s">
        <v>3278</v>
      </c>
      <c r="F1122" s="70" t="n">
        <v>1</v>
      </c>
    </row>
    <row r="1123" customFormat="false" ht="41.4" hidden="false" customHeight="false" outlineLevel="0" collapsed="false">
      <c r="A1123" s="64"/>
      <c r="B1123" s="65"/>
      <c r="C1123" s="61" t="s">
        <v>1020</v>
      </c>
      <c r="D1123" s="61" t="s">
        <v>2567</v>
      </c>
      <c r="E1123" s="62" t="s">
        <v>3279</v>
      </c>
      <c r="F1123" s="63" t="n">
        <v>1</v>
      </c>
    </row>
    <row r="1124" customFormat="false" ht="41.4" hidden="false" customHeight="false" outlineLevel="0" collapsed="false">
      <c r="A1124" s="64"/>
      <c r="B1124" s="65"/>
      <c r="C1124" s="60" t="s">
        <v>122</v>
      </c>
      <c r="D1124" s="61" t="s">
        <v>2316</v>
      </c>
      <c r="E1124" s="62" t="s">
        <v>3280</v>
      </c>
      <c r="F1124" s="63" t="n">
        <v>1</v>
      </c>
    </row>
    <row r="1125" customFormat="false" ht="27.6" hidden="false" customHeight="false" outlineLevel="0" collapsed="false">
      <c r="A1125" s="64"/>
      <c r="B1125" s="65"/>
      <c r="C1125" s="66"/>
      <c r="D1125" s="61" t="s">
        <v>2322</v>
      </c>
      <c r="E1125" s="62" t="s">
        <v>3280</v>
      </c>
      <c r="F1125" s="63" t="n">
        <v>1</v>
      </c>
    </row>
    <row r="1126" customFormat="false" ht="41.4" hidden="false" customHeight="false" outlineLevel="0" collapsed="false">
      <c r="A1126" s="64"/>
      <c r="B1126" s="65"/>
      <c r="C1126" s="61" t="s">
        <v>95</v>
      </c>
      <c r="D1126" s="61" t="s">
        <v>2318</v>
      </c>
      <c r="E1126" s="62" t="s">
        <v>3281</v>
      </c>
      <c r="F1126" s="63" t="n">
        <v>1</v>
      </c>
    </row>
    <row r="1127" customFormat="false" ht="27.6" hidden="false" customHeight="false" outlineLevel="0" collapsed="false">
      <c r="A1127" s="64"/>
      <c r="B1127" s="65"/>
      <c r="C1127" s="60" t="s">
        <v>102</v>
      </c>
      <c r="D1127" s="61" t="s">
        <v>1031</v>
      </c>
      <c r="E1127" s="62" t="s">
        <v>3281</v>
      </c>
      <c r="F1127" s="63" t="n">
        <v>1</v>
      </c>
    </row>
    <row r="1128" customFormat="false" ht="41.4" hidden="false" customHeight="false" outlineLevel="0" collapsed="false">
      <c r="A1128" s="64"/>
      <c r="B1128" s="65"/>
      <c r="C1128" s="65"/>
      <c r="D1128" s="61" t="s">
        <v>1044</v>
      </c>
      <c r="E1128" s="62" t="s">
        <v>3254</v>
      </c>
      <c r="F1128" s="63" t="n">
        <v>1</v>
      </c>
    </row>
    <row r="1129" customFormat="false" ht="41.4" hidden="false" customHeight="false" outlineLevel="0" collapsed="false">
      <c r="A1129" s="64"/>
      <c r="B1129" s="65"/>
      <c r="C1129" s="66"/>
      <c r="D1129" s="61" t="s">
        <v>2320</v>
      </c>
      <c r="E1129" s="62" t="s">
        <v>3282</v>
      </c>
      <c r="F1129" s="63" t="n">
        <v>1</v>
      </c>
    </row>
    <row r="1130" customFormat="false" ht="41.4" hidden="false" customHeight="false" outlineLevel="0" collapsed="false">
      <c r="A1130" s="64"/>
      <c r="B1130" s="65"/>
      <c r="C1130" s="60" t="s">
        <v>66</v>
      </c>
      <c r="D1130" s="61" t="s">
        <v>1049</v>
      </c>
      <c r="E1130" s="62" t="s">
        <v>3283</v>
      </c>
      <c r="F1130" s="63" t="n">
        <v>1</v>
      </c>
    </row>
    <row r="1131" customFormat="false" ht="27.6" hidden="false" customHeight="false" outlineLevel="0" collapsed="false">
      <c r="A1131" s="64"/>
      <c r="B1131" s="65"/>
      <c r="C1131" s="65"/>
      <c r="D1131" s="60" t="s">
        <v>1036</v>
      </c>
      <c r="E1131" s="67" t="s">
        <v>3261</v>
      </c>
      <c r="F1131" s="68" t="n">
        <v>1</v>
      </c>
    </row>
    <row r="1132" customFormat="false" ht="41.4" hidden="false" customHeight="false" outlineLevel="0" collapsed="false">
      <c r="A1132" s="64"/>
      <c r="B1132" s="65"/>
      <c r="C1132" s="65"/>
      <c r="D1132" s="66"/>
      <c r="E1132" s="69" t="s">
        <v>3277</v>
      </c>
      <c r="F1132" s="70" t="n">
        <v>1</v>
      </c>
    </row>
    <row r="1133" customFormat="false" ht="41.4" hidden="false" customHeight="false" outlineLevel="0" collapsed="false">
      <c r="A1133" s="64"/>
      <c r="B1133" s="65"/>
      <c r="C1133" s="66"/>
      <c r="D1133" s="61" t="s">
        <v>2237</v>
      </c>
      <c r="E1133" s="62" t="s">
        <v>3272</v>
      </c>
      <c r="F1133" s="63" t="n">
        <v>1</v>
      </c>
    </row>
    <row r="1134" customFormat="false" ht="41.4" hidden="false" customHeight="false" outlineLevel="0" collapsed="false">
      <c r="A1134" s="64"/>
      <c r="B1134" s="65"/>
      <c r="C1134" s="61" t="s">
        <v>876</v>
      </c>
      <c r="D1134" s="61" t="s">
        <v>2558</v>
      </c>
      <c r="E1134" s="62" t="s">
        <v>3284</v>
      </c>
      <c r="F1134" s="63" t="n">
        <v>1</v>
      </c>
    </row>
    <row r="1135" customFormat="false" ht="41.4" hidden="false" customHeight="false" outlineLevel="0" collapsed="false">
      <c r="A1135" s="64"/>
      <c r="B1135" s="65"/>
      <c r="C1135" s="61" t="s">
        <v>579</v>
      </c>
      <c r="D1135" s="61" t="s">
        <v>2559</v>
      </c>
      <c r="E1135" s="62" t="s">
        <v>3279</v>
      </c>
      <c r="F1135" s="63" t="n">
        <v>1</v>
      </c>
    </row>
    <row r="1136" customFormat="false" ht="41.4" hidden="false" customHeight="false" outlineLevel="0" collapsed="false">
      <c r="A1136" s="64"/>
      <c r="B1136" s="65"/>
      <c r="C1136" s="60" t="s">
        <v>344</v>
      </c>
      <c r="D1136" s="61" t="s">
        <v>2562</v>
      </c>
      <c r="E1136" s="62" t="s">
        <v>3266</v>
      </c>
      <c r="F1136" s="63" t="n">
        <v>1</v>
      </c>
    </row>
    <row r="1137" customFormat="false" ht="41.4" hidden="false" customHeight="false" outlineLevel="0" collapsed="false">
      <c r="A1137" s="64"/>
      <c r="B1137" s="65"/>
      <c r="C1137" s="66"/>
      <c r="D1137" s="61" t="s">
        <v>2569</v>
      </c>
      <c r="E1137" s="62" t="s">
        <v>3266</v>
      </c>
      <c r="F1137" s="63" t="n">
        <v>1</v>
      </c>
    </row>
    <row r="1138" customFormat="false" ht="41.4" hidden="false" customHeight="false" outlineLevel="0" collapsed="false">
      <c r="A1138" s="64"/>
      <c r="B1138" s="65"/>
      <c r="C1138" s="61" t="s">
        <v>660</v>
      </c>
      <c r="D1138" s="61" t="s">
        <v>2400</v>
      </c>
      <c r="E1138" s="62" t="s">
        <v>3273</v>
      </c>
      <c r="F1138" s="63" t="n">
        <v>1</v>
      </c>
    </row>
    <row r="1139" customFormat="false" ht="41.4" hidden="false" customHeight="false" outlineLevel="0" collapsed="false">
      <c r="A1139" s="64"/>
      <c r="B1139" s="65"/>
      <c r="C1139" s="61" t="s">
        <v>85</v>
      </c>
      <c r="D1139" s="61" t="s">
        <v>2314</v>
      </c>
      <c r="E1139" s="62" t="s">
        <v>3282</v>
      </c>
      <c r="F1139" s="63" t="n">
        <v>1</v>
      </c>
    </row>
    <row r="1140" customFormat="false" ht="27.6" hidden="false" customHeight="false" outlineLevel="0" collapsed="false">
      <c r="A1140" s="64"/>
      <c r="B1140" s="65"/>
      <c r="C1140" s="61" t="s">
        <v>259</v>
      </c>
      <c r="D1140" s="61" t="s">
        <v>1046</v>
      </c>
      <c r="E1140" s="62" t="s">
        <v>3285</v>
      </c>
      <c r="F1140" s="63" t="n">
        <v>1</v>
      </c>
    </row>
    <row r="1141" customFormat="false" ht="27.6" hidden="false" customHeight="false" outlineLevel="0" collapsed="false">
      <c r="A1141" s="64"/>
      <c r="B1141" s="65"/>
      <c r="C1141" s="60" t="s">
        <v>109</v>
      </c>
      <c r="D1141" s="61" t="s">
        <v>2571</v>
      </c>
      <c r="E1141" s="62" t="s">
        <v>3266</v>
      </c>
      <c r="F1141" s="63" t="n">
        <v>1</v>
      </c>
    </row>
    <row r="1142" customFormat="false" ht="41.4" hidden="false" customHeight="false" outlineLevel="0" collapsed="false">
      <c r="A1142" s="64"/>
      <c r="B1142" s="66"/>
      <c r="C1142" s="66"/>
      <c r="D1142" s="61" t="s">
        <v>2566</v>
      </c>
      <c r="E1142" s="62" t="s">
        <v>3284</v>
      </c>
      <c r="F1142" s="63" t="n">
        <v>1</v>
      </c>
    </row>
    <row r="1143" customFormat="false" ht="27.6" hidden="false" customHeight="false" outlineLevel="0" collapsed="false">
      <c r="A1143" s="64"/>
      <c r="B1143" s="71" t="s">
        <v>3286</v>
      </c>
      <c r="C1143" s="72"/>
      <c r="D1143" s="72"/>
      <c r="E1143" s="73"/>
      <c r="F1143" s="74" t="n">
        <v>44</v>
      </c>
    </row>
    <row r="1144" customFormat="false" ht="41.4" hidden="false" customHeight="false" outlineLevel="0" collapsed="false">
      <c r="A1144" s="64"/>
      <c r="B1144" s="60" t="s">
        <v>2906</v>
      </c>
      <c r="C1144" s="61" t="s">
        <v>78</v>
      </c>
      <c r="D1144" s="61" t="s">
        <v>2406</v>
      </c>
      <c r="E1144" s="62" t="s">
        <v>3287</v>
      </c>
      <c r="F1144" s="63" t="n">
        <v>1</v>
      </c>
    </row>
    <row r="1145" customFormat="false" ht="27.6" hidden="false" customHeight="false" outlineLevel="0" collapsed="false">
      <c r="A1145" s="64"/>
      <c r="B1145" s="65"/>
      <c r="C1145" s="60" t="s">
        <v>50</v>
      </c>
      <c r="D1145" s="60" t="s">
        <v>1051</v>
      </c>
      <c r="E1145" s="67" t="s">
        <v>3267</v>
      </c>
      <c r="F1145" s="68" t="n">
        <v>1</v>
      </c>
    </row>
    <row r="1146" customFormat="false" ht="41.4" hidden="false" customHeight="false" outlineLevel="0" collapsed="false">
      <c r="A1146" s="64"/>
      <c r="B1146" s="65"/>
      <c r="C1146" s="66"/>
      <c r="D1146" s="66"/>
      <c r="E1146" s="69" t="s">
        <v>3288</v>
      </c>
      <c r="F1146" s="70" t="n">
        <v>1</v>
      </c>
    </row>
    <row r="1147" customFormat="false" ht="41.4" hidden="false" customHeight="false" outlineLevel="0" collapsed="false">
      <c r="A1147" s="64"/>
      <c r="B1147" s="65"/>
      <c r="C1147" s="60" t="s">
        <v>116</v>
      </c>
      <c r="D1147" s="61" t="s">
        <v>2465</v>
      </c>
      <c r="E1147" s="62" t="s">
        <v>3289</v>
      </c>
      <c r="F1147" s="63" t="n">
        <v>1</v>
      </c>
    </row>
    <row r="1148" customFormat="false" ht="27.6" hidden="false" customHeight="false" outlineLevel="0" collapsed="false">
      <c r="A1148" s="64"/>
      <c r="B1148" s="65"/>
      <c r="C1148" s="66"/>
      <c r="D1148" s="61" t="s">
        <v>1034</v>
      </c>
      <c r="E1148" s="62" t="s">
        <v>3290</v>
      </c>
      <c r="F1148" s="63" t="n">
        <v>1</v>
      </c>
    </row>
    <row r="1149" customFormat="false" ht="41.4" hidden="false" customHeight="false" outlineLevel="0" collapsed="false">
      <c r="A1149" s="64"/>
      <c r="B1149" s="65"/>
      <c r="C1149" s="61" t="s">
        <v>175</v>
      </c>
      <c r="D1149" s="61" t="s">
        <v>2246</v>
      </c>
      <c r="E1149" s="62" t="s">
        <v>3291</v>
      </c>
      <c r="F1149" s="63" t="n">
        <v>1</v>
      </c>
    </row>
    <row r="1150" customFormat="false" ht="41.4" hidden="false" customHeight="false" outlineLevel="0" collapsed="false">
      <c r="A1150" s="64"/>
      <c r="B1150" s="65"/>
      <c r="C1150" s="61" t="s">
        <v>519</v>
      </c>
      <c r="D1150" s="61" t="s">
        <v>2461</v>
      </c>
      <c r="E1150" s="62" t="s">
        <v>3289</v>
      </c>
      <c r="F1150" s="63" t="n">
        <v>1</v>
      </c>
    </row>
    <row r="1151" customFormat="false" ht="41.4" hidden="false" customHeight="false" outlineLevel="0" collapsed="false">
      <c r="A1151" s="64"/>
      <c r="B1151" s="65"/>
      <c r="C1151" s="60" t="s">
        <v>807</v>
      </c>
      <c r="D1151" s="61" t="s">
        <v>2408</v>
      </c>
      <c r="E1151" s="62" t="s">
        <v>3292</v>
      </c>
      <c r="F1151" s="63" t="n">
        <v>1</v>
      </c>
    </row>
    <row r="1152" customFormat="false" ht="41.4" hidden="false" customHeight="false" outlineLevel="0" collapsed="false">
      <c r="A1152" s="64"/>
      <c r="B1152" s="65"/>
      <c r="C1152" s="65"/>
      <c r="D1152" s="61" t="s">
        <v>2405</v>
      </c>
      <c r="E1152" s="62" t="s">
        <v>3293</v>
      </c>
      <c r="F1152" s="63" t="n">
        <v>1</v>
      </c>
    </row>
    <row r="1153" customFormat="false" ht="41.4" hidden="false" customHeight="false" outlineLevel="0" collapsed="false">
      <c r="A1153" s="64"/>
      <c r="B1153" s="65"/>
      <c r="C1153" s="65"/>
      <c r="D1153" s="61" t="s">
        <v>2404</v>
      </c>
      <c r="E1153" s="62" t="s">
        <v>3292</v>
      </c>
      <c r="F1153" s="63" t="n">
        <v>1</v>
      </c>
    </row>
    <row r="1154" customFormat="false" ht="41.4" hidden="false" customHeight="false" outlineLevel="0" collapsed="false">
      <c r="A1154" s="64"/>
      <c r="B1154" s="65"/>
      <c r="C1154" s="65"/>
      <c r="D1154" s="61" t="s">
        <v>2402</v>
      </c>
      <c r="E1154" s="62" t="s">
        <v>3293</v>
      </c>
      <c r="F1154" s="63" t="n">
        <v>1</v>
      </c>
    </row>
    <row r="1155" customFormat="false" ht="27.6" hidden="false" customHeight="false" outlineLevel="0" collapsed="false">
      <c r="A1155" s="64"/>
      <c r="B1155" s="65"/>
      <c r="C1155" s="66"/>
      <c r="D1155" s="61" t="s">
        <v>2403</v>
      </c>
      <c r="E1155" s="62" t="s">
        <v>3287</v>
      </c>
      <c r="F1155" s="63" t="n">
        <v>1</v>
      </c>
    </row>
    <row r="1156" customFormat="false" ht="41.4" hidden="false" customHeight="false" outlineLevel="0" collapsed="false">
      <c r="A1156" s="64"/>
      <c r="B1156" s="65"/>
      <c r="C1156" s="61" t="s">
        <v>1135</v>
      </c>
      <c r="D1156" s="61" t="s">
        <v>2324</v>
      </c>
      <c r="E1156" s="62" t="s">
        <v>3294</v>
      </c>
      <c r="F1156" s="63" t="n">
        <v>1</v>
      </c>
    </row>
    <row r="1157" customFormat="false" ht="41.4" hidden="false" customHeight="false" outlineLevel="0" collapsed="false">
      <c r="A1157" s="64"/>
      <c r="B1157" s="65"/>
      <c r="C1157" s="61" t="s">
        <v>704</v>
      </c>
      <c r="D1157" s="61" t="s">
        <v>2242</v>
      </c>
      <c r="E1157" s="62" t="s">
        <v>3295</v>
      </c>
      <c r="F1157" s="63" t="n">
        <v>1</v>
      </c>
    </row>
    <row r="1158" customFormat="false" ht="41.4" hidden="false" customHeight="false" outlineLevel="0" collapsed="false">
      <c r="A1158" s="64"/>
      <c r="B1158" s="65"/>
      <c r="C1158" s="60" t="s">
        <v>59</v>
      </c>
      <c r="D1158" s="60" t="s">
        <v>1053</v>
      </c>
      <c r="E1158" s="67" t="s">
        <v>3267</v>
      </c>
      <c r="F1158" s="68" t="n">
        <v>1</v>
      </c>
    </row>
    <row r="1159" customFormat="false" ht="41.4" hidden="false" customHeight="false" outlineLevel="0" collapsed="false">
      <c r="A1159" s="64"/>
      <c r="B1159" s="65"/>
      <c r="C1159" s="66"/>
      <c r="D1159" s="66"/>
      <c r="E1159" s="69" t="s">
        <v>3291</v>
      </c>
      <c r="F1159" s="70" t="n">
        <v>1</v>
      </c>
    </row>
    <row r="1160" customFormat="false" ht="41.4" hidden="false" customHeight="false" outlineLevel="0" collapsed="false">
      <c r="A1160" s="64"/>
      <c r="B1160" s="65"/>
      <c r="C1160" s="61" t="s">
        <v>1020</v>
      </c>
      <c r="D1160" s="61" t="s">
        <v>2567</v>
      </c>
      <c r="E1160" s="62" t="s">
        <v>3296</v>
      </c>
      <c r="F1160" s="63" t="n">
        <v>1</v>
      </c>
    </row>
    <row r="1161" customFormat="false" ht="27.6" hidden="false" customHeight="false" outlineLevel="0" collapsed="false">
      <c r="A1161" s="64"/>
      <c r="B1161" s="65"/>
      <c r="C1161" s="60" t="s">
        <v>122</v>
      </c>
      <c r="D1161" s="61" t="s">
        <v>2322</v>
      </c>
      <c r="E1161" s="62" t="s">
        <v>3297</v>
      </c>
      <c r="F1161" s="63" t="n">
        <v>1</v>
      </c>
    </row>
    <row r="1162" customFormat="false" ht="27.6" hidden="false" customHeight="false" outlineLevel="0" collapsed="false">
      <c r="A1162" s="64"/>
      <c r="B1162" s="65"/>
      <c r="C1162" s="66"/>
      <c r="D1162" s="61" t="s">
        <v>2331</v>
      </c>
      <c r="E1162" s="62" t="s">
        <v>3294</v>
      </c>
      <c r="F1162" s="63" t="n">
        <v>1</v>
      </c>
    </row>
    <row r="1163" customFormat="false" ht="41.4" hidden="false" customHeight="false" outlineLevel="0" collapsed="false">
      <c r="A1163" s="64"/>
      <c r="B1163" s="65"/>
      <c r="C1163" s="61" t="s">
        <v>95</v>
      </c>
      <c r="D1163" s="61" t="s">
        <v>2318</v>
      </c>
      <c r="E1163" s="62" t="s">
        <v>3298</v>
      </c>
      <c r="F1163" s="63" t="n">
        <v>1</v>
      </c>
    </row>
    <row r="1164" customFormat="false" ht="41.4" hidden="false" customHeight="false" outlineLevel="0" collapsed="false">
      <c r="A1164" s="64"/>
      <c r="B1164" s="65"/>
      <c r="C1164" s="60" t="s">
        <v>102</v>
      </c>
      <c r="D1164" s="61" t="s">
        <v>1063</v>
      </c>
      <c r="E1164" s="62" t="s">
        <v>3299</v>
      </c>
      <c r="F1164" s="63" t="n">
        <v>1</v>
      </c>
    </row>
    <row r="1165" customFormat="false" ht="41.4" hidden="false" customHeight="false" outlineLevel="0" collapsed="false">
      <c r="A1165" s="64"/>
      <c r="B1165" s="65"/>
      <c r="C1165" s="66"/>
      <c r="D1165" s="61" t="s">
        <v>2320</v>
      </c>
      <c r="E1165" s="62" t="s">
        <v>3300</v>
      </c>
      <c r="F1165" s="63" t="n">
        <v>1</v>
      </c>
    </row>
    <row r="1166" customFormat="false" ht="27.6" hidden="false" customHeight="false" outlineLevel="0" collapsed="false">
      <c r="A1166" s="64"/>
      <c r="B1166" s="65"/>
      <c r="C1166" s="60" t="s">
        <v>66</v>
      </c>
      <c r="D1166" s="61" t="s">
        <v>1049</v>
      </c>
      <c r="E1166" s="62" t="s">
        <v>3283</v>
      </c>
      <c r="F1166" s="63" t="n">
        <v>1</v>
      </c>
    </row>
    <row r="1167" customFormat="false" ht="41.4" hidden="false" customHeight="false" outlineLevel="0" collapsed="false">
      <c r="A1167" s="64"/>
      <c r="B1167" s="65"/>
      <c r="C1167" s="65"/>
      <c r="D1167" s="61" t="s">
        <v>2245</v>
      </c>
      <c r="E1167" s="62" t="s">
        <v>3301</v>
      </c>
      <c r="F1167" s="63" t="n">
        <v>1</v>
      </c>
    </row>
    <row r="1168" customFormat="false" ht="41.4" hidden="false" customHeight="false" outlineLevel="0" collapsed="false">
      <c r="A1168" s="64"/>
      <c r="B1168" s="65"/>
      <c r="C1168" s="65"/>
      <c r="D1168" s="61" t="s">
        <v>1036</v>
      </c>
      <c r="E1168" s="62" t="s">
        <v>3301</v>
      </c>
      <c r="F1168" s="63" t="n">
        <v>1</v>
      </c>
    </row>
    <row r="1169" customFormat="false" ht="41.4" hidden="false" customHeight="false" outlineLevel="0" collapsed="false">
      <c r="A1169" s="64"/>
      <c r="B1169" s="65"/>
      <c r="C1169" s="66"/>
      <c r="D1169" s="61" t="s">
        <v>1060</v>
      </c>
      <c r="E1169" s="62" t="s">
        <v>3299</v>
      </c>
      <c r="F1169" s="63" t="n">
        <v>1</v>
      </c>
    </row>
    <row r="1170" customFormat="false" ht="41.4" hidden="false" customHeight="false" outlineLevel="0" collapsed="false">
      <c r="A1170" s="64"/>
      <c r="B1170" s="65"/>
      <c r="C1170" s="61" t="s">
        <v>362</v>
      </c>
      <c r="D1170" s="61" t="s">
        <v>1057</v>
      </c>
      <c r="E1170" s="62" t="s">
        <v>3302</v>
      </c>
      <c r="F1170" s="63" t="n">
        <v>1</v>
      </c>
    </row>
    <row r="1171" customFormat="false" ht="27.6" hidden="false" customHeight="false" outlineLevel="0" collapsed="false">
      <c r="A1171" s="64"/>
      <c r="B1171" s="65"/>
      <c r="C1171" s="61" t="s">
        <v>579</v>
      </c>
      <c r="D1171" s="61" t="s">
        <v>2574</v>
      </c>
      <c r="E1171" s="62" t="s">
        <v>3303</v>
      </c>
      <c r="F1171" s="63" t="n">
        <v>1</v>
      </c>
    </row>
    <row r="1172" customFormat="false" ht="41.4" hidden="false" customHeight="false" outlineLevel="0" collapsed="false">
      <c r="A1172" s="64"/>
      <c r="B1172" s="65"/>
      <c r="C1172" s="61" t="s">
        <v>1422</v>
      </c>
      <c r="D1172" s="61" t="s">
        <v>2463</v>
      </c>
      <c r="E1172" s="62" t="s">
        <v>3290</v>
      </c>
      <c r="F1172" s="63" t="n">
        <v>1</v>
      </c>
    </row>
    <row r="1173" customFormat="false" ht="27.6" hidden="false" customHeight="false" outlineLevel="0" collapsed="false">
      <c r="A1173" s="64"/>
      <c r="B1173" s="65"/>
      <c r="C1173" s="61" t="s">
        <v>344</v>
      </c>
      <c r="D1173" s="61" t="s">
        <v>2569</v>
      </c>
      <c r="E1173" s="62" t="s">
        <v>3304</v>
      </c>
      <c r="F1173" s="63" t="n">
        <v>1</v>
      </c>
    </row>
    <row r="1174" customFormat="false" ht="41.4" hidden="false" customHeight="false" outlineLevel="0" collapsed="false">
      <c r="A1174" s="64"/>
      <c r="B1174" s="65"/>
      <c r="C1174" s="61" t="s">
        <v>1463</v>
      </c>
      <c r="D1174" s="61" t="s">
        <v>2579</v>
      </c>
      <c r="E1174" s="62" t="s">
        <v>3304</v>
      </c>
      <c r="F1174" s="63" t="n">
        <v>1</v>
      </c>
    </row>
    <row r="1175" customFormat="false" ht="41.4" hidden="false" customHeight="false" outlineLevel="0" collapsed="false">
      <c r="A1175" s="64"/>
      <c r="B1175" s="65"/>
      <c r="C1175" s="61" t="s">
        <v>660</v>
      </c>
      <c r="D1175" s="61" t="s">
        <v>2409</v>
      </c>
      <c r="E1175" s="62" t="s">
        <v>3292</v>
      </c>
      <c r="F1175" s="63" t="n">
        <v>1</v>
      </c>
    </row>
    <row r="1176" customFormat="false" ht="27.6" hidden="false" customHeight="false" outlineLevel="0" collapsed="false">
      <c r="A1176" s="64"/>
      <c r="B1176" s="65"/>
      <c r="C1176" s="61" t="s">
        <v>2294</v>
      </c>
      <c r="D1176" s="61" t="s">
        <v>2326</v>
      </c>
      <c r="E1176" s="62" t="s">
        <v>3297</v>
      </c>
      <c r="F1176" s="63" t="n">
        <v>1</v>
      </c>
    </row>
    <row r="1177" customFormat="false" ht="41.4" hidden="false" customHeight="false" outlineLevel="0" collapsed="false">
      <c r="A1177" s="64"/>
      <c r="B1177" s="65"/>
      <c r="C1177" s="60" t="s">
        <v>85</v>
      </c>
      <c r="D1177" s="61" t="s">
        <v>1055</v>
      </c>
      <c r="E1177" s="62" t="s">
        <v>3305</v>
      </c>
      <c r="F1177" s="63" t="n">
        <v>1</v>
      </c>
    </row>
    <row r="1178" customFormat="false" ht="41.4" hidden="false" customHeight="false" outlineLevel="0" collapsed="false">
      <c r="A1178" s="64"/>
      <c r="B1178" s="65"/>
      <c r="C1178" s="66"/>
      <c r="D1178" s="61" t="s">
        <v>1088</v>
      </c>
      <c r="E1178" s="62" t="s">
        <v>3306</v>
      </c>
      <c r="F1178" s="63" t="n">
        <v>1</v>
      </c>
    </row>
    <row r="1179" customFormat="false" ht="41.4" hidden="false" customHeight="false" outlineLevel="0" collapsed="false">
      <c r="A1179" s="64"/>
      <c r="B1179" s="65"/>
      <c r="C1179" s="60" t="s">
        <v>259</v>
      </c>
      <c r="D1179" s="61" t="s">
        <v>1166</v>
      </c>
      <c r="E1179" s="62" t="s">
        <v>3307</v>
      </c>
      <c r="F1179" s="63" t="n">
        <v>1</v>
      </c>
    </row>
    <row r="1180" customFormat="false" ht="41.4" hidden="false" customHeight="false" outlineLevel="0" collapsed="false">
      <c r="A1180" s="64"/>
      <c r="B1180" s="65"/>
      <c r="C1180" s="66"/>
      <c r="D1180" s="61" t="s">
        <v>1046</v>
      </c>
      <c r="E1180" s="62" t="s">
        <v>3285</v>
      </c>
      <c r="F1180" s="63" t="n">
        <v>1</v>
      </c>
    </row>
    <row r="1181" customFormat="false" ht="41.4" hidden="false" customHeight="false" outlineLevel="0" collapsed="false">
      <c r="A1181" s="64"/>
      <c r="B1181" s="65"/>
      <c r="C1181" s="60" t="s">
        <v>109</v>
      </c>
      <c r="D1181" s="61" t="s">
        <v>2576</v>
      </c>
      <c r="E1181" s="62" t="s">
        <v>3304</v>
      </c>
      <c r="F1181" s="63" t="n">
        <v>1</v>
      </c>
    </row>
    <row r="1182" customFormat="false" ht="41.4" hidden="false" customHeight="false" outlineLevel="0" collapsed="false">
      <c r="A1182" s="64"/>
      <c r="B1182" s="65"/>
      <c r="C1182" s="65"/>
      <c r="D1182" s="61" t="s">
        <v>2571</v>
      </c>
      <c r="E1182" s="62" t="s">
        <v>3304</v>
      </c>
      <c r="F1182" s="63" t="n">
        <v>1</v>
      </c>
    </row>
    <row r="1183" customFormat="false" ht="41.4" hidden="false" customHeight="false" outlineLevel="0" collapsed="false">
      <c r="A1183" s="64"/>
      <c r="B1183" s="66"/>
      <c r="C1183" s="66"/>
      <c r="D1183" s="61" t="s">
        <v>2566</v>
      </c>
      <c r="E1183" s="62" t="s">
        <v>3303</v>
      </c>
      <c r="F1183" s="63" t="n">
        <v>1</v>
      </c>
    </row>
    <row r="1184" customFormat="false" ht="41.4" hidden="false" customHeight="false" outlineLevel="0" collapsed="false">
      <c r="A1184" s="64"/>
      <c r="B1184" s="71" t="s">
        <v>2930</v>
      </c>
      <c r="C1184" s="72"/>
      <c r="D1184" s="72"/>
      <c r="E1184" s="73"/>
      <c r="F1184" s="74" t="n">
        <v>40</v>
      </c>
    </row>
    <row r="1185" customFormat="false" ht="27.6" hidden="false" customHeight="false" outlineLevel="0" collapsed="false">
      <c r="A1185" s="64"/>
      <c r="B1185" s="60" t="s">
        <v>3308</v>
      </c>
      <c r="C1185" s="61" t="s">
        <v>78</v>
      </c>
      <c r="D1185" s="61" t="s">
        <v>2406</v>
      </c>
      <c r="E1185" s="62" t="s">
        <v>3309</v>
      </c>
      <c r="F1185" s="63" t="n">
        <v>1</v>
      </c>
    </row>
    <row r="1186" customFormat="false" ht="41.4" hidden="false" customHeight="false" outlineLevel="0" collapsed="false">
      <c r="A1186" s="64"/>
      <c r="B1186" s="65"/>
      <c r="C1186" s="60" t="s">
        <v>50</v>
      </c>
      <c r="D1186" s="61" t="s">
        <v>1051</v>
      </c>
      <c r="E1186" s="62" t="s">
        <v>3310</v>
      </c>
      <c r="F1186" s="63" t="n">
        <v>1</v>
      </c>
    </row>
    <row r="1187" customFormat="false" ht="27.6" hidden="false" customHeight="false" outlineLevel="0" collapsed="false">
      <c r="A1187" s="64"/>
      <c r="B1187" s="65"/>
      <c r="C1187" s="65"/>
      <c r="D1187" s="61" t="s">
        <v>2467</v>
      </c>
      <c r="E1187" s="62" t="s">
        <v>3311</v>
      </c>
      <c r="F1187" s="63" t="n">
        <v>1</v>
      </c>
    </row>
    <row r="1188" customFormat="false" ht="27.6" hidden="false" customHeight="false" outlineLevel="0" collapsed="false">
      <c r="A1188" s="64"/>
      <c r="B1188" s="65"/>
      <c r="C1188" s="65"/>
      <c r="D1188" s="61" t="s">
        <v>1071</v>
      </c>
      <c r="E1188" s="62" t="s">
        <v>3312</v>
      </c>
      <c r="F1188" s="63" t="n">
        <v>1</v>
      </c>
    </row>
    <row r="1189" customFormat="false" ht="41.4" hidden="false" customHeight="false" outlineLevel="0" collapsed="false">
      <c r="A1189" s="64"/>
      <c r="B1189" s="65"/>
      <c r="C1189" s="66"/>
      <c r="D1189" s="61" t="s">
        <v>1074</v>
      </c>
      <c r="E1189" s="62" t="s">
        <v>3312</v>
      </c>
      <c r="F1189" s="63" t="n">
        <v>1</v>
      </c>
    </row>
    <row r="1190" customFormat="false" ht="27.6" hidden="false" customHeight="false" outlineLevel="0" collapsed="false">
      <c r="A1190" s="64"/>
      <c r="B1190" s="65"/>
      <c r="C1190" s="61" t="s">
        <v>536</v>
      </c>
      <c r="D1190" s="61" t="s">
        <v>2471</v>
      </c>
      <c r="E1190" s="62" t="s">
        <v>3313</v>
      </c>
      <c r="F1190" s="63" t="n">
        <v>1</v>
      </c>
    </row>
    <row r="1191" customFormat="false" ht="41.4" hidden="false" customHeight="false" outlineLevel="0" collapsed="false">
      <c r="A1191" s="64"/>
      <c r="B1191" s="65"/>
      <c r="C1191" s="61" t="s">
        <v>116</v>
      </c>
      <c r="D1191" s="61" t="s">
        <v>2465</v>
      </c>
      <c r="E1191" s="62" t="s">
        <v>3314</v>
      </c>
      <c r="F1191" s="63" t="n">
        <v>1</v>
      </c>
    </row>
    <row r="1192" customFormat="false" ht="41.4" hidden="false" customHeight="false" outlineLevel="0" collapsed="false">
      <c r="A1192" s="64"/>
      <c r="B1192" s="65"/>
      <c r="C1192" s="61" t="s">
        <v>175</v>
      </c>
      <c r="D1192" s="61" t="s">
        <v>2246</v>
      </c>
      <c r="E1192" s="62" t="s">
        <v>3315</v>
      </c>
      <c r="F1192" s="63" t="n">
        <v>1</v>
      </c>
    </row>
    <row r="1193" customFormat="false" ht="41.4" hidden="false" customHeight="false" outlineLevel="0" collapsed="false">
      <c r="A1193" s="64"/>
      <c r="B1193" s="65"/>
      <c r="C1193" s="61" t="s">
        <v>519</v>
      </c>
      <c r="D1193" s="61" t="s">
        <v>2469</v>
      </c>
      <c r="E1193" s="62" t="s">
        <v>3314</v>
      </c>
      <c r="F1193" s="63" t="n">
        <v>1</v>
      </c>
    </row>
    <row r="1194" customFormat="false" ht="41.4" hidden="false" customHeight="false" outlineLevel="0" collapsed="false">
      <c r="A1194" s="64"/>
      <c r="B1194" s="65"/>
      <c r="C1194" s="60" t="s">
        <v>807</v>
      </c>
      <c r="D1194" s="61" t="s">
        <v>2408</v>
      </c>
      <c r="E1194" s="62" t="s">
        <v>3316</v>
      </c>
      <c r="F1194" s="63" t="n">
        <v>1</v>
      </c>
    </row>
    <row r="1195" customFormat="false" ht="41.4" hidden="false" customHeight="false" outlineLevel="0" collapsed="false">
      <c r="A1195" s="64"/>
      <c r="B1195" s="65"/>
      <c r="C1195" s="65"/>
      <c r="D1195" s="61" t="s">
        <v>2413</v>
      </c>
      <c r="E1195" s="62" t="s">
        <v>3316</v>
      </c>
      <c r="F1195" s="63" t="n">
        <v>1</v>
      </c>
    </row>
    <row r="1196" customFormat="false" ht="41.4" hidden="false" customHeight="false" outlineLevel="0" collapsed="false">
      <c r="A1196" s="64"/>
      <c r="B1196" s="65"/>
      <c r="C1196" s="66"/>
      <c r="D1196" s="61" t="s">
        <v>2405</v>
      </c>
      <c r="E1196" s="62" t="s">
        <v>3317</v>
      </c>
      <c r="F1196" s="63" t="n">
        <v>1</v>
      </c>
    </row>
    <row r="1197" customFormat="false" ht="41.4" hidden="false" customHeight="false" outlineLevel="0" collapsed="false">
      <c r="A1197" s="64"/>
      <c r="B1197" s="65"/>
      <c r="C1197" s="60" t="s">
        <v>59</v>
      </c>
      <c r="D1197" s="61" t="s">
        <v>1065</v>
      </c>
      <c r="E1197" s="62" t="s">
        <v>3318</v>
      </c>
      <c r="F1197" s="63" t="n">
        <v>1</v>
      </c>
    </row>
    <row r="1198" customFormat="false" ht="27.6" hidden="false" customHeight="false" outlineLevel="0" collapsed="false">
      <c r="A1198" s="64"/>
      <c r="B1198" s="65"/>
      <c r="C1198" s="66"/>
      <c r="D1198" s="61" t="s">
        <v>1177</v>
      </c>
      <c r="E1198" s="62" t="s">
        <v>3319</v>
      </c>
      <c r="F1198" s="63" t="n">
        <v>1</v>
      </c>
    </row>
    <row r="1199" customFormat="false" ht="41.4" hidden="false" customHeight="false" outlineLevel="0" collapsed="false">
      <c r="A1199" s="64"/>
      <c r="B1199" s="65"/>
      <c r="C1199" s="61" t="s">
        <v>122</v>
      </c>
      <c r="D1199" s="61" t="s">
        <v>2331</v>
      </c>
      <c r="E1199" s="62" t="s">
        <v>3320</v>
      </c>
      <c r="F1199" s="63" t="n">
        <v>1</v>
      </c>
    </row>
    <row r="1200" customFormat="false" ht="41.4" hidden="false" customHeight="false" outlineLevel="0" collapsed="false">
      <c r="A1200" s="64"/>
      <c r="B1200" s="65"/>
      <c r="C1200" s="60" t="s">
        <v>102</v>
      </c>
      <c r="D1200" s="60" t="s">
        <v>1063</v>
      </c>
      <c r="E1200" s="67" t="s">
        <v>3299</v>
      </c>
      <c r="F1200" s="68" t="n">
        <v>1</v>
      </c>
    </row>
    <row r="1201" customFormat="false" ht="41.4" hidden="false" customHeight="false" outlineLevel="0" collapsed="false">
      <c r="A1201" s="64"/>
      <c r="B1201" s="65"/>
      <c r="C1201" s="66"/>
      <c r="D1201" s="66"/>
      <c r="E1201" s="69" t="s">
        <v>3321</v>
      </c>
      <c r="F1201" s="70" t="n">
        <v>1</v>
      </c>
    </row>
    <row r="1202" customFormat="false" ht="41.4" hidden="false" customHeight="false" outlineLevel="0" collapsed="false">
      <c r="A1202" s="64"/>
      <c r="B1202" s="65"/>
      <c r="C1202" s="60" t="s">
        <v>66</v>
      </c>
      <c r="D1202" s="61" t="s">
        <v>2245</v>
      </c>
      <c r="E1202" s="62" t="s">
        <v>3322</v>
      </c>
      <c r="F1202" s="63" t="n">
        <v>1</v>
      </c>
    </row>
    <row r="1203" customFormat="false" ht="41.4" hidden="false" customHeight="false" outlineLevel="0" collapsed="false">
      <c r="A1203" s="64"/>
      <c r="B1203" s="65"/>
      <c r="C1203" s="65"/>
      <c r="D1203" s="60" t="s">
        <v>1060</v>
      </c>
      <c r="E1203" s="67" t="s">
        <v>3299</v>
      </c>
      <c r="F1203" s="68" t="n">
        <v>1</v>
      </c>
    </row>
    <row r="1204" customFormat="false" ht="41.4" hidden="false" customHeight="false" outlineLevel="0" collapsed="false">
      <c r="A1204" s="64"/>
      <c r="B1204" s="65"/>
      <c r="C1204" s="66"/>
      <c r="D1204" s="66"/>
      <c r="E1204" s="69" t="s">
        <v>3315</v>
      </c>
      <c r="F1204" s="70" t="n">
        <v>1</v>
      </c>
    </row>
    <row r="1205" customFormat="false" ht="27.6" hidden="false" customHeight="false" outlineLevel="0" collapsed="false">
      <c r="A1205" s="64"/>
      <c r="B1205" s="65"/>
      <c r="C1205" s="61" t="s">
        <v>362</v>
      </c>
      <c r="D1205" s="61" t="s">
        <v>1057</v>
      </c>
      <c r="E1205" s="62" t="s">
        <v>3302</v>
      </c>
      <c r="F1205" s="63" t="n">
        <v>1</v>
      </c>
    </row>
    <row r="1206" customFormat="false" ht="41.4" hidden="false" customHeight="false" outlineLevel="0" collapsed="false">
      <c r="A1206" s="64"/>
      <c r="B1206" s="65"/>
      <c r="C1206" s="61" t="s">
        <v>579</v>
      </c>
      <c r="D1206" s="61" t="s">
        <v>2574</v>
      </c>
      <c r="E1206" s="62" t="s">
        <v>3323</v>
      </c>
      <c r="F1206" s="63" t="n">
        <v>1</v>
      </c>
    </row>
    <row r="1207" customFormat="false" ht="41.4" hidden="false" customHeight="false" outlineLevel="0" collapsed="false">
      <c r="A1207" s="64"/>
      <c r="B1207" s="65"/>
      <c r="C1207" s="61" t="s">
        <v>1422</v>
      </c>
      <c r="D1207" s="61" t="s">
        <v>2463</v>
      </c>
      <c r="E1207" s="62" t="s">
        <v>3311</v>
      </c>
      <c r="F1207" s="63" t="n">
        <v>1</v>
      </c>
    </row>
    <row r="1208" customFormat="false" ht="27.6" hidden="false" customHeight="false" outlineLevel="0" collapsed="false">
      <c r="A1208" s="64"/>
      <c r="B1208" s="65"/>
      <c r="C1208" s="60" t="s">
        <v>344</v>
      </c>
      <c r="D1208" s="61" t="s">
        <v>2584</v>
      </c>
      <c r="E1208" s="62" t="s">
        <v>3324</v>
      </c>
      <c r="F1208" s="63" t="n">
        <v>1</v>
      </c>
    </row>
    <row r="1209" customFormat="false" ht="41.4" hidden="false" customHeight="false" outlineLevel="0" collapsed="false">
      <c r="A1209" s="64"/>
      <c r="B1209" s="65"/>
      <c r="C1209" s="66"/>
      <c r="D1209" s="61" t="s">
        <v>1067</v>
      </c>
      <c r="E1209" s="62" t="s">
        <v>3325</v>
      </c>
      <c r="F1209" s="63" t="n">
        <v>1</v>
      </c>
    </row>
    <row r="1210" customFormat="false" ht="41.4" hidden="false" customHeight="false" outlineLevel="0" collapsed="false">
      <c r="A1210" s="64"/>
      <c r="B1210" s="65"/>
      <c r="C1210" s="61" t="s">
        <v>1463</v>
      </c>
      <c r="D1210" s="61" t="s">
        <v>2579</v>
      </c>
      <c r="E1210" s="62" t="s">
        <v>3324</v>
      </c>
      <c r="F1210" s="63" t="n">
        <v>1</v>
      </c>
    </row>
    <row r="1211" customFormat="false" ht="41.4" hidden="false" customHeight="false" outlineLevel="0" collapsed="false">
      <c r="A1211" s="64"/>
      <c r="B1211" s="65"/>
      <c r="C1211" s="60" t="s">
        <v>242</v>
      </c>
      <c r="D1211" s="61" t="s">
        <v>2580</v>
      </c>
      <c r="E1211" s="62" t="s">
        <v>3323</v>
      </c>
      <c r="F1211" s="63" t="n">
        <v>1</v>
      </c>
    </row>
    <row r="1212" customFormat="false" ht="41.4" hidden="false" customHeight="false" outlineLevel="0" collapsed="false">
      <c r="A1212" s="64"/>
      <c r="B1212" s="65"/>
      <c r="C1212" s="66"/>
      <c r="D1212" s="61" t="s">
        <v>2582</v>
      </c>
      <c r="E1212" s="62" t="s">
        <v>3326</v>
      </c>
      <c r="F1212" s="63" t="n">
        <v>1</v>
      </c>
    </row>
    <row r="1213" customFormat="false" ht="41.4" hidden="false" customHeight="false" outlineLevel="0" collapsed="false">
      <c r="A1213" s="64"/>
      <c r="B1213" s="65"/>
      <c r="C1213" s="60" t="s">
        <v>660</v>
      </c>
      <c r="D1213" s="61" t="s">
        <v>2410</v>
      </c>
      <c r="E1213" s="62" t="s">
        <v>3317</v>
      </c>
      <c r="F1213" s="63" t="n">
        <v>1</v>
      </c>
    </row>
    <row r="1214" customFormat="false" ht="41.4" hidden="false" customHeight="false" outlineLevel="0" collapsed="false">
      <c r="A1214" s="64"/>
      <c r="B1214" s="65"/>
      <c r="C1214" s="66"/>
      <c r="D1214" s="61" t="s">
        <v>2409</v>
      </c>
      <c r="E1214" s="62" t="s">
        <v>3316</v>
      </c>
      <c r="F1214" s="63" t="n">
        <v>1</v>
      </c>
    </row>
    <row r="1215" customFormat="false" ht="41.4" hidden="false" customHeight="false" outlineLevel="0" collapsed="false">
      <c r="A1215" s="64"/>
      <c r="B1215" s="65"/>
      <c r="C1215" s="61" t="s">
        <v>2294</v>
      </c>
      <c r="D1215" s="61" t="s">
        <v>2326</v>
      </c>
      <c r="E1215" s="62" t="s">
        <v>3327</v>
      </c>
      <c r="F1215" s="63" t="n">
        <v>1</v>
      </c>
    </row>
    <row r="1216" customFormat="false" ht="27.6" hidden="false" customHeight="false" outlineLevel="0" collapsed="false">
      <c r="A1216" s="64"/>
      <c r="B1216" s="65"/>
      <c r="C1216" s="60" t="s">
        <v>85</v>
      </c>
      <c r="D1216" s="60" t="s">
        <v>1055</v>
      </c>
      <c r="E1216" s="67" t="s">
        <v>3305</v>
      </c>
      <c r="F1216" s="68" t="n">
        <v>1</v>
      </c>
    </row>
    <row r="1217" customFormat="false" ht="41.4" hidden="false" customHeight="false" outlineLevel="0" collapsed="false">
      <c r="A1217" s="64"/>
      <c r="B1217" s="65"/>
      <c r="C1217" s="65"/>
      <c r="D1217" s="66"/>
      <c r="E1217" s="69" t="s">
        <v>3328</v>
      </c>
      <c r="F1217" s="70" t="n">
        <v>1</v>
      </c>
    </row>
    <row r="1218" customFormat="false" ht="27.6" hidden="false" customHeight="false" outlineLevel="0" collapsed="false">
      <c r="A1218" s="64"/>
      <c r="B1218" s="65"/>
      <c r="C1218" s="66"/>
      <c r="D1218" s="61" t="s">
        <v>1088</v>
      </c>
      <c r="E1218" s="62" t="s">
        <v>3306</v>
      </c>
      <c r="F1218" s="63" t="n">
        <v>1</v>
      </c>
    </row>
    <row r="1219" customFormat="false" ht="41.4" hidden="false" customHeight="false" outlineLevel="0" collapsed="false">
      <c r="A1219" s="64"/>
      <c r="B1219" s="65"/>
      <c r="C1219" s="60" t="s">
        <v>259</v>
      </c>
      <c r="D1219" s="61" t="s">
        <v>1166</v>
      </c>
      <c r="E1219" s="62" t="s">
        <v>3307</v>
      </c>
      <c r="F1219" s="63" t="n">
        <v>1</v>
      </c>
    </row>
    <row r="1220" customFormat="false" ht="41.4" hidden="false" customHeight="false" outlineLevel="0" collapsed="false">
      <c r="A1220" s="64"/>
      <c r="B1220" s="65"/>
      <c r="C1220" s="66"/>
      <c r="D1220" s="61" t="s">
        <v>2336</v>
      </c>
      <c r="E1220" s="62" t="s">
        <v>3320</v>
      </c>
      <c r="F1220" s="63" t="n">
        <v>1</v>
      </c>
    </row>
    <row r="1221" customFormat="false" ht="41.4" hidden="false" customHeight="false" outlineLevel="0" collapsed="false">
      <c r="A1221" s="64"/>
      <c r="B1221" s="66"/>
      <c r="C1221" s="61" t="s">
        <v>109</v>
      </c>
      <c r="D1221" s="61" t="s">
        <v>2576</v>
      </c>
      <c r="E1221" s="62" t="s">
        <v>3324</v>
      </c>
      <c r="F1221" s="63" t="n">
        <v>1</v>
      </c>
    </row>
    <row r="1222" customFormat="false" ht="41.4" hidden="false" customHeight="false" outlineLevel="0" collapsed="false">
      <c r="A1222" s="64"/>
      <c r="B1222" s="71" t="s">
        <v>3329</v>
      </c>
      <c r="C1222" s="72"/>
      <c r="D1222" s="72"/>
      <c r="E1222" s="73"/>
      <c r="F1222" s="74" t="n">
        <v>37</v>
      </c>
    </row>
    <row r="1223" customFormat="false" ht="27.6" hidden="false" customHeight="false" outlineLevel="0" collapsed="false">
      <c r="A1223" s="64"/>
      <c r="B1223" s="60" t="s">
        <v>3330</v>
      </c>
      <c r="C1223" s="60" t="s">
        <v>50</v>
      </c>
      <c r="D1223" s="61" t="s">
        <v>2467</v>
      </c>
      <c r="E1223" s="62" t="s">
        <v>3331</v>
      </c>
      <c r="F1223" s="63" t="n">
        <v>1</v>
      </c>
    </row>
    <row r="1224" customFormat="false" ht="27.6" hidden="false" customHeight="false" outlineLevel="0" collapsed="false">
      <c r="A1224" s="64"/>
      <c r="B1224" s="65"/>
      <c r="C1224" s="65"/>
      <c r="D1224" s="61" t="s">
        <v>1071</v>
      </c>
      <c r="E1224" s="62" t="s">
        <v>3312</v>
      </c>
      <c r="F1224" s="63" t="n">
        <v>1</v>
      </c>
    </row>
    <row r="1225" customFormat="false" ht="41.4" hidden="false" customHeight="false" outlineLevel="0" collapsed="false">
      <c r="A1225" s="64"/>
      <c r="B1225" s="65"/>
      <c r="C1225" s="65"/>
      <c r="D1225" s="61" t="s">
        <v>1086</v>
      </c>
      <c r="E1225" s="62" t="s">
        <v>3332</v>
      </c>
      <c r="F1225" s="63" t="n">
        <v>1</v>
      </c>
    </row>
    <row r="1226" customFormat="false" ht="41.4" hidden="false" customHeight="false" outlineLevel="0" collapsed="false">
      <c r="A1226" s="64"/>
      <c r="B1226" s="65"/>
      <c r="C1226" s="65"/>
      <c r="D1226" s="61" t="s">
        <v>2473</v>
      </c>
      <c r="E1226" s="62" t="s">
        <v>3333</v>
      </c>
      <c r="F1226" s="63" t="n">
        <v>1</v>
      </c>
    </row>
    <row r="1227" customFormat="false" ht="41.4" hidden="false" customHeight="false" outlineLevel="0" collapsed="false">
      <c r="A1227" s="64"/>
      <c r="B1227" s="65"/>
      <c r="C1227" s="66"/>
      <c r="D1227" s="61" t="s">
        <v>1074</v>
      </c>
      <c r="E1227" s="62" t="s">
        <v>3312</v>
      </c>
      <c r="F1227" s="63" t="n">
        <v>1</v>
      </c>
    </row>
    <row r="1228" customFormat="false" ht="41.4" hidden="false" customHeight="false" outlineLevel="0" collapsed="false">
      <c r="A1228" s="64"/>
      <c r="B1228" s="65"/>
      <c r="C1228" s="61" t="s">
        <v>536</v>
      </c>
      <c r="D1228" s="61" t="s">
        <v>2471</v>
      </c>
      <c r="E1228" s="62" t="s">
        <v>3334</v>
      </c>
      <c r="F1228" s="63" t="n">
        <v>1</v>
      </c>
    </row>
    <row r="1229" customFormat="false" ht="41.4" hidden="false" customHeight="false" outlineLevel="0" collapsed="false">
      <c r="A1229" s="64"/>
      <c r="B1229" s="65"/>
      <c r="C1229" s="61" t="s">
        <v>175</v>
      </c>
      <c r="D1229" s="61" t="s">
        <v>2250</v>
      </c>
      <c r="E1229" s="62" t="s">
        <v>3335</v>
      </c>
      <c r="F1229" s="63" t="n">
        <v>1</v>
      </c>
    </row>
    <row r="1230" customFormat="false" ht="41.4" hidden="false" customHeight="false" outlineLevel="0" collapsed="false">
      <c r="A1230" s="64"/>
      <c r="B1230" s="65"/>
      <c r="C1230" s="61" t="s">
        <v>519</v>
      </c>
      <c r="D1230" s="61" t="s">
        <v>2469</v>
      </c>
      <c r="E1230" s="62" t="s">
        <v>3336</v>
      </c>
      <c r="F1230" s="63" t="n">
        <v>1</v>
      </c>
    </row>
    <row r="1231" customFormat="false" ht="27.6" hidden="false" customHeight="false" outlineLevel="0" collapsed="false">
      <c r="A1231" s="64"/>
      <c r="B1231" s="65"/>
      <c r="C1231" s="60" t="s">
        <v>807</v>
      </c>
      <c r="D1231" s="61" t="s">
        <v>2413</v>
      </c>
      <c r="E1231" s="62" t="s">
        <v>3337</v>
      </c>
      <c r="F1231" s="63" t="n">
        <v>1</v>
      </c>
    </row>
    <row r="1232" customFormat="false" ht="27.6" hidden="false" customHeight="false" outlineLevel="0" collapsed="false">
      <c r="A1232" s="64"/>
      <c r="B1232" s="65"/>
      <c r="C1232" s="65"/>
      <c r="D1232" s="61" t="s">
        <v>2415</v>
      </c>
      <c r="E1232" s="62" t="s">
        <v>3338</v>
      </c>
      <c r="F1232" s="63" t="n">
        <v>1</v>
      </c>
    </row>
    <row r="1233" customFormat="false" ht="41.4" hidden="false" customHeight="false" outlineLevel="0" collapsed="false">
      <c r="A1233" s="64"/>
      <c r="B1233" s="65"/>
      <c r="C1233" s="66"/>
      <c r="D1233" s="61" t="s">
        <v>2416</v>
      </c>
      <c r="E1233" s="62" t="s">
        <v>3337</v>
      </c>
      <c r="F1233" s="63" t="n">
        <v>1</v>
      </c>
    </row>
    <row r="1234" customFormat="false" ht="27.6" hidden="false" customHeight="false" outlineLevel="0" collapsed="false">
      <c r="A1234" s="64"/>
      <c r="B1234" s="65"/>
      <c r="C1234" s="60" t="s">
        <v>59</v>
      </c>
      <c r="D1234" s="61" t="s">
        <v>1065</v>
      </c>
      <c r="E1234" s="62" t="s">
        <v>3318</v>
      </c>
      <c r="F1234" s="63" t="n">
        <v>1</v>
      </c>
    </row>
    <row r="1235" customFormat="false" ht="27.6" hidden="false" customHeight="false" outlineLevel="0" collapsed="false">
      <c r="A1235" s="64"/>
      <c r="B1235" s="65"/>
      <c r="C1235" s="66"/>
      <c r="D1235" s="61" t="s">
        <v>1177</v>
      </c>
      <c r="E1235" s="62" t="s">
        <v>3319</v>
      </c>
      <c r="F1235" s="63" t="n">
        <v>1</v>
      </c>
    </row>
    <row r="1236" customFormat="false" ht="27.6" hidden="false" customHeight="false" outlineLevel="0" collapsed="false">
      <c r="A1236" s="64"/>
      <c r="B1236" s="65"/>
      <c r="C1236" s="61" t="s">
        <v>122</v>
      </c>
      <c r="D1236" s="61" t="s">
        <v>2343</v>
      </c>
      <c r="E1236" s="62" t="s">
        <v>3339</v>
      </c>
      <c r="F1236" s="63" t="n">
        <v>1</v>
      </c>
    </row>
    <row r="1237" customFormat="false" ht="27.6" hidden="false" customHeight="false" outlineLevel="0" collapsed="false">
      <c r="A1237" s="64"/>
      <c r="B1237" s="65"/>
      <c r="C1237" s="60" t="s">
        <v>102</v>
      </c>
      <c r="D1237" s="61" t="s">
        <v>1063</v>
      </c>
      <c r="E1237" s="62" t="s">
        <v>3340</v>
      </c>
      <c r="F1237" s="63" t="n">
        <v>1</v>
      </c>
    </row>
    <row r="1238" customFormat="false" ht="27.6" hidden="false" customHeight="false" outlineLevel="0" collapsed="false">
      <c r="A1238" s="64"/>
      <c r="B1238" s="65"/>
      <c r="C1238" s="66"/>
      <c r="D1238" s="61" t="s">
        <v>2341</v>
      </c>
      <c r="E1238" s="62" t="s">
        <v>3339</v>
      </c>
      <c r="F1238" s="63" t="n">
        <v>1</v>
      </c>
    </row>
    <row r="1239" customFormat="false" ht="41.4" hidden="false" customHeight="false" outlineLevel="0" collapsed="false">
      <c r="A1239" s="64"/>
      <c r="B1239" s="65"/>
      <c r="C1239" s="60" t="s">
        <v>66</v>
      </c>
      <c r="D1239" s="61" t="s">
        <v>2251</v>
      </c>
      <c r="E1239" s="62" t="s">
        <v>3341</v>
      </c>
      <c r="F1239" s="63" t="n">
        <v>1</v>
      </c>
    </row>
    <row r="1240" customFormat="false" ht="41.4" hidden="false" customHeight="false" outlineLevel="0" collapsed="false">
      <c r="A1240" s="64"/>
      <c r="B1240" s="65"/>
      <c r="C1240" s="66"/>
      <c r="D1240" s="61" t="s">
        <v>1060</v>
      </c>
      <c r="E1240" s="62" t="s">
        <v>3335</v>
      </c>
      <c r="F1240" s="63" t="n">
        <v>1</v>
      </c>
    </row>
    <row r="1241" customFormat="false" ht="41.4" hidden="false" customHeight="false" outlineLevel="0" collapsed="false">
      <c r="A1241" s="64"/>
      <c r="B1241" s="65"/>
      <c r="C1241" s="60" t="s">
        <v>362</v>
      </c>
      <c r="D1241" s="61" t="s">
        <v>1076</v>
      </c>
      <c r="E1241" s="62" t="s">
        <v>3342</v>
      </c>
      <c r="F1241" s="63" t="n">
        <v>1</v>
      </c>
    </row>
    <row r="1242" customFormat="false" ht="41.4" hidden="false" customHeight="false" outlineLevel="0" collapsed="false">
      <c r="A1242" s="64"/>
      <c r="B1242" s="65"/>
      <c r="C1242" s="66"/>
      <c r="D1242" s="61" t="s">
        <v>2247</v>
      </c>
      <c r="E1242" s="62" t="s">
        <v>3343</v>
      </c>
      <c r="F1242" s="63" t="n">
        <v>1</v>
      </c>
    </row>
    <row r="1243" customFormat="false" ht="41.4" hidden="false" customHeight="false" outlineLevel="0" collapsed="false">
      <c r="A1243" s="64"/>
      <c r="B1243" s="65"/>
      <c r="C1243" s="61" t="s">
        <v>140</v>
      </c>
      <c r="D1243" s="61" t="s">
        <v>1082</v>
      </c>
      <c r="E1243" s="62" t="s">
        <v>3332</v>
      </c>
      <c r="F1243" s="63" t="n">
        <v>1</v>
      </c>
    </row>
    <row r="1244" customFormat="false" ht="41.4" hidden="false" customHeight="false" outlineLevel="0" collapsed="false">
      <c r="A1244" s="64"/>
      <c r="B1244" s="65"/>
      <c r="C1244" s="60" t="s">
        <v>344</v>
      </c>
      <c r="D1244" s="61" t="s">
        <v>2584</v>
      </c>
      <c r="E1244" s="62" t="s">
        <v>3344</v>
      </c>
      <c r="F1244" s="63" t="n">
        <v>1</v>
      </c>
    </row>
    <row r="1245" customFormat="false" ht="41.4" hidden="false" customHeight="false" outlineLevel="0" collapsed="false">
      <c r="A1245" s="64"/>
      <c r="B1245" s="65"/>
      <c r="C1245" s="65"/>
      <c r="D1245" s="60" t="s">
        <v>1067</v>
      </c>
      <c r="E1245" s="67" t="s">
        <v>3325</v>
      </c>
      <c r="F1245" s="68" t="n">
        <v>1</v>
      </c>
    </row>
    <row r="1246" customFormat="false" ht="41.4" hidden="false" customHeight="false" outlineLevel="0" collapsed="false">
      <c r="A1246" s="64"/>
      <c r="B1246" s="65"/>
      <c r="C1246" s="66"/>
      <c r="D1246" s="66"/>
      <c r="E1246" s="69" t="s">
        <v>3345</v>
      </c>
      <c r="F1246" s="70" t="n">
        <v>1</v>
      </c>
    </row>
    <row r="1247" customFormat="false" ht="41.4" hidden="false" customHeight="false" outlineLevel="0" collapsed="false">
      <c r="A1247" s="64"/>
      <c r="B1247" s="65"/>
      <c r="C1247" s="60" t="s">
        <v>242</v>
      </c>
      <c r="D1247" s="61" t="s">
        <v>2580</v>
      </c>
      <c r="E1247" s="62" t="s">
        <v>3345</v>
      </c>
      <c r="F1247" s="63" t="n">
        <v>1</v>
      </c>
    </row>
    <row r="1248" customFormat="false" ht="41.4" hidden="false" customHeight="false" outlineLevel="0" collapsed="false">
      <c r="A1248" s="64"/>
      <c r="B1248" s="65"/>
      <c r="C1248" s="66"/>
      <c r="D1248" s="61" t="s">
        <v>2582</v>
      </c>
      <c r="E1248" s="62" t="s">
        <v>3346</v>
      </c>
      <c r="F1248" s="63" t="n">
        <v>1</v>
      </c>
    </row>
    <row r="1249" customFormat="false" ht="41.4" hidden="false" customHeight="false" outlineLevel="0" collapsed="false">
      <c r="A1249" s="64"/>
      <c r="B1249" s="65"/>
      <c r="C1249" s="60" t="s">
        <v>660</v>
      </c>
      <c r="D1249" s="61" t="s">
        <v>2414</v>
      </c>
      <c r="E1249" s="62" t="s">
        <v>3347</v>
      </c>
      <c r="F1249" s="63" t="n">
        <v>1</v>
      </c>
    </row>
    <row r="1250" customFormat="false" ht="41.4" hidden="false" customHeight="false" outlineLevel="0" collapsed="false">
      <c r="A1250" s="64"/>
      <c r="B1250" s="65"/>
      <c r="C1250" s="66"/>
      <c r="D1250" s="61" t="s">
        <v>2410</v>
      </c>
      <c r="E1250" s="62" t="s">
        <v>3347</v>
      </c>
      <c r="F1250" s="63" t="n">
        <v>1</v>
      </c>
    </row>
    <row r="1251" customFormat="false" ht="41.4" hidden="false" customHeight="false" outlineLevel="0" collapsed="false">
      <c r="A1251" s="64"/>
      <c r="B1251" s="65"/>
      <c r="C1251" s="60" t="s">
        <v>85</v>
      </c>
      <c r="D1251" s="61" t="s">
        <v>2338</v>
      </c>
      <c r="E1251" s="62" t="s">
        <v>3340</v>
      </c>
      <c r="F1251" s="63" t="n">
        <v>1</v>
      </c>
    </row>
    <row r="1252" customFormat="false" ht="41.4" hidden="false" customHeight="false" outlineLevel="0" collapsed="false">
      <c r="A1252" s="64"/>
      <c r="B1252" s="65"/>
      <c r="C1252" s="65"/>
      <c r="D1252" s="61" t="s">
        <v>1055</v>
      </c>
      <c r="E1252" s="62" t="s">
        <v>3348</v>
      </c>
      <c r="F1252" s="63" t="n">
        <v>1</v>
      </c>
    </row>
    <row r="1253" customFormat="false" ht="27.6" hidden="false" customHeight="false" outlineLevel="0" collapsed="false">
      <c r="A1253" s="64"/>
      <c r="B1253" s="65"/>
      <c r="C1253" s="66"/>
      <c r="D1253" s="61" t="s">
        <v>1180</v>
      </c>
      <c r="E1253" s="62" t="s">
        <v>3349</v>
      </c>
      <c r="F1253" s="63" t="n">
        <v>1</v>
      </c>
    </row>
    <row r="1254" customFormat="false" ht="41.4" hidden="false" customHeight="false" outlineLevel="0" collapsed="false">
      <c r="A1254" s="64"/>
      <c r="B1254" s="65"/>
      <c r="C1254" s="60" t="s">
        <v>259</v>
      </c>
      <c r="D1254" s="61" t="s">
        <v>2336</v>
      </c>
      <c r="E1254" s="62" t="s">
        <v>3350</v>
      </c>
      <c r="F1254" s="63" t="n">
        <v>1</v>
      </c>
    </row>
    <row r="1255" customFormat="false" ht="41.4" hidden="false" customHeight="false" outlineLevel="0" collapsed="false">
      <c r="A1255" s="64"/>
      <c r="B1255" s="65"/>
      <c r="C1255" s="65"/>
      <c r="D1255" s="60" t="s">
        <v>1080</v>
      </c>
      <c r="E1255" s="67" t="s">
        <v>3351</v>
      </c>
      <c r="F1255" s="68" t="n">
        <v>1</v>
      </c>
    </row>
    <row r="1256" customFormat="false" ht="41.4" hidden="false" customHeight="false" outlineLevel="0" collapsed="false">
      <c r="A1256" s="64"/>
      <c r="B1256" s="66"/>
      <c r="C1256" s="66"/>
      <c r="D1256" s="66"/>
      <c r="E1256" s="69" t="s">
        <v>3348</v>
      </c>
      <c r="F1256" s="70" t="n">
        <v>1</v>
      </c>
    </row>
    <row r="1257" customFormat="false" ht="41.4" hidden="false" customHeight="false" outlineLevel="0" collapsed="false">
      <c r="A1257" s="64"/>
      <c r="B1257" s="71" t="s">
        <v>3352</v>
      </c>
      <c r="C1257" s="72"/>
      <c r="D1257" s="72"/>
      <c r="E1257" s="73"/>
      <c r="F1257" s="74" t="n">
        <v>34</v>
      </c>
    </row>
    <row r="1258" customFormat="false" ht="41.4" hidden="false" customHeight="false" outlineLevel="0" collapsed="false">
      <c r="A1258" s="64"/>
      <c r="B1258" s="60" t="s">
        <v>2629</v>
      </c>
      <c r="C1258" s="60" t="s">
        <v>50</v>
      </c>
      <c r="D1258" s="61" t="s">
        <v>1086</v>
      </c>
      <c r="E1258" s="62" t="s">
        <v>3332</v>
      </c>
      <c r="F1258" s="63" t="n">
        <v>1</v>
      </c>
    </row>
    <row r="1259" customFormat="false" ht="41.4" hidden="false" customHeight="false" outlineLevel="0" collapsed="false">
      <c r="A1259" s="64"/>
      <c r="B1259" s="65"/>
      <c r="C1259" s="65"/>
      <c r="D1259" s="61" t="s">
        <v>2473</v>
      </c>
      <c r="E1259" s="62" t="s">
        <v>3353</v>
      </c>
      <c r="F1259" s="63" t="n">
        <v>1</v>
      </c>
    </row>
    <row r="1260" customFormat="false" ht="41.4" hidden="false" customHeight="false" outlineLevel="0" collapsed="false">
      <c r="A1260" s="64"/>
      <c r="B1260" s="65"/>
      <c r="C1260" s="65"/>
      <c r="D1260" s="61" t="s">
        <v>1074</v>
      </c>
      <c r="E1260" s="62" t="s">
        <v>3354</v>
      </c>
      <c r="F1260" s="63" t="n">
        <v>1</v>
      </c>
    </row>
    <row r="1261" customFormat="false" ht="41.4" hidden="false" customHeight="false" outlineLevel="0" collapsed="false">
      <c r="A1261" s="64"/>
      <c r="B1261" s="65"/>
      <c r="C1261" s="66"/>
      <c r="D1261" s="61" t="s">
        <v>2475</v>
      </c>
      <c r="E1261" s="62" t="s">
        <v>3353</v>
      </c>
      <c r="F1261" s="63" t="n">
        <v>1</v>
      </c>
    </row>
    <row r="1262" customFormat="false" ht="41.4" hidden="false" customHeight="false" outlineLevel="0" collapsed="false">
      <c r="A1262" s="64"/>
      <c r="B1262" s="65"/>
      <c r="C1262" s="61" t="s">
        <v>1810</v>
      </c>
      <c r="D1262" s="61" t="s">
        <v>2586</v>
      </c>
      <c r="E1262" s="62" t="s">
        <v>3355</v>
      </c>
      <c r="F1262" s="63" t="n">
        <v>1</v>
      </c>
    </row>
    <row r="1263" customFormat="false" ht="41.4" hidden="false" customHeight="false" outlineLevel="0" collapsed="false">
      <c r="A1263" s="64"/>
      <c r="B1263" s="65"/>
      <c r="C1263" s="60" t="s">
        <v>116</v>
      </c>
      <c r="D1263" s="61" t="s">
        <v>1093</v>
      </c>
      <c r="E1263" s="62" t="s">
        <v>3356</v>
      </c>
      <c r="F1263" s="63" t="n">
        <v>1</v>
      </c>
    </row>
    <row r="1264" customFormat="false" ht="41.4" hidden="false" customHeight="false" outlineLevel="0" collapsed="false">
      <c r="A1264" s="64"/>
      <c r="B1264" s="65"/>
      <c r="C1264" s="66"/>
      <c r="D1264" s="61" t="s">
        <v>2481</v>
      </c>
      <c r="E1264" s="62" t="s">
        <v>3357</v>
      </c>
      <c r="F1264" s="63" t="n">
        <v>1</v>
      </c>
    </row>
    <row r="1265" customFormat="false" ht="41.4" hidden="false" customHeight="false" outlineLevel="0" collapsed="false">
      <c r="A1265" s="64"/>
      <c r="B1265" s="65"/>
      <c r="C1265" s="60" t="s">
        <v>175</v>
      </c>
      <c r="D1265" s="61" t="s">
        <v>2250</v>
      </c>
      <c r="E1265" s="62" t="s">
        <v>3358</v>
      </c>
      <c r="F1265" s="63" t="n">
        <v>1</v>
      </c>
    </row>
    <row r="1266" customFormat="false" ht="41.4" hidden="false" customHeight="false" outlineLevel="0" collapsed="false">
      <c r="A1266" s="64"/>
      <c r="B1266" s="65"/>
      <c r="C1266" s="66"/>
      <c r="D1266" s="61" t="s">
        <v>2254</v>
      </c>
      <c r="E1266" s="62" t="s">
        <v>3359</v>
      </c>
      <c r="F1266" s="63" t="n">
        <v>1</v>
      </c>
    </row>
    <row r="1267" customFormat="false" ht="41.4" hidden="false" customHeight="false" outlineLevel="0" collapsed="false">
      <c r="A1267" s="64"/>
      <c r="B1267" s="65"/>
      <c r="C1267" s="60" t="s">
        <v>807</v>
      </c>
      <c r="D1267" s="61" t="s">
        <v>2417</v>
      </c>
      <c r="E1267" s="62" t="s">
        <v>3360</v>
      </c>
      <c r="F1267" s="63" t="n">
        <v>1</v>
      </c>
    </row>
    <row r="1268" customFormat="false" ht="41.4" hidden="false" customHeight="false" outlineLevel="0" collapsed="false">
      <c r="A1268" s="64"/>
      <c r="B1268" s="65"/>
      <c r="C1268" s="65"/>
      <c r="D1268" s="61" t="s">
        <v>2415</v>
      </c>
      <c r="E1268" s="62" t="s">
        <v>3360</v>
      </c>
      <c r="F1268" s="63" t="n">
        <v>1</v>
      </c>
    </row>
    <row r="1269" customFormat="false" ht="41.4" hidden="false" customHeight="false" outlineLevel="0" collapsed="false">
      <c r="A1269" s="64"/>
      <c r="B1269" s="65"/>
      <c r="C1269" s="66"/>
      <c r="D1269" s="61" t="s">
        <v>2416</v>
      </c>
      <c r="E1269" s="62" t="s">
        <v>3361</v>
      </c>
      <c r="F1269" s="63" t="n">
        <v>1</v>
      </c>
    </row>
    <row r="1270" customFormat="false" ht="27.6" hidden="false" customHeight="false" outlineLevel="0" collapsed="false">
      <c r="A1270" s="64"/>
      <c r="B1270" s="65"/>
      <c r="C1270" s="61" t="s">
        <v>704</v>
      </c>
      <c r="D1270" s="61" t="s">
        <v>1091</v>
      </c>
      <c r="E1270" s="62" t="s">
        <v>3362</v>
      </c>
      <c r="F1270" s="63" t="n">
        <v>1</v>
      </c>
    </row>
    <row r="1271" customFormat="false" ht="41.4" hidden="false" customHeight="false" outlineLevel="0" collapsed="false">
      <c r="A1271" s="64"/>
      <c r="B1271" s="65"/>
      <c r="C1271" s="61" t="s">
        <v>59</v>
      </c>
      <c r="D1271" s="61" t="s">
        <v>2253</v>
      </c>
      <c r="E1271" s="62" t="s">
        <v>3359</v>
      </c>
      <c r="F1271" s="63" t="n">
        <v>1</v>
      </c>
    </row>
    <row r="1272" customFormat="false" ht="27.6" hidden="false" customHeight="false" outlineLevel="0" collapsed="false">
      <c r="A1272" s="64"/>
      <c r="B1272" s="65"/>
      <c r="C1272" s="60" t="s">
        <v>122</v>
      </c>
      <c r="D1272" s="61" t="s">
        <v>2345</v>
      </c>
      <c r="E1272" s="62" t="s">
        <v>3363</v>
      </c>
      <c r="F1272" s="63" t="n">
        <v>1</v>
      </c>
    </row>
    <row r="1273" customFormat="false" ht="41.4" hidden="false" customHeight="false" outlineLevel="0" collapsed="false">
      <c r="A1273" s="64"/>
      <c r="B1273" s="65"/>
      <c r="C1273" s="66"/>
      <c r="D1273" s="61" t="s">
        <v>2343</v>
      </c>
      <c r="E1273" s="62" t="s">
        <v>3364</v>
      </c>
      <c r="F1273" s="63" t="n">
        <v>1</v>
      </c>
    </row>
    <row r="1274" customFormat="false" ht="41.4" hidden="false" customHeight="false" outlineLevel="0" collapsed="false">
      <c r="A1274" s="64"/>
      <c r="B1274" s="65"/>
      <c r="C1274" s="60" t="s">
        <v>102</v>
      </c>
      <c r="D1274" s="61" t="s">
        <v>2347</v>
      </c>
      <c r="E1274" s="62" t="s">
        <v>3365</v>
      </c>
      <c r="F1274" s="63" t="n">
        <v>1</v>
      </c>
    </row>
    <row r="1275" customFormat="false" ht="41.4" hidden="false" customHeight="false" outlineLevel="0" collapsed="false">
      <c r="A1275" s="64"/>
      <c r="B1275" s="65"/>
      <c r="C1275" s="66"/>
      <c r="D1275" s="61" t="s">
        <v>2341</v>
      </c>
      <c r="E1275" s="62" t="s">
        <v>3364</v>
      </c>
      <c r="F1275" s="63" t="n">
        <v>1</v>
      </c>
    </row>
    <row r="1276" customFormat="false" ht="41.4" hidden="false" customHeight="false" outlineLevel="0" collapsed="false">
      <c r="A1276" s="64"/>
      <c r="B1276" s="65"/>
      <c r="C1276" s="60" t="s">
        <v>66</v>
      </c>
      <c r="D1276" s="61" t="s">
        <v>2251</v>
      </c>
      <c r="E1276" s="62" t="s">
        <v>3359</v>
      </c>
      <c r="F1276" s="63" t="n">
        <v>1</v>
      </c>
    </row>
    <row r="1277" customFormat="false" ht="27.6" hidden="false" customHeight="false" outlineLevel="0" collapsed="false">
      <c r="A1277" s="64"/>
      <c r="B1277" s="65"/>
      <c r="C1277" s="66"/>
      <c r="D1277" s="61" t="s">
        <v>2252</v>
      </c>
      <c r="E1277" s="62" t="s">
        <v>3366</v>
      </c>
      <c r="F1277" s="63" t="n">
        <v>1</v>
      </c>
    </row>
    <row r="1278" customFormat="false" ht="27.6" hidden="false" customHeight="false" outlineLevel="0" collapsed="false">
      <c r="A1278" s="64"/>
      <c r="B1278" s="65"/>
      <c r="C1278" s="60" t="s">
        <v>362</v>
      </c>
      <c r="D1278" s="61" t="s">
        <v>1076</v>
      </c>
      <c r="E1278" s="62" t="s">
        <v>3342</v>
      </c>
      <c r="F1278" s="63" t="n">
        <v>1</v>
      </c>
    </row>
    <row r="1279" customFormat="false" ht="41.4" hidden="false" customHeight="false" outlineLevel="0" collapsed="false">
      <c r="A1279" s="64"/>
      <c r="B1279" s="65"/>
      <c r="C1279" s="66"/>
      <c r="D1279" s="61" t="s">
        <v>2247</v>
      </c>
      <c r="E1279" s="62" t="s">
        <v>3366</v>
      </c>
      <c r="F1279" s="63" t="n">
        <v>1</v>
      </c>
    </row>
    <row r="1280" customFormat="false" ht="27.6" hidden="false" customHeight="false" outlineLevel="0" collapsed="false">
      <c r="A1280" s="64"/>
      <c r="B1280" s="65"/>
      <c r="C1280" s="61" t="s">
        <v>140</v>
      </c>
      <c r="D1280" s="61" t="s">
        <v>1082</v>
      </c>
      <c r="E1280" s="62" t="s">
        <v>3332</v>
      </c>
      <c r="F1280" s="63" t="n">
        <v>1</v>
      </c>
    </row>
    <row r="1281" customFormat="false" ht="41.4" hidden="false" customHeight="false" outlineLevel="0" collapsed="false">
      <c r="A1281" s="64"/>
      <c r="B1281" s="65"/>
      <c r="C1281" s="61" t="s">
        <v>344</v>
      </c>
      <c r="D1281" s="61" t="s">
        <v>1067</v>
      </c>
      <c r="E1281" s="62" t="s">
        <v>3355</v>
      </c>
      <c r="F1281" s="63" t="n">
        <v>1</v>
      </c>
    </row>
    <row r="1282" customFormat="false" ht="27.6" hidden="false" customHeight="false" outlineLevel="0" collapsed="false">
      <c r="A1282" s="64"/>
      <c r="B1282" s="65"/>
      <c r="C1282" s="61" t="s">
        <v>1189</v>
      </c>
      <c r="D1282" s="61" t="s">
        <v>1187</v>
      </c>
      <c r="E1282" s="62" t="s">
        <v>3367</v>
      </c>
      <c r="F1282" s="63" t="n">
        <v>1</v>
      </c>
    </row>
    <row r="1283" customFormat="false" ht="41.4" hidden="false" customHeight="false" outlineLevel="0" collapsed="false">
      <c r="A1283" s="64"/>
      <c r="B1283" s="65"/>
      <c r="C1283" s="60" t="s">
        <v>660</v>
      </c>
      <c r="D1283" s="60" t="s">
        <v>1095</v>
      </c>
      <c r="E1283" s="67" t="s">
        <v>3356</v>
      </c>
      <c r="F1283" s="68" t="n">
        <v>1</v>
      </c>
    </row>
    <row r="1284" customFormat="false" ht="27.6" hidden="false" customHeight="false" outlineLevel="0" collapsed="false">
      <c r="A1284" s="64"/>
      <c r="B1284" s="65"/>
      <c r="C1284" s="65"/>
      <c r="D1284" s="66"/>
      <c r="E1284" s="69" t="s">
        <v>3368</v>
      </c>
      <c r="F1284" s="70" t="n">
        <v>1</v>
      </c>
    </row>
    <row r="1285" customFormat="false" ht="27.6" hidden="false" customHeight="false" outlineLevel="0" collapsed="false">
      <c r="A1285" s="64"/>
      <c r="B1285" s="65"/>
      <c r="C1285" s="66"/>
      <c r="D1285" s="61" t="s">
        <v>2414</v>
      </c>
      <c r="E1285" s="62" t="s">
        <v>3368</v>
      </c>
      <c r="F1285" s="63" t="n">
        <v>1</v>
      </c>
    </row>
    <row r="1286" customFormat="false" ht="27.6" hidden="false" customHeight="false" outlineLevel="0" collapsed="false">
      <c r="A1286" s="64"/>
      <c r="B1286" s="65"/>
      <c r="C1286" s="60" t="s">
        <v>85</v>
      </c>
      <c r="D1286" s="61" t="s">
        <v>2338</v>
      </c>
      <c r="E1286" s="62" t="s">
        <v>3365</v>
      </c>
      <c r="F1286" s="63" t="n">
        <v>1</v>
      </c>
    </row>
    <row r="1287" customFormat="false" ht="27.6" hidden="false" customHeight="false" outlineLevel="0" collapsed="false">
      <c r="A1287" s="64"/>
      <c r="B1287" s="65"/>
      <c r="C1287" s="65"/>
      <c r="D1287" s="61" t="s">
        <v>1180</v>
      </c>
      <c r="E1287" s="62" t="s">
        <v>3349</v>
      </c>
      <c r="F1287" s="63" t="n">
        <v>1</v>
      </c>
    </row>
    <row r="1288" customFormat="false" ht="41.4" hidden="false" customHeight="false" outlineLevel="0" collapsed="false">
      <c r="A1288" s="64"/>
      <c r="B1288" s="65"/>
      <c r="C1288" s="66"/>
      <c r="D1288" s="61" t="s">
        <v>1088</v>
      </c>
      <c r="E1288" s="62" t="s">
        <v>3369</v>
      </c>
      <c r="F1288" s="63" t="n">
        <v>1</v>
      </c>
    </row>
    <row r="1289" customFormat="false" ht="41.4" hidden="false" customHeight="false" outlineLevel="0" collapsed="false">
      <c r="A1289" s="64"/>
      <c r="B1289" s="65"/>
      <c r="C1289" s="60" t="s">
        <v>259</v>
      </c>
      <c r="D1289" s="60" t="s">
        <v>1080</v>
      </c>
      <c r="E1289" s="67" t="s">
        <v>3351</v>
      </c>
      <c r="F1289" s="68" t="n">
        <v>1</v>
      </c>
    </row>
    <row r="1290" customFormat="false" ht="41.4" hidden="false" customHeight="false" outlineLevel="0" collapsed="false">
      <c r="A1290" s="64"/>
      <c r="B1290" s="65"/>
      <c r="C1290" s="66"/>
      <c r="D1290" s="66"/>
      <c r="E1290" s="69" t="s">
        <v>3363</v>
      </c>
      <c r="F1290" s="70" t="n">
        <v>1</v>
      </c>
    </row>
    <row r="1291" customFormat="false" ht="41.4" hidden="false" customHeight="false" outlineLevel="0" collapsed="false">
      <c r="A1291" s="64"/>
      <c r="B1291" s="66"/>
      <c r="C1291" s="61" t="s">
        <v>223</v>
      </c>
      <c r="D1291" s="61" t="s">
        <v>2477</v>
      </c>
      <c r="E1291" s="62" t="s">
        <v>3357</v>
      </c>
      <c r="F1291" s="63" t="n">
        <v>1</v>
      </c>
    </row>
    <row r="1292" customFormat="false" ht="41.4" hidden="false" customHeight="false" outlineLevel="0" collapsed="false">
      <c r="A1292" s="64"/>
      <c r="B1292" s="71" t="s">
        <v>2650</v>
      </c>
      <c r="C1292" s="72"/>
      <c r="D1292" s="72"/>
      <c r="E1292" s="73"/>
      <c r="F1292" s="74" t="n">
        <v>34</v>
      </c>
    </row>
    <row r="1293" customFormat="false" ht="41.4" hidden="false" customHeight="false" outlineLevel="0" collapsed="false">
      <c r="A1293" s="64"/>
      <c r="B1293" s="60" t="s">
        <v>3370</v>
      </c>
      <c r="C1293" s="60" t="s">
        <v>50</v>
      </c>
      <c r="D1293" s="61" t="s">
        <v>2488</v>
      </c>
      <c r="E1293" s="62" t="s">
        <v>3371</v>
      </c>
      <c r="F1293" s="63" t="n">
        <v>1</v>
      </c>
    </row>
    <row r="1294" customFormat="false" ht="41.4" hidden="false" customHeight="false" outlineLevel="0" collapsed="false">
      <c r="A1294" s="64"/>
      <c r="B1294" s="65"/>
      <c r="C1294" s="65"/>
      <c r="D1294" s="61" t="s">
        <v>1074</v>
      </c>
      <c r="E1294" s="62" t="s">
        <v>3372</v>
      </c>
      <c r="F1294" s="63" t="n">
        <v>1</v>
      </c>
    </row>
    <row r="1295" customFormat="false" ht="41.4" hidden="false" customHeight="false" outlineLevel="0" collapsed="false">
      <c r="A1295" s="64"/>
      <c r="B1295" s="65"/>
      <c r="C1295" s="65"/>
      <c r="D1295" s="61" t="s">
        <v>2475</v>
      </c>
      <c r="E1295" s="62" t="s">
        <v>3373</v>
      </c>
      <c r="F1295" s="63" t="n">
        <v>1</v>
      </c>
    </row>
    <row r="1296" customFormat="false" ht="41.4" hidden="false" customHeight="false" outlineLevel="0" collapsed="false">
      <c r="A1296" s="64"/>
      <c r="B1296" s="65"/>
      <c r="C1296" s="66"/>
      <c r="D1296" s="61" t="s">
        <v>2486</v>
      </c>
      <c r="E1296" s="62" t="s">
        <v>3373</v>
      </c>
      <c r="F1296" s="63" t="n">
        <v>1</v>
      </c>
    </row>
    <row r="1297" customFormat="false" ht="41.4" hidden="false" customHeight="false" outlineLevel="0" collapsed="false">
      <c r="A1297" s="64"/>
      <c r="B1297" s="65"/>
      <c r="C1297" s="61" t="s">
        <v>1810</v>
      </c>
      <c r="D1297" s="61" t="s">
        <v>2586</v>
      </c>
      <c r="E1297" s="62" t="s">
        <v>3374</v>
      </c>
      <c r="F1297" s="63" t="n">
        <v>1</v>
      </c>
    </row>
    <row r="1298" customFormat="false" ht="41.4" hidden="false" customHeight="false" outlineLevel="0" collapsed="false">
      <c r="A1298" s="64"/>
      <c r="B1298" s="65"/>
      <c r="C1298" s="60" t="s">
        <v>116</v>
      </c>
      <c r="D1298" s="61" t="s">
        <v>2482</v>
      </c>
      <c r="E1298" s="62" t="s">
        <v>3372</v>
      </c>
      <c r="F1298" s="63" t="n">
        <v>1</v>
      </c>
    </row>
    <row r="1299" customFormat="false" ht="41.4" hidden="false" customHeight="false" outlineLevel="0" collapsed="false">
      <c r="A1299" s="64"/>
      <c r="B1299" s="65"/>
      <c r="C1299" s="65"/>
      <c r="D1299" s="61" t="s">
        <v>1093</v>
      </c>
      <c r="E1299" s="62" t="s">
        <v>3356</v>
      </c>
      <c r="F1299" s="63" t="n">
        <v>1</v>
      </c>
    </row>
    <row r="1300" customFormat="false" ht="41.4" hidden="false" customHeight="false" outlineLevel="0" collapsed="false">
      <c r="A1300" s="64"/>
      <c r="B1300" s="65"/>
      <c r="C1300" s="66"/>
      <c r="D1300" s="61" t="s">
        <v>2481</v>
      </c>
      <c r="E1300" s="62" t="s">
        <v>3371</v>
      </c>
      <c r="F1300" s="63" t="n">
        <v>1</v>
      </c>
    </row>
    <row r="1301" customFormat="false" ht="27.6" hidden="false" customHeight="false" outlineLevel="0" collapsed="false">
      <c r="A1301" s="64"/>
      <c r="B1301" s="65"/>
      <c r="C1301" s="60" t="s">
        <v>175</v>
      </c>
      <c r="D1301" s="61" t="s">
        <v>2256</v>
      </c>
      <c r="E1301" s="62" t="s">
        <v>3375</v>
      </c>
      <c r="F1301" s="63" t="n">
        <v>1</v>
      </c>
    </row>
    <row r="1302" customFormat="false" ht="41.4" hidden="false" customHeight="false" outlineLevel="0" collapsed="false">
      <c r="A1302" s="64"/>
      <c r="B1302" s="65"/>
      <c r="C1302" s="66"/>
      <c r="D1302" s="61" t="s">
        <v>2254</v>
      </c>
      <c r="E1302" s="62" t="s">
        <v>3375</v>
      </c>
      <c r="F1302" s="63" t="n">
        <v>1</v>
      </c>
    </row>
    <row r="1303" customFormat="false" ht="41.4" hidden="false" customHeight="false" outlineLevel="0" collapsed="false">
      <c r="A1303" s="64"/>
      <c r="B1303" s="65"/>
      <c r="C1303" s="61" t="s">
        <v>807</v>
      </c>
      <c r="D1303" s="61" t="s">
        <v>2417</v>
      </c>
      <c r="E1303" s="62" t="s">
        <v>3376</v>
      </c>
      <c r="F1303" s="63" t="n">
        <v>1</v>
      </c>
    </row>
    <row r="1304" customFormat="false" ht="41.4" hidden="false" customHeight="false" outlineLevel="0" collapsed="false">
      <c r="A1304" s="64"/>
      <c r="B1304" s="65"/>
      <c r="C1304" s="61" t="s">
        <v>704</v>
      </c>
      <c r="D1304" s="61" t="s">
        <v>1091</v>
      </c>
      <c r="E1304" s="62" t="s">
        <v>3362</v>
      </c>
      <c r="F1304" s="63" t="n">
        <v>1</v>
      </c>
    </row>
    <row r="1305" customFormat="false" ht="41.4" hidden="false" customHeight="false" outlineLevel="0" collapsed="false">
      <c r="A1305" s="64"/>
      <c r="B1305" s="65"/>
      <c r="C1305" s="60" t="s">
        <v>59</v>
      </c>
      <c r="D1305" s="61" t="s">
        <v>2253</v>
      </c>
      <c r="E1305" s="62" t="s">
        <v>3375</v>
      </c>
      <c r="F1305" s="63" t="n">
        <v>1</v>
      </c>
    </row>
    <row r="1306" customFormat="false" ht="41.4" hidden="false" customHeight="false" outlineLevel="0" collapsed="false">
      <c r="A1306" s="64"/>
      <c r="B1306" s="65"/>
      <c r="C1306" s="66"/>
      <c r="D1306" s="61" t="s">
        <v>2255</v>
      </c>
      <c r="E1306" s="62" t="s">
        <v>3377</v>
      </c>
      <c r="F1306" s="63" t="n">
        <v>1</v>
      </c>
    </row>
    <row r="1307" customFormat="false" ht="41.4" hidden="false" customHeight="false" outlineLevel="0" collapsed="false">
      <c r="A1307" s="64"/>
      <c r="B1307" s="65"/>
      <c r="C1307" s="61" t="s">
        <v>797</v>
      </c>
      <c r="D1307" s="61" t="s">
        <v>2349</v>
      </c>
      <c r="E1307" s="62" t="s">
        <v>3378</v>
      </c>
      <c r="F1307" s="63" t="n">
        <v>1</v>
      </c>
    </row>
    <row r="1308" customFormat="false" ht="27.6" hidden="false" customHeight="false" outlineLevel="0" collapsed="false">
      <c r="A1308" s="64"/>
      <c r="B1308" s="65"/>
      <c r="C1308" s="61" t="s">
        <v>122</v>
      </c>
      <c r="D1308" s="61" t="s">
        <v>2345</v>
      </c>
      <c r="E1308" s="62" t="s">
        <v>3378</v>
      </c>
      <c r="F1308" s="63" t="n">
        <v>1</v>
      </c>
    </row>
    <row r="1309" customFormat="false" ht="41.4" hidden="false" customHeight="false" outlineLevel="0" collapsed="false">
      <c r="A1309" s="64"/>
      <c r="B1309" s="65"/>
      <c r="C1309" s="61" t="s">
        <v>102</v>
      </c>
      <c r="D1309" s="61" t="s">
        <v>2347</v>
      </c>
      <c r="E1309" s="62" t="s">
        <v>3379</v>
      </c>
      <c r="F1309" s="63" t="n">
        <v>1</v>
      </c>
    </row>
    <row r="1310" customFormat="false" ht="41.4" hidden="false" customHeight="false" outlineLevel="0" collapsed="false">
      <c r="A1310" s="64"/>
      <c r="B1310" s="65"/>
      <c r="C1310" s="61" t="s">
        <v>66</v>
      </c>
      <c r="D1310" s="61" t="s">
        <v>2252</v>
      </c>
      <c r="E1310" s="62" t="s">
        <v>3380</v>
      </c>
      <c r="F1310" s="63" t="n">
        <v>1</v>
      </c>
    </row>
    <row r="1311" customFormat="false" ht="41.4" hidden="false" customHeight="false" outlineLevel="0" collapsed="false">
      <c r="A1311" s="64"/>
      <c r="B1311" s="65"/>
      <c r="C1311" s="61" t="s">
        <v>362</v>
      </c>
      <c r="D1311" s="61" t="s">
        <v>1106</v>
      </c>
      <c r="E1311" s="62" t="s">
        <v>3381</v>
      </c>
      <c r="F1311" s="63" t="n">
        <v>1</v>
      </c>
    </row>
    <row r="1312" customFormat="false" ht="41.4" hidden="false" customHeight="false" outlineLevel="0" collapsed="false">
      <c r="A1312" s="64"/>
      <c r="B1312" s="65"/>
      <c r="C1312" s="61" t="s">
        <v>1189</v>
      </c>
      <c r="D1312" s="61" t="s">
        <v>1187</v>
      </c>
      <c r="E1312" s="62" t="s">
        <v>3367</v>
      </c>
      <c r="F1312" s="63" t="n">
        <v>1</v>
      </c>
    </row>
    <row r="1313" customFormat="false" ht="41.4" hidden="false" customHeight="false" outlineLevel="0" collapsed="false">
      <c r="A1313" s="64"/>
      <c r="B1313" s="65"/>
      <c r="C1313" s="61" t="s">
        <v>158</v>
      </c>
      <c r="D1313" s="61" t="s">
        <v>1108</v>
      </c>
      <c r="E1313" s="62" t="s">
        <v>3381</v>
      </c>
      <c r="F1313" s="63" t="n">
        <v>1</v>
      </c>
    </row>
    <row r="1314" customFormat="false" ht="41.4" hidden="false" customHeight="false" outlineLevel="0" collapsed="false">
      <c r="A1314" s="64"/>
      <c r="B1314" s="65"/>
      <c r="C1314" s="60" t="s">
        <v>660</v>
      </c>
      <c r="D1314" s="60" t="s">
        <v>1095</v>
      </c>
      <c r="E1314" s="67" t="s">
        <v>3356</v>
      </c>
      <c r="F1314" s="68" t="n">
        <v>1</v>
      </c>
    </row>
    <row r="1315" customFormat="false" ht="41.4" hidden="false" customHeight="false" outlineLevel="0" collapsed="false">
      <c r="A1315" s="64"/>
      <c r="B1315" s="65"/>
      <c r="C1315" s="66"/>
      <c r="D1315" s="66"/>
      <c r="E1315" s="69" t="s">
        <v>3382</v>
      </c>
      <c r="F1315" s="70" t="n">
        <v>1</v>
      </c>
    </row>
    <row r="1316" customFormat="false" ht="41.4" hidden="false" customHeight="false" outlineLevel="0" collapsed="false">
      <c r="A1316" s="64"/>
      <c r="B1316" s="65"/>
      <c r="C1316" s="61" t="s">
        <v>85</v>
      </c>
      <c r="D1316" s="61" t="s">
        <v>1088</v>
      </c>
      <c r="E1316" s="62" t="s">
        <v>3369</v>
      </c>
      <c r="F1316" s="63" t="n">
        <v>1</v>
      </c>
    </row>
    <row r="1317" customFormat="false" ht="41.4" hidden="false" customHeight="false" outlineLevel="0" collapsed="false">
      <c r="A1317" s="64"/>
      <c r="B1317" s="65"/>
      <c r="C1317" s="60" t="s">
        <v>223</v>
      </c>
      <c r="D1317" s="61" t="s">
        <v>1101</v>
      </c>
      <c r="E1317" s="62" t="s">
        <v>3383</v>
      </c>
      <c r="F1317" s="63" t="n">
        <v>1</v>
      </c>
    </row>
    <row r="1318" customFormat="false" ht="41.4" hidden="false" customHeight="false" outlineLevel="0" collapsed="false">
      <c r="A1318" s="64"/>
      <c r="B1318" s="65"/>
      <c r="C1318" s="66"/>
      <c r="D1318" s="61" t="s">
        <v>2477</v>
      </c>
      <c r="E1318" s="62" t="s">
        <v>3371</v>
      </c>
      <c r="F1318" s="63" t="n">
        <v>1</v>
      </c>
    </row>
    <row r="1319" customFormat="false" ht="41.4" hidden="false" customHeight="false" outlineLevel="0" collapsed="false">
      <c r="A1319" s="64"/>
      <c r="B1319" s="66"/>
      <c r="C1319" s="61" t="s">
        <v>924</v>
      </c>
      <c r="D1319" s="61" t="s">
        <v>1099</v>
      </c>
      <c r="E1319" s="62" t="s">
        <v>3384</v>
      </c>
      <c r="F1319" s="63" t="n">
        <v>1</v>
      </c>
    </row>
    <row r="1320" customFormat="false" ht="41.4" hidden="false" customHeight="false" outlineLevel="0" collapsed="false">
      <c r="A1320" s="64"/>
      <c r="B1320" s="71" t="s">
        <v>3385</v>
      </c>
      <c r="C1320" s="72"/>
      <c r="D1320" s="72"/>
      <c r="E1320" s="73"/>
      <c r="F1320" s="74" t="n">
        <v>27</v>
      </c>
    </row>
    <row r="1321" customFormat="false" ht="41.4" hidden="false" customHeight="false" outlineLevel="0" collapsed="false">
      <c r="A1321" s="64"/>
      <c r="B1321" s="60" t="s">
        <v>3386</v>
      </c>
      <c r="C1321" s="60" t="s">
        <v>50</v>
      </c>
      <c r="D1321" s="61" t="s">
        <v>2488</v>
      </c>
      <c r="E1321" s="62" t="s">
        <v>3387</v>
      </c>
      <c r="F1321" s="63" t="n">
        <v>1</v>
      </c>
    </row>
    <row r="1322" customFormat="false" ht="27.6" hidden="false" customHeight="false" outlineLevel="0" collapsed="false">
      <c r="A1322" s="64"/>
      <c r="B1322" s="65"/>
      <c r="C1322" s="65"/>
      <c r="D1322" s="61" t="s">
        <v>1112</v>
      </c>
      <c r="E1322" s="62" t="s">
        <v>3388</v>
      </c>
      <c r="F1322" s="63" t="n">
        <v>1</v>
      </c>
    </row>
    <row r="1323" customFormat="false" ht="41.4" hidden="false" customHeight="false" outlineLevel="0" collapsed="false">
      <c r="A1323" s="64"/>
      <c r="B1323" s="65"/>
      <c r="C1323" s="65"/>
      <c r="D1323" s="61" t="s">
        <v>2486</v>
      </c>
      <c r="E1323" s="62" t="s">
        <v>3389</v>
      </c>
      <c r="F1323" s="63" t="n">
        <v>1</v>
      </c>
    </row>
    <row r="1324" customFormat="false" ht="41.4" hidden="false" customHeight="false" outlineLevel="0" collapsed="false">
      <c r="A1324" s="64"/>
      <c r="B1324" s="65"/>
      <c r="C1324" s="66"/>
      <c r="D1324" s="61" t="s">
        <v>2489</v>
      </c>
      <c r="E1324" s="62" t="s">
        <v>3390</v>
      </c>
      <c r="F1324" s="63" t="n">
        <v>1</v>
      </c>
    </row>
    <row r="1325" customFormat="false" ht="41.4" hidden="false" customHeight="false" outlineLevel="0" collapsed="false">
      <c r="A1325" s="64"/>
      <c r="B1325" s="65"/>
      <c r="C1325" s="60" t="s">
        <v>116</v>
      </c>
      <c r="D1325" s="61" t="s">
        <v>2482</v>
      </c>
      <c r="E1325" s="62" t="s">
        <v>3390</v>
      </c>
      <c r="F1325" s="63" t="n">
        <v>1</v>
      </c>
    </row>
    <row r="1326" customFormat="false" ht="41.4" hidden="false" customHeight="false" outlineLevel="0" collapsed="false">
      <c r="A1326" s="64"/>
      <c r="B1326" s="65"/>
      <c r="C1326" s="65"/>
      <c r="D1326" s="61" t="s">
        <v>2494</v>
      </c>
      <c r="E1326" s="62" t="s">
        <v>3387</v>
      </c>
      <c r="F1326" s="63" t="n">
        <v>1</v>
      </c>
    </row>
    <row r="1327" customFormat="false" ht="27.6" hidden="false" customHeight="false" outlineLevel="0" collapsed="false">
      <c r="A1327" s="64"/>
      <c r="B1327" s="65"/>
      <c r="C1327" s="66"/>
      <c r="D1327" s="61" t="s">
        <v>1114</v>
      </c>
      <c r="E1327" s="62" t="s">
        <v>3391</v>
      </c>
      <c r="F1327" s="63" t="n">
        <v>1</v>
      </c>
    </row>
    <row r="1328" customFormat="false" ht="27.6" hidden="false" customHeight="false" outlineLevel="0" collapsed="false">
      <c r="A1328" s="64"/>
      <c r="B1328" s="65"/>
      <c r="C1328" s="61" t="s">
        <v>175</v>
      </c>
      <c r="D1328" s="61" t="s">
        <v>2256</v>
      </c>
      <c r="E1328" s="62" t="s">
        <v>3392</v>
      </c>
      <c r="F1328" s="63" t="n">
        <v>1</v>
      </c>
    </row>
    <row r="1329" customFormat="false" ht="41.4" hidden="false" customHeight="false" outlineLevel="0" collapsed="false">
      <c r="A1329" s="64"/>
      <c r="B1329" s="65"/>
      <c r="C1329" s="61" t="s">
        <v>519</v>
      </c>
      <c r="D1329" s="61" t="s">
        <v>2491</v>
      </c>
      <c r="E1329" s="62" t="s">
        <v>3389</v>
      </c>
      <c r="F1329" s="63" t="n">
        <v>1</v>
      </c>
    </row>
    <row r="1330" customFormat="false" ht="27.6" hidden="false" customHeight="false" outlineLevel="0" collapsed="false">
      <c r="A1330" s="64"/>
      <c r="B1330" s="65"/>
      <c r="C1330" s="61" t="s">
        <v>59</v>
      </c>
      <c r="D1330" s="61" t="s">
        <v>2255</v>
      </c>
      <c r="E1330" s="62" t="s">
        <v>3393</v>
      </c>
      <c r="F1330" s="63" t="n">
        <v>1</v>
      </c>
    </row>
    <row r="1331" customFormat="false" ht="41.4" hidden="false" customHeight="false" outlineLevel="0" collapsed="false">
      <c r="A1331" s="64"/>
      <c r="B1331" s="65"/>
      <c r="C1331" s="61" t="s">
        <v>797</v>
      </c>
      <c r="D1331" s="61" t="s">
        <v>2349</v>
      </c>
      <c r="E1331" s="62" t="s">
        <v>3394</v>
      </c>
      <c r="F1331" s="63" t="n">
        <v>1</v>
      </c>
    </row>
    <row r="1332" customFormat="false" ht="41.4" hidden="false" customHeight="false" outlineLevel="0" collapsed="false">
      <c r="A1332" s="64"/>
      <c r="B1332" s="65"/>
      <c r="C1332" s="61" t="s">
        <v>66</v>
      </c>
      <c r="D1332" s="61" t="s">
        <v>2259</v>
      </c>
      <c r="E1332" s="62" t="s">
        <v>3393</v>
      </c>
      <c r="F1332" s="63" t="n">
        <v>1</v>
      </c>
    </row>
    <row r="1333" customFormat="false" ht="27.6" hidden="false" customHeight="false" outlineLevel="0" collapsed="false">
      <c r="A1333" s="64"/>
      <c r="B1333" s="65"/>
      <c r="C1333" s="61" t="s">
        <v>362</v>
      </c>
      <c r="D1333" s="61" t="s">
        <v>1106</v>
      </c>
      <c r="E1333" s="62" t="s">
        <v>3381</v>
      </c>
      <c r="F1333" s="63" t="n">
        <v>1</v>
      </c>
    </row>
    <row r="1334" customFormat="false" ht="27.6" hidden="false" customHeight="false" outlineLevel="0" collapsed="false">
      <c r="A1334" s="64"/>
      <c r="B1334" s="65"/>
      <c r="C1334" s="61" t="s">
        <v>1120</v>
      </c>
      <c r="D1334" s="61" t="s">
        <v>1118</v>
      </c>
      <c r="E1334" s="62" t="s">
        <v>3395</v>
      </c>
      <c r="F1334" s="63" t="n">
        <v>1</v>
      </c>
    </row>
    <row r="1335" customFormat="false" ht="41.4" hidden="false" customHeight="false" outlineLevel="0" collapsed="false">
      <c r="A1335" s="64"/>
      <c r="B1335" s="65"/>
      <c r="C1335" s="60" t="s">
        <v>158</v>
      </c>
      <c r="D1335" s="61" t="s">
        <v>1116</v>
      </c>
      <c r="E1335" s="62" t="s">
        <v>3395</v>
      </c>
      <c r="F1335" s="63" t="n">
        <v>1</v>
      </c>
    </row>
    <row r="1336" customFormat="false" ht="41.4" hidden="false" customHeight="false" outlineLevel="0" collapsed="false">
      <c r="A1336" s="64"/>
      <c r="B1336" s="65"/>
      <c r="C1336" s="66"/>
      <c r="D1336" s="61" t="s">
        <v>1108</v>
      </c>
      <c r="E1336" s="62" t="s">
        <v>3381</v>
      </c>
      <c r="F1336" s="63" t="n">
        <v>1</v>
      </c>
    </row>
    <row r="1337" customFormat="false" ht="41.4" hidden="false" customHeight="false" outlineLevel="0" collapsed="false">
      <c r="A1337" s="64"/>
      <c r="B1337" s="65"/>
      <c r="C1337" s="61" t="s">
        <v>259</v>
      </c>
      <c r="D1337" s="61" t="s">
        <v>1199</v>
      </c>
      <c r="E1337" s="62" t="s">
        <v>3396</v>
      </c>
      <c r="F1337" s="63" t="n">
        <v>1</v>
      </c>
    </row>
    <row r="1338" customFormat="false" ht="41.4" hidden="false" customHeight="false" outlineLevel="0" collapsed="false">
      <c r="A1338" s="64"/>
      <c r="B1338" s="65"/>
      <c r="C1338" s="61" t="s">
        <v>223</v>
      </c>
      <c r="D1338" s="61" t="s">
        <v>1101</v>
      </c>
      <c r="E1338" s="62" t="s">
        <v>3383</v>
      </c>
      <c r="F1338" s="63" t="n">
        <v>1</v>
      </c>
    </row>
    <row r="1339" customFormat="false" ht="41.4" hidden="false" customHeight="false" outlineLevel="0" collapsed="false">
      <c r="A1339" s="64"/>
      <c r="B1339" s="66"/>
      <c r="C1339" s="61" t="s">
        <v>924</v>
      </c>
      <c r="D1339" s="61" t="s">
        <v>1099</v>
      </c>
      <c r="E1339" s="62" t="s">
        <v>3384</v>
      </c>
      <c r="F1339" s="63" t="n">
        <v>1</v>
      </c>
    </row>
    <row r="1340" customFormat="false" ht="41.4" hidden="false" customHeight="false" outlineLevel="0" collapsed="false">
      <c r="A1340" s="64"/>
      <c r="B1340" s="71" t="s">
        <v>3397</v>
      </c>
      <c r="C1340" s="72"/>
      <c r="D1340" s="72"/>
      <c r="E1340" s="73"/>
      <c r="F1340" s="74" t="n">
        <v>19</v>
      </c>
    </row>
    <row r="1341" customFormat="false" ht="41.4" hidden="false" customHeight="false" outlineLevel="0" collapsed="false">
      <c r="A1341" s="64"/>
      <c r="B1341" s="60" t="s">
        <v>2675</v>
      </c>
      <c r="C1341" s="61" t="s">
        <v>78</v>
      </c>
      <c r="D1341" s="61" t="s">
        <v>1129</v>
      </c>
      <c r="E1341" s="62" t="s">
        <v>3398</v>
      </c>
      <c r="F1341" s="63" t="n">
        <v>1</v>
      </c>
    </row>
    <row r="1342" customFormat="false" ht="41.4" hidden="false" customHeight="false" outlineLevel="0" collapsed="false">
      <c r="A1342" s="64"/>
      <c r="B1342" s="65"/>
      <c r="C1342" s="60" t="s">
        <v>50</v>
      </c>
      <c r="D1342" s="60" t="s">
        <v>1112</v>
      </c>
      <c r="E1342" s="67" t="s">
        <v>3388</v>
      </c>
      <c r="F1342" s="68" t="n">
        <v>1</v>
      </c>
    </row>
    <row r="1343" customFormat="false" ht="41.4" hidden="false" customHeight="false" outlineLevel="0" collapsed="false">
      <c r="A1343" s="64"/>
      <c r="B1343" s="65"/>
      <c r="C1343" s="65"/>
      <c r="D1343" s="66"/>
      <c r="E1343" s="69" t="s">
        <v>3399</v>
      </c>
      <c r="F1343" s="70" t="n">
        <v>1</v>
      </c>
    </row>
    <row r="1344" customFormat="false" ht="41.4" hidden="false" customHeight="false" outlineLevel="0" collapsed="false">
      <c r="A1344" s="64"/>
      <c r="B1344" s="65"/>
      <c r="C1344" s="65"/>
      <c r="D1344" s="61" t="s">
        <v>2496</v>
      </c>
      <c r="E1344" s="62" t="s">
        <v>3400</v>
      </c>
      <c r="F1344" s="63" t="n">
        <v>1</v>
      </c>
    </row>
    <row r="1345" customFormat="false" ht="41.4" hidden="false" customHeight="false" outlineLevel="0" collapsed="false">
      <c r="A1345" s="64"/>
      <c r="B1345" s="65"/>
      <c r="C1345" s="66"/>
      <c r="D1345" s="61" t="s">
        <v>2489</v>
      </c>
      <c r="E1345" s="62" t="s">
        <v>3400</v>
      </c>
      <c r="F1345" s="63" t="n">
        <v>1</v>
      </c>
    </row>
    <row r="1346" customFormat="false" ht="41.4" hidden="false" customHeight="false" outlineLevel="0" collapsed="false">
      <c r="A1346" s="64"/>
      <c r="B1346" s="65"/>
      <c r="C1346" s="60" t="s">
        <v>116</v>
      </c>
      <c r="D1346" s="61" t="s">
        <v>2494</v>
      </c>
      <c r="E1346" s="62" t="s">
        <v>3401</v>
      </c>
      <c r="F1346" s="63" t="n">
        <v>1</v>
      </c>
    </row>
    <row r="1347" customFormat="false" ht="41.4" hidden="false" customHeight="false" outlineLevel="0" collapsed="false">
      <c r="A1347" s="64"/>
      <c r="B1347" s="65"/>
      <c r="C1347" s="66"/>
      <c r="D1347" s="61" t="s">
        <v>1114</v>
      </c>
      <c r="E1347" s="62" t="s">
        <v>3391</v>
      </c>
      <c r="F1347" s="63" t="n">
        <v>1</v>
      </c>
    </row>
    <row r="1348" customFormat="false" ht="41.4" hidden="false" customHeight="false" outlineLevel="0" collapsed="false">
      <c r="A1348" s="64"/>
      <c r="B1348" s="65"/>
      <c r="C1348" s="61" t="s">
        <v>175</v>
      </c>
      <c r="D1348" s="61" t="s">
        <v>2260</v>
      </c>
      <c r="E1348" s="62" t="s">
        <v>3402</v>
      </c>
      <c r="F1348" s="63" t="n">
        <v>1</v>
      </c>
    </row>
    <row r="1349" customFormat="false" ht="27.6" hidden="false" customHeight="false" outlineLevel="0" collapsed="false">
      <c r="A1349" s="64"/>
      <c r="B1349" s="65"/>
      <c r="C1349" s="61" t="s">
        <v>519</v>
      </c>
      <c r="D1349" s="61" t="s">
        <v>2491</v>
      </c>
      <c r="E1349" s="62" t="s">
        <v>3399</v>
      </c>
      <c r="F1349" s="63" t="n">
        <v>1</v>
      </c>
    </row>
    <row r="1350" customFormat="false" ht="41.4" hidden="false" customHeight="false" outlineLevel="0" collapsed="false">
      <c r="A1350" s="64"/>
      <c r="B1350" s="65"/>
      <c r="C1350" s="61" t="s">
        <v>1135</v>
      </c>
      <c r="D1350" s="61" t="s">
        <v>1133</v>
      </c>
      <c r="E1350" s="62" t="s">
        <v>3398</v>
      </c>
      <c r="F1350" s="63" t="n">
        <v>1</v>
      </c>
    </row>
    <row r="1351" customFormat="false" ht="41.4" hidden="false" customHeight="false" outlineLevel="0" collapsed="false">
      <c r="A1351" s="64"/>
      <c r="B1351" s="65"/>
      <c r="C1351" s="61" t="s">
        <v>1651</v>
      </c>
      <c r="D1351" s="61" t="s">
        <v>2354</v>
      </c>
      <c r="E1351" s="62" t="s">
        <v>3403</v>
      </c>
      <c r="F1351" s="63" t="n">
        <v>1</v>
      </c>
    </row>
    <row r="1352" customFormat="false" ht="41.4" hidden="false" customHeight="false" outlineLevel="0" collapsed="false">
      <c r="A1352" s="64"/>
      <c r="B1352" s="65"/>
      <c r="C1352" s="61" t="s">
        <v>59</v>
      </c>
      <c r="D1352" s="61" t="s">
        <v>1124</v>
      </c>
      <c r="E1352" s="62" t="s">
        <v>3404</v>
      </c>
      <c r="F1352" s="63" t="n">
        <v>1</v>
      </c>
    </row>
    <row r="1353" customFormat="false" ht="27.6" hidden="false" customHeight="false" outlineLevel="0" collapsed="false">
      <c r="A1353" s="64"/>
      <c r="B1353" s="65"/>
      <c r="C1353" s="61" t="s">
        <v>1020</v>
      </c>
      <c r="D1353" s="61" t="s">
        <v>2593</v>
      </c>
      <c r="E1353" s="62" t="s">
        <v>3405</v>
      </c>
      <c r="F1353" s="63" t="n">
        <v>1</v>
      </c>
    </row>
    <row r="1354" customFormat="false" ht="41.4" hidden="false" customHeight="false" outlineLevel="0" collapsed="false">
      <c r="A1354" s="64"/>
      <c r="B1354" s="65"/>
      <c r="C1354" s="61" t="s">
        <v>102</v>
      </c>
      <c r="D1354" s="61" t="s">
        <v>2356</v>
      </c>
      <c r="E1354" s="62" t="s">
        <v>3403</v>
      </c>
      <c r="F1354" s="63" t="n">
        <v>1</v>
      </c>
    </row>
    <row r="1355" customFormat="false" ht="41.4" hidden="false" customHeight="false" outlineLevel="0" collapsed="false">
      <c r="A1355" s="64"/>
      <c r="B1355" s="65"/>
      <c r="C1355" s="61" t="s">
        <v>66</v>
      </c>
      <c r="D1355" s="61" t="s">
        <v>2259</v>
      </c>
      <c r="E1355" s="62" t="s">
        <v>3406</v>
      </c>
      <c r="F1355" s="63" t="n">
        <v>1</v>
      </c>
    </row>
    <row r="1356" customFormat="false" ht="41.4" hidden="false" customHeight="false" outlineLevel="0" collapsed="false">
      <c r="A1356" s="64"/>
      <c r="B1356" s="65"/>
      <c r="C1356" s="61" t="s">
        <v>1120</v>
      </c>
      <c r="D1356" s="61" t="s">
        <v>1118</v>
      </c>
      <c r="E1356" s="62" t="s">
        <v>3395</v>
      </c>
      <c r="F1356" s="63" t="n">
        <v>1</v>
      </c>
    </row>
    <row r="1357" customFormat="false" ht="27.6" hidden="false" customHeight="false" outlineLevel="0" collapsed="false">
      <c r="A1357" s="64"/>
      <c r="B1357" s="65"/>
      <c r="C1357" s="61" t="s">
        <v>158</v>
      </c>
      <c r="D1357" s="61" t="s">
        <v>1116</v>
      </c>
      <c r="E1357" s="62" t="s">
        <v>3395</v>
      </c>
      <c r="F1357" s="63" t="n">
        <v>1</v>
      </c>
    </row>
    <row r="1358" customFormat="false" ht="41.4" hidden="false" customHeight="false" outlineLevel="0" collapsed="false">
      <c r="A1358" s="64"/>
      <c r="B1358" s="65"/>
      <c r="C1358" s="60" t="s">
        <v>242</v>
      </c>
      <c r="D1358" s="61" t="s">
        <v>2588</v>
      </c>
      <c r="E1358" s="62" t="s">
        <v>3407</v>
      </c>
      <c r="F1358" s="63" t="n">
        <v>1</v>
      </c>
    </row>
    <row r="1359" customFormat="false" ht="41.4" hidden="false" customHeight="false" outlineLevel="0" collapsed="false">
      <c r="A1359" s="64"/>
      <c r="B1359" s="65"/>
      <c r="C1359" s="66"/>
      <c r="D1359" s="61" t="s">
        <v>2591</v>
      </c>
      <c r="E1359" s="62" t="s">
        <v>3405</v>
      </c>
      <c r="F1359" s="63" t="n">
        <v>1</v>
      </c>
    </row>
    <row r="1360" customFormat="false" ht="41.4" hidden="false" customHeight="false" outlineLevel="0" collapsed="false">
      <c r="A1360" s="64"/>
      <c r="B1360" s="65"/>
      <c r="C1360" s="60" t="s">
        <v>85</v>
      </c>
      <c r="D1360" s="61" t="s">
        <v>1182</v>
      </c>
      <c r="E1360" s="62" t="s">
        <v>3408</v>
      </c>
      <c r="F1360" s="63" t="n">
        <v>1</v>
      </c>
    </row>
    <row r="1361" customFormat="false" ht="41.4" hidden="false" customHeight="false" outlineLevel="0" collapsed="false">
      <c r="A1361" s="64"/>
      <c r="B1361" s="65"/>
      <c r="C1361" s="66"/>
      <c r="D1361" s="61" t="s">
        <v>1126</v>
      </c>
      <c r="E1361" s="62" t="s">
        <v>3409</v>
      </c>
      <c r="F1361" s="63" t="n">
        <v>1</v>
      </c>
    </row>
    <row r="1362" customFormat="false" ht="41.4" hidden="false" customHeight="false" outlineLevel="0" collapsed="false">
      <c r="A1362" s="64"/>
      <c r="B1362" s="65"/>
      <c r="C1362" s="61" t="s">
        <v>259</v>
      </c>
      <c r="D1362" s="61" t="s">
        <v>1199</v>
      </c>
      <c r="E1362" s="62" t="s">
        <v>3396</v>
      </c>
      <c r="F1362" s="63" t="n">
        <v>1</v>
      </c>
    </row>
    <row r="1363" customFormat="false" ht="41.4" hidden="false" customHeight="false" outlineLevel="0" collapsed="false">
      <c r="A1363" s="64"/>
      <c r="B1363" s="66"/>
      <c r="C1363" s="61" t="s">
        <v>109</v>
      </c>
      <c r="D1363" s="61" t="s">
        <v>2590</v>
      </c>
      <c r="E1363" s="62" t="s">
        <v>3410</v>
      </c>
      <c r="F1363" s="63" t="n">
        <v>1</v>
      </c>
    </row>
    <row r="1364" customFormat="false" ht="41.4" hidden="false" customHeight="false" outlineLevel="0" collapsed="false">
      <c r="A1364" s="64"/>
      <c r="B1364" s="71" t="s">
        <v>2698</v>
      </c>
      <c r="C1364" s="72"/>
      <c r="D1364" s="72"/>
      <c r="E1364" s="73"/>
      <c r="F1364" s="74" t="n">
        <v>23</v>
      </c>
    </row>
    <row r="1365" customFormat="false" ht="41.4" hidden="false" customHeight="false" outlineLevel="0" collapsed="false">
      <c r="A1365" s="64"/>
      <c r="B1365" s="60" t="s">
        <v>2699</v>
      </c>
      <c r="C1365" s="60" t="s">
        <v>750</v>
      </c>
      <c r="D1365" s="60" t="s">
        <v>1138</v>
      </c>
      <c r="E1365" s="67" t="s">
        <v>3411</v>
      </c>
      <c r="F1365" s="68" t="n">
        <v>1</v>
      </c>
    </row>
    <row r="1366" customFormat="false" ht="41.4" hidden="false" customHeight="false" outlineLevel="0" collapsed="false">
      <c r="A1366" s="64"/>
      <c r="B1366" s="65"/>
      <c r="C1366" s="66"/>
      <c r="D1366" s="66"/>
      <c r="E1366" s="69" t="s">
        <v>3412</v>
      </c>
      <c r="F1366" s="70" t="n">
        <v>1</v>
      </c>
    </row>
    <row r="1367" customFormat="false" ht="41.4" hidden="false" customHeight="false" outlineLevel="0" collapsed="false">
      <c r="A1367" s="64"/>
      <c r="B1367" s="65"/>
      <c r="C1367" s="61" t="s">
        <v>78</v>
      </c>
      <c r="D1367" s="61" t="s">
        <v>1129</v>
      </c>
      <c r="E1367" s="62" t="s">
        <v>3398</v>
      </c>
      <c r="F1367" s="63" t="n">
        <v>1</v>
      </c>
    </row>
    <row r="1368" customFormat="false" ht="41.4" hidden="false" customHeight="false" outlineLevel="0" collapsed="false">
      <c r="A1368" s="64"/>
      <c r="B1368" s="65"/>
      <c r="C1368" s="60" t="s">
        <v>50</v>
      </c>
      <c r="D1368" s="61" t="s">
        <v>1112</v>
      </c>
      <c r="E1368" s="62" t="s">
        <v>3413</v>
      </c>
      <c r="F1368" s="63" t="n">
        <v>1</v>
      </c>
    </row>
    <row r="1369" customFormat="false" ht="27.6" hidden="false" customHeight="false" outlineLevel="0" collapsed="false">
      <c r="A1369" s="64"/>
      <c r="B1369" s="65"/>
      <c r="C1369" s="65"/>
      <c r="D1369" s="61" t="s">
        <v>2498</v>
      </c>
      <c r="E1369" s="62" t="s">
        <v>3414</v>
      </c>
      <c r="F1369" s="63" t="n">
        <v>1</v>
      </c>
    </row>
    <row r="1370" customFormat="false" ht="41.4" hidden="false" customHeight="false" outlineLevel="0" collapsed="false">
      <c r="A1370" s="64"/>
      <c r="B1370" s="65"/>
      <c r="C1370" s="66"/>
      <c r="D1370" s="61" t="s">
        <v>2496</v>
      </c>
      <c r="E1370" s="62" t="s">
        <v>3414</v>
      </c>
      <c r="F1370" s="63" t="n">
        <v>1</v>
      </c>
    </row>
    <row r="1371" customFormat="false" ht="27.6" hidden="false" customHeight="false" outlineLevel="0" collapsed="false">
      <c r="A1371" s="64"/>
      <c r="B1371" s="65"/>
      <c r="C1371" s="60" t="s">
        <v>116</v>
      </c>
      <c r="D1371" s="61" t="s">
        <v>2500</v>
      </c>
      <c r="E1371" s="62" t="s">
        <v>3415</v>
      </c>
      <c r="F1371" s="63" t="n">
        <v>1</v>
      </c>
    </row>
    <row r="1372" customFormat="false" ht="41.4" hidden="false" customHeight="false" outlineLevel="0" collapsed="false">
      <c r="A1372" s="64"/>
      <c r="B1372" s="65"/>
      <c r="C1372" s="65"/>
      <c r="D1372" s="60" t="s">
        <v>1149</v>
      </c>
      <c r="E1372" s="67" t="s">
        <v>3416</v>
      </c>
      <c r="F1372" s="68" t="n">
        <v>1</v>
      </c>
    </row>
    <row r="1373" customFormat="false" ht="41.4" hidden="false" customHeight="false" outlineLevel="0" collapsed="false">
      <c r="A1373" s="64"/>
      <c r="B1373" s="65"/>
      <c r="C1373" s="65"/>
      <c r="D1373" s="66"/>
      <c r="E1373" s="69" t="s">
        <v>3413</v>
      </c>
      <c r="F1373" s="70" t="n">
        <v>1</v>
      </c>
    </row>
    <row r="1374" customFormat="false" ht="41.4" hidden="false" customHeight="false" outlineLevel="0" collapsed="false">
      <c r="A1374" s="64"/>
      <c r="B1374" s="65"/>
      <c r="C1374" s="66"/>
      <c r="D1374" s="61" t="s">
        <v>1144</v>
      </c>
      <c r="E1374" s="62" t="s">
        <v>3416</v>
      </c>
      <c r="F1374" s="63" t="n">
        <v>1</v>
      </c>
    </row>
    <row r="1375" customFormat="false" ht="41.4" hidden="false" customHeight="false" outlineLevel="0" collapsed="false">
      <c r="A1375" s="64"/>
      <c r="B1375" s="65"/>
      <c r="C1375" s="61" t="s">
        <v>175</v>
      </c>
      <c r="D1375" s="61" t="s">
        <v>2260</v>
      </c>
      <c r="E1375" s="62" t="s">
        <v>3417</v>
      </c>
      <c r="F1375" s="63" t="n">
        <v>1</v>
      </c>
    </row>
    <row r="1376" customFormat="false" ht="41.4" hidden="false" customHeight="false" outlineLevel="0" collapsed="false">
      <c r="A1376" s="64"/>
      <c r="B1376" s="65"/>
      <c r="C1376" s="60" t="s">
        <v>807</v>
      </c>
      <c r="D1376" s="61" t="s">
        <v>2419</v>
      </c>
      <c r="E1376" s="62" t="s">
        <v>3418</v>
      </c>
      <c r="F1376" s="63" t="n">
        <v>1</v>
      </c>
    </row>
    <row r="1377" customFormat="false" ht="27.6" hidden="false" customHeight="false" outlineLevel="0" collapsed="false">
      <c r="A1377" s="64"/>
      <c r="B1377" s="65"/>
      <c r="C1377" s="66"/>
      <c r="D1377" s="61" t="s">
        <v>2418</v>
      </c>
      <c r="E1377" s="62" t="s">
        <v>3419</v>
      </c>
      <c r="F1377" s="63" t="n">
        <v>1</v>
      </c>
    </row>
    <row r="1378" customFormat="false" ht="41.4" hidden="false" customHeight="false" outlineLevel="0" collapsed="false">
      <c r="A1378" s="64"/>
      <c r="B1378" s="65"/>
      <c r="C1378" s="61" t="s">
        <v>1135</v>
      </c>
      <c r="D1378" s="61" t="s">
        <v>1133</v>
      </c>
      <c r="E1378" s="62" t="s">
        <v>3398</v>
      </c>
      <c r="F1378" s="63" t="n">
        <v>1</v>
      </c>
    </row>
    <row r="1379" customFormat="false" ht="41.4" hidden="false" customHeight="false" outlineLevel="0" collapsed="false">
      <c r="A1379" s="64"/>
      <c r="B1379" s="65"/>
      <c r="C1379" s="61" t="s">
        <v>1651</v>
      </c>
      <c r="D1379" s="61" t="s">
        <v>2354</v>
      </c>
      <c r="E1379" s="62" t="s">
        <v>3420</v>
      </c>
      <c r="F1379" s="63" t="n">
        <v>1</v>
      </c>
    </row>
    <row r="1380" customFormat="false" ht="41.4" hidden="false" customHeight="false" outlineLevel="0" collapsed="false">
      <c r="A1380" s="64"/>
      <c r="B1380" s="65"/>
      <c r="C1380" s="61" t="s">
        <v>59</v>
      </c>
      <c r="D1380" s="61" t="s">
        <v>1124</v>
      </c>
      <c r="E1380" s="62" t="s">
        <v>3404</v>
      </c>
      <c r="F1380" s="63" t="n">
        <v>1</v>
      </c>
    </row>
    <row r="1381" customFormat="false" ht="27.6" hidden="false" customHeight="false" outlineLevel="0" collapsed="false">
      <c r="A1381" s="64"/>
      <c r="B1381" s="65"/>
      <c r="C1381" s="61" t="s">
        <v>1020</v>
      </c>
      <c r="D1381" s="61" t="s">
        <v>2593</v>
      </c>
      <c r="E1381" s="62" t="s">
        <v>3421</v>
      </c>
      <c r="F1381" s="63" t="n">
        <v>1</v>
      </c>
    </row>
    <row r="1382" customFormat="false" ht="27.6" hidden="false" customHeight="false" outlineLevel="0" collapsed="false">
      <c r="A1382" s="64"/>
      <c r="B1382" s="65"/>
      <c r="C1382" s="60" t="s">
        <v>122</v>
      </c>
      <c r="D1382" s="61" t="s">
        <v>1174</v>
      </c>
      <c r="E1382" s="62" t="s">
        <v>3422</v>
      </c>
      <c r="F1382" s="63" t="n">
        <v>1</v>
      </c>
    </row>
    <row r="1383" customFormat="false" ht="41.4" hidden="false" customHeight="false" outlineLevel="0" collapsed="false">
      <c r="A1383" s="64"/>
      <c r="B1383" s="65"/>
      <c r="C1383" s="66"/>
      <c r="D1383" s="61" t="s">
        <v>1193</v>
      </c>
      <c r="E1383" s="62" t="s">
        <v>3423</v>
      </c>
      <c r="F1383" s="63" t="n">
        <v>1</v>
      </c>
    </row>
    <row r="1384" customFormat="false" ht="41.4" hidden="false" customHeight="false" outlineLevel="0" collapsed="false">
      <c r="A1384" s="64"/>
      <c r="B1384" s="65"/>
      <c r="C1384" s="61" t="s">
        <v>102</v>
      </c>
      <c r="D1384" s="61" t="s">
        <v>2356</v>
      </c>
      <c r="E1384" s="62" t="s">
        <v>3420</v>
      </c>
      <c r="F1384" s="63" t="n">
        <v>1</v>
      </c>
    </row>
    <row r="1385" customFormat="false" ht="41.4" hidden="false" customHeight="false" outlineLevel="0" collapsed="false">
      <c r="A1385" s="64"/>
      <c r="B1385" s="65"/>
      <c r="C1385" s="61" t="s">
        <v>158</v>
      </c>
      <c r="D1385" s="61" t="s">
        <v>1142</v>
      </c>
      <c r="E1385" s="62" t="s">
        <v>3424</v>
      </c>
      <c r="F1385" s="63" t="n">
        <v>1</v>
      </c>
    </row>
    <row r="1386" customFormat="false" ht="41.4" hidden="false" customHeight="false" outlineLevel="0" collapsed="false">
      <c r="A1386" s="64"/>
      <c r="B1386" s="65"/>
      <c r="C1386" s="60" t="s">
        <v>242</v>
      </c>
      <c r="D1386" s="61" t="s">
        <v>2588</v>
      </c>
      <c r="E1386" s="62" t="s">
        <v>3412</v>
      </c>
      <c r="F1386" s="63" t="n">
        <v>1</v>
      </c>
    </row>
    <row r="1387" customFormat="false" ht="41.4" hidden="false" customHeight="false" outlineLevel="0" collapsed="false">
      <c r="A1387" s="64"/>
      <c r="B1387" s="65"/>
      <c r="C1387" s="66"/>
      <c r="D1387" s="61" t="s">
        <v>2591</v>
      </c>
      <c r="E1387" s="62" t="s">
        <v>3421</v>
      </c>
      <c r="F1387" s="63" t="n">
        <v>1</v>
      </c>
    </row>
    <row r="1388" customFormat="false" ht="41.4" hidden="false" customHeight="false" outlineLevel="0" collapsed="false">
      <c r="A1388" s="64"/>
      <c r="B1388" s="65"/>
      <c r="C1388" s="60" t="s">
        <v>85</v>
      </c>
      <c r="D1388" s="61" t="s">
        <v>1182</v>
      </c>
      <c r="E1388" s="62" t="s">
        <v>3408</v>
      </c>
      <c r="F1388" s="63" t="n">
        <v>1</v>
      </c>
    </row>
    <row r="1389" customFormat="false" ht="41.4" hidden="false" customHeight="false" outlineLevel="0" collapsed="false">
      <c r="A1389" s="64"/>
      <c r="B1389" s="65"/>
      <c r="C1389" s="66"/>
      <c r="D1389" s="61" t="s">
        <v>1126</v>
      </c>
      <c r="E1389" s="62" t="s">
        <v>3409</v>
      </c>
      <c r="F1389" s="63" t="n">
        <v>1</v>
      </c>
    </row>
    <row r="1390" customFormat="false" ht="27.6" hidden="false" customHeight="false" outlineLevel="0" collapsed="false">
      <c r="A1390" s="64"/>
      <c r="B1390" s="66"/>
      <c r="C1390" s="61" t="s">
        <v>109</v>
      </c>
      <c r="D1390" s="61" t="s">
        <v>2590</v>
      </c>
      <c r="E1390" s="62" t="s">
        <v>3425</v>
      </c>
      <c r="F1390" s="63" t="n">
        <v>1</v>
      </c>
    </row>
    <row r="1391" customFormat="false" ht="41.4" hidden="false" customHeight="false" outlineLevel="0" collapsed="false">
      <c r="A1391" s="64"/>
      <c r="B1391" s="71" t="s">
        <v>2722</v>
      </c>
      <c r="C1391" s="72"/>
      <c r="D1391" s="72"/>
      <c r="E1391" s="73"/>
      <c r="F1391" s="74" t="n">
        <v>26</v>
      </c>
    </row>
    <row r="1392" customFormat="false" ht="41.4" hidden="false" customHeight="false" outlineLevel="0" collapsed="false">
      <c r="A1392" s="64"/>
      <c r="B1392" s="60" t="s">
        <v>2723</v>
      </c>
      <c r="C1392" s="60" t="s">
        <v>750</v>
      </c>
      <c r="D1392" s="60" t="s">
        <v>1138</v>
      </c>
      <c r="E1392" s="67" t="s">
        <v>3411</v>
      </c>
      <c r="F1392" s="68" t="n">
        <v>1</v>
      </c>
    </row>
    <row r="1393" customFormat="false" ht="41.4" hidden="false" customHeight="false" outlineLevel="0" collapsed="false">
      <c r="A1393" s="64"/>
      <c r="B1393" s="65"/>
      <c r="C1393" s="66"/>
      <c r="D1393" s="66"/>
      <c r="E1393" s="69" t="s">
        <v>3426</v>
      </c>
      <c r="F1393" s="70" t="n">
        <v>1</v>
      </c>
    </row>
    <row r="1394" customFormat="false" ht="27.6" hidden="false" customHeight="false" outlineLevel="0" collapsed="false">
      <c r="A1394" s="64"/>
      <c r="B1394" s="65"/>
      <c r="C1394" s="60" t="s">
        <v>50</v>
      </c>
      <c r="D1394" s="61" t="s">
        <v>2498</v>
      </c>
      <c r="E1394" s="62" t="s">
        <v>3427</v>
      </c>
      <c r="F1394" s="63" t="n">
        <v>1</v>
      </c>
    </row>
    <row r="1395" customFormat="false" ht="27.6" hidden="false" customHeight="false" outlineLevel="0" collapsed="false">
      <c r="A1395" s="64"/>
      <c r="B1395" s="65"/>
      <c r="C1395" s="66"/>
      <c r="D1395" s="61" t="s">
        <v>2502</v>
      </c>
      <c r="E1395" s="62" t="s">
        <v>3427</v>
      </c>
      <c r="F1395" s="63" t="n">
        <v>1</v>
      </c>
    </row>
    <row r="1396" customFormat="false" ht="41.4" hidden="false" customHeight="false" outlineLevel="0" collapsed="false">
      <c r="A1396" s="64"/>
      <c r="B1396" s="65"/>
      <c r="C1396" s="60" t="s">
        <v>116</v>
      </c>
      <c r="D1396" s="61" t="s">
        <v>2500</v>
      </c>
      <c r="E1396" s="62" t="s">
        <v>3428</v>
      </c>
      <c r="F1396" s="63" t="n">
        <v>1</v>
      </c>
    </row>
    <row r="1397" customFormat="false" ht="41.4" hidden="false" customHeight="false" outlineLevel="0" collapsed="false">
      <c r="A1397" s="64"/>
      <c r="B1397" s="65"/>
      <c r="C1397" s="65"/>
      <c r="D1397" s="61" t="s">
        <v>1156</v>
      </c>
      <c r="E1397" s="62" t="s">
        <v>3429</v>
      </c>
      <c r="F1397" s="63" t="n">
        <v>1</v>
      </c>
    </row>
    <row r="1398" customFormat="false" ht="41.4" hidden="false" customHeight="false" outlineLevel="0" collapsed="false">
      <c r="A1398" s="64"/>
      <c r="B1398" s="65"/>
      <c r="C1398" s="65"/>
      <c r="D1398" s="61" t="s">
        <v>2503</v>
      </c>
      <c r="E1398" s="62" t="s">
        <v>3430</v>
      </c>
      <c r="F1398" s="63" t="n">
        <v>1</v>
      </c>
    </row>
    <row r="1399" customFormat="false" ht="41.4" hidden="false" customHeight="false" outlineLevel="0" collapsed="false">
      <c r="A1399" s="64"/>
      <c r="B1399" s="65"/>
      <c r="C1399" s="65"/>
      <c r="D1399" s="60" t="s">
        <v>1149</v>
      </c>
      <c r="E1399" s="67" t="s">
        <v>3416</v>
      </c>
      <c r="F1399" s="68" t="n">
        <v>1</v>
      </c>
    </row>
    <row r="1400" customFormat="false" ht="27.6" hidden="false" customHeight="false" outlineLevel="0" collapsed="false">
      <c r="A1400" s="64"/>
      <c r="B1400" s="65"/>
      <c r="C1400" s="65"/>
      <c r="D1400" s="66"/>
      <c r="E1400" s="69" t="s">
        <v>3430</v>
      </c>
      <c r="F1400" s="70" t="n">
        <v>1</v>
      </c>
    </row>
    <row r="1401" customFormat="false" ht="41.4" hidden="false" customHeight="false" outlineLevel="0" collapsed="false">
      <c r="A1401" s="64"/>
      <c r="B1401" s="65"/>
      <c r="C1401" s="66"/>
      <c r="D1401" s="61" t="s">
        <v>1144</v>
      </c>
      <c r="E1401" s="62" t="s">
        <v>3416</v>
      </c>
      <c r="F1401" s="63" t="n">
        <v>1</v>
      </c>
    </row>
    <row r="1402" customFormat="false" ht="41.4" hidden="false" customHeight="false" outlineLevel="0" collapsed="false">
      <c r="A1402" s="64"/>
      <c r="B1402" s="65"/>
      <c r="C1402" s="60" t="s">
        <v>807</v>
      </c>
      <c r="D1402" s="61" t="s">
        <v>2419</v>
      </c>
      <c r="E1402" s="62" t="s">
        <v>3431</v>
      </c>
      <c r="F1402" s="63" t="n">
        <v>1</v>
      </c>
    </row>
    <row r="1403" customFormat="false" ht="41.4" hidden="false" customHeight="false" outlineLevel="0" collapsed="false">
      <c r="A1403" s="64"/>
      <c r="B1403" s="65"/>
      <c r="C1403" s="66"/>
      <c r="D1403" s="61" t="s">
        <v>2418</v>
      </c>
      <c r="E1403" s="62" t="s">
        <v>3432</v>
      </c>
      <c r="F1403" s="63" t="n">
        <v>1</v>
      </c>
    </row>
    <row r="1404" customFormat="false" ht="27.6" hidden="false" customHeight="false" outlineLevel="0" collapsed="false">
      <c r="A1404" s="64"/>
      <c r="B1404" s="65"/>
      <c r="C1404" s="60" t="s">
        <v>122</v>
      </c>
      <c r="D1404" s="61" t="s">
        <v>1152</v>
      </c>
      <c r="E1404" s="62" t="s">
        <v>3433</v>
      </c>
      <c r="F1404" s="63" t="n">
        <v>1</v>
      </c>
    </row>
    <row r="1405" customFormat="false" ht="27.6" hidden="false" customHeight="false" outlineLevel="0" collapsed="false">
      <c r="A1405" s="64"/>
      <c r="B1405" s="65"/>
      <c r="C1405" s="65"/>
      <c r="D1405" s="61" t="s">
        <v>1193</v>
      </c>
      <c r="E1405" s="62" t="s">
        <v>3423</v>
      </c>
      <c r="F1405" s="63" t="n">
        <v>1</v>
      </c>
    </row>
    <row r="1406" customFormat="false" ht="41.4" hidden="false" customHeight="false" outlineLevel="0" collapsed="false">
      <c r="A1406" s="64"/>
      <c r="B1406" s="65"/>
      <c r="C1406" s="66"/>
      <c r="D1406" s="61" t="s">
        <v>1174</v>
      </c>
      <c r="E1406" s="62" t="s">
        <v>3422</v>
      </c>
      <c r="F1406" s="63" t="n">
        <v>1</v>
      </c>
    </row>
    <row r="1407" customFormat="false" ht="41.4" hidden="false" customHeight="false" outlineLevel="0" collapsed="false">
      <c r="A1407" s="64"/>
      <c r="B1407" s="65"/>
      <c r="C1407" s="61" t="s">
        <v>66</v>
      </c>
      <c r="D1407" s="61" t="s">
        <v>2261</v>
      </c>
      <c r="E1407" s="62" t="s">
        <v>3434</v>
      </c>
      <c r="F1407" s="63" t="n">
        <v>1</v>
      </c>
    </row>
    <row r="1408" customFormat="false" ht="41.4" hidden="false" customHeight="false" outlineLevel="0" collapsed="false">
      <c r="A1408" s="64"/>
      <c r="B1408" s="65"/>
      <c r="C1408" s="61" t="s">
        <v>158</v>
      </c>
      <c r="D1408" s="61" t="s">
        <v>1142</v>
      </c>
      <c r="E1408" s="62" t="s">
        <v>3424</v>
      </c>
      <c r="F1408" s="63" t="n">
        <v>1</v>
      </c>
    </row>
    <row r="1409" customFormat="false" ht="41.4" hidden="false" customHeight="false" outlineLevel="0" collapsed="false">
      <c r="A1409" s="64"/>
      <c r="B1409" s="65"/>
      <c r="C1409" s="60" t="s">
        <v>660</v>
      </c>
      <c r="D1409" s="61" t="s">
        <v>1160</v>
      </c>
      <c r="E1409" s="62" t="s">
        <v>3435</v>
      </c>
      <c r="F1409" s="63" t="n">
        <v>1</v>
      </c>
    </row>
    <row r="1410" customFormat="false" ht="41.4" hidden="false" customHeight="false" outlineLevel="0" collapsed="false">
      <c r="A1410" s="64"/>
      <c r="B1410" s="66"/>
      <c r="C1410" s="66"/>
      <c r="D1410" s="61" t="s">
        <v>2420</v>
      </c>
      <c r="E1410" s="62" t="s">
        <v>3432</v>
      </c>
      <c r="F1410" s="63" t="n">
        <v>1</v>
      </c>
    </row>
    <row r="1411" customFormat="false" ht="41.4" hidden="false" customHeight="false" outlineLevel="0" collapsed="false">
      <c r="A1411" s="77"/>
      <c r="B1411" s="71" t="s">
        <v>2746</v>
      </c>
      <c r="C1411" s="72"/>
      <c r="D1411" s="72"/>
      <c r="E1411" s="73"/>
      <c r="F1411" s="74" t="n">
        <v>19</v>
      </c>
    </row>
    <row r="1412" customFormat="false" ht="41.4" hidden="false" customHeight="false" outlineLevel="0" collapsed="false">
      <c r="A1412" s="78" t="s">
        <v>3436</v>
      </c>
      <c r="B1412" s="72"/>
      <c r="C1412" s="72"/>
      <c r="D1412" s="72"/>
      <c r="E1412" s="73"/>
      <c r="F1412" s="74" t="n">
        <v>605</v>
      </c>
    </row>
    <row r="1413" customFormat="false" ht="41.4" hidden="false" customHeight="false" outlineLevel="0" collapsed="false">
      <c r="A1413" s="79" t="s">
        <v>3437</v>
      </c>
      <c r="B1413" s="80"/>
      <c r="C1413" s="80"/>
      <c r="D1413" s="80"/>
      <c r="E1413" s="81"/>
      <c r="F1413" s="82" t="n">
        <v>1367</v>
      </c>
    </row>
    <row r="1414" customFormat="false" ht="41.4" hidden="false" customHeight="false" outlineLevel="0" collapsed="false">
      <c r="A1414" s="0"/>
      <c r="B1414" s="0"/>
      <c r="C1414" s="0"/>
      <c r="D1414" s="0"/>
      <c r="E1414" s="0"/>
      <c r="F1414" s="0"/>
    </row>
    <row r="1415" customFormat="false" ht="41.4" hidden="false" customHeight="false" outlineLevel="0" collapsed="false">
      <c r="A1415" s="0"/>
      <c r="B1415" s="0"/>
      <c r="C1415" s="0"/>
      <c r="D1415" s="0"/>
      <c r="E1415" s="0"/>
      <c r="F1415" s="0"/>
    </row>
    <row r="1416" customFormat="false" ht="41.4" hidden="false" customHeight="false" outlineLevel="0" collapsed="false">
      <c r="A1416" s="0"/>
      <c r="B1416" s="0"/>
      <c r="C1416" s="0"/>
      <c r="D1416" s="0"/>
      <c r="E1416" s="0"/>
      <c r="F1416" s="0"/>
    </row>
    <row r="1417" customFormat="false" ht="27.6" hidden="false" customHeight="false" outlineLevel="0" collapsed="false">
      <c r="A1417" s="0"/>
      <c r="B1417" s="0"/>
      <c r="C1417" s="0"/>
      <c r="D1417" s="0"/>
      <c r="E1417" s="0"/>
      <c r="F1417" s="0"/>
    </row>
    <row r="1418" customFormat="false" ht="41.4" hidden="false" customHeight="false" outlineLevel="0" collapsed="false">
      <c r="A1418" s="0"/>
      <c r="B1418" s="0"/>
      <c r="C1418" s="0"/>
      <c r="D1418" s="0"/>
      <c r="E1418" s="0"/>
      <c r="F1418" s="0"/>
    </row>
    <row r="1419" customFormat="false" ht="27.6" hidden="false" customHeight="false" outlineLevel="0" collapsed="false">
      <c r="A1419" s="0"/>
      <c r="B1419" s="0"/>
      <c r="C1419" s="0"/>
      <c r="D1419" s="0"/>
      <c r="E1419" s="0"/>
      <c r="F1419" s="0"/>
    </row>
    <row r="1420" customFormat="false" ht="41.4" hidden="false" customHeight="false" outlineLevel="0" collapsed="false">
      <c r="A1420" s="0"/>
      <c r="B1420" s="0"/>
      <c r="C1420" s="0"/>
      <c r="D1420" s="0"/>
      <c r="E1420" s="0"/>
      <c r="F1420" s="0"/>
    </row>
    <row r="1421" customFormat="false" ht="27.6" hidden="false" customHeight="false" outlineLevel="0" collapsed="false">
      <c r="A1421" s="0"/>
      <c r="B1421" s="0"/>
      <c r="C1421" s="0"/>
      <c r="D1421" s="0"/>
      <c r="E1421" s="0"/>
      <c r="F1421" s="0"/>
    </row>
    <row r="1422" customFormat="false" ht="41.4" hidden="false" customHeight="false" outlineLevel="0" collapsed="false">
      <c r="A1422" s="0"/>
      <c r="B1422" s="0"/>
      <c r="C1422" s="0"/>
      <c r="D1422" s="0"/>
      <c r="E1422" s="0"/>
      <c r="F1422" s="0"/>
    </row>
    <row r="1423" customFormat="false" ht="41.4" hidden="false" customHeight="false" outlineLevel="0" collapsed="false">
      <c r="A1423" s="0"/>
      <c r="B1423" s="0"/>
      <c r="C1423" s="0"/>
      <c r="D1423" s="0"/>
      <c r="E1423" s="0"/>
      <c r="F1423" s="0"/>
    </row>
    <row r="1424" customFormat="false" ht="41.4" hidden="false" customHeight="false" outlineLevel="0" collapsed="false">
      <c r="A1424" s="0"/>
      <c r="B1424" s="0"/>
      <c r="C1424" s="0"/>
      <c r="D1424" s="0"/>
      <c r="E1424" s="0"/>
      <c r="F1424" s="0"/>
    </row>
    <row r="1425" customFormat="false" ht="27.6" hidden="false" customHeight="false" outlineLevel="0" collapsed="false">
      <c r="A1425" s="0"/>
      <c r="B1425" s="0"/>
      <c r="C1425" s="0"/>
      <c r="D1425" s="0"/>
      <c r="E1425" s="0"/>
      <c r="F1425" s="0"/>
    </row>
    <row r="1426" customFormat="false" ht="41.4" hidden="false" customHeight="false" outlineLevel="0" collapsed="false">
      <c r="A1426" s="0"/>
      <c r="B1426" s="0"/>
      <c r="C1426" s="0"/>
      <c r="D1426" s="0"/>
      <c r="E1426" s="0"/>
      <c r="F1426" s="0"/>
    </row>
    <row r="1427" customFormat="false" ht="41.4" hidden="false" customHeight="false" outlineLevel="0" collapsed="false">
      <c r="A1427" s="0"/>
      <c r="B1427" s="0"/>
      <c r="C1427" s="0"/>
      <c r="D1427" s="0"/>
      <c r="E1427" s="0"/>
      <c r="F1427" s="0"/>
    </row>
    <row r="1428" customFormat="false" ht="41.4" hidden="false" customHeight="false" outlineLevel="0" collapsed="false">
      <c r="A1428" s="0"/>
      <c r="B1428" s="0"/>
      <c r="C1428" s="0"/>
      <c r="D1428" s="0"/>
      <c r="E1428" s="0"/>
      <c r="F1428" s="0"/>
    </row>
    <row r="1429" customFormat="false" ht="41.4" hidden="false" customHeight="false" outlineLevel="0" collapsed="false">
      <c r="A1429" s="0"/>
      <c r="B1429" s="0"/>
      <c r="C1429" s="0"/>
      <c r="D1429" s="0"/>
      <c r="E1429" s="0"/>
      <c r="F1429" s="0"/>
    </row>
    <row r="1430" customFormat="false" ht="41.4" hidden="false" customHeight="false" outlineLevel="0" collapsed="false">
      <c r="A1430" s="0"/>
      <c r="B1430" s="0"/>
      <c r="C1430" s="0"/>
      <c r="D1430" s="0"/>
      <c r="E1430" s="0"/>
      <c r="F1430" s="0"/>
    </row>
    <row r="1431" customFormat="false" ht="41.4" hidden="false" customHeight="false" outlineLevel="0" collapsed="false">
      <c r="A1431" s="0"/>
      <c r="B1431" s="0"/>
      <c r="C1431" s="0"/>
      <c r="D1431" s="0"/>
      <c r="E1431" s="0"/>
      <c r="F1431" s="0"/>
    </row>
    <row r="1432" customFormat="false" ht="41.4" hidden="false" customHeight="false" outlineLevel="0" collapsed="false">
      <c r="A1432" s="0"/>
      <c r="B1432" s="0"/>
      <c r="C1432" s="0"/>
      <c r="D1432" s="0"/>
      <c r="E1432" s="0"/>
      <c r="F1432" s="0"/>
    </row>
    <row r="1433" customFormat="false" ht="41.4" hidden="false" customHeight="false" outlineLevel="0" collapsed="false">
      <c r="A1433" s="0"/>
      <c r="B1433" s="0"/>
      <c r="C1433" s="0"/>
      <c r="D1433" s="0"/>
      <c r="E1433" s="0"/>
      <c r="F1433" s="0"/>
    </row>
    <row r="1434" customFormat="false" ht="41.4" hidden="false" customHeight="false" outlineLevel="0" collapsed="false">
      <c r="A1434" s="0"/>
      <c r="B1434" s="0"/>
      <c r="C1434" s="0"/>
      <c r="D1434" s="0"/>
      <c r="E1434" s="0"/>
      <c r="F1434" s="0"/>
    </row>
    <row r="1435" customFormat="false" ht="27.6" hidden="false" customHeight="false" outlineLevel="0" collapsed="false">
      <c r="A1435" s="0"/>
      <c r="B1435" s="0"/>
      <c r="C1435" s="0"/>
      <c r="D1435" s="0"/>
      <c r="E1435" s="0"/>
      <c r="F1435" s="0"/>
    </row>
    <row r="1436" customFormat="false" ht="41.4" hidden="false" customHeight="false" outlineLevel="0" collapsed="false">
      <c r="A1436" s="0"/>
      <c r="B1436" s="0"/>
      <c r="C1436" s="0"/>
      <c r="D1436" s="0"/>
      <c r="E1436" s="0"/>
      <c r="F1436" s="0"/>
    </row>
    <row r="1437" customFormat="false" ht="41.4" hidden="false" customHeight="false" outlineLevel="0" collapsed="false">
      <c r="A1437" s="0"/>
      <c r="B1437" s="0"/>
      <c r="C1437" s="0"/>
      <c r="D1437" s="0"/>
      <c r="E1437" s="0"/>
      <c r="F1437" s="0"/>
    </row>
    <row r="1438" customFormat="false" ht="41.4" hidden="false" customHeight="false" outlineLevel="0" collapsed="false">
      <c r="A1438" s="0"/>
      <c r="B1438" s="0"/>
      <c r="C1438" s="0"/>
      <c r="D1438" s="0"/>
      <c r="E1438" s="0"/>
      <c r="F1438" s="0"/>
    </row>
    <row r="1439" customFormat="false" ht="27.6" hidden="false" customHeight="false" outlineLevel="0" collapsed="false">
      <c r="A1439" s="0"/>
      <c r="B1439" s="0"/>
      <c r="C1439" s="0"/>
      <c r="D1439" s="0"/>
      <c r="E1439" s="0"/>
      <c r="F1439" s="0"/>
    </row>
    <row r="1440" customFormat="false" ht="27.6" hidden="false" customHeight="false" outlineLevel="0" collapsed="false">
      <c r="A1440" s="0"/>
      <c r="B1440" s="0"/>
      <c r="C1440" s="0"/>
      <c r="D1440" s="0"/>
      <c r="E1440" s="0"/>
      <c r="F1440" s="0"/>
    </row>
    <row r="1441" customFormat="false" ht="41.4" hidden="false" customHeight="false" outlineLevel="0" collapsed="false">
      <c r="A1441" s="0"/>
      <c r="B1441" s="0"/>
      <c r="C1441" s="0"/>
      <c r="D1441" s="0"/>
      <c r="E1441" s="0"/>
      <c r="F1441" s="0"/>
    </row>
    <row r="1442" customFormat="false" ht="27.6" hidden="false" customHeight="false" outlineLevel="0" collapsed="false">
      <c r="A1442" s="0"/>
      <c r="B1442" s="0"/>
      <c r="C1442" s="0"/>
      <c r="D1442" s="0"/>
      <c r="E1442" s="0"/>
      <c r="F1442" s="0"/>
    </row>
    <row r="1443" customFormat="false" ht="41.4" hidden="false" customHeight="false" outlineLevel="0" collapsed="false">
      <c r="A1443" s="0"/>
      <c r="B1443" s="0"/>
      <c r="C1443" s="0"/>
      <c r="D1443" s="0"/>
      <c r="E1443" s="0"/>
      <c r="F1443" s="0"/>
    </row>
    <row r="1444" customFormat="false" ht="41.4" hidden="false" customHeight="false" outlineLevel="0" collapsed="false">
      <c r="A1444" s="0"/>
      <c r="B1444" s="0"/>
      <c r="C1444" s="0"/>
      <c r="D1444" s="0"/>
      <c r="E1444" s="0"/>
      <c r="F1444" s="0"/>
    </row>
    <row r="1445" customFormat="false" ht="41.4" hidden="false" customHeight="false" outlineLevel="0" collapsed="false">
      <c r="A1445" s="0"/>
      <c r="B1445" s="0"/>
      <c r="C1445" s="0"/>
      <c r="D1445" s="0"/>
      <c r="E1445" s="0"/>
      <c r="F1445" s="0"/>
    </row>
    <row r="1446" customFormat="false" ht="41.4" hidden="false" customHeight="false" outlineLevel="0" collapsed="false">
      <c r="A1446" s="0"/>
      <c r="B1446" s="0"/>
      <c r="C1446" s="0"/>
      <c r="D1446" s="0"/>
      <c r="E1446" s="0"/>
      <c r="F1446" s="0"/>
    </row>
    <row r="1447" customFormat="false" ht="41.4" hidden="false" customHeight="false" outlineLevel="0" collapsed="false">
      <c r="A1447" s="0"/>
      <c r="B1447" s="0"/>
      <c r="C1447" s="0"/>
      <c r="D1447" s="0"/>
      <c r="E1447" s="0"/>
      <c r="F1447" s="0"/>
    </row>
    <row r="1448" customFormat="false" ht="41.4" hidden="false" customHeight="false" outlineLevel="0" collapsed="false">
      <c r="A1448" s="0"/>
      <c r="B1448" s="0"/>
      <c r="C1448" s="0"/>
      <c r="D1448" s="0"/>
      <c r="E1448" s="0"/>
      <c r="F1448" s="0"/>
    </row>
    <row r="1449" customFormat="false" ht="27.6" hidden="false" customHeight="false" outlineLevel="0" collapsed="false">
      <c r="A1449" s="0"/>
      <c r="B1449" s="0"/>
      <c r="C1449" s="0"/>
      <c r="D1449" s="0"/>
      <c r="E1449" s="0"/>
      <c r="F1449" s="0"/>
    </row>
    <row r="1450" customFormat="false" ht="41.4" hidden="false" customHeight="false" outlineLevel="0" collapsed="false">
      <c r="A1450" s="0"/>
      <c r="B1450" s="0"/>
      <c r="C1450" s="0"/>
      <c r="D1450" s="0"/>
      <c r="E1450" s="0"/>
      <c r="F1450" s="0"/>
    </row>
    <row r="1451" customFormat="false" ht="27.6" hidden="false" customHeight="false" outlineLevel="0" collapsed="false">
      <c r="A1451" s="0"/>
      <c r="B1451" s="0"/>
      <c r="C1451" s="0"/>
      <c r="D1451" s="0"/>
      <c r="E1451" s="0"/>
      <c r="F1451" s="0"/>
    </row>
    <row r="1452" customFormat="false" ht="27.6" hidden="false" customHeight="false" outlineLevel="0" collapsed="false">
      <c r="A1452" s="0"/>
      <c r="B1452" s="0"/>
      <c r="C1452" s="0"/>
      <c r="D1452" s="0"/>
      <c r="E1452" s="0"/>
      <c r="F1452" s="0"/>
    </row>
    <row r="1453" customFormat="false" ht="41.4" hidden="false" customHeight="false" outlineLevel="0" collapsed="false">
      <c r="A1453" s="0"/>
      <c r="B1453" s="0"/>
      <c r="C1453" s="0"/>
      <c r="D1453" s="0"/>
      <c r="E1453" s="0"/>
      <c r="F1453" s="0"/>
    </row>
    <row r="1454" customFormat="false" ht="41.4" hidden="false" customHeight="false" outlineLevel="0" collapsed="false">
      <c r="A1454" s="0"/>
      <c r="B1454" s="0"/>
      <c r="C1454" s="0"/>
      <c r="D1454" s="0"/>
      <c r="E1454" s="0"/>
      <c r="F1454" s="0"/>
    </row>
    <row r="1455" customFormat="false" ht="41.4" hidden="false" customHeight="false" outlineLevel="0" collapsed="false">
      <c r="A1455" s="0"/>
      <c r="B1455" s="0"/>
      <c r="C1455" s="0"/>
      <c r="D1455" s="0"/>
      <c r="E1455" s="0"/>
      <c r="F1455" s="0"/>
    </row>
    <row r="1456" customFormat="false" ht="41.4" hidden="false" customHeight="false" outlineLevel="0" collapsed="false">
      <c r="A1456" s="0"/>
      <c r="B1456" s="0"/>
      <c r="C1456" s="0"/>
      <c r="D1456" s="0"/>
      <c r="E1456" s="0"/>
      <c r="F1456" s="0"/>
    </row>
    <row r="1457" customFormat="false" ht="41.4" hidden="false" customHeight="false" outlineLevel="0" collapsed="false">
      <c r="A1457" s="0"/>
      <c r="B1457" s="0"/>
      <c r="C1457" s="0"/>
      <c r="D1457" s="0"/>
      <c r="E1457" s="0"/>
      <c r="F1457" s="0"/>
    </row>
    <row r="1458" customFormat="false" ht="41.4" hidden="false" customHeight="false" outlineLevel="0" collapsed="false">
      <c r="A1458" s="0"/>
      <c r="B1458" s="0"/>
      <c r="C1458" s="0"/>
      <c r="D1458" s="0"/>
      <c r="E1458" s="0"/>
      <c r="F1458" s="0"/>
    </row>
    <row r="1459" customFormat="false" ht="41.4" hidden="false" customHeight="false" outlineLevel="0" collapsed="false">
      <c r="A1459" s="0"/>
      <c r="B1459" s="0"/>
      <c r="C1459" s="0"/>
      <c r="D1459" s="0"/>
      <c r="E1459" s="0"/>
      <c r="F1459" s="0"/>
    </row>
    <row r="1460" customFormat="false" ht="41.4" hidden="false" customHeight="false" outlineLevel="0" collapsed="false">
      <c r="A1460" s="0"/>
      <c r="B1460" s="0"/>
      <c r="C1460" s="0"/>
      <c r="D1460" s="0"/>
      <c r="E1460" s="0"/>
      <c r="F1460" s="0"/>
    </row>
    <row r="1461" customFormat="false" ht="41.4" hidden="false" customHeight="false" outlineLevel="0" collapsed="false">
      <c r="A1461" s="0"/>
      <c r="B1461" s="0"/>
      <c r="C1461" s="0"/>
      <c r="D1461" s="0"/>
      <c r="E1461" s="0"/>
      <c r="F1461" s="0"/>
    </row>
    <row r="1462" customFormat="false" ht="41.4" hidden="false" customHeight="false" outlineLevel="0" collapsed="false">
      <c r="A1462" s="0"/>
      <c r="B1462" s="0"/>
      <c r="C1462" s="0"/>
      <c r="D1462" s="0"/>
      <c r="E1462" s="0"/>
      <c r="F1462" s="0"/>
    </row>
    <row r="1463" customFormat="false" ht="41.4" hidden="false" customHeight="false" outlineLevel="0" collapsed="false">
      <c r="A1463" s="0"/>
      <c r="B1463" s="0"/>
      <c r="C1463" s="0"/>
      <c r="D1463" s="0"/>
      <c r="E1463" s="0"/>
      <c r="F1463" s="0"/>
    </row>
    <row r="1464" customFormat="false" ht="27.6" hidden="false" customHeight="false" outlineLevel="0" collapsed="false">
      <c r="A1464" s="0"/>
      <c r="B1464" s="0"/>
      <c r="C1464" s="0"/>
      <c r="D1464" s="0"/>
      <c r="E1464" s="0"/>
      <c r="F1464" s="0"/>
    </row>
    <row r="1465" customFormat="false" ht="41.4" hidden="false" customHeight="false" outlineLevel="0" collapsed="false">
      <c r="A1465" s="0"/>
      <c r="B1465" s="0"/>
      <c r="C1465" s="0"/>
      <c r="D1465" s="0"/>
      <c r="E1465" s="0"/>
      <c r="F1465" s="0"/>
    </row>
    <row r="1466" customFormat="false" ht="27.6" hidden="false" customHeight="false" outlineLevel="0" collapsed="false">
      <c r="A1466" s="0"/>
      <c r="B1466" s="0"/>
      <c r="C1466" s="0"/>
      <c r="D1466" s="0"/>
      <c r="E1466" s="0"/>
      <c r="F1466" s="0"/>
    </row>
    <row r="1467" customFormat="false" ht="41.4" hidden="false" customHeight="false" outlineLevel="0" collapsed="false">
      <c r="A1467" s="0"/>
      <c r="B1467" s="0"/>
      <c r="C1467" s="0"/>
      <c r="D1467" s="0"/>
      <c r="E1467" s="0"/>
      <c r="F1467" s="0"/>
    </row>
    <row r="1468" customFormat="false" ht="41.4" hidden="false" customHeight="false" outlineLevel="0" collapsed="false">
      <c r="A1468" s="0"/>
      <c r="B1468" s="0"/>
      <c r="C1468" s="0"/>
      <c r="D1468" s="0"/>
      <c r="E1468" s="0"/>
      <c r="F1468" s="0"/>
    </row>
    <row r="1469" customFormat="false" ht="41.4" hidden="false" customHeight="false" outlineLevel="0" collapsed="false">
      <c r="A1469" s="0"/>
      <c r="B1469" s="0"/>
      <c r="C1469" s="0"/>
      <c r="D1469" s="0"/>
      <c r="E1469" s="0"/>
      <c r="F1469" s="0"/>
    </row>
    <row r="1470" customFormat="false" ht="41.4" hidden="false" customHeight="false" outlineLevel="0" collapsed="false">
      <c r="A1470" s="0"/>
      <c r="B1470" s="0"/>
      <c r="C1470" s="0"/>
      <c r="D1470" s="0"/>
      <c r="E1470" s="0"/>
      <c r="F1470" s="0"/>
    </row>
    <row r="1471" customFormat="false" ht="41.4" hidden="false" customHeight="false" outlineLevel="0" collapsed="false">
      <c r="A1471" s="0"/>
      <c r="B1471" s="0"/>
      <c r="C1471" s="0"/>
      <c r="D1471" s="0"/>
      <c r="E1471" s="0"/>
      <c r="F1471" s="0"/>
    </row>
    <row r="1472" customFormat="false" ht="41.4" hidden="false" customHeight="false" outlineLevel="0" collapsed="false">
      <c r="A1472" s="0"/>
      <c r="B1472" s="0"/>
      <c r="C1472" s="0"/>
      <c r="D1472" s="0"/>
      <c r="E1472" s="0"/>
      <c r="F1472" s="0"/>
    </row>
    <row r="1473" customFormat="false" ht="41.4" hidden="false" customHeight="false" outlineLevel="0" collapsed="false">
      <c r="A1473" s="0"/>
      <c r="B1473" s="0"/>
      <c r="C1473" s="0"/>
      <c r="D1473" s="0"/>
      <c r="E1473" s="0"/>
      <c r="F1473" s="0"/>
    </row>
    <row r="1474" customFormat="false" ht="41.4" hidden="false" customHeight="false" outlineLevel="0" collapsed="false">
      <c r="A1474" s="0"/>
      <c r="B1474" s="0"/>
      <c r="C1474" s="0"/>
      <c r="D1474" s="0"/>
      <c r="E1474" s="0"/>
      <c r="F1474" s="0"/>
    </row>
    <row r="1475" customFormat="false" ht="41.4" hidden="false" customHeight="false" outlineLevel="0" collapsed="false">
      <c r="A1475" s="0"/>
      <c r="B1475" s="0"/>
      <c r="C1475" s="0"/>
      <c r="D1475" s="0"/>
      <c r="E1475" s="0"/>
      <c r="F1475" s="0"/>
    </row>
    <row r="1476" customFormat="false" ht="41.4" hidden="false" customHeight="false" outlineLevel="0" collapsed="false">
      <c r="A1476" s="0"/>
      <c r="B1476" s="0"/>
      <c r="C1476" s="0"/>
      <c r="D1476" s="0"/>
      <c r="E1476" s="0"/>
      <c r="F1476" s="0"/>
    </row>
    <row r="1477" customFormat="false" ht="41.4" hidden="false" customHeight="false" outlineLevel="0" collapsed="false">
      <c r="A1477" s="0"/>
      <c r="B1477" s="0"/>
      <c r="C1477" s="0"/>
      <c r="D1477" s="0"/>
      <c r="E1477" s="0"/>
      <c r="F1477" s="0"/>
    </row>
    <row r="1478" customFormat="false" ht="41.4" hidden="false" customHeight="false" outlineLevel="0" collapsed="false">
      <c r="A1478" s="0"/>
      <c r="B1478" s="0"/>
      <c r="C1478" s="0"/>
      <c r="D1478" s="0"/>
      <c r="E1478" s="0"/>
      <c r="F1478" s="0"/>
    </row>
    <row r="1479" customFormat="false" ht="27.6" hidden="false" customHeight="false" outlineLevel="0" collapsed="false">
      <c r="A1479" s="0"/>
      <c r="B1479" s="0"/>
      <c r="C1479" s="0"/>
      <c r="D1479" s="0"/>
      <c r="E1479" s="0"/>
      <c r="F1479" s="0"/>
    </row>
    <row r="1480" customFormat="false" ht="41.4" hidden="false" customHeight="false" outlineLevel="0" collapsed="false">
      <c r="A1480" s="0"/>
      <c r="B1480" s="0"/>
      <c r="C1480" s="0"/>
      <c r="D1480" s="0"/>
      <c r="E1480" s="0"/>
      <c r="F1480" s="0"/>
    </row>
    <row r="1481" customFormat="false" ht="41.4" hidden="false" customHeight="false" outlineLevel="0" collapsed="false">
      <c r="A1481" s="0"/>
      <c r="B1481" s="0"/>
      <c r="C1481" s="0"/>
      <c r="D1481" s="0"/>
      <c r="E1481" s="0"/>
      <c r="F1481" s="0"/>
    </row>
    <row r="1482" customFormat="false" ht="41.4" hidden="false" customHeight="false" outlineLevel="0" collapsed="false">
      <c r="A1482" s="0"/>
      <c r="B1482" s="0"/>
      <c r="C1482" s="0"/>
      <c r="D1482" s="0"/>
      <c r="E1482" s="0"/>
      <c r="F1482" s="0"/>
    </row>
    <row r="1483" customFormat="false" ht="41.4" hidden="false" customHeight="false" outlineLevel="0" collapsed="false">
      <c r="A1483" s="0"/>
      <c r="B1483" s="0"/>
      <c r="C1483" s="0"/>
      <c r="D1483" s="0"/>
      <c r="E1483" s="0"/>
      <c r="F1483" s="0"/>
    </row>
    <row r="1484" customFormat="false" ht="41.4" hidden="false" customHeight="false" outlineLevel="0" collapsed="false">
      <c r="A1484" s="0"/>
      <c r="B1484" s="0"/>
      <c r="C1484" s="0"/>
      <c r="D1484" s="0"/>
      <c r="E1484" s="0"/>
      <c r="F1484" s="0"/>
    </row>
    <row r="1485" customFormat="false" ht="27.6" hidden="false" customHeight="false" outlineLevel="0" collapsed="false">
      <c r="A1485" s="0"/>
      <c r="B1485" s="0"/>
      <c r="C1485" s="0"/>
      <c r="D1485" s="0"/>
      <c r="E1485" s="0"/>
      <c r="F1485" s="0"/>
    </row>
    <row r="1486" customFormat="false" ht="41.4" hidden="false" customHeight="false" outlineLevel="0" collapsed="false">
      <c r="A1486" s="0"/>
      <c r="B1486" s="0"/>
      <c r="C1486" s="0"/>
      <c r="D1486" s="0"/>
      <c r="E1486" s="0"/>
      <c r="F1486" s="0"/>
    </row>
    <row r="1487" customFormat="false" ht="27.6" hidden="false" customHeight="false" outlineLevel="0" collapsed="false">
      <c r="A1487" s="0"/>
      <c r="B1487" s="0"/>
      <c r="C1487" s="0"/>
      <c r="D1487" s="0"/>
      <c r="E1487" s="0"/>
      <c r="F1487" s="0"/>
    </row>
    <row r="1488" customFormat="false" ht="41.4" hidden="false" customHeight="false" outlineLevel="0" collapsed="false">
      <c r="A1488" s="0"/>
      <c r="B1488" s="0"/>
      <c r="C1488" s="0"/>
      <c r="D1488" s="0"/>
      <c r="E1488" s="0"/>
      <c r="F1488" s="0"/>
    </row>
    <row r="1489" customFormat="false" ht="41.4" hidden="false" customHeight="false" outlineLevel="0" collapsed="false">
      <c r="A1489" s="0"/>
      <c r="B1489" s="0"/>
      <c r="C1489" s="0"/>
      <c r="D1489" s="0"/>
      <c r="E1489" s="0"/>
      <c r="F1489" s="0"/>
    </row>
    <row r="1490" customFormat="false" ht="27.6" hidden="false" customHeight="false" outlineLevel="0" collapsed="false">
      <c r="A1490" s="0"/>
      <c r="B1490" s="0"/>
      <c r="C1490" s="0"/>
      <c r="D1490" s="0"/>
      <c r="E1490" s="0"/>
      <c r="F1490" s="0"/>
    </row>
    <row r="1491" customFormat="false" ht="27.6" hidden="false" customHeight="false" outlineLevel="0" collapsed="false">
      <c r="A1491" s="0"/>
      <c r="B1491" s="0"/>
      <c r="C1491" s="0"/>
      <c r="D1491" s="0"/>
      <c r="E1491" s="0"/>
      <c r="F1491" s="0"/>
    </row>
    <row r="1492" customFormat="false" ht="41.4" hidden="false" customHeight="false" outlineLevel="0" collapsed="false">
      <c r="A1492" s="0"/>
      <c r="B1492" s="0"/>
      <c r="C1492" s="0"/>
      <c r="D1492" s="0"/>
      <c r="E1492" s="0"/>
      <c r="F1492" s="0"/>
    </row>
    <row r="1493" customFormat="false" ht="41.4" hidden="false" customHeight="false" outlineLevel="0" collapsed="false">
      <c r="A1493" s="0"/>
      <c r="B1493" s="0"/>
      <c r="C1493" s="0"/>
      <c r="D1493" s="0"/>
      <c r="E1493" s="0"/>
      <c r="F1493" s="0"/>
    </row>
    <row r="1494" customFormat="false" ht="41.4" hidden="false" customHeight="false" outlineLevel="0" collapsed="false">
      <c r="A1494" s="0"/>
      <c r="B1494" s="0"/>
      <c r="C1494" s="0"/>
      <c r="D1494" s="0"/>
      <c r="E1494" s="0"/>
      <c r="F1494" s="0"/>
    </row>
    <row r="1495" customFormat="false" ht="41.4" hidden="false" customHeight="false" outlineLevel="0" collapsed="false">
      <c r="A1495" s="0"/>
      <c r="B1495" s="0"/>
      <c r="C1495" s="0"/>
      <c r="D1495" s="0"/>
      <c r="E1495" s="0"/>
      <c r="F1495" s="0"/>
    </row>
    <row r="1496" customFormat="false" ht="41.4" hidden="false" customHeight="false" outlineLevel="0" collapsed="false">
      <c r="A1496" s="0"/>
      <c r="B1496" s="0"/>
      <c r="C1496" s="0"/>
      <c r="D1496" s="0"/>
      <c r="E1496" s="0"/>
      <c r="F1496" s="0"/>
    </row>
    <row r="1497" customFormat="false" ht="41.4" hidden="false" customHeight="false" outlineLevel="0" collapsed="false">
      <c r="A1497" s="0"/>
      <c r="B1497" s="0"/>
      <c r="C1497" s="0"/>
      <c r="D1497" s="0"/>
      <c r="E1497" s="0"/>
      <c r="F1497" s="0"/>
    </row>
    <row r="1498" customFormat="false" ht="27.6" hidden="false" customHeight="false" outlineLevel="0" collapsed="false">
      <c r="A1498" s="0"/>
      <c r="B1498" s="0"/>
      <c r="C1498" s="0"/>
      <c r="D1498" s="0"/>
      <c r="E1498" s="0"/>
      <c r="F1498" s="0"/>
    </row>
    <row r="1499" customFormat="false" ht="27.6" hidden="false" customHeight="false" outlineLevel="0" collapsed="false">
      <c r="A1499" s="0"/>
      <c r="B1499" s="0"/>
      <c r="C1499" s="0"/>
      <c r="D1499" s="0"/>
      <c r="E1499" s="0"/>
      <c r="F1499" s="0"/>
    </row>
    <row r="1500" customFormat="false" ht="41.4" hidden="false" customHeight="false" outlineLevel="0" collapsed="false">
      <c r="A1500" s="0"/>
      <c r="B1500" s="0"/>
      <c r="C1500" s="0"/>
      <c r="D1500" s="0"/>
      <c r="E1500" s="0"/>
      <c r="F1500" s="0"/>
    </row>
    <row r="1501" customFormat="false" ht="41.4" hidden="false" customHeight="false" outlineLevel="0" collapsed="false">
      <c r="A1501" s="0"/>
      <c r="B1501" s="0"/>
      <c r="C1501" s="0"/>
      <c r="D1501" s="0"/>
      <c r="E1501" s="0"/>
      <c r="F1501" s="0"/>
    </row>
    <row r="1502" customFormat="false" ht="41.4" hidden="false" customHeight="false" outlineLevel="0" collapsed="false">
      <c r="A1502" s="0"/>
      <c r="B1502" s="0"/>
      <c r="C1502" s="0"/>
      <c r="D1502" s="0"/>
      <c r="E1502" s="0"/>
      <c r="F1502" s="0"/>
    </row>
    <row r="1503" customFormat="false" ht="41.4" hidden="false" customHeight="false" outlineLevel="0" collapsed="false">
      <c r="A1503" s="0"/>
      <c r="B1503" s="0"/>
      <c r="C1503" s="0"/>
      <c r="D1503" s="0"/>
      <c r="E1503" s="0"/>
      <c r="F1503" s="0"/>
    </row>
    <row r="1504" customFormat="false" ht="41.4" hidden="false" customHeight="false" outlineLevel="0" collapsed="false">
      <c r="A1504" s="0"/>
      <c r="B1504" s="0"/>
      <c r="C1504" s="0"/>
      <c r="D1504" s="0"/>
      <c r="E1504" s="0"/>
      <c r="F1504" s="0"/>
    </row>
    <row r="1505" customFormat="false" ht="27.6" hidden="false" customHeight="false" outlineLevel="0" collapsed="false">
      <c r="A1505" s="0"/>
      <c r="B1505" s="0"/>
      <c r="C1505" s="0"/>
      <c r="D1505" s="0"/>
      <c r="E1505" s="0"/>
      <c r="F1505" s="0"/>
    </row>
    <row r="1506" customFormat="false" ht="41.4" hidden="false" customHeight="false" outlineLevel="0" collapsed="false">
      <c r="A1506" s="0"/>
      <c r="B1506" s="0"/>
      <c r="C1506" s="0"/>
      <c r="D1506" s="0"/>
      <c r="E1506" s="0"/>
      <c r="F1506" s="0"/>
    </row>
    <row r="1507" customFormat="false" ht="41.4" hidden="false" customHeight="false" outlineLevel="0" collapsed="false">
      <c r="A1507" s="0"/>
      <c r="B1507" s="0"/>
      <c r="C1507" s="0"/>
      <c r="D1507" s="0"/>
      <c r="E1507" s="0"/>
      <c r="F1507" s="0"/>
    </row>
    <row r="1508" customFormat="false" ht="41.4" hidden="false" customHeight="false" outlineLevel="0" collapsed="false">
      <c r="A1508" s="0"/>
      <c r="B1508" s="0"/>
      <c r="C1508" s="0"/>
      <c r="D1508" s="0"/>
      <c r="E1508" s="0"/>
      <c r="F1508" s="0"/>
    </row>
    <row r="1509" customFormat="false" ht="27.6" hidden="false" customHeight="false" outlineLevel="0" collapsed="false">
      <c r="A1509" s="0"/>
      <c r="B1509" s="0"/>
      <c r="C1509" s="0"/>
      <c r="D1509" s="0"/>
      <c r="E1509" s="0"/>
      <c r="F1509" s="0"/>
    </row>
    <row r="1510" customFormat="false" ht="27.6" hidden="false" customHeight="false" outlineLevel="0" collapsed="false">
      <c r="A1510" s="0"/>
      <c r="B1510" s="0"/>
      <c r="C1510" s="0"/>
      <c r="D1510" s="0"/>
      <c r="E1510" s="0"/>
      <c r="F1510" s="0"/>
    </row>
    <row r="1511" customFormat="false" ht="41.4" hidden="false" customHeight="false" outlineLevel="0" collapsed="false">
      <c r="A1511" s="0"/>
      <c r="B1511" s="0"/>
      <c r="C1511" s="0"/>
      <c r="D1511" s="0"/>
      <c r="E1511" s="0"/>
      <c r="F1511" s="0"/>
    </row>
    <row r="1512" customFormat="false" ht="41.4" hidden="false" customHeight="false" outlineLevel="0" collapsed="false">
      <c r="A1512" s="0"/>
      <c r="B1512" s="0"/>
      <c r="C1512" s="0"/>
      <c r="D1512" s="0"/>
      <c r="E1512" s="0"/>
      <c r="F1512" s="0"/>
    </row>
    <row r="1513" customFormat="false" ht="41.4" hidden="false" customHeight="false" outlineLevel="0" collapsed="false">
      <c r="A1513" s="0"/>
      <c r="B1513" s="0"/>
      <c r="C1513" s="0"/>
      <c r="D1513" s="0"/>
      <c r="E1513" s="0"/>
      <c r="F1513" s="0"/>
    </row>
    <row r="1514" customFormat="false" ht="41.4" hidden="false" customHeight="false" outlineLevel="0" collapsed="false">
      <c r="A1514" s="0"/>
      <c r="B1514" s="0"/>
      <c r="C1514" s="0"/>
      <c r="D1514" s="0"/>
      <c r="E1514" s="0"/>
      <c r="F1514" s="0"/>
    </row>
    <row r="1515" customFormat="false" ht="41.4" hidden="false" customHeight="false" outlineLevel="0" collapsed="false">
      <c r="A1515" s="0"/>
      <c r="B1515" s="0"/>
      <c r="C1515" s="0"/>
      <c r="D1515" s="0"/>
      <c r="E1515" s="0"/>
      <c r="F1515" s="0"/>
    </row>
    <row r="1516" customFormat="false" ht="41.4" hidden="false" customHeight="false" outlineLevel="0" collapsed="false">
      <c r="A1516" s="0"/>
      <c r="B1516" s="0"/>
      <c r="C1516" s="0"/>
      <c r="D1516" s="0"/>
      <c r="E1516" s="0"/>
      <c r="F1516" s="0"/>
    </row>
    <row r="1517" customFormat="false" ht="41.4" hidden="false" customHeight="false" outlineLevel="0" collapsed="false">
      <c r="A1517" s="0"/>
      <c r="B1517" s="0"/>
      <c r="C1517" s="0"/>
      <c r="D1517" s="0"/>
      <c r="E1517" s="0"/>
      <c r="F1517" s="0"/>
    </row>
    <row r="1518" customFormat="false" ht="27.6" hidden="false" customHeight="false" outlineLevel="0" collapsed="false">
      <c r="A1518" s="0"/>
      <c r="B1518" s="0"/>
      <c r="C1518" s="0"/>
      <c r="D1518" s="0"/>
      <c r="E1518" s="0"/>
      <c r="F1518" s="0"/>
    </row>
    <row r="1519" customFormat="false" ht="27.6" hidden="false" customHeight="false" outlineLevel="0" collapsed="false">
      <c r="A1519" s="0"/>
      <c r="B1519" s="0"/>
      <c r="C1519" s="0"/>
      <c r="D1519" s="0"/>
      <c r="E1519" s="0"/>
      <c r="F1519" s="0"/>
    </row>
    <row r="1520" customFormat="false" ht="41.4" hidden="false" customHeight="false" outlineLevel="0" collapsed="false">
      <c r="A1520" s="0"/>
      <c r="B1520" s="0"/>
      <c r="C1520" s="0"/>
      <c r="D1520" s="0"/>
      <c r="E1520" s="0"/>
      <c r="F1520" s="0"/>
    </row>
    <row r="1521" customFormat="false" ht="27.6" hidden="false" customHeight="false" outlineLevel="0" collapsed="false">
      <c r="A1521" s="0"/>
      <c r="B1521" s="0"/>
      <c r="C1521" s="0"/>
      <c r="D1521" s="0"/>
      <c r="E1521" s="0"/>
      <c r="F1521" s="0"/>
    </row>
    <row r="1522" customFormat="false" ht="41.4" hidden="false" customHeight="false" outlineLevel="0" collapsed="false">
      <c r="A1522" s="0"/>
      <c r="B1522" s="0"/>
      <c r="C1522" s="0"/>
      <c r="D1522" s="0"/>
      <c r="E1522" s="0"/>
      <c r="F1522" s="0"/>
    </row>
    <row r="1523" customFormat="false" ht="41.4" hidden="false" customHeight="false" outlineLevel="0" collapsed="false">
      <c r="A1523" s="0"/>
      <c r="B1523" s="0"/>
      <c r="C1523" s="0"/>
      <c r="D1523" s="0"/>
      <c r="E1523" s="0"/>
      <c r="F1523" s="0"/>
    </row>
    <row r="1524" customFormat="false" ht="27.6" hidden="false" customHeight="false" outlineLevel="0" collapsed="false">
      <c r="A1524" s="0"/>
      <c r="B1524" s="0"/>
      <c r="C1524" s="0"/>
      <c r="D1524" s="0"/>
      <c r="E1524" s="0"/>
      <c r="F1524" s="0"/>
    </row>
    <row r="1525" customFormat="false" ht="41.4" hidden="false" customHeight="false" outlineLevel="0" collapsed="false">
      <c r="A1525" s="0"/>
      <c r="B1525" s="0"/>
      <c r="C1525" s="0"/>
      <c r="D1525" s="0"/>
      <c r="E1525" s="0"/>
      <c r="F1525" s="0"/>
    </row>
    <row r="1526" customFormat="false" ht="27.6" hidden="false" customHeight="false" outlineLevel="0" collapsed="false">
      <c r="A1526" s="0"/>
      <c r="B1526" s="0"/>
      <c r="C1526" s="0"/>
      <c r="D1526" s="0"/>
      <c r="E1526" s="0"/>
      <c r="F1526" s="0"/>
    </row>
    <row r="1527" customFormat="false" ht="41.4" hidden="false" customHeight="false" outlineLevel="0" collapsed="false">
      <c r="A1527" s="0"/>
      <c r="B1527" s="0"/>
      <c r="C1527" s="0"/>
      <c r="D1527" s="0"/>
      <c r="E1527" s="0"/>
      <c r="F1527" s="0"/>
    </row>
    <row r="1528" customFormat="false" ht="41.4" hidden="false" customHeight="false" outlineLevel="0" collapsed="false">
      <c r="A1528" s="0"/>
      <c r="B1528" s="0"/>
      <c r="C1528" s="0"/>
      <c r="D1528" s="0"/>
      <c r="E1528" s="0"/>
      <c r="F1528" s="0"/>
    </row>
    <row r="1529" customFormat="false" ht="41.4" hidden="false" customHeight="false" outlineLevel="0" collapsed="false">
      <c r="A1529" s="0"/>
      <c r="B1529" s="0"/>
      <c r="C1529" s="0"/>
      <c r="D1529" s="0"/>
      <c r="E1529" s="0"/>
      <c r="F1529" s="0"/>
    </row>
    <row r="1530" customFormat="false" ht="27.6" hidden="false" customHeight="false" outlineLevel="0" collapsed="false">
      <c r="A1530" s="0"/>
      <c r="B1530" s="0"/>
      <c r="C1530" s="0"/>
      <c r="D1530" s="0"/>
      <c r="E1530" s="0"/>
      <c r="F1530" s="0"/>
    </row>
    <row r="1531" customFormat="false" ht="41.4" hidden="false" customHeight="false" outlineLevel="0" collapsed="false">
      <c r="A1531" s="0"/>
      <c r="B1531" s="0"/>
      <c r="C1531" s="0"/>
      <c r="D1531" s="0"/>
      <c r="E1531" s="0"/>
      <c r="F1531" s="0"/>
    </row>
    <row r="1532" customFormat="false" ht="41.4" hidden="false" customHeight="false" outlineLevel="0" collapsed="false">
      <c r="A1532" s="0"/>
      <c r="B1532" s="0"/>
      <c r="C1532" s="0"/>
      <c r="D1532" s="0"/>
      <c r="E1532" s="0"/>
      <c r="F1532" s="0"/>
    </row>
    <row r="1533" customFormat="false" ht="41.4" hidden="false" customHeight="false" outlineLevel="0" collapsed="false">
      <c r="A1533" s="0"/>
      <c r="B1533" s="0"/>
      <c r="C1533" s="0"/>
      <c r="D1533" s="0"/>
      <c r="E1533" s="0"/>
      <c r="F1533" s="0"/>
    </row>
    <row r="1534" customFormat="false" ht="41.4" hidden="false" customHeight="false" outlineLevel="0" collapsed="false">
      <c r="A1534" s="0"/>
      <c r="B1534" s="0"/>
      <c r="C1534" s="0"/>
      <c r="D1534" s="0"/>
      <c r="E1534" s="0"/>
      <c r="F1534" s="0"/>
    </row>
    <row r="1535" customFormat="false" ht="41.4" hidden="false" customHeight="false" outlineLevel="0" collapsed="false">
      <c r="A1535" s="0"/>
      <c r="B1535" s="0"/>
      <c r="C1535" s="0"/>
      <c r="D1535" s="0"/>
      <c r="E1535" s="0"/>
      <c r="F1535" s="0"/>
    </row>
    <row r="1536" customFormat="false" ht="41.4" hidden="false" customHeight="false" outlineLevel="0" collapsed="false">
      <c r="A1536" s="0"/>
      <c r="B1536" s="0"/>
      <c r="C1536" s="0"/>
      <c r="D1536" s="0"/>
      <c r="E1536" s="0"/>
      <c r="F1536" s="0"/>
    </row>
    <row r="1537" customFormat="false" ht="27.6" hidden="false" customHeight="false" outlineLevel="0" collapsed="false">
      <c r="A1537" s="0"/>
      <c r="B1537" s="0"/>
      <c r="C1537" s="0"/>
      <c r="D1537" s="0"/>
      <c r="E1537" s="0"/>
      <c r="F1537" s="0"/>
    </row>
    <row r="1538" customFormat="false" ht="41.4" hidden="false" customHeight="false" outlineLevel="0" collapsed="false">
      <c r="A1538" s="0"/>
      <c r="B1538" s="0"/>
      <c r="C1538" s="0"/>
      <c r="D1538" s="0"/>
      <c r="E1538" s="0"/>
      <c r="F1538" s="0"/>
    </row>
    <row r="1539" customFormat="false" ht="27.6" hidden="false" customHeight="false" outlineLevel="0" collapsed="false">
      <c r="A1539" s="0"/>
      <c r="B1539" s="0"/>
      <c r="C1539" s="0"/>
      <c r="D1539" s="0"/>
      <c r="E1539" s="0"/>
      <c r="F1539" s="0"/>
    </row>
    <row r="1540" customFormat="false" ht="41.4" hidden="false" customHeight="false" outlineLevel="0" collapsed="false">
      <c r="A1540" s="0"/>
      <c r="B1540" s="0"/>
      <c r="C1540" s="0"/>
      <c r="D1540" s="0"/>
      <c r="E1540" s="0"/>
      <c r="F1540" s="0"/>
    </row>
    <row r="1541" customFormat="false" ht="41.4" hidden="false" customHeight="false" outlineLevel="0" collapsed="false">
      <c r="A1541" s="0"/>
      <c r="B1541" s="0"/>
      <c r="C1541" s="0"/>
      <c r="D1541" s="0"/>
      <c r="E1541" s="0"/>
      <c r="F1541" s="0"/>
    </row>
    <row r="1542" customFormat="false" ht="41.4" hidden="false" customHeight="false" outlineLevel="0" collapsed="false">
      <c r="A1542" s="0"/>
      <c r="B1542" s="0"/>
      <c r="C1542" s="0"/>
      <c r="D1542" s="0"/>
      <c r="E1542" s="0"/>
      <c r="F1542" s="0"/>
    </row>
    <row r="1543" customFormat="false" ht="27.6" hidden="false" customHeight="false" outlineLevel="0" collapsed="false">
      <c r="A1543" s="0"/>
      <c r="B1543" s="0"/>
      <c r="C1543" s="0"/>
      <c r="D1543" s="0"/>
      <c r="E1543" s="0"/>
      <c r="F1543" s="0"/>
    </row>
    <row r="1544" customFormat="false" ht="41.4" hidden="false" customHeight="false" outlineLevel="0" collapsed="false">
      <c r="A1544" s="0"/>
      <c r="B1544" s="0"/>
      <c r="C1544" s="0"/>
      <c r="D1544" s="0"/>
      <c r="E1544" s="0"/>
      <c r="F1544" s="0"/>
    </row>
    <row r="1545" customFormat="false" ht="27.6" hidden="false" customHeight="false" outlineLevel="0" collapsed="false">
      <c r="A1545" s="0"/>
      <c r="B1545" s="0"/>
      <c r="C1545" s="0"/>
      <c r="D1545" s="0"/>
      <c r="E1545" s="0"/>
      <c r="F1545" s="0"/>
    </row>
    <row r="1546" customFormat="false" ht="27.6" hidden="false" customHeight="false" outlineLevel="0" collapsed="false">
      <c r="A1546" s="0"/>
      <c r="B1546" s="0"/>
      <c r="C1546" s="0"/>
      <c r="D1546" s="0"/>
      <c r="E1546" s="0"/>
      <c r="F1546" s="0"/>
    </row>
    <row r="1547" customFormat="false" ht="41.4" hidden="false" customHeight="false" outlineLevel="0" collapsed="false">
      <c r="A1547" s="0"/>
      <c r="B1547" s="0"/>
      <c r="C1547" s="0"/>
      <c r="D1547" s="0"/>
      <c r="E1547" s="0"/>
      <c r="F1547" s="0"/>
    </row>
    <row r="1548" customFormat="false" ht="27.6" hidden="false" customHeight="false" outlineLevel="0" collapsed="false">
      <c r="A1548" s="0"/>
      <c r="B1548" s="0"/>
      <c r="C1548" s="0"/>
      <c r="D1548" s="0"/>
      <c r="E1548" s="0"/>
      <c r="F1548" s="0"/>
    </row>
    <row r="1549" customFormat="false" ht="41.4" hidden="false" customHeight="false" outlineLevel="0" collapsed="false">
      <c r="A1549" s="0"/>
      <c r="B1549" s="0"/>
      <c r="C1549" s="0"/>
      <c r="D1549" s="0"/>
      <c r="E1549" s="0"/>
      <c r="F1549" s="0"/>
    </row>
    <row r="1550" customFormat="false" ht="41.4" hidden="false" customHeight="false" outlineLevel="0" collapsed="false">
      <c r="A1550" s="0"/>
      <c r="B1550" s="0"/>
      <c r="C1550" s="0"/>
      <c r="D1550" s="0"/>
      <c r="E1550" s="0"/>
      <c r="F1550" s="0"/>
    </row>
    <row r="1551" customFormat="false" ht="41.4" hidden="false" customHeight="false" outlineLevel="0" collapsed="false">
      <c r="A1551" s="0"/>
      <c r="B1551" s="0"/>
      <c r="C1551" s="0"/>
      <c r="D1551" s="0"/>
      <c r="E1551" s="0"/>
      <c r="F1551" s="0"/>
    </row>
    <row r="1552" customFormat="false" ht="41.4" hidden="false" customHeight="false" outlineLevel="0" collapsed="false">
      <c r="A1552" s="0"/>
      <c r="B1552" s="0"/>
      <c r="C1552" s="0"/>
      <c r="D1552" s="0"/>
      <c r="E1552" s="0"/>
      <c r="F1552" s="0"/>
    </row>
    <row r="1553" customFormat="false" ht="41.4" hidden="false" customHeight="false" outlineLevel="0" collapsed="false">
      <c r="A1553" s="0"/>
      <c r="B1553" s="0"/>
      <c r="C1553" s="0"/>
      <c r="D1553" s="0"/>
      <c r="E1553" s="0"/>
      <c r="F1553" s="0"/>
    </row>
    <row r="1554" customFormat="false" ht="41.4" hidden="false" customHeight="false" outlineLevel="0" collapsed="false">
      <c r="A1554" s="0"/>
      <c r="B1554" s="0"/>
      <c r="C1554" s="0"/>
      <c r="D1554" s="0"/>
      <c r="E1554" s="0"/>
      <c r="F1554" s="0"/>
    </row>
    <row r="1555" customFormat="false" ht="27.6" hidden="false" customHeight="false" outlineLevel="0" collapsed="false">
      <c r="A1555" s="0"/>
      <c r="B1555" s="0"/>
      <c r="C1555" s="0"/>
      <c r="D1555" s="0"/>
      <c r="E1555" s="0"/>
      <c r="F1555" s="0"/>
    </row>
    <row r="1556" customFormat="false" ht="27.6" hidden="false" customHeight="false" outlineLevel="0" collapsed="false">
      <c r="A1556" s="0"/>
      <c r="B1556" s="0"/>
      <c r="C1556" s="0"/>
      <c r="D1556" s="0"/>
      <c r="E1556" s="0"/>
      <c r="F1556" s="0"/>
    </row>
    <row r="1557" customFormat="false" ht="41.4" hidden="false" customHeight="false" outlineLevel="0" collapsed="false">
      <c r="A1557" s="0"/>
      <c r="B1557" s="0"/>
      <c r="C1557" s="0"/>
      <c r="D1557" s="0"/>
      <c r="E1557" s="0"/>
      <c r="F1557" s="0"/>
    </row>
    <row r="1558" customFormat="false" ht="41.4" hidden="false" customHeight="false" outlineLevel="0" collapsed="false">
      <c r="A1558" s="0"/>
      <c r="B1558" s="0"/>
      <c r="C1558" s="0"/>
      <c r="D1558" s="0"/>
      <c r="E1558" s="0"/>
      <c r="F1558" s="0"/>
    </row>
    <row r="1559" customFormat="false" ht="41.4" hidden="false" customHeight="false" outlineLevel="0" collapsed="false">
      <c r="A1559" s="0"/>
      <c r="B1559" s="0"/>
      <c r="C1559" s="0"/>
      <c r="D1559" s="0"/>
      <c r="E1559" s="0"/>
      <c r="F1559" s="0"/>
    </row>
    <row r="1560" customFormat="false" ht="41.4" hidden="false" customHeight="false" outlineLevel="0" collapsed="false">
      <c r="A1560" s="0"/>
      <c r="B1560" s="0"/>
      <c r="C1560" s="0"/>
      <c r="D1560" s="0"/>
      <c r="E1560" s="0"/>
      <c r="F1560" s="0"/>
    </row>
    <row r="1561" customFormat="false" ht="41.4" hidden="false" customHeight="false" outlineLevel="0" collapsed="false">
      <c r="A1561" s="0"/>
      <c r="B1561" s="0"/>
      <c r="C1561" s="0"/>
      <c r="D1561" s="0"/>
      <c r="E1561" s="0"/>
      <c r="F1561" s="0"/>
    </row>
    <row r="1562" customFormat="false" ht="27.6" hidden="false" customHeight="false" outlineLevel="0" collapsed="false">
      <c r="A1562" s="0"/>
      <c r="B1562" s="0"/>
      <c r="C1562" s="0"/>
      <c r="D1562" s="0"/>
      <c r="E1562" s="0"/>
      <c r="F1562" s="0"/>
    </row>
    <row r="1563" customFormat="false" ht="41.4" hidden="false" customHeight="false" outlineLevel="0" collapsed="false">
      <c r="A1563" s="0"/>
      <c r="B1563" s="0"/>
      <c r="C1563" s="0"/>
      <c r="D1563" s="0"/>
      <c r="E1563" s="0"/>
      <c r="F1563" s="0"/>
    </row>
    <row r="1564" customFormat="false" ht="27.6" hidden="false" customHeight="false" outlineLevel="0" collapsed="false">
      <c r="A1564" s="0"/>
      <c r="B1564" s="0"/>
      <c r="C1564" s="0"/>
      <c r="D1564" s="0"/>
      <c r="E1564" s="0"/>
      <c r="F1564" s="0"/>
    </row>
    <row r="1565" customFormat="false" ht="41.4" hidden="false" customHeight="false" outlineLevel="0" collapsed="false">
      <c r="A1565" s="0"/>
      <c r="B1565" s="0"/>
      <c r="C1565" s="0"/>
      <c r="D1565" s="0"/>
      <c r="E1565" s="0"/>
      <c r="F1565" s="0"/>
    </row>
    <row r="1566" customFormat="false" ht="27.6" hidden="false" customHeight="false" outlineLevel="0" collapsed="false">
      <c r="A1566" s="0"/>
      <c r="B1566" s="0"/>
      <c r="C1566" s="0"/>
      <c r="D1566" s="0"/>
      <c r="E1566" s="0"/>
      <c r="F1566" s="0"/>
    </row>
    <row r="1567" customFormat="false" ht="41.4" hidden="false" customHeight="false" outlineLevel="0" collapsed="false">
      <c r="A1567" s="0"/>
      <c r="B1567" s="0"/>
      <c r="C1567" s="0"/>
      <c r="D1567" s="0"/>
      <c r="E1567" s="0"/>
      <c r="F1567" s="0"/>
    </row>
    <row r="1568" customFormat="false" ht="41.4" hidden="false" customHeight="false" outlineLevel="0" collapsed="false">
      <c r="A1568" s="0"/>
      <c r="B1568" s="0"/>
      <c r="C1568" s="0"/>
      <c r="D1568" s="0"/>
      <c r="E1568" s="0"/>
      <c r="F1568" s="0"/>
    </row>
    <row r="1569" customFormat="false" ht="41.4" hidden="false" customHeight="false" outlineLevel="0" collapsed="false">
      <c r="A1569" s="0"/>
      <c r="B1569" s="0"/>
      <c r="C1569" s="0"/>
      <c r="D1569" s="0"/>
      <c r="E1569" s="0"/>
      <c r="F1569" s="0"/>
    </row>
    <row r="1570" customFormat="false" ht="41.4" hidden="false" customHeight="false" outlineLevel="0" collapsed="false">
      <c r="A1570" s="0"/>
      <c r="B1570" s="0"/>
      <c r="C1570" s="0"/>
      <c r="D1570" s="0"/>
      <c r="E1570" s="0"/>
      <c r="F1570" s="0"/>
    </row>
    <row r="1571" customFormat="false" ht="41.4" hidden="false" customHeight="false" outlineLevel="0" collapsed="false">
      <c r="A1571" s="0"/>
      <c r="B1571" s="0"/>
      <c r="C1571" s="0"/>
      <c r="D1571" s="0"/>
      <c r="E1571" s="0"/>
      <c r="F1571" s="0"/>
    </row>
    <row r="1572" customFormat="false" ht="41.4" hidden="false" customHeight="false" outlineLevel="0" collapsed="false">
      <c r="A1572" s="0"/>
      <c r="B1572" s="0"/>
      <c r="C1572" s="0"/>
      <c r="D1572" s="0"/>
      <c r="E1572" s="0"/>
      <c r="F1572" s="0"/>
    </row>
    <row r="1573" customFormat="false" ht="41.4" hidden="false" customHeight="false" outlineLevel="0" collapsed="false">
      <c r="A1573" s="0"/>
      <c r="B1573" s="0"/>
      <c r="C1573" s="0"/>
      <c r="D1573" s="0"/>
      <c r="E1573" s="0"/>
      <c r="F1573" s="0"/>
    </row>
    <row r="1574" customFormat="false" ht="27.6" hidden="false" customHeight="false" outlineLevel="0" collapsed="false">
      <c r="A1574" s="0"/>
      <c r="B1574" s="0"/>
      <c r="C1574" s="0"/>
      <c r="D1574" s="0"/>
      <c r="E1574" s="0"/>
      <c r="F1574" s="0"/>
    </row>
    <row r="1575" customFormat="false" ht="41.4" hidden="false" customHeight="false" outlineLevel="0" collapsed="false">
      <c r="A1575" s="0"/>
      <c r="B1575" s="0"/>
      <c r="C1575" s="0"/>
      <c r="D1575" s="0"/>
      <c r="E1575" s="0"/>
      <c r="F1575" s="0"/>
    </row>
    <row r="1576" customFormat="false" ht="41.4" hidden="false" customHeight="false" outlineLevel="0" collapsed="false">
      <c r="A1576" s="0"/>
      <c r="B1576" s="0"/>
      <c r="C1576" s="0"/>
      <c r="D1576" s="0"/>
      <c r="E1576" s="0"/>
      <c r="F1576" s="0"/>
    </row>
    <row r="1577" customFormat="false" ht="41.4" hidden="false" customHeight="false" outlineLevel="0" collapsed="false">
      <c r="A1577" s="0"/>
      <c r="B1577" s="0"/>
      <c r="C1577" s="0"/>
      <c r="D1577" s="0"/>
      <c r="E1577" s="0"/>
      <c r="F1577" s="0"/>
    </row>
    <row r="1578" customFormat="false" ht="27.6" hidden="false" customHeight="false" outlineLevel="0" collapsed="false">
      <c r="A1578" s="0"/>
      <c r="B1578" s="0"/>
      <c r="C1578" s="0"/>
      <c r="D1578" s="0"/>
      <c r="E1578" s="0"/>
      <c r="F1578" s="0"/>
    </row>
    <row r="1579" customFormat="false" ht="27.6" hidden="false" customHeight="false" outlineLevel="0" collapsed="false">
      <c r="A1579" s="0"/>
      <c r="B1579" s="0"/>
      <c r="C1579" s="0"/>
      <c r="D1579" s="0"/>
      <c r="E1579" s="0"/>
      <c r="F1579" s="0"/>
    </row>
    <row r="1580" customFormat="false" ht="41.4" hidden="false" customHeight="false" outlineLevel="0" collapsed="false">
      <c r="A1580" s="0"/>
      <c r="B1580" s="0"/>
      <c r="C1580" s="0"/>
      <c r="D1580" s="0"/>
      <c r="E1580" s="0"/>
      <c r="F1580" s="0"/>
    </row>
    <row r="1581" customFormat="false" ht="41.4" hidden="false" customHeight="false" outlineLevel="0" collapsed="false">
      <c r="A1581" s="0"/>
      <c r="B1581" s="0"/>
      <c r="C1581" s="0"/>
      <c r="D1581" s="0"/>
      <c r="E1581" s="0"/>
      <c r="F1581" s="0"/>
    </row>
    <row r="1582" customFormat="false" ht="41.4" hidden="false" customHeight="false" outlineLevel="0" collapsed="false">
      <c r="A1582" s="0"/>
      <c r="B1582" s="0"/>
      <c r="C1582" s="0"/>
      <c r="D1582" s="0"/>
      <c r="E1582" s="0"/>
      <c r="F1582" s="0"/>
    </row>
    <row r="1583" customFormat="false" ht="41.4" hidden="false" customHeight="false" outlineLevel="0" collapsed="false">
      <c r="A1583" s="0"/>
      <c r="B1583" s="0"/>
      <c r="C1583" s="0"/>
      <c r="D1583" s="0"/>
      <c r="E1583" s="0"/>
      <c r="F1583" s="0"/>
    </row>
    <row r="1584" customFormat="false" ht="27.6" hidden="false" customHeight="false" outlineLevel="0" collapsed="false">
      <c r="A1584" s="0"/>
      <c r="B1584" s="0"/>
      <c r="C1584" s="0"/>
      <c r="D1584" s="0"/>
      <c r="E1584" s="0"/>
      <c r="F1584" s="0"/>
    </row>
    <row r="1585" customFormat="false" ht="41.4" hidden="false" customHeight="false" outlineLevel="0" collapsed="false">
      <c r="A1585" s="0"/>
      <c r="B1585" s="0"/>
      <c r="C1585" s="0"/>
      <c r="D1585" s="0"/>
      <c r="E1585" s="0"/>
      <c r="F1585" s="0"/>
    </row>
    <row r="1586" customFormat="false" ht="41.4" hidden="false" customHeight="false" outlineLevel="0" collapsed="false">
      <c r="A1586" s="0"/>
      <c r="B1586" s="0"/>
      <c r="C1586" s="0"/>
      <c r="D1586" s="0"/>
      <c r="E1586" s="0"/>
      <c r="F1586" s="0"/>
    </row>
    <row r="1587" customFormat="false" ht="41.4" hidden="false" customHeight="false" outlineLevel="0" collapsed="false">
      <c r="A1587" s="0"/>
      <c r="B1587" s="0"/>
      <c r="C1587" s="0"/>
      <c r="D1587" s="0"/>
      <c r="E1587" s="0"/>
      <c r="F1587" s="0"/>
    </row>
    <row r="1588" customFormat="false" ht="41.4" hidden="false" customHeight="false" outlineLevel="0" collapsed="false">
      <c r="A1588" s="0"/>
      <c r="B1588" s="0"/>
      <c r="C1588" s="0"/>
      <c r="D1588" s="0"/>
      <c r="E1588" s="0"/>
      <c r="F1588" s="0"/>
    </row>
    <row r="1589" customFormat="false" ht="41.4" hidden="false" customHeight="false" outlineLevel="0" collapsed="false">
      <c r="A1589" s="0"/>
      <c r="B1589" s="0"/>
      <c r="C1589" s="0"/>
      <c r="D1589" s="0"/>
      <c r="E1589" s="0"/>
      <c r="F1589" s="0"/>
    </row>
    <row r="1590" customFormat="false" ht="41.4" hidden="false" customHeight="false" outlineLevel="0" collapsed="false">
      <c r="A1590" s="0"/>
      <c r="B1590" s="0"/>
      <c r="C1590" s="0"/>
      <c r="D1590" s="0"/>
      <c r="E1590" s="0"/>
      <c r="F1590" s="0"/>
    </row>
    <row r="1591" customFormat="false" ht="27.6" hidden="false" customHeight="false" outlineLevel="0" collapsed="false">
      <c r="A1591" s="0"/>
      <c r="B1591" s="0"/>
      <c r="C1591" s="0"/>
      <c r="D1591" s="0"/>
      <c r="E1591" s="0"/>
      <c r="F1591" s="0"/>
    </row>
    <row r="1592" customFormat="false" ht="41.4" hidden="false" customHeight="false" outlineLevel="0" collapsed="false">
      <c r="A1592" s="0"/>
      <c r="B1592" s="0"/>
      <c r="C1592" s="0"/>
      <c r="D1592" s="0"/>
      <c r="E1592" s="0"/>
      <c r="F1592" s="0"/>
    </row>
    <row r="1593" customFormat="false" ht="41.4" hidden="false" customHeight="false" outlineLevel="0" collapsed="false">
      <c r="A1593" s="0"/>
      <c r="B1593" s="0"/>
      <c r="C1593" s="0"/>
      <c r="D1593" s="0"/>
      <c r="E1593" s="0"/>
      <c r="F1593" s="0"/>
    </row>
    <row r="1594" customFormat="false" ht="41.4" hidden="false" customHeight="false" outlineLevel="0" collapsed="false">
      <c r="A1594" s="0"/>
      <c r="B1594" s="0"/>
      <c r="C1594" s="0"/>
      <c r="D1594" s="0"/>
      <c r="E1594" s="0"/>
      <c r="F1594" s="0"/>
    </row>
    <row r="1595" customFormat="false" ht="41.4" hidden="false" customHeight="false" outlineLevel="0" collapsed="false">
      <c r="A1595" s="0"/>
      <c r="B1595" s="0"/>
      <c r="C1595" s="0"/>
      <c r="D1595" s="0"/>
      <c r="E1595" s="0"/>
      <c r="F1595" s="0"/>
    </row>
    <row r="1596" customFormat="false" ht="41.4" hidden="false" customHeight="false" outlineLevel="0" collapsed="false">
      <c r="A1596" s="0"/>
      <c r="B1596" s="0"/>
      <c r="C1596" s="0"/>
      <c r="D1596" s="0"/>
      <c r="E1596" s="0"/>
      <c r="F1596" s="0"/>
    </row>
    <row r="1597" customFormat="false" ht="41.4" hidden="false" customHeight="false" outlineLevel="0" collapsed="false">
      <c r="A1597" s="0"/>
      <c r="B1597" s="0"/>
      <c r="C1597" s="0"/>
      <c r="D1597" s="0"/>
      <c r="E1597" s="0"/>
      <c r="F1597" s="0"/>
    </row>
    <row r="1598" customFormat="false" ht="41.4" hidden="false" customHeight="false" outlineLevel="0" collapsed="false">
      <c r="A1598" s="0"/>
      <c r="B1598" s="0"/>
      <c r="C1598" s="0"/>
      <c r="D1598" s="0"/>
      <c r="E1598" s="0"/>
      <c r="F1598" s="0"/>
    </row>
    <row r="1599" customFormat="false" ht="27.6" hidden="false" customHeight="false" outlineLevel="0" collapsed="false">
      <c r="A1599" s="0"/>
      <c r="B1599" s="0"/>
      <c r="C1599" s="0"/>
      <c r="D1599" s="0"/>
      <c r="E1599" s="0"/>
      <c r="F1599" s="0"/>
    </row>
    <row r="1600" customFormat="false" ht="41.4" hidden="false" customHeight="false" outlineLevel="0" collapsed="false">
      <c r="A1600" s="0"/>
      <c r="B1600" s="0"/>
      <c r="C1600" s="0"/>
      <c r="D1600" s="0"/>
      <c r="E1600" s="0"/>
      <c r="F1600" s="0"/>
    </row>
    <row r="1601" customFormat="false" ht="27.6" hidden="false" customHeight="false" outlineLevel="0" collapsed="false">
      <c r="A1601" s="0"/>
      <c r="B1601" s="0"/>
      <c r="C1601" s="0"/>
      <c r="D1601" s="0"/>
      <c r="E1601" s="0"/>
      <c r="F1601" s="0"/>
    </row>
    <row r="1602" customFormat="false" ht="41.4" hidden="false" customHeight="false" outlineLevel="0" collapsed="false">
      <c r="A1602" s="0"/>
      <c r="B1602" s="0"/>
      <c r="C1602" s="0"/>
      <c r="D1602" s="0"/>
      <c r="E1602" s="0"/>
      <c r="F1602" s="0"/>
    </row>
    <row r="1603" customFormat="false" ht="27.6" hidden="false" customHeight="false" outlineLevel="0" collapsed="false">
      <c r="A1603" s="0"/>
      <c r="B1603" s="0"/>
      <c r="C1603" s="0"/>
      <c r="D1603" s="0"/>
      <c r="E1603" s="0"/>
      <c r="F1603" s="0"/>
    </row>
    <row r="1604" customFormat="false" ht="27.6" hidden="false" customHeight="false" outlineLevel="0" collapsed="false">
      <c r="A1604" s="0"/>
      <c r="B1604" s="0"/>
      <c r="C1604" s="0"/>
      <c r="D1604" s="0"/>
      <c r="E1604" s="0"/>
      <c r="F1604" s="0"/>
    </row>
    <row r="1605" customFormat="false" ht="41.4" hidden="false" customHeight="false" outlineLevel="0" collapsed="false">
      <c r="A1605" s="0"/>
      <c r="B1605" s="0"/>
      <c r="C1605" s="0"/>
      <c r="D1605" s="0"/>
      <c r="E1605" s="0"/>
      <c r="F1605" s="0"/>
    </row>
    <row r="1606" customFormat="false" ht="41.4" hidden="false" customHeight="false" outlineLevel="0" collapsed="false">
      <c r="A1606" s="0"/>
      <c r="B1606" s="0"/>
      <c r="C1606" s="0"/>
      <c r="D1606" s="0"/>
      <c r="E1606" s="0"/>
      <c r="F1606" s="0"/>
    </row>
    <row r="1607" customFormat="false" ht="41.4" hidden="false" customHeight="false" outlineLevel="0" collapsed="false">
      <c r="A1607" s="0"/>
      <c r="B1607" s="0"/>
      <c r="C1607" s="0"/>
      <c r="D1607" s="0"/>
      <c r="E1607" s="0"/>
      <c r="F1607" s="0"/>
    </row>
    <row r="1608" customFormat="false" ht="27.6" hidden="false" customHeight="false" outlineLevel="0" collapsed="false">
      <c r="A1608" s="0"/>
      <c r="B1608" s="0"/>
      <c r="C1608" s="0"/>
      <c r="D1608" s="0"/>
      <c r="E1608" s="0"/>
      <c r="F1608" s="0"/>
    </row>
    <row r="1609" customFormat="false" ht="27.6" hidden="false" customHeight="false" outlineLevel="0" collapsed="false">
      <c r="A1609" s="0"/>
      <c r="B1609" s="0"/>
      <c r="C1609" s="0"/>
      <c r="D1609" s="0"/>
      <c r="E1609" s="0"/>
      <c r="F1609" s="0"/>
    </row>
    <row r="1610" customFormat="false" ht="41.4" hidden="false" customHeight="false" outlineLevel="0" collapsed="false">
      <c r="A1610" s="0"/>
      <c r="B1610" s="0"/>
      <c r="C1610" s="0"/>
      <c r="D1610" s="0"/>
      <c r="E1610" s="0"/>
      <c r="F1610" s="0"/>
    </row>
    <row r="1611" customFormat="false" ht="41.4" hidden="false" customHeight="false" outlineLevel="0" collapsed="false">
      <c r="A1611" s="0"/>
      <c r="B1611" s="0"/>
      <c r="C1611" s="0"/>
      <c r="D1611" s="0"/>
      <c r="E1611" s="0"/>
      <c r="F1611" s="0"/>
    </row>
    <row r="1612" customFormat="false" ht="41.4" hidden="false" customHeight="false" outlineLevel="0" collapsed="false">
      <c r="A1612" s="0"/>
      <c r="B1612" s="0"/>
      <c r="C1612" s="0"/>
      <c r="D1612" s="0"/>
      <c r="E1612" s="0"/>
      <c r="F1612" s="0"/>
    </row>
    <row r="1613" customFormat="false" ht="27.6" hidden="false" customHeight="false" outlineLevel="0" collapsed="false">
      <c r="A1613" s="0"/>
      <c r="B1613" s="0"/>
      <c r="C1613" s="0"/>
      <c r="D1613" s="0"/>
      <c r="E1613" s="0"/>
      <c r="F1613" s="0"/>
    </row>
    <row r="1614" customFormat="false" ht="41.4" hidden="false" customHeight="false" outlineLevel="0" collapsed="false">
      <c r="A1614" s="0"/>
      <c r="B1614" s="0"/>
      <c r="C1614" s="0"/>
      <c r="D1614" s="0"/>
      <c r="E1614" s="0"/>
      <c r="F1614" s="0"/>
    </row>
    <row r="1615" customFormat="false" ht="41.4" hidden="false" customHeight="false" outlineLevel="0" collapsed="false">
      <c r="A1615" s="0"/>
      <c r="B1615" s="0"/>
      <c r="C1615" s="0"/>
      <c r="D1615" s="0"/>
      <c r="E1615" s="0"/>
      <c r="F1615" s="0"/>
    </row>
    <row r="1616" customFormat="false" ht="41.4" hidden="false" customHeight="false" outlineLevel="0" collapsed="false">
      <c r="A1616" s="0"/>
      <c r="B1616" s="0"/>
      <c r="C1616" s="0"/>
      <c r="D1616" s="0"/>
      <c r="E1616" s="0"/>
      <c r="F1616" s="0"/>
    </row>
    <row r="1617" customFormat="false" ht="41.4" hidden="false" customHeight="false" outlineLevel="0" collapsed="false">
      <c r="A1617" s="0"/>
      <c r="B1617" s="0"/>
      <c r="C1617" s="0"/>
      <c r="D1617" s="0"/>
      <c r="E1617" s="0"/>
      <c r="F1617" s="0"/>
    </row>
    <row r="1618" customFormat="false" ht="41.4" hidden="false" customHeight="false" outlineLevel="0" collapsed="false">
      <c r="A1618" s="0"/>
      <c r="B1618" s="0"/>
      <c r="C1618" s="0"/>
      <c r="D1618" s="0"/>
      <c r="E1618" s="0"/>
      <c r="F1618" s="0"/>
    </row>
    <row r="1619" customFormat="false" ht="41.4" hidden="false" customHeight="false" outlineLevel="0" collapsed="false">
      <c r="A1619" s="0"/>
      <c r="B1619" s="0"/>
      <c r="C1619" s="0"/>
      <c r="D1619" s="0"/>
      <c r="E1619" s="0"/>
      <c r="F1619" s="0"/>
    </row>
    <row r="1620" customFormat="false" ht="27.6" hidden="false" customHeight="false" outlineLevel="0" collapsed="false">
      <c r="A1620" s="0"/>
      <c r="B1620" s="0"/>
      <c r="C1620" s="0"/>
      <c r="D1620" s="0"/>
      <c r="E1620" s="0"/>
      <c r="F1620" s="0"/>
    </row>
    <row r="1621" customFormat="false" ht="41.4" hidden="false" customHeight="false" outlineLevel="0" collapsed="false">
      <c r="A1621" s="0"/>
      <c r="B1621" s="0"/>
      <c r="C1621" s="0"/>
      <c r="D1621" s="0"/>
      <c r="E1621" s="0"/>
      <c r="F1621" s="0"/>
    </row>
    <row r="1622" customFormat="false" ht="41.4" hidden="false" customHeight="false" outlineLevel="0" collapsed="false">
      <c r="A1622" s="0"/>
      <c r="B1622" s="0"/>
      <c r="C1622" s="0"/>
      <c r="D1622" s="0"/>
      <c r="E1622" s="0"/>
      <c r="F1622" s="0"/>
    </row>
    <row r="1623" customFormat="false" ht="41.4" hidden="false" customHeight="false" outlineLevel="0" collapsed="false">
      <c r="A1623" s="0"/>
      <c r="B1623" s="0"/>
      <c r="C1623" s="0"/>
      <c r="D1623" s="0"/>
      <c r="E1623" s="0"/>
      <c r="F1623" s="0"/>
    </row>
    <row r="1624" customFormat="false" ht="41.4" hidden="false" customHeight="false" outlineLevel="0" collapsed="false">
      <c r="A1624" s="0"/>
      <c r="B1624" s="0"/>
      <c r="C1624" s="0"/>
      <c r="D1624" s="0"/>
      <c r="E1624" s="0"/>
      <c r="F1624" s="0"/>
    </row>
    <row r="1625" customFormat="false" ht="27.6" hidden="false" customHeight="false" outlineLevel="0" collapsed="false">
      <c r="A1625" s="0"/>
      <c r="B1625" s="0"/>
      <c r="C1625" s="0"/>
      <c r="D1625" s="0"/>
      <c r="E1625" s="0"/>
      <c r="F1625" s="0"/>
    </row>
    <row r="1626" customFormat="false" ht="41.4" hidden="false" customHeight="false" outlineLevel="0" collapsed="false">
      <c r="A1626" s="0"/>
      <c r="B1626" s="0"/>
      <c r="C1626" s="0"/>
      <c r="D1626" s="0"/>
      <c r="E1626" s="0"/>
      <c r="F1626" s="0"/>
    </row>
    <row r="1627" customFormat="false" ht="41.4" hidden="false" customHeight="false" outlineLevel="0" collapsed="false">
      <c r="A1627" s="0"/>
      <c r="B1627" s="0"/>
      <c r="C1627" s="0"/>
      <c r="D1627" s="0"/>
      <c r="E1627" s="0"/>
      <c r="F1627" s="0"/>
    </row>
    <row r="1628" customFormat="false" ht="41.4" hidden="false" customHeight="false" outlineLevel="0" collapsed="false">
      <c r="A1628" s="0"/>
      <c r="B1628" s="0"/>
      <c r="C1628" s="0"/>
      <c r="D1628" s="0"/>
      <c r="E1628" s="0"/>
      <c r="F1628" s="0"/>
    </row>
    <row r="1629" customFormat="false" ht="41.4" hidden="false" customHeight="false" outlineLevel="0" collapsed="false">
      <c r="A1629" s="0"/>
      <c r="B1629" s="0"/>
      <c r="C1629" s="0"/>
      <c r="D1629" s="0"/>
      <c r="E1629" s="0"/>
      <c r="F1629" s="0"/>
    </row>
    <row r="1630" customFormat="false" ht="41.4" hidden="false" customHeight="false" outlineLevel="0" collapsed="false">
      <c r="A1630" s="0"/>
      <c r="B1630" s="0"/>
      <c r="C1630" s="0"/>
      <c r="D1630" s="0"/>
      <c r="E1630" s="0"/>
      <c r="F1630" s="0"/>
    </row>
    <row r="1631" customFormat="false" ht="41.4" hidden="false" customHeight="false" outlineLevel="0" collapsed="false">
      <c r="A1631" s="0"/>
      <c r="B1631" s="0"/>
      <c r="C1631" s="0"/>
      <c r="D1631" s="0"/>
      <c r="E1631" s="0"/>
      <c r="F1631" s="0"/>
    </row>
    <row r="1632" customFormat="false" ht="27.6" hidden="false" customHeight="false" outlineLevel="0" collapsed="false">
      <c r="A1632" s="0"/>
      <c r="B1632" s="0"/>
      <c r="C1632" s="0"/>
      <c r="D1632" s="0"/>
      <c r="E1632" s="0"/>
      <c r="F1632" s="0"/>
    </row>
    <row r="1633" customFormat="false" ht="27.6" hidden="false" customHeight="false" outlineLevel="0" collapsed="false">
      <c r="A1633" s="0"/>
      <c r="B1633" s="0"/>
      <c r="C1633" s="0"/>
      <c r="D1633" s="0"/>
      <c r="E1633" s="0"/>
      <c r="F1633" s="0"/>
    </row>
    <row r="1634" customFormat="false" ht="27.6" hidden="false" customHeight="false" outlineLevel="0" collapsed="false">
      <c r="A1634" s="0"/>
      <c r="B1634" s="0"/>
      <c r="C1634" s="0"/>
      <c r="D1634" s="0"/>
      <c r="E1634" s="0"/>
      <c r="F1634" s="0"/>
    </row>
    <row r="1635" customFormat="false" ht="27.6" hidden="false" customHeight="false" outlineLevel="0" collapsed="false">
      <c r="A1635" s="0"/>
      <c r="B1635" s="0"/>
      <c r="C1635" s="0"/>
      <c r="D1635" s="0"/>
      <c r="E1635" s="0"/>
      <c r="F1635" s="0"/>
    </row>
    <row r="1636" customFormat="false" ht="41.4" hidden="false" customHeight="false" outlineLevel="0" collapsed="false">
      <c r="A1636" s="0"/>
      <c r="B1636" s="0"/>
      <c r="C1636" s="0"/>
      <c r="D1636" s="0"/>
      <c r="E1636" s="0"/>
      <c r="F1636" s="0"/>
    </row>
    <row r="1637" customFormat="false" ht="27.6" hidden="false" customHeight="false" outlineLevel="0" collapsed="false">
      <c r="A1637" s="0"/>
      <c r="B1637" s="0"/>
      <c r="C1637" s="0"/>
      <c r="D1637" s="0"/>
      <c r="E1637" s="0"/>
      <c r="F1637" s="0"/>
    </row>
    <row r="1638" customFormat="false" ht="27.6" hidden="false" customHeight="false" outlineLevel="0" collapsed="false">
      <c r="A1638" s="0"/>
      <c r="B1638" s="0"/>
      <c r="C1638" s="0"/>
      <c r="D1638" s="0"/>
      <c r="E1638" s="0"/>
      <c r="F1638" s="0"/>
    </row>
    <row r="1639" customFormat="false" ht="41.4" hidden="false" customHeight="false" outlineLevel="0" collapsed="false">
      <c r="A1639" s="0"/>
      <c r="B1639" s="0"/>
      <c r="C1639" s="0"/>
      <c r="D1639" s="0"/>
      <c r="E1639" s="0"/>
      <c r="F1639" s="0"/>
    </row>
    <row r="1640" customFormat="false" ht="27.6" hidden="false" customHeight="false" outlineLevel="0" collapsed="false">
      <c r="A1640" s="0"/>
      <c r="B1640" s="0"/>
      <c r="C1640" s="0"/>
      <c r="D1640" s="0"/>
      <c r="E1640" s="0"/>
      <c r="F1640" s="0"/>
    </row>
    <row r="1641" customFormat="false" ht="27.6" hidden="false" customHeight="false" outlineLevel="0" collapsed="false">
      <c r="A1641" s="0"/>
      <c r="B1641" s="0"/>
      <c r="C1641" s="0"/>
      <c r="D1641" s="0"/>
      <c r="E1641" s="0"/>
      <c r="F1641" s="0"/>
    </row>
    <row r="1642" customFormat="false" ht="41.4" hidden="false" customHeight="false" outlineLevel="0" collapsed="false">
      <c r="A1642" s="0"/>
      <c r="B1642" s="0"/>
      <c r="C1642" s="0"/>
      <c r="D1642" s="0"/>
      <c r="E1642" s="0"/>
      <c r="F1642" s="0"/>
    </row>
    <row r="1643" customFormat="false" ht="27.6" hidden="false" customHeight="false" outlineLevel="0" collapsed="false">
      <c r="A1643" s="0"/>
      <c r="B1643" s="0"/>
      <c r="C1643" s="0"/>
      <c r="D1643" s="0"/>
      <c r="E1643" s="0"/>
      <c r="F1643" s="0"/>
    </row>
    <row r="1644" customFormat="false" ht="41.4" hidden="false" customHeight="false" outlineLevel="0" collapsed="false">
      <c r="A1644" s="0"/>
      <c r="B1644" s="0"/>
      <c r="C1644" s="0"/>
      <c r="D1644" s="0"/>
      <c r="E1644" s="0"/>
      <c r="F1644" s="0"/>
    </row>
    <row r="1645" customFormat="false" ht="41.4" hidden="false" customHeight="false" outlineLevel="0" collapsed="false">
      <c r="A1645" s="0"/>
      <c r="B1645" s="0"/>
      <c r="C1645" s="0"/>
      <c r="D1645" s="0"/>
      <c r="E1645" s="0"/>
      <c r="F1645" s="0"/>
    </row>
    <row r="1646" customFormat="false" ht="41.4" hidden="false" customHeight="false" outlineLevel="0" collapsed="false">
      <c r="A1646" s="0"/>
      <c r="B1646" s="0"/>
      <c r="C1646" s="0"/>
      <c r="D1646" s="0"/>
      <c r="E1646" s="0"/>
      <c r="F1646" s="0"/>
    </row>
    <row r="1647" customFormat="false" ht="41.4" hidden="false" customHeight="false" outlineLevel="0" collapsed="false">
      <c r="A1647" s="0"/>
      <c r="B1647" s="0"/>
      <c r="C1647" s="0"/>
      <c r="D1647" s="0"/>
      <c r="E1647" s="0"/>
      <c r="F1647" s="0"/>
    </row>
    <row r="1648" customFormat="false" ht="27.6" hidden="false" customHeight="false" outlineLevel="0" collapsed="false">
      <c r="A1648" s="0"/>
      <c r="B1648" s="0"/>
      <c r="C1648" s="0"/>
      <c r="D1648" s="0"/>
      <c r="E1648" s="0"/>
      <c r="F1648" s="0"/>
    </row>
    <row r="1649" customFormat="false" ht="41.4" hidden="false" customHeight="false" outlineLevel="0" collapsed="false">
      <c r="A1649" s="0"/>
      <c r="B1649" s="0"/>
      <c r="C1649" s="0"/>
      <c r="D1649" s="0"/>
      <c r="E1649" s="0"/>
      <c r="F1649" s="0"/>
    </row>
    <row r="1650" customFormat="false" ht="41.4" hidden="false" customHeight="false" outlineLevel="0" collapsed="false">
      <c r="A1650" s="0"/>
      <c r="B1650" s="0"/>
      <c r="C1650" s="0"/>
      <c r="D1650" s="0"/>
      <c r="E1650" s="0"/>
      <c r="F1650" s="0"/>
    </row>
    <row r="1651" customFormat="false" ht="41.4" hidden="false" customHeight="false" outlineLevel="0" collapsed="false">
      <c r="A1651" s="0"/>
      <c r="B1651" s="0"/>
      <c r="C1651" s="0"/>
      <c r="D1651" s="0"/>
      <c r="E1651" s="0"/>
      <c r="F1651" s="0"/>
    </row>
    <row r="1652" customFormat="false" ht="41.4" hidden="false" customHeight="false" outlineLevel="0" collapsed="false">
      <c r="A1652" s="0"/>
      <c r="B1652" s="0"/>
      <c r="C1652" s="0"/>
      <c r="D1652" s="0"/>
      <c r="E1652" s="0"/>
      <c r="F1652" s="0"/>
    </row>
    <row r="1653" customFormat="false" ht="41.4" hidden="false" customHeight="false" outlineLevel="0" collapsed="false">
      <c r="A1653" s="0"/>
      <c r="B1653" s="0"/>
      <c r="C1653" s="0"/>
      <c r="D1653" s="0"/>
      <c r="E1653" s="0"/>
      <c r="F1653" s="0"/>
    </row>
    <row r="1654" customFormat="false" ht="27.6" hidden="false" customHeight="false" outlineLevel="0" collapsed="false">
      <c r="A1654" s="0"/>
      <c r="B1654" s="0"/>
      <c r="C1654" s="0"/>
      <c r="D1654" s="0"/>
      <c r="E1654" s="0"/>
      <c r="F1654" s="0"/>
    </row>
    <row r="1655" customFormat="false" ht="27.6" hidden="false" customHeight="false" outlineLevel="0" collapsed="false">
      <c r="A1655" s="0"/>
      <c r="B1655" s="0"/>
      <c r="C1655" s="0"/>
      <c r="D1655" s="0"/>
      <c r="E1655" s="0"/>
      <c r="F1655" s="0"/>
    </row>
    <row r="1656" customFormat="false" ht="27.6" hidden="false" customHeight="false" outlineLevel="0" collapsed="false">
      <c r="A1656" s="0"/>
      <c r="B1656" s="0"/>
      <c r="C1656" s="0"/>
      <c r="D1656" s="0"/>
      <c r="E1656" s="0"/>
      <c r="F1656" s="0"/>
    </row>
    <row r="1657" customFormat="false" ht="27.6" hidden="false" customHeight="false" outlineLevel="0" collapsed="false">
      <c r="A1657" s="0"/>
      <c r="B1657" s="0"/>
      <c r="C1657" s="0"/>
      <c r="D1657" s="0"/>
      <c r="E1657" s="0"/>
      <c r="F1657" s="0"/>
    </row>
    <row r="1658" customFormat="false" ht="41.4" hidden="false" customHeight="false" outlineLevel="0" collapsed="false">
      <c r="A1658" s="0"/>
      <c r="B1658" s="0"/>
      <c r="C1658" s="0"/>
      <c r="D1658" s="0"/>
      <c r="E1658" s="0"/>
      <c r="F1658" s="0"/>
    </row>
    <row r="1659" customFormat="false" ht="27.6" hidden="false" customHeight="false" outlineLevel="0" collapsed="false">
      <c r="A1659" s="0"/>
      <c r="B1659" s="0"/>
      <c r="C1659" s="0"/>
      <c r="D1659" s="0"/>
      <c r="E1659" s="0"/>
      <c r="F1659" s="0"/>
    </row>
    <row r="1660" customFormat="false" ht="27.6" hidden="false" customHeight="false" outlineLevel="0" collapsed="false">
      <c r="A1660" s="0"/>
      <c r="B1660" s="0"/>
      <c r="C1660" s="0"/>
      <c r="D1660" s="0"/>
      <c r="E1660" s="0"/>
      <c r="F1660" s="0"/>
    </row>
    <row r="1661" customFormat="false" ht="27.6" hidden="false" customHeight="false" outlineLevel="0" collapsed="false">
      <c r="A1661" s="0"/>
      <c r="B1661" s="0"/>
      <c r="C1661" s="0"/>
      <c r="D1661" s="0"/>
      <c r="E1661" s="0"/>
      <c r="F1661" s="0"/>
    </row>
    <row r="1662" customFormat="false" ht="27.6" hidden="false" customHeight="false" outlineLevel="0" collapsed="false">
      <c r="A1662" s="0"/>
      <c r="B1662" s="0"/>
      <c r="C1662" s="0"/>
      <c r="D1662" s="0"/>
      <c r="E1662" s="0"/>
      <c r="F1662" s="0"/>
    </row>
    <row r="1663" customFormat="false" ht="27.6" hidden="false" customHeight="false" outlineLevel="0" collapsed="false">
      <c r="A1663" s="0"/>
      <c r="B1663" s="0"/>
      <c r="C1663" s="0"/>
      <c r="D1663" s="0"/>
      <c r="E1663" s="0"/>
      <c r="F1663" s="0"/>
    </row>
    <row r="1664" customFormat="false" ht="41.4" hidden="false" customHeight="false" outlineLevel="0" collapsed="false">
      <c r="A1664" s="0"/>
      <c r="B1664" s="0"/>
      <c r="C1664" s="0"/>
      <c r="D1664" s="0"/>
      <c r="E1664" s="0"/>
      <c r="F1664" s="0"/>
    </row>
    <row r="1665" customFormat="false" ht="41.4" hidden="false" customHeight="false" outlineLevel="0" collapsed="false">
      <c r="A1665" s="0"/>
      <c r="B1665" s="0"/>
      <c r="C1665" s="0"/>
      <c r="D1665" s="0"/>
      <c r="E1665" s="0"/>
      <c r="F1665" s="0"/>
    </row>
    <row r="1666" customFormat="false" ht="41.4" hidden="false" customHeight="false" outlineLevel="0" collapsed="false">
      <c r="A1666" s="0"/>
      <c r="B1666" s="0"/>
      <c r="C1666" s="0"/>
      <c r="D1666" s="0"/>
      <c r="E1666" s="0"/>
      <c r="F1666" s="0"/>
    </row>
    <row r="1667" customFormat="false" ht="41.4" hidden="false" customHeight="false" outlineLevel="0" collapsed="false">
      <c r="A1667" s="0"/>
      <c r="B1667" s="0"/>
      <c r="C1667" s="0"/>
      <c r="D1667" s="0"/>
      <c r="E1667" s="0"/>
      <c r="F1667" s="0"/>
    </row>
    <row r="1668" customFormat="false" ht="27.6" hidden="false" customHeight="false" outlineLevel="0" collapsed="false">
      <c r="A1668" s="0"/>
      <c r="B1668" s="0"/>
      <c r="C1668" s="0"/>
      <c r="D1668" s="0"/>
      <c r="E1668" s="0"/>
      <c r="F1668" s="0"/>
    </row>
    <row r="1669" customFormat="false" ht="41.4" hidden="false" customHeight="false" outlineLevel="0" collapsed="false">
      <c r="A1669" s="0"/>
      <c r="B1669" s="0"/>
      <c r="C1669" s="0"/>
      <c r="D1669" s="0"/>
      <c r="E1669" s="0"/>
      <c r="F1669" s="0"/>
    </row>
    <row r="1670" customFormat="false" ht="41.4" hidden="false" customHeight="false" outlineLevel="0" collapsed="false">
      <c r="A1670" s="0"/>
      <c r="B1670" s="0"/>
      <c r="C1670" s="0"/>
      <c r="D1670" s="0"/>
      <c r="E1670" s="0"/>
      <c r="F1670" s="0"/>
    </row>
    <row r="1671" customFormat="false" ht="27.6" hidden="false" customHeight="false" outlineLevel="0" collapsed="false">
      <c r="A1671" s="0"/>
      <c r="B1671" s="0"/>
      <c r="C1671" s="0"/>
      <c r="D1671" s="0"/>
      <c r="E1671" s="0"/>
      <c r="F1671" s="0"/>
    </row>
    <row r="1672" customFormat="false" ht="41.4" hidden="false" customHeight="false" outlineLevel="0" collapsed="false">
      <c r="A1672" s="0"/>
      <c r="B1672" s="0"/>
      <c r="C1672" s="0"/>
      <c r="D1672" s="0"/>
      <c r="E1672" s="0"/>
      <c r="F1672" s="0"/>
    </row>
    <row r="1673" customFormat="false" ht="27.6" hidden="false" customHeight="false" outlineLevel="0" collapsed="false">
      <c r="A1673" s="0"/>
      <c r="B1673" s="0"/>
      <c r="C1673" s="0"/>
      <c r="D1673" s="0"/>
      <c r="E1673" s="0"/>
      <c r="F1673" s="0"/>
    </row>
    <row r="1674" customFormat="false" ht="41.4" hidden="false" customHeight="false" outlineLevel="0" collapsed="false">
      <c r="A1674" s="0"/>
      <c r="B1674" s="0"/>
      <c r="C1674" s="0"/>
      <c r="D1674" s="0"/>
      <c r="E1674" s="0"/>
      <c r="F1674" s="0"/>
    </row>
    <row r="1675" customFormat="false" ht="41.4" hidden="false" customHeight="false" outlineLevel="0" collapsed="false">
      <c r="A1675" s="0"/>
      <c r="B1675" s="0"/>
      <c r="C1675" s="0"/>
      <c r="D1675" s="0"/>
      <c r="E1675" s="0"/>
      <c r="F1675" s="0"/>
    </row>
    <row r="1676" customFormat="false" ht="41.4" hidden="false" customHeight="false" outlineLevel="0" collapsed="false">
      <c r="A1676" s="0"/>
      <c r="B1676" s="0"/>
      <c r="C1676" s="0"/>
      <c r="D1676" s="0"/>
      <c r="E1676" s="0"/>
      <c r="F1676" s="0"/>
    </row>
    <row r="1677" customFormat="false" ht="27.6" hidden="false" customHeight="false" outlineLevel="0" collapsed="false">
      <c r="A1677" s="0"/>
      <c r="B1677" s="0"/>
      <c r="C1677" s="0"/>
      <c r="D1677" s="0"/>
      <c r="E1677" s="0"/>
      <c r="F1677" s="0"/>
    </row>
    <row r="1678" customFormat="false" ht="27.6" hidden="false" customHeight="false" outlineLevel="0" collapsed="false">
      <c r="A1678" s="0"/>
      <c r="B1678" s="0"/>
      <c r="C1678" s="0"/>
      <c r="D1678" s="0"/>
      <c r="E1678" s="0"/>
      <c r="F1678" s="0"/>
    </row>
    <row r="1679" customFormat="false" ht="41.4" hidden="false" customHeight="false" outlineLevel="0" collapsed="false">
      <c r="A1679" s="0"/>
      <c r="B1679" s="0"/>
      <c r="C1679" s="0"/>
      <c r="D1679" s="0"/>
      <c r="E1679" s="0"/>
      <c r="F1679" s="0"/>
    </row>
    <row r="1680" customFormat="false" ht="41.4" hidden="false" customHeight="false" outlineLevel="0" collapsed="false">
      <c r="A1680" s="0"/>
      <c r="B1680" s="0"/>
      <c r="C1680" s="0"/>
      <c r="D1680" s="0"/>
      <c r="E1680" s="0"/>
      <c r="F1680" s="0"/>
    </row>
    <row r="1681" customFormat="false" ht="27.6" hidden="false" customHeight="false" outlineLevel="0" collapsed="false">
      <c r="A1681" s="0"/>
      <c r="B1681" s="0"/>
      <c r="C1681" s="0"/>
      <c r="D1681" s="0"/>
      <c r="E1681" s="0"/>
      <c r="F1681" s="0"/>
    </row>
    <row r="1682" customFormat="false" ht="27.6" hidden="false" customHeight="false" outlineLevel="0" collapsed="false">
      <c r="A1682" s="0"/>
      <c r="B1682" s="0"/>
      <c r="C1682" s="0"/>
      <c r="D1682" s="0"/>
      <c r="E1682" s="0"/>
      <c r="F1682" s="0"/>
    </row>
    <row r="1683" customFormat="false" ht="41.4" hidden="false" customHeight="false" outlineLevel="0" collapsed="false">
      <c r="A1683" s="0"/>
      <c r="B1683" s="0"/>
      <c r="C1683" s="0"/>
      <c r="D1683" s="0"/>
      <c r="E1683" s="0"/>
      <c r="F1683" s="0"/>
    </row>
    <row r="1684" customFormat="false" ht="41.4" hidden="false" customHeight="false" outlineLevel="0" collapsed="false">
      <c r="A1684" s="0"/>
      <c r="B1684" s="0"/>
      <c r="C1684" s="0"/>
      <c r="D1684" s="0"/>
      <c r="E1684" s="0"/>
      <c r="F1684" s="0"/>
    </row>
    <row r="1685" customFormat="false" ht="27.6" hidden="false" customHeight="false" outlineLevel="0" collapsed="false">
      <c r="A1685" s="0"/>
      <c r="B1685" s="0"/>
      <c r="C1685" s="0"/>
      <c r="D1685" s="0"/>
      <c r="E1685" s="0"/>
      <c r="F1685" s="0"/>
    </row>
    <row r="1686" customFormat="false" ht="27.6" hidden="false" customHeight="false" outlineLevel="0" collapsed="false">
      <c r="A1686" s="0"/>
      <c r="B1686" s="0"/>
      <c r="C1686" s="0"/>
      <c r="D1686" s="0"/>
      <c r="E1686" s="0"/>
      <c r="F1686" s="0"/>
    </row>
    <row r="1687" customFormat="false" ht="41.4" hidden="false" customHeight="false" outlineLevel="0" collapsed="false">
      <c r="A1687" s="0"/>
      <c r="B1687" s="0"/>
      <c r="C1687" s="0"/>
      <c r="D1687" s="0"/>
      <c r="E1687" s="0"/>
      <c r="F1687" s="0"/>
    </row>
    <row r="1688" customFormat="false" ht="27.6" hidden="false" customHeight="false" outlineLevel="0" collapsed="false">
      <c r="A1688" s="0"/>
      <c r="B1688" s="0"/>
      <c r="C1688" s="0"/>
      <c r="D1688" s="0"/>
      <c r="E1688" s="0"/>
      <c r="F1688" s="0"/>
    </row>
    <row r="1689" customFormat="false" ht="41.4" hidden="false" customHeight="false" outlineLevel="0" collapsed="false">
      <c r="A1689" s="0"/>
      <c r="B1689" s="0"/>
      <c r="C1689" s="0"/>
      <c r="D1689" s="0"/>
      <c r="E1689" s="0"/>
      <c r="F1689" s="0"/>
    </row>
    <row r="1690" customFormat="false" ht="41.4" hidden="false" customHeight="false" outlineLevel="0" collapsed="false">
      <c r="A1690" s="0"/>
      <c r="B1690" s="0"/>
      <c r="C1690" s="0"/>
      <c r="D1690" s="0"/>
      <c r="E1690" s="0"/>
      <c r="F1690" s="0"/>
    </row>
    <row r="1691" customFormat="false" ht="41.4" hidden="false" customHeight="false" outlineLevel="0" collapsed="false">
      <c r="A1691" s="0"/>
      <c r="B1691" s="0"/>
      <c r="C1691" s="0"/>
      <c r="D1691" s="0"/>
      <c r="E1691" s="0"/>
      <c r="F1691" s="0"/>
    </row>
    <row r="1692" customFormat="false" ht="41.4" hidden="false" customHeight="false" outlineLevel="0" collapsed="false">
      <c r="A1692" s="0"/>
      <c r="B1692" s="0"/>
      <c r="C1692" s="0"/>
      <c r="D1692" s="0"/>
      <c r="E1692" s="0"/>
      <c r="F1692" s="0"/>
    </row>
    <row r="1693" customFormat="false" ht="27.6" hidden="false" customHeight="false" outlineLevel="0" collapsed="false">
      <c r="A1693" s="0"/>
      <c r="B1693" s="0"/>
      <c r="C1693" s="0"/>
      <c r="D1693" s="0"/>
      <c r="E1693" s="0"/>
      <c r="F1693" s="0"/>
    </row>
    <row r="1694" customFormat="false" ht="41.4" hidden="false" customHeight="false" outlineLevel="0" collapsed="false">
      <c r="A1694" s="0"/>
      <c r="B1694" s="0"/>
      <c r="C1694" s="0"/>
      <c r="D1694" s="0"/>
      <c r="E1694" s="0"/>
      <c r="F1694" s="0"/>
    </row>
    <row r="1695" customFormat="false" ht="27.6" hidden="false" customHeight="false" outlineLevel="0" collapsed="false">
      <c r="A1695" s="0"/>
      <c r="B1695" s="0"/>
      <c r="C1695" s="0"/>
      <c r="D1695" s="0"/>
      <c r="E1695" s="0"/>
      <c r="F1695" s="0"/>
    </row>
    <row r="1696" customFormat="false" ht="41.4" hidden="false" customHeight="false" outlineLevel="0" collapsed="false">
      <c r="A1696" s="0"/>
      <c r="B1696" s="0"/>
      <c r="C1696" s="0"/>
      <c r="D1696" s="0"/>
      <c r="E1696" s="0"/>
      <c r="F1696" s="0"/>
    </row>
    <row r="1697" customFormat="false" ht="41.4" hidden="false" customHeight="false" outlineLevel="0" collapsed="false">
      <c r="A1697" s="0"/>
      <c r="B1697" s="0"/>
      <c r="C1697" s="0"/>
      <c r="D1697" s="0"/>
      <c r="E1697" s="0"/>
      <c r="F1697" s="0"/>
    </row>
    <row r="1698" customFormat="false" ht="41.4" hidden="false" customHeight="false" outlineLevel="0" collapsed="false">
      <c r="A1698" s="0"/>
      <c r="B1698" s="0"/>
      <c r="C1698" s="0"/>
      <c r="D1698" s="0"/>
      <c r="E1698" s="0"/>
      <c r="F1698" s="0"/>
    </row>
    <row r="1699" customFormat="false" ht="27.6" hidden="false" customHeight="false" outlineLevel="0" collapsed="false">
      <c r="A1699" s="0"/>
      <c r="B1699" s="0"/>
      <c r="C1699" s="0"/>
      <c r="D1699" s="0"/>
      <c r="E1699" s="0"/>
      <c r="F1699" s="0"/>
    </row>
    <row r="1700" customFormat="false" ht="41.4" hidden="false" customHeight="false" outlineLevel="0" collapsed="false">
      <c r="A1700" s="0"/>
      <c r="B1700" s="0"/>
      <c r="C1700" s="0"/>
      <c r="D1700" s="0"/>
      <c r="E1700" s="0"/>
      <c r="F1700" s="0"/>
    </row>
    <row r="1701" customFormat="false" ht="27.6" hidden="false" customHeight="false" outlineLevel="0" collapsed="false">
      <c r="A1701" s="0"/>
      <c r="B1701" s="0"/>
      <c r="C1701" s="0"/>
      <c r="D1701" s="0"/>
      <c r="E1701" s="0"/>
      <c r="F1701" s="0"/>
    </row>
    <row r="1702" customFormat="false" ht="41.4" hidden="false" customHeight="false" outlineLevel="0" collapsed="false">
      <c r="A1702" s="0"/>
      <c r="B1702" s="0"/>
      <c r="C1702" s="0"/>
      <c r="D1702" s="0"/>
      <c r="E1702" s="0"/>
      <c r="F1702" s="0"/>
    </row>
    <row r="1703" customFormat="false" ht="27.6" hidden="false" customHeight="false" outlineLevel="0" collapsed="false">
      <c r="A1703" s="0"/>
      <c r="B1703" s="0"/>
      <c r="C1703" s="0"/>
      <c r="D1703" s="0"/>
      <c r="E1703" s="0"/>
      <c r="F1703" s="0"/>
    </row>
    <row r="1704" customFormat="false" ht="27.6" hidden="false" customHeight="false" outlineLevel="0" collapsed="false">
      <c r="A1704" s="0"/>
      <c r="B1704" s="0"/>
      <c r="C1704" s="0"/>
      <c r="D1704" s="0"/>
      <c r="E1704" s="0"/>
      <c r="F1704" s="0"/>
    </row>
    <row r="1705" customFormat="false" ht="41.4" hidden="false" customHeight="false" outlineLevel="0" collapsed="false">
      <c r="A1705" s="0"/>
      <c r="B1705" s="0"/>
      <c r="C1705" s="0"/>
      <c r="D1705" s="0"/>
      <c r="E1705" s="0"/>
      <c r="F1705" s="0"/>
    </row>
    <row r="1706" customFormat="false" ht="27.6" hidden="false" customHeight="false" outlineLevel="0" collapsed="false">
      <c r="A1706" s="0"/>
      <c r="B1706" s="0"/>
      <c r="C1706" s="0"/>
      <c r="D1706" s="0"/>
      <c r="E1706" s="0"/>
      <c r="F1706" s="0"/>
    </row>
    <row r="1707" customFormat="false" ht="41.4" hidden="false" customHeight="false" outlineLevel="0" collapsed="false">
      <c r="A1707" s="0"/>
      <c r="B1707" s="0"/>
      <c r="C1707" s="0"/>
      <c r="D1707" s="0"/>
      <c r="E1707" s="0"/>
      <c r="F1707" s="0"/>
    </row>
    <row r="1708" customFormat="false" ht="41.4" hidden="false" customHeight="false" outlineLevel="0" collapsed="false">
      <c r="A1708" s="0"/>
      <c r="B1708" s="0"/>
      <c r="C1708" s="0"/>
      <c r="D1708" s="0"/>
      <c r="E1708" s="0"/>
      <c r="F1708" s="0"/>
    </row>
    <row r="1709" customFormat="false" ht="27.6" hidden="false" customHeight="false" outlineLevel="0" collapsed="false">
      <c r="A1709" s="0"/>
      <c r="B1709" s="0"/>
      <c r="C1709" s="0"/>
      <c r="D1709" s="0"/>
      <c r="E1709" s="0"/>
      <c r="F1709" s="0"/>
    </row>
    <row r="1710" customFormat="false" ht="27.6" hidden="false" customHeight="false" outlineLevel="0" collapsed="false">
      <c r="A1710" s="0"/>
      <c r="B1710" s="0"/>
      <c r="C1710" s="0"/>
      <c r="D1710" s="0"/>
      <c r="E1710" s="0"/>
      <c r="F1710" s="0"/>
    </row>
    <row r="1711" customFormat="false" ht="41.4" hidden="false" customHeight="false" outlineLevel="0" collapsed="false">
      <c r="A1711" s="0"/>
      <c r="B1711" s="0"/>
      <c r="C1711" s="0"/>
      <c r="D1711" s="0"/>
      <c r="E1711" s="0"/>
      <c r="F1711" s="0"/>
    </row>
    <row r="1712" customFormat="false" ht="27.6" hidden="false" customHeight="false" outlineLevel="0" collapsed="false">
      <c r="A1712" s="0"/>
      <c r="B1712" s="0"/>
      <c r="C1712" s="0"/>
      <c r="D1712" s="0"/>
      <c r="E1712" s="0"/>
      <c r="F1712" s="0"/>
    </row>
    <row r="1713" customFormat="false" ht="27.6" hidden="false" customHeight="false" outlineLevel="0" collapsed="false">
      <c r="A1713" s="0"/>
      <c r="B1713" s="0"/>
      <c r="C1713" s="0"/>
      <c r="D1713" s="0"/>
      <c r="E1713" s="0"/>
      <c r="F1713" s="0"/>
    </row>
    <row r="1714" customFormat="false" ht="41.4" hidden="false" customHeight="false" outlineLevel="0" collapsed="false">
      <c r="A1714" s="0"/>
      <c r="B1714" s="0"/>
      <c r="C1714" s="0"/>
      <c r="D1714" s="0"/>
      <c r="E1714" s="0"/>
      <c r="F1714" s="0"/>
    </row>
    <row r="1715" customFormat="false" ht="41.4" hidden="false" customHeight="false" outlineLevel="0" collapsed="false">
      <c r="A1715" s="0"/>
      <c r="B1715" s="0"/>
      <c r="C1715" s="0"/>
      <c r="D1715" s="0"/>
      <c r="E1715" s="0"/>
      <c r="F1715" s="0"/>
    </row>
    <row r="1716" customFormat="false" ht="41.4" hidden="false" customHeight="false" outlineLevel="0" collapsed="false">
      <c r="A1716" s="0"/>
      <c r="B1716" s="0"/>
      <c r="C1716" s="0"/>
      <c r="D1716" s="0"/>
      <c r="E1716" s="0"/>
      <c r="F1716" s="0"/>
    </row>
    <row r="1717" customFormat="false" ht="41.4" hidden="false" customHeight="false" outlineLevel="0" collapsed="false">
      <c r="A1717" s="0"/>
      <c r="B1717" s="0"/>
      <c r="C1717" s="0"/>
      <c r="D1717" s="0"/>
      <c r="E1717" s="0"/>
      <c r="F1717" s="0"/>
    </row>
    <row r="1718" customFormat="false" ht="27.6" hidden="false" customHeight="false" outlineLevel="0" collapsed="false">
      <c r="A1718" s="0"/>
      <c r="B1718" s="0"/>
      <c r="C1718" s="0"/>
      <c r="D1718" s="0"/>
      <c r="E1718" s="0"/>
      <c r="F1718" s="0"/>
    </row>
    <row r="1719" customFormat="false" ht="41.4" hidden="false" customHeight="false" outlineLevel="0" collapsed="false">
      <c r="A1719" s="0"/>
      <c r="B1719" s="0"/>
      <c r="C1719" s="0"/>
      <c r="D1719" s="0"/>
      <c r="E1719" s="0"/>
      <c r="F1719" s="0"/>
    </row>
    <row r="1720" customFormat="false" ht="27.6" hidden="false" customHeight="false" outlineLevel="0" collapsed="false">
      <c r="A1720" s="0"/>
      <c r="B1720" s="0"/>
      <c r="C1720" s="0"/>
      <c r="D1720" s="0"/>
      <c r="E1720" s="0"/>
      <c r="F1720" s="0"/>
    </row>
    <row r="1721" customFormat="false" ht="41.4" hidden="false" customHeight="false" outlineLevel="0" collapsed="false">
      <c r="A1721" s="0"/>
      <c r="B1721" s="0"/>
      <c r="C1721" s="0"/>
      <c r="D1721" s="0"/>
      <c r="E1721" s="0"/>
      <c r="F1721" s="0"/>
    </row>
    <row r="1722" customFormat="false" ht="27.6" hidden="false" customHeight="false" outlineLevel="0" collapsed="false">
      <c r="A1722" s="0"/>
      <c r="B1722" s="0"/>
      <c r="C1722" s="0"/>
      <c r="D1722" s="0"/>
      <c r="E1722" s="0"/>
      <c r="F1722" s="0"/>
    </row>
    <row r="1723" customFormat="false" ht="41.4" hidden="false" customHeight="false" outlineLevel="0" collapsed="false">
      <c r="A1723" s="0"/>
      <c r="B1723" s="0"/>
      <c r="C1723" s="0"/>
      <c r="D1723" s="0"/>
      <c r="E1723" s="0"/>
      <c r="F1723" s="0"/>
    </row>
    <row r="1724" customFormat="false" ht="41.4" hidden="false" customHeight="false" outlineLevel="0" collapsed="false">
      <c r="A1724" s="0"/>
      <c r="B1724" s="0"/>
      <c r="C1724" s="0"/>
      <c r="D1724" s="0"/>
      <c r="E1724" s="0"/>
      <c r="F1724" s="0"/>
    </row>
    <row r="1725" customFormat="false" ht="27.6" hidden="false" customHeight="false" outlineLevel="0" collapsed="false">
      <c r="A1725" s="0"/>
      <c r="B1725" s="0"/>
      <c r="C1725" s="0"/>
      <c r="D1725" s="0"/>
      <c r="E1725" s="0"/>
      <c r="F1725" s="0"/>
    </row>
    <row r="1726" customFormat="false" ht="27.6" hidden="false" customHeight="false" outlineLevel="0" collapsed="false">
      <c r="A1726" s="0"/>
      <c r="B1726" s="0"/>
      <c r="C1726" s="0"/>
      <c r="D1726" s="0"/>
      <c r="E1726" s="0"/>
      <c r="F1726" s="0"/>
    </row>
    <row r="1727" customFormat="false" ht="27.6" hidden="false" customHeight="false" outlineLevel="0" collapsed="false">
      <c r="A1727" s="0"/>
      <c r="B1727" s="0"/>
      <c r="C1727" s="0"/>
      <c r="D1727" s="0"/>
      <c r="E1727" s="0"/>
      <c r="F1727" s="0"/>
    </row>
    <row r="1728" customFormat="false" ht="41.4" hidden="false" customHeight="false" outlineLevel="0" collapsed="false">
      <c r="A1728" s="0"/>
      <c r="B1728" s="0"/>
      <c r="C1728" s="0"/>
      <c r="D1728" s="0"/>
      <c r="E1728" s="0"/>
      <c r="F1728" s="0"/>
    </row>
    <row r="1729" customFormat="false" ht="27.6" hidden="false" customHeight="false" outlineLevel="0" collapsed="false">
      <c r="A1729" s="0"/>
      <c r="B1729" s="0"/>
      <c r="C1729" s="0"/>
      <c r="D1729" s="0"/>
      <c r="E1729" s="0"/>
      <c r="F1729" s="0"/>
    </row>
    <row r="1730" customFormat="false" ht="27.6" hidden="false" customHeight="false" outlineLevel="0" collapsed="false">
      <c r="A1730" s="0"/>
      <c r="B1730" s="0"/>
      <c r="C1730" s="0"/>
      <c r="D1730" s="0"/>
      <c r="E1730" s="0"/>
      <c r="F1730" s="0"/>
    </row>
    <row r="1731" customFormat="false" ht="41.4" hidden="false" customHeight="false" outlineLevel="0" collapsed="false">
      <c r="A1731" s="0"/>
      <c r="B1731" s="0"/>
      <c r="C1731" s="0"/>
      <c r="D1731" s="0"/>
      <c r="E1731" s="0"/>
      <c r="F1731" s="0"/>
    </row>
    <row r="1732" customFormat="false" ht="27.6" hidden="false" customHeight="false" outlineLevel="0" collapsed="false">
      <c r="A1732" s="0"/>
      <c r="B1732" s="0"/>
      <c r="C1732" s="0"/>
      <c r="D1732" s="0"/>
      <c r="E1732" s="0"/>
      <c r="F1732" s="0"/>
    </row>
    <row r="1733" customFormat="false" ht="27.6" hidden="false" customHeight="false" outlineLevel="0" collapsed="false">
      <c r="A1733" s="0"/>
      <c r="B1733" s="0"/>
      <c r="C1733" s="0"/>
      <c r="D1733" s="0"/>
      <c r="E1733" s="0"/>
      <c r="F1733" s="0"/>
    </row>
    <row r="1734" customFormat="false" ht="13.8" hidden="false" customHeight="false" outlineLevel="0" collapsed="false">
      <c r="A1734" s="0"/>
      <c r="B1734" s="0"/>
      <c r="C1734" s="0"/>
      <c r="D1734" s="0"/>
      <c r="E1734" s="0"/>
      <c r="F1734" s="0"/>
    </row>
    <row r="1735" customFormat="false" ht="14.4" hidden="false" customHeight="false" outlineLevel="0" collapsed="false"/>
    <row r="1736" customFormat="false" ht="14.4" hidden="false" customHeight="false" outlineLevel="0" collapsed="false"/>
    <row r="1737" customFormat="false" ht="14.4" hidden="false" customHeight="false" outlineLevel="0" collapsed="false"/>
    <row r="1738" customFormat="false" ht="14.4" hidden="false" customHeight="false" outlineLevel="0" collapsed="false"/>
    <row r="1739" customFormat="false" ht="14.4" hidden="false" customHeight="false" outlineLevel="0" collapsed="false"/>
    <row r="1740" customFormat="false" ht="14.4" hidden="false" customHeight="false" outlineLevel="0" collapsed="false"/>
    <row r="1741" customFormat="false" ht="14.4" hidden="false" customHeight="false" outlineLevel="0" collapsed="false"/>
    <row r="1742" customFormat="false" ht="14.4" hidden="false" customHeight="false" outlineLevel="0" collapsed="false"/>
    <row r="1743" customFormat="false" ht="14.4" hidden="false" customHeight="false" outlineLevel="0" collapsed="false"/>
    <row r="1744" customFormat="false" ht="14.4" hidden="false" customHeight="false" outlineLevel="0" collapsed="false"/>
    <row r="1745" customFormat="false" ht="14.4" hidden="false" customHeight="false" outlineLevel="0" collapsed="false"/>
    <row r="1746" customFormat="false" ht="14.4" hidden="false" customHeight="false" outlineLevel="0" collapsed="false"/>
    <row r="1747" customFormat="false" ht="14.4" hidden="false" customHeight="false" outlineLevel="0" collapsed="false"/>
    <row r="1748" customFormat="false" ht="14.4" hidden="false" customHeight="false" outlineLevel="0" collapsed="false"/>
    <row r="1749" customFormat="false" ht="14.4" hidden="false" customHeight="false" outlineLevel="0" collapsed="false"/>
    <row r="1750" customFormat="false" ht="14.4" hidden="false" customHeight="false" outlineLevel="0" collapsed="false"/>
    <row r="1751" customFormat="false" ht="14.4" hidden="false" customHeight="false" outlineLevel="0" collapsed="false"/>
    <row r="1752" customFormat="false" ht="14.4" hidden="false" customHeight="false" outlineLevel="0" collapsed="false"/>
    <row r="1753" customFormat="false" ht="14.4" hidden="false" customHeight="false" outlineLevel="0" collapsed="false"/>
    <row r="1754" customFormat="false" ht="14.4" hidden="false" customHeight="false" outlineLevel="0" collapsed="false"/>
    <row r="1755" customFormat="false" ht="14.4" hidden="false" customHeight="false" outlineLevel="0" collapsed="false"/>
    <row r="1756" customFormat="false" ht="14.4" hidden="false" customHeight="false" outlineLevel="0" collapsed="false"/>
    <row r="1757" customFormat="false" ht="14.4" hidden="false" customHeight="false" outlineLevel="0" collapsed="false"/>
    <row r="1758" customFormat="false" ht="14.4" hidden="false" customHeight="false" outlineLevel="0" collapsed="false"/>
    <row r="1759" customFormat="false" ht="14.4" hidden="false" customHeight="false" outlineLevel="0" collapsed="false"/>
    <row r="1760" customFormat="false" ht="14.4" hidden="false" customHeight="false" outlineLevel="0" collapsed="false"/>
    <row r="1761" customFormat="false" ht="14.4" hidden="false" customHeight="false" outlineLevel="0" collapsed="false"/>
    <row r="1762" customFormat="false" ht="14.4" hidden="false" customHeight="false" outlineLevel="0" collapsed="false"/>
    <row r="1763" customFormat="false" ht="14.4" hidden="false" customHeight="false" outlineLevel="0" collapsed="false"/>
    <row r="1764" customFormat="false" ht="14.4" hidden="false" customHeight="false" outlineLevel="0" collapsed="false"/>
    <row r="1765" customFormat="false" ht="14.4" hidden="false" customHeight="false" outlineLevel="0" collapsed="false"/>
    <row r="1766" customFormat="false" ht="14.4" hidden="false" customHeight="false" outlineLevel="0" collapsed="false"/>
    <row r="1767" customFormat="false" ht="14.4" hidden="false" customHeight="false" outlineLevel="0" collapsed="false"/>
    <row r="1768" customFormat="false" ht="14.4" hidden="false" customHeight="false" outlineLevel="0" collapsed="false"/>
    <row r="1769" customFormat="false" ht="14.4" hidden="false" customHeight="false" outlineLevel="0" collapsed="false"/>
    <row r="1770" customFormat="false" ht="14.4" hidden="false" customHeight="false" outlineLevel="0" collapsed="false"/>
    <row r="1771" customFormat="false" ht="14.4" hidden="false" customHeight="false" outlineLevel="0" collapsed="false"/>
    <row r="1772" customFormat="false" ht="14.4" hidden="false" customHeight="false" outlineLevel="0" collapsed="false"/>
    <row r="1773" customFormat="false" ht="14.4" hidden="false" customHeight="false" outlineLevel="0" collapsed="false"/>
    <row r="1774" customFormat="false" ht="14.4" hidden="false" customHeight="false" outlineLevel="0" collapsed="false"/>
    <row r="1775" customFormat="false" ht="14.4" hidden="false" customHeight="false" outlineLevel="0" collapsed="false"/>
    <row r="1776" customFormat="false" ht="14.4" hidden="false" customHeight="false" outlineLevel="0" collapsed="false"/>
    <row r="1777" customFormat="false" ht="14.4" hidden="false" customHeight="false" outlineLevel="0" collapsed="false"/>
    <row r="1778" customFormat="false" ht="14.4" hidden="false" customHeight="false" outlineLevel="0" collapsed="false"/>
    <row r="1779" customFormat="false" ht="14.4" hidden="false" customHeight="false" outlineLevel="0" collapsed="false"/>
    <row r="1780" customFormat="false" ht="14.4" hidden="false" customHeight="false" outlineLevel="0" collapsed="false"/>
    <row r="1781" customFormat="false" ht="14.4" hidden="false" customHeight="false" outlineLevel="0" collapsed="false"/>
    <row r="1782" customFormat="false" ht="14.4" hidden="false" customHeight="false" outlineLevel="0" collapsed="false"/>
    <row r="1783" customFormat="false" ht="14.4" hidden="false" customHeight="false" outlineLevel="0" collapsed="false"/>
    <row r="1784" customFormat="false" ht="14.4" hidden="false" customHeight="false" outlineLevel="0" collapsed="false"/>
    <row r="1785" customFormat="false" ht="14.4" hidden="false" customHeight="false" outlineLevel="0" collapsed="false"/>
    <row r="1786" customFormat="false" ht="14.4" hidden="false" customHeight="false" outlineLevel="0" collapsed="false"/>
    <row r="1787" customFormat="false" ht="14.4" hidden="false" customHeight="false" outlineLevel="0" collapsed="false"/>
    <row r="1788" customFormat="false" ht="14.4" hidden="false" customHeight="false" outlineLevel="0" collapsed="false"/>
    <row r="1789" customFormat="false" ht="14.4" hidden="false" customHeight="false" outlineLevel="0" collapsed="false"/>
    <row r="1790" customFormat="false" ht="14.4" hidden="false" customHeight="false" outlineLevel="0" collapsed="false"/>
    <row r="1791" customFormat="false" ht="14.4" hidden="false" customHeight="false" outlineLevel="0" collapsed="false"/>
    <row r="1792" customFormat="false" ht="14.4" hidden="false" customHeight="false" outlineLevel="0" collapsed="false"/>
    <row r="1793" customFormat="false" ht="14.4" hidden="false" customHeight="false" outlineLevel="0" collapsed="false"/>
    <row r="1794" customFormat="false" ht="14.4" hidden="false" customHeight="false" outlineLevel="0" collapsed="false"/>
    <row r="1795" customFormat="false" ht="14.4" hidden="false" customHeight="false" outlineLevel="0" collapsed="false"/>
    <row r="1796" customFormat="false" ht="14.4" hidden="false" customHeight="false" outlineLevel="0" collapsed="false"/>
    <row r="1797" customFormat="false" ht="14.4" hidden="false" customHeight="false" outlineLevel="0" collapsed="false"/>
    <row r="1798" customFormat="false" ht="14.4" hidden="false" customHeight="false" outlineLevel="0" collapsed="false"/>
    <row r="1799" customFormat="false" ht="14.4" hidden="false" customHeight="false" outlineLevel="0" collapsed="false"/>
    <row r="1800" customFormat="false" ht="14.4" hidden="false" customHeight="false" outlineLevel="0" collapsed="false"/>
    <row r="1801" customFormat="false" ht="14.4" hidden="false" customHeight="false" outlineLevel="0" collapsed="false"/>
    <row r="1802" customFormat="false" ht="14.4" hidden="false" customHeight="false" outlineLevel="0" collapsed="false"/>
    <row r="1803" customFormat="false" ht="14.4" hidden="false" customHeight="false" outlineLevel="0" collapsed="false"/>
    <row r="1804" customFormat="false" ht="14.4" hidden="false" customHeight="false" outlineLevel="0" collapsed="false"/>
    <row r="1805" customFormat="false" ht="14.4" hidden="false" customHeight="false" outlineLevel="0" collapsed="false"/>
    <row r="1806" customFormat="false" ht="14.4" hidden="false" customHeight="false" outlineLevel="0" collapsed="false"/>
    <row r="1807" customFormat="false" ht="14.4" hidden="false" customHeight="false" outlineLevel="0" collapsed="false"/>
    <row r="1808" customFormat="false" ht="14.4" hidden="false" customHeight="false" outlineLevel="0" collapsed="false"/>
    <row r="1809" customFormat="false" ht="14.4" hidden="false" customHeight="false" outlineLevel="0" collapsed="false"/>
    <row r="1810" customFormat="false" ht="14.4" hidden="false" customHeight="false" outlineLevel="0" collapsed="false"/>
    <row r="1811" customFormat="false" ht="14.4" hidden="false" customHeight="false" outlineLevel="0" collapsed="false"/>
    <row r="1812" customFormat="false" ht="14.4" hidden="false" customHeight="false" outlineLevel="0" collapsed="false"/>
    <row r="1813" customFormat="false" ht="14.4" hidden="false" customHeight="false" outlineLevel="0" collapsed="false"/>
    <row r="1814" customFormat="false" ht="14.4" hidden="false" customHeight="false" outlineLevel="0" collapsed="false"/>
    <row r="1815" customFormat="false" ht="14.4" hidden="false" customHeight="false" outlineLevel="0" collapsed="false"/>
    <row r="1816" customFormat="false" ht="14.4" hidden="false" customHeight="false" outlineLevel="0" collapsed="false"/>
    <row r="1817" customFormat="false" ht="14.4" hidden="false" customHeight="false" outlineLevel="0" collapsed="false"/>
    <row r="1818" customFormat="false" ht="14.4" hidden="false" customHeight="false" outlineLevel="0" collapsed="false"/>
    <row r="1819" customFormat="false" ht="14.4" hidden="false" customHeight="false" outlineLevel="0" collapsed="false"/>
    <row r="1820" customFormat="false" ht="14.4" hidden="false" customHeight="false" outlineLevel="0" collapsed="false"/>
    <row r="1821" customFormat="false" ht="14.4" hidden="false" customHeight="false" outlineLevel="0" collapsed="false"/>
    <row r="1822" customFormat="false" ht="14.4" hidden="false" customHeight="false" outlineLevel="0" collapsed="false"/>
    <row r="1823" customFormat="false" ht="14.4" hidden="false" customHeight="false" outlineLevel="0" collapsed="false"/>
    <row r="1824" customFormat="false" ht="14.4" hidden="false" customHeight="false" outlineLevel="0" collapsed="false"/>
    <row r="1825" customFormat="false" ht="14.4" hidden="false" customHeight="false" outlineLevel="0" collapsed="false"/>
    <row r="1826" customFormat="false" ht="14.4" hidden="false" customHeight="false" outlineLevel="0" collapsed="false"/>
    <row r="1827" customFormat="false" ht="14.4" hidden="false" customHeight="false" outlineLevel="0" collapsed="false"/>
    <row r="1828" customFormat="false" ht="14.4" hidden="false" customHeight="false" outlineLevel="0" collapsed="false"/>
    <row r="1829" customFormat="false" ht="14.4" hidden="false" customHeight="false" outlineLevel="0" collapsed="false"/>
    <row r="1830" customFormat="false" ht="14.4" hidden="false" customHeight="false" outlineLevel="0" collapsed="false"/>
    <row r="1831" customFormat="false" ht="14.4" hidden="false" customHeight="false" outlineLevel="0" collapsed="false"/>
    <row r="1832" customFormat="false" ht="14.4" hidden="false" customHeight="false" outlineLevel="0" collapsed="false"/>
    <row r="1833" customFormat="false" ht="14.4" hidden="false" customHeight="false" outlineLevel="0" collapsed="false"/>
    <row r="1834" customFormat="false" ht="14.4" hidden="false" customHeight="false" outlineLevel="0" collapsed="false"/>
    <row r="1835" customFormat="false" ht="14.4" hidden="false" customHeight="false" outlineLevel="0" collapsed="false"/>
    <row r="1836" customFormat="false" ht="14.4" hidden="false" customHeight="false" outlineLevel="0" collapsed="false"/>
    <row r="1837" customFormat="false" ht="14.4" hidden="false" customHeight="false" outlineLevel="0" collapsed="false"/>
    <row r="1838" customFormat="false" ht="14.4" hidden="false" customHeight="false" outlineLevel="0" collapsed="false"/>
    <row r="1839" customFormat="false" ht="14.4" hidden="false" customHeight="false" outlineLevel="0" collapsed="false"/>
    <row r="1840" customFormat="false" ht="14.4" hidden="false" customHeight="false" outlineLevel="0" collapsed="false"/>
    <row r="1841" customFormat="false" ht="14.4" hidden="false" customHeight="false" outlineLevel="0" collapsed="false"/>
    <row r="1842" customFormat="false" ht="14.4" hidden="false" customHeight="false" outlineLevel="0" collapsed="false"/>
    <row r="1843" customFormat="false" ht="14.4" hidden="false" customHeight="false" outlineLevel="0" collapsed="false"/>
    <row r="1844" customFormat="false" ht="14.4" hidden="false" customHeight="false" outlineLevel="0" collapsed="false"/>
    <row r="1845" customFormat="false" ht="14.4" hidden="false" customHeight="false" outlineLevel="0" collapsed="false"/>
    <row r="1846" customFormat="false" ht="14.4" hidden="false" customHeight="false" outlineLevel="0" collapsed="false"/>
    <row r="1847" customFormat="false" ht="14.4" hidden="false" customHeight="false" outlineLevel="0" collapsed="false"/>
    <row r="1848" customFormat="false" ht="14.4" hidden="false" customHeight="false" outlineLevel="0" collapsed="false"/>
    <row r="1849" customFormat="false" ht="14.4" hidden="false" customHeight="false" outlineLevel="0" collapsed="false"/>
    <row r="1850" customFormat="false" ht="14.4" hidden="false" customHeight="false" outlineLevel="0" collapsed="false"/>
    <row r="1851" customFormat="false" ht="14.4" hidden="false" customHeight="false" outlineLevel="0" collapsed="false"/>
    <row r="1852" customFormat="false" ht="14.4" hidden="false" customHeight="false" outlineLevel="0" collapsed="false"/>
    <row r="1853" customFormat="false" ht="14.4" hidden="false" customHeight="false" outlineLevel="0" collapsed="false"/>
    <row r="1854" customFormat="false" ht="14.4" hidden="false" customHeight="false" outlineLevel="0" collapsed="false"/>
    <row r="1855" customFormat="false" ht="14.4" hidden="false" customHeight="false" outlineLevel="0" collapsed="false"/>
    <row r="1856" customFormat="false" ht="14.4" hidden="false" customHeight="false" outlineLevel="0" collapsed="false"/>
    <row r="1857" customFormat="false" ht="14.4" hidden="false" customHeight="false" outlineLevel="0" collapsed="false"/>
    <row r="1858" customFormat="false" ht="14.4" hidden="false" customHeight="false" outlineLevel="0" collapsed="false"/>
    <row r="1859" customFormat="false" ht="14.4" hidden="false" customHeight="false" outlineLevel="0" collapsed="false"/>
    <row r="1860" customFormat="false" ht="14.4" hidden="false" customHeight="false" outlineLevel="0" collapsed="false"/>
    <row r="1861" customFormat="false" ht="14.4" hidden="false" customHeight="false" outlineLevel="0" collapsed="false"/>
    <row r="1862" customFormat="false" ht="14.4" hidden="false" customHeight="false" outlineLevel="0" collapsed="false"/>
    <row r="1863" customFormat="false" ht="14.4" hidden="false" customHeight="false" outlineLevel="0" collapsed="false"/>
    <row r="1864" customFormat="false" ht="14.4" hidden="false" customHeight="false" outlineLevel="0" collapsed="false"/>
    <row r="1865" customFormat="false" ht="14.4" hidden="false" customHeight="false" outlineLevel="0" collapsed="false"/>
    <row r="1866" customFormat="false" ht="14.4" hidden="false" customHeight="false" outlineLevel="0" collapsed="false"/>
    <row r="1867" customFormat="false" ht="14.4" hidden="false" customHeight="false" outlineLevel="0" collapsed="false"/>
    <row r="1868" customFormat="false" ht="14.4" hidden="false" customHeight="false" outlineLevel="0" collapsed="false"/>
    <row r="1869" customFormat="false" ht="14.4" hidden="false" customHeight="false" outlineLevel="0" collapsed="false"/>
    <row r="1870" customFormat="false" ht="14.4" hidden="false" customHeight="false" outlineLevel="0" collapsed="false"/>
    <row r="1871" customFormat="false" ht="14.4" hidden="false" customHeight="false" outlineLevel="0" collapsed="false"/>
    <row r="1872" customFormat="false" ht="14.4" hidden="false" customHeight="false" outlineLevel="0" collapsed="false"/>
    <row r="1873" customFormat="false" ht="14.4" hidden="false" customHeight="false" outlineLevel="0" collapsed="false"/>
    <row r="1874" customFormat="false" ht="14.4" hidden="false" customHeight="false" outlineLevel="0" collapsed="false"/>
    <row r="1875" customFormat="false" ht="14.4" hidden="false" customHeight="false" outlineLevel="0" collapsed="false"/>
    <row r="1876" customFormat="false" ht="14.4" hidden="false" customHeight="false" outlineLevel="0" collapsed="false"/>
    <row r="1877" customFormat="false" ht="14.4" hidden="false" customHeight="false" outlineLevel="0" collapsed="false"/>
    <row r="1878" customFormat="false" ht="14.4" hidden="false" customHeight="false" outlineLevel="0" collapsed="false"/>
    <row r="1879" customFormat="false" ht="14.4" hidden="false" customHeight="false" outlineLevel="0" collapsed="false"/>
    <row r="1880" customFormat="false" ht="14.4" hidden="false" customHeight="false" outlineLevel="0" collapsed="false"/>
    <row r="1881" customFormat="false" ht="14.4" hidden="false" customHeight="false" outlineLevel="0" collapsed="false"/>
    <row r="1882" customFormat="false" ht="14.4" hidden="false" customHeight="false" outlineLevel="0" collapsed="false"/>
    <row r="1883" customFormat="false" ht="14.4" hidden="false" customHeight="false" outlineLevel="0" collapsed="false"/>
    <row r="1884" customFormat="false" ht="14.4" hidden="false" customHeight="false" outlineLevel="0" collapsed="false"/>
    <row r="1885" customFormat="false" ht="14.4" hidden="false" customHeight="false" outlineLevel="0" collapsed="false"/>
    <row r="1886" customFormat="false" ht="14.4" hidden="false" customHeight="false" outlineLevel="0" collapsed="false"/>
    <row r="1887" customFormat="false" ht="14.4" hidden="false" customHeight="false" outlineLevel="0" collapsed="false"/>
    <row r="1888" customFormat="false" ht="14.4" hidden="false" customHeight="false" outlineLevel="0" collapsed="false"/>
    <row r="1889" customFormat="false" ht="14.4" hidden="false" customHeight="false" outlineLevel="0" collapsed="false"/>
    <row r="1890" customFormat="false" ht="14.4" hidden="false" customHeight="false" outlineLevel="0" collapsed="false"/>
    <row r="1891" customFormat="false" ht="14.4" hidden="false" customHeight="false" outlineLevel="0" collapsed="false"/>
    <row r="1892" customFormat="false" ht="14.4" hidden="false" customHeight="false" outlineLevel="0" collapsed="false"/>
    <row r="1893" customFormat="false" ht="14.4" hidden="false" customHeight="false" outlineLevel="0" collapsed="false"/>
    <row r="1894" customFormat="false" ht="14.4" hidden="false" customHeight="false" outlineLevel="0" collapsed="false"/>
    <row r="1895" customFormat="false" ht="14.4" hidden="false" customHeight="false" outlineLevel="0" collapsed="false"/>
    <row r="1896" customFormat="false" ht="14.4" hidden="false" customHeight="false" outlineLevel="0" collapsed="false"/>
    <row r="1897" customFormat="false" ht="14.4" hidden="false" customHeight="false" outlineLevel="0" collapsed="false"/>
    <row r="1898" customFormat="false" ht="14.4" hidden="false" customHeight="false" outlineLevel="0" collapsed="false"/>
    <row r="1899" customFormat="false" ht="14.4" hidden="false" customHeight="false" outlineLevel="0" collapsed="false"/>
    <row r="1900" customFormat="false" ht="14.4" hidden="false" customHeight="false" outlineLevel="0" collapsed="false"/>
    <row r="1901" customFormat="false" ht="14.4" hidden="false" customHeight="false" outlineLevel="0" collapsed="false"/>
    <row r="1902" customFormat="false" ht="14.4" hidden="false" customHeight="false" outlineLevel="0" collapsed="false"/>
    <row r="1903" customFormat="false" ht="14.4" hidden="false" customHeight="false" outlineLevel="0" collapsed="false"/>
    <row r="1904" customFormat="false" ht="14.4" hidden="false" customHeight="false" outlineLevel="0" collapsed="false"/>
    <row r="1905" customFormat="false" ht="14.4" hidden="false" customHeight="false" outlineLevel="0" collapsed="false"/>
    <row r="1906" customFormat="false" ht="14.4" hidden="false" customHeight="false" outlineLevel="0" collapsed="false"/>
    <row r="1907" customFormat="false" ht="14.4" hidden="false" customHeight="false" outlineLevel="0" collapsed="false"/>
    <row r="1908" customFormat="false" ht="14.4" hidden="false" customHeight="false" outlineLevel="0" collapsed="false"/>
    <row r="1909" customFormat="false" ht="14.4" hidden="false" customHeight="false" outlineLevel="0" collapsed="false"/>
    <row r="1910" customFormat="false" ht="14.4" hidden="false" customHeight="false" outlineLevel="0" collapsed="false"/>
    <row r="1911" customFormat="false" ht="14.4" hidden="false" customHeight="false" outlineLevel="0" collapsed="false"/>
    <row r="1912" customFormat="false" ht="14.4" hidden="false" customHeight="false" outlineLevel="0" collapsed="false"/>
    <row r="1913" customFormat="false" ht="14.4" hidden="false" customHeight="false" outlineLevel="0" collapsed="false"/>
    <row r="1914" customFormat="false" ht="14.4" hidden="false" customHeight="false" outlineLevel="0" collapsed="false"/>
    <row r="1915" customFormat="false" ht="14.4" hidden="false" customHeight="false" outlineLevel="0" collapsed="false"/>
    <row r="1916" customFormat="false" ht="14.4" hidden="false" customHeight="false" outlineLevel="0" collapsed="false"/>
    <row r="1917" customFormat="false" ht="14.4" hidden="false" customHeight="false" outlineLevel="0" collapsed="false"/>
    <row r="1918" customFormat="false" ht="14.4" hidden="false" customHeight="false" outlineLevel="0" collapsed="false"/>
    <row r="1919" customFormat="false" ht="14.4" hidden="false" customHeight="false" outlineLevel="0" collapsed="false"/>
    <row r="1920" customFormat="false" ht="14.4" hidden="false" customHeight="false" outlineLevel="0" collapsed="false"/>
    <row r="1921" customFormat="false" ht="14.4" hidden="false" customHeight="false" outlineLevel="0" collapsed="false"/>
    <row r="1922" customFormat="false" ht="14.4" hidden="false" customHeight="false" outlineLevel="0" collapsed="false"/>
    <row r="1923" customFormat="false" ht="14.4" hidden="false" customHeight="false" outlineLevel="0" collapsed="false"/>
    <row r="1924" customFormat="false" ht="14.4" hidden="false" customHeight="false" outlineLevel="0" collapsed="false"/>
    <row r="1925" customFormat="false" ht="14.4" hidden="false" customHeight="false" outlineLevel="0" collapsed="false"/>
    <row r="1926" customFormat="false" ht="14.4" hidden="false" customHeight="false" outlineLevel="0" collapsed="false"/>
    <row r="1927" customFormat="false" ht="14.4" hidden="false" customHeight="false" outlineLevel="0" collapsed="false"/>
    <row r="1928" customFormat="false" ht="14.4" hidden="false" customHeight="false" outlineLevel="0" collapsed="false"/>
    <row r="1929" customFormat="false" ht="14.4" hidden="false" customHeight="false" outlineLevel="0" collapsed="false"/>
    <row r="1930" customFormat="false" ht="14.4" hidden="false" customHeight="false" outlineLevel="0" collapsed="false"/>
    <row r="1931" customFormat="false" ht="14.4" hidden="false" customHeight="false" outlineLevel="0" collapsed="false"/>
    <row r="1932" customFormat="false" ht="14.4" hidden="false" customHeight="false" outlineLevel="0" collapsed="false"/>
    <row r="1933" customFormat="false" ht="14.4" hidden="false" customHeight="false" outlineLevel="0" collapsed="false"/>
    <row r="1934" customFormat="false" ht="14.4" hidden="false" customHeight="false" outlineLevel="0" collapsed="false"/>
    <row r="1935" customFormat="false" ht="14.4" hidden="false" customHeight="false" outlineLevel="0" collapsed="false"/>
    <row r="1936" customFormat="false" ht="14.4" hidden="false" customHeight="false" outlineLevel="0" collapsed="false"/>
    <row r="1937" customFormat="false" ht="14.4" hidden="false" customHeight="false" outlineLevel="0" collapsed="false"/>
    <row r="1938" customFormat="false" ht="14.4" hidden="false" customHeight="false" outlineLevel="0" collapsed="false"/>
    <row r="1939" customFormat="false" ht="14.4" hidden="false" customHeight="false" outlineLevel="0" collapsed="false"/>
    <row r="1940" customFormat="false" ht="14.4" hidden="false" customHeight="false" outlineLevel="0" collapsed="false"/>
    <row r="1941" customFormat="false" ht="14.4" hidden="false" customHeight="false" outlineLevel="0" collapsed="false"/>
    <row r="1942" customFormat="false" ht="14.4" hidden="false" customHeight="false" outlineLevel="0" collapsed="false"/>
    <row r="1943" customFormat="false" ht="14.4" hidden="false" customHeight="false" outlineLevel="0" collapsed="false"/>
    <row r="1944" customFormat="false" ht="14.4" hidden="false" customHeight="false" outlineLevel="0" collapsed="false"/>
    <row r="1945" customFormat="false" ht="14.4" hidden="false" customHeight="false" outlineLevel="0" collapsed="false"/>
    <row r="1946" customFormat="false" ht="14.4" hidden="false" customHeight="false" outlineLevel="0" collapsed="false"/>
    <row r="1947" customFormat="false" ht="14.4" hidden="false" customHeight="false" outlineLevel="0" collapsed="false"/>
    <row r="1948" customFormat="false" ht="14.4" hidden="false" customHeight="false" outlineLevel="0" collapsed="false"/>
    <row r="1949" customFormat="false" ht="14.4" hidden="false" customHeight="false" outlineLevel="0" collapsed="false"/>
    <row r="1950" customFormat="false" ht="14.4" hidden="false" customHeight="false" outlineLevel="0" collapsed="false"/>
    <row r="1951" customFormat="false" ht="14.4" hidden="false" customHeight="false" outlineLevel="0" collapsed="false"/>
    <row r="1952" customFormat="false" ht="14.4" hidden="false" customHeight="false" outlineLevel="0" collapsed="false"/>
    <row r="1953" customFormat="false" ht="14.4" hidden="false" customHeight="false" outlineLevel="0" collapsed="false"/>
    <row r="1954" customFormat="false" ht="14.4" hidden="false" customHeight="false" outlineLevel="0" collapsed="false"/>
    <row r="1955" customFormat="false" ht="14.4" hidden="false" customHeight="false" outlineLevel="0" collapsed="false"/>
    <row r="1956" customFormat="false" ht="14.4" hidden="false" customHeight="false" outlineLevel="0" collapsed="false"/>
    <row r="1957" customFormat="false" ht="14.4" hidden="false" customHeight="false" outlineLevel="0" collapsed="false"/>
    <row r="1958" customFormat="false" ht="14.4" hidden="false" customHeight="false" outlineLevel="0" collapsed="false"/>
    <row r="1959" customFormat="false" ht="14.4" hidden="false" customHeight="false" outlineLevel="0" collapsed="false"/>
    <row r="1960" customFormat="false" ht="14.4" hidden="false" customHeight="false" outlineLevel="0" collapsed="false"/>
    <row r="1961" customFormat="false" ht="14.4" hidden="false" customHeight="false" outlineLevel="0" collapsed="false"/>
    <row r="1962" customFormat="false" ht="14.4" hidden="false" customHeight="false" outlineLevel="0" collapsed="false"/>
    <row r="1963" customFormat="false" ht="14.4" hidden="false" customHeight="false" outlineLevel="0" collapsed="false"/>
    <row r="1964" customFormat="false" ht="14.4" hidden="false" customHeight="false" outlineLevel="0" collapsed="false"/>
    <row r="1965" customFormat="false" ht="14.4" hidden="false" customHeight="false" outlineLevel="0" collapsed="false"/>
    <row r="1966" customFormat="false" ht="14.4" hidden="false" customHeight="false" outlineLevel="0" collapsed="false"/>
    <row r="1967" customFormat="false" ht="14.4" hidden="false" customHeight="false" outlineLevel="0" collapsed="false"/>
    <row r="1968" customFormat="false" ht="14.4" hidden="false" customHeight="false" outlineLevel="0" collapsed="false"/>
    <row r="1969" customFormat="false" ht="14.4" hidden="false" customHeight="false" outlineLevel="0" collapsed="false"/>
    <row r="1970" customFormat="false" ht="14.4" hidden="false" customHeight="false" outlineLevel="0" collapsed="false"/>
    <row r="1971" customFormat="false" ht="14.4" hidden="false" customHeight="false" outlineLevel="0" collapsed="false"/>
    <row r="1972" customFormat="false" ht="14.4" hidden="false" customHeight="false" outlineLevel="0" collapsed="false"/>
    <row r="1973" customFormat="false" ht="14.4" hidden="false" customHeight="false" outlineLevel="0" collapsed="false"/>
    <row r="1974" customFormat="false" ht="14.4" hidden="false" customHeight="false" outlineLevel="0" collapsed="false"/>
    <row r="1975" customFormat="false" ht="14.4" hidden="false" customHeight="false" outlineLevel="0" collapsed="false"/>
    <row r="1976" customFormat="false" ht="14.4" hidden="false" customHeight="false" outlineLevel="0" collapsed="false"/>
    <row r="1977" customFormat="false" ht="14.4" hidden="false" customHeight="false" outlineLevel="0" collapsed="false"/>
    <row r="1978" customFormat="false" ht="14.4" hidden="false" customHeight="false" outlineLevel="0" collapsed="false"/>
    <row r="1979" customFormat="false" ht="14.4" hidden="false" customHeight="false" outlineLevel="0" collapsed="false"/>
    <row r="1980" customFormat="false" ht="14.4" hidden="false" customHeight="false" outlineLevel="0" collapsed="false"/>
    <row r="1981" customFormat="false" ht="14.4" hidden="false" customHeight="false" outlineLevel="0" collapsed="false"/>
    <row r="1982" customFormat="false" ht="14.4" hidden="false" customHeight="false" outlineLevel="0" collapsed="false"/>
    <row r="1983" customFormat="false" ht="14.4" hidden="false" customHeight="false" outlineLevel="0" collapsed="false"/>
    <row r="1984" customFormat="false" ht="14.4" hidden="false" customHeight="false" outlineLevel="0" collapsed="false"/>
    <row r="1985" customFormat="false" ht="14.4" hidden="false" customHeight="false" outlineLevel="0" collapsed="false"/>
    <row r="1986" customFormat="false" ht="14.4" hidden="false" customHeight="false" outlineLevel="0" collapsed="false"/>
    <row r="1987" customFormat="false" ht="14.4" hidden="false" customHeight="false" outlineLevel="0" collapsed="false"/>
    <row r="1988" customFormat="false" ht="14.4" hidden="false" customHeight="false" outlineLevel="0" collapsed="false"/>
    <row r="1989" customFormat="false" ht="14.4" hidden="false" customHeight="false" outlineLevel="0" collapsed="false"/>
    <row r="1990" customFormat="false" ht="14.4" hidden="false" customHeight="false" outlineLevel="0" collapsed="false"/>
    <row r="1991" customFormat="false" ht="14.4" hidden="false" customHeight="false" outlineLevel="0" collapsed="false"/>
    <row r="1992" customFormat="false" ht="14.4" hidden="false" customHeight="false" outlineLevel="0" collapsed="false"/>
    <row r="1993" customFormat="false" ht="14.4" hidden="false" customHeight="false" outlineLevel="0" collapsed="false"/>
    <row r="1994" customFormat="false" ht="14.4" hidden="false" customHeight="false" outlineLevel="0" collapsed="false"/>
    <row r="1995" customFormat="false" ht="14.4" hidden="false" customHeight="false" outlineLevel="0" collapsed="false"/>
    <row r="1996" customFormat="false" ht="14.4" hidden="false" customHeight="false" outlineLevel="0" collapsed="false"/>
    <row r="1997" customFormat="false" ht="14.4" hidden="false" customHeight="false" outlineLevel="0" collapsed="false"/>
    <row r="1998" customFormat="false" ht="14.4" hidden="false" customHeight="false" outlineLevel="0" collapsed="false"/>
    <row r="1999" customFormat="false" ht="14.4" hidden="false" customHeight="false" outlineLevel="0" collapsed="false"/>
    <row r="2000" customFormat="false" ht="14.4" hidden="false" customHeight="false" outlineLevel="0" collapsed="false"/>
    <row r="2001" customFormat="false" ht="14.4" hidden="false" customHeight="false" outlineLevel="0" collapsed="false"/>
    <row r="2002" customFormat="false" ht="14.4" hidden="false" customHeight="false" outlineLevel="0" collapsed="false"/>
    <row r="2003" customFormat="false" ht="14.4" hidden="false" customHeight="false" outlineLevel="0" collapsed="false"/>
    <row r="2004" customFormat="false" ht="14.4" hidden="false" customHeight="false" outlineLevel="0" collapsed="false"/>
    <row r="2005" customFormat="false" ht="14.4" hidden="false" customHeight="false" outlineLevel="0" collapsed="false"/>
    <row r="2006" customFormat="false" ht="14.4" hidden="false" customHeight="false" outlineLevel="0" collapsed="false"/>
    <row r="2007" customFormat="false" ht="14.4" hidden="false" customHeight="false" outlineLevel="0" collapsed="false"/>
    <row r="2008" customFormat="false" ht="14.4" hidden="false" customHeight="false" outlineLevel="0" collapsed="false"/>
    <row r="2009" customFormat="false" ht="14.4" hidden="false" customHeight="false" outlineLevel="0" collapsed="false"/>
    <row r="2010" customFormat="false" ht="14.4" hidden="false" customHeight="false" outlineLevel="0" collapsed="false"/>
    <row r="2011" customFormat="false" ht="14.4" hidden="false" customHeight="false" outlineLevel="0" collapsed="false"/>
    <row r="2012" customFormat="false" ht="14.4" hidden="false" customHeight="false" outlineLevel="0" collapsed="false"/>
    <row r="2013" customFormat="false" ht="14.4" hidden="false" customHeight="false" outlineLevel="0" collapsed="false"/>
    <row r="2014" customFormat="false" ht="14.4" hidden="false" customHeight="false" outlineLevel="0" collapsed="false"/>
    <row r="2015" customFormat="false" ht="14.4" hidden="false" customHeight="false" outlineLevel="0" collapsed="false"/>
    <row r="2016" customFormat="false" ht="14.4" hidden="false" customHeight="false" outlineLevel="0" collapsed="false"/>
    <row r="2017" customFormat="false" ht="14.4" hidden="false" customHeight="false" outlineLevel="0" collapsed="false"/>
    <row r="2018" customFormat="false" ht="14.4" hidden="false" customHeight="false" outlineLevel="0" collapsed="false"/>
    <row r="2019" customFormat="false" ht="14.4" hidden="false" customHeight="false" outlineLevel="0" collapsed="false"/>
    <row r="2020" customFormat="false" ht="14.4" hidden="false" customHeight="false" outlineLevel="0" collapsed="false"/>
    <row r="2021" customFormat="false" ht="14.4" hidden="false" customHeight="false" outlineLevel="0" collapsed="false"/>
    <row r="2022" customFormat="false" ht="14.4" hidden="false" customHeight="false" outlineLevel="0" collapsed="false"/>
    <row r="2023" customFormat="false" ht="14.4" hidden="false" customHeight="false" outlineLevel="0" collapsed="false"/>
    <row r="2024" customFormat="false" ht="14.4" hidden="false" customHeight="false" outlineLevel="0" collapsed="false"/>
    <row r="2025" customFormat="false" ht="14.4" hidden="false" customHeight="false" outlineLevel="0" collapsed="false"/>
    <row r="2026" customFormat="false" ht="14.4" hidden="false" customHeight="false" outlineLevel="0" collapsed="false"/>
    <row r="2027" customFormat="false" ht="14.4" hidden="false" customHeight="false" outlineLevel="0" collapsed="false"/>
    <row r="2028" customFormat="false" ht="14.4" hidden="false" customHeight="false" outlineLevel="0" collapsed="false"/>
    <row r="2029" customFormat="false" ht="14.4" hidden="false" customHeight="false" outlineLevel="0" collapsed="false"/>
    <row r="2030" customFormat="false" ht="14.4" hidden="false" customHeight="false" outlineLevel="0" collapsed="false"/>
    <row r="2031" customFormat="false" ht="14.4" hidden="false" customHeight="false" outlineLevel="0" collapsed="false"/>
    <row r="2032" customFormat="false" ht="14.4" hidden="false" customHeight="false" outlineLevel="0" collapsed="false"/>
    <row r="2033" customFormat="false" ht="14.4" hidden="false" customHeight="false" outlineLevel="0" collapsed="false"/>
    <row r="2034" customFormat="false" ht="14.4" hidden="false" customHeight="false" outlineLevel="0" collapsed="false"/>
    <row r="2035" customFormat="false" ht="14.4" hidden="false" customHeight="false" outlineLevel="0" collapsed="false"/>
    <row r="2036" customFormat="false" ht="14.4" hidden="false" customHeight="false" outlineLevel="0" collapsed="false"/>
    <row r="2037" customFormat="false" ht="14.4" hidden="false" customHeight="false" outlineLevel="0" collapsed="false"/>
    <row r="2038" customFormat="false" ht="14.4" hidden="false" customHeight="false" outlineLevel="0" collapsed="false"/>
    <row r="2039" customFormat="false" ht="14.4" hidden="false" customHeight="false" outlineLevel="0" collapsed="false"/>
    <row r="2040" customFormat="false" ht="14.4" hidden="false" customHeight="false" outlineLevel="0" collapsed="false"/>
    <row r="2041" customFormat="false" ht="14.4" hidden="false" customHeight="false" outlineLevel="0" collapsed="false"/>
    <row r="2042" customFormat="false" ht="14.4" hidden="false" customHeight="false" outlineLevel="0" collapsed="false"/>
    <row r="2043" customFormat="false" ht="14.4" hidden="false" customHeight="false" outlineLevel="0" collapsed="false"/>
    <row r="2044" customFormat="false" ht="14.4" hidden="false" customHeight="false" outlineLevel="0" collapsed="false"/>
    <row r="2045" customFormat="false" ht="14.4" hidden="false" customHeight="false" outlineLevel="0" collapsed="false"/>
    <row r="2046" customFormat="false" ht="14.4" hidden="false" customHeight="false" outlineLevel="0" collapsed="false"/>
    <row r="2047" customFormat="false" ht="14.4" hidden="false" customHeight="false" outlineLevel="0" collapsed="false"/>
    <row r="2048" customFormat="false" ht="14.4" hidden="false" customHeight="false" outlineLevel="0" collapsed="false"/>
    <row r="2049" customFormat="false" ht="14.4" hidden="false" customHeight="false" outlineLevel="0" collapsed="false"/>
    <row r="2050" customFormat="false" ht="14.4" hidden="false" customHeight="false" outlineLevel="0" collapsed="false"/>
    <row r="2051" customFormat="false" ht="14.4" hidden="false" customHeight="false" outlineLevel="0" collapsed="false"/>
    <row r="2052" customFormat="false" ht="14.4" hidden="false" customHeight="false" outlineLevel="0" collapsed="false"/>
    <row r="2053" customFormat="false" ht="14.4" hidden="false" customHeight="false" outlineLevel="0" collapsed="false"/>
    <row r="2054" customFormat="false" ht="14.4" hidden="false" customHeight="false" outlineLevel="0" collapsed="false"/>
    <row r="2055" customFormat="false" ht="14.4" hidden="false" customHeight="false" outlineLevel="0" collapsed="false"/>
    <row r="2056" customFormat="false" ht="14.4" hidden="false" customHeight="false" outlineLevel="0" collapsed="false"/>
    <row r="2057" customFormat="false" ht="14.4" hidden="false" customHeight="false" outlineLevel="0" collapsed="false"/>
    <row r="2058" customFormat="false" ht="14.4" hidden="false" customHeight="false" outlineLevel="0" collapsed="false"/>
    <row r="2059" customFormat="false" ht="14.4" hidden="false" customHeight="false" outlineLevel="0" collapsed="false"/>
    <row r="2060" customFormat="false" ht="14.4" hidden="false" customHeight="false" outlineLevel="0" collapsed="false"/>
    <row r="2061" customFormat="false" ht="14.4" hidden="false" customHeight="false" outlineLevel="0" collapsed="false"/>
    <row r="2062" customFormat="false" ht="14.4" hidden="false" customHeight="false" outlineLevel="0" collapsed="false"/>
    <row r="2063" customFormat="false" ht="14.4" hidden="false" customHeight="false" outlineLevel="0" collapsed="false"/>
    <row r="2064" customFormat="false" ht="14.4" hidden="false" customHeight="false" outlineLevel="0" collapsed="false"/>
    <row r="2065" customFormat="false" ht="14.4" hidden="false" customHeight="false" outlineLevel="0" collapsed="false"/>
    <row r="2066" customFormat="false" ht="14.4" hidden="false" customHeight="false" outlineLevel="0" collapsed="false"/>
    <row r="2067" customFormat="false" ht="14.4" hidden="false" customHeight="false" outlineLevel="0" collapsed="false"/>
    <row r="2068" customFormat="false" ht="14.4" hidden="false" customHeight="false" outlineLevel="0" collapsed="false"/>
    <row r="2069" customFormat="false" ht="14.4" hidden="false" customHeight="false" outlineLevel="0" collapsed="false"/>
    <row r="2070" customFormat="false" ht="14.4" hidden="false" customHeight="false" outlineLevel="0" collapsed="false"/>
    <row r="2071" customFormat="false" ht="14.4" hidden="false" customHeight="false" outlineLevel="0" collapsed="false"/>
    <row r="2072" customFormat="false" ht="14.4" hidden="false" customHeight="false" outlineLevel="0" collapsed="false"/>
    <row r="2073" customFormat="false" ht="14.4" hidden="false" customHeight="false" outlineLevel="0" collapsed="false"/>
    <row r="2074" customFormat="false" ht="14.4" hidden="false" customHeight="false" outlineLevel="0" collapsed="false"/>
    <row r="2075" customFormat="false" ht="14.4" hidden="false" customHeight="false" outlineLevel="0" collapsed="false"/>
    <row r="2076" customFormat="false" ht="14.4" hidden="false" customHeight="false" outlineLevel="0" collapsed="false"/>
    <row r="2077" customFormat="false" ht="14.4" hidden="false" customHeight="false" outlineLevel="0" collapsed="false"/>
    <row r="2078" customFormat="false" ht="14.4" hidden="false" customHeight="false" outlineLevel="0" collapsed="false"/>
    <row r="2079" customFormat="false" ht="14.4" hidden="false" customHeight="false" outlineLevel="0" collapsed="false"/>
    <row r="2080" customFormat="false" ht="14.4" hidden="false" customHeight="false" outlineLevel="0" collapsed="false"/>
    <row r="2081" customFormat="false" ht="14.4" hidden="false" customHeight="false" outlineLevel="0" collapsed="false"/>
    <row r="2082" customFormat="false" ht="14.4" hidden="false" customHeight="false" outlineLevel="0" collapsed="false"/>
    <row r="2083" customFormat="false" ht="14.4" hidden="false" customHeight="false" outlineLevel="0" collapsed="false"/>
    <row r="2084" customFormat="false" ht="14.4" hidden="false" customHeight="false" outlineLevel="0" collapsed="false"/>
    <row r="2085" customFormat="false" ht="14.4" hidden="false" customHeight="false" outlineLevel="0" collapsed="false"/>
    <row r="2086" customFormat="false" ht="14.4" hidden="false" customHeight="false" outlineLevel="0" collapsed="false"/>
    <row r="2087" customFormat="false" ht="14.4" hidden="false" customHeight="false" outlineLevel="0" collapsed="false"/>
    <row r="2088" customFormat="false" ht="14.4" hidden="false" customHeight="false" outlineLevel="0" collapsed="false"/>
    <row r="2089" customFormat="false" ht="14.4" hidden="false" customHeight="false" outlineLevel="0" collapsed="false"/>
    <row r="2090" customFormat="false" ht="14.4" hidden="false" customHeight="false" outlineLevel="0" collapsed="false"/>
    <row r="2091" customFormat="false" ht="14.4" hidden="false" customHeight="false" outlineLevel="0" collapsed="false"/>
    <row r="2092" customFormat="false" ht="14.4" hidden="false" customHeight="false" outlineLevel="0" collapsed="false"/>
    <row r="2093" customFormat="false" ht="14.4" hidden="false" customHeight="false" outlineLevel="0" collapsed="false"/>
    <row r="2094" customFormat="false" ht="14.4" hidden="false" customHeight="false" outlineLevel="0" collapsed="false"/>
    <row r="2095" customFormat="false" ht="14.4" hidden="false" customHeight="false" outlineLevel="0" collapsed="false"/>
    <row r="2096" customFormat="false" ht="14.4" hidden="false" customHeight="false" outlineLevel="0" collapsed="false"/>
    <row r="2097" customFormat="false" ht="14.4" hidden="false" customHeight="false" outlineLevel="0" collapsed="false"/>
    <row r="2098" customFormat="false" ht="14.4" hidden="false" customHeight="false" outlineLevel="0" collapsed="false"/>
    <row r="2099" customFormat="false" ht="14.4" hidden="false" customHeight="false" outlineLevel="0" collapsed="false"/>
    <row r="2100" customFormat="false" ht="14.4" hidden="false" customHeight="false" outlineLevel="0" collapsed="false"/>
    <row r="2101" customFormat="false" ht="14.4" hidden="false" customHeight="false" outlineLevel="0" collapsed="false"/>
    <row r="2102" customFormat="false" ht="14.4" hidden="false" customHeight="false" outlineLevel="0" collapsed="false"/>
    <row r="2103" customFormat="false" ht="14.4" hidden="false" customHeight="false" outlineLevel="0" collapsed="false"/>
    <row r="2104" customFormat="false" ht="14.4" hidden="false" customHeight="false" outlineLevel="0" collapsed="false"/>
    <row r="2105" customFormat="false" ht="14.4" hidden="false" customHeight="false" outlineLevel="0" collapsed="false"/>
    <row r="2106" customFormat="false" ht="14.4" hidden="false" customHeight="false" outlineLevel="0" collapsed="false"/>
    <row r="2107" customFormat="false" ht="14.4" hidden="false" customHeight="false" outlineLevel="0" collapsed="false"/>
    <row r="2108" customFormat="false" ht="14.4" hidden="false" customHeight="false" outlineLevel="0" collapsed="false"/>
    <row r="2109" customFormat="false" ht="14.4" hidden="false" customHeight="false" outlineLevel="0" collapsed="false"/>
    <row r="2110" customFormat="false" ht="14.4" hidden="false" customHeight="false" outlineLevel="0" collapsed="false"/>
    <row r="2111" customFormat="false" ht="14.4" hidden="false" customHeight="false" outlineLevel="0" collapsed="false"/>
    <row r="2112" customFormat="false" ht="14.4" hidden="false" customHeight="false" outlineLevel="0" collapsed="false"/>
    <row r="2113" customFormat="false" ht="14.4" hidden="false" customHeight="false" outlineLevel="0" collapsed="false"/>
    <row r="2114" customFormat="false" ht="14.4" hidden="false" customHeight="false" outlineLevel="0" collapsed="false"/>
    <row r="2115" customFormat="false" ht="14.4" hidden="false" customHeight="false" outlineLevel="0" collapsed="false"/>
    <row r="2116" customFormat="false" ht="14.4" hidden="false" customHeight="false" outlineLevel="0" collapsed="false"/>
    <row r="2117" customFormat="false" ht="14.4" hidden="false" customHeight="false" outlineLevel="0" collapsed="false"/>
    <row r="2118" customFormat="false" ht="14.4" hidden="false" customHeight="false" outlineLevel="0" collapsed="false"/>
    <row r="2119" customFormat="false" ht="14.4" hidden="false" customHeight="false" outlineLevel="0" collapsed="false"/>
    <row r="2120" customFormat="false" ht="14.4" hidden="false" customHeight="false" outlineLevel="0" collapsed="false"/>
    <row r="2121" customFormat="false" ht="14.4" hidden="false" customHeight="false" outlineLevel="0" collapsed="false"/>
    <row r="2122" customFormat="false" ht="14.4" hidden="false" customHeight="false" outlineLevel="0" collapsed="false"/>
    <row r="2123" customFormat="false" ht="14.4" hidden="false" customHeight="false" outlineLevel="0" collapsed="false"/>
    <row r="2124" customFormat="false" ht="14.4" hidden="false" customHeight="false" outlineLevel="0" collapsed="false"/>
    <row r="2125" customFormat="false" ht="14.4" hidden="false" customHeight="false" outlineLevel="0" collapsed="false"/>
    <row r="2126" customFormat="false" ht="14.4" hidden="false" customHeight="false" outlineLevel="0" collapsed="false"/>
    <row r="2127" customFormat="false" ht="14.4" hidden="false" customHeight="false" outlineLevel="0" collapsed="false"/>
    <row r="2128" customFormat="false" ht="14.4" hidden="false" customHeight="false" outlineLevel="0" collapsed="false"/>
    <row r="2129" customFormat="false" ht="14.4" hidden="false" customHeight="false" outlineLevel="0" collapsed="false"/>
    <row r="2130" customFormat="false" ht="14.4" hidden="false" customHeight="false" outlineLevel="0" collapsed="false"/>
    <row r="2131" customFormat="false" ht="14.4" hidden="false" customHeight="false" outlineLevel="0" collapsed="false"/>
    <row r="2132" customFormat="false" ht="14.4" hidden="false" customHeight="false" outlineLevel="0" collapsed="false"/>
    <row r="2133" customFormat="false" ht="14.4" hidden="false" customHeight="false" outlineLevel="0" collapsed="false"/>
    <row r="2134" customFormat="false" ht="14.4" hidden="false" customHeight="false" outlineLevel="0" collapsed="false"/>
    <row r="2135" customFormat="false" ht="14.4" hidden="false" customHeight="false" outlineLevel="0" collapsed="false"/>
    <row r="2136" customFormat="false" ht="14.4" hidden="false" customHeight="false" outlineLevel="0" collapsed="false"/>
    <row r="2137" customFormat="false" ht="14.4" hidden="false" customHeight="false" outlineLevel="0" collapsed="false"/>
    <row r="2138" customFormat="false" ht="14.4" hidden="false" customHeight="false" outlineLevel="0" collapsed="false"/>
    <row r="2139" customFormat="false" ht="14.4" hidden="false" customHeight="false" outlineLevel="0" collapsed="false"/>
    <row r="2140" customFormat="false" ht="14.4" hidden="false" customHeight="false" outlineLevel="0" collapsed="false"/>
    <row r="2141" customFormat="false" ht="14.4" hidden="false" customHeight="false" outlineLevel="0" collapsed="false"/>
    <row r="2142" customFormat="false" ht="14.4" hidden="false" customHeight="false" outlineLevel="0" collapsed="false"/>
    <row r="2143" customFormat="false" ht="14.4" hidden="false" customHeight="false" outlineLevel="0" collapsed="false"/>
    <row r="2144" customFormat="false" ht="14.4" hidden="false" customHeight="false" outlineLevel="0" collapsed="false"/>
    <row r="2145" customFormat="false" ht="14.4" hidden="false" customHeight="false" outlineLevel="0" collapsed="false"/>
    <row r="2146" customFormat="false" ht="14.4" hidden="false" customHeight="false" outlineLevel="0" collapsed="false"/>
    <row r="2147" customFormat="false" ht="14.4" hidden="false" customHeight="false" outlineLevel="0" collapsed="false"/>
    <row r="2148" customFormat="false" ht="14.4" hidden="false" customHeight="false" outlineLevel="0" collapsed="false"/>
    <row r="2149" customFormat="false" ht="14.4" hidden="false" customHeight="false" outlineLevel="0" collapsed="false"/>
    <row r="2150" customFormat="false" ht="14.4" hidden="false" customHeight="false" outlineLevel="0" collapsed="false"/>
    <row r="2151" customFormat="false" ht="14.4" hidden="false" customHeight="false" outlineLevel="0" collapsed="false"/>
    <row r="2152" customFormat="false" ht="14.4" hidden="false" customHeight="false" outlineLevel="0" collapsed="false"/>
    <row r="2153" customFormat="false" ht="14.4" hidden="false" customHeight="false" outlineLevel="0" collapsed="false"/>
    <row r="2154" customFormat="false" ht="14.4" hidden="false" customHeight="false" outlineLevel="0" collapsed="false"/>
    <row r="2155" customFormat="false" ht="14.4" hidden="false" customHeight="false" outlineLevel="0" collapsed="false"/>
    <row r="2156" customFormat="false" ht="14.4" hidden="false" customHeight="false" outlineLevel="0" collapsed="false"/>
    <row r="2157" customFormat="false" ht="14.4" hidden="false" customHeight="false" outlineLevel="0" collapsed="false"/>
    <row r="2158" customFormat="false" ht="14.4" hidden="false" customHeight="false" outlineLevel="0" collapsed="false"/>
    <row r="2159" customFormat="false" ht="14.4" hidden="false" customHeight="false" outlineLevel="0" collapsed="false"/>
    <row r="2160" customFormat="false" ht="14.4" hidden="false" customHeight="false" outlineLevel="0" collapsed="false"/>
    <row r="2161" customFormat="false" ht="14.4" hidden="false" customHeight="false" outlineLevel="0" collapsed="false"/>
    <row r="2162" customFormat="false" ht="14.4" hidden="false" customHeight="false" outlineLevel="0" collapsed="false"/>
    <row r="2163" customFormat="false" ht="14.4" hidden="false" customHeight="false" outlineLevel="0" collapsed="false"/>
    <row r="2164" customFormat="false" ht="14.4" hidden="false" customHeight="false" outlineLevel="0" collapsed="false"/>
    <row r="2165" customFormat="false" ht="14.4" hidden="false" customHeight="false" outlineLevel="0" collapsed="false"/>
    <row r="2166" customFormat="false" ht="14.4" hidden="false" customHeight="false" outlineLevel="0" collapsed="false"/>
    <row r="2167" customFormat="false" ht="14.4" hidden="false" customHeight="false" outlineLevel="0" collapsed="false"/>
    <row r="2168" customFormat="false" ht="14.4" hidden="false" customHeight="false" outlineLevel="0" collapsed="false"/>
    <row r="2169" customFormat="false" ht="14.4" hidden="false" customHeight="false" outlineLevel="0" collapsed="false"/>
    <row r="2170" customFormat="false" ht="14.4" hidden="false" customHeight="false" outlineLevel="0" collapsed="false"/>
    <row r="2171" customFormat="false" ht="14.4" hidden="false" customHeight="false" outlineLevel="0" collapsed="false"/>
    <row r="2172" customFormat="false" ht="14.4" hidden="false" customHeight="false" outlineLevel="0" collapsed="false"/>
    <row r="2173" customFormat="false" ht="14.4" hidden="false" customHeight="false" outlineLevel="0" collapsed="false"/>
    <row r="2174" customFormat="false" ht="14.4" hidden="false" customHeight="false" outlineLevel="0" collapsed="false"/>
    <row r="2175" customFormat="false" ht="14.4" hidden="false" customHeight="false" outlineLevel="0" collapsed="false"/>
    <row r="2176" customFormat="false" ht="14.4" hidden="false" customHeight="false" outlineLevel="0" collapsed="false"/>
    <row r="2177" customFormat="false" ht="14.4" hidden="false" customHeight="false" outlineLevel="0" collapsed="false"/>
    <row r="2178" customFormat="false" ht="14.4" hidden="false" customHeight="false" outlineLevel="0" collapsed="false"/>
    <row r="2179" customFormat="false" ht="14.4" hidden="false" customHeight="false" outlineLevel="0" collapsed="false"/>
    <row r="2180" customFormat="false" ht="14.4" hidden="false" customHeight="false" outlineLevel="0" collapsed="false"/>
    <row r="2181" customFormat="false" ht="14.4" hidden="false" customHeight="false" outlineLevel="0" collapsed="false"/>
    <row r="2182" customFormat="false" ht="14.4" hidden="false" customHeight="false" outlineLevel="0" collapsed="false"/>
    <row r="2183" customFormat="false" ht="14.4" hidden="false" customHeight="false" outlineLevel="0" collapsed="false"/>
    <row r="2184" customFormat="false" ht="14.4" hidden="false" customHeight="false" outlineLevel="0" collapsed="false"/>
    <row r="2185" customFormat="false" ht="14.4" hidden="false" customHeight="false" outlineLevel="0" collapsed="false"/>
    <row r="2186" customFormat="false" ht="14.4" hidden="false" customHeight="false" outlineLevel="0" collapsed="false"/>
    <row r="2187" customFormat="false" ht="14.4" hidden="false" customHeight="false" outlineLevel="0" collapsed="false"/>
    <row r="2188" customFormat="false" ht="14.4" hidden="false" customHeight="false" outlineLevel="0" collapsed="false"/>
    <row r="2189" customFormat="false" ht="14.4" hidden="false" customHeight="false" outlineLevel="0" collapsed="false"/>
    <row r="2190" customFormat="false" ht="14.4" hidden="false" customHeight="false" outlineLevel="0" collapsed="false"/>
    <row r="2191" customFormat="false" ht="14.4" hidden="false" customHeight="false" outlineLevel="0" collapsed="false"/>
    <row r="2192" customFormat="false" ht="14.4" hidden="false" customHeight="false" outlineLevel="0" collapsed="false"/>
    <row r="2193" customFormat="false" ht="14.4" hidden="false" customHeight="false" outlineLevel="0" collapsed="false"/>
    <row r="2194" customFormat="false" ht="14.4" hidden="false" customHeight="false" outlineLevel="0" collapsed="false"/>
    <row r="2195" customFormat="false" ht="14.4" hidden="false" customHeight="false" outlineLevel="0" collapsed="false"/>
    <row r="2196" customFormat="false" ht="14.4" hidden="false" customHeight="false" outlineLevel="0" collapsed="false"/>
    <row r="2197" customFormat="false" ht="14.4" hidden="false" customHeight="false" outlineLevel="0" collapsed="false"/>
    <row r="2198" customFormat="false" ht="14.4" hidden="false" customHeight="false" outlineLevel="0" collapsed="false"/>
    <row r="2199" customFormat="false" ht="14.4" hidden="false" customHeight="false" outlineLevel="0" collapsed="false"/>
    <row r="2200" customFormat="false" ht="14.4" hidden="false" customHeight="false" outlineLevel="0" collapsed="false"/>
    <row r="2201" customFormat="false" ht="14.4" hidden="false" customHeight="false" outlineLevel="0" collapsed="false"/>
    <row r="2202" customFormat="false" ht="14.4" hidden="false" customHeight="false" outlineLevel="0" collapsed="false"/>
    <row r="2203" customFormat="false" ht="14.4" hidden="false" customHeight="false" outlineLevel="0" collapsed="false"/>
    <row r="2204" customFormat="false" ht="14.4" hidden="false" customHeight="false" outlineLevel="0" collapsed="false"/>
    <row r="2205" customFormat="false" ht="14.4" hidden="false" customHeight="false" outlineLevel="0" collapsed="false"/>
    <row r="2206" customFormat="false" ht="14.4" hidden="false" customHeight="false" outlineLevel="0" collapsed="false"/>
    <row r="2207" customFormat="false" ht="14.4" hidden="false" customHeight="false" outlineLevel="0" collapsed="false"/>
    <row r="2208" customFormat="false" ht="14.4" hidden="false" customHeight="false" outlineLevel="0" collapsed="false"/>
    <row r="2209" customFormat="false" ht="14.4" hidden="false" customHeight="false" outlineLevel="0" collapsed="false"/>
    <row r="2210" customFormat="false" ht="14.4" hidden="false" customHeight="false" outlineLevel="0" collapsed="false"/>
    <row r="2211" customFormat="false" ht="14.4" hidden="false" customHeight="false" outlineLevel="0" collapsed="false"/>
    <row r="2212" customFormat="false" ht="14.4" hidden="false" customHeight="false" outlineLevel="0" collapsed="false"/>
    <row r="2213" customFormat="false" ht="14.4" hidden="false" customHeight="false" outlineLevel="0" collapsed="false"/>
    <row r="2214" customFormat="false" ht="14.4" hidden="false" customHeight="false" outlineLevel="0" collapsed="false"/>
    <row r="2215" customFormat="false" ht="14.4" hidden="false" customHeight="false" outlineLevel="0" collapsed="false"/>
    <row r="2216" customFormat="false" ht="14.4" hidden="false" customHeight="false" outlineLevel="0" collapsed="false"/>
    <row r="2217" customFormat="false" ht="14.4" hidden="false" customHeight="false" outlineLevel="0" collapsed="false"/>
    <row r="2218" customFormat="false" ht="14.4" hidden="false" customHeight="false" outlineLevel="0" collapsed="false"/>
    <row r="2219" customFormat="false" ht="14.4" hidden="false" customHeight="false" outlineLevel="0" collapsed="false"/>
    <row r="2220" customFormat="false" ht="14.4" hidden="false" customHeight="false" outlineLevel="0" collapsed="false"/>
    <row r="2221" customFormat="false" ht="14.4" hidden="false" customHeight="false" outlineLevel="0" collapsed="false"/>
    <row r="2222" customFormat="false" ht="14.4" hidden="false" customHeight="false" outlineLevel="0" collapsed="false"/>
    <row r="2223" customFormat="false" ht="14.4" hidden="false" customHeight="false" outlineLevel="0" collapsed="false"/>
    <row r="2224" customFormat="false" ht="14.4" hidden="false" customHeight="false" outlineLevel="0" collapsed="false"/>
    <row r="2225" customFormat="false" ht="14.4" hidden="false" customHeight="false" outlineLevel="0" collapsed="false"/>
    <row r="2226" customFormat="false" ht="14.4" hidden="false" customHeight="false" outlineLevel="0" collapsed="false"/>
    <row r="2227" customFormat="false" ht="14.4" hidden="false" customHeight="false" outlineLevel="0" collapsed="false"/>
    <row r="2228" customFormat="false" ht="14.4" hidden="false" customHeight="false" outlineLevel="0" collapsed="false"/>
    <row r="2229" customFormat="false" ht="14.4" hidden="false" customHeight="false" outlineLevel="0" collapsed="false"/>
    <row r="2230" customFormat="false" ht="14.4" hidden="false" customHeight="false" outlineLevel="0" collapsed="false"/>
    <row r="2231" customFormat="false" ht="14.4" hidden="false" customHeight="false" outlineLevel="0" collapsed="false"/>
    <row r="2232" customFormat="false" ht="14.4" hidden="false" customHeight="false" outlineLevel="0" collapsed="false"/>
    <row r="2233" customFormat="false" ht="14.4" hidden="false" customHeight="false" outlineLevel="0" collapsed="false"/>
    <row r="2234" customFormat="false" ht="14.4" hidden="false" customHeight="false" outlineLevel="0" collapsed="false"/>
    <row r="2235" customFormat="false" ht="14.4" hidden="false" customHeight="false" outlineLevel="0" collapsed="false"/>
    <row r="2236" customFormat="false" ht="14.4" hidden="false" customHeight="false" outlineLevel="0" collapsed="false"/>
    <row r="2237" customFormat="false" ht="14.4" hidden="false" customHeight="false" outlineLevel="0" collapsed="false"/>
    <row r="2238" customFormat="false" ht="14.4" hidden="false" customHeight="false" outlineLevel="0" collapsed="false"/>
    <row r="2239" customFormat="false" ht="14.4" hidden="false" customHeight="false" outlineLevel="0" collapsed="false"/>
    <row r="2240" customFormat="false" ht="14.4" hidden="false" customHeight="false" outlineLevel="0" collapsed="false"/>
    <row r="2241" customFormat="false" ht="14.4" hidden="false" customHeight="false" outlineLevel="0" collapsed="false"/>
    <row r="2242" customFormat="false" ht="14.4" hidden="false" customHeight="false" outlineLevel="0" collapsed="false"/>
    <row r="2243" customFormat="false" ht="14.4" hidden="false" customHeight="false" outlineLevel="0" collapsed="false"/>
    <row r="2244" customFormat="false" ht="14.4" hidden="false" customHeight="false" outlineLevel="0" collapsed="false"/>
    <row r="2245" customFormat="false" ht="14.4" hidden="false" customHeight="false" outlineLevel="0" collapsed="false"/>
    <row r="2246" customFormat="false" ht="14.4" hidden="false" customHeight="false" outlineLevel="0" collapsed="false"/>
    <row r="2247" customFormat="false" ht="14.4" hidden="false" customHeight="false" outlineLevel="0" collapsed="false"/>
    <row r="2248" customFormat="false" ht="14.4" hidden="false" customHeight="false" outlineLevel="0" collapsed="false"/>
    <row r="2249" customFormat="false" ht="14.4" hidden="false" customHeight="false" outlineLevel="0" collapsed="false"/>
    <row r="2250" customFormat="false" ht="14.4" hidden="false" customHeight="false" outlineLevel="0" collapsed="false"/>
    <row r="2251" customFormat="false" ht="14.4" hidden="false" customHeight="false" outlineLevel="0" collapsed="false"/>
    <row r="2252" customFormat="false" ht="14.4" hidden="false" customHeight="false" outlineLevel="0" collapsed="false"/>
    <row r="2253" customFormat="false" ht="14.4" hidden="false" customHeight="false" outlineLevel="0" collapsed="false"/>
    <row r="2254" customFormat="false" ht="14.4" hidden="false" customHeight="false" outlineLevel="0" collapsed="false"/>
    <row r="2255" customFormat="false" ht="14.4" hidden="false" customHeight="false" outlineLevel="0" collapsed="false"/>
    <row r="2256" customFormat="false" ht="14.4" hidden="false" customHeight="false" outlineLevel="0" collapsed="false"/>
    <row r="2257" customFormat="false" ht="14.4" hidden="false" customHeight="false" outlineLevel="0" collapsed="false"/>
    <row r="2258" customFormat="false" ht="14.4" hidden="false" customHeight="false" outlineLevel="0" collapsed="false"/>
    <row r="2259" customFormat="false" ht="14.4" hidden="false" customHeight="false" outlineLevel="0" collapsed="false"/>
    <row r="2260" customFormat="false" ht="14.4" hidden="false" customHeight="false" outlineLevel="0" collapsed="false"/>
    <row r="2261" customFormat="false" ht="14.4" hidden="false" customHeight="false" outlineLevel="0" collapsed="false"/>
    <row r="2262" customFormat="false" ht="14.4" hidden="false" customHeight="false" outlineLevel="0" collapsed="false"/>
    <row r="2263" customFormat="false" ht="14.4" hidden="false" customHeight="false" outlineLevel="0" collapsed="false"/>
    <row r="2264" customFormat="false" ht="14.4" hidden="false" customHeight="false" outlineLevel="0" collapsed="false"/>
    <row r="2265" customFormat="false" ht="14.4" hidden="false" customHeight="false" outlineLevel="0" collapsed="false"/>
    <row r="2266" customFormat="false" ht="14.4" hidden="false" customHeight="false" outlineLevel="0" collapsed="false"/>
    <row r="2267" customFormat="false" ht="14.4" hidden="false" customHeight="false" outlineLevel="0" collapsed="false"/>
    <row r="2268" customFormat="false" ht="14.4" hidden="false" customHeight="false" outlineLevel="0" collapsed="false"/>
    <row r="2269" customFormat="false" ht="14.4" hidden="false" customHeight="false" outlineLevel="0" collapsed="false"/>
    <row r="2270" customFormat="false" ht="14.4" hidden="false" customHeight="false" outlineLevel="0" collapsed="false"/>
    <row r="2271" customFormat="false" ht="14.4" hidden="false" customHeight="false" outlineLevel="0" collapsed="false"/>
    <row r="2272" customFormat="false" ht="14.4" hidden="false" customHeight="false" outlineLevel="0" collapsed="false"/>
    <row r="2273" customFormat="false" ht="14.4" hidden="false" customHeight="false" outlineLevel="0" collapsed="false"/>
    <row r="2274" customFormat="false" ht="14.4" hidden="false" customHeight="false" outlineLevel="0" collapsed="false"/>
    <row r="2275" customFormat="false" ht="14.4" hidden="false" customHeight="false" outlineLevel="0" collapsed="false"/>
    <row r="2276" customFormat="false" ht="14.4" hidden="false" customHeight="false" outlineLevel="0" collapsed="false"/>
    <row r="2277" customFormat="false" ht="14.4" hidden="false" customHeight="false" outlineLevel="0" collapsed="false"/>
    <row r="2278" customFormat="false" ht="14.4" hidden="false" customHeight="false" outlineLevel="0" collapsed="false"/>
    <row r="2279" customFormat="false" ht="14.4" hidden="false" customHeight="false" outlineLevel="0" collapsed="false"/>
    <row r="2280" customFormat="false" ht="14.4" hidden="false" customHeight="false" outlineLevel="0" collapsed="false"/>
    <row r="2281" customFormat="false" ht="14.4" hidden="false" customHeight="false" outlineLevel="0" collapsed="false"/>
    <row r="2282" customFormat="false" ht="14.4" hidden="false" customHeight="false" outlineLevel="0" collapsed="false"/>
    <row r="2283" customFormat="false" ht="14.4" hidden="false" customHeight="false" outlineLevel="0" collapsed="false"/>
    <row r="2284" customFormat="false" ht="14.4" hidden="false" customHeight="false" outlineLevel="0" collapsed="false"/>
    <row r="2285" customFormat="false" ht="14.4" hidden="false" customHeight="false" outlineLevel="0" collapsed="false"/>
    <row r="2286" customFormat="false" ht="14.4" hidden="false" customHeight="false" outlineLevel="0" collapsed="false"/>
    <row r="2287" customFormat="false" ht="14.4" hidden="false" customHeight="false" outlineLevel="0" collapsed="false"/>
    <row r="2288" customFormat="false" ht="14.4" hidden="false" customHeight="false" outlineLevel="0" collapsed="false"/>
    <row r="2289" customFormat="false" ht="14.4" hidden="false" customHeight="false" outlineLevel="0" collapsed="false"/>
    <row r="2290" customFormat="false" ht="14.4" hidden="false" customHeight="false" outlineLevel="0" collapsed="false"/>
    <row r="2291" customFormat="false" ht="14.4" hidden="false" customHeight="false" outlineLevel="0" collapsed="false"/>
    <row r="2292" customFormat="false" ht="14.4" hidden="false" customHeight="false" outlineLevel="0" collapsed="false"/>
    <row r="2293" customFormat="false" ht="14.4" hidden="false" customHeight="false" outlineLevel="0" collapsed="false"/>
    <row r="2294" customFormat="false" ht="14.4" hidden="false" customHeight="false" outlineLevel="0" collapsed="false"/>
    <row r="2295" customFormat="false" ht="14.4" hidden="false" customHeight="false" outlineLevel="0" collapsed="false"/>
    <row r="2296" customFormat="false" ht="14.4" hidden="false" customHeight="false" outlineLevel="0" collapsed="false"/>
    <row r="2297" customFormat="false" ht="14.4" hidden="false" customHeight="false" outlineLevel="0" collapsed="false"/>
    <row r="2298" customFormat="false" ht="14.4" hidden="false" customHeight="false" outlineLevel="0" collapsed="false"/>
    <row r="2299" customFormat="false" ht="14.4" hidden="false" customHeight="false" outlineLevel="0" collapsed="false"/>
    <row r="2300" customFormat="false" ht="14.4" hidden="false" customHeight="false" outlineLevel="0" collapsed="false"/>
    <row r="2301" customFormat="false" ht="14.4" hidden="false" customHeight="false" outlineLevel="0" collapsed="false"/>
    <row r="2302" customFormat="false" ht="14.4" hidden="false" customHeight="false" outlineLevel="0" collapsed="false"/>
    <row r="2303" customFormat="false" ht="14.4" hidden="false" customHeight="false" outlineLevel="0" collapsed="false"/>
    <row r="2304" customFormat="false" ht="14.4" hidden="false" customHeight="false" outlineLevel="0" collapsed="false"/>
    <row r="2305" customFormat="false" ht="14.4" hidden="false" customHeight="false" outlineLevel="0" collapsed="false"/>
    <row r="2306" customFormat="false" ht="14.4" hidden="false" customHeight="false" outlineLevel="0" collapsed="false"/>
    <row r="2307" customFormat="false" ht="14.4" hidden="false" customHeight="false" outlineLevel="0" collapsed="false"/>
    <row r="2308" customFormat="false" ht="14.4" hidden="false" customHeight="false" outlineLevel="0" collapsed="false"/>
    <row r="2309" customFormat="false" ht="14.4" hidden="false" customHeight="false" outlineLevel="0" collapsed="false"/>
    <row r="2310" customFormat="false" ht="14.4" hidden="false" customHeight="false" outlineLevel="0" collapsed="false"/>
    <row r="2311" customFormat="false" ht="14.4" hidden="false" customHeight="false" outlineLevel="0" collapsed="false"/>
    <row r="2312" customFormat="false" ht="14.4" hidden="false" customHeight="false" outlineLevel="0" collapsed="false"/>
    <row r="2313" customFormat="false" ht="14.4" hidden="false" customHeight="false" outlineLevel="0" collapsed="false"/>
    <row r="2314" customFormat="false" ht="14.4" hidden="false" customHeight="false" outlineLevel="0" collapsed="false"/>
    <row r="2315" customFormat="false" ht="14.4" hidden="false" customHeight="false" outlineLevel="0" collapsed="false"/>
    <row r="2316" customFormat="false" ht="14.4" hidden="false" customHeight="false" outlineLevel="0" collapsed="false"/>
    <row r="2317" customFormat="false" ht="14.4" hidden="false" customHeight="false" outlineLevel="0" collapsed="false"/>
    <row r="2318" customFormat="false" ht="14.4" hidden="false" customHeight="false" outlineLevel="0" collapsed="false"/>
    <row r="2319" customFormat="false" ht="14.4" hidden="false" customHeight="false" outlineLevel="0" collapsed="false"/>
    <row r="2320" customFormat="false" ht="14.4" hidden="false" customHeight="false" outlineLevel="0" collapsed="false"/>
    <row r="2321" customFormat="false" ht="14.4" hidden="false" customHeight="false" outlineLevel="0" collapsed="false"/>
    <row r="2322" customFormat="false" ht="14.4" hidden="false" customHeight="false" outlineLevel="0" collapsed="false"/>
    <row r="2323" customFormat="false" ht="14.4" hidden="false" customHeight="false" outlineLevel="0" collapsed="false"/>
    <row r="2324" customFormat="false" ht="14.4" hidden="false" customHeight="false" outlineLevel="0" collapsed="false"/>
    <row r="2325" customFormat="false" ht="14.4" hidden="false" customHeight="false" outlineLevel="0" collapsed="false"/>
    <row r="2326" customFormat="false" ht="14.4" hidden="false" customHeight="false" outlineLevel="0" collapsed="false"/>
    <row r="2327" customFormat="false" ht="14.4" hidden="false" customHeight="false" outlineLevel="0" collapsed="false"/>
    <row r="2328" customFormat="false" ht="14.4" hidden="false" customHeight="false" outlineLevel="0" collapsed="false"/>
    <row r="2329" customFormat="false" ht="14.4" hidden="false" customHeight="false" outlineLevel="0" collapsed="false"/>
    <row r="2330" customFormat="false" ht="14.4" hidden="false" customHeight="false" outlineLevel="0" collapsed="false"/>
    <row r="2331" customFormat="false" ht="14.4" hidden="false" customHeight="false" outlineLevel="0" collapsed="false"/>
    <row r="2332" customFormat="false" ht="14.4" hidden="false" customHeight="false" outlineLevel="0" collapsed="false"/>
    <row r="2333" customFormat="false" ht="14.4" hidden="false" customHeight="false" outlineLevel="0" collapsed="false"/>
    <row r="2334" customFormat="false" ht="14.4" hidden="false" customHeight="false" outlineLevel="0" collapsed="false"/>
    <row r="2335" customFormat="false" ht="14.4" hidden="false" customHeight="false" outlineLevel="0" collapsed="false"/>
    <row r="2336" customFormat="false" ht="14.4" hidden="false" customHeight="false" outlineLevel="0" collapsed="false"/>
    <row r="2337" customFormat="false" ht="14.4" hidden="false" customHeight="false" outlineLevel="0" collapsed="false"/>
    <row r="2338" customFormat="false" ht="14.4" hidden="false" customHeight="false" outlineLevel="0" collapsed="false"/>
    <row r="2339" customFormat="false" ht="14.4" hidden="false" customHeight="false" outlineLevel="0" collapsed="false"/>
    <row r="2340" customFormat="false" ht="14.4" hidden="false" customHeight="false" outlineLevel="0" collapsed="false"/>
    <row r="2341" customFormat="false" ht="14.4" hidden="false" customHeight="false" outlineLevel="0" collapsed="false"/>
    <row r="2342" customFormat="false" ht="14.4" hidden="false" customHeight="false" outlineLevel="0" collapsed="false"/>
    <row r="2343" customFormat="false" ht="14.4" hidden="false" customHeight="false" outlineLevel="0" collapsed="false"/>
    <row r="2344" customFormat="false" ht="14.4" hidden="false" customHeight="false" outlineLevel="0" collapsed="false"/>
    <row r="2345" customFormat="false" ht="14.4" hidden="false" customHeight="false" outlineLevel="0" collapsed="false"/>
    <row r="2346" customFormat="false" ht="14.4" hidden="false" customHeight="false" outlineLevel="0" collapsed="false"/>
    <row r="2347" customFormat="false" ht="14.4" hidden="false" customHeight="false" outlineLevel="0" collapsed="false"/>
    <row r="2348" customFormat="false" ht="14.4" hidden="false" customHeight="false" outlineLevel="0" collapsed="false"/>
    <row r="2349" customFormat="false" ht="14.4" hidden="false" customHeight="false" outlineLevel="0" collapsed="false"/>
    <row r="2350" customFormat="false" ht="14.4" hidden="false" customHeight="false" outlineLevel="0" collapsed="false"/>
    <row r="2351" customFormat="false" ht="14.4" hidden="false" customHeight="false" outlineLevel="0" collapsed="false"/>
    <row r="2352" customFormat="false" ht="14.4" hidden="false" customHeight="false" outlineLevel="0" collapsed="false"/>
    <row r="2353" customFormat="false" ht="14.4" hidden="false" customHeight="false" outlineLevel="0" collapsed="false"/>
    <row r="2354" customFormat="false" ht="14.4" hidden="false" customHeight="false" outlineLevel="0" collapsed="false"/>
    <row r="2355" customFormat="false" ht="14.4" hidden="false" customHeight="false" outlineLevel="0" collapsed="false"/>
    <row r="2356" customFormat="false" ht="14.4" hidden="false" customHeight="false" outlineLevel="0" collapsed="false"/>
    <row r="2357" customFormat="false" ht="14.4" hidden="false" customHeight="false" outlineLevel="0" collapsed="false"/>
    <row r="2358" customFormat="false" ht="14.4" hidden="false" customHeight="false" outlineLevel="0" collapsed="false"/>
    <row r="2359" customFormat="false" ht="14.4" hidden="false" customHeight="false" outlineLevel="0" collapsed="false"/>
    <row r="2360" customFormat="false" ht="14.4" hidden="false" customHeight="false" outlineLevel="0" collapsed="false"/>
    <row r="2361" customFormat="false" ht="14.4" hidden="false" customHeight="false" outlineLevel="0" collapsed="false"/>
    <row r="2362" customFormat="false" ht="14.4" hidden="false" customHeight="false" outlineLevel="0" collapsed="false"/>
    <row r="2363" customFormat="false" ht="14.4" hidden="false" customHeight="false" outlineLevel="0" collapsed="false"/>
    <row r="2364" customFormat="false" ht="14.4" hidden="false" customHeight="false" outlineLevel="0" collapsed="false"/>
    <row r="2365" customFormat="false" ht="14.4" hidden="false" customHeight="false" outlineLevel="0" collapsed="false"/>
    <row r="2366" customFormat="false" ht="14.4" hidden="false" customHeight="false" outlineLevel="0" collapsed="false"/>
    <row r="2367" customFormat="false" ht="14.4" hidden="false" customHeight="false" outlineLevel="0" collapsed="false"/>
    <row r="2368" customFormat="false" ht="14.4" hidden="false" customHeight="false" outlineLevel="0" collapsed="false"/>
    <row r="2369" customFormat="false" ht="14.4" hidden="false" customHeight="false" outlineLevel="0" collapsed="false"/>
    <row r="2370" customFormat="false" ht="14.4" hidden="false" customHeight="false" outlineLevel="0" collapsed="false"/>
    <row r="2371" customFormat="false" ht="14.4" hidden="false" customHeight="false" outlineLevel="0" collapsed="false"/>
    <row r="2372" customFormat="false" ht="14.4" hidden="false" customHeight="false" outlineLevel="0" collapsed="false"/>
    <row r="2373" customFormat="false" ht="14.4" hidden="false" customHeight="false" outlineLevel="0" collapsed="false"/>
    <row r="2374" customFormat="false" ht="14.4" hidden="false" customHeight="false" outlineLevel="0" collapsed="false"/>
    <row r="2375" customFormat="false" ht="14.4" hidden="false" customHeight="false" outlineLevel="0" collapsed="false"/>
    <row r="2376" customFormat="false" ht="14.4" hidden="false" customHeight="false" outlineLevel="0" collapsed="false"/>
    <row r="2377" customFormat="false" ht="14.4" hidden="false" customHeight="false" outlineLevel="0" collapsed="false"/>
    <row r="2378" customFormat="false" ht="14.4" hidden="false" customHeight="false" outlineLevel="0" collapsed="false"/>
    <row r="2379" customFormat="false" ht="14.4" hidden="false" customHeight="false" outlineLevel="0" collapsed="false"/>
    <row r="2380" customFormat="false" ht="14.4" hidden="false" customHeight="false" outlineLevel="0" collapsed="false"/>
    <row r="2381" customFormat="false" ht="14.4" hidden="false" customHeight="false" outlineLevel="0" collapsed="false"/>
    <row r="2382" customFormat="false" ht="14.4" hidden="false" customHeight="false" outlineLevel="0" collapsed="false"/>
    <row r="2383" customFormat="false" ht="14.4" hidden="false" customHeight="false" outlineLevel="0" collapsed="false"/>
    <row r="2384" customFormat="false" ht="14.4" hidden="false" customHeight="false" outlineLevel="0" collapsed="false"/>
    <row r="2385" customFormat="false" ht="14.4" hidden="false" customHeight="false" outlineLevel="0" collapsed="false"/>
    <row r="2386" customFormat="false" ht="14.4" hidden="false" customHeight="false" outlineLevel="0" collapsed="false"/>
    <row r="2387" customFormat="false" ht="14.4" hidden="false" customHeight="false" outlineLevel="0" collapsed="false"/>
    <row r="2388" customFormat="false" ht="14.4" hidden="false" customHeight="false" outlineLevel="0" collapsed="false"/>
    <row r="2389" customFormat="false" ht="14.4" hidden="false" customHeight="false" outlineLevel="0" collapsed="false"/>
    <row r="2390" customFormat="false" ht="14.4" hidden="false" customHeight="false" outlineLevel="0" collapsed="false"/>
    <row r="2391" customFormat="false" ht="14.4" hidden="false" customHeight="false" outlineLevel="0" collapsed="false"/>
    <row r="2392" customFormat="false" ht="14.4" hidden="false" customHeight="false" outlineLevel="0" collapsed="false"/>
    <row r="2393" customFormat="false" ht="14.4" hidden="false" customHeight="false" outlineLevel="0" collapsed="false"/>
    <row r="2394" customFormat="false" ht="14.4" hidden="false" customHeight="false" outlineLevel="0" collapsed="false"/>
    <row r="2395" customFormat="false" ht="14.4" hidden="false" customHeight="false" outlineLevel="0" collapsed="false"/>
    <row r="2396" customFormat="false" ht="14.4" hidden="false" customHeight="false" outlineLevel="0" collapsed="false"/>
    <row r="2397" customFormat="false" ht="14.4" hidden="false" customHeight="false" outlineLevel="0" collapsed="false"/>
    <row r="2398" customFormat="false" ht="14.4" hidden="false" customHeight="false" outlineLevel="0" collapsed="false"/>
    <row r="2399" customFormat="false" ht="14.4" hidden="false" customHeight="false" outlineLevel="0" collapsed="false"/>
    <row r="2400" customFormat="false" ht="14.4" hidden="false" customHeight="false" outlineLevel="0" collapsed="false"/>
    <row r="2401" customFormat="false" ht="14.4" hidden="false" customHeight="false" outlineLevel="0" collapsed="false"/>
    <row r="2402" customFormat="false" ht="14.4" hidden="false" customHeight="false" outlineLevel="0" collapsed="false"/>
    <row r="2403" customFormat="false" ht="14.4" hidden="false" customHeight="false" outlineLevel="0" collapsed="false"/>
    <row r="2404" customFormat="false" ht="14.4" hidden="false" customHeight="false" outlineLevel="0" collapsed="false"/>
    <row r="2405" customFormat="false" ht="14.4" hidden="false" customHeight="false" outlineLevel="0" collapsed="false"/>
    <row r="2406" customFormat="false" ht="14.4" hidden="false" customHeight="false" outlineLevel="0" collapsed="false"/>
    <row r="2407" customFormat="false" ht="14.4" hidden="false" customHeight="false" outlineLevel="0" collapsed="false"/>
    <row r="2408" customFormat="false" ht="14.4" hidden="false" customHeight="false" outlineLevel="0" collapsed="false"/>
    <row r="2409" customFormat="false" ht="14.4" hidden="false" customHeight="false" outlineLevel="0" collapsed="false"/>
    <row r="2410" customFormat="false" ht="14.4" hidden="false" customHeight="false" outlineLevel="0" collapsed="false"/>
    <row r="2411" customFormat="false" ht="14.4" hidden="false" customHeight="false" outlineLevel="0" collapsed="false"/>
    <row r="2412" customFormat="false" ht="14.4" hidden="false" customHeight="false" outlineLevel="0" collapsed="false"/>
    <row r="2413" customFormat="false" ht="14.4" hidden="false" customHeight="false" outlineLevel="0" collapsed="false"/>
    <row r="2414" customFormat="false" ht="14.4" hidden="false" customHeight="false" outlineLevel="0" collapsed="false"/>
    <row r="2415" customFormat="false" ht="14.4" hidden="false" customHeight="false" outlineLevel="0" collapsed="false"/>
    <row r="2416" customFormat="false" ht="14.4" hidden="false" customHeight="false" outlineLevel="0" collapsed="false"/>
    <row r="2417" customFormat="false" ht="14.4" hidden="false" customHeight="false" outlineLevel="0" collapsed="false"/>
    <row r="2418" customFormat="false" ht="14.4" hidden="false" customHeight="false" outlineLevel="0" collapsed="false"/>
    <row r="2419" customFormat="false" ht="14.4" hidden="false" customHeight="false" outlineLevel="0" collapsed="false"/>
    <row r="2420" customFormat="false" ht="14.4" hidden="false" customHeight="false" outlineLevel="0" collapsed="false"/>
    <row r="2421" customFormat="false" ht="14.4" hidden="false" customHeight="false" outlineLevel="0" collapsed="false"/>
    <row r="2422" customFormat="false" ht="14.4" hidden="false" customHeight="false" outlineLevel="0" collapsed="false"/>
    <row r="2423" customFormat="false" ht="14.4" hidden="false" customHeight="false" outlineLevel="0" collapsed="false"/>
    <row r="2424" customFormat="false" ht="14.4" hidden="false" customHeight="false" outlineLevel="0" collapsed="false"/>
    <row r="2425" customFormat="false" ht="14.4" hidden="false" customHeight="false" outlineLevel="0" collapsed="false"/>
    <row r="2426" customFormat="false" ht="14.4" hidden="false" customHeight="false" outlineLevel="0" collapsed="false"/>
    <row r="2427" customFormat="false" ht="14.4" hidden="false" customHeight="false" outlineLevel="0" collapsed="false"/>
    <row r="2428" customFormat="false" ht="14.4" hidden="false" customHeight="false" outlineLevel="0" collapsed="false"/>
    <row r="2429" customFormat="false" ht="14.4" hidden="false" customHeight="false" outlineLevel="0" collapsed="false"/>
    <row r="2430" customFormat="false" ht="14.4" hidden="false" customHeight="false" outlineLevel="0" collapsed="false"/>
    <row r="2431" customFormat="false" ht="14.4" hidden="false" customHeight="false" outlineLevel="0" collapsed="false"/>
    <row r="2432" customFormat="false" ht="14.4" hidden="false" customHeight="false" outlineLevel="0" collapsed="false"/>
    <row r="2433" customFormat="false" ht="14.4" hidden="false" customHeight="false" outlineLevel="0" collapsed="false"/>
    <row r="2434" customFormat="false" ht="14.4" hidden="false" customHeight="false" outlineLevel="0" collapsed="false"/>
    <row r="2435" customFormat="false" ht="14.4" hidden="false" customHeight="false" outlineLevel="0" collapsed="false"/>
    <row r="2436" customFormat="false" ht="14.4" hidden="false" customHeight="false" outlineLevel="0" collapsed="false"/>
    <row r="2437" customFormat="false" ht="14.4" hidden="false" customHeight="false" outlineLevel="0" collapsed="false"/>
    <row r="2438" customFormat="false" ht="14.4" hidden="false" customHeight="false" outlineLevel="0" collapsed="false"/>
    <row r="2439" customFormat="false" ht="14.4" hidden="false" customHeight="false" outlineLevel="0" collapsed="false"/>
    <row r="2440" customFormat="false" ht="14.4" hidden="false" customHeight="false" outlineLevel="0" collapsed="false"/>
    <row r="2441" customFormat="false" ht="14.4" hidden="false" customHeight="false" outlineLevel="0" collapsed="false"/>
    <row r="2442" customFormat="false" ht="14.4" hidden="false" customHeight="false" outlineLevel="0" collapsed="false"/>
    <row r="2443" customFormat="false" ht="14.4" hidden="false" customHeight="false" outlineLevel="0" collapsed="false"/>
    <row r="2444" customFormat="false" ht="14.4" hidden="false" customHeight="false" outlineLevel="0" collapsed="false"/>
    <row r="2445" customFormat="false" ht="14.4" hidden="false" customHeight="false" outlineLevel="0" collapsed="false"/>
    <row r="2446" customFormat="false" ht="14.4" hidden="false" customHeight="false" outlineLevel="0" collapsed="false"/>
    <row r="2447" customFormat="false" ht="14.4" hidden="false" customHeight="false" outlineLevel="0" collapsed="false"/>
    <row r="2448" customFormat="false" ht="14.4" hidden="false" customHeight="false" outlineLevel="0" collapsed="false"/>
    <row r="2449" customFormat="false" ht="14.4" hidden="false" customHeight="false" outlineLevel="0" collapsed="false"/>
    <row r="2450" customFormat="false" ht="14.4" hidden="false" customHeight="false" outlineLevel="0" collapsed="false"/>
    <row r="2451" customFormat="false" ht="14.4" hidden="false" customHeight="false" outlineLevel="0" collapsed="false"/>
    <row r="2452" customFormat="false" ht="14.4" hidden="false" customHeight="false" outlineLevel="0" collapsed="false"/>
    <row r="2453" customFormat="false" ht="14.4" hidden="false" customHeight="false" outlineLevel="0" collapsed="false"/>
    <row r="2454" customFormat="false" ht="14.4" hidden="false" customHeight="false" outlineLevel="0" collapsed="false"/>
    <row r="2455" customFormat="false" ht="14.4" hidden="false" customHeight="false" outlineLevel="0" collapsed="false"/>
    <row r="2456" customFormat="false" ht="14.4" hidden="false" customHeight="false" outlineLevel="0" collapsed="false"/>
    <row r="2457" customFormat="false" ht="14.4" hidden="false" customHeight="false" outlineLevel="0" collapsed="false"/>
    <row r="2458" customFormat="false" ht="14.4" hidden="false" customHeight="false" outlineLevel="0" collapsed="false"/>
    <row r="2459" customFormat="false" ht="14.4" hidden="false" customHeight="false" outlineLevel="0" collapsed="false"/>
    <row r="2460" customFormat="false" ht="14.4" hidden="false" customHeight="false" outlineLevel="0" collapsed="false"/>
    <row r="2461" customFormat="false" ht="14.4" hidden="false" customHeight="false" outlineLevel="0" collapsed="false"/>
    <row r="2462" customFormat="false" ht="14.4" hidden="false" customHeight="false" outlineLevel="0" collapsed="false"/>
    <row r="2463" customFormat="false" ht="14.4" hidden="false" customHeight="false" outlineLevel="0" collapsed="false"/>
    <row r="2464" customFormat="false" ht="14.4" hidden="false" customHeight="false" outlineLevel="0" collapsed="false"/>
    <row r="2465" customFormat="false" ht="14.4" hidden="false" customHeight="false" outlineLevel="0" collapsed="false"/>
    <row r="2466" customFormat="false" ht="14.4" hidden="false" customHeight="false" outlineLevel="0" collapsed="false"/>
    <row r="2467" customFormat="false" ht="14.4" hidden="false" customHeight="false" outlineLevel="0" collapsed="false"/>
    <row r="2468" customFormat="false" ht="14.4" hidden="false" customHeight="false" outlineLevel="0" collapsed="false"/>
    <row r="2469" customFormat="false" ht="14.4" hidden="false" customHeight="false" outlineLevel="0" collapsed="false"/>
    <row r="2470" customFormat="false" ht="14.4" hidden="false" customHeight="false" outlineLevel="0" collapsed="false"/>
    <row r="2471" customFormat="false" ht="14.4" hidden="false" customHeight="false" outlineLevel="0" collapsed="false"/>
    <row r="2472" customFormat="false" ht="14.4" hidden="false" customHeight="false" outlineLevel="0" collapsed="false"/>
    <row r="2473" customFormat="false" ht="14.4" hidden="false" customHeight="false" outlineLevel="0" collapsed="false"/>
    <row r="2474" customFormat="false" ht="14.4" hidden="false" customHeight="false" outlineLevel="0" collapsed="false"/>
    <row r="2475" customFormat="false" ht="14.4" hidden="false" customHeight="false" outlineLevel="0" collapsed="false"/>
    <row r="2476" customFormat="false" ht="14.4" hidden="false" customHeight="false" outlineLevel="0" collapsed="false"/>
    <row r="2477" customFormat="false" ht="14.4" hidden="false" customHeight="false" outlineLevel="0" collapsed="false"/>
    <row r="2478" customFormat="false" ht="14.4" hidden="false" customHeight="false" outlineLevel="0" collapsed="false"/>
    <row r="2479" customFormat="false" ht="14.4" hidden="false" customHeight="false" outlineLevel="0" collapsed="false"/>
    <row r="2480" customFormat="false" ht="14.4" hidden="false" customHeight="false" outlineLevel="0" collapsed="false"/>
    <row r="2481" customFormat="false" ht="14.4" hidden="false" customHeight="false" outlineLevel="0" collapsed="false"/>
    <row r="2482" customFormat="false" ht="14.4" hidden="false" customHeight="false" outlineLevel="0" collapsed="false"/>
    <row r="2483" customFormat="false" ht="14.4" hidden="false" customHeight="false" outlineLevel="0" collapsed="false"/>
    <row r="2484" customFormat="false" ht="14.4" hidden="false" customHeight="false" outlineLevel="0" collapsed="false"/>
    <row r="2485" customFormat="false" ht="14.4" hidden="false" customHeight="false" outlineLevel="0" collapsed="false"/>
    <row r="2486" customFormat="false" ht="14.4" hidden="false" customHeight="false" outlineLevel="0" collapsed="false"/>
    <row r="2487" customFormat="false" ht="14.4" hidden="false" customHeight="false" outlineLevel="0" collapsed="false"/>
    <row r="2488" customFormat="false" ht="14.4" hidden="false" customHeight="false" outlineLevel="0" collapsed="false"/>
    <row r="2489" customFormat="false" ht="14.4" hidden="false" customHeight="false" outlineLevel="0" collapsed="false"/>
    <row r="2490" customFormat="false" ht="14.4" hidden="false" customHeight="false" outlineLevel="0" collapsed="false"/>
    <row r="2491" customFormat="false" ht="14.4" hidden="false" customHeight="false" outlineLevel="0" collapsed="false"/>
    <row r="2492" customFormat="false" ht="14.4" hidden="false" customHeight="false" outlineLevel="0" collapsed="false"/>
    <row r="2493" customFormat="false" ht="14.4" hidden="false" customHeight="false" outlineLevel="0" collapsed="false"/>
    <row r="2494" customFormat="false" ht="14.4" hidden="false" customHeight="false" outlineLevel="0" collapsed="false"/>
    <row r="2495" customFormat="false" ht="14.4" hidden="false" customHeight="false" outlineLevel="0" collapsed="false"/>
    <row r="2496" customFormat="false" ht="14.4" hidden="false" customHeight="false" outlineLevel="0" collapsed="false"/>
    <row r="2497" customFormat="false" ht="14.4" hidden="false" customHeight="false" outlineLevel="0" collapsed="false"/>
    <row r="2498" customFormat="false" ht="14.4" hidden="false" customHeight="false" outlineLevel="0" collapsed="false"/>
    <row r="2499" customFormat="false" ht="14.4" hidden="false" customHeight="false" outlineLevel="0" collapsed="false"/>
    <row r="2500" customFormat="false" ht="14.4" hidden="false" customHeight="false" outlineLevel="0" collapsed="false"/>
    <row r="2501" customFormat="false" ht="14.4" hidden="false" customHeight="false" outlineLevel="0" collapsed="false"/>
    <row r="2502" customFormat="false" ht="14.4" hidden="false" customHeight="false" outlineLevel="0" collapsed="false"/>
    <row r="2503" customFormat="false" ht="14.4" hidden="false" customHeight="false" outlineLevel="0" collapsed="false"/>
    <row r="2504" customFormat="false" ht="14.4" hidden="false" customHeight="false" outlineLevel="0" collapsed="false"/>
    <row r="2505" customFormat="false" ht="14.4" hidden="false" customHeight="false" outlineLevel="0" collapsed="false"/>
    <row r="2506" customFormat="false" ht="14.4" hidden="false" customHeight="false" outlineLevel="0" collapsed="false"/>
    <row r="2507" customFormat="false" ht="14.4" hidden="false" customHeight="false" outlineLevel="0" collapsed="false"/>
    <row r="2508" customFormat="false" ht="14.4" hidden="false" customHeight="false" outlineLevel="0" collapsed="false"/>
    <row r="2509" customFormat="false" ht="14.4" hidden="false" customHeight="false" outlineLevel="0" collapsed="false"/>
    <row r="2510" customFormat="false" ht="14.4" hidden="false" customHeight="false" outlineLevel="0" collapsed="false"/>
    <row r="2511" customFormat="false" ht="14.4" hidden="false" customHeight="false" outlineLevel="0" collapsed="false"/>
    <row r="2512" customFormat="false" ht="14.4" hidden="false" customHeight="false" outlineLevel="0" collapsed="false"/>
    <row r="2513" customFormat="false" ht="14.4" hidden="false" customHeight="false" outlineLevel="0" collapsed="false"/>
    <row r="2514" customFormat="false" ht="14.4" hidden="false" customHeight="false" outlineLevel="0" collapsed="false"/>
    <row r="2515" customFormat="false" ht="14.4" hidden="false" customHeight="false" outlineLevel="0" collapsed="false"/>
    <row r="2516" customFormat="false" ht="14.4" hidden="false" customHeight="false" outlineLevel="0" collapsed="false"/>
    <row r="2517" customFormat="false" ht="14.4" hidden="false" customHeight="false" outlineLevel="0" collapsed="false"/>
    <row r="2518" customFormat="false" ht="14.4" hidden="false" customHeight="false" outlineLevel="0" collapsed="false"/>
    <row r="2519" customFormat="false" ht="14.4" hidden="false" customHeight="false" outlineLevel="0" collapsed="false"/>
    <row r="2520" customFormat="false" ht="14.4" hidden="false" customHeight="false" outlineLevel="0" collapsed="false"/>
    <row r="2521" customFormat="false" ht="14.4" hidden="false" customHeight="false" outlineLevel="0" collapsed="false"/>
    <row r="2522" customFormat="false" ht="14.4" hidden="false" customHeight="false" outlineLevel="0" collapsed="false"/>
    <row r="2523" customFormat="false" ht="14.4" hidden="false" customHeight="false" outlineLevel="0" collapsed="false"/>
    <row r="2524" customFormat="false" ht="14.4" hidden="false" customHeight="false" outlineLevel="0" collapsed="false"/>
    <row r="2525" customFormat="false" ht="14.4" hidden="false" customHeight="false" outlineLevel="0" collapsed="false"/>
    <row r="2526" customFormat="false" ht="14.4" hidden="false" customHeight="false" outlineLevel="0" collapsed="false"/>
    <row r="2527" customFormat="false" ht="14.4" hidden="false" customHeight="false" outlineLevel="0" collapsed="false"/>
    <row r="2528" customFormat="false" ht="14.4" hidden="false" customHeight="false" outlineLevel="0" collapsed="false"/>
    <row r="2529" customFormat="false" ht="14.4" hidden="false" customHeight="false" outlineLevel="0" collapsed="false"/>
    <row r="2530" customFormat="false" ht="14.4" hidden="false" customHeight="false" outlineLevel="0" collapsed="false"/>
    <row r="2531" customFormat="false" ht="14.4" hidden="false" customHeight="false" outlineLevel="0" collapsed="false"/>
    <row r="2532" customFormat="false" ht="14.4" hidden="false" customHeight="false" outlineLevel="0" collapsed="false"/>
    <row r="2533" customFormat="false" ht="14.4" hidden="false" customHeight="false" outlineLevel="0" collapsed="false"/>
    <row r="2534" customFormat="false" ht="14.4" hidden="false" customHeight="false" outlineLevel="0" collapsed="false"/>
    <row r="2535" customFormat="false" ht="14.4" hidden="false" customHeight="false" outlineLevel="0" collapsed="false"/>
    <row r="2536" customFormat="false" ht="14.4" hidden="false" customHeight="false" outlineLevel="0" collapsed="false"/>
    <row r="2537" customFormat="false" ht="14.4" hidden="false" customHeight="false" outlineLevel="0" collapsed="false"/>
    <row r="2538" customFormat="false" ht="14.4" hidden="false" customHeight="false" outlineLevel="0" collapsed="false"/>
    <row r="2539" customFormat="false" ht="14.4" hidden="false" customHeight="false" outlineLevel="0" collapsed="false"/>
    <row r="2540" customFormat="false" ht="14.4" hidden="false" customHeight="false" outlineLevel="0" collapsed="false"/>
    <row r="2541" customFormat="false" ht="14.4" hidden="false" customHeight="false" outlineLevel="0" collapsed="false"/>
    <row r="2542" customFormat="false" ht="14.4" hidden="false" customHeight="false" outlineLevel="0" collapsed="false"/>
    <row r="2543" customFormat="false" ht="14.4" hidden="false" customHeight="false" outlineLevel="0" collapsed="false"/>
    <row r="2544" customFormat="false" ht="14.4" hidden="false" customHeight="false" outlineLevel="0" collapsed="false"/>
    <row r="2545" customFormat="false" ht="14.4" hidden="false" customHeight="false" outlineLevel="0" collapsed="false"/>
    <row r="2546" customFormat="false" ht="14.4" hidden="false" customHeight="false" outlineLevel="0" collapsed="false"/>
    <row r="2547" customFormat="false" ht="14.4" hidden="false" customHeight="false" outlineLevel="0" collapsed="false"/>
    <row r="2548" customFormat="false" ht="14.4" hidden="false" customHeight="false" outlineLevel="0" collapsed="false"/>
    <row r="2549" customFormat="false" ht="14.4" hidden="false" customHeight="false" outlineLevel="0" collapsed="false"/>
    <row r="2550" customFormat="false" ht="14.4" hidden="false" customHeight="false" outlineLevel="0" collapsed="false"/>
    <row r="2551" customFormat="false" ht="14.4" hidden="false" customHeight="false" outlineLevel="0" collapsed="false"/>
    <row r="2552" customFormat="false" ht="14.4" hidden="false" customHeight="false" outlineLevel="0" collapsed="false"/>
    <row r="2553" customFormat="false" ht="14.4" hidden="false" customHeight="false" outlineLevel="0" collapsed="false"/>
    <row r="2554" customFormat="false" ht="14.4" hidden="false" customHeight="false" outlineLevel="0" collapsed="false"/>
    <row r="2555" customFormat="false" ht="14.4" hidden="false" customHeight="false" outlineLevel="0" collapsed="false"/>
    <row r="2556" customFormat="false" ht="14.4" hidden="false" customHeight="false" outlineLevel="0" collapsed="false"/>
    <row r="2557" customFormat="false" ht="14.4" hidden="false" customHeight="false" outlineLevel="0" collapsed="false"/>
    <row r="2558" customFormat="false" ht="14.4" hidden="false" customHeight="false" outlineLevel="0" collapsed="false"/>
    <row r="2559" customFormat="false" ht="14.4" hidden="false" customHeight="false" outlineLevel="0" collapsed="false"/>
    <row r="2560" customFormat="false" ht="14.4" hidden="false" customHeight="false" outlineLevel="0" collapsed="false"/>
    <row r="2561" customFormat="false" ht="14.4" hidden="false" customHeight="false" outlineLevel="0" collapsed="false"/>
    <row r="2562" customFormat="false" ht="14.4" hidden="false" customHeight="false" outlineLevel="0" collapsed="false"/>
    <row r="2563" customFormat="false" ht="14.4" hidden="false" customHeight="false" outlineLevel="0" collapsed="false"/>
    <row r="2564" customFormat="false" ht="14.4" hidden="false" customHeight="false" outlineLevel="0" collapsed="false"/>
    <row r="2565" customFormat="false" ht="14.4" hidden="false" customHeight="false" outlineLevel="0" collapsed="false"/>
    <row r="2566" customFormat="false" ht="14.4" hidden="false" customHeight="false" outlineLevel="0" collapsed="false"/>
    <row r="2567" customFormat="false" ht="14.4" hidden="false" customHeight="false" outlineLevel="0" collapsed="false"/>
    <row r="2568" customFormat="false" ht="14.4" hidden="false" customHeight="false" outlineLevel="0" collapsed="false"/>
    <row r="2569" customFormat="false" ht="14.4" hidden="false" customHeight="false" outlineLevel="0" collapsed="false"/>
    <row r="2570" customFormat="false" ht="14.4" hidden="false" customHeight="false" outlineLevel="0" collapsed="false"/>
    <row r="2571" customFormat="false" ht="14.4" hidden="false" customHeight="false" outlineLevel="0" collapsed="false"/>
    <row r="2572" customFormat="false" ht="14.4" hidden="false" customHeight="false" outlineLevel="0" collapsed="false"/>
    <row r="2573" customFormat="false" ht="14.4" hidden="false" customHeight="false" outlineLevel="0" collapsed="false"/>
    <row r="2574" customFormat="false" ht="14.4" hidden="false" customHeight="false" outlineLevel="0" collapsed="false"/>
    <row r="2575" customFormat="false" ht="14.4" hidden="false" customHeight="false" outlineLevel="0" collapsed="false"/>
    <row r="2576" customFormat="false" ht="14.4" hidden="false" customHeight="false" outlineLevel="0" collapsed="false"/>
    <row r="2577" customFormat="false" ht="14.4" hidden="false" customHeight="false" outlineLevel="0" collapsed="false"/>
    <row r="2578" customFormat="false" ht="14.4" hidden="false" customHeight="false" outlineLevel="0" collapsed="false"/>
    <row r="2579" customFormat="false" ht="14.4" hidden="false" customHeight="false" outlineLevel="0" collapsed="false"/>
    <row r="2580" customFormat="false" ht="14.4" hidden="false" customHeight="false" outlineLevel="0" collapsed="false"/>
    <row r="2581" customFormat="false" ht="14.4" hidden="false" customHeight="false" outlineLevel="0" collapsed="false"/>
    <row r="2582" customFormat="false" ht="14.4" hidden="false" customHeight="false" outlineLevel="0" collapsed="false"/>
    <row r="2583" customFormat="false" ht="14.4" hidden="false" customHeight="false" outlineLevel="0" collapsed="false"/>
    <row r="2584" customFormat="false" ht="14.4" hidden="false" customHeight="false" outlineLevel="0" collapsed="false"/>
    <row r="2585" customFormat="false" ht="14.4" hidden="false" customHeight="false" outlineLevel="0" collapsed="false"/>
    <row r="2586" customFormat="false" ht="14.4" hidden="false" customHeight="false" outlineLevel="0" collapsed="false"/>
    <row r="2587" customFormat="false" ht="14.4" hidden="false" customHeight="false" outlineLevel="0" collapsed="false"/>
    <row r="2588" customFormat="false" ht="14.4" hidden="false" customHeight="false" outlineLevel="0" collapsed="false"/>
    <row r="2589" customFormat="false" ht="14.4" hidden="false" customHeight="false" outlineLevel="0" collapsed="false"/>
    <row r="2590" customFormat="false" ht="14.4" hidden="false" customHeight="false" outlineLevel="0" collapsed="false"/>
    <row r="2591" customFormat="false" ht="14.4" hidden="false" customHeight="false" outlineLevel="0" collapsed="false"/>
    <row r="2592" customFormat="false" ht="14.4" hidden="false" customHeight="false" outlineLevel="0" collapsed="false"/>
    <row r="2593" customFormat="false" ht="14.4" hidden="false" customHeight="false" outlineLevel="0" collapsed="false"/>
    <row r="2594" customFormat="false" ht="14.4" hidden="false" customHeight="false" outlineLevel="0" collapsed="false"/>
    <row r="2595" customFormat="false" ht="14.4" hidden="false" customHeight="false" outlineLevel="0" collapsed="false"/>
    <row r="2596" customFormat="false" ht="14.4" hidden="false" customHeight="false" outlineLevel="0" collapsed="false"/>
    <row r="2597" customFormat="false" ht="14.4" hidden="false" customHeight="false" outlineLevel="0" collapsed="false"/>
    <row r="2598" customFormat="false" ht="14.4" hidden="false" customHeight="false" outlineLevel="0" collapsed="false"/>
    <row r="2599" customFormat="false" ht="14.4" hidden="false" customHeight="false" outlineLevel="0" collapsed="false"/>
    <row r="2600" customFormat="false" ht="14.4" hidden="false" customHeight="false" outlineLevel="0" collapsed="false"/>
    <row r="2601" customFormat="false" ht="14.4" hidden="false" customHeight="false" outlineLevel="0" collapsed="false"/>
    <row r="2602" customFormat="false" ht="14.4" hidden="false" customHeight="false" outlineLevel="0" collapsed="false"/>
    <row r="2603" customFormat="false" ht="14.4" hidden="false" customHeight="false" outlineLevel="0" collapsed="false"/>
    <row r="2604" customFormat="false" ht="14.4" hidden="false" customHeight="false" outlineLevel="0" collapsed="false"/>
    <row r="2605" customFormat="false" ht="14.4" hidden="false" customHeight="false" outlineLevel="0" collapsed="false"/>
    <row r="2606" customFormat="false" ht="14.4" hidden="false" customHeight="false" outlineLevel="0" collapsed="false"/>
    <row r="2607" customFormat="false" ht="14.4" hidden="false" customHeight="false" outlineLevel="0" collapsed="false"/>
    <row r="2608" customFormat="false" ht="14.4" hidden="false" customHeight="false" outlineLevel="0" collapsed="false"/>
    <row r="2609" customFormat="false" ht="14.4" hidden="false" customHeight="false" outlineLevel="0" collapsed="false"/>
    <row r="2610" customFormat="false" ht="14.4" hidden="false" customHeight="false" outlineLevel="0" collapsed="false"/>
    <row r="2611" customFormat="false" ht="14.4" hidden="false" customHeight="false" outlineLevel="0" collapsed="false"/>
    <row r="2612" customFormat="false" ht="14.4" hidden="false" customHeight="false" outlineLevel="0" collapsed="false"/>
    <row r="2613" customFormat="false" ht="14.4" hidden="false" customHeight="false" outlineLevel="0" collapsed="false"/>
    <row r="2614" customFormat="false" ht="14.4" hidden="false" customHeight="false" outlineLevel="0" collapsed="false"/>
    <row r="2615" customFormat="false" ht="14.4" hidden="false" customHeight="false" outlineLevel="0" collapsed="false"/>
    <row r="2616" customFormat="false" ht="14.4" hidden="false" customHeight="false" outlineLevel="0" collapsed="false"/>
    <row r="2617" customFormat="false" ht="14.4" hidden="false" customHeight="false" outlineLevel="0" collapsed="false"/>
    <row r="2618" customFormat="false" ht="14.4" hidden="false" customHeight="false" outlineLevel="0" collapsed="false"/>
    <row r="2619" customFormat="false" ht="14.4" hidden="false" customHeight="false" outlineLevel="0" collapsed="false"/>
    <row r="2620" customFormat="false" ht="14.4" hidden="false" customHeight="false" outlineLevel="0" collapsed="false"/>
    <row r="2621" customFormat="false" ht="14.4" hidden="false" customHeight="false" outlineLevel="0" collapsed="false"/>
    <row r="2622" customFormat="false" ht="14.4" hidden="false" customHeight="false" outlineLevel="0" collapsed="false"/>
    <row r="2623" customFormat="false" ht="14.4" hidden="false" customHeight="false" outlineLevel="0" collapsed="false"/>
    <row r="2624" customFormat="false" ht="14.4" hidden="false" customHeight="false" outlineLevel="0" collapsed="false"/>
    <row r="2625" customFormat="false" ht="14.4" hidden="false" customHeight="false" outlineLevel="0" collapsed="false"/>
    <row r="2626" customFormat="false" ht="14.4" hidden="false" customHeight="false" outlineLevel="0" collapsed="false"/>
    <row r="2627" customFormat="false" ht="14.4" hidden="false" customHeight="false" outlineLevel="0" collapsed="false"/>
    <row r="2628" customFormat="false" ht="14.4" hidden="false" customHeight="false" outlineLevel="0" collapsed="false"/>
    <row r="2629" customFormat="false" ht="14.4" hidden="false" customHeight="false" outlineLevel="0" collapsed="false"/>
    <row r="2630" customFormat="false" ht="14.4" hidden="false" customHeight="false" outlineLevel="0" collapsed="false"/>
    <row r="2631" customFormat="false" ht="14.4" hidden="false" customHeight="false" outlineLevel="0" collapsed="false"/>
    <row r="2632" customFormat="false" ht="14.4" hidden="false" customHeight="false" outlineLevel="0" collapsed="false"/>
    <row r="2633" customFormat="false" ht="14.4" hidden="false" customHeight="false" outlineLevel="0" collapsed="false"/>
    <row r="2634" customFormat="false" ht="14.4" hidden="false" customHeight="false" outlineLevel="0" collapsed="false"/>
    <row r="2635" customFormat="false" ht="14.4" hidden="false" customHeight="false" outlineLevel="0" collapsed="false"/>
    <row r="2636" customFormat="false" ht="14.4" hidden="false" customHeight="false" outlineLevel="0" collapsed="false"/>
    <row r="2637" customFormat="false" ht="14.4" hidden="false" customHeight="false" outlineLevel="0" collapsed="false"/>
    <row r="2638" customFormat="false" ht="14.4" hidden="false" customHeight="false" outlineLevel="0" collapsed="false"/>
    <row r="2639" customFormat="false" ht="14.4" hidden="false" customHeight="false" outlineLevel="0" collapsed="false"/>
    <row r="2640" customFormat="false" ht="14.4" hidden="false" customHeight="false" outlineLevel="0" collapsed="false"/>
    <row r="2641" customFormat="false" ht="14.4" hidden="false" customHeight="false" outlineLevel="0" collapsed="false"/>
    <row r="2642" customFormat="false" ht="14.4" hidden="false" customHeight="false" outlineLevel="0" collapsed="false"/>
    <row r="2643" customFormat="false" ht="14.4" hidden="false" customHeight="false" outlineLevel="0" collapsed="false"/>
    <row r="2644" customFormat="false" ht="14.4" hidden="false" customHeight="false" outlineLevel="0" collapsed="false"/>
    <row r="2645" customFormat="false" ht="14.4" hidden="false" customHeight="false" outlineLevel="0" collapsed="false"/>
    <row r="2646" customFormat="false" ht="14.4" hidden="false" customHeight="false" outlineLevel="0" collapsed="false"/>
    <row r="2647" customFormat="false" ht="14.4" hidden="false" customHeight="false" outlineLevel="0" collapsed="false"/>
    <row r="2648" customFormat="false" ht="14.4" hidden="false" customHeight="false" outlineLevel="0" collapsed="false"/>
    <row r="2649" customFormat="false" ht="14.4" hidden="false" customHeight="false" outlineLevel="0" collapsed="false"/>
    <row r="2650" customFormat="false" ht="14.4" hidden="false" customHeight="false" outlineLevel="0" collapsed="false"/>
    <row r="2651" customFormat="false" ht="14.4" hidden="false" customHeight="false" outlineLevel="0" collapsed="false"/>
    <row r="2652" customFormat="false" ht="14.4" hidden="false" customHeight="false" outlineLevel="0" collapsed="false"/>
    <row r="2653" customFormat="false" ht="14.4" hidden="false" customHeight="false" outlineLevel="0" collapsed="false"/>
    <row r="2654" customFormat="false" ht="14.4" hidden="false" customHeight="false" outlineLevel="0" collapsed="false"/>
    <row r="2655" customFormat="false" ht="14.4" hidden="false" customHeight="false" outlineLevel="0" collapsed="false"/>
    <row r="2656" customFormat="false" ht="14.4" hidden="false" customHeight="false" outlineLevel="0" collapsed="false"/>
    <row r="2657" customFormat="false" ht="14.4" hidden="false" customHeight="false" outlineLevel="0" collapsed="false"/>
    <row r="2658" customFormat="false" ht="14.4" hidden="false" customHeight="false" outlineLevel="0" collapsed="false"/>
    <row r="2659" customFormat="false" ht="14.4" hidden="false" customHeight="false" outlineLevel="0" collapsed="false"/>
    <row r="2660" customFormat="false" ht="14.4" hidden="false" customHeight="false" outlineLevel="0" collapsed="false"/>
    <row r="2661" customFormat="false" ht="14.4" hidden="false" customHeight="false" outlineLevel="0" collapsed="false"/>
    <row r="2662" customFormat="false" ht="14.4" hidden="false" customHeight="false" outlineLevel="0" collapsed="false"/>
    <row r="2663" customFormat="false" ht="14.4" hidden="false" customHeight="false" outlineLevel="0" collapsed="false"/>
    <row r="2664" customFormat="false" ht="14.4" hidden="false" customHeight="false" outlineLevel="0" collapsed="false"/>
    <row r="2665" customFormat="false" ht="14.4" hidden="false" customHeight="false" outlineLevel="0" collapsed="false"/>
    <row r="2666" customFormat="false" ht="14.4" hidden="false" customHeight="false" outlineLevel="0" collapsed="false"/>
    <row r="2667" customFormat="false" ht="14.4" hidden="false" customHeight="false" outlineLevel="0" collapsed="false"/>
    <row r="2668" customFormat="false" ht="14.4" hidden="false" customHeight="false" outlineLevel="0" collapsed="false"/>
    <row r="2669" customFormat="false" ht="14.4" hidden="false" customHeight="false" outlineLevel="0" collapsed="false"/>
    <row r="2670" customFormat="false" ht="14.4" hidden="false" customHeight="false" outlineLevel="0" collapsed="false"/>
    <row r="2671" customFormat="false" ht="14.4" hidden="false" customHeight="false" outlineLevel="0" collapsed="false"/>
    <row r="2672" customFormat="false" ht="14.4" hidden="false" customHeight="false" outlineLevel="0" collapsed="false"/>
    <row r="2673" customFormat="false" ht="14.4" hidden="false" customHeight="false" outlineLevel="0" collapsed="false"/>
    <row r="2674" customFormat="false" ht="14.4" hidden="false" customHeight="false" outlineLevel="0" collapsed="false"/>
    <row r="2675" customFormat="false" ht="14.4" hidden="false" customHeight="false" outlineLevel="0" collapsed="false"/>
    <row r="2676" customFormat="false" ht="14.4" hidden="false" customHeight="false" outlineLevel="0" collapsed="false"/>
    <row r="2677" customFormat="false" ht="14.4" hidden="false" customHeight="false" outlineLevel="0" collapsed="false"/>
    <row r="2678" customFormat="false" ht="14.4" hidden="false" customHeight="false" outlineLevel="0" collapsed="false"/>
    <row r="2679" customFormat="false" ht="14.4" hidden="false" customHeight="false" outlineLevel="0" collapsed="false"/>
    <row r="2680" customFormat="false" ht="14.4" hidden="false" customHeight="false" outlineLevel="0" collapsed="false"/>
    <row r="2681" customFormat="false" ht="14.4" hidden="false" customHeight="false" outlineLevel="0" collapsed="false"/>
    <row r="2682" customFormat="false" ht="14.4" hidden="false" customHeight="false" outlineLevel="0" collapsed="false"/>
    <row r="2683" customFormat="false" ht="14.4" hidden="false" customHeight="false" outlineLevel="0" collapsed="false"/>
    <row r="2684" customFormat="false" ht="14.4" hidden="false" customHeight="false" outlineLevel="0" collapsed="false"/>
    <row r="2685" customFormat="false" ht="14.4" hidden="false" customHeight="false" outlineLevel="0" collapsed="false"/>
    <row r="2686" customFormat="false" ht="14.4" hidden="false" customHeight="false" outlineLevel="0" collapsed="false"/>
    <row r="2687" customFormat="false" ht="14.4" hidden="false" customHeight="false" outlineLevel="0" collapsed="false"/>
    <row r="2688" customFormat="false" ht="14.4" hidden="false" customHeight="false" outlineLevel="0" collapsed="false"/>
    <row r="2689" customFormat="false" ht="14.4" hidden="false" customHeight="false" outlineLevel="0" collapsed="false"/>
    <row r="2690" customFormat="false" ht="14.4" hidden="false" customHeight="false" outlineLevel="0" collapsed="false"/>
    <row r="2691" customFormat="false" ht="14.4" hidden="false" customHeight="false" outlineLevel="0" collapsed="false"/>
    <row r="2692" customFormat="false" ht="14.4" hidden="false" customHeight="false" outlineLevel="0" collapsed="false"/>
    <row r="2693" customFormat="false" ht="14.4" hidden="false" customHeight="false" outlineLevel="0" collapsed="false"/>
    <row r="2694" customFormat="false" ht="14.4" hidden="false" customHeight="false" outlineLevel="0" collapsed="false"/>
    <row r="2695" customFormat="false" ht="14.4" hidden="false" customHeight="false" outlineLevel="0" collapsed="false"/>
    <row r="2696" customFormat="false" ht="14.4" hidden="false" customHeight="false" outlineLevel="0" collapsed="false"/>
    <row r="2697" customFormat="false" ht="14.4" hidden="false" customHeight="false" outlineLevel="0" collapsed="false"/>
    <row r="2698" customFormat="false" ht="14.4" hidden="false" customHeight="false" outlineLevel="0" collapsed="false"/>
    <row r="2699" customFormat="false" ht="14.4" hidden="false" customHeight="false" outlineLevel="0" collapsed="false"/>
    <row r="2700" customFormat="false" ht="14.4" hidden="false" customHeight="false" outlineLevel="0" collapsed="false"/>
    <row r="2701" customFormat="false" ht="14.4" hidden="false" customHeight="false" outlineLevel="0" collapsed="false"/>
    <row r="2702" customFormat="false" ht="14.4" hidden="false" customHeight="false" outlineLevel="0" collapsed="false"/>
    <row r="2703" customFormat="false" ht="14.4" hidden="false" customHeight="false" outlineLevel="0" collapsed="false"/>
    <row r="2704" customFormat="false" ht="14.4" hidden="false" customHeight="false" outlineLevel="0" collapsed="false"/>
    <row r="2705" customFormat="false" ht="14.4" hidden="false" customHeight="false" outlineLevel="0" collapsed="false"/>
    <row r="2706" customFormat="false" ht="14.4" hidden="false" customHeight="false" outlineLevel="0" collapsed="false"/>
    <row r="2707" customFormat="false" ht="14.4" hidden="false" customHeight="false" outlineLevel="0" collapsed="false"/>
    <row r="2708" customFormat="false" ht="14.4" hidden="false" customHeight="false" outlineLevel="0" collapsed="false"/>
    <row r="2709" customFormat="false" ht="14.4" hidden="false" customHeight="false" outlineLevel="0" collapsed="false"/>
    <row r="2710" customFormat="false" ht="14.4" hidden="false" customHeight="false" outlineLevel="0" collapsed="false"/>
    <row r="2711" customFormat="false" ht="14.4" hidden="false" customHeight="false" outlineLevel="0" collapsed="false"/>
    <row r="2712" customFormat="false" ht="14.4" hidden="false" customHeight="false" outlineLevel="0" collapsed="false"/>
    <row r="2713" customFormat="false" ht="14.4" hidden="false" customHeight="false" outlineLevel="0" collapsed="false"/>
    <row r="2714" customFormat="false" ht="14.4" hidden="false" customHeight="false" outlineLevel="0" collapsed="false"/>
    <row r="2715" customFormat="false" ht="14.4" hidden="false" customHeight="false" outlineLevel="0" collapsed="false"/>
    <row r="2716" customFormat="false" ht="14.4" hidden="false" customHeight="false" outlineLevel="0" collapsed="false"/>
    <row r="2717" customFormat="false" ht="14.4" hidden="false" customHeight="false" outlineLevel="0" collapsed="false"/>
    <row r="2718" customFormat="false" ht="14.4" hidden="false" customHeight="false" outlineLevel="0" collapsed="false"/>
    <row r="2719" customFormat="false" ht="14.4" hidden="false" customHeight="false" outlineLevel="0" collapsed="false"/>
    <row r="2720" customFormat="false" ht="14.4" hidden="false" customHeight="false" outlineLevel="0" collapsed="false"/>
    <row r="2721" customFormat="false" ht="14.4" hidden="false" customHeight="false" outlineLevel="0" collapsed="false"/>
    <row r="2722" customFormat="false" ht="14.4" hidden="false" customHeight="false" outlineLevel="0" collapsed="false"/>
    <row r="2723" customFormat="false" ht="14.4" hidden="false" customHeight="false" outlineLevel="0" collapsed="false"/>
    <row r="2724" customFormat="false" ht="14.4" hidden="false" customHeight="false" outlineLevel="0" collapsed="false"/>
    <row r="2725" customFormat="false" ht="14.4" hidden="false" customHeight="false" outlineLevel="0" collapsed="false"/>
    <row r="2726" customFormat="false" ht="14.4" hidden="false" customHeight="false" outlineLevel="0" collapsed="false"/>
    <row r="2727" customFormat="false" ht="14.4" hidden="false" customHeight="false" outlineLevel="0" collapsed="false"/>
    <row r="2728" customFormat="false" ht="14.4" hidden="false" customHeight="false" outlineLevel="0" collapsed="false"/>
    <row r="2729" customFormat="false" ht="14.4" hidden="false" customHeight="false" outlineLevel="0" collapsed="false"/>
    <row r="2730" customFormat="false" ht="14.4" hidden="false" customHeight="false" outlineLevel="0" collapsed="false"/>
    <row r="2731" customFormat="false" ht="14.4" hidden="false" customHeight="false" outlineLevel="0" collapsed="false"/>
    <row r="2732" customFormat="false" ht="14.4" hidden="false" customHeight="false" outlineLevel="0" collapsed="false"/>
    <row r="2733" customFormat="false" ht="14.4" hidden="false" customHeight="false" outlineLevel="0" collapsed="false"/>
    <row r="2734" customFormat="false" ht="14.4" hidden="false" customHeight="false" outlineLevel="0" collapsed="false"/>
    <row r="2735" customFormat="false" ht="14.4" hidden="false" customHeight="false" outlineLevel="0" collapsed="false"/>
    <row r="2736" customFormat="false" ht="14.4" hidden="false" customHeight="false" outlineLevel="0" collapsed="false"/>
    <row r="2737" customFormat="false" ht="14.4" hidden="false" customHeight="false" outlineLevel="0" collapsed="false"/>
    <row r="2738" customFormat="false" ht="14.4" hidden="false" customHeight="false" outlineLevel="0" collapsed="false"/>
    <row r="2739" customFormat="false" ht="14.4" hidden="false" customHeight="false" outlineLevel="0" collapsed="false"/>
    <row r="2740" customFormat="false" ht="14.4" hidden="false" customHeight="false" outlineLevel="0" collapsed="false"/>
    <row r="2741" customFormat="false" ht="14.4" hidden="false" customHeight="false" outlineLevel="0" collapsed="false"/>
    <row r="2742" customFormat="false" ht="14.4" hidden="false" customHeight="false" outlineLevel="0" collapsed="false"/>
    <row r="2743" customFormat="false" ht="14.4" hidden="false" customHeight="false" outlineLevel="0" collapsed="false"/>
    <row r="2744" customFormat="false" ht="14.4" hidden="false" customHeight="false" outlineLevel="0" collapsed="false"/>
    <row r="2745" customFormat="false" ht="14.4" hidden="false" customHeight="false" outlineLevel="0" collapsed="false"/>
    <row r="2746" customFormat="false" ht="14.4" hidden="false" customHeight="false" outlineLevel="0" collapsed="false"/>
    <row r="2747" customFormat="false" ht="14.4" hidden="false" customHeight="false" outlineLevel="0" collapsed="false"/>
    <row r="2748" customFormat="false" ht="14.4" hidden="false" customHeight="false" outlineLevel="0" collapsed="false"/>
    <row r="2749" customFormat="false" ht="14.4" hidden="false" customHeight="false" outlineLevel="0" collapsed="false"/>
    <row r="2750" customFormat="false" ht="14.4" hidden="false" customHeight="false" outlineLevel="0" collapsed="false"/>
    <row r="2751" customFormat="false" ht="14.4" hidden="false" customHeight="false" outlineLevel="0" collapsed="false"/>
    <row r="2752" customFormat="false" ht="14.4" hidden="false" customHeight="false" outlineLevel="0" collapsed="false"/>
    <row r="2753" customFormat="false" ht="14.4" hidden="false" customHeight="false" outlineLevel="0" collapsed="false"/>
    <row r="2754" customFormat="false" ht="14.4" hidden="false" customHeight="false" outlineLevel="0" collapsed="false"/>
    <row r="2755" customFormat="false" ht="14.4" hidden="false" customHeight="false" outlineLevel="0" collapsed="false"/>
    <row r="2756" customFormat="false" ht="14.4" hidden="false" customHeight="false" outlineLevel="0" collapsed="false"/>
    <row r="2757" customFormat="false" ht="14.4" hidden="false" customHeight="false" outlineLevel="0" collapsed="false"/>
    <row r="2758" customFormat="false" ht="14.4" hidden="false" customHeight="false" outlineLevel="0" collapsed="false"/>
    <row r="2759" customFormat="false" ht="14.4" hidden="false" customHeight="false" outlineLevel="0" collapsed="false"/>
    <row r="2760" customFormat="false" ht="14.4" hidden="false" customHeight="false" outlineLevel="0" collapsed="false"/>
    <row r="2761" customFormat="false" ht="14.4" hidden="false" customHeight="false" outlineLevel="0" collapsed="false"/>
    <row r="2762" customFormat="false" ht="14.4" hidden="false" customHeight="false" outlineLevel="0" collapsed="false"/>
    <row r="2763" customFormat="false" ht="14.4" hidden="false" customHeight="false" outlineLevel="0" collapsed="false"/>
    <row r="2764" customFormat="false" ht="14.4" hidden="false" customHeight="false" outlineLevel="0" collapsed="false"/>
    <row r="2765" customFormat="false" ht="14.4" hidden="false" customHeight="false" outlineLevel="0" collapsed="false"/>
    <row r="2766" customFormat="false" ht="14.4" hidden="false" customHeight="false" outlineLevel="0" collapsed="false"/>
    <row r="2767" customFormat="false" ht="14.4" hidden="false" customHeight="false" outlineLevel="0" collapsed="false"/>
    <row r="2768" customFormat="false" ht="14.4" hidden="false" customHeight="false" outlineLevel="0" collapsed="false"/>
    <row r="2769" customFormat="false" ht="14.4" hidden="false" customHeight="false" outlineLevel="0" collapsed="false"/>
    <row r="2770" customFormat="false" ht="14.4" hidden="false" customHeight="false" outlineLevel="0" collapsed="false"/>
    <row r="2771" customFormat="false" ht="14.4" hidden="false" customHeight="false" outlineLevel="0" collapsed="false"/>
    <row r="2772" customFormat="false" ht="14.4" hidden="false" customHeight="false" outlineLevel="0" collapsed="false"/>
    <row r="2773" customFormat="false" ht="14.4" hidden="false" customHeight="false" outlineLevel="0" collapsed="false"/>
    <row r="2774" customFormat="false" ht="14.4" hidden="false" customHeight="false" outlineLevel="0" collapsed="false"/>
    <row r="2775" customFormat="false" ht="14.4" hidden="false" customHeight="false" outlineLevel="0" collapsed="false"/>
    <row r="2776" customFormat="false" ht="14.4" hidden="false" customHeight="false" outlineLevel="0" collapsed="false"/>
    <row r="2777" customFormat="false" ht="14.4" hidden="false" customHeight="false" outlineLevel="0" collapsed="false"/>
    <row r="2778" customFormat="false" ht="14.4" hidden="false" customHeight="false" outlineLevel="0" collapsed="false"/>
    <row r="2779" customFormat="false" ht="14.4" hidden="false" customHeight="false" outlineLevel="0" collapsed="false"/>
    <row r="2780" customFormat="false" ht="14.4" hidden="false" customHeight="false" outlineLevel="0" collapsed="false"/>
    <row r="2781" customFormat="false" ht="14.4" hidden="false" customHeight="false" outlineLevel="0" collapsed="false"/>
    <row r="2782" customFormat="false" ht="14.4" hidden="false" customHeight="false" outlineLevel="0" collapsed="false"/>
    <row r="2783" customFormat="false" ht="14.4" hidden="false" customHeight="false" outlineLevel="0" collapsed="false"/>
    <row r="2784" customFormat="false" ht="14.4" hidden="false" customHeight="false" outlineLevel="0" collapsed="false"/>
    <row r="2785" customFormat="false" ht="14.4" hidden="false" customHeight="false" outlineLevel="0" collapsed="false"/>
    <row r="2786" customFormat="false" ht="14.4" hidden="false" customHeight="false" outlineLevel="0" collapsed="false"/>
    <row r="2787" customFormat="false" ht="14.4" hidden="false" customHeight="false" outlineLevel="0" collapsed="false"/>
    <row r="2788" customFormat="false" ht="14.4" hidden="false" customHeight="false" outlineLevel="0" collapsed="false"/>
    <row r="2789" customFormat="false" ht="14.4" hidden="false" customHeight="false" outlineLevel="0" collapsed="false"/>
    <row r="2790" customFormat="false" ht="14.4" hidden="false" customHeight="false" outlineLevel="0" collapsed="false"/>
    <row r="2791" customFormat="false" ht="14.4" hidden="false" customHeight="false" outlineLevel="0" collapsed="false"/>
    <row r="2792" customFormat="false" ht="14.4" hidden="false" customHeight="false" outlineLevel="0" collapsed="false"/>
    <row r="2793" customFormat="false" ht="14.4" hidden="false" customHeight="false" outlineLevel="0" collapsed="false"/>
    <row r="2794" customFormat="false" ht="14.4" hidden="false" customHeight="false" outlineLevel="0" collapsed="false"/>
    <row r="2795" customFormat="false" ht="14.4" hidden="false" customHeight="false" outlineLevel="0" collapsed="false"/>
    <row r="2796" customFormat="false" ht="14.4" hidden="false" customHeight="false" outlineLevel="0" collapsed="false"/>
    <row r="2797" customFormat="false" ht="14.4" hidden="false" customHeight="false" outlineLevel="0" collapsed="false"/>
    <row r="2798" customFormat="false" ht="14.4" hidden="false" customHeight="false" outlineLevel="0" collapsed="false"/>
    <row r="2799" customFormat="false" ht="14.4" hidden="false" customHeight="false" outlineLevel="0" collapsed="false"/>
    <row r="2800" customFormat="false" ht="14.4" hidden="false" customHeight="false" outlineLevel="0" collapsed="false"/>
    <row r="2801" customFormat="false" ht="14.4" hidden="false" customHeight="false" outlineLevel="0" collapsed="false"/>
    <row r="2802" customFormat="false" ht="14.4" hidden="false" customHeight="false" outlineLevel="0" collapsed="false"/>
    <row r="2803" customFormat="false" ht="14.4" hidden="false" customHeight="false" outlineLevel="0" collapsed="false"/>
    <row r="2804" customFormat="false" ht="14.4" hidden="false" customHeight="false" outlineLevel="0" collapsed="false"/>
    <row r="2805" customFormat="false" ht="14.4" hidden="false" customHeight="false" outlineLevel="0" collapsed="false"/>
    <row r="2806" customFormat="false" ht="14.4" hidden="false" customHeight="false" outlineLevel="0" collapsed="false"/>
    <row r="2807" customFormat="false" ht="14.4" hidden="false" customHeight="false" outlineLevel="0" collapsed="false"/>
    <row r="2808" customFormat="false" ht="14.4" hidden="false" customHeight="false" outlineLevel="0" collapsed="false"/>
    <row r="2809" customFormat="false" ht="14.4" hidden="false" customHeight="false" outlineLevel="0" collapsed="false"/>
    <row r="2810" customFormat="false" ht="14.4" hidden="false" customHeight="false" outlineLevel="0" collapsed="false"/>
    <row r="2811" customFormat="false" ht="14.4" hidden="false" customHeight="false" outlineLevel="0" collapsed="false"/>
    <row r="2812" customFormat="false" ht="14.4" hidden="false" customHeight="false" outlineLevel="0" collapsed="false"/>
    <row r="2813" customFormat="false" ht="14.4" hidden="false" customHeight="false" outlineLevel="0" collapsed="false"/>
    <row r="2814" customFormat="false" ht="14.4" hidden="false" customHeight="false" outlineLevel="0" collapsed="false"/>
    <row r="2815" customFormat="false" ht="14.4" hidden="false" customHeight="false" outlineLevel="0" collapsed="false"/>
    <row r="2816" customFormat="false" ht="14.4" hidden="false" customHeight="false" outlineLevel="0" collapsed="false"/>
    <row r="2817" customFormat="false" ht="14.4" hidden="false" customHeight="false" outlineLevel="0" collapsed="false"/>
    <row r="2818" customFormat="false" ht="14.4" hidden="false" customHeight="false" outlineLevel="0" collapsed="false"/>
    <row r="2819" customFormat="false" ht="14.4" hidden="false" customHeight="false" outlineLevel="0" collapsed="false"/>
    <row r="2820" customFormat="false" ht="14.4" hidden="false" customHeight="false" outlineLevel="0" collapsed="false"/>
    <row r="2821" customFormat="false" ht="14.4" hidden="false" customHeight="false" outlineLevel="0" collapsed="false"/>
    <row r="2822" customFormat="false" ht="14.4" hidden="false" customHeight="false" outlineLevel="0" collapsed="false"/>
    <row r="2823" customFormat="false" ht="14.4" hidden="false" customHeight="false" outlineLevel="0" collapsed="false"/>
    <row r="2824" customFormat="false" ht="14.4" hidden="false" customHeight="false" outlineLevel="0" collapsed="false"/>
    <row r="2825" customFormat="false" ht="14.4" hidden="false" customHeight="false" outlineLevel="0" collapsed="false"/>
    <row r="2826" customFormat="false" ht="14.4" hidden="false" customHeight="false" outlineLevel="0" collapsed="false"/>
    <row r="2827" customFormat="false" ht="14.4" hidden="false" customHeight="false" outlineLevel="0" collapsed="false"/>
    <row r="2828" customFormat="false" ht="14.4" hidden="false" customHeight="false" outlineLevel="0" collapsed="false"/>
    <row r="2829" customFormat="false" ht="14.4" hidden="false" customHeight="false" outlineLevel="0" collapsed="false"/>
    <row r="2830" customFormat="false" ht="14.4" hidden="false" customHeight="false" outlineLevel="0" collapsed="false"/>
    <row r="2831" customFormat="false" ht="14.4" hidden="false" customHeight="false" outlineLevel="0" collapsed="false"/>
    <row r="2832" customFormat="false" ht="14.4" hidden="false" customHeight="false" outlineLevel="0" collapsed="false"/>
    <row r="2833" customFormat="false" ht="14.4" hidden="false" customHeight="false" outlineLevel="0" collapsed="false"/>
    <row r="2834" customFormat="false" ht="14.4" hidden="false" customHeight="false" outlineLevel="0" collapsed="false"/>
    <row r="2835" customFormat="false" ht="14.4" hidden="false" customHeight="false" outlineLevel="0" collapsed="false"/>
    <row r="2836" customFormat="false" ht="14.4" hidden="false" customHeight="false" outlineLevel="0" collapsed="false"/>
    <row r="2837" customFormat="false" ht="14.4" hidden="false" customHeight="false" outlineLevel="0" collapsed="false"/>
    <row r="2838" customFormat="false" ht="14.4" hidden="false" customHeight="false" outlineLevel="0" collapsed="false"/>
    <row r="2839" customFormat="false" ht="14.4" hidden="false" customHeight="false" outlineLevel="0" collapsed="false"/>
    <row r="2840" customFormat="false" ht="14.4" hidden="false" customHeight="false" outlineLevel="0" collapsed="false"/>
    <row r="2841" customFormat="false" ht="14.4" hidden="false" customHeight="false" outlineLevel="0" collapsed="false"/>
    <row r="2842" customFormat="false" ht="14.4" hidden="false" customHeight="false" outlineLevel="0" collapsed="false"/>
    <row r="2843" customFormat="false" ht="14.4" hidden="false" customHeight="false" outlineLevel="0" collapsed="false"/>
    <row r="2844" customFormat="false" ht="14.4" hidden="false" customHeight="false" outlineLevel="0" collapsed="false"/>
    <row r="2845" customFormat="false" ht="14.4" hidden="false" customHeight="false" outlineLevel="0" collapsed="false"/>
    <row r="2846" customFormat="false" ht="14.4" hidden="false" customHeight="false" outlineLevel="0" collapsed="false"/>
    <row r="2847" customFormat="false" ht="14.4" hidden="false" customHeight="false" outlineLevel="0" collapsed="false"/>
    <row r="2848" customFormat="false" ht="14.4" hidden="false" customHeight="false" outlineLevel="0" collapsed="false"/>
    <row r="2849" customFormat="false" ht="14.4" hidden="false" customHeight="false" outlineLevel="0" collapsed="false"/>
    <row r="2850" customFormat="false" ht="14.4" hidden="false" customHeight="false" outlineLevel="0" collapsed="false"/>
    <row r="2851" customFormat="false" ht="14.4" hidden="false" customHeight="false" outlineLevel="0" collapsed="false"/>
    <row r="2852" customFormat="false" ht="14.4" hidden="false" customHeight="false" outlineLevel="0" collapsed="false"/>
    <row r="2853" customFormat="false" ht="14.4" hidden="false" customHeight="false" outlineLevel="0" collapsed="false"/>
    <row r="2854" customFormat="false" ht="14.4" hidden="false" customHeight="false" outlineLevel="0" collapsed="false"/>
    <row r="2855" customFormat="false" ht="14.4" hidden="false" customHeight="false" outlineLevel="0" collapsed="false"/>
    <row r="2856" customFormat="false" ht="14.4" hidden="false" customHeight="false" outlineLevel="0" collapsed="false"/>
    <row r="2857" customFormat="false" ht="14.4" hidden="false" customHeight="false" outlineLevel="0" collapsed="false"/>
    <row r="2858" customFormat="false" ht="14.4" hidden="false" customHeight="false" outlineLevel="0" collapsed="false"/>
    <row r="2859" customFormat="false" ht="14.4" hidden="false" customHeight="false" outlineLevel="0" collapsed="false"/>
    <row r="2860" customFormat="false" ht="14.4" hidden="false" customHeight="false" outlineLevel="0" collapsed="false"/>
    <row r="2861" customFormat="false" ht="14.4" hidden="false" customHeight="false" outlineLevel="0" collapsed="false"/>
    <row r="2862" customFormat="false" ht="14.4" hidden="false" customHeight="false" outlineLevel="0" collapsed="false"/>
    <row r="2863" customFormat="false" ht="14.4" hidden="false" customHeight="false" outlineLevel="0" collapsed="false"/>
    <row r="2864" customFormat="false" ht="14.4" hidden="false" customHeight="false" outlineLevel="0" collapsed="false"/>
    <row r="2865" customFormat="false" ht="14.4" hidden="false" customHeight="false" outlineLevel="0" collapsed="false"/>
    <row r="2866" customFormat="false" ht="14.4" hidden="false" customHeight="false" outlineLevel="0" collapsed="false"/>
    <row r="2867" customFormat="false" ht="14.4" hidden="false" customHeight="false" outlineLevel="0" collapsed="false"/>
    <row r="2868" customFormat="false" ht="14.4" hidden="false" customHeight="false" outlineLevel="0" collapsed="false"/>
    <row r="2869" customFormat="false" ht="14.4" hidden="false" customHeight="false" outlineLevel="0" collapsed="false"/>
    <row r="2870" customFormat="false" ht="14.4" hidden="false" customHeight="false" outlineLevel="0" collapsed="false"/>
    <row r="2871" customFormat="false" ht="14.4" hidden="false" customHeight="false" outlineLevel="0" collapsed="false"/>
    <row r="2872" customFormat="false" ht="14.4" hidden="false" customHeight="false" outlineLevel="0" collapsed="false"/>
    <row r="2873" customFormat="false" ht="14.4" hidden="false" customHeight="false" outlineLevel="0" collapsed="false"/>
    <row r="2874" customFormat="false" ht="14.4" hidden="false" customHeight="false" outlineLevel="0" collapsed="false"/>
    <row r="2875" customFormat="false" ht="14.4" hidden="false" customHeight="false" outlineLevel="0" collapsed="false"/>
    <row r="2876" customFormat="false" ht="14.4" hidden="false" customHeight="false" outlineLevel="0" collapsed="false"/>
    <row r="2877" customFormat="false" ht="14.4" hidden="false" customHeight="false" outlineLevel="0" collapsed="false"/>
    <row r="2878" customFormat="false" ht="14.4" hidden="false" customHeight="false" outlineLevel="0" collapsed="false"/>
    <row r="2879" customFormat="false" ht="14.4" hidden="false" customHeight="false" outlineLevel="0" collapsed="false"/>
    <row r="2880" customFormat="false" ht="14.4" hidden="false" customHeight="false" outlineLevel="0" collapsed="false"/>
    <row r="2881" customFormat="false" ht="14.4" hidden="false" customHeight="false" outlineLevel="0" collapsed="false"/>
    <row r="2882" customFormat="false" ht="14.4" hidden="false" customHeight="false" outlineLevel="0" collapsed="false"/>
    <row r="2883" customFormat="false" ht="14.4" hidden="false" customHeight="false" outlineLevel="0" collapsed="false"/>
    <row r="2884" customFormat="false" ht="14.4" hidden="false" customHeight="false" outlineLevel="0" collapsed="false"/>
    <row r="2885" customFormat="false" ht="14.4" hidden="false" customHeight="false" outlineLevel="0" collapsed="false"/>
    <row r="2886" customFormat="false" ht="14.4" hidden="false" customHeight="false" outlineLevel="0" collapsed="false"/>
    <row r="2887" customFormat="false" ht="14.4" hidden="false" customHeight="false" outlineLevel="0" collapsed="false"/>
    <row r="2888" customFormat="false" ht="14.4" hidden="false" customHeight="false" outlineLevel="0" collapsed="false"/>
    <row r="2889" customFormat="false" ht="14.4" hidden="false" customHeight="false" outlineLevel="0" collapsed="false"/>
    <row r="2890" customFormat="false" ht="14.4" hidden="false" customHeight="false" outlineLevel="0" collapsed="false"/>
    <row r="2891" customFormat="false" ht="14.4" hidden="false" customHeight="false" outlineLevel="0" collapsed="false"/>
    <row r="2892" customFormat="false" ht="14.4" hidden="false" customHeight="false" outlineLevel="0" collapsed="false"/>
    <row r="2893" customFormat="false" ht="14.4" hidden="false" customHeight="false" outlineLevel="0" collapsed="false"/>
    <row r="2894" customFormat="false" ht="14.4" hidden="false" customHeight="false" outlineLevel="0" collapsed="false"/>
    <row r="2895" customFormat="false" ht="14.4" hidden="false" customHeight="false" outlineLevel="0" collapsed="false"/>
    <row r="2896" customFormat="false" ht="14.4" hidden="false" customHeight="false" outlineLevel="0" collapsed="false"/>
    <row r="2897" customFormat="false" ht="14.4" hidden="false" customHeight="false" outlineLevel="0" collapsed="false"/>
    <row r="2898" customFormat="false" ht="14.4" hidden="false" customHeight="false" outlineLevel="0" collapsed="false"/>
    <row r="2899" customFormat="false" ht="14.4" hidden="false" customHeight="false" outlineLevel="0" collapsed="false"/>
    <row r="2900" customFormat="false" ht="14.4" hidden="false" customHeight="false" outlineLevel="0" collapsed="false"/>
    <row r="2901" customFormat="false" ht="14.4" hidden="false" customHeight="false" outlineLevel="0" collapsed="false"/>
    <row r="2902" customFormat="false" ht="14.4" hidden="false" customHeight="false" outlineLevel="0" collapsed="false"/>
    <row r="2903" customFormat="false" ht="14.4" hidden="false" customHeight="false" outlineLevel="0" collapsed="false"/>
    <row r="2904" customFormat="false" ht="14.4" hidden="false" customHeight="false" outlineLevel="0" collapsed="false"/>
    <row r="2905" customFormat="false" ht="14.4" hidden="false" customHeight="false" outlineLevel="0" collapsed="false"/>
    <row r="2906" customFormat="false" ht="14.4" hidden="false" customHeight="false" outlineLevel="0" collapsed="false"/>
    <row r="2907" customFormat="false" ht="14.4" hidden="false" customHeight="false" outlineLevel="0" collapsed="false"/>
    <row r="2908" customFormat="false" ht="14.4" hidden="false" customHeight="false" outlineLevel="0" collapsed="false"/>
    <row r="2909" customFormat="false" ht="14.4" hidden="false" customHeight="false" outlineLevel="0" collapsed="false"/>
    <row r="2910" customFormat="false" ht="14.4" hidden="false" customHeight="false" outlineLevel="0" collapsed="false"/>
    <row r="2911" customFormat="false" ht="14.4" hidden="false" customHeight="false" outlineLevel="0" collapsed="false"/>
    <row r="2912" customFormat="false" ht="14.4" hidden="false" customHeight="false" outlineLevel="0" collapsed="false"/>
    <row r="2913" customFormat="false" ht="14.4" hidden="false" customHeight="false" outlineLevel="0" collapsed="false"/>
    <row r="2914" customFormat="false" ht="14.4" hidden="false" customHeight="false" outlineLevel="0" collapsed="false"/>
    <row r="2915" customFormat="false" ht="14.4" hidden="false" customHeight="false" outlineLevel="0" collapsed="false"/>
    <row r="2916" customFormat="false" ht="14.4" hidden="false" customHeight="false" outlineLevel="0" collapsed="false"/>
    <row r="2917" customFormat="false" ht="14.4" hidden="false" customHeight="false" outlineLevel="0" collapsed="false"/>
    <row r="2918" customFormat="false" ht="14.4" hidden="false" customHeight="false" outlineLevel="0" collapsed="false"/>
    <row r="2919" customFormat="false" ht="14.4" hidden="false" customHeight="false" outlineLevel="0" collapsed="false"/>
    <row r="2920" customFormat="false" ht="14.4" hidden="false" customHeight="false" outlineLevel="0" collapsed="false"/>
    <row r="2921" customFormat="false" ht="14.4" hidden="false" customHeight="false" outlineLevel="0" collapsed="false"/>
    <row r="2922" customFormat="false" ht="14.4" hidden="false" customHeight="false" outlineLevel="0" collapsed="false"/>
    <row r="2923" customFormat="false" ht="14.4" hidden="false" customHeight="false" outlineLevel="0" collapsed="false"/>
    <row r="2924" customFormat="false" ht="14.4" hidden="false" customHeight="false" outlineLevel="0" collapsed="false"/>
    <row r="2925" customFormat="false" ht="14.4" hidden="false" customHeight="false" outlineLevel="0" collapsed="false"/>
    <row r="2926" customFormat="false" ht="14.4" hidden="false" customHeight="false" outlineLevel="0" collapsed="false"/>
    <row r="2927" customFormat="false" ht="14.4" hidden="false" customHeight="false" outlineLevel="0" collapsed="false"/>
    <row r="2928" customFormat="false" ht="14.4" hidden="false" customHeight="false" outlineLevel="0" collapsed="false"/>
    <row r="2929" customFormat="false" ht="14.4" hidden="false" customHeight="false" outlineLevel="0" collapsed="false"/>
    <row r="2930" customFormat="false" ht="14.4" hidden="false" customHeight="false" outlineLevel="0" collapsed="false"/>
    <row r="2931" customFormat="false" ht="14.4" hidden="false" customHeight="false" outlineLevel="0" collapsed="false"/>
    <row r="2932" customFormat="false" ht="14.4" hidden="false" customHeight="false" outlineLevel="0" collapsed="false"/>
    <row r="2933" customFormat="false" ht="14.4" hidden="false" customHeight="false" outlineLevel="0" collapsed="false"/>
    <row r="2934" customFormat="false" ht="14.4" hidden="false" customHeight="false" outlineLevel="0" collapsed="false"/>
    <row r="2935" customFormat="false" ht="14.4" hidden="false" customHeight="false" outlineLevel="0" collapsed="false"/>
    <row r="2936" customFormat="false" ht="14.4" hidden="false" customHeight="false" outlineLevel="0" collapsed="false"/>
    <row r="2937" customFormat="false" ht="14.4" hidden="false" customHeight="false" outlineLevel="0" collapsed="false"/>
    <row r="2938" customFormat="false" ht="14.4" hidden="false" customHeight="false" outlineLevel="0" collapsed="false"/>
    <row r="2939" customFormat="false" ht="14.4" hidden="false" customHeight="false" outlineLevel="0" collapsed="false"/>
    <row r="2940" customFormat="false" ht="14.4" hidden="false" customHeight="false" outlineLevel="0" collapsed="false"/>
    <row r="2941" customFormat="false" ht="14.4" hidden="false" customHeight="false" outlineLevel="0" collapsed="false"/>
    <row r="2942" customFormat="false" ht="14.4" hidden="false" customHeight="false" outlineLevel="0" collapsed="false"/>
    <row r="2943" customFormat="false" ht="14.4" hidden="false" customHeight="false" outlineLevel="0" collapsed="false"/>
    <row r="2944" customFormat="false" ht="14.4" hidden="false" customHeight="false" outlineLevel="0" collapsed="false"/>
    <row r="2945" customFormat="false" ht="14.4" hidden="false" customHeight="false" outlineLevel="0" collapsed="false"/>
    <row r="2946" customFormat="false" ht="14.4" hidden="false" customHeight="false" outlineLevel="0" collapsed="false"/>
    <row r="2947" customFormat="false" ht="14.4" hidden="false" customHeight="false" outlineLevel="0" collapsed="false"/>
    <row r="2948" customFormat="false" ht="14.4" hidden="false" customHeight="false" outlineLevel="0" collapsed="false"/>
    <row r="2949" customFormat="false" ht="14.4" hidden="false" customHeight="false" outlineLevel="0" collapsed="false"/>
    <row r="2950" customFormat="false" ht="14.4" hidden="false" customHeight="false" outlineLevel="0" collapsed="false"/>
    <row r="2951" customFormat="false" ht="14.4" hidden="false" customHeight="false" outlineLevel="0" collapsed="false"/>
    <row r="2952" customFormat="false" ht="14.4" hidden="false" customHeight="false" outlineLevel="0" collapsed="false"/>
    <row r="2953" customFormat="false" ht="14.4" hidden="false" customHeight="false" outlineLevel="0" collapsed="false"/>
    <row r="2954" customFormat="false" ht="14.4" hidden="false" customHeight="false" outlineLevel="0" collapsed="false"/>
    <row r="2955" customFormat="false" ht="14.4" hidden="false" customHeight="false" outlineLevel="0" collapsed="false"/>
    <row r="2956" customFormat="false" ht="14.4" hidden="false" customHeight="false" outlineLevel="0" collapsed="false"/>
    <row r="2957" customFormat="false" ht="14.4" hidden="false" customHeight="false" outlineLevel="0" collapsed="false"/>
    <row r="2958" customFormat="false" ht="14.4" hidden="false" customHeight="false" outlineLevel="0" collapsed="false"/>
    <row r="2959" customFormat="false" ht="14.4" hidden="false" customHeight="false" outlineLevel="0" collapsed="false"/>
    <row r="2960" customFormat="false" ht="14.4" hidden="false" customHeight="false" outlineLevel="0" collapsed="false"/>
    <row r="2961" customFormat="false" ht="14.4" hidden="false" customHeight="false" outlineLevel="0" collapsed="false"/>
    <row r="2962" customFormat="false" ht="14.4" hidden="false" customHeight="false" outlineLevel="0" collapsed="false"/>
    <row r="2963" customFormat="false" ht="14.4" hidden="false" customHeight="false" outlineLevel="0" collapsed="false"/>
    <row r="2964" customFormat="false" ht="14.4" hidden="false" customHeight="false" outlineLevel="0" collapsed="false"/>
    <row r="2965" customFormat="false" ht="14.4" hidden="false" customHeight="false" outlineLevel="0" collapsed="false"/>
    <row r="2966" customFormat="false" ht="14.4" hidden="false" customHeight="false" outlineLevel="0" collapsed="false"/>
    <row r="2967" customFormat="false" ht="14.4" hidden="false" customHeight="false" outlineLevel="0" collapsed="false"/>
    <row r="2968" customFormat="false" ht="14.4" hidden="false" customHeight="false" outlineLevel="0" collapsed="false"/>
    <row r="2969" customFormat="false" ht="14.4" hidden="false" customHeight="false" outlineLevel="0" collapsed="false"/>
    <row r="2970" customFormat="false" ht="14.4" hidden="false" customHeight="false" outlineLevel="0" collapsed="false"/>
    <row r="2971" customFormat="false" ht="14.4" hidden="false" customHeight="false" outlineLevel="0" collapsed="false"/>
    <row r="2972" customFormat="false" ht="14.4" hidden="false" customHeight="false" outlineLevel="0" collapsed="false"/>
    <row r="2973" customFormat="false" ht="14.4" hidden="false" customHeight="false" outlineLevel="0" collapsed="false"/>
    <row r="2974" customFormat="false" ht="14.4" hidden="false" customHeight="false" outlineLevel="0" collapsed="false"/>
    <row r="2975" customFormat="false" ht="14.4" hidden="false" customHeight="false" outlineLevel="0" collapsed="false"/>
    <row r="2976" customFormat="false" ht="14.4" hidden="false" customHeight="false" outlineLevel="0" collapsed="false"/>
    <row r="2977" customFormat="false" ht="14.4" hidden="false" customHeight="false" outlineLevel="0" collapsed="false"/>
    <row r="2978" customFormat="false" ht="14.4" hidden="false" customHeight="false" outlineLevel="0" collapsed="false"/>
    <row r="2979" customFormat="false" ht="14.4" hidden="false" customHeight="false" outlineLevel="0" collapsed="false"/>
    <row r="2980" customFormat="false" ht="14.4" hidden="false" customHeight="false" outlineLevel="0" collapsed="false"/>
    <row r="2981" customFormat="false" ht="14.4" hidden="false" customHeight="false" outlineLevel="0" collapsed="false"/>
    <row r="2982" customFormat="false" ht="14.4" hidden="false" customHeight="false" outlineLevel="0" collapsed="false"/>
    <row r="2983" customFormat="false" ht="14.4" hidden="false" customHeight="false" outlineLevel="0" collapsed="false"/>
    <row r="2984" customFormat="false" ht="14.4" hidden="false" customHeight="false" outlineLevel="0" collapsed="false"/>
    <row r="2985" customFormat="false" ht="14.4" hidden="false" customHeight="false" outlineLevel="0" collapsed="false"/>
    <row r="2986" customFormat="false" ht="14.4" hidden="false" customHeight="false" outlineLevel="0" collapsed="false"/>
    <row r="2987" customFormat="false" ht="14.4" hidden="false" customHeight="false" outlineLevel="0" collapsed="false"/>
    <row r="2988" customFormat="false" ht="14.4" hidden="false" customHeight="false" outlineLevel="0" collapsed="false"/>
    <row r="2989" customFormat="false" ht="14.4" hidden="false" customHeight="false" outlineLevel="0" collapsed="false"/>
    <row r="2990" customFormat="false" ht="14.4" hidden="false" customHeight="false" outlineLevel="0" collapsed="false"/>
    <row r="2991" customFormat="false" ht="14.4" hidden="false" customHeight="false" outlineLevel="0" collapsed="false"/>
    <row r="2992" customFormat="false" ht="14.4" hidden="false" customHeight="false" outlineLevel="0" collapsed="false"/>
    <row r="2993" customFormat="false" ht="14.4" hidden="false" customHeight="false" outlineLevel="0" collapsed="false"/>
    <row r="2994" customFormat="false" ht="14.4" hidden="false" customHeight="false" outlineLevel="0" collapsed="false"/>
    <row r="2995" customFormat="false" ht="14.4" hidden="false" customHeight="false" outlineLevel="0" collapsed="false"/>
    <row r="2996" customFormat="false" ht="14.4" hidden="false" customHeight="false" outlineLevel="0" collapsed="false"/>
    <row r="2997" customFormat="false" ht="14.4" hidden="false" customHeight="false" outlineLevel="0" collapsed="false"/>
    <row r="2998" customFormat="false" ht="14.4" hidden="false" customHeight="false" outlineLevel="0" collapsed="false"/>
    <row r="2999" customFormat="false" ht="14.4" hidden="false" customHeight="false" outlineLevel="0" collapsed="false"/>
    <row r="3000" customFormat="false" ht="14.4" hidden="false" customHeight="false" outlineLevel="0" collapsed="false"/>
    <row r="3001" customFormat="false" ht="14.4" hidden="false" customHeight="false" outlineLevel="0" collapsed="false"/>
    <row r="3002" customFormat="false" ht="14.4" hidden="false" customHeight="false" outlineLevel="0" collapsed="false"/>
    <row r="3003" customFormat="false" ht="14.4" hidden="false" customHeight="false" outlineLevel="0" collapsed="false"/>
    <row r="3004" customFormat="false" ht="14.4" hidden="false" customHeight="false" outlineLevel="0" collapsed="false"/>
    <row r="3005" customFormat="false" ht="14.4" hidden="false" customHeight="false" outlineLevel="0" collapsed="false"/>
    <row r="3006" customFormat="false" ht="14.4" hidden="false" customHeight="false" outlineLevel="0" collapsed="false"/>
    <row r="3007" customFormat="false" ht="14.4" hidden="false" customHeight="false" outlineLevel="0" collapsed="false"/>
    <row r="3008" customFormat="false" ht="14.4" hidden="false" customHeight="false" outlineLevel="0" collapsed="false"/>
    <row r="3009" customFormat="false" ht="14.4" hidden="false" customHeight="false" outlineLevel="0" collapsed="false"/>
    <row r="3010" customFormat="false" ht="14.4" hidden="false" customHeight="false" outlineLevel="0" collapsed="false"/>
    <row r="3011" customFormat="false" ht="14.4" hidden="false" customHeight="false" outlineLevel="0" collapsed="false"/>
    <row r="3012" customFormat="false" ht="14.4" hidden="false" customHeight="false" outlineLevel="0" collapsed="false"/>
    <row r="3013" customFormat="false" ht="14.4" hidden="false" customHeight="false" outlineLevel="0" collapsed="false"/>
    <row r="3014" customFormat="false" ht="14.4" hidden="false" customHeight="false" outlineLevel="0" collapsed="false"/>
    <row r="3015" customFormat="false" ht="14.4" hidden="false" customHeight="false" outlineLevel="0" collapsed="false"/>
    <row r="3016" customFormat="false" ht="14.4" hidden="false" customHeight="false" outlineLevel="0" collapsed="false"/>
    <row r="3017" customFormat="false" ht="14.4" hidden="false" customHeight="false" outlineLevel="0" collapsed="false"/>
    <row r="3018" customFormat="false" ht="14.4" hidden="false" customHeight="false" outlineLevel="0" collapsed="false"/>
    <row r="3019" customFormat="false" ht="14.4" hidden="false" customHeight="false" outlineLevel="0" collapsed="false"/>
    <row r="3020" customFormat="false" ht="14.4" hidden="false" customHeight="false" outlineLevel="0" collapsed="false"/>
    <row r="3021" customFormat="false" ht="14.4" hidden="false" customHeight="false" outlineLevel="0" collapsed="false"/>
    <row r="3022" customFormat="false" ht="14.4" hidden="false" customHeight="false" outlineLevel="0" collapsed="false"/>
    <row r="3023" customFormat="false" ht="14.4" hidden="false" customHeight="false" outlineLevel="0" collapsed="false"/>
    <row r="3024" customFormat="false" ht="14.4" hidden="false" customHeight="false" outlineLevel="0" collapsed="false"/>
    <row r="3025" customFormat="false" ht="14.4" hidden="false" customHeight="false" outlineLevel="0" collapsed="false"/>
    <row r="3026" customFormat="false" ht="14.4" hidden="false" customHeight="false" outlineLevel="0" collapsed="false"/>
    <row r="3027" customFormat="false" ht="14.4" hidden="false" customHeight="false" outlineLevel="0" collapsed="false"/>
    <row r="3028" customFormat="false" ht="14.4" hidden="false" customHeight="false" outlineLevel="0" collapsed="false"/>
    <row r="3029" customFormat="false" ht="14.4" hidden="false" customHeight="false" outlineLevel="0" collapsed="false"/>
    <row r="3030" customFormat="false" ht="14.4" hidden="false" customHeight="false" outlineLevel="0" collapsed="false"/>
    <row r="3031" customFormat="false" ht="14.4" hidden="false" customHeight="false" outlineLevel="0" collapsed="false"/>
    <row r="3032" customFormat="false" ht="14.4" hidden="false" customHeight="false" outlineLevel="0" collapsed="false"/>
    <row r="3033" customFormat="false" ht="14.4" hidden="false" customHeight="false" outlineLevel="0" collapsed="false"/>
    <row r="3034" customFormat="false" ht="14.4" hidden="false" customHeight="false" outlineLevel="0" collapsed="false"/>
    <row r="3035" customFormat="false" ht="14.4" hidden="false" customHeight="false" outlineLevel="0" collapsed="false"/>
    <row r="3036" customFormat="false" ht="14.4" hidden="false" customHeight="false" outlineLevel="0" collapsed="false"/>
    <row r="3037" customFormat="false" ht="14.4" hidden="false" customHeight="false" outlineLevel="0" collapsed="false"/>
    <row r="3038" customFormat="false" ht="14.4" hidden="false" customHeight="false" outlineLevel="0" collapsed="false"/>
    <row r="3039" customFormat="false" ht="14.4" hidden="false" customHeight="false" outlineLevel="0" collapsed="false"/>
    <row r="3040" customFormat="false" ht="14.4" hidden="false" customHeight="false" outlineLevel="0" collapsed="false"/>
    <row r="3041" customFormat="false" ht="14.4" hidden="false" customHeight="false" outlineLevel="0" collapsed="false"/>
    <row r="3042" customFormat="false" ht="14.4" hidden="false" customHeight="false" outlineLevel="0" collapsed="false"/>
    <row r="3043" customFormat="false" ht="14.4" hidden="false" customHeight="false" outlineLevel="0" collapsed="false"/>
    <row r="3044" customFormat="false" ht="14.4" hidden="false" customHeight="false" outlineLevel="0" collapsed="false"/>
    <row r="3045" customFormat="false" ht="14.4" hidden="false" customHeight="false" outlineLevel="0" collapsed="false"/>
    <row r="3046" customFormat="false" ht="14.4" hidden="false" customHeight="false" outlineLevel="0" collapsed="false"/>
    <row r="3047" customFormat="false" ht="14.4" hidden="false" customHeight="false" outlineLevel="0" collapsed="false"/>
    <row r="3048" customFormat="false" ht="14.4" hidden="false" customHeight="false" outlineLevel="0" collapsed="false"/>
    <row r="3049" customFormat="false" ht="14.4" hidden="false" customHeight="false" outlineLevel="0" collapsed="false"/>
    <row r="3050" customFormat="false" ht="14.4" hidden="false" customHeight="false" outlineLevel="0" collapsed="false"/>
    <row r="3051" customFormat="false" ht="14.4" hidden="false" customHeight="false" outlineLevel="0" collapsed="false"/>
    <row r="3052" customFormat="false" ht="14.4" hidden="false" customHeight="false" outlineLevel="0" collapsed="false"/>
    <row r="3053" customFormat="false" ht="14.4" hidden="false" customHeight="false" outlineLevel="0" collapsed="false"/>
    <row r="3054" customFormat="false" ht="14.4" hidden="false" customHeight="false" outlineLevel="0" collapsed="false"/>
    <row r="3055" customFormat="false" ht="14.4" hidden="false" customHeight="false" outlineLevel="0" collapsed="false"/>
    <row r="3056" customFormat="false" ht="14.4" hidden="false" customHeight="false" outlineLevel="0" collapsed="false"/>
    <row r="3057" customFormat="false" ht="14.4" hidden="false" customHeight="false" outlineLevel="0" collapsed="false"/>
    <row r="3058" customFormat="false" ht="14.4" hidden="false" customHeight="false" outlineLevel="0" collapsed="false"/>
    <row r="3059" customFormat="false" ht="14.4" hidden="false" customHeight="false" outlineLevel="0" collapsed="false"/>
    <row r="3060" customFormat="false" ht="14.4" hidden="false" customHeight="false" outlineLevel="0" collapsed="false"/>
    <row r="3061" customFormat="false" ht="14.4" hidden="false" customHeight="false" outlineLevel="0" collapsed="false"/>
    <row r="3062" customFormat="false" ht="14.4" hidden="false" customHeight="false" outlineLevel="0" collapsed="false"/>
    <row r="3063" customFormat="false" ht="14.4" hidden="false" customHeight="false" outlineLevel="0" collapsed="false"/>
    <row r="3064" customFormat="false" ht="14.4" hidden="false" customHeight="false" outlineLevel="0" collapsed="false"/>
    <row r="3065" customFormat="false" ht="14.4" hidden="false" customHeight="false" outlineLevel="0" collapsed="false"/>
    <row r="3066" customFormat="false" ht="14.4" hidden="false" customHeight="false" outlineLevel="0" collapsed="false"/>
    <row r="3067" customFormat="false" ht="14.4" hidden="false" customHeight="false" outlineLevel="0" collapsed="false"/>
    <row r="3068" customFormat="false" ht="14.4" hidden="false" customHeight="false" outlineLevel="0" collapsed="false"/>
    <row r="3069" customFormat="false" ht="14.4" hidden="false" customHeight="false" outlineLevel="0" collapsed="false"/>
    <row r="3070" customFormat="false" ht="14.4" hidden="false" customHeight="false" outlineLevel="0" collapsed="false"/>
    <row r="3071" customFormat="false" ht="14.4" hidden="false" customHeight="false" outlineLevel="0" collapsed="false"/>
    <row r="3072" customFormat="false" ht="14.4" hidden="false" customHeight="false" outlineLevel="0" collapsed="false"/>
    <row r="3073" customFormat="false" ht="14.4" hidden="false" customHeight="false" outlineLevel="0" collapsed="false"/>
    <row r="3074" customFormat="false" ht="14.4" hidden="false" customHeight="false" outlineLevel="0" collapsed="false"/>
    <row r="3075" customFormat="false" ht="14.4" hidden="false" customHeight="false" outlineLevel="0" collapsed="false"/>
    <row r="3076" customFormat="false" ht="14.4" hidden="false" customHeight="false" outlineLevel="0" collapsed="false"/>
    <row r="3077" customFormat="false" ht="14.4" hidden="false" customHeight="false" outlineLevel="0" collapsed="false"/>
    <row r="3078" customFormat="false" ht="14.4" hidden="false" customHeight="false" outlineLevel="0" collapsed="false"/>
    <row r="3079" customFormat="false" ht="14.4" hidden="false" customHeight="false" outlineLevel="0" collapsed="false"/>
    <row r="3080" customFormat="false" ht="14.4" hidden="false" customHeight="false" outlineLevel="0" collapsed="false"/>
    <row r="3081" customFormat="false" ht="14.4" hidden="false" customHeight="false" outlineLevel="0" collapsed="false"/>
    <row r="3082" customFormat="false" ht="14.4" hidden="false" customHeight="false" outlineLevel="0" collapsed="false"/>
    <row r="3083" customFormat="false" ht="14.4" hidden="false" customHeight="false" outlineLevel="0" collapsed="false"/>
    <row r="3084" customFormat="false" ht="14.4" hidden="false" customHeight="false" outlineLevel="0" collapsed="false"/>
    <row r="3085" customFormat="false" ht="14.4" hidden="false" customHeight="false" outlineLevel="0" collapsed="false"/>
    <row r="3086" customFormat="false" ht="14.4" hidden="false" customHeight="false" outlineLevel="0" collapsed="false"/>
    <row r="3087" customFormat="false" ht="14.4" hidden="false" customHeight="false" outlineLevel="0" collapsed="false"/>
    <row r="3088" customFormat="false" ht="14.4" hidden="false" customHeight="false" outlineLevel="0" collapsed="false"/>
    <row r="3089" customFormat="false" ht="14.4" hidden="false" customHeight="false" outlineLevel="0" collapsed="false"/>
    <row r="3090" customFormat="false" ht="14.4" hidden="false" customHeight="false" outlineLevel="0" collapsed="false"/>
    <row r="3091" customFormat="false" ht="14.4" hidden="false" customHeight="false" outlineLevel="0" collapsed="false"/>
    <row r="3092" customFormat="false" ht="14.4" hidden="false" customHeight="false" outlineLevel="0" collapsed="false"/>
    <row r="3093" customFormat="false" ht="14.4" hidden="false" customHeight="false" outlineLevel="0" collapsed="false"/>
    <row r="3094" customFormat="false" ht="14.4" hidden="false" customHeight="false" outlineLevel="0" collapsed="false"/>
    <row r="3095" customFormat="false" ht="14.4" hidden="false" customHeight="false" outlineLevel="0" collapsed="false"/>
    <row r="3096" customFormat="false" ht="14.4" hidden="false" customHeight="false" outlineLevel="0" collapsed="false"/>
    <row r="3097" customFormat="false" ht="14.4" hidden="false" customHeight="false" outlineLevel="0" collapsed="false"/>
    <row r="3098" customFormat="false" ht="14.4" hidden="false" customHeight="false" outlineLevel="0" collapsed="false"/>
    <row r="3099" customFormat="false" ht="14.4" hidden="false" customHeight="false" outlineLevel="0" collapsed="false"/>
    <row r="3100" customFormat="false" ht="14.4" hidden="false" customHeight="false" outlineLevel="0" collapsed="false"/>
    <row r="3101" customFormat="false" ht="14.4" hidden="false" customHeight="false" outlineLevel="0" collapsed="false"/>
    <row r="3102" customFormat="false" ht="14.4" hidden="false" customHeight="false" outlineLevel="0" collapsed="false"/>
    <row r="3103" customFormat="false" ht="14.4" hidden="false" customHeight="false" outlineLevel="0" collapsed="false"/>
    <row r="3104" customFormat="false" ht="14.4" hidden="false" customHeight="false" outlineLevel="0" collapsed="false"/>
    <row r="3105" customFormat="false" ht="14.4" hidden="false" customHeight="false" outlineLevel="0" collapsed="false"/>
    <row r="3106" customFormat="false" ht="14.4" hidden="false" customHeight="false" outlineLevel="0" collapsed="false"/>
    <row r="3107" customFormat="false" ht="14.4" hidden="false" customHeight="false" outlineLevel="0" collapsed="false"/>
    <row r="3108" customFormat="false" ht="14.4" hidden="false" customHeight="false" outlineLevel="0" collapsed="false"/>
    <row r="3109" customFormat="false" ht="14.4" hidden="false" customHeight="false" outlineLevel="0" collapsed="false"/>
    <row r="3110" customFormat="false" ht="14.4" hidden="false" customHeight="false" outlineLevel="0" collapsed="false"/>
    <row r="3111" customFormat="false" ht="14.4" hidden="false" customHeight="false" outlineLevel="0" collapsed="false"/>
    <row r="3112" customFormat="false" ht="14.4" hidden="false" customHeight="false" outlineLevel="0" collapsed="false"/>
    <row r="3113" customFormat="false" ht="14.4" hidden="false" customHeight="false" outlineLevel="0" collapsed="false"/>
    <row r="3114" customFormat="false" ht="14.4" hidden="false" customHeight="false" outlineLevel="0" collapsed="false"/>
    <row r="3115" customFormat="false" ht="14.4" hidden="false" customHeight="false" outlineLevel="0" collapsed="false"/>
    <row r="3116" customFormat="false" ht="14.4" hidden="false" customHeight="false" outlineLevel="0" collapsed="false"/>
    <row r="3117" customFormat="false" ht="14.4" hidden="false" customHeight="false" outlineLevel="0" collapsed="false"/>
    <row r="3118" customFormat="false" ht="14.4" hidden="false" customHeight="false" outlineLevel="0" collapsed="false"/>
    <row r="3119" customFormat="false" ht="14.4" hidden="false" customHeight="false" outlineLevel="0" collapsed="false"/>
    <row r="3120" customFormat="false" ht="14.4" hidden="false" customHeight="false" outlineLevel="0" collapsed="false"/>
    <row r="3121" customFormat="false" ht="14.4" hidden="false" customHeight="false" outlineLevel="0" collapsed="false"/>
    <row r="3122" customFormat="false" ht="14.4" hidden="false" customHeight="false" outlineLevel="0" collapsed="false"/>
    <row r="3123" customFormat="false" ht="14.4" hidden="false" customHeight="false" outlineLevel="0" collapsed="false"/>
    <row r="3124" customFormat="false" ht="14.4" hidden="false" customHeight="false" outlineLevel="0" collapsed="false"/>
    <row r="3125" customFormat="false" ht="14.4" hidden="false" customHeight="false" outlineLevel="0" collapsed="false"/>
    <row r="3126" customFormat="false" ht="14.4" hidden="false" customHeight="false" outlineLevel="0" collapsed="false"/>
    <row r="3127" customFormat="false" ht="14.4" hidden="false" customHeight="false" outlineLevel="0" collapsed="false"/>
    <row r="3128" customFormat="false" ht="14.4" hidden="false" customHeight="false" outlineLevel="0" collapsed="false"/>
    <row r="3129" customFormat="false" ht="14.4" hidden="false" customHeight="false" outlineLevel="0" collapsed="false"/>
    <row r="3130" customFormat="false" ht="14.4" hidden="false" customHeight="false" outlineLevel="0" collapsed="false"/>
    <row r="3131" customFormat="false" ht="14.4" hidden="false" customHeight="false" outlineLevel="0" collapsed="false"/>
    <row r="3132" customFormat="false" ht="14.4" hidden="false" customHeight="false" outlineLevel="0" collapsed="false"/>
    <row r="3133" customFormat="false" ht="14.4" hidden="false" customHeight="false" outlineLevel="0" collapsed="false"/>
    <row r="3134" customFormat="false" ht="14.4" hidden="false" customHeight="false" outlineLevel="0" collapsed="false"/>
    <row r="3135" customFormat="false" ht="14.4" hidden="false" customHeight="false" outlineLevel="0" collapsed="false"/>
    <row r="3136" customFormat="false" ht="14.4" hidden="false" customHeight="false" outlineLevel="0" collapsed="false"/>
    <row r="3137" customFormat="false" ht="14.4" hidden="false" customHeight="false" outlineLevel="0" collapsed="false"/>
    <row r="3138" customFormat="false" ht="14.4" hidden="false" customHeight="false" outlineLevel="0" collapsed="false"/>
    <row r="3139" customFormat="false" ht="14.4" hidden="false" customHeight="false" outlineLevel="0" collapsed="false"/>
    <row r="3140" customFormat="false" ht="14.4" hidden="false" customHeight="false" outlineLevel="0" collapsed="false"/>
    <row r="3141" customFormat="false" ht="14.4" hidden="false" customHeight="false" outlineLevel="0" collapsed="false"/>
    <row r="3142" customFormat="false" ht="14.4" hidden="false" customHeight="false" outlineLevel="0" collapsed="false"/>
    <row r="3143" customFormat="false" ht="14.4" hidden="false" customHeight="false" outlineLevel="0" collapsed="false"/>
    <row r="3144" customFormat="false" ht="14.4" hidden="false" customHeight="false" outlineLevel="0" collapsed="false"/>
    <row r="3145" customFormat="false" ht="14.4" hidden="false" customHeight="false" outlineLevel="0" collapsed="false"/>
    <row r="3146" customFormat="false" ht="14.4" hidden="false" customHeight="false" outlineLevel="0" collapsed="false"/>
    <row r="3147" customFormat="false" ht="14.4" hidden="false" customHeight="false" outlineLevel="0" collapsed="false"/>
    <row r="3148" customFormat="false" ht="14.4" hidden="false" customHeight="false" outlineLevel="0" collapsed="false"/>
    <row r="3149" customFormat="false" ht="14.4" hidden="false" customHeight="false" outlineLevel="0" collapsed="false"/>
    <row r="3150" customFormat="false" ht="14.4" hidden="false" customHeight="false" outlineLevel="0" collapsed="false"/>
    <row r="3151" customFormat="false" ht="14.4" hidden="false" customHeight="false" outlineLevel="0" collapsed="false"/>
    <row r="3152" customFormat="false" ht="14.4" hidden="false" customHeight="false" outlineLevel="0" collapsed="false"/>
    <row r="3153" customFormat="false" ht="14.4" hidden="false" customHeight="false" outlineLevel="0" collapsed="false"/>
    <row r="3154" customFormat="false" ht="14.4" hidden="false" customHeight="false" outlineLevel="0" collapsed="false"/>
    <row r="3155" customFormat="false" ht="14.4" hidden="false" customHeight="false" outlineLevel="0" collapsed="false"/>
    <row r="3156" customFormat="false" ht="14.4" hidden="false" customHeight="false" outlineLevel="0" collapsed="false"/>
    <row r="3157" customFormat="false" ht="14.4" hidden="false" customHeight="false" outlineLevel="0" collapsed="false"/>
    <row r="3158" customFormat="false" ht="14.4" hidden="false" customHeight="false" outlineLevel="0" collapsed="false"/>
    <row r="3159" customFormat="false" ht="14.4" hidden="false" customHeight="false" outlineLevel="0" collapsed="false"/>
    <row r="3160" customFormat="false" ht="14.4" hidden="false" customHeight="false" outlineLevel="0" collapsed="false"/>
    <row r="3161" customFormat="false" ht="14.4" hidden="false" customHeight="false" outlineLevel="0" collapsed="false"/>
    <row r="3162" customFormat="false" ht="14.4" hidden="false" customHeight="false" outlineLevel="0" collapsed="false"/>
    <row r="3163" customFormat="false" ht="14.4" hidden="false" customHeight="false" outlineLevel="0" collapsed="false"/>
    <row r="3164" customFormat="false" ht="14.4" hidden="false" customHeight="false" outlineLevel="0" collapsed="false"/>
    <row r="3165" customFormat="false" ht="14.4" hidden="false" customHeight="false" outlineLevel="0" collapsed="false"/>
    <row r="3166" customFormat="false" ht="14.4" hidden="false" customHeight="false" outlineLevel="0" collapsed="false"/>
    <row r="3167" customFormat="false" ht="14.4" hidden="false" customHeight="false" outlineLevel="0" collapsed="false"/>
    <row r="3168" customFormat="false" ht="14.4" hidden="false" customHeight="false" outlineLevel="0" collapsed="false"/>
    <row r="3169" customFormat="false" ht="14.4" hidden="false" customHeight="false" outlineLevel="0" collapsed="false"/>
    <row r="3170" customFormat="false" ht="14.4" hidden="false" customHeight="false" outlineLevel="0" collapsed="false"/>
    <row r="3171" customFormat="false" ht="14.4" hidden="false" customHeight="false" outlineLevel="0" collapsed="false"/>
    <row r="3172" customFormat="false" ht="14.4" hidden="false" customHeight="false" outlineLevel="0" collapsed="false"/>
    <row r="3173" customFormat="false" ht="14.4" hidden="false" customHeight="false" outlineLevel="0" collapsed="false"/>
    <row r="3174" customFormat="false" ht="14.4" hidden="false" customHeight="false" outlineLevel="0" collapsed="false"/>
    <row r="3175" customFormat="false" ht="14.4" hidden="false" customHeight="false" outlineLevel="0" collapsed="false"/>
    <row r="3176" customFormat="false" ht="14.4" hidden="false" customHeight="false" outlineLevel="0" collapsed="false"/>
    <row r="3177" customFormat="false" ht="14.4" hidden="false" customHeight="false" outlineLevel="0" collapsed="false"/>
    <row r="3178" customFormat="false" ht="14.4" hidden="false" customHeight="false" outlineLevel="0" collapsed="false"/>
    <row r="3179" customFormat="false" ht="14.4" hidden="false" customHeight="false" outlineLevel="0" collapsed="false"/>
    <row r="3180" customFormat="false" ht="14.4" hidden="false" customHeight="false" outlineLevel="0" collapsed="false"/>
    <row r="3181" customFormat="false" ht="14.4" hidden="false" customHeight="false" outlineLevel="0" collapsed="false"/>
    <row r="3182" customFormat="false" ht="14.4" hidden="false" customHeight="false" outlineLevel="0" collapsed="false"/>
    <row r="3183" customFormat="false" ht="14.4" hidden="false" customHeight="false" outlineLevel="0" collapsed="false"/>
    <row r="3184" customFormat="false" ht="14.4" hidden="false" customHeight="false" outlineLevel="0" collapsed="false"/>
    <row r="3185" customFormat="false" ht="14.4" hidden="false" customHeight="false" outlineLevel="0" collapsed="false"/>
    <row r="3186" customFormat="false" ht="14.4" hidden="false" customHeight="false" outlineLevel="0" collapsed="false"/>
    <row r="3187" customFormat="false" ht="14.4" hidden="false" customHeight="false" outlineLevel="0" collapsed="false"/>
    <row r="3188" customFormat="false" ht="14.4" hidden="false" customHeight="false" outlineLevel="0" collapsed="false"/>
    <row r="3189" customFormat="false" ht="14.4" hidden="false" customHeight="false" outlineLevel="0" collapsed="false"/>
    <row r="3190" customFormat="false" ht="14.4" hidden="false" customHeight="false" outlineLevel="0" collapsed="false"/>
    <row r="3191" customFormat="false" ht="14.4" hidden="false" customHeight="false" outlineLevel="0" collapsed="false"/>
    <row r="3192" customFormat="false" ht="14.4" hidden="false" customHeight="false" outlineLevel="0" collapsed="false"/>
    <row r="3193" customFormat="false" ht="14.4" hidden="false" customHeight="false" outlineLevel="0" collapsed="false"/>
    <row r="3194" customFormat="false" ht="14.4" hidden="false" customHeight="false" outlineLevel="0" collapsed="false"/>
    <row r="3195" customFormat="false" ht="14.4" hidden="false" customHeight="false" outlineLevel="0" collapsed="false"/>
    <row r="3196" customFormat="false" ht="14.4" hidden="false" customHeight="false" outlineLevel="0" collapsed="false"/>
    <row r="3197" customFormat="false" ht="14.4" hidden="false" customHeight="false" outlineLevel="0" collapsed="false"/>
    <row r="3198" customFormat="false" ht="14.4" hidden="false" customHeight="false" outlineLevel="0" collapsed="false"/>
    <row r="3199" customFormat="false" ht="14.4" hidden="false" customHeight="false" outlineLevel="0" collapsed="false"/>
    <row r="3200" customFormat="false" ht="14.4" hidden="false" customHeight="false" outlineLevel="0" collapsed="false"/>
    <row r="3201" customFormat="false" ht="14.4" hidden="false" customHeight="false" outlineLevel="0" collapsed="false"/>
    <row r="3202" customFormat="false" ht="14.4" hidden="false" customHeight="false" outlineLevel="0" collapsed="false"/>
    <row r="3203" customFormat="false" ht="14.4" hidden="false" customHeight="false" outlineLevel="0" collapsed="false"/>
    <row r="3204" customFormat="false" ht="14.4" hidden="false" customHeight="false" outlineLevel="0" collapsed="false"/>
    <row r="3205" customFormat="false" ht="14.4" hidden="false" customHeight="false" outlineLevel="0" collapsed="false"/>
    <row r="3206" customFormat="false" ht="14.4" hidden="false" customHeight="false" outlineLevel="0" collapsed="false"/>
    <row r="3207" customFormat="false" ht="14.4" hidden="false" customHeight="false" outlineLevel="0" collapsed="false"/>
    <row r="3208" customFormat="false" ht="14.4" hidden="false" customHeight="false" outlineLevel="0" collapsed="false"/>
    <row r="3209" customFormat="false" ht="14.4" hidden="false" customHeight="false" outlineLevel="0" collapsed="false"/>
    <row r="3210" customFormat="false" ht="14.4" hidden="false" customHeight="false" outlineLevel="0" collapsed="false"/>
    <row r="3211" customFormat="false" ht="14.4" hidden="false" customHeight="false" outlineLevel="0" collapsed="false"/>
    <row r="3212" customFormat="false" ht="14.4" hidden="false" customHeight="false" outlineLevel="0" collapsed="false"/>
    <row r="3213" customFormat="false" ht="14.4" hidden="false" customHeight="false" outlineLevel="0" collapsed="false"/>
    <row r="3214" customFormat="false" ht="14.4" hidden="false" customHeight="false" outlineLevel="0" collapsed="false"/>
    <row r="3215" customFormat="false" ht="14.4" hidden="false" customHeight="false" outlineLevel="0" collapsed="false"/>
    <row r="3216" customFormat="false" ht="14.4" hidden="false" customHeight="false" outlineLevel="0" collapsed="false"/>
    <row r="3217" customFormat="false" ht="14.4" hidden="false" customHeight="false" outlineLevel="0" collapsed="false"/>
    <row r="3218" customFormat="false" ht="14.4" hidden="false" customHeight="false" outlineLevel="0" collapsed="false"/>
    <row r="3219" customFormat="false" ht="14.4" hidden="false" customHeight="false" outlineLevel="0" collapsed="false"/>
    <row r="3220" customFormat="false" ht="14.4" hidden="false" customHeight="false" outlineLevel="0" collapsed="false"/>
    <row r="3221" customFormat="false" ht="14.4" hidden="false" customHeight="false" outlineLevel="0" collapsed="false"/>
    <row r="3222" customFormat="false" ht="14.4" hidden="false" customHeight="false" outlineLevel="0" collapsed="false"/>
    <row r="3223" customFormat="false" ht="14.4" hidden="false" customHeight="false" outlineLevel="0" collapsed="false"/>
    <row r="3224" customFormat="false" ht="14.4" hidden="false" customHeight="false" outlineLevel="0" collapsed="false"/>
    <row r="3225" customFormat="false" ht="14.4" hidden="false" customHeight="false" outlineLevel="0" collapsed="false"/>
    <row r="3226" customFormat="false" ht="14.4" hidden="false" customHeight="false" outlineLevel="0" collapsed="false"/>
    <row r="3227" customFormat="false" ht="14.4" hidden="false" customHeight="false" outlineLevel="0" collapsed="false"/>
    <row r="3228" customFormat="false" ht="14.4" hidden="false" customHeight="false" outlineLevel="0" collapsed="false"/>
    <row r="3229" customFormat="false" ht="14.4" hidden="false" customHeight="false" outlineLevel="0" collapsed="false"/>
    <row r="3230" customFormat="false" ht="14.4" hidden="false" customHeight="false" outlineLevel="0" collapsed="false"/>
    <row r="3231" customFormat="false" ht="14.4" hidden="false" customHeight="false" outlineLevel="0" collapsed="false"/>
    <row r="3232" customFormat="false" ht="14.4" hidden="false" customHeight="false" outlineLevel="0" collapsed="false"/>
    <row r="3233" customFormat="false" ht="14.4" hidden="false" customHeight="false" outlineLevel="0" collapsed="false"/>
    <row r="3234" customFormat="false" ht="14.4" hidden="false" customHeight="false" outlineLevel="0" collapsed="false"/>
    <row r="3235" customFormat="false" ht="14.4" hidden="false" customHeight="false" outlineLevel="0" collapsed="false"/>
    <row r="3236" customFormat="false" ht="14.4" hidden="false" customHeight="false" outlineLevel="0" collapsed="false"/>
    <row r="3237" customFormat="false" ht="14.4" hidden="false" customHeight="false" outlineLevel="0" collapsed="false"/>
    <row r="3238" customFormat="false" ht="14.4" hidden="false" customHeight="false" outlineLevel="0" collapsed="false"/>
    <row r="3239" customFormat="false" ht="14.4" hidden="false" customHeight="false" outlineLevel="0" collapsed="false"/>
    <row r="3240" customFormat="false" ht="14.4" hidden="false" customHeight="false" outlineLevel="0" collapsed="false"/>
    <row r="3241" customFormat="false" ht="14.4" hidden="false" customHeight="false" outlineLevel="0" collapsed="false"/>
    <row r="3242" customFormat="false" ht="14.4" hidden="false" customHeight="false" outlineLevel="0" collapsed="false"/>
    <row r="3243" customFormat="false" ht="14.4" hidden="false" customHeight="false" outlineLevel="0" collapsed="false"/>
    <row r="3244" customFormat="false" ht="14.4" hidden="false" customHeight="false" outlineLevel="0" collapsed="false"/>
    <row r="3245" customFormat="false" ht="14.4" hidden="false" customHeight="false" outlineLevel="0" collapsed="false"/>
    <row r="3246" customFormat="false" ht="14.4" hidden="false" customHeight="false" outlineLevel="0" collapsed="false"/>
    <row r="3247" customFormat="false" ht="14.4" hidden="false" customHeight="false" outlineLevel="0" collapsed="false"/>
    <row r="3248" customFormat="false" ht="14.4" hidden="false" customHeight="false" outlineLevel="0" collapsed="false"/>
    <row r="3249" customFormat="false" ht="14.4" hidden="false" customHeight="false" outlineLevel="0" collapsed="false"/>
    <row r="3250" customFormat="false" ht="14.4" hidden="false" customHeight="false" outlineLevel="0" collapsed="false"/>
    <row r="3251" customFormat="false" ht="14.4" hidden="false" customHeight="false" outlineLevel="0" collapsed="false"/>
    <row r="3252" customFormat="false" ht="14.4" hidden="false" customHeight="false" outlineLevel="0" collapsed="false"/>
    <row r="3253" customFormat="false" ht="14.4" hidden="false" customHeight="false" outlineLevel="0" collapsed="false"/>
    <row r="3254" customFormat="false" ht="14.4" hidden="false" customHeight="false" outlineLevel="0" collapsed="false"/>
    <row r="3255" customFormat="false" ht="14.4" hidden="false" customHeight="false" outlineLevel="0" collapsed="false"/>
    <row r="3256" customFormat="false" ht="14.4" hidden="false" customHeight="false" outlineLevel="0" collapsed="false"/>
    <row r="3257" customFormat="false" ht="14.4" hidden="false" customHeight="false" outlineLevel="0" collapsed="false"/>
    <row r="3258" customFormat="false" ht="14.4" hidden="false" customHeight="false" outlineLevel="0" collapsed="false"/>
    <row r="3259" customFormat="false" ht="14.4" hidden="false" customHeight="false" outlineLevel="0" collapsed="false"/>
    <row r="3260" customFormat="false" ht="14.4" hidden="false" customHeight="false" outlineLevel="0" collapsed="false"/>
    <row r="3261" customFormat="false" ht="14.4" hidden="false" customHeight="false" outlineLevel="0" collapsed="false"/>
    <row r="3262" customFormat="false" ht="14.4" hidden="false" customHeight="false" outlineLevel="0" collapsed="false"/>
    <row r="3263" customFormat="false" ht="14.4" hidden="false" customHeight="false" outlineLevel="0" collapsed="false"/>
    <row r="3264" customFormat="false" ht="14.4" hidden="false" customHeight="false" outlineLevel="0" collapsed="false"/>
    <row r="3265" customFormat="false" ht="14.4" hidden="false" customHeight="false" outlineLevel="0" collapsed="false"/>
    <row r="3266" customFormat="false" ht="14.4" hidden="false" customHeight="false" outlineLevel="0" collapsed="false"/>
    <row r="3267" customFormat="false" ht="14.4" hidden="false" customHeight="false" outlineLevel="0" collapsed="false"/>
    <row r="3268" customFormat="false" ht="14.4" hidden="false" customHeight="false" outlineLevel="0" collapsed="false"/>
    <row r="3269" customFormat="false" ht="14.4" hidden="false" customHeight="false" outlineLevel="0" collapsed="false"/>
    <row r="3270" customFormat="false" ht="14.4" hidden="false" customHeight="false" outlineLevel="0" collapsed="false"/>
    <row r="3271" customFormat="false" ht="14.4" hidden="false" customHeight="false" outlineLevel="0" collapsed="false"/>
    <row r="3272" customFormat="false" ht="14.4" hidden="false" customHeight="false" outlineLevel="0" collapsed="false"/>
    <row r="3273" customFormat="false" ht="14.4" hidden="false" customHeight="false" outlineLevel="0" collapsed="false"/>
    <row r="3274" customFormat="false" ht="14.4" hidden="false" customHeight="false" outlineLevel="0" collapsed="false"/>
    <row r="3275" customFormat="false" ht="14.4" hidden="false" customHeight="false" outlineLevel="0" collapsed="false"/>
    <row r="3276" customFormat="false" ht="14.4" hidden="false" customHeight="false" outlineLevel="0" collapsed="false"/>
    <row r="3277" customFormat="false" ht="14.4" hidden="false" customHeight="false" outlineLevel="0" collapsed="false"/>
    <row r="3278" customFormat="false" ht="14.4" hidden="false" customHeight="false" outlineLevel="0" collapsed="false"/>
    <row r="3279" customFormat="false" ht="14.4" hidden="false" customHeight="false" outlineLevel="0" collapsed="false"/>
    <row r="3280" customFormat="false" ht="14.4" hidden="false" customHeight="false" outlineLevel="0" collapsed="false"/>
    <row r="3281" customFormat="false" ht="14.4" hidden="false" customHeight="false" outlineLevel="0" collapsed="false"/>
    <row r="3282" customFormat="false" ht="14.4" hidden="false" customHeight="false" outlineLevel="0" collapsed="false"/>
    <row r="3283" customFormat="false" ht="14.4" hidden="false" customHeight="false" outlineLevel="0" collapsed="false"/>
    <row r="3284" customFormat="false" ht="14.4" hidden="false" customHeight="false" outlineLevel="0" collapsed="false"/>
    <row r="3285" customFormat="false" ht="14.4" hidden="false" customHeight="false" outlineLevel="0" collapsed="false"/>
    <row r="3286" customFormat="false" ht="14.4" hidden="false" customHeight="false" outlineLevel="0" collapsed="false"/>
    <row r="3287" customFormat="false" ht="14.4" hidden="false" customHeight="false" outlineLevel="0" collapsed="false"/>
    <row r="3288" customFormat="false" ht="14.4" hidden="false" customHeight="false" outlineLevel="0" collapsed="false"/>
    <row r="3289" customFormat="false" ht="14.4" hidden="false" customHeight="false" outlineLevel="0" collapsed="false"/>
    <row r="3290" customFormat="false" ht="14.4" hidden="false" customHeight="false" outlineLevel="0" collapsed="false"/>
    <row r="3291" customFormat="false" ht="14.4" hidden="false" customHeight="false" outlineLevel="0" collapsed="false"/>
    <row r="3292" customFormat="false" ht="14.4" hidden="false" customHeight="false" outlineLevel="0" collapsed="false"/>
    <row r="3293" customFormat="false" ht="14.4" hidden="false" customHeight="false" outlineLevel="0" collapsed="false"/>
    <row r="3294" customFormat="false" ht="14.4" hidden="false" customHeight="false" outlineLevel="0" collapsed="false"/>
    <row r="3295" customFormat="false" ht="14.4" hidden="false" customHeight="false" outlineLevel="0" collapsed="false"/>
    <row r="3296" customFormat="false" ht="14.4" hidden="false" customHeight="false" outlineLevel="0" collapsed="false"/>
    <row r="3297" customFormat="false" ht="14.4" hidden="false" customHeight="false" outlineLevel="0" collapsed="false"/>
    <row r="3298" customFormat="false" ht="14.4" hidden="false" customHeight="false" outlineLevel="0" collapsed="false"/>
    <row r="3299" customFormat="false" ht="14.4" hidden="false" customHeight="false" outlineLevel="0" collapsed="false"/>
    <row r="3300" customFormat="false" ht="14.4" hidden="false" customHeight="false" outlineLevel="0" collapsed="false"/>
    <row r="3301" customFormat="false" ht="14.4" hidden="false" customHeight="false" outlineLevel="0" collapsed="false"/>
    <row r="3302" customFormat="false" ht="14.4" hidden="false" customHeight="false" outlineLevel="0" collapsed="false"/>
    <row r="3303" customFormat="false" ht="14.4" hidden="false" customHeight="false" outlineLevel="0" collapsed="false"/>
    <row r="3304" customFormat="false" ht="14.4" hidden="false" customHeight="false" outlineLevel="0" collapsed="false"/>
    <row r="3305" customFormat="false" ht="14.4" hidden="false" customHeight="false" outlineLevel="0" collapsed="false"/>
    <row r="3306" customFormat="false" ht="14.4" hidden="false" customHeight="false" outlineLevel="0" collapsed="false"/>
    <row r="3307" customFormat="false" ht="14.4" hidden="false" customHeight="false" outlineLevel="0" collapsed="false"/>
    <row r="3308" customFormat="false" ht="14.4" hidden="false" customHeight="false" outlineLevel="0" collapsed="false"/>
    <row r="3309" customFormat="false" ht="14.4" hidden="false" customHeight="false" outlineLevel="0" collapsed="false"/>
    <row r="3310" customFormat="false" ht="14.4" hidden="false" customHeight="false" outlineLevel="0" collapsed="false"/>
    <row r="3311" customFormat="false" ht="14.4" hidden="false" customHeight="false" outlineLevel="0" collapsed="false"/>
    <row r="3312" customFormat="false" ht="14.4" hidden="false" customHeight="false" outlineLevel="0" collapsed="false"/>
    <row r="3313" customFormat="false" ht="14.4" hidden="false" customHeight="false" outlineLevel="0" collapsed="false"/>
    <row r="3314" customFormat="false" ht="14.4" hidden="false" customHeight="false" outlineLevel="0" collapsed="false"/>
    <row r="3315" customFormat="false" ht="14.4" hidden="false" customHeight="false" outlineLevel="0" collapsed="false"/>
    <row r="3316" customFormat="false" ht="14.4" hidden="false" customHeight="false" outlineLevel="0" collapsed="false"/>
    <row r="3317" customFormat="false" ht="14.4" hidden="false" customHeight="false" outlineLevel="0" collapsed="false"/>
    <row r="3318" customFormat="false" ht="14.4" hidden="false" customHeight="false" outlineLevel="0" collapsed="false"/>
    <row r="3319" customFormat="false" ht="14.4" hidden="false" customHeight="false" outlineLevel="0" collapsed="false"/>
    <row r="3320" customFormat="false" ht="14.4" hidden="false" customHeight="false" outlineLevel="0" collapsed="false"/>
    <row r="3321" customFormat="false" ht="14.4" hidden="false" customHeight="false" outlineLevel="0" collapsed="false"/>
    <row r="3322" customFormat="false" ht="14.4" hidden="false" customHeight="false" outlineLevel="0" collapsed="false"/>
    <row r="3323" customFormat="false" ht="14.4" hidden="false" customHeight="false" outlineLevel="0" collapsed="false"/>
    <row r="3324" customFormat="false" ht="14.4" hidden="false" customHeight="false" outlineLevel="0" collapsed="false"/>
    <row r="3325" customFormat="false" ht="14.4" hidden="false" customHeight="false" outlineLevel="0" collapsed="false"/>
    <row r="3326" customFormat="false" ht="14.4" hidden="false" customHeight="false" outlineLevel="0" collapsed="false"/>
    <row r="3327" customFormat="false" ht="14.4" hidden="false" customHeight="false" outlineLevel="0" collapsed="false"/>
    <row r="3328" customFormat="false" ht="14.4" hidden="false" customHeight="false" outlineLevel="0" collapsed="false"/>
    <row r="3329" customFormat="false" ht="14.4" hidden="false" customHeight="false" outlineLevel="0" collapsed="false"/>
    <row r="3330" customFormat="false" ht="14.4" hidden="false" customHeight="false" outlineLevel="0" collapsed="false"/>
    <row r="3331" customFormat="false" ht="14.4" hidden="false" customHeight="false" outlineLevel="0" collapsed="false"/>
    <row r="3332" customFormat="false" ht="14.4" hidden="false" customHeight="false" outlineLevel="0" collapsed="false"/>
    <row r="3333" customFormat="false" ht="14.4" hidden="false" customHeight="false" outlineLevel="0" collapsed="false"/>
    <row r="3334" customFormat="false" ht="14.4" hidden="false" customHeight="false" outlineLevel="0" collapsed="false"/>
    <row r="3335" customFormat="false" ht="14.4" hidden="false" customHeight="false" outlineLevel="0" collapsed="false"/>
    <row r="3336" customFormat="false" ht="14.4" hidden="false" customHeight="false" outlineLevel="0" collapsed="false"/>
    <row r="3337" customFormat="false" ht="14.4" hidden="false" customHeight="false" outlineLevel="0" collapsed="false"/>
    <row r="3338" customFormat="false" ht="14.4" hidden="false" customHeight="false" outlineLevel="0" collapsed="false"/>
    <row r="3339" customFormat="false" ht="14.4" hidden="false" customHeight="false" outlineLevel="0" collapsed="false"/>
    <row r="3340" customFormat="false" ht="14.4" hidden="false" customHeight="false" outlineLevel="0" collapsed="false"/>
    <row r="3341" customFormat="false" ht="14.4" hidden="false" customHeight="false" outlineLevel="0" collapsed="false"/>
    <row r="3342" customFormat="false" ht="14.4" hidden="false" customHeight="false" outlineLevel="0" collapsed="false"/>
    <row r="3343" customFormat="false" ht="14.4" hidden="false" customHeight="false" outlineLevel="0" collapsed="false"/>
    <row r="3344" customFormat="false" ht="14.4" hidden="false" customHeight="false" outlineLevel="0" collapsed="false"/>
    <row r="3345" customFormat="false" ht="14.4" hidden="false" customHeight="false" outlineLevel="0" collapsed="false"/>
    <row r="3346" customFormat="false" ht="14.4" hidden="false" customHeight="false" outlineLevel="0" collapsed="false"/>
    <row r="3347" customFormat="false" ht="14.4" hidden="false" customHeight="false" outlineLevel="0" collapsed="false"/>
    <row r="3348" customFormat="false" ht="14.4" hidden="false" customHeight="false" outlineLevel="0" collapsed="false"/>
    <row r="3349" customFormat="false" ht="14.4" hidden="false" customHeight="false" outlineLevel="0" collapsed="false"/>
    <row r="3350" customFormat="false" ht="14.4" hidden="false" customHeight="false" outlineLevel="0" collapsed="false"/>
    <row r="3351" customFormat="false" ht="14.4" hidden="false" customHeight="false" outlineLevel="0" collapsed="false"/>
    <row r="3352" customFormat="false" ht="14.4" hidden="false" customHeight="false" outlineLevel="0" collapsed="false"/>
    <row r="3353" customFormat="false" ht="14.4" hidden="false" customHeight="false" outlineLevel="0" collapsed="false"/>
    <row r="3354" customFormat="false" ht="14.4" hidden="false" customHeight="false" outlineLevel="0" collapsed="false"/>
    <row r="3355" customFormat="false" ht="14.4" hidden="false" customHeight="false" outlineLevel="0" collapsed="false"/>
    <row r="3356" customFormat="false" ht="14.4" hidden="false" customHeight="false" outlineLevel="0" collapsed="false"/>
    <row r="3357" customFormat="false" ht="14.4" hidden="false" customHeight="false" outlineLevel="0" collapsed="false"/>
    <row r="3358" customFormat="false" ht="14.4" hidden="false" customHeight="false" outlineLevel="0" collapsed="false"/>
    <row r="3359" customFormat="false" ht="14.4" hidden="false" customHeight="false" outlineLevel="0" collapsed="false"/>
    <row r="3360" customFormat="false" ht="14.4" hidden="false" customHeight="false" outlineLevel="0" collapsed="false"/>
    <row r="3361" customFormat="false" ht="14.4" hidden="false" customHeight="false" outlineLevel="0" collapsed="false"/>
    <row r="3362" customFormat="false" ht="14.4" hidden="false" customHeight="false" outlineLevel="0" collapsed="false"/>
    <row r="3363" customFormat="false" ht="14.4" hidden="false" customHeight="false" outlineLevel="0" collapsed="false"/>
    <row r="3364" customFormat="false" ht="14.4" hidden="false" customHeight="false" outlineLevel="0" collapsed="false"/>
    <row r="3365" customFormat="false" ht="14.4" hidden="false" customHeight="false" outlineLevel="0" collapsed="false"/>
    <row r="3366" customFormat="false" ht="14.4" hidden="false" customHeight="false" outlineLevel="0" collapsed="false"/>
    <row r="3367" customFormat="false" ht="14.4" hidden="false" customHeight="false" outlineLevel="0" collapsed="false"/>
    <row r="3368" customFormat="false" ht="14.4" hidden="false" customHeight="false" outlineLevel="0" collapsed="false"/>
    <row r="3369" customFormat="false" ht="14.4" hidden="false" customHeight="false" outlineLevel="0" collapsed="false"/>
    <row r="3370" customFormat="false" ht="14.4" hidden="false" customHeight="false" outlineLevel="0" collapsed="false"/>
    <row r="3371" customFormat="false" ht="14.4" hidden="false" customHeight="false" outlineLevel="0" collapsed="false"/>
    <row r="3372" customFormat="false" ht="14.4" hidden="false" customHeight="false" outlineLevel="0" collapsed="false"/>
    <row r="3373" customFormat="false" ht="14.4" hidden="false" customHeight="false" outlineLevel="0" collapsed="false"/>
    <row r="3374" customFormat="false" ht="14.4" hidden="false" customHeight="false" outlineLevel="0" collapsed="false"/>
    <row r="3375" customFormat="false" ht="14.4" hidden="false" customHeight="false" outlineLevel="0" collapsed="false"/>
    <row r="3376" customFormat="false" ht="14.4" hidden="false" customHeight="false" outlineLevel="0" collapsed="false"/>
    <row r="3377" customFormat="false" ht="14.4" hidden="false" customHeight="false" outlineLevel="0" collapsed="false"/>
    <row r="3378" customFormat="false" ht="14.4" hidden="false" customHeight="false" outlineLevel="0" collapsed="false"/>
    <row r="3379" customFormat="false" ht="14.4" hidden="false" customHeight="false" outlineLevel="0" collapsed="false"/>
    <row r="3380" customFormat="false" ht="14.4" hidden="false" customHeight="false" outlineLevel="0" collapsed="false"/>
    <row r="3381" customFormat="false" ht="14.4" hidden="false" customHeight="false" outlineLevel="0" collapsed="false"/>
    <row r="3382" customFormat="false" ht="14.4" hidden="false" customHeight="false" outlineLevel="0" collapsed="false"/>
    <row r="3383" customFormat="false" ht="14.4" hidden="false" customHeight="false" outlineLevel="0" collapsed="false"/>
    <row r="3384" customFormat="false" ht="14.4" hidden="false" customHeight="false" outlineLevel="0" collapsed="false"/>
    <row r="3385" customFormat="false" ht="14.4" hidden="false" customHeight="false" outlineLevel="0" collapsed="false"/>
    <row r="3386" customFormat="false" ht="14.4" hidden="false" customHeight="false" outlineLevel="0" collapsed="false"/>
    <row r="3387" customFormat="false" ht="14.4" hidden="false" customHeight="false" outlineLevel="0" collapsed="false"/>
    <row r="3388" customFormat="false" ht="14.4" hidden="false" customHeight="false" outlineLevel="0" collapsed="false"/>
    <row r="3389" customFormat="false" ht="14.4" hidden="false" customHeight="false" outlineLevel="0" collapsed="false"/>
    <row r="3390" customFormat="false" ht="14.4" hidden="false" customHeight="false" outlineLevel="0" collapsed="false"/>
    <row r="3391" customFormat="false" ht="14.4" hidden="false" customHeight="false" outlineLevel="0" collapsed="false"/>
    <row r="3392" customFormat="false" ht="14.4" hidden="false" customHeight="false" outlineLevel="0" collapsed="false"/>
    <row r="3393" customFormat="false" ht="14.4" hidden="false" customHeight="false" outlineLevel="0" collapsed="false"/>
    <row r="3394" customFormat="false" ht="14.4" hidden="false" customHeight="false" outlineLevel="0" collapsed="false"/>
    <row r="3395" customFormat="false" ht="14.4" hidden="false" customHeight="false" outlineLevel="0" collapsed="false"/>
    <row r="3396" customFormat="false" ht="14.4" hidden="false" customHeight="false" outlineLevel="0" collapsed="false"/>
    <row r="3397" customFormat="false" ht="14.4" hidden="false" customHeight="false" outlineLevel="0" collapsed="false"/>
    <row r="3398" customFormat="false" ht="14.4" hidden="false" customHeight="false" outlineLevel="0" collapsed="false"/>
    <row r="3399" customFormat="false" ht="14.4" hidden="false" customHeight="false" outlineLevel="0" collapsed="false"/>
    <row r="3400" customFormat="false" ht="14.4" hidden="false" customHeight="false" outlineLevel="0" collapsed="false"/>
    <row r="3401" customFormat="false" ht="14.4" hidden="false" customHeight="false" outlineLevel="0" collapsed="false"/>
    <row r="3402" customFormat="false" ht="14.4" hidden="false" customHeight="false" outlineLevel="0" collapsed="false"/>
    <row r="3403" customFormat="false" ht="14.4" hidden="false" customHeight="false" outlineLevel="0" collapsed="false"/>
    <row r="3404" customFormat="false" ht="14.4" hidden="false" customHeight="false" outlineLevel="0" collapsed="false"/>
    <row r="3405" customFormat="false" ht="14.4" hidden="false" customHeight="false" outlineLevel="0" collapsed="false"/>
    <row r="3406" customFormat="false" ht="14.4" hidden="false" customHeight="false" outlineLevel="0" collapsed="false"/>
    <row r="3407" customFormat="false" ht="14.4" hidden="false" customHeight="false" outlineLevel="0" collapsed="false"/>
    <row r="3408" customFormat="false" ht="14.4" hidden="false" customHeight="false" outlineLevel="0" collapsed="false"/>
    <row r="3409" customFormat="false" ht="14.4" hidden="false" customHeight="false" outlineLevel="0" collapsed="false"/>
    <row r="3410" customFormat="false" ht="14.4" hidden="false" customHeight="false" outlineLevel="0" collapsed="false"/>
    <row r="3411" customFormat="false" ht="14.4" hidden="false" customHeight="false" outlineLevel="0" collapsed="false"/>
    <row r="3412" customFormat="false" ht="14.4" hidden="false" customHeight="false" outlineLevel="0" collapsed="false"/>
    <row r="3413" customFormat="false" ht="14.4" hidden="false" customHeight="false" outlineLevel="0" collapsed="false"/>
    <row r="3414" customFormat="false" ht="14.4" hidden="false" customHeight="false" outlineLevel="0" collapsed="false"/>
    <row r="3415" customFormat="false" ht="14.4" hidden="false" customHeight="false" outlineLevel="0" collapsed="false"/>
    <row r="3416" customFormat="false" ht="14.4" hidden="false" customHeight="false" outlineLevel="0" collapsed="false"/>
    <row r="3417" customFormat="false" ht="14.4" hidden="false" customHeight="false" outlineLevel="0" collapsed="false"/>
    <row r="3418" customFormat="false" ht="14.4" hidden="false" customHeight="false" outlineLevel="0" collapsed="false"/>
    <row r="3419" customFormat="false" ht="14.4" hidden="false" customHeight="false" outlineLevel="0" collapsed="false"/>
    <row r="3420" customFormat="false" ht="14.4" hidden="false" customHeight="false" outlineLevel="0" collapsed="false"/>
    <row r="3421" customFormat="false" ht="14.4" hidden="false" customHeight="false" outlineLevel="0" collapsed="false"/>
    <row r="3422" customFormat="false" ht="14.4" hidden="false" customHeight="false" outlineLevel="0" collapsed="false"/>
    <row r="3423" customFormat="false" ht="14.4" hidden="false" customHeight="false" outlineLevel="0" collapsed="false"/>
    <row r="3424" customFormat="false" ht="14.4" hidden="false" customHeight="false" outlineLevel="0" collapsed="false"/>
    <row r="3425" customFormat="false" ht="14.4" hidden="false" customHeight="false" outlineLevel="0" collapsed="false"/>
    <row r="3426" customFormat="false" ht="14.4" hidden="false" customHeight="false" outlineLevel="0" collapsed="false"/>
    <row r="3427" customFormat="false" ht="14.4" hidden="false" customHeight="false" outlineLevel="0" collapsed="false"/>
    <row r="3428" customFormat="false" ht="14.4" hidden="false" customHeight="false" outlineLevel="0" collapsed="false"/>
    <row r="3429" customFormat="false" ht="14.4" hidden="false" customHeight="false" outlineLevel="0" collapsed="false"/>
    <row r="3430" customFormat="false" ht="14.4" hidden="false" customHeight="false" outlineLevel="0" collapsed="false"/>
    <row r="3431" customFormat="false" ht="14.4" hidden="false" customHeight="false" outlineLevel="0" collapsed="false"/>
    <row r="3432" customFormat="false" ht="14.4" hidden="false" customHeight="false" outlineLevel="0" collapsed="false"/>
    <row r="3433" customFormat="false" ht="14.4" hidden="false" customHeight="false" outlineLevel="0" collapsed="false"/>
    <row r="3434" customFormat="false" ht="14.4" hidden="false" customHeight="false" outlineLevel="0" collapsed="false"/>
    <row r="3435" customFormat="false" ht="14.4" hidden="false" customHeight="false" outlineLevel="0" collapsed="false"/>
    <row r="3436" customFormat="false" ht="14.4" hidden="false" customHeight="false" outlineLevel="0" collapsed="false"/>
    <row r="3437" customFormat="false" ht="14.4" hidden="false" customHeight="false" outlineLevel="0" collapsed="false"/>
    <row r="3438" customFormat="false" ht="14.4" hidden="false" customHeight="false" outlineLevel="0" collapsed="false"/>
    <row r="3439" customFormat="false" ht="14.4" hidden="false" customHeight="false" outlineLevel="0" collapsed="false"/>
    <row r="3440" customFormat="false" ht="14.4" hidden="false" customHeight="false" outlineLevel="0" collapsed="false"/>
    <row r="3441" customFormat="false" ht="14.4" hidden="false" customHeight="false" outlineLevel="0" collapsed="false"/>
    <row r="3442" customFormat="false" ht="14.4" hidden="false" customHeight="false" outlineLevel="0" collapsed="false"/>
    <row r="3443" customFormat="false" ht="14.4" hidden="false" customHeight="false" outlineLevel="0" collapsed="false"/>
    <row r="3444" customFormat="false" ht="14.4" hidden="false" customHeight="false" outlineLevel="0" collapsed="false"/>
    <row r="3445" customFormat="false" ht="14.4" hidden="false" customHeight="false" outlineLevel="0" collapsed="false"/>
    <row r="3446" customFormat="false" ht="14.4" hidden="false" customHeight="false" outlineLevel="0" collapsed="false"/>
    <row r="3447" customFormat="false" ht="14.4" hidden="false" customHeight="false" outlineLevel="0" collapsed="false"/>
    <row r="3448" customFormat="false" ht="14.4" hidden="false" customHeight="false" outlineLevel="0" collapsed="false"/>
    <row r="3449" customFormat="false" ht="14.4" hidden="false" customHeight="false" outlineLevel="0" collapsed="false"/>
    <row r="3450" customFormat="false" ht="14.4" hidden="false" customHeight="false" outlineLevel="0" collapsed="false"/>
    <row r="3451" customFormat="false" ht="14.4" hidden="false" customHeight="false" outlineLevel="0" collapsed="false"/>
    <row r="3452" customFormat="false" ht="14.4" hidden="false" customHeight="false" outlineLevel="0" collapsed="false"/>
    <row r="3453" customFormat="false" ht="14.4" hidden="false" customHeight="false" outlineLevel="0" collapsed="false"/>
    <row r="3454" customFormat="false" ht="14.4" hidden="false" customHeight="false" outlineLevel="0" collapsed="false"/>
    <row r="3455" customFormat="false" ht="14.4" hidden="false" customHeight="false" outlineLevel="0" collapsed="false"/>
    <row r="3456" customFormat="false" ht="14.4" hidden="false" customHeight="false" outlineLevel="0" collapsed="false"/>
    <row r="3457" customFormat="false" ht="14.4" hidden="false" customHeight="false" outlineLevel="0" collapsed="false"/>
    <row r="3458" customFormat="false" ht="14.4" hidden="false" customHeight="false" outlineLevel="0" collapsed="false"/>
    <row r="3459" customFormat="false" ht="14.4" hidden="false" customHeight="false" outlineLevel="0" collapsed="false"/>
    <row r="3460" customFormat="false" ht="14.4" hidden="false" customHeight="false" outlineLevel="0" collapsed="false"/>
    <row r="3461" customFormat="false" ht="14.4" hidden="false" customHeight="false" outlineLevel="0" collapsed="false"/>
    <row r="3462" customFormat="false" ht="14.4" hidden="false" customHeight="false" outlineLevel="0" collapsed="false"/>
    <row r="3463" customFormat="false" ht="14.4" hidden="false" customHeight="false" outlineLevel="0" collapsed="false"/>
    <row r="3464" customFormat="false" ht="14.4" hidden="false" customHeight="false" outlineLevel="0" collapsed="false"/>
    <row r="3465" customFormat="false" ht="14.4" hidden="false" customHeight="false" outlineLevel="0" collapsed="false"/>
    <row r="3466" customFormat="false" ht="14.4" hidden="false" customHeight="false" outlineLevel="0" collapsed="false"/>
    <row r="3467" customFormat="false" ht="14.4" hidden="false" customHeight="false" outlineLevel="0" collapsed="false"/>
    <row r="3468" customFormat="false" ht="14.4" hidden="false" customHeight="false" outlineLevel="0" collapsed="false"/>
    <row r="3469" customFormat="false" ht="14.4" hidden="false" customHeight="false" outlineLevel="0" collapsed="false"/>
    <row r="3470" customFormat="false" ht="14.4" hidden="false" customHeight="false" outlineLevel="0" collapsed="false"/>
    <row r="3471" customFormat="false" ht="14.4" hidden="false" customHeight="false" outlineLevel="0" collapsed="false"/>
    <row r="3472" customFormat="false" ht="14.4" hidden="false" customHeight="false" outlineLevel="0" collapsed="false"/>
    <row r="3473" customFormat="false" ht="14.4" hidden="false" customHeight="false" outlineLevel="0" collapsed="false"/>
    <row r="3474" customFormat="false" ht="14.4" hidden="false" customHeight="false" outlineLevel="0" collapsed="false"/>
    <row r="3475" customFormat="false" ht="14.4" hidden="false" customHeight="false" outlineLevel="0" collapsed="false"/>
    <row r="3476" customFormat="false" ht="14.4" hidden="false" customHeight="false" outlineLevel="0" collapsed="false"/>
    <row r="3477" customFormat="false" ht="14.4" hidden="false" customHeight="false" outlineLevel="0" collapsed="false"/>
    <row r="3478" customFormat="false" ht="14.4" hidden="false" customHeight="false" outlineLevel="0" collapsed="false"/>
    <row r="3479" customFormat="false" ht="14.4" hidden="false" customHeight="false" outlineLevel="0" collapsed="false"/>
    <row r="3480" customFormat="false" ht="14.4" hidden="false" customHeight="false" outlineLevel="0" collapsed="false"/>
    <row r="3481" customFormat="false" ht="14.4" hidden="false" customHeight="false" outlineLevel="0" collapsed="false"/>
    <row r="3482" customFormat="false" ht="14.4" hidden="false" customHeight="false" outlineLevel="0" collapsed="false"/>
    <row r="3483" customFormat="false" ht="14.4" hidden="false" customHeight="false" outlineLevel="0" collapsed="false"/>
    <row r="3484" customFormat="false" ht="14.4" hidden="false" customHeight="false" outlineLevel="0" collapsed="false"/>
    <row r="3485" customFormat="false" ht="14.4" hidden="false" customHeight="false" outlineLevel="0" collapsed="false"/>
    <row r="3486" customFormat="false" ht="14.4" hidden="false" customHeight="false" outlineLevel="0" collapsed="false"/>
    <row r="3487" customFormat="false" ht="14.4" hidden="false" customHeight="false" outlineLevel="0" collapsed="false"/>
    <row r="3488" customFormat="false" ht="14.4" hidden="false" customHeight="false" outlineLevel="0" collapsed="false"/>
    <row r="3489" customFormat="false" ht="14.4" hidden="false" customHeight="false" outlineLevel="0" collapsed="false"/>
    <row r="3490" customFormat="false" ht="14.4" hidden="false" customHeight="false" outlineLevel="0" collapsed="false"/>
    <row r="3491" customFormat="false" ht="14.4" hidden="false" customHeight="false" outlineLevel="0" collapsed="false"/>
    <row r="3492" customFormat="false" ht="14.4" hidden="false" customHeight="false" outlineLevel="0" collapsed="false"/>
    <row r="3493" customFormat="false" ht="14.4" hidden="false" customHeight="false" outlineLevel="0" collapsed="false"/>
    <row r="3494" customFormat="false" ht="14.4" hidden="false" customHeight="false" outlineLevel="0" collapsed="false"/>
    <row r="3495" customFormat="false" ht="14.4" hidden="false" customHeight="false" outlineLevel="0" collapsed="false"/>
    <row r="3496" customFormat="false" ht="14.4" hidden="false" customHeight="false" outlineLevel="0" collapsed="false"/>
    <row r="3497" customFormat="false" ht="14.4" hidden="false" customHeight="false" outlineLevel="0" collapsed="false"/>
    <row r="3498" customFormat="false" ht="14.4" hidden="false" customHeight="false" outlineLevel="0" collapsed="false"/>
    <row r="3499" customFormat="false" ht="14.4" hidden="false" customHeight="false" outlineLevel="0" collapsed="false"/>
    <row r="3500" customFormat="false" ht="14.4" hidden="false" customHeight="false" outlineLevel="0" collapsed="false"/>
    <row r="3501" customFormat="false" ht="14.4" hidden="false" customHeight="false" outlineLevel="0" collapsed="false"/>
    <row r="3502" customFormat="false" ht="14.4" hidden="false" customHeight="false" outlineLevel="0" collapsed="false"/>
    <row r="3503" customFormat="false" ht="14.4" hidden="false" customHeight="false" outlineLevel="0" collapsed="false"/>
    <row r="3504" customFormat="false" ht="14.4" hidden="false" customHeight="false" outlineLevel="0" collapsed="false"/>
    <row r="3505" customFormat="false" ht="14.4" hidden="false" customHeight="false" outlineLevel="0" collapsed="false"/>
    <row r="3506" customFormat="false" ht="14.4" hidden="false" customHeight="false" outlineLevel="0" collapsed="false"/>
    <row r="3507" customFormat="false" ht="14.4" hidden="false" customHeight="false" outlineLevel="0" collapsed="false"/>
    <row r="3508" customFormat="false" ht="14.4" hidden="false" customHeight="false" outlineLevel="0" collapsed="false"/>
    <row r="3509" customFormat="false" ht="14.4" hidden="false" customHeight="false" outlineLevel="0" collapsed="false"/>
    <row r="3510" customFormat="false" ht="14.4" hidden="false" customHeight="false" outlineLevel="0" collapsed="false"/>
    <row r="3511" customFormat="false" ht="14.4" hidden="false" customHeight="false" outlineLevel="0" collapsed="false"/>
    <row r="3512" customFormat="false" ht="14.4" hidden="false" customHeight="false" outlineLevel="0" collapsed="false"/>
    <row r="3513" customFormat="false" ht="14.4" hidden="false" customHeight="false" outlineLevel="0" collapsed="false"/>
    <row r="3514" customFormat="false" ht="14.4" hidden="false" customHeight="false" outlineLevel="0" collapsed="false"/>
    <row r="3515" customFormat="false" ht="14.4" hidden="false" customHeight="false" outlineLevel="0" collapsed="false"/>
    <row r="3516" customFormat="false" ht="14.4" hidden="false" customHeight="false" outlineLevel="0" collapsed="false"/>
    <row r="3517" customFormat="false" ht="14.4" hidden="false" customHeight="false" outlineLevel="0" collapsed="false"/>
    <row r="3518" customFormat="false" ht="14.4" hidden="false" customHeight="false" outlineLevel="0" collapsed="false"/>
    <row r="3519" customFormat="false" ht="14.4" hidden="false" customHeight="false" outlineLevel="0" collapsed="false"/>
    <row r="3520" customFormat="false" ht="14.4" hidden="false" customHeight="false" outlineLevel="0" collapsed="false"/>
    <row r="3521" customFormat="false" ht="14.4" hidden="false" customHeight="false" outlineLevel="0" collapsed="false"/>
    <row r="3522" customFormat="false" ht="14.4" hidden="false" customHeight="false" outlineLevel="0" collapsed="false"/>
    <row r="3523" customFormat="false" ht="14.4" hidden="false" customHeight="false" outlineLevel="0" collapsed="false"/>
    <row r="3524" customFormat="false" ht="14.4" hidden="false" customHeight="false" outlineLevel="0" collapsed="false"/>
    <row r="3525" customFormat="false" ht="14.4" hidden="false" customHeight="false" outlineLevel="0" collapsed="false"/>
    <row r="3526" customFormat="false" ht="14.4" hidden="false" customHeight="false" outlineLevel="0" collapsed="false"/>
    <row r="3527" customFormat="false" ht="14.4" hidden="false" customHeight="false" outlineLevel="0" collapsed="false"/>
    <row r="3528" customFormat="false" ht="14.4" hidden="false" customHeight="false" outlineLevel="0" collapsed="false"/>
    <row r="3529" customFormat="false" ht="14.4" hidden="false" customHeight="false" outlineLevel="0" collapsed="false"/>
    <row r="3530" customFormat="false" ht="14.4" hidden="false" customHeight="false" outlineLevel="0" collapsed="false"/>
    <row r="3531" customFormat="false" ht="14.4" hidden="false" customHeight="false" outlineLevel="0" collapsed="false"/>
    <row r="3532" customFormat="false" ht="14.4" hidden="false" customHeight="false" outlineLevel="0" collapsed="false"/>
    <row r="3533" customFormat="false" ht="14.4" hidden="false" customHeight="false" outlineLevel="0" collapsed="false"/>
    <row r="3534" customFormat="false" ht="14.4" hidden="false" customHeight="false" outlineLevel="0" collapsed="false"/>
    <row r="3535" customFormat="false" ht="14.4" hidden="false" customHeight="false" outlineLevel="0" collapsed="false"/>
    <row r="3536" customFormat="false" ht="14.4" hidden="false" customHeight="false" outlineLevel="0" collapsed="false"/>
    <row r="3537" customFormat="false" ht="14.4" hidden="false" customHeight="false" outlineLevel="0" collapsed="false"/>
    <row r="3538" customFormat="false" ht="14.4" hidden="false" customHeight="false" outlineLevel="0" collapsed="false"/>
    <row r="3539" customFormat="false" ht="14.4" hidden="false" customHeight="false" outlineLevel="0" collapsed="false"/>
    <row r="3540" customFormat="false" ht="14.4" hidden="false" customHeight="false" outlineLevel="0" collapsed="false"/>
    <row r="3541" customFormat="false" ht="14.4" hidden="false" customHeight="false" outlineLevel="0" collapsed="false"/>
    <row r="3542" customFormat="false" ht="14.4" hidden="false" customHeight="false" outlineLevel="0" collapsed="false"/>
    <row r="3543" customFormat="false" ht="14.4" hidden="false" customHeight="false" outlineLevel="0" collapsed="false"/>
    <row r="3544" customFormat="false" ht="14.4" hidden="false" customHeight="false" outlineLevel="0" collapsed="false"/>
    <row r="3545" customFormat="false" ht="14.4" hidden="false" customHeight="false" outlineLevel="0" collapsed="false"/>
    <row r="3546" customFormat="false" ht="14.4" hidden="false" customHeight="false" outlineLevel="0" collapsed="false"/>
    <row r="3547" customFormat="false" ht="14.4" hidden="false" customHeight="false" outlineLevel="0" collapsed="false"/>
    <row r="3548" customFormat="false" ht="14.4" hidden="false" customHeight="false" outlineLevel="0" collapsed="false"/>
    <row r="3549" customFormat="false" ht="14.4" hidden="false" customHeight="false" outlineLevel="0" collapsed="false"/>
    <row r="3550" customFormat="false" ht="14.4" hidden="false" customHeight="false" outlineLevel="0" collapsed="false"/>
    <row r="3551" customFormat="false" ht="14.4" hidden="false" customHeight="false" outlineLevel="0" collapsed="false"/>
    <row r="3552" customFormat="false" ht="14.4" hidden="false" customHeight="false" outlineLevel="0" collapsed="false"/>
    <row r="3553" customFormat="false" ht="14.4" hidden="false" customHeight="false" outlineLevel="0" collapsed="false"/>
    <row r="3554" customFormat="false" ht="14.4" hidden="false" customHeight="false" outlineLevel="0" collapsed="false"/>
    <row r="3555" customFormat="false" ht="14.4" hidden="false" customHeight="false" outlineLevel="0" collapsed="false"/>
    <row r="3556" customFormat="false" ht="14.4" hidden="false" customHeight="false" outlineLevel="0" collapsed="false"/>
    <row r="3557" customFormat="false" ht="14.4" hidden="false" customHeight="false" outlineLevel="0" collapsed="false"/>
    <row r="3558" customFormat="false" ht="14.4" hidden="false" customHeight="false" outlineLevel="0" collapsed="false"/>
    <row r="3559" customFormat="false" ht="14.4" hidden="false" customHeight="false" outlineLevel="0" collapsed="false"/>
    <row r="3560" customFormat="false" ht="14.4" hidden="false" customHeight="false" outlineLevel="0" collapsed="false"/>
    <row r="3561" customFormat="false" ht="14.4" hidden="false" customHeight="false" outlineLevel="0" collapsed="false"/>
    <row r="3562" customFormat="false" ht="14.4" hidden="false" customHeight="false" outlineLevel="0" collapsed="false"/>
    <row r="3563" customFormat="false" ht="14.4" hidden="false" customHeight="false" outlineLevel="0" collapsed="false"/>
    <row r="3564" customFormat="false" ht="14.4" hidden="false" customHeight="false" outlineLevel="0" collapsed="false"/>
    <row r="3565" customFormat="false" ht="14.4" hidden="false" customHeight="false" outlineLevel="0" collapsed="false"/>
    <row r="3566" customFormat="false" ht="14.4" hidden="false" customHeight="false" outlineLevel="0" collapsed="false"/>
    <row r="3567" customFormat="false" ht="14.4" hidden="false" customHeight="false" outlineLevel="0" collapsed="false"/>
    <row r="3568" customFormat="false" ht="14.4" hidden="false" customHeight="false" outlineLevel="0" collapsed="false"/>
    <row r="3569" customFormat="false" ht="14.4" hidden="false" customHeight="false" outlineLevel="0" collapsed="false"/>
    <row r="3570" customFormat="false" ht="14.4" hidden="false" customHeight="false" outlineLevel="0" collapsed="false"/>
    <row r="3571" customFormat="false" ht="14.4" hidden="false" customHeight="false" outlineLevel="0" collapsed="false"/>
    <row r="3572" customFormat="false" ht="14.4" hidden="false" customHeight="false" outlineLevel="0" collapsed="false"/>
    <row r="3573" customFormat="false" ht="14.4" hidden="false" customHeight="false" outlineLevel="0" collapsed="false"/>
    <row r="3574" customFormat="false" ht="14.4" hidden="false" customHeight="false" outlineLevel="0" collapsed="false"/>
    <row r="3575" customFormat="false" ht="14.4" hidden="false" customHeight="false" outlineLevel="0" collapsed="false"/>
    <row r="3576" customFormat="false" ht="14.4" hidden="false" customHeight="false" outlineLevel="0" collapsed="false"/>
    <row r="3577" customFormat="false" ht="14.4" hidden="false" customHeight="false" outlineLevel="0" collapsed="false"/>
    <row r="3578" customFormat="false" ht="14.4" hidden="false" customHeight="false" outlineLevel="0" collapsed="false"/>
    <row r="3579" customFormat="false" ht="14.4" hidden="false" customHeight="false" outlineLevel="0" collapsed="false"/>
    <row r="3580" customFormat="false" ht="14.4" hidden="false" customHeight="false" outlineLevel="0" collapsed="false"/>
    <row r="3581" customFormat="false" ht="14.4" hidden="false" customHeight="false" outlineLevel="0" collapsed="false"/>
    <row r="3582" customFormat="false" ht="14.4" hidden="false" customHeight="false" outlineLevel="0" collapsed="false"/>
    <row r="3583" customFormat="false" ht="14.4" hidden="false" customHeight="false" outlineLevel="0" collapsed="false"/>
    <row r="3584" customFormat="false" ht="14.4" hidden="false" customHeight="false" outlineLevel="0" collapsed="false"/>
    <row r="3585" customFormat="false" ht="14.4" hidden="false" customHeight="false" outlineLevel="0" collapsed="false"/>
    <row r="3586" customFormat="false" ht="14.4" hidden="false" customHeight="false" outlineLevel="0" collapsed="false"/>
    <row r="3587" customFormat="false" ht="14.4" hidden="false" customHeight="false" outlineLevel="0" collapsed="false"/>
    <row r="3588" customFormat="false" ht="14.4" hidden="false" customHeight="false" outlineLevel="0" collapsed="false"/>
    <row r="3589" customFormat="false" ht="14.4" hidden="false" customHeight="false" outlineLevel="0" collapsed="false"/>
    <row r="3590" customFormat="false" ht="14.4" hidden="false" customHeight="false" outlineLevel="0" collapsed="false"/>
    <row r="3591" customFormat="false" ht="14.4" hidden="false" customHeight="false" outlineLevel="0" collapsed="false"/>
    <row r="3592" customFormat="false" ht="14.4" hidden="false" customHeight="false" outlineLevel="0" collapsed="false"/>
    <row r="3593" customFormat="false" ht="14.4" hidden="false" customHeight="false" outlineLevel="0" collapsed="false"/>
    <row r="3594" customFormat="false" ht="14.4" hidden="false" customHeight="false" outlineLevel="0" collapsed="false"/>
    <row r="3595" customFormat="false" ht="14.4" hidden="false" customHeight="false" outlineLevel="0" collapsed="false"/>
    <row r="3596" customFormat="false" ht="14.4" hidden="false" customHeight="false" outlineLevel="0" collapsed="false"/>
    <row r="3597" customFormat="false" ht="14.4" hidden="false" customHeight="false" outlineLevel="0" collapsed="false"/>
    <row r="3598" customFormat="false" ht="14.4" hidden="false" customHeight="false" outlineLevel="0" collapsed="false"/>
    <row r="3599" customFormat="false" ht="14.4" hidden="false" customHeight="false" outlineLevel="0" collapsed="false"/>
    <row r="3600" customFormat="false" ht="14.4" hidden="false" customHeight="false" outlineLevel="0" collapsed="false"/>
    <row r="3601" customFormat="false" ht="14.4" hidden="false" customHeight="false" outlineLevel="0" collapsed="false"/>
    <row r="3602" customFormat="false" ht="14.4" hidden="false" customHeight="false" outlineLevel="0" collapsed="false"/>
    <row r="3603" customFormat="false" ht="14.4" hidden="false" customHeight="false" outlineLevel="0" collapsed="false"/>
    <row r="3604" customFormat="false" ht="14.4" hidden="false" customHeight="false" outlineLevel="0" collapsed="false"/>
    <row r="3605" customFormat="false" ht="14.4" hidden="false" customHeight="false" outlineLevel="0" collapsed="false"/>
    <row r="3606" customFormat="false" ht="14.4" hidden="false" customHeight="false" outlineLevel="0" collapsed="false"/>
    <row r="3607" customFormat="false" ht="14.4" hidden="false" customHeight="false" outlineLevel="0" collapsed="false"/>
    <row r="3608" customFormat="false" ht="14.4" hidden="false" customHeight="false" outlineLevel="0" collapsed="false"/>
    <row r="3609" customFormat="false" ht="14.4" hidden="false" customHeight="false" outlineLevel="0" collapsed="false"/>
    <row r="3610" customFormat="false" ht="14.4" hidden="false" customHeight="false" outlineLevel="0" collapsed="false"/>
    <row r="3611" customFormat="false" ht="14.4" hidden="false" customHeight="false" outlineLevel="0" collapsed="false"/>
    <row r="3612" customFormat="false" ht="14.4" hidden="false" customHeight="false" outlineLevel="0" collapsed="false"/>
    <row r="3613" customFormat="false" ht="14.4" hidden="false" customHeight="false" outlineLevel="0" collapsed="false"/>
    <row r="3614" customFormat="false" ht="14.4" hidden="false" customHeight="false" outlineLevel="0" collapsed="false"/>
    <row r="3615" customFormat="false" ht="14.4" hidden="false" customHeight="false" outlineLevel="0" collapsed="false"/>
    <row r="3616" customFormat="false" ht="14.4" hidden="false" customHeight="false" outlineLevel="0" collapsed="false"/>
    <row r="3617" customFormat="false" ht="14.4" hidden="false" customHeight="false" outlineLevel="0" collapsed="false"/>
    <row r="3618" customFormat="false" ht="14.4" hidden="false" customHeight="false" outlineLevel="0" collapsed="false"/>
    <row r="3619" customFormat="false" ht="14.4" hidden="false" customHeight="false" outlineLevel="0" collapsed="false"/>
    <row r="3620" customFormat="false" ht="14.4" hidden="false" customHeight="false" outlineLevel="0" collapsed="false"/>
    <row r="3621" customFormat="false" ht="14.4" hidden="false" customHeight="false" outlineLevel="0" collapsed="false"/>
    <row r="3622" customFormat="false" ht="14.4" hidden="false" customHeight="false" outlineLevel="0" collapsed="false"/>
    <row r="3623" customFormat="false" ht="14.4" hidden="false" customHeight="false" outlineLevel="0" collapsed="false"/>
    <row r="3624" customFormat="false" ht="14.4" hidden="false" customHeight="false" outlineLevel="0" collapsed="false"/>
    <row r="3625" customFormat="false" ht="14.4" hidden="false" customHeight="false" outlineLevel="0" collapsed="false"/>
    <row r="3626" customFormat="false" ht="14.4" hidden="false" customHeight="false" outlineLevel="0" collapsed="false"/>
    <row r="3627" customFormat="false" ht="14.4" hidden="false" customHeight="false" outlineLevel="0" collapsed="false"/>
    <row r="3628" customFormat="false" ht="14.4" hidden="false" customHeight="false" outlineLevel="0" collapsed="false"/>
    <row r="3629" customFormat="false" ht="14.4" hidden="false" customHeight="false" outlineLevel="0" collapsed="false"/>
    <row r="3630" customFormat="false" ht="14.4" hidden="false" customHeight="false" outlineLevel="0" collapsed="false"/>
    <row r="3631" customFormat="false" ht="14.4" hidden="false" customHeight="false" outlineLevel="0" collapsed="false"/>
    <row r="3632" customFormat="false" ht="14.4" hidden="false" customHeight="false" outlineLevel="0" collapsed="false"/>
    <row r="3633" customFormat="false" ht="14.4" hidden="false" customHeight="false" outlineLevel="0" collapsed="false"/>
    <row r="3634" customFormat="false" ht="14.4" hidden="false" customHeight="false" outlineLevel="0" collapsed="false"/>
    <row r="3635" customFormat="false" ht="14.4" hidden="false" customHeight="false" outlineLevel="0" collapsed="false"/>
    <row r="3636" customFormat="false" ht="14.4" hidden="false" customHeight="false" outlineLevel="0" collapsed="false"/>
    <row r="3637" customFormat="false" ht="14.4" hidden="false" customHeight="false" outlineLevel="0" collapsed="false"/>
    <row r="3638" customFormat="false" ht="14.4" hidden="false" customHeight="false" outlineLevel="0" collapsed="false"/>
    <row r="3639" customFormat="false" ht="14.4" hidden="false" customHeight="false" outlineLevel="0" collapsed="false"/>
    <row r="3640" customFormat="false" ht="14.4" hidden="false" customHeight="false" outlineLevel="0" collapsed="false"/>
    <row r="3641" customFormat="false" ht="14.4" hidden="false" customHeight="false" outlineLevel="0" collapsed="false"/>
    <row r="3642" customFormat="false" ht="14.4" hidden="false" customHeight="false" outlineLevel="0" collapsed="false"/>
    <row r="3643" customFormat="false" ht="14.4" hidden="false" customHeight="false" outlineLevel="0" collapsed="false"/>
    <row r="3644" customFormat="false" ht="14.4" hidden="false" customHeight="false" outlineLevel="0" collapsed="false"/>
    <row r="3645" customFormat="false" ht="14.4" hidden="false" customHeight="false" outlineLevel="0" collapsed="false"/>
    <row r="3646" customFormat="false" ht="14.4" hidden="false" customHeight="false" outlineLevel="0" collapsed="false"/>
    <row r="3647" customFormat="false" ht="14.4" hidden="false" customHeight="false" outlineLevel="0" collapsed="false"/>
    <row r="3648" customFormat="false" ht="14.4" hidden="false" customHeight="false" outlineLevel="0" collapsed="false"/>
    <row r="3649" customFormat="false" ht="14.4" hidden="false" customHeight="false" outlineLevel="0" collapsed="false"/>
    <row r="3650" customFormat="false" ht="14.4" hidden="false" customHeight="false" outlineLevel="0" collapsed="false"/>
    <row r="3651" customFormat="false" ht="14.4" hidden="false" customHeight="false" outlineLevel="0" collapsed="false"/>
    <row r="3652" customFormat="false" ht="14.4" hidden="false" customHeight="false" outlineLevel="0" collapsed="false"/>
    <row r="3653" customFormat="false" ht="14.4" hidden="false" customHeight="false" outlineLevel="0" collapsed="false"/>
    <row r="3654" customFormat="false" ht="14.4" hidden="false" customHeight="false" outlineLevel="0" collapsed="false"/>
    <row r="3655" customFormat="false" ht="14.4" hidden="false" customHeight="false" outlineLevel="0" collapsed="false"/>
    <row r="3656" customFormat="false" ht="14.4" hidden="false" customHeight="false" outlineLevel="0" collapsed="false"/>
    <row r="3657" customFormat="false" ht="14.4" hidden="false" customHeight="false" outlineLevel="0" collapsed="false"/>
    <row r="3658" customFormat="false" ht="14.4" hidden="false" customHeight="false" outlineLevel="0" collapsed="false"/>
    <row r="3659" customFormat="false" ht="14.4" hidden="false" customHeight="false" outlineLevel="0" collapsed="false"/>
    <row r="3660" customFormat="false" ht="14.4" hidden="false" customHeight="false" outlineLevel="0" collapsed="false"/>
    <row r="3661" customFormat="false" ht="14.4" hidden="false" customHeight="false" outlineLevel="0" collapsed="false"/>
    <row r="3662" customFormat="false" ht="14.4" hidden="false" customHeight="false" outlineLevel="0" collapsed="false"/>
    <row r="3663" customFormat="false" ht="14.4" hidden="false" customHeight="false" outlineLevel="0" collapsed="false"/>
    <row r="3664" customFormat="false" ht="14.4" hidden="false" customHeight="false" outlineLevel="0" collapsed="false"/>
    <row r="3665" customFormat="false" ht="14.4" hidden="false" customHeight="false" outlineLevel="0" collapsed="false"/>
    <row r="3666" customFormat="false" ht="14.4" hidden="false" customHeight="false" outlineLevel="0" collapsed="false"/>
    <row r="3667" customFormat="false" ht="14.4" hidden="false" customHeight="false" outlineLevel="0" collapsed="false"/>
    <row r="3668" customFormat="false" ht="14.4" hidden="false" customHeight="false" outlineLevel="0" collapsed="false"/>
    <row r="3669" customFormat="false" ht="14.4" hidden="false" customHeight="false" outlineLevel="0" collapsed="false"/>
    <row r="3670" customFormat="false" ht="14.4" hidden="false" customHeight="false" outlineLevel="0" collapsed="false"/>
    <row r="3671" customFormat="false" ht="14.4" hidden="false" customHeight="false" outlineLevel="0" collapsed="false"/>
    <row r="3672" customFormat="false" ht="14.4" hidden="false" customHeight="false" outlineLevel="0" collapsed="false"/>
    <row r="3673" customFormat="false" ht="14.4" hidden="false" customHeight="false" outlineLevel="0" collapsed="false"/>
    <row r="3674" customFormat="false" ht="14.4" hidden="false" customHeight="false" outlineLevel="0" collapsed="false"/>
    <row r="3675" customFormat="false" ht="14.4" hidden="false" customHeight="false" outlineLevel="0" collapsed="false"/>
    <row r="3676" customFormat="false" ht="14.4" hidden="false" customHeight="false" outlineLevel="0" collapsed="false"/>
    <row r="3677" customFormat="false" ht="14.4" hidden="false" customHeight="false" outlineLevel="0" collapsed="false"/>
    <row r="3678" customFormat="false" ht="14.4" hidden="false" customHeight="false" outlineLevel="0" collapsed="false"/>
    <row r="3679" customFormat="false" ht="14.4" hidden="false" customHeight="false" outlineLevel="0" collapsed="false"/>
    <row r="3680" customFormat="false" ht="14.4" hidden="false" customHeight="false" outlineLevel="0" collapsed="false"/>
    <row r="3681" customFormat="false" ht="14.4" hidden="false" customHeight="false" outlineLevel="0" collapsed="false"/>
    <row r="3682" customFormat="false" ht="14.4" hidden="false" customHeight="false" outlineLevel="0" collapsed="false"/>
    <row r="3683" customFormat="false" ht="14.4" hidden="false" customHeight="false" outlineLevel="0" collapsed="false"/>
    <row r="3684" customFormat="false" ht="14.4" hidden="false" customHeight="false" outlineLevel="0" collapsed="false"/>
    <row r="3685" customFormat="false" ht="14.4" hidden="false" customHeight="false" outlineLevel="0" collapsed="false"/>
    <row r="3686" customFormat="false" ht="14.4" hidden="false" customHeight="false" outlineLevel="0" collapsed="false"/>
    <row r="3687" customFormat="false" ht="14.4" hidden="false" customHeight="false" outlineLevel="0" collapsed="false"/>
    <row r="3688" customFormat="false" ht="14.4" hidden="false" customHeight="false" outlineLevel="0" collapsed="false"/>
    <row r="3689" customFormat="false" ht="14.4" hidden="false" customHeight="false" outlineLevel="0" collapsed="false"/>
    <row r="3690" customFormat="false" ht="14.4" hidden="false" customHeight="false" outlineLevel="0" collapsed="false"/>
    <row r="3691" customFormat="false" ht="14.4" hidden="false" customHeight="false" outlineLevel="0" collapsed="false"/>
    <row r="3692" customFormat="false" ht="14.4" hidden="false" customHeight="false" outlineLevel="0" collapsed="false"/>
    <row r="3693" customFormat="false" ht="14.4" hidden="false" customHeight="false" outlineLevel="0" collapsed="false"/>
    <row r="3694" customFormat="false" ht="14.4" hidden="false" customHeight="false" outlineLevel="0" collapsed="false"/>
    <row r="3695" customFormat="false" ht="14.4" hidden="false" customHeight="false" outlineLevel="0" collapsed="false"/>
    <row r="3696" customFormat="false" ht="14.4" hidden="false" customHeight="false" outlineLevel="0" collapsed="false"/>
    <row r="3697" customFormat="false" ht="14.4" hidden="false" customHeight="false" outlineLevel="0" collapsed="false"/>
    <row r="3698" customFormat="false" ht="14.4" hidden="false" customHeight="false" outlineLevel="0" collapsed="false"/>
    <row r="3699" customFormat="false" ht="14.4" hidden="false" customHeight="false" outlineLevel="0" collapsed="false"/>
    <row r="3700" customFormat="false" ht="14.4" hidden="false" customHeight="false" outlineLevel="0" collapsed="false"/>
    <row r="3701" customFormat="false" ht="14.4" hidden="false" customHeight="false" outlineLevel="0" collapsed="false"/>
    <row r="3702" customFormat="false" ht="14.4" hidden="false" customHeight="false" outlineLevel="0" collapsed="false"/>
    <row r="3703" customFormat="false" ht="14.4" hidden="false" customHeight="false" outlineLevel="0" collapsed="false"/>
    <row r="3704" customFormat="false" ht="14.4" hidden="false" customHeight="false" outlineLevel="0" collapsed="false"/>
    <row r="3705" customFormat="false" ht="14.4" hidden="false" customHeight="false" outlineLevel="0" collapsed="false"/>
    <row r="3706" customFormat="false" ht="14.4" hidden="false" customHeight="false" outlineLevel="0" collapsed="false"/>
    <row r="3707" customFormat="false" ht="14.4" hidden="false" customHeight="false" outlineLevel="0" collapsed="false"/>
    <row r="3708" customFormat="false" ht="14.4" hidden="false" customHeight="false" outlineLevel="0" collapsed="false"/>
    <row r="3709" customFormat="false" ht="14.4" hidden="false" customHeight="false" outlineLevel="0" collapsed="false"/>
    <row r="3710" customFormat="false" ht="14.4" hidden="false" customHeight="false" outlineLevel="0" collapsed="false"/>
    <row r="3711" customFormat="false" ht="14.4" hidden="false" customHeight="false" outlineLevel="0" collapsed="false"/>
    <row r="3712" customFormat="false" ht="14.4" hidden="false" customHeight="false" outlineLevel="0" collapsed="false"/>
    <row r="3713" customFormat="false" ht="14.4" hidden="false" customHeight="false" outlineLevel="0" collapsed="false"/>
    <row r="3714" customFormat="false" ht="14.4" hidden="false" customHeight="false" outlineLevel="0" collapsed="false"/>
    <row r="3715" customFormat="false" ht="14.4" hidden="false" customHeight="false" outlineLevel="0" collapsed="false"/>
    <row r="3716" customFormat="false" ht="14.4" hidden="false" customHeight="false" outlineLevel="0" collapsed="false"/>
    <row r="3717" customFormat="false" ht="14.4" hidden="false" customHeight="false" outlineLevel="0" collapsed="false"/>
    <row r="3718" customFormat="false" ht="14.4" hidden="false" customHeight="false" outlineLevel="0" collapsed="false"/>
    <row r="3719" customFormat="false" ht="14.4" hidden="false" customHeight="false" outlineLevel="0" collapsed="false"/>
    <row r="3720" customFormat="false" ht="14.4" hidden="false" customHeight="false" outlineLevel="0" collapsed="false"/>
    <row r="3721" customFormat="false" ht="14.4" hidden="false" customHeight="false" outlineLevel="0" collapsed="false"/>
    <row r="3722" customFormat="false" ht="14.4" hidden="false" customHeight="false" outlineLevel="0" collapsed="false"/>
    <row r="3723" customFormat="false" ht="14.4" hidden="false" customHeight="false" outlineLevel="0" collapsed="false"/>
    <row r="3724" customFormat="false" ht="14.4" hidden="false" customHeight="false" outlineLevel="0" collapsed="false"/>
    <row r="3725" customFormat="false" ht="14.4" hidden="false" customHeight="false" outlineLevel="0" collapsed="false"/>
    <row r="3726" customFormat="false" ht="14.4" hidden="false" customHeight="false" outlineLevel="0" collapsed="false"/>
    <row r="3727" customFormat="false" ht="14.4" hidden="false" customHeight="false" outlineLevel="0" collapsed="false"/>
    <row r="3728" customFormat="false" ht="14.4" hidden="false" customHeight="false" outlineLevel="0" collapsed="false"/>
    <row r="3729" customFormat="false" ht="14.4" hidden="false" customHeight="false" outlineLevel="0" collapsed="false"/>
    <row r="3730" customFormat="false" ht="14.4" hidden="false" customHeight="false" outlineLevel="0" collapsed="false"/>
    <row r="3731" customFormat="false" ht="14.4" hidden="false" customHeight="false" outlineLevel="0" collapsed="false"/>
    <row r="3732" customFormat="false" ht="14.4" hidden="false" customHeight="false" outlineLevel="0" collapsed="false"/>
    <row r="3733" customFormat="false" ht="14.4" hidden="false" customHeight="false" outlineLevel="0" collapsed="false"/>
    <row r="3734" customFormat="false" ht="14.4" hidden="false" customHeight="false" outlineLevel="0" collapsed="false"/>
    <row r="3735" customFormat="false" ht="14.4" hidden="false" customHeight="false" outlineLevel="0" collapsed="false"/>
    <row r="3736" customFormat="false" ht="14.4" hidden="false" customHeight="false" outlineLevel="0" collapsed="false"/>
    <row r="3737" customFormat="false" ht="14.4" hidden="false" customHeight="false" outlineLevel="0" collapsed="false"/>
    <row r="3738" customFormat="false" ht="14.4" hidden="false" customHeight="false" outlineLevel="0" collapsed="false"/>
    <row r="3739" customFormat="false" ht="14.4" hidden="false" customHeight="false" outlineLevel="0" collapsed="false"/>
    <row r="3740" customFormat="false" ht="14.4" hidden="false" customHeight="false" outlineLevel="0" collapsed="false"/>
    <row r="3741" customFormat="false" ht="14.4" hidden="false" customHeight="false" outlineLevel="0" collapsed="false"/>
    <row r="3742" customFormat="false" ht="14.4" hidden="false" customHeight="false" outlineLevel="0" collapsed="false"/>
    <row r="3743" customFormat="false" ht="14.4" hidden="false" customHeight="false" outlineLevel="0" collapsed="false"/>
    <row r="3744" customFormat="false" ht="14.4" hidden="false" customHeight="false" outlineLevel="0" collapsed="false"/>
    <row r="3745" customFormat="false" ht="14.4" hidden="false" customHeight="false" outlineLevel="0" collapsed="false"/>
    <row r="3746" customFormat="false" ht="14.4" hidden="false" customHeight="false" outlineLevel="0" collapsed="false"/>
    <row r="3747" customFormat="false" ht="14.4" hidden="false" customHeight="false" outlineLevel="0" collapsed="false"/>
    <row r="3748" customFormat="false" ht="14.4" hidden="false" customHeight="false" outlineLevel="0" collapsed="false"/>
    <row r="3749" customFormat="false" ht="14.4" hidden="false" customHeight="false" outlineLevel="0" collapsed="false"/>
    <row r="3750" customFormat="false" ht="14.4" hidden="false" customHeight="false" outlineLevel="0" collapsed="false"/>
    <row r="3751" customFormat="false" ht="14.4" hidden="false" customHeight="false" outlineLevel="0" collapsed="false"/>
    <row r="3752" customFormat="false" ht="14.4" hidden="false" customHeight="false" outlineLevel="0" collapsed="false"/>
    <row r="3753" customFormat="false" ht="14.4" hidden="false" customHeight="false" outlineLevel="0" collapsed="false"/>
    <row r="3754" customFormat="false" ht="14.4" hidden="false" customHeight="false" outlineLevel="0" collapsed="false"/>
    <row r="3755" customFormat="false" ht="14.4" hidden="false" customHeight="false" outlineLevel="0" collapsed="false"/>
    <row r="3756" customFormat="false" ht="14.4" hidden="false" customHeight="false" outlineLevel="0" collapsed="false"/>
    <row r="3757" customFormat="false" ht="14.4" hidden="false" customHeight="false" outlineLevel="0" collapsed="false"/>
    <row r="3758" customFormat="false" ht="14.4" hidden="false" customHeight="false" outlineLevel="0" collapsed="false"/>
    <row r="3759" customFormat="false" ht="14.4" hidden="false" customHeight="false" outlineLevel="0" collapsed="false"/>
    <row r="3760" customFormat="false" ht="14.4" hidden="false" customHeight="false" outlineLevel="0" collapsed="false"/>
    <row r="3761" customFormat="false" ht="14.4" hidden="false" customHeight="false" outlineLevel="0" collapsed="false"/>
    <row r="3762" customFormat="false" ht="14.4" hidden="false" customHeight="false" outlineLevel="0" collapsed="false"/>
    <row r="3763" customFormat="false" ht="14.4" hidden="false" customHeight="false" outlineLevel="0" collapsed="false"/>
    <row r="3764" customFormat="false" ht="14.4" hidden="false" customHeight="false" outlineLevel="0" collapsed="false"/>
    <row r="3765" customFormat="false" ht="14.4" hidden="false" customHeight="false" outlineLevel="0" collapsed="false"/>
    <row r="3766" customFormat="false" ht="14.4" hidden="false" customHeight="false" outlineLevel="0" collapsed="false"/>
    <row r="3767" customFormat="false" ht="14.4" hidden="false" customHeight="false" outlineLevel="0" collapsed="false"/>
    <row r="3768" customFormat="false" ht="14.4" hidden="false" customHeight="false" outlineLevel="0" collapsed="false"/>
    <row r="3769" customFormat="false" ht="14.4" hidden="false" customHeight="false" outlineLevel="0" collapsed="false"/>
    <row r="3770" customFormat="false" ht="14.4" hidden="false" customHeight="false" outlineLevel="0" collapsed="false"/>
    <row r="3771" customFormat="false" ht="14.4" hidden="false" customHeight="false" outlineLevel="0" collapsed="false"/>
    <row r="3772" customFormat="false" ht="14.4" hidden="false" customHeight="false" outlineLevel="0" collapsed="false"/>
    <row r="3773" customFormat="false" ht="14.4" hidden="false" customHeight="false" outlineLevel="0" collapsed="false"/>
    <row r="3774" customFormat="false" ht="14.4" hidden="false" customHeight="false" outlineLevel="0" collapsed="false"/>
    <row r="3775" customFormat="false" ht="14.4" hidden="false" customHeight="false" outlineLevel="0" collapsed="false"/>
    <row r="3776" customFormat="false" ht="14.4" hidden="false" customHeight="false" outlineLevel="0" collapsed="false"/>
    <row r="3777" customFormat="false" ht="14.4" hidden="false" customHeight="false" outlineLevel="0" collapsed="false"/>
    <row r="3778" customFormat="false" ht="14.4" hidden="false" customHeight="false" outlineLevel="0" collapsed="false"/>
    <row r="3779" customFormat="false" ht="14.4" hidden="false" customHeight="false" outlineLevel="0" collapsed="false"/>
    <row r="3780" customFormat="false" ht="14.4" hidden="false" customHeight="false" outlineLevel="0" collapsed="false"/>
    <row r="3781" customFormat="false" ht="14.4" hidden="false" customHeight="false" outlineLevel="0" collapsed="false"/>
    <row r="3782" customFormat="false" ht="14.4" hidden="false" customHeight="false" outlineLevel="0" collapsed="false"/>
    <row r="3783" customFormat="false" ht="14.4" hidden="false" customHeight="false" outlineLevel="0" collapsed="false"/>
    <row r="3784" customFormat="false" ht="14.4" hidden="false" customHeight="false" outlineLevel="0" collapsed="false"/>
    <row r="3785" customFormat="false" ht="14.4" hidden="false" customHeight="false" outlineLevel="0" collapsed="false"/>
    <row r="3786" customFormat="false" ht="14.4" hidden="false" customHeight="false" outlineLevel="0" collapsed="false"/>
    <row r="3787" customFormat="false" ht="14.4" hidden="false" customHeight="false" outlineLevel="0" collapsed="false"/>
    <row r="3788" customFormat="false" ht="14.4" hidden="false" customHeight="false" outlineLevel="0" collapsed="false"/>
    <row r="3789" customFormat="false" ht="14.4" hidden="false" customHeight="false" outlineLevel="0" collapsed="false"/>
    <row r="3790" customFormat="false" ht="14.4" hidden="false" customHeight="false" outlineLevel="0" collapsed="false"/>
    <row r="3791" customFormat="false" ht="14.4" hidden="false" customHeight="false" outlineLevel="0" collapsed="false"/>
    <row r="3792" customFormat="false" ht="14.4" hidden="false" customHeight="false" outlineLevel="0" collapsed="false"/>
    <row r="3793" customFormat="false" ht="14.4" hidden="false" customHeight="false" outlineLevel="0" collapsed="false"/>
    <row r="3794" customFormat="false" ht="14.4" hidden="false" customHeight="false" outlineLevel="0" collapsed="false"/>
    <row r="3795" customFormat="false" ht="14.4" hidden="false" customHeight="false" outlineLevel="0" collapsed="false"/>
    <row r="3796" customFormat="false" ht="14.4" hidden="false" customHeight="false" outlineLevel="0" collapsed="false"/>
    <row r="3797" customFormat="false" ht="14.4" hidden="false" customHeight="false" outlineLevel="0" collapsed="false"/>
    <row r="3798" customFormat="false" ht="14.4" hidden="false" customHeight="false" outlineLevel="0" collapsed="false"/>
    <row r="3799" customFormat="false" ht="14.4" hidden="false" customHeight="false" outlineLevel="0" collapsed="false"/>
    <row r="3800" customFormat="false" ht="14.4" hidden="false" customHeight="false" outlineLevel="0" collapsed="false"/>
    <row r="3801" customFormat="false" ht="14.4" hidden="false" customHeight="false" outlineLevel="0" collapsed="false"/>
    <row r="3802" customFormat="false" ht="14.4" hidden="false" customHeight="false" outlineLevel="0" collapsed="false"/>
    <row r="3803" customFormat="false" ht="14.4" hidden="false" customHeight="false" outlineLevel="0" collapsed="false"/>
    <row r="3804" customFormat="false" ht="14.4" hidden="false" customHeight="false" outlineLevel="0" collapsed="false"/>
    <row r="3805" customFormat="false" ht="14.4" hidden="false" customHeight="false" outlineLevel="0" collapsed="false"/>
    <row r="3806" customFormat="false" ht="14.4" hidden="false" customHeight="false" outlineLevel="0" collapsed="false"/>
    <row r="3807" customFormat="false" ht="14.4" hidden="false" customHeight="false" outlineLevel="0" collapsed="false"/>
    <row r="3808" customFormat="false" ht="14.4" hidden="false" customHeight="false" outlineLevel="0" collapsed="false"/>
    <row r="3809" customFormat="false" ht="14.4" hidden="false" customHeight="false" outlineLevel="0" collapsed="false"/>
    <row r="3810" customFormat="false" ht="14.4" hidden="false" customHeight="false" outlineLevel="0" collapsed="false"/>
    <row r="3811" customFormat="false" ht="14.4" hidden="false" customHeight="false" outlineLevel="0" collapsed="false"/>
    <row r="3812" customFormat="false" ht="14.4" hidden="false" customHeight="false" outlineLevel="0" collapsed="false"/>
    <row r="3813" customFormat="false" ht="14.4" hidden="false" customHeight="false" outlineLevel="0" collapsed="false"/>
    <row r="3814" customFormat="false" ht="14.4" hidden="false" customHeight="false" outlineLevel="0" collapsed="false"/>
    <row r="3815" customFormat="false" ht="14.4" hidden="false" customHeight="false" outlineLevel="0" collapsed="false"/>
    <row r="3816" customFormat="false" ht="14.4" hidden="false" customHeight="false" outlineLevel="0" collapsed="false"/>
    <row r="3817" customFormat="false" ht="14.4" hidden="false" customHeight="false" outlineLevel="0" collapsed="false"/>
    <row r="3818" customFormat="false" ht="14.4" hidden="false" customHeight="false" outlineLevel="0" collapsed="false"/>
    <row r="3819" customFormat="false" ht="14.4" hidden="false" customHeight="false" outlineLevel="0" collapsed="false"/>
    <row r="3820" customFormat="false" ht="14.4" hidden="false" customHeight="false" outlineLevel="0" collapsed="false"/>
    <row r="3821" customFormat="false" ht="14.4" hidden="false" customHeight="false" outlineLevel="0" collapsed="false"/>
    <row r="3822" customFormat="false" ht="14.4" hidden="false" customHeight="false" outlineLevel="0" collapsed="false"/>
    <row r="3823" customFormat="false" ht="14.4" hidden="false" customHeight="false" outlineLevel="0" collapsed="false"/>
    <row r="3824" customFormat="false" ht="14.4" hidden="false" customHeight="false" outlineLevel="0" collapsed="false"/>
    <row r="3825" customFormat="false" ht="14.4" hidden="false" customHeight="false" outlineLevel="0" collapsed="false"/>
    <row r="3826" customFormat="false" ht="14.4" hidden="false" customHeight="false" outlineLevel="0" collapsed="false"/>
    <row r="3827" customFormat="false" ht="14.4" hidden="false" customHeight="false" outlineLevel="0" collapsed="false"/>
    <row r="3828" customFormat="false" ht="14.4" hidden="false" customHeight="false" outlineLevel="0" collapsed="false"/>
    <row r="3829" customFormat="false" ht="14.4" hidden="false" customHeight="false" outlineLevel="0" collapsed="false"/>
    <row r="3830" customFormat="false" ht="14.4" hidden="false" customHeight="false" outlineLevel="0" collapsed="false"/>
    <row r="3831" customFormat="false" ht="14.4" hidden="false" customHeight="false" outlineLevel="0" collapsed="false"/>
    <row r="3832" customFormat="false" ht="14.4" hidden="false" customHeight="false" outlineLevel="0" collapsed="false"/>
    <row r="3833" customFormat="false" ht="14.4" hidden="false" customHeight="false" outlineLevel="0" collapsed="false"/>
    <row r="3834" customFormat="false" ht="14.4" hidden="false" customHeight="false" outlineLevel="0" collapsed="false"/>
    <row r="3835" customFormat="false" ht="14.4" hidden="false" customHeight="false" outlineLevel="0" collapsed="false"/>
    <row r="3836" customFormat="false" ht="14.4" hidden="false" customHeight="false" outlineLevel="0" collapsed="false"/>
    <row r="3837" customFormat="false" ht="14.4" hidden="false" customHeight="false" outlineLevel="0" collapsed="false"/>
    <row r="3838" customFormat="false" ht="14.4" hidden="false" customHeight="false" outlineLevel="0" collapsed="false"/>
    <row r="3839" customFormat="false" ht="14.4" hidden="false" customHeight="false" outlineLevel="0" collapsed="false"/>
    <row r="3840" customFormat="false" ht="14.4" hidden="false" customHeight="false" outlineLevel="0" collapsed="false"/>
    <row r="3841" customFormat="false" ht="14.4" hidden="false" customHeight="false" outlineLevel="0" collapsed="false"/>
    <row r="3842" customFormat="false" ht="14.4" hidden="false" customHeight="false" outlineLevel="0" collapsed="false"/>
    <row r="3843" customFormat="false" ht="14.4" hidden="false" customHeight="false" outlineLevel="0" collapsed="false"/>
    <row r="3844" customFormat="false" ht="14.4" hidden="false" customHeight="false" outlineLevel="0" collapsed="false"/>
    <row r="3845" customFormat="false" ht="14.4" hidden="false" customHeight="false" outlineLevel="0" collapsed="false"/>
    <row r="3846" customFormat="false" ht="14.4" hidden="false" customHeight="false" outlineLevel="0" collapsed="false"/>
    <row r="3847" customFormat="false" ht="14.4" hidden="false" customHeight="false" outlineLevel="0" collapsed="false"/>
    <row r="3848" customFormat="false" ht="14.4" hidden="false" customHeight="false" outlineLevel="0" collapsed="false"/>
    <row r="3849" customFormat="false" ht="14.4" hidden="false" customHeight="false" outlineLevel="0" collapsed="false"/>
    <row r="3850" customFormat="false" ht="14.4" hidden="false" customHeight="false" outlineLevel="0" collapsed="false"/>
    <row r="3851" customFormat="false" ht="14.4" hidden="false" customHeight="false" outlineLevel="0" collapsed="false"/>
    <row r="3852" customFormat="false" ht="14.4" hidden="false" customHeight="false" outlineLevel="0" collapsed="false"/>
    <row r="3853" customFormat="false" ht="14.4" hidden="false" customHeight="false" outlineLevel="0" collapsed="false"/>
    <row r="3854" customFormat="false" ht="14.4" hidden="false" customHeight="false" outlineLevel="0" collapsed="false"/>
    <row r="3855" customFormat="false" ht="14.4" hidden="false" customHeight="false" outlineLevel="0" collapsed="false"/>
    <row r="3856" customFormat="false" ht="14.4" hidden="false" customHeight="false" outlineLevel="0" collapsed="false"/>
    <row r="3857" customFormat="false" ht="14.4" hidden="false" customHeight="false" outlineLevel="0" collapsed="false"/>
    <row r="3858" customFormat="false" ht="14.4" hidden="false" customHeight="false" outlineLevel="0" collapsed="false"/>
    <row r="3859" customFormat="false" ht="14.4" hidden="false" customHeight="false" outlineLevel="0" collapsed="false"/>
    <row r="3860" customFormat="false" ht="14.4" hidden="false" customHeight="false" outlineLevel="0" collapsed="false"/>
    <row r="3861" customFormat="false" ht="14.4" hidden="false" customHeight="false" outlineLevel="0" collapsed="false"/>
    <row r="3862" customFormat="false" ht="14.4" hidden="false" customHeight="false" outlineLevel="0" collapsed="false"/>
    <row r="3863" customFormat="false" ht="14.4" hidden="false" customHeight="false" outlineLevel="0" collapsed="false"/>
    <row r="3864" customFormat="false" ht="14.4" hidden="false" customHeight="false" outlineLevel="0" collapsed="false"/>
    <row r="3865" customFormat="false" ht="14.4" hidden="false" customHeight="false" outlineLevel="0" collapsed="false"/>
    <row r="3866" customFormat="false" ht="14.4" hidden="false" customHeight="false" outlineLevel="0" collapsed="false"/>
    <row r="3867" customFormat="false" ht="14.4" hidden="false" customHeight="false" outlineLevel="0" collapsed="false"/>
    <row r="3868" customFormat="false" ht="14.4" hidden="false" customHeight="false" outlineLevel="0" collapsed="false"/>
    <row r="3869" customFormat="false" ht="14.4" hidden="false" customHeight="false" outlineLevel="0" collapsed="false"/>
    <row r="3870" customFormat="false" ht="14.4" hidden="false" customHeight="false" outlineLevel="0" collapsed="false"/>
    <row r="3871" customFormat="false" ht="14.4" hidden="false" customHeight="false" outlineLevel="0" collapsed="false"/>
    <row r="3872" customFormat="false" ht="14.4" hidden="false" customHeight="false" outlineLevel="0" collapsed="false"/>
    <row r="3873" customFormat="false" ht="14.4" hidden="false" customHeight="false" outlineLevel="0" collapsed="false"/>
    <row r="3874" customFormat="false" ht="14.4" hidden="false" customHeight="false" outlineLevel="0" collapsed="false"/>
    <row r="3875" customFormat="false" ht="14.4" hidden="false" customHeight="false" outlineLevel="0" collapsed="false"/>
    <row r="3876" customFormat="false" ht="14.4" hidden="false" customHeight="false" outlineLevel="0" collapsed="false"/>
    <row r="3877" customFormat="false" ht="14.4" hidden="false" customHeight="false" outlineLevel="0" collapsed="false"/>
    <row r="3878" customFormat="false" ht="14.4" hidden="false" customHeight="false" outlineLevel="0" collapsed="false"/>
    <row r="3879" customFormat="false" ht="14.4" hidden="false" customHeight="false" outlineLevel="0" collapsed="false"/>
    <row r="3880" customFormat="false" ht="14.4" hidden="false" customHeight="false" outlineLevel="0" collapsed="false"/>
    <row r="3881" customFormat="false" ht="14.4" hidden="false" customHeight="false" outlineLevel="0" collapsed="false"/>
    <row r="3882" customFormat="false" ht="14.4" hidden="false" customHeight="false" outlineLevel="0" collapsed="false"/>
    <row r="3883" customFormat="false" ht="14.4" hidden="false" customHeight="false" outlineLevel="0" collapsed="false"/>
    <row r="3884" customFormat="false" ht="14.4" hidden="false" customHeight="false" outlineLevel="0" collapsed="false"/>
    <row r="3885" customFormat="false" ht="14.4" hidden="false" customHeight="false" outlineLevel="0" collapsed="false"/>
    <row r="3886" customFormat="false" ht="14.4" hidden="false" customHeight="false" outlineLevel="0" collapsed="false"/>
    <row r="3887" customFormat="false" ht="14.4" hidden="false" customHeight="false" outlineLevel="0" collapsed="false"/>
    <row r="3888" customFormat="false" ht="14.4" hidden="false" customHeight="false" outlineLevel="0" collapsed="false"/>
    <row r="3889" customFormat="false" ht="14.4" hidden="false" customHeight="false" outlineLevel="0" collapsed="false"/>
    <row r="3890" customFormat="false" ht="14.4" hidden="false" customHeight="false" outlineLevel="0" collapsed="false"/>
    <row r="3891" customFormat="false" ht="14.4" hidden="false" customHeight="false" outlineLevel="0" collapsed="false"/>
    <row r="3892" customFormat="false" ht="14.4" hidden="false" customHeight="false" outlineLevel="0" collapsed="false"/>
    <row r="3893" customFormat="false" ht="14.4" hidden="false" customHeight="false" outlineLevel="0" collapsed="false"/>
    <row r="3894" customFormat="false" ht="14.4" hidden="false" customHeight="false" outlineLevel="0" collapsed="false"/>
    <row r="3895" customFormat="false" ht="14.4" hidden="false" customHeight="false" outlineLevel="0" collapsed="false"/>
    <row r="3896" customFormat="false" ht="14.4" hidden="false" customHeight="false" outlineLevel="0" collapsed="false"/>
    <row r="3897" customFormat="false" ht="14.4" hidden="false" customHeight="false" outlineLevel="0" collapsed="false"/>
    <row r="3898" customFormat="false" ht="14.4" hidden="false" customHeight="false" outlineLevel="0" collapsed="false"/>
    <row r="3899" customFormat="false" ht="14.4" hidden="false" customHeight="false" outlineLevel="0" collapsed="false"/>
    <row r="3900" customFormat="false" ht="14.4" hidden="false" customHeight="false" outlineLevel="0" collapsed="false"/>
    <row r="3901" customFormat="false" ht="14.4" hidden="false" customHeight="false" outlineLevel="0" collapsed="false"/>
    <row r="3902" customFormat="false" ht="14.4" hidden="false" customHeight="false" outlineLevel="0" collapsed="false"/>
    <row r="3903" customFormat="false" ht="14.4" hidden="false" customHeight="false" outlineLevel="0" collapsed="false"/>
    <row r="3904" customFormat="false" ht="14.4" hidden="false" customHeight="false" outlineLevel="0" collapsed="false"/>
    <row r="3905" customFormat="false" ht="14.4" hidden="false" customHeight="false" outlineLevel="0" collapsed="false"/>
    <row r="3906" customFormat="false" ht="14.4" hidden="false" customHeight="false" outlineLevel="0" collapsed="false"/>
    <row r="3907" customFormat="false" ht="14.4" hidden="false" customHeight="false" outlineLevel="0" collapsed="false"/>
    <row r="3908" customFormat="false" ht="14.4" hidden="false" customHeight="false" outlineLevel="0" collapsed="false"/>
    <row r="3909" customFormat="false" ht="14.4" hidden="false" customHeight="false" outlineLevel="0" collapsed="false"/>
    <row r="3910" customFormat="false" ht="14.4" hidden="false" customHeight="false" outlineLevel="0" collapsed="false"/>
    <row r="3911" customFormat="false" ht="14.4" hidden="false" customHeight="false" outlineLevel="0" collapsed="false"/>
    <row r="3912" customFormat="false" ht="14.4" hidden="false" customHeight="false" outlineLevel="0" collapsed="false"/>
    <row r="3913" customFormat="false" ht="14.4" hidden="false" customHeight="false" outlineLevel="0" collapsed="false"/>
    <row r="3914" customFormat="false" ht="14.4" hidden="false" customHeight="false" outlineLevel="0" collapsed="false"/>
    <row r="3915" customFormat="false" ht="14.4" hidden="false" customHeight="false" outlineLevel="0" collapsed="false"/>
    <row r="3916" customFormat="false" ht="14.4" hidden="false" customHeight="false" outlineLevel="0" collapsed="false"/>
    <row r="3917" customFormat="false" ht="14.4" hidden="false" customHeight="false" outlineLevel="0" collapsed="false"/>
    <row r="3918" customFormat="false" ht="14.4" hidden="false" customHeight="false" outlineLevel="0" collapsed="false"/>
    <row r="3919" customFormat="false" ht="14.4" hidden="false" customHeight="false" outlineLevel="0" collapsed="false"/>
    <row r="3920" customFormat="false" ht="14.4" hidden="false" customHeight="false" outlineLevel="0" collapsed="false"/>
    <row r="3921" customFormat="false" ht="14.4" hidden="false" customHeight="false" outlineLevel="0" collapsed="false"/>
    <row r="3922" customFormat="false" ht="14.4" hidden="false" customHeight="false" outlineLevel="0" collapsed="false"/>
    <row r="3923" customFormat="false" ht="14.4" hidden="false" customHeight="false" outlineLevel="0" collapsed="false"/>
    <row r="3924" customFormat="false" ht="14.4" hidden="false" customHeight="false" outlineLevel="0" collapsed="false"/>
    <row r="3925" customFormat="false" ht="14.4" hidden="false" customHeight="false" outlineLevel="0" collapsed="false"/>
    <row r="3926" customFormat="false" ht="14.4" hidden="false" customHeight="false" outlineLevel="0" collapsed="false"/>
    <row r="3927" customFormat="false" ht="14.4" hidden="false" customHeight="false" outlineLevel="0" collapsed="false"/>
    <row r="3928" customFormat="false" ht="14.4" hidden="false" customHeight="false" outlineLevel="0" collapsed="false"/>
    <row r="3929" customFormat="false" ht="14.4" hidden="false" customHeight="false" outlineLevel="0" collapsed="false"/>
    <row r="3930" customFormat="false" ht="14.4" hidden="false" customHeight="false" outlineLevel="0" collapsed="false"/>
    <row r="3931" customFormat="false" ht="14.4" hidden="false" customHeight="false" outlineLevel="0" collapsed="false"/>
    <row r="3932" customFormat="false" ht="14.4" hidden="false" customHeight="false" outlineLevel="0" collapsed="false"/>
    <row r="3933" customFormat="false" ht="14.4" hidden="false" customHeight="false" outlineLevel="0" collapsed="false"/>
    <row r="3934" customFormat="false" ht="14.4" hidden="false" customHeight="false" outlineLevel="0" collapsed="false"/>
    <row r="3935" customFormat="false" ht="14.4" hidden="false" customHeight="false" outlineLevel="0" collapsed="false"/>
    <row r="3936" customFormat="false" ht="14.4" hidden="false" customHeight="false" outlineLevel="0" collapsed="false"/>
    <row r="3937" customFormat="false" ht="14.4" hidden="false" customHeight="false" outlineLevel="0" collapsed="false"/>
    <row r="3938" customFormat="false" ht="14.4" hidden="false" customHeight="false" outlineLevel="0" collapsed="false"/>
    <row r="3939" customFormat="false" ht="14.4" hidden="false" customHeight="false" outlineLevel="0" collapsed="false"/>
    <row r="3940" customFormat="false" ht="14.4" hidden="false" customHeight="false" outlineLevel="0" collapsed="false"/>
    <row r="3941" customFormat="false" ht="14.4" hidden="false" customHeight="false" outlineLevel="0" collapsed="false"/>
    <row r="3942" customFormat="false" ht="14.4" hidden="false" customHeight="false" outlineLevel="0" collapsed="false"/>
    <row r="3943" customFormat="false" ht="14.4" hidden="false" customHeight="false" outlineLevel="0" collapsed="false"/>
    <row r="3944" customFormat="false" ht="14.4" hidden="false" customHeight="false" outlineLevel="0" collapsed="false"/>
    <row r="3945" customFormat="false" ht="14.4" hidden="false" customHeight="false" outlineLevel="0" collapsed="false"/>
    <row r="3946" customFormat="false" ht="14.4" hidden="false" customHeight="false" outlineLevel="0" collapsed="false"/>
    <row r="3947" customFormat="false" ht="14.4" hidden="false" customHeight="false" outlineLevel="0" collapsed="false"/>
    <row r="3948" customFormat="false" ht="14.4" hidden="false" customHeight="false" outlineLevel="0" collapsed="false"/>
    <row r="3949" customFormat="false" ht="14.4" hidden="false" customHeight="false" outlineLevel="0" collapsed="false"/>
    <row r="3950" customFormat="false" ht="14.4" hidden="false" customHeight="false" outlineLevel="0" collapsed="false"/>
    <row r="3951" customFormat="false" ht="14.4" hidden="false" customHeight="false" outlineLevel="0" collapsed="false"/>
    <row r="3952" customFormat="false" ht="14.4" hidden="false" customHeight="false" outlineLevel="0" collapsed="false"/>
    <row r="3953" customFormat="false" ht="14.4" hidden="false" customHeight="false" outlineLevel="0" collapsed="false"/>
    <row r="3954" customFormat="false" ht="14.4" hidden="false" customHeight="false" outlineLevel="0" collapsed="false"/>
    <row r="3955" customFormat="false" ht="14.4" hidden="false" customHeight="false" outlineLevel="0" collapsed="false"/>
    <row r="3956" customFormat="false" ht="14.4" hidden="false" customHeight="false" outlineLevel="0" collapsed="false"/>
    <row r="3957" customFormat="false" ht="14.4" hidden="false" customHeight="false" outlineLevel="0" collapsed="false"/>
    <row r="3958" customFormat="false" ht="14.4" hidden="false" customHeight="false" outlineLevel="0" collapsed="false"/>
    <row r="3959" customFormat="false" ht="14.4" hidden="false" customHeight="false" outlineLevel="0" collapsed="false"/>
    <row r="3960" customFormat="false" ht="14.4" hidden="false" customHeight="false" outlineLevel="0" collapsed="false"/>
    <row r="3961" customFormat="false" ht="14.4" hidden="false" customHeight="false" outlineLevel="0" collapsed="false"/>
    <row r="3962" customFormat="false" ht="14.4" hidden="false" customHeight="false" outlineLevel="0" collapsed="false"/>
    <row r="3963" customFormat="false" ht="14.4" hidden="false" customHeight="false" outlineLevel="0" collapsed="false"/>
    <row r="3964" customFormat="false" ht="14.4" hidden="false" customHeight="false" outlineLevel="0" collapsed="false"/>
    <row r="3965" customFormat="false" ht="14.4" hidden="false" customHeight="false" outlineLevel="0" collapsed="false"/>
    <row r="3966" customFormat="false" ht="14.4" hidden="false" customHeight="false" outlineLevel="0" collapsed="false"/>
    <row r="3967" customFormat="false" ht="14.4" hidden="false" customHeight="false" outlineLevel="0" collapsed="false"/>
    <row r="3968" customFormat="false" ht="14.4" hidden="false" customHeight="false" outlineLevel="0" collapsed="false"/>
    <row r="3969" customFormat="false" ht="14.4" hidden="false" customHeight="false" outlineLevel="0" collapsed="false"/>
    <row r="3970" customFormat="false" ht="14.4" hidden="false" customHeight="false" outlineLevel="0" collapsed="false"/>
    <row r="3971" customFormat="false" ht="14.4" hidden="false" customHeight="false" outlineLevel="0" collapsed="false"/>
    <row r="3972" customFormat="false" ht="14.4" hidden="false" customHeight="false" outlineLevel="0" collapsed="false"/>
    <row r="3973" customFormat="false" ht="14.4" hidden="false" customHeight="false" outlineLevel="0" collapsed="false"/>
    <row r="3974" customFormat="false" ht="14.4" hidden="false" customHeight="false" outlineLevel="0" collapsed="false"/>
    <row r="3975" customFormat="false" ht="14.4" hidden="false" customHeight="false" outlineLevel="0" collapsed="false"/>
    <row r="3976" customFormat="false" ht="14.4" hidden="false" customHeight="false" outlineLevel="0" collapsed="false"/>
    <row r="3977" customFormat="false" ht="14.4" hidden="false" customHeight="false" outlineLevel="0" collapsed="false"/>
    <row r="3978" customFormat="false" ht="14.4" hidden="false" customHeight="false" outlineLevel="0" collapsed="false"/>
    <row r="3979" customFormat="false" ht="14.4" hidden="false" customHeight="false" outlineLevel="0" collapsed="false"/>
    <row r="3980" customFormat="false" ht="14.4" hidden="false" customHeight="false" outlineLevel="0" collapsed="false"/>
    <row r="3981" customFormat="false" ht="14.4" hidden="false" customHeight="false" outlineLevel="0" collapsed="false"/>
    <row r="3982" customFormat="false" ht="14.4" hidden="false" customHeight="false" outlineLevel="0" collapsed="false"/>
    <row r="3983" customFormat="false" ht="14.4" hidden="false" customHeight="false" outlineLevel="0" collapsed="false"/>
    <row r="3984" customFormat="false" ht="14.4" hidden="false" customHeight="false" outlineLevel="0" collapsed="false"/>
    <row r="3985" customFormat="false" ht="14.4" hidden="false" customHeight="false" outlineLevel="0" collapsed="false"/>
    <row r="3986" customFormat="false" ht="14.4" hidden="false" customHeight="false" outlineLevel="0" collapsed="false"/>
    <row r="3987" customFormat="false" ht="14.4" hidden="false" customHeight="false" outlineLevel="0" collapsed="false"/>
    <row r="3988" customFormat="false" ht="14.4" hidden="false" customHeight="false" outlineLevel="0" collapsed="false"/>
    <row r="3989" customFormat="false" ht="14.4" hidden="false" customHeight="false" outlineLevel="0" collapsed="false"/>
    <row r="3990" customFormat="false" ht="14.4" hidden="false" customHeight="false" outlineLevel="0" collapsed="false"/>
    <row r="3991" customFormat="false" ht="14.4" hidden="false" customHeight="false" outlineLevel="0" collapsed="false"/>
    <row r="3992" customFormat="false" ht="14.4" hidden="false" customHeight="false" outlineLevel="0" collapsed="false"/>
    <row r="3993" customFormat="false" ht="14.4" hidden="false" customHeight="false" outlineLevel="0" collapsed="false"/>
    <row r="3994" customFormat="false" ht="14.4" hidden="false" customHeight="false" outlineLevel="0" collapsed="false"/>
    <row r="3995" customFormat="false" ht="14.4" hidden="false" customHeight="false" outlineLevel="0" collapsed="false"/>
    <row r="3996" customFormat="false" ht="14.4" hidden="false" customHeight="false" outlineLevel="0" collapsed="false"/>
    <row r="3997" customFormat="false" ht="14.4" hidden="false" customHeight="false" outlineLevel="0" collapsed="false"/>
    <row r="3998" customFormat="false" ht="14.4" hidden="false" customHeight="false" outlineLevel="0" collapsed="false"/>
    <row r="3999" customFormat="false" ht="14.4" hidden="false" customHeight="false" outlineLevel="0" collapsed="false"/>
    <row r="4000" customFormat="false" ht="14.4" hidden="false" customHeight="false" outlineLevel="0" collapsed="false"/>
    <row r="4001" customFormat="false" ht="14.4" hidden="false" customHeight="false" outlineLevel="0" collapsed="false"/>
    <row r="4002" customFormat="false" ht="14.4" hidden="false" customHeight="false" outlineLevel="0" collapsed="false"/>
    <row r="4003" customFormat="false" ht="14.4" hidden="false" customHeight="false" outlineLevel="0" collapsed="false"/>
    <row r="4004" customFormat="false" ht="14.4" hidden="false" customHeight="false" outlineLevel="0" collapsed="false"/>
    <row r="4005" customFormat="false" ht="14.4" hidden="false" customHeight="false" outlineLevel="0" collapsed="false"/>
    <row r="4006" customFormat="false" ht="14.4" hidden="false" customHeight="false" outlineLevel="0" collapsed="false"/>
    <row r="4007" customFormat="false" ht="14.4" hidden="false" customHeight="false" outlineLevel="0" collapsed="false"/>
    <row r="4008" customFormat="false" ht="14.4" hidden="false" customHeight="false" outlineLevel="0" collapsed="false"/>
    <row r="4009" customFormat="false" ht="14.4" hidden="false" customHeight="false" outlineLevel="0" collapsed="false"/>
    <row r="4010" customFormat="false" ht="14.4" hidden="false" customHeight="false" outlineLevel="0" collapsed="false"/>
    <row r="4011" customFormat="false" ht="14.4" hidden="false" customHeight="false" outlineLevel="0" collapsed="false"/>
    <row r="4012" customFormat="false" ht="14.4" hidden="false" customHeight="false" outlineLevel="0" collapsed="false"/>
    <row r="4013" customFormat="false" ht="14.4" hidden="false" customHeight="false" outlineLevel="0" collapsed="false"/>
    <row r="4014" customFormat="false" ht="14.4" hidden="false" customHeight="false" outlineLevel="0" collapsed="false"/>
    <row r="4015" customFormat="false" ht="14.4" hidden="false" customHeight="false" outlineLevel="0" collapsed="false"/>
    <row r="4016" customFormat="false" ht="14.4" hidden="false" customHeight="false" outlineLevel="0" collapsed="false"/>
    <row r="4017" customFormat="false" ht="14.4" hidden="false" customHeight="false" outlineLevel="0" collapsed="false"/>
    <row r="4018" customFormat="false" ht="14.4" hidden="false" customHeight="false" outlineLevel="0" collapsed="false"/>
    <row r="4019" customFormat="false" ht="14.4" hidden="false" customHeight="false" outlineLevel="0" collapsed="false"/>
    <row r="4020" customFormat="false" ht="14.4" hidden="false" customHeight="false" outlineLevel="0" collapsed="false"/>
    <row r="4021" customFormat="false" ht="14.4" hidden="false" customHeight="false" outlineLevel="0" collapsed="false"/>
    <row r="4022" customFormat="false" ht="14.4" hidden="false" customHeight="false" outlineLevel="0" collapsed="false"/>
    <row r="4023" customFormat="false" ht="14.4" hidden="false" customHeight="false" outlineLevel="0" collapsed="false"/>
    <row r="4024" customFormat="false" ht="14.4" hidden="false" customHeight="false" outlineLevel="0" collapsed="false"/>
    <row r="4025" customFormat="false" ht="14.4" hidden="false" customHeight="false" outlineLevel="0" collapsed="false"/>
    <row r="4026" customFormat="false" ht="14.4" hidden="false" customHeight="false" outlineLevel="0" collapsed="false"/>
    <row r="4027" customFormat="false" ht="14.4" hidden="false" customHeight="false" outlineLevel="0" collapsed="false"/>
    <row r="4028" customFormat="false" ht="14.4" hidden="false" customHeight="false" outlineLevel="0" collapsed="false"/>
    <row r="4029" customFormat="false" ht="14.4" hidden="false" customHeight="false" outlineLevel="0" collapsed="false"/>
    <row r="4030" customFormat="false" ht="14.4" hidden="false" customHeight="false" outlineLevel="0" collapsed="false"/>
    <row r="4031" customFormat="false" ht="14.4" hidden="false" customHeight="false" outlineLevel="0" collapsed="false"/>
    <row r="4032" customFormat="false" ht="14.4" hidden="false" customHeight="false" outlineLevel="0" collapsed="false"/>
    <row r="4033" customFormat="false" ht="14.4" hidden="false" customHeight="false" outlineLevel="0" collapsed="false"/>
    <row r="4034" customFormat="false" ht="14.4" hidden="false" customHeight="false" outlineLevel="0" collapsed="false"/>
    <row r="4035" customFormat="false" ht="14.4" hidden="false" customHeight="false" outlineLevel="0" collapsed="false"/>
    <row r="4036" customFormat="false" ht="14.4" hidden="false" customHeight="false" outlineLevel="0" collapsed="false"/>
    <row r="4037" customFormat="false" ht="14.4" hidden="false" customHeight="false" outlineLevel="0" collapsed="false"/>
    <row r="4038" customFormat="false" ht="14.4" hidden="false" customHeight="false" outlineLevel="0" collapsed="false"/>
    <row r="4039" customFormat="false" ht="14.4" hidden="false" customHeight="false" outlineLevel="0" collapsed="false"/>
    <row r="4040" customFormat="false" ht="14.4" hidden="false" customHeight="false" outlineLevel="0" collapsed="false"/>
    <row r="4041" customFormat="false" ht="14.4" hidden="false" customHeight="false" outlineLevel="0" collapsed="false"/>
    <row r="4042" customFormat="false" ht="14.4" hidden="false" customHeight="false" outlineLevel="0" collapsed="false"/>
    <row r="4043" customFormat="false" ht="14.4" hidden="false" customHeight="false" outlineLevel="0" collapsed="false"/>
    <row r="4044" customFormat="false" ht="14.4" hidden="false" customHeight="false" outlineLevel="0" collapsed="false"/>
    <row r="4045" customFormat="false" ht="14.4" hidden="false" customHeight="false" outlineLevel="0" collapsed="false"/>
    <row r="4046" customFormat="false" ht="14.4" hidden="false" customHeight="false" outlineLevel="0" collapsed="false"/>
    <row r="4047" customFormat="false" ht="14.4" hidden="false" customHeight="false" outlineLevel="0" collapsed="false"/>
    <row r="4048" customFormat="false" ht="14.4" hidden="false" customHeight="false" outlineLevel="0" collapsed="false"/>
    <row r="4049" customFormat="false" ht="14.4" hidden="false" customHeight="false" outlineLevel="0" collapsed="false"/>
    <row r="4050" customFormat="false" ht="14.4" hidden="false" customHeight="false" outlineLevel="0" collapsed="false"/>
    <row r="4051" customFormat="false" ht="14.4" hidden="false" customHeight="false" outlineLevel="0" collapsed="false"/>
    <row r="4052" customFormat="false" ht="14.4" hidden="false" customHeight="false" outlineLevel="0" collapsed="false"/>
    <row r="4053" customFormat="false" ht="14.4" hidden="false" customHeight="false" outlineLevel="0" collapsed="false"/>
    <row r="4054" customFormat="false" ht="14.4" hidden="false" customHeight="false" outlineLevel="0" collapsed="false"/>
    <row r="4055" customFormat="false" ht="14.4" hidden="false" customHeight="false" outlineLevel="0" collapsed="false"/>
    <row r="4056" customFormat="false" ht="14.4" hidden="false" customHeight="false" outlineLevel="0" collapsed="false"/>
    <row r="4057" customFormat="false" ht="14.4" hidden="false" customHeight="false" outlineLevel="0" collapsed="false"/>
    <row r="4058" customFormat="false" ht="14.4" hidden="false" customHeight="false" outlineLevel="0" collapsed="false"/>
    <row r="4059" customFormat="false" ht="14.4" hidden="false" customHeight="false" outlineLevel="0" collapsed="false"/>
    <row r="4060" customFormat="false" ht="14.4" hidden="false" customHeight="false" outlineLevel="0" collapsed="false"/>
    <row r="4061" customFormat="false" ht="14.4" hidden="false" customHeight="false" outlineLevel="0" collapsed="false"/>
    <row r="4062" customFormat="false" ht="14.4" hidden="false" customHeight="false" outlineLevel="0" collapsed="false"/>
    <row r="4063" customFormat="false" ht="14.4" hidden="false" customHeight="false" outlineLevel="0" collapsed="false"/>
    <row r="4064" customFormat="false" ht="14.4" hidden="false" customHeight="false" outlineLevel="0" collapsed="false"/>
    <row r="4065" customFormat="false" ht="14.4" hidden="false" customHeight="false" outlineLevel="0" collapsed="false"/>
    <row r="4066" customFormat="false" ht="14.4" hidden="false" customHeight="false" outlineLevel="0" collapsed="false"/>
    <row r="4067" customFormat="false" ht="14.4" hidden="false" customHeight="false" outlineLevel="0" collapsed="false"/>
    <row r="4068" customFormat="false" ht="14.4" hidden="false" customHeight="false" outlineLevel="0" collapsed="false"/>
    <row r="4069" customFormat="false" ht="14.4" hidden="false" customHeight="false" outlineLevel="0" collapsed="false"/>
    <row r="4070" customFormat="false" ht="14.4" hidden="false" customHeight="false" outlineLevel="0" collapsed="false"/>
    <row r="4071" customFormat="false" ht="14.4" hidden="false" customHeight="false" outlineLevel="0" collapsed="false"/>
    <row r="4072" customFormat="false" ht="14.4" hidden="false" customHeight="false" outlineLevel="0" collapsed="false"/>
    <row r="4073" customFormat="false" ht="14.4" hidden="false" customHeight="false" outlineLevel="0" collapsed="false"/>
    <row r="4074" customFormat="false" ht="14.4" hidden="false" customHeight="false" outlineLevel="0" collapsed="false"/>
    <row r="4075" customFormat="false" ht="14.4" hidden="false" customHeight="false" outlineLevel="0" collapsed="false"/>
    <row r="4076" customFormat="false" ht="14.4" hidden="false" customHeight="false" outlineLevel="0" collapsed="false"/>
    <row r="4077" customFormat="false" ht="14.4" hidden="false" customHeight="false" outlineLevel="0" collapsed="false"/>
    <row r="4078" customFormat="false" ht="14.4" hidden="false" customHeight="false" outlineLevel="0" collapsed="false"/>
    <row r="4079" customFormat="false" ht="14.4" hidden="false" customHeight="false" outlineLevel="0" collapsed="false"/>
    <row r="4080" customFormat="false" ht="14.4" hidden="false" customHeight="false" outlineLevel="0" collapsed="false"/>
    <row r="4081" customFormat="false" ht="14.4" hidden="false" customHeight="false" outlineLevel="0" collapsed="false"/>
    <row r="4082" customFormat="false" ht="14.4" hidden="false" customHeight="false" outlineLevel="0" collapsed="false"/>
    <row r="4083" customFormat="false" ht="14.4" hidden="false" customHeight="false" outlineLevel="0" collapsed="false"/>
    <row r="4084" customFormat="false" ht="14.4" hidden="false" customHeight="false" outlineLevel="0" collapsed="false"/>
    <row r="4085" customFormat="false" ht="14.4" hidden="false" customHeight="false" outlineLevel="0" collapsed="false"/>
    <row r="4086" customFormat="false" ht="14.4" hidden="false" customHeight="false" outlineLevel="0" collapsed="false"/>
    <row r="4087" customFormat="false" ht="14.4" hidden="false" customHeight="false" outlineLevel="0" collapsed="false"/>
    <row r="4088" customFormat="false" ht="14.4" hidden="false" customHeight="false" outlineLevel="0" collapsed="false"/>
    <row r="4089" customFormat="false" ht="14.4" hidden="false" customHeight="false" outlineLevel="0" collapsed="false"/>
    <row r="4090" customFormat="false" ht="14.4" hidden="false" customHeight="false" outlineLevel="0" collapsed="false"/>
    <row r="4091" customFormat="false" ht="14.4" hidden="false" customHeight="false" outlineLevel="0" collapsed="false"/>
    <row r="4092" customFormat="false" ht="14.4" hidden="false" customHeight="false" outlineLevel="0" collapsed="false"/>
    <row r="4093" customFormat="false" ht="14.4" hidden="false" customHeight="false" outlineLevel="0" collapsed="false"/>
    <row r="4094" customFormat="false" ht="14.4" hidden="false" customHeight="false" outlineLevel="0" collapsed="false"/>
    <row r="4095" customFormat="false" ht="14.4" hidden="false" customHeight="false" outlineLevel="0" collapsed="false"/>
    <row r="4096" customFormat="false" ht="14.4" hidden="false" customHeight="false" outlineLevel="0" collapsed="false"/>
    <row r="4097" customFormat="false" ht="14.4" hidden="false" customHeight="false" outlineLevel="0" collapsed="false"/>
    <row r="4098" customFormat="false" ht="14.4" hidden="false" customHeight="false" outlineLevel="0" collapsed="false"/>
    <row r="4099" customFormat="false" ht="14.4" hidden="false" customHeight="false" outlineLevel="0" collapsed="false"/>
    <row r="4100" customFormat="false" ht="14.4" hidden="false" customHeight="false" outlineLevel="0" collapsed="false"/>
    <row r="4101" customFormat="false" ht="14.4" hidden="false" customHeight="false" outlineLevel="0" collapsed="false"/>
    <row r="4102" customFormat="false" ht="14.4" hidden="false" customHeight="false" outlineLevel="0" collapsed="false"/>
    <row r="4103" customFormat="false" ht="14.4" hidden="false" customHeight="false" outlineLevel="0" collapsed="false"/>
    <row r="4104" customFormat="false" ht="14.4" hidden="false" customHeight="false" outlineLevel="0" collapsed="false"/>
    <row r="4105" customFormat="false" ht="14.4" hidden="false" customHeight="false" outlineLevel="0" collapsed="false"/>
    <row r="4106" customFormat="false" ht="14.4" hidden="false" customHeight="false" outlineLevel="0" collapsed="false"/>
    <row r="4107" customFormat="false" ht="14.4" hidden="false" customHeight="false" outlineLevel="0" collapsed="false"/>
    <row r="4108" customFormat="false" ht="14.4" hidden="false" customHeight="false" outlineLevel="0" collapsed="false"/>
    <row r="4109" customFormat="false" ht="14.4" hidden="false" customHeight="false" outlineLevel="0" collapsed="false"/>
    <row r="4110" customFormat="false" ht="14.4" hidden="false" customHeight="false" outlineLevel="0" collapsed="false"/>
    <row r="4111" customFormat="false" ht="14.4" hidden="false" customHeight="false" outlineLevel="0" collapsed="false"/>
    <row r="4112" customFormat="false" ht="14.4" hidden="false" customHeight="false" outlineLevel="0" collapsed="false"/>
    <row r="4113" customFormat="false" ht="14.4" hidden="false" customHeight="false" outlineLevel="0" collapsed="false"/>
    <row r="4114" customFormat="false" ht="14.4" hidden="false" customHeight="false" outlineLevel="0" collapsed="false"/>
    <row r="4115" customFormat="false" ht="14.4" hidden="false" customHeight="false" outlineLevel="0" collapsed="false"/>
    <row r="4116" customFormat="false" ht="14.4" hidden="false" customHeight="false" outlineLevel="0" collapsed="false"/>
    <row r="4117" customFormat="false" ht="14.4" hidden="false" customHeight="false" outlineLevel="0" collapsed="false"/>
    <row r="4118" customFormat="false" ht="14.4" hidden="false" customHeight="false" outlineLevel="0" collapsed="false"/>
    <row r="4119" customFormat="false" ht="14.4" hidden="false" customHeight="false" outlineLevel="0" collapsed="false"/>
    <row r="4120" customFormat="false" ht="14.4" hidden="false" customHeight="false" outlineLevel="0" collapsed="false"/>
    <row r="4121" customFormat="false" ht="14.4" hidden="false" customHeight="false" outlineLevel="0" collapsed="false"/>
    <row r="4122" customFormat="false" ht="14.4" hidden="false" customHeight="false" outlineLevel="0" collapsed="false"/>
    <row r="4123" customFormat="false" ht="14.4" hidden="false" customHeight="false" outlineLevel="0" collapsed="false"/>
    <row r="4124" customFormat="false" ht="14.4" hidden="false" customHeight="false" outlineLevel="0" collapsed="false"/>
    <row r="4125" customFormat="false" ht="14.4" hidden="false" customHeight="false" outlineLevel="0" collapsed="false"/>
    <row r="4126" customFormat="false" ht="14.4" hidden="false" customHeight="false" outlineLevel="0" collapsed="false"/>
    <row r="4127" customFormat="false" ht="14.4" hidden="false" customHeight="false" outlineLevel="0" collapsed="false"/>
    <row r="4128" customFormat="false" ht="14.4" hidden="false" customHeight="false" outlineLevel="0" collapsed="false"/>
    <row r="4129" customFormat="false" ht="14.4" hidden="false" customHeight="false" outlineLevel="0" collapsed="false"/>
    <row r="4130" customFormat="false" ht="14.4" hidden="false" customHeight="false" outlineLevel="0" collapsed="false"/>
    <row r="4131" customFormat="false" ht="14.4" hidden="false" customHeight="false" outlineLevel="0" collapsed="false"/>
    <row r="4132" customFormat="false" ht="14.4" hidden="false" customHeight="false" outlineLevel="0" collapsed="false"/>
    <row r="4133" customFormat="false" ht="14.4" hidden="false" customHeight="false" outlineLevel="0" collapsed="false"/>
    <row r="4134" customFormat="false" ht="14.4" hidden="false" customHeight="false" outlineLevel="0" collapsed="false"/>
    <row r="4135" customFormat="false" ht="14.4" hidden="false" customHeight="false" outlineLevel="0" collapsed="false"/>
    <row r="4136" customFormat="false" ht="14.4" hidden="false" customHeight="false" outlineLevel="0" collapsed="false"/>
    <row r="4137" customFormat="false" ht="14.4" hidden="false" customHeight="false" outlineLevel="0" collapsed="false"/>
    <row r="4138" customFormat="false" ht="14.4" hidden="false" customHeight="false" outlineLevel="0" collapsed="false"/>
    <row r="4139" customFormat="false" ht="14.4" hidden="false" customHeight="false" outlineLevel="0" collapsed="false"/>
    <row r="4140" customFormat="false" ht="14.4" hidden="false" customHeight="false" outlineLevel="0" collapsed="false"/>
    <row r="4141" customFormat="false" ht="14.4" hidden="false" customHeight="false" outlineLevel="0" collapsed="false"/>
    <row r="4142" customFormat="false" ht="14.4" hidden="false" customHeight="false" outlineLevel="0" collapsed="false"/>
    <row r="4143" customFormat="false" ht="14.4" hidden="false" customHeight="false" outlineLevel="0" collapsed="false"/>
    <row r="4144" customFormat="false" ht="14.4" hidden="false" customHeight="false" outlineLevel="0" collapsed="false"/>
    <row r="4145" customFormat="false" ht="14.4" hidden="false" customHeight="false" outlineLevel="0" collapsed="false"/>
    <row r="4146" customFormat="false" ht="14.4" hidden="false" customHeight="false" outlineLevel="0" collapsed="false"/>
    <row r="4147" customFormat="false" ht="14.4" hidden="false" customHeight="false" outlineLevel="0" collapsed="false"/>
    <row r="4148" customFormat="false" ht="14.4" hidden="false" customHeight="false" outlineLevel="0" collapsed="false"/>
    <row r="4149" customFormat="false" ht="14.4" hidden="false" customHeight="false" outlineLevel="0" collapsed="false"/>
    <row r="4150" customFormat="false" ht="14.4" hidden="false" customHeight="false" outlineLevel="0" collapsed="false"/>
    <row r="4151" customFormat="false" ht="14.4" hidden="false" customHeight="false" outlineLevel="0" collapsed="false"/>
    <row r="4152" customFormat="false" ht="14.4" hidden="false" customHeight="false" outlineLevel="0" collapsed="false"/>
    <row r="4153" customFormat="false" ht="14.4" hidden="false" customHeight="false" outlineLevel="0" collapsed="false"/>
    <row r="4154" customFormat="false" ht="14.4" hidden="false" customHeight="false" outlineLevel="0" collapsed="false"/>
    <row r="4155" customFormat="false" ht="14.4" hidden="false" customHeight="false" outlineLevel="0" collapsed="false"/>
    <row r="4156" customFormat="false" ht="14.4" hidden="false" customHeight="false" outlineLevel="0" collapsed="false"/>
    <row r="4157" customFormat="false" ht="14.4" hidden="false" customHeight="false" outlineLevel="0" collapsed="false"/>
    <row r="4158" customFormat="false" ht="14.4" hidden="false" customHeight="false" outlineLevel="0" collapsed="false"/>
    <row r="4159" customFormat="false" ht="14.4" hidden="false" customHeight="false" outlineLevel="0" collapsed="false"/>
    <row r="4160" customFormat="false" ht="14.4" hidden="false" customHeight="false" outlineLevel="0" collapsed="false"/>
    <row r="4161" customFormat="false" ht="14.4" hidden="false" customHeight="false" outlineLevel="0" collapsed="false"/>
    <row r="4162" customFormat="false" ht="14.4" hidden="false" customHeight="false" outlineLevel="0" collapsed="false"/>
    <row r="4163" customFormat="false" ht="14.4" hidden="false" customHeight="false" outlineLevel="0" collapsed="false"/>
    <row r="4164" customFormat="false" ht="14.4" hidden="false" customHeight="false" outlineLevel="0" collapsed="false"/>
    <row r="4165" customFormat="false" ht="14.4" hidden="false" customHeight="false" outlineLevel="0" collapsed="false"/>
    <row r="4166" customFormat="false" ht="14.4" hidden="false" customHeight="false" outlineLevel="0" collapsed="false"/>
    <row r="4167" customFormat="false" ht="14.4" hidden="false" customHeight="false" outlineLevel="0" collapsed="false"/>
    <row r="4168" customFormat="false" ht="14.4" hidden="false" customHeight="false" outlineLevel="0" collapsed="false"/>
    <row r="4169" customFormat="false" ht="14.4" hidden="false" customHeight="false" outlineLevel="0" collapsed="false"/>
    <row r="4170" customFormat="false" ht="14.4" hidden="false" customHeight="false" outlineLevel="0" collapsed="false"/>
    <row r="4171" customFormat="false" ht="14.4" hidden="false" customHeight="false" outlineLevel="0" collapsed="false"/>
    <row r="4172" customFormat="false" ht="14.4" hidden="false" customHeight="false" outlineLevel="0" collapsed="false"/>
    <row r="4173" customFormat="false" ht="14.4" hidden="false" customHeight="false" outlineLevel="0" collapsed="false"/>
    <row r="4174" customFormat="false" ht="14.4" hidden="false" customHeight="false" outlineLevel="0" collapsed="false"/>
    <row r="4175" customFormat="false" ht="14.4" hidden="false" customHeight="false" outlineLevel="0" collapsed="false"/>
    <row r="4176" customFormat="false" ht="14.4" hidden="false" customHeight="false" outlineLevel="0" collapsed="false"/>
    <row r="4177" customFormat="false" ht="14.4" hidden="false" customHeight="false" outlineLevel="0" collapsed="false"/>
    <row r="4178" customFormat="false" ht="14.4" hidden="false" customHeight="false" outlineLevel="0" collapsed="false"/>
    <row r="4179" customFormat="false" ht="14.4" hidden="false" customHeight="false" outlineLevel="0" collapsed="false"/>
    <row r="4180" customFormat="false" ht="14.4" hidden="false" customHeight="false" outlineLevel="0" collapsed="false"/>
    <row r="4181" customFormat="false" ht="14.4" hidden="false" customHeight="false" outlineLevel="0" collapsed="false"/>
    <row r="4182" customFormat="false" ht="14.4" hidden="false" customHeight="false" outlineLevel="0" collapsed="false"/>
    <row r="4183" customFormat="false" ht="14.4" hidden="false" customHeight="false" outlineLevel="0" collapsed="false"/>
    <row r="4184" customFormat="false" ht="14.4" hidden="false" customHeight="false" outlineLevel="0" collapsed="false"/>
    <row r="4185" customFormat="false" ht="14.4" hidden="false" customHeight="false" outlineLevel="0" collapsed="false"/>
    <row r="4186" customFormat="false" ht="14.4" hidden="false" customHeight="false" outlineLevel="0" collapsed="false"/>
    <row r="4187" customFormat="false" ht="14.4" hidden="false" customHeight="false" outlineLevel="0" collapsed="false"/>
    <row r="4188" customFormat="false" ht="14.4" hidden="false" customHeight="false" outlineLevel="0" collapsed="false"/>
    <row r="4189" customFormat="false" ht="14.4" hidden="false" customHeight="false" outlineLevel="0" collapsed="false"/>
    <row r="4190" customFormat="false" ht="14.4" hidden="false" customHeight="false" outlineLevel="0" collapsed="false"/>
    <row r="4191" customFormat="false" ht="14.4" hidden="false" customHeight="false" outlineLevel="0" collapsed="false"/>
    <row r="4192" customFormat="false" ht="14.4" hidden="false" customHeight="false" outlineLevel="0" collapsed="false"/>
    <row r="4193" customFormat="false" ht="14.4" hidden="false" customHeight="false" outlineLevel="0" collapsed="false"/>
    <row r="4194" customFormat="false" ht="14.4" hidden="false" customHeight="false" outlineLevel="0" collapsed="false"/>
    <row r="4195" customFormat="false" ht="14.4" hidden="false" customHeight="false" outlineLevel="0" collapsed="false"/>
    <row r="4196" customFormat="false" ht="14.4" hidden="false" customHeight="false" outlineLevel="0" collapsed="false"/>
    <row r="4197" customFormat="false" ht="14.4" hidden="false" customHeight="false" outlineLevel="0" collapsed="false"/>
    <row r="4198" customFormat="false" ht="14.4" hidden="false" customHeight="false" outlineLevel="0" collapsed="false"/>
    <row r="4199" customFormat="false" ht="14.4" hidden="false" customHeight="false" outlineLevel="0" collapsed="false"/>
    <row r="4200" customFormat="false" ht="14.4" hidden="false" customHeight="false" outlineLevel="0" collapsed="false"/>
    <row r="4201" customFormat="false" ht="14.4" hidden="false" customHeight="false" outlineLevel="0" collapsed="false"/>
    <row r="4202" customFormat="false" ht="14.4" hidden="false" customHeight="false" outlineLevel="0" collapsed="false"/>
    <row r="4203" customFormat="false" ht="14.4" hidden="false" customHeight="false" outlineLevel="0" collapsed="false"/>
    <row r="4204" customFormat="false" ht="14.4" hidden="false" customHeight="false" outlineLevel="0" collapsed="false"/>
    <row r="4205" customFormat="false" ht="14.4" hidden="false" customHeight="false" outlineLevel="0" collapsed="false"/>
    <row r="4206" customFormat="false" ht="14.4" hidden="false" customHeight="false" outlineLevel="0" collapsed="false"/>
    <row r="4207" customFormat="false" ht="14.4" hidden="false" customHeight="false" outlineLevel="0" collapsed="false"/>
    <row r="4208" customFormat="false" ht="14.4" hidden="false" customHeight="false" outlineLevel="0" collapsed="false"/>
    <row r="4209" customFormat="false" ht="14.4" hidden="false" customHeight="false" outlineLevel="0" collapsed="false"/>
    <row r="4210" customFormat="false" ht="14.4" hidden="false" customHeight="false" outlineLevel="0" collapsed="false"/>
    <row r="4211" customFormat="false" ht="14.4" hidden="false" customHeight="false" outlineLevel="0" collapsed="false"/>
    <row r="4212" customFormat="false" ht="14.4" hidden="false" customHeight="false" outlineLevel="0" collapsed="false"/>
    <row r="4213" customFormat="false" ht="14.4" hidden="false" customHeight="false" outlineLevel="0" collapsed="false"/>
    <row r="4214" customFormat="false" ht="14.4" hidden="false" customHeight="false" outlineLevel="0" collapsed="false"/>
    <row r="4215" customFormat="false" ht="14.4" hidden="false" customHeight="false" outlineLevel="0" collapsed="false"/>
    <row r="4216" customFormat="false" ht="14.4" hidden="false" customHeight="false" outlineLevel="0" collapsed="false"/>
    <row r="4217" customFormat="false" ht="14.4" hidden="false" customHeight="false" outlineLevel="0" collapsed="false"/>
    <row r="4218" customFormat="false" ht="14.4" hidden="false" customHeight="false" outlineLevel="0" collapsed="false"/>
    <row r="4219" customFormat="false" ht="14.4" hidden="false" customHeight="false" outlineLevel="0" collapsed="false"/>
    <row r="4220" customFormat="false" ht="14.4" hidden="false" customHeight="false" outlineLevel="0" collapsed="false"/>
    <row r="4221" customFormat="false" ht="14.4" hidden="false" customHeight="false" outlineLevel="0" collapsed="false"/>
    <row r="4222" customFormat="false" ht="14.4" hidden="false" customHeight="false" outlineLevel="0" collapsed="false"/>
    <row r="4223" customFormat="false" ht="14.4" hidden="false" customHeight="false" outlineLevel="0" collapsed="false"/>
    <row r="4224" customFormat="false" ht="14.4" hidden="false" customHeight="false" outlineLevel="0" collapsed="false"/>
    <row r="4225" customFormat="false" ht="14.4" hidden="false" customHeight="false" outlineLevel="0" collapsed="false"/>
    <row r="4226" customFormat="false" ht="14.4" hidden="false" customHeight="false" outlineLevel="0" collapsed="false"/>
    <row r="4227" customFormat="false" ht="14.4" hidden="false" customHeight="false" outlineLevel="0" collapsed="false"/>
    <row r="4228" customFormat="false" ht="14.4" hidden="false" customHeight="false" outlineLevel="0" collapsed="false"/>
    <row r="4229" customFormat="false" ht="14.4" hidden="false" customHeight="false" outlineLevel="0" collapsed="false"/>
    <row r="4230" customFormat="false" ht="14.4" hidden="false" customHeight="false" outlineLevel="0" collapsed="false"/>
    <row r="4231" customFormat="false" ht="14.4" hidden="false" customHeight="false" outlineLevel="0" collapsed="false"/>
    <row r="4232" customFormat="false" ht="14.4" hidden="false" customHeight="false" outlineLevel="0" collapsed="false"/>
    <row r="4233" customFormat="false" ht="14.4" hidden="false" customHeight="false" outlineLevel="0" collapsed="false"/>
    <row r="4234" customFormat="false" ht="14.4" hidden="false" customHeight="false" outlineLevel="0" collapsed="false"/>
    <row r="4235" customFormat="false" ht="14.4" hidden="false" customHeight="false" outlineLevel="0" collapsed="false"/>
    <row r="4236" customFormat="false" ht="14.4" hidden="false" customHeight="false" outlineLevel="0" collapsed="false"/>
    <row r="4237" customFormat="false" ht="14.4" hidden="false" customHeight="false" outlineLevel="0" collapsed="false"/>
    <row r="4238" customFormat="false" ht="14.4" hidden="false" customHeight="false" outlineLevel="0" collapsed="false"/>
    <row r="4239" customFormat="false" ht="14.4" hidden="false" customHeight="false" outlineLevel="0" collapsed="false"/>
    <row r="4240" customFormat="false" ht="14.4" hidden="false" customHeight="false" outlineLevel="0" collapsed="false"/>
    <row r="4241" customFormat="false" ht="14.4" hidden="false" customHeight="false" outlineLevel="0" collapsed="false"/>
    <row r="4242" customFormat="false" ht="14.4" hidden="false" customHeight="false" outlineLevel="0" collapsed="false"/>
    <row r="4243" customFormat="false" ht="14.4" hidden="false" customHeight="false" outlineLevel="0" collapsed="false"/>
    <row r="4244" customFormat="false" ht="14.4" hidden="false" customHeight="false" outlineLevel="0" collapsed="false"/>
    <row r="4245" customFormat="false" ht="14.4" hidden="false" customHeight="false" outlineLevel="0" collapsed="false"/>
    <row r="4246" customFormat="false" ht="14.4" hidden="false" customHeight="false" outlineLevel="0" collapsed="false"/>
    <row r="4247" customFormat="false" ht="14.4" hidden="false" customHeight="false" outlineLevel="0" collapsed="false"/>
    <row r="4248" customFormat="false" ht="14.4" hidden="false" customHeight="false" outlineLevel="0" collapsed="false"/>
    <row r="4249" customFormat="false" ht="14.4" hidden="false" customHeight="false" outlineLevel="0" collapsed="false"/>
    <row r="4250" customFormat="false" ht="14.4" hidden="false" customHeight="false" outlineLevel="0" collapsed="false"/>
    <row r="4251" customFormat="false" ht="14.4" hidden="false" customHeight="false" outlineLevel="0" collapsed="false"/>
    <row r="4252" customFormat="false" ht="14.4" hidden="false" customHeight="false" outlineLevel="0" collapsed="false"/>
    <row r="4253" customFormat="false" ht="14.4" hidden="false" customHeight="false" outlineLevel="0" collapsed="false"/>
    <row r="4254" customFormat="false" ht="14.4" hidden="false" customHeight="false" outlineLevel="0" collapsed="false"/>
    <row r="4255" customFormat="false" ht="14.4" hidden="false" customHeight="false" outlineLevel="0" collapsed="false"/>
    <row r="4256" customFormat="false" ht="14.4" hidden="false" customHeight="false" outlineLevel="0" collapsed="false"/>
    <row r="4257" customFormat="false" ht="14.4" hidden="false" customHeight="false" outlineLevel="0" collapsed="false"/>
    <row r="4258" customFormat="false" ht="14.4" hidden="false" customHeight="false" outlineLevel="0" collapsed="false"/>
    <row r="4259" customFormat="false" ht="14.4" hidden="false" customHeight="false" outlineLevel="0" collapsed="false"/>
    <row r="4260" customFormat="false" ht="14.4" hidden="false" customHeight="false" outlineLevel="0" collapsed="false"/>
    <row r="4261" customFormat="false" ht="14.4" hidden="false" customHeight="false" outlineLevel="0" collapsed="false"/>
    <row r="4262" customFormat="false" ht="14.4" hidden="false" customHeight="false" outlineLevel="0" collapsed="false"/>
    <row r="4263" customFormat="false" ht="14.4" hidden="false" customHeight="false" outlineLevel="0" collapsed="false"/>
    <row r="4264" customFormat="false" ht="14.4" hidden="false" customHeight="false" outlineLevel="0" collapsed="false"/>
    <row r="4265" customFormat="false" ht="14.4" hidden="false" customHeight="false" outlineLevel="0" collapsed="false"/>
    <row r="4266" customFormat="false" ht="14.4" hidden="false" customHeight="false" outlineLevel="0" collapsed="false"/>
    <row r="4267" customFormat="false" ht="14.4" hidden="false" customHeight="false" outlineLevel="0" collapsed="false"/>
    <row r="4268" customFormat="false" ht="14.4" hidden="false" customHeight="false" outlineLevel="0" collapsed="false"/>
    <row r="4269" customFormat="false" ht="14.4" hidden="false" customHeight="false" outlineLevel="0" collapsed="false"/>
    <row r="4270" customFormat="false" ht="14.4" hidden="false" customHeight="false" outlineLevel="0" collapsed="false"/>
    <row r="4271" customFormat="false" ht="14.4" hidden="false" customHeight="false" outlineLevel="0" collapsed="false"/>
    <row r="4272" customFormat="false" ht="14.4" hidden="false" customHeight="false" outlineLevel="0" collapsed="false"/>
    <row r="4273" customFormat="false" ht="14.4" hidden="false" customHeight="false" outlineLevel="0" collapsed="false"/>
    <row r="4274" customFormat="false" ht="14.4" hidden="false" customHeight="false" outlineLevel="0" collapsed="false"/>
    <row r="4275" customFormat="false" ht="14.4" hidden="false" customHeight="false" outlineLevel="0" collapsed="false"/>
    <row r="4276" customFormat="false" ht="14.4" hidden="false" customHeight="false" outlineLevel="0" collapsed="false"/>
    <row r="4277" customFormat="false" ht="14.4" hidden="false" customHeight="false" outlineLevel="0" collapsed="false"/>
    <row r="4278" customFormat="false" ht="14.4" hidden="false" customHeight="false" outlineLevel="0" collapsed="false"/>
    <row r="4279" customFormat="false" ht="14.4" hidden="false" customHeight="false" outlineLevel="0" collapsed="false"/>
    <row r="4280" customFormat="false" ht="14.4" hidden="false" customHeight="false" outlineLevel="0" collapsed="false"/>
    <row r="4281" customFormat="false" ht="14.4" hidden="false" customHeight="false" outlineLevel="0" collapsed="false"/>
    <row r="4282" customFormat="false" ht="14.4" hidden="false" customHeight="false" outlineLevel="0" collapsed="false"/>
    <row r="4283" customFormat="false" ht="14.4" hidden="false" customHeight="false" outlineLevel="0" collapsed="false"/>
    <row r="4284" customFormat="false" ht="14.4" hidden="false" customHeight="false" outlineLevel="0" collapsed="false"/>
    <row r="4285" customFormat="false" ht="14.4" hidden="false" customHeight="false" outlineLevel="0" collapsed="false"/>
    <row r="4286" customFormat="false" ht="14.4" hidden="false" customHeight="false" outlineLevel="0" collapsed="false"/>
    <row r="4287" customFormat="false" ht="14.4" hidden="false" customHeight="false" outlineLevel="0" collapsed="false"/>
    <row r="4288" customFormat="false" ht="14.4" hidden="false" customHeight="false" outlineLevel="0" collapsed="false"/>
    <row r="4289" customFormat="false" ht="14.4" hidden="false" customHeight="false" outlineLevel="0" collapsed="false"/>
    <row r="4290" customFormat="false" ht="14.4" hidden="false" customHeight="false" outlineLevel="0" collapsed="false"/>
    <row r="4291" customFormat="false" ht="14.4" hidden="false" customHeight="false" outlineLevel="0" collapsed="false"/>
    <row r="4292" customFormat="false" ht="14.4" hidden="false" customHeight="false" outlineLevel="0" collapsed="false"/>
    <row r="4293" customFormat="false" ht="14.4" hidden="false" customHeight="false" outlineLevel="0" collapsed="false"/>
    <row r="4294" customFormat="false" ht="14.4" hidden="false" customHeight="false" outlineLevel="0" collapsed="false"/>
    <row r="4295" customFormat="false" ht="14.4" hidden="false" customHeight="false" outlineLevel="0" collapsed="false"/>
    <row r="4296" customFormat="false" ht="14.4" hidden="false" customHeight="false" outlineLevel="0" collapsed="false"/>
    <row r="4297" customFormat="false" ht="14.4" hidden="false" customHeight="false" outlineLevel="0" collapsed="false"/>
    <row r="4298" customFormat="false" ht="14.4" hidden="false" customHeight="false" outlineLevel="0" collapsed="false"/>
    <row r="4299" customFormat="false" ht="14.4" hidden="false" customHeight="false" outlineLevel="0" collapsed="false"/>
    <row r="4300" customFormat="false" ht="14.4" hidden="false" customHeight="false" outlineLevel="0" collapsed="false"/>
    <row r="4301" customFormat="false" ht="14.4" hidden="false" customHeight="false" outlineLevel="0" collapsed="false"/>
    <row r="4302" customFormat="false" ht="14.4" hidden="false" customHeight="false" outlineLevel="0" collapsed="false"/>
    <row r="4303" customFormat="false" ht="14.4" hidden="false" customHeight="false" outlineLevel="0" collapsed="false"/>
    <row r="4304" customFormat="false" ht="14.4" hidden="false" customHeight="false" outlineLevel="0" collapsed="false"/>
    <row r="4305" customFormat="false" ht="14.4" hidden="false" customHeight="false" outlineLevel="0" collapsed="false"/>
    <row r="4306" customFormat="false" ht="14.4" hidden="false" customHeight="false" outlineLevel="0" collapsed="false"/>
    <row r="4307" customFormat="false" ht="14.4" hidden="false" customHeight="false" outlineLevel="0" collapsed="false"/>
    <row r="4308" customFormat="false" ht="14.4" hidden="false" customHeight="false" outlineLevel="0" collapsed="false"/>
    <row r="4309" customFormat="false" ht="14.4" hidden="false" customHeight="false" outlineLevel="0" collapsed="false"/>
    <row r="4310" customFormat="false" ht="14.4" hidden="false" customHeight="false" outlineLevel="0" collapsed="false"/>
    <row r="4311" customFormat="false" ht="14.4" hidden="false" customHeight="false" outlineLevel="0" collapsed="false"/>
    <row r="4312" customFormat="false" ht="14.4" hidden="false" customHeight="false" outlineLevel="0" collapsed="false"/>
    <row r="4313" customFormat="false" ht="14.4" hidden="false" customHeight="false" outlineLevel="0" collapsed="false"/>
    <row r="4314" customFormat="false" ht="14.4" hidden="false" customHeight="false" outlineLevel="0" collapsed="false"/>
    <row r="4315" customFormat="false" ht="14.4" hidden="false" customHeight="false" outlineLevel="0" collapsed="false"/>
    <row r="4316" customFormat="false" ht="14.4" hidden="false" customHeight="false" outlineLevel="0" collapsed="false"/>
    <row r="4317" customFormat="false" ht="14.4" hidden="false" customHeight="false" outlineLevel="0" collapsed="false"/>
    <row r="4318" customFormat="false" ht="14.4" hidden="false" customHeight="false" outlineLevel="0" collapsed="false"/>
    <row r="4319" customFormat="false" ht="14.4" hidden="false" customHeight="false" outlineLevel="0" collapsed="false"/>
    <row r="4320" customFormat="false" ht="14.4" hidden="false" customHeight="false" outlineLevel="0" collapsed="false"/>
    <row r="4321" customFormat="false" ht="14.4" hidden="false" customHeight="false" outlineLevel="0" collapsed="false"/>
    <row r="4322" customFormat="false" ht="14.4" hidden="false" customHeight="false" outlineLevel="0" collapsed="false"/>
    <row r="4323" customFormat="false" ht="14.4" hidden="false" customHeight="false" outlineLevel="0" collapsed="false"/>
    <row r="4324" customFormat="false" ht="14.4" hidden="false" customHeight="false" outlineLevel="0" collapsed="false"/>
    <row r="4325" customFormat="false" ht="14.4" hidden="false" customHeight="false" outlineLevel="0" collapsed="false"/>
    <row r="4326" customFormat="false" ht="14.4" hidden="false" customHeight="false" outlineLevel="0" collapsed="false"/>
    <row r="4327" customFormat="false" ht="14.4" hidden="false" customHeight="false" outlineLevel="0" collapsed="false"/>
    <row r="4328" customFormat="false" ht="14.4" hidden="false" customHeight="false" outlineLevel="0" collapsed="false"/>
    <row r="4329" customFormat="false" ht="14.4" hidden="false" customHeight="false" outlineLevel="0" collapsed="false"/>
    <row r="4330" customFormat="false" ht="14.4" hidden="false" customHeight="false" outlineLevel="0" collapsed="false"/>
    <row r="4331" customFormat="false" ht="14.4" hidden="false" customHeight="false" outlineLevel="0" collapsed="false"/>
    <row r="4332" customFormat="false" ht="14.4" hidden="false" customHeight="false" outlineLevel="0" collapsed="false"/>
    <row r="4333" customFormat="false" ht="14.4" hidden="false" customHeight="false" outlineLevel="0" collapsed="false"/>
    <row r="4334" customFormat="false" ht="14.4" hidden="false" customHeight="false" outlineLevel="0" collapsed="false"/>
    <row r="4335" customFormat="false" ht="14.4" hidden="false" customHeight="false" outlineLevel="0" collapsed="false"/>
    <row r="4336" customFormat="false" ht="14.4" hidden="false" customHeight="false" outlineLevel="0" collapsed="false"/>
    <row r="4337" customFormat="false" ht="14.4" hidden="false" customHeight="false" outlineLevel="0" collapsed="false"/>
    <row r="4338" customFormat="false" ht="14.4" hidden="false" customHeight="false" outlineLevel="0" collapsed="false"/>
    <row r="4339" customFormat="false" ht="14.4" hidden="false" customHeight="false" outlineLevel="0" collapsed="false"/>
    <row r="4340" customFormat="false" ht="14.4" hidden="false" customHeight="false" outlineLevel="0" collapsed="false"/>
    <row r="4341" customFormat="false" ht="14.4" hidden="false" customHeight="false" outlineLevel="0" collapsed="false"/>
    <row r="4342" customFormat="false" ht="14.4" hidden="false" customHeight="false" outlineLevel="0" collapsed="false"/>
    <row r="4343" customFormat="false" ht="14.4" hidden="false" customHeight="false" outlineLevel="0" collapsed="false"/>
    <row r="4344" customFormat="false" ht="14.4" hidden="false" customHeight="false" outlineLevel="0" collapsed="false"/>
    <row r="4345" customFormat="false" ht="14.4" hidden="false" customHeight="false" outlineLevel="0" collapsed="false"/>
    <row r="4346" customFormat="false" ht="14.4" hidden="false" customHeight="false" outlineLevel="0" collapsed="false"/>
    <row r="4347" customFormat="false" ht="14.4" hidden="false" customHeight="false" outlineLevel="0" collapsed="false"/>
    <row r="4348" customFormat="false" ht="14.4" hidden="false" customHeight="false" outlineLevel="0" collapsed="false"/>
    <row r="4349" customFormat="false" ht="14.4" hidden="false" customHeight="false" outlineLevel="0" collapsed="false"/>
    <row r="4350" customFormat="false" ht="14.4" hidden="false" customHeight="false" outlineLevel="0" collapsed="false"/>
    <row r="4351" customFormat="false" ht="14.4" hidden="false" customHeight="false" outlineLevel="0" collapsed="false"/>
    <row r="4352" customFormat="false" ht="14.4" hidden="false" customHeight="false" outlineLevel="0" collapsed="false"/>
    <row r="4353" customFormat="false" ht="14.4" hidden="false" customHeight="false" outlineLevel="0" collapsed="false"/>
    <row r="4354" customFormat="false" ht="14.4" hidden="false" customHeight="false" outlineLevel="0" collapsed="false"/>
    <row r="4355" customFormat="false" ht="14.4" hidden="false" customHeight="false" outlineLevel="0" collapsed="false"/>
    <row r="4356" customFormat="false" ht="14.4" hidden="false" customHeight="false" outlineLevel="0" collapsed="false"/>
    <row r="4357" customFormat="false" ht="14.4" hidden="false" customHeight="false" outlineLevel="0" collapsed="false"/>
    <row r="4358" customFormat="false" ht="14.4" hidden="false" customHeight="false" outlineLevel="0" collapsed="false"/>
    <row r="4359" customFormat="false" ht="14.4" hidden="false" customHeight="false" outlineLevel="0" collapsed="false"/>
    <row r="4360" customFormat="false" ht="14.4" hidden="false" customHeight="false" outlineLevel="0" collapsed="false"/>
    <row r="4361" customFormat="false" ht="14.4" hidden="false" customHeight="false" outlineLevel="0" collapsed="false"/>
    <row r="4362" customFormat="false" ht="14.4" hidden="false" customHeight="false" outlineLevel="0" collapsed="false"/>
    <row r="4363" customFormat="false" ht="14.4" hidden="false" customHeight="false" outlineLevel="0" collapsed="false"/>
    <row r="4364" customFormat="false" ht="14.4" hidden="false" customHeight="false" outlineLevel="0" collapsed="false"/>
    <row r="4365" customFormat="false" ht="14.4" hidden="false" customHeight="false" outlineLevel="0" collapsed="false"/>
    <row r="4366" customFormat="false" ht="14.4" hidden="false" customHeight="false" outlineLevel="0" collapsed="false"/>
    <row r="4367" customFormat="false" ht="14.4" hidden="false" customHeight="false" outlineLevel="0" collapsed="false"/>
    <row r="4368" customFormat="false" ht="14.4" hidden="false" customHeight="false" outlineLevel="0" collapsed="false"/>
    <row r="4369" customFormat="false" ht="14.4" hidden="false" customHeight="false" outlineLevel="0" collapsed="false"/>
    <row r="4370" customFormat="false" ht="14.4" hidden="false" customHeight="false" outlineLevel="0" collapsed="false"/>
    <row r="4371" customFormat="false" ht="14.4" hidden="false" customHeight="false" outlineLevel="0" collapsed="false"/>
    <row r="4372" customFormat="false" ht="14.4" hidden="false" customHeight="false" outlineLevel="0" collapsed="false"/>
    <row r="4373" customFormat="false" ht="14.4" hidden="false" customHeight="false" outlineLevel="0" collapsed="false"/>
    <row r="4374" customFormat="false" ht="14.4" hidden="false" customHeight="false" outlineLevel="0" collapsed="false"/>
    <row r="4375" customFormat="false" ht="14.4" hidden="false" customHeight="false" outlineLevel="0" collapsed="false"/>
    <row r="4376" customFormat="false" ht="14.4" hidden="false" customHeight="false" outlineLevel="0" collapsed="false"/>
    <row r="4377" customFormat="false" ht="14.4" hidden="false" customHeight="false" outlineLevel="0" collapsed="false"/>
    <row r="4378" customFormat="false" ht="14.4" hidden="false" customHeight="false" outlineLevel="0" collapsed="false"/>
    <row r="4379" customFormat="false" ht="14.4" hidden="false" customHeight="false" outlineLevel="0" collapsed="false"/>
    <row r="4380" customFormat="false" ht="14.4" hidden="false" customHeight="false" outlineLevel="0" collapsed="false"/>
    <row r="4381" customFormat="false" ht="14.4" hidden="false" customHeight="false" outlineLevel="0" collapsed="false"/>
    <row r="4382" customFormat="false" ht="14.4" hidden="false" customHeight="false" outlineLevel="0" collapsed="false"/>
    <row r="4383" customFormat="false" ht="14.4" hidden="false" customHeight="false" outlineLevel="0" collapsed="false"/>
    <row r="4384" customFormat="false" ht="14.4" hidden="false" customHeight="false" outlineLevel="0" collapsed="false"/>
    <row r="4385" customFormat="false" ht="14.4" hidden="false" customHeight="false" outlineLevel="0" collapsed="false"/>
    <row r="4386" customFormat="false" ht="14.4" hidden="false" customHeight="false" outlineLevel="0" collapsed="false"/>
    <row r="4387" customFormat="false" ht="14.4" hidden="false" customHeight="false" outlineLevel="0" collapsed="false"/>
    <row r="4388" customFormat="false" ht="14.4" hidden="false" customHeight="false" outlineLevel="0" collapsed="false"/>
    <row r="4389" customFormat="false" ht="14.4" hidden="false" customHeight="false" outlineLevel="0" collapsed="false"/>
    <row r="4390" customFormat="false" ht="14.4" hidden="false" customHeight="false" outlineLevel="0" collapsed="false"/>
    <row r="4391" customFormat="false" ht="14.4" hidden="false" customHeight="false" outlineLevel="0" collapsed="false"/>
    <row r="4392" customFormat="false" ht="14.4" hidden="false" customHeight="false" outlineLevel="0" collapsed="false"/>
    <row r="4393" customFormat="false" ht="14.4" hidden="false" customHeight="false" outlineLevel="0" collapsed="false"/>
    <row r="4394" customFormat="false" ht="14.4" hidden="false" customHeight="false" outlineLevel="0" collapsed="false"/>
    <row r="4395" customFormat="false" ht="14.4" hidden="false" customHeight="false" outlineLevel="0" collapsed="false"/>
    <row r="4396" customFormat="false" ht="14.4" hidden="false" customHeight="false" outlineLevel="0" collapsed="false"/>
    <row r="4397" customFormat="false" ht="14.4" hidden="false" customHeight="false" outlineLevel="0" collapsed="false"/>
    <row r="4398" customFormat="false" ht="14.4" hidden="false" customHeight="false" outlineLevel="0" collapsed="false"/>
    <row r="4399" customFormat="false" ht="14.4" hidden="false" customHeight="false" outlineLevel="0" collapsed="false"/>
    <row r="4400" customFormat="false" ht="14.4" hidden="false" customHeight="false" outlineLevel="0" collapsed="false"/>
    <row r="4401" customFormat="false" ht="14.4" hidden="false" customHeight="false" outlineLevel="0" collapsed="false"/>
    <row r="4402" customFormat="false" ht="14.4" hidden="false" customHeight="false" outlineLevel="0" collapsed="false"/>
    <row r="4403" customFormat="false" ht="14.4" hidden="false" customHeight="false" outlineLevel="0" collapsed="false"/>
    <row r="4404" customFormat="false" ht="14.4" hidden="false" customHeight="false" outlineLevel="0" collapsed="false"/>
    <row r="4405" customFormat="false" ht="14.4" hidden="false" customHeight="false" outlineLevel="0" collapsed="false"/>
    <row r="4406" customFormat="false" ht="14.4" hidden="false" customHeight="false" outlineLevel="0" collapsed="false"/>
    <row r="4407" customFormat="false" ht="14.4" hidden="false" customHeight="false" outlineLevel="0" collapsed="false"/>
    <row r="4408" customFormat="false" ht="14.4" hidden="false" customHeight="false" outlineLevel="0" collapsed="false"/>
    <row r="4409" customFormat="false" ht="14.4" hidden="false" customHeight="false" outlineLevel="0" collapsed="false"/>
    <row r="4410" customFormat="false" ht="14.4" hidden="false" customHeight="false" outlineLevel="0" collapsed="false"/>
    <row r="4411" customFormat="false" ht="14.4" hidden="false" customHeight="false" outlineLevel="0" collapsed="false"/>
    <row r="4412" customFormat="false" ht="14.4" hidden="false" customHeight="false" outlineLevel="0" collapsed="false"/>
    <row r="4413" customFormat="false" ht="14.4" hidden="false" customHeight="false" outlineLevel="0" collapsed="false"/>
    <row r="4414" customFormat="false" ht="14.4" hidden="false" customHeight="false" outlineLevel="0" collapsed="false"/>
    <row r="4415" customFormat="false" ht="14.4" hidden="false" customHeight="false" outlineLevel="0" collapsed="false"/>
    <row r="4416" customFormat="false" ht="14.4" hidden="false" customHeight="false" outlineLevel="0" collapsed="false"/>
    <row r="4417" customFormat="false" ht="14.4" hidden="false" customHeight="false" outlineLevel="0" collapsed="false"/>
    <row r="4418" customFormat="false" ht="14.4" hidden="false" customHeight="false" outlineLevel="0" collapsed="false"/>
    <row r="4419" customFormat="false" ht="14.4" hidden="false" customHeight="false" outlineLevel="0" collapsed="false"/>
    <row r="4420" customFormat="false" ht="14.4" hidden="false" customHeight="false" outlineLevel="0" collapsed="false"/>
    <row r="4421" customFormat="false" ht="14.4" hidden="false" customHeight="false" outlineLevel="0" collapsed="false"/>
    <row r="4422" customFormat="false" ht="14.4" hidden="false" customHeight="false" outlineLevel="0" collapsed="false"/>
    <row r="4423" customFormat="false" ht="14.4" hidden="false" customHeight="false" outlineLevel="0" collapsed="false"/>
    <row r="4424" customFormat="false" ht="14.4" hidden="false" customHeight="false" outlineLevel="0" collapsed="false"/>
    <row r="4425" customFormat="false" ht="14.4" hidden="false" customHeight="false" outlineLevel="0" collapsed="false"/>
    <row r="4426" customFormat="false" ht="14.4" hidden="false" customHeight="false" outlineLevel="0" collapsed="false"/>
    <row r="4427" customFormat="false" ht="14.4" hidden="false" customHeight="false" outlineLevel="0" collapsed="false"/>
    <row r="4428" customFormat="false" ht="14.4" hidden="false" customHeight="false" outlineLevel="0" collapsed="false"/>
    <row r="4429" customFormat="false" ht="14.4" hidden="false" customHeight="false" outlineLevel="0" collapsed="false"/>
    <row r="4430" customFormat="false" ht="14.4" hidden="false" customHeight="false" outlineLevel="0" collapsed="false"/>
    <row r="4431" customFormat="false" ht="14.4" hidden="false" customHeight="false" outlineLevel="0" collapsed="false"/>
    <row r="4432" customFormat="false" ht="14.4" hidden="false" customHeight="false" outlineLevel="0" collapsed="false"/>
    <row r="4433" customFormat="false" ht="14.4" hidden="false" customHeight="false" outlineLevel="0" collapsed="false"/>
    <row r="4434" customFormat="false" ht="14.4" hidden="false" customHeight="false" outlineLevel="0" collapsed="false"/>
    <row r="4435" customFormat="false" ht="14.4" hidden="false" customHeight="false" outlineLevel="0" collapsed="false"/>
    <row r="4436" customFormat="false" ht="14.4" hidden="false" customHeight="false" outlineLevel="0" collapsed="false"/>
    <row r="4437" customFormat="false" ht="14.4" hidden="false" customHeight="false" outlineLevel="0" collapsed="false"/>
    <row r="4438" customFormat="false" ht="14.4" hidden="false" customHeight="false" outlineLevel="0" collapsed="false"/>
    <row r="4439" customFormat="false" ht="14.4" hidden="false" customHeight="false" outlineLevel="0" collapsed="false"/>
    <row r="4440" customFormat="false" ht="14.4" hidden="false" customHeight="false" outlineLevel="0" collapsed="false"/>
    <row r="4441" customFormat="false" ht="14.4" hidden="false" customHeight="false" outlineLevel="0" collapsed="false"/>
    <row r="4442" customFormat="false" ht="14.4" hidden="false" customHeight="false" outlineLevel="0" collapsed="false"/>
    <row r="4443" customFormat="false" ht="14.4" hidden="false" customHeight="false" outlineLevel="0" collapsed="false"/>
    <row r="4444" customFormat="false" ht="14.4" hidden="false" customHeight="false" outlineLevel="0" collapsed="false"/>
    <row r="4445" customFormat="false" ht="14.4" hidden="false" customHeight="false" outlineLevel="0" collapsed="false"/>
    <row r="4446" customFormat="false" ht="14.4" hidden="false" customHeight="false" outlineLevel="0" collapsed="false"/>
    <row r="4447" customFormat="false" ht="14.4" hidden="false" customHeight="false" outlineLevel="0" collapsed="false"/>
    <row r="4448" customFormat="false" ht="14.4" hidden="false" customHeight="false" outlineLevel="0" collapsed="false"/>
    <row r="4449" customFormat="false" ht="14.4" hidden="false" customHeight="false" outlineLevel="0" collapsed="false"/>
    <row r="4450" customFormat="false" ht="14.4" hidden="false" customHeight="false" outlineLevel="0" collapsed="false"/>
    <row r="4451" customFormat="false" ht="14.4" hidden="false" customHeight="false" outlineLevel="0" collapsed="false"/>
    <row r="4452" customFormat="false" ht="14.4" hidden="false" customHeight="false" outlineLevel="0" collapsed="false"/>
    <row r="4453" customFormat="false" ht="14.4" hidden="false" customHeight="false" outlineLevel="0" collapsed="false"/>
    <row r="4454" customFormat="false" ht="14.4" hidden="false" customHeight="false" outlineLevel="0" collapsed="false"/>
    <row r="4455" customFormat="false" ht="14.4" hidden="false" customHeight="false" outlineLevel="0" collapsed="false"/>
    <row r="4456" customFormat="false" ht="14.4" hidden="false" customHeight="false" outlineLevel="0" collapsed="false"/>
    <row r="4457" customFormat="false" ht="14.4" hidden="false" customHeight="false" outlineLevel="0" collapsed="false"/>
    <row r="4458" customFormat="false" ht="14.4" hidden="false" customHeight="false" outlineLevel="0" collapsed="false"/>
    <row r="4459" customFormat="false" ht="14.4" hidden="false" customHeight="false" outlineLevel="0" collapsed="false"/>
    <row r="4460" customFormat="false" ht="14.4" hidden="false" customHeight="false" outlineLevel="0" collapsed="false"/>
    <row r="4461" customFormat="false" ht="14.4" hidden="false" customHeight="false" outlineLevel="0" collapsed="false"/>
    <row r="4462" customFormat="false" ht="14.4" hidden="false" customHeight="false" outlineLevel="0" collapsed="false"/>
    <row r="4463" customFormat="false" ht="14.4" hidden="false" customHeight="false" outlineLevel="0" collapsed="false"/>
    <row r="4464" customFormat="false" ht="14.4" hidden="false" customHeight="false" outlineLevel="0" collapsed="false"/>
    <row r="4465" customFormat="false" ht="14.4" hidden="false" customHeight="false" outlineLevel="0" collapsed="false"/>
    <row r="4466" customFormat="false" ht="14.4" hidden="false" customHeight="false" outlineLevel="0" collapsed="false"/>
    <row r="4467" customFormat="false" ht="14.4" hidden="false" customHeight="false" outlineLevel="0" collapsed="false"/>
    <row r="4468" customFormat="false" ht="14.4" hidden="false" customHeight="false" outlineLevel="0" collapsed="false"/>
    <row r="4469" customFormat="false" ht="14.4" hidden="false" customHeight="false" outlineLevel="0" collapsed="false"/>
    <row r="4470" customFormat="false" ht="14.4" hidden="false" customHeight="false" outlineLevel="0" collapsed="false"/>
    <row r="4471" customFormat="false" ht="14.4" hidden="false" customHeight="false" outlineLevel="0" collapsed="false"/>
    <row r="4472" customFormat="false" ht="14.4" hidden="false" customHeight="false" outlineLevel="0" collapsed="false"/>
    <row r="4473" customFormat="false" ht="14.4" hidden="false" customHeight="false" outlineLevel="0" collapsed="false"/>
    <row r="4474" customFormat="false" ht="14.4" hidden="false" customHeight="false" outlineLevel="0" collapsed="false"/>
    <row r="4475" customFormat="false" ht="14.4" hidden="false" customHeight="false" outlineLevel="0" collapsed="false"/>
    <row r="4476" customFormat="false" ht="14.4" hidden="false" customHeight="false" outlineLevel="0" collapsed="false"/>
    <row r="4477" customFormat="false" ht="14.4" hidden="false" customHeight="false" outlineLevel="0" collapsed="false"/>
    <row r="4478" customFormat="false" ht="14.4" hidden="false" customHeight="false" outlineLevel="0" collapsed="false"/>
    <row r="4479" customFormat="false" ht="14.4" hidden="false" customHeight="false" outlineLevel="0" collapsed="false"/>
    <row r="4480" customFormat="false" ht="14.4" hidden="false" customHeight="false" outlineLevel="0" collapsed="false"/>
    <row r="4481" customFormat="false" ht="14.4" hidden="false" customHeight="false" outlineLevel="0" collapsed="false"/>
    <row r="4482" customFormat="false" ht="14.4" hidden="false" customHeight="false" outlineLevel="0" collapsed="false"/>
    <row r="4483" customFormat="false" ht="14.4" hidden="false" customHeight="false" outlineLevel="0" collapsed="false"/>
    <row r="4484" customFormat="false" ht="14.4" hidden="false" customHeight="false" outlineLevel="0" collapsed="false"/>
    <row r="4485" customFormat="false" ht="14.4" hidden="false" customHeight="false" outlineLevel="0" collapsed="false"/>
    <row r="4486" customFormat="false" ht="14.4" hidden="false" customHeight="false" outlineLevel="0" collapsed="false"/>
    <row r="4487" customFormat="false" ht="14.4" hidden="false" customHeight="false" outlineLevel="0" collapsed="false"/>
    <row r="4488" customFormat="false" ht="14.4" hidden="false" customHeight="false" outlineLevel="0" collapsed="false"/>
    <row r="4489" customFormat="false" ht="14.4" hidden="false" customHeight="false" outlineLevel="0" collapsed="false"/>
    <row r="4490" customFormat="false" ht="14.4" hidden="false" customHeight="false" outlineLevel="0" collapsed="false"/>
    <row r="4491" customFormat="false" ht="14.4" hidden="false" customHeight="false" outlineLevel="0" collapsed="false"/>
    <row r="4492" customFormat="false" ht="14.4" hidden="false" customHeight="false" outlineLevel="0" collapsed="false"/>
    <row r="4493" customFormat="false" ht="14.4" hidden="false" customHeight="false" outlineLevel="0" collapsed="false"/>
    <row r="4494" customFormat="false" ht="14.4" hidden="false" customHeight="false" outlineLevel="0" collapsed="false"/>
    <row r="4495" customFormat="false" ht="14.4" hidden="false" customHeight="false" outlineLevel="0" collapsed="false"/>
    <row r="4496" customFormat="false" ht="14.4" hidden="false" customHeight="false" outlineLevel="0" collapsed="false"/>
    <row r="4497" customFormat="false" ht="14.4" hidden="false" customHeight="false" outlineLevel="0" collapsed="false"/>
    <row r="4498" customFormat="false" ht="14.4" hidden="false" customHeight="false" outlineLevel="0" collapsed="false"/>
    <row r="4499" customFormat="false" ht="14.4" hidden="false" customHeight="false" outlineLevel="0" collapsed="false"/>
    <row r="4500" customFormat="false" ht="14.4" hidden="false" customHeight="false" outlineLevel="0" collapsed="false"/>
    <row r="4501" customFormat="false" ht="14.4" hidden="false" customHeight="false" outlineLevel="0" collapsed="false"/>
    <row r="4502" customFormat="false" ht="14.4" hidden="false" customHeight="false" outlineLevel="0" collapsed="false"/>
    <row r="4503" customFormat="false" ht="14.4" hidden="false" customHeight="false" outlineLevel="0" collapsed="false"/>
    <row r="4504" customFormat="false" ht="14.4" hidden="false" customHeight="false" outlineLevel="0" collapsed="false"/>
    <row r="4505" customFormat="false" ht="14.4" hidden="false" customHeight="false" outlineLevel="0" collapsed="false"/>
    <row r="4506" customFormat="false" ht="14.4" hidden="false" customHeight="false" outlineLevel="0" collapsed="false"/>
    <row r="4507" customFormat="false" ht="14.4" hidden="false" customHeight="false" outlineLevel="0" collapsed="false"/>
    <row r="4508" customFormat="false" ht="14.4" hidden="false" customHeight="false" outlineLevel="0" collapsed="false"/>
    <row r="4509" customFormat="false" ht="14.4" hidden="false" customHeight="false" outlineLevel="0" collapsed="false"/>
    <row r="4510" customFormat="false" ht="14.4" hidden="false" customHeight="false" outlineLevel="0" collapsed="false"/>
    <row r="4511" customFormat="false" ht="14.4" hidden="false" customHeight="false" outlineLevel="0" collapsed="false"/>
    <row r="4512" customFormat="false" ht="14.4" hidden="false" customHeight="false" outlineLevel="0" collapsed="false"/>
    <row r="4513" customFormat="false" ht="14.4" hidden="false" customHeight="false" outlineLevel="0" collapsed="false"/>
    <row r="4514" customFormat="false" ht="14.4" hidden="false" customHeight="false" outlineLevel="0" collapsed="false"/>
    <row r="4515" customFormat="false" ht="14.4" hidden="false" customHeight="false" outlineLevel="0" collapsed="false"/>
    <row r="4516" customFormat="false" ht="14.4" hidden="false" customHeight="false" outlineLevel="0" collapsed="false"/>
    <row r="4517" customFormat="false" ht="14.4" hidden="false" customHeight="false" outlineLevel="0" collapsed="false"/>
    <row r="4518" customFormat="false" ht="14.4" hidden="false" customHeight="false" outlineLevel="0" collapsed="false"/>
    <row r="4519" customFormat="false" ht="14.4" hidden="false" customHeight="false" outlineLevel="0" collapsed="false"/>
    <row r="4520" customFormat="false" ht="14.4" hidden="false" customHeight="false" outlineLevel="0" collapsed="false"/>
    <row r="4521" customFormat="false" ht="14.4" hidden="false" customHeight="false" outlineLevel="0" collapsed="false"/>
    <row r="4522" customFormat="false" ht="14.4" hidden="false" customHeight="false" outlineLevel="0" collapsed="false"/>
    <row r="4523" customFormat="false" ht="14.4" hidden="false" customHeight="false" outlineLevel="0" collapsed="false"/>
    <row r="4524" customFormat="false" ht="14.4" hidden="false" customHeight="false" outlineLevel="0" collapsed="false"/>
    <row r="4525" customFormat="false" ht="14.4" hidden="false" customHeight="false" outlineLevel="0" collapsed="false"/>
    <row r="4526" customFormat="false" ht="14.4" hidden="false" customHeight="false" outlineLevel="0" collapsed="false"/>
    <row r="4527" customFormat="false" ht="14.4" hidden="false" customHeight="false" outlineLevel="0" collapsed="false"/>
    <row r="4528" customFormat="false" ht="14.4" hidden="false" customHeight="false" outlineLevel="0" collapsed="false"/>
    <row r="4529" customFormat="false" ht="14.4" hidden="false" customHeight="false" outlineLevel="0" collapsed="false"/>
    <row r="4530" customFormat="false" ht="14.4" hidden="false" customHeight="false" outlineLevel="0" collapsed="false"/>
    <row r="4531" customFormat="false" ht="14.4" hidden="false" customHeight="false" outlineLevel="0" collapsed="false"/>
    <row r="4532" customFormat="false" ht="14.4" hidden="false" customHeight="false" outlineLevel="0" collapsed="false"/>
    <row r="4533" customFormat="false" ht="14.4" hidden="false" customHeight="false" outlineLevel="0" collapsed="false"/>
    <row r="4534" customFormat="false" ht="14.4" hidden="false" customHeight="false" outlineLevel="0" collapsed="false"/>
    <row r="4535" customFormat="false" ht="14.4" hidden="false" customHeight="false" outlineLevel="0" collapsed="false"/>
    <row r="4536" customFormat="false" ht="14.4" hidden="false" customHeight="false" outlineLevel="0" collapsed="false"/>
    <row r="4537" customFormat="false" ht="14.4" hidden="false" customHeight="false" outlineLevel="0" collapsed="false"/>
    <row r="4538" customFormat="false" ht="14.4" hidden="false" customHeight="false" outlineLevel="0" collapsed="false"/>
    <row r="4539" customFormat="false" ht="14.4" hidden="false" customHeight="false" outlineLevel="0" collapsed="false"/>
    <row r="4540" customFormat="false" ht="14.4" hidden="false" customHeight="false" outlineLevel="0" collapsed="false"/>
    <row r="4541" customFormat="false" ht="14.4" hidden="false" customHeight="false" outlineLevel="0" collapsed="false"/>
    <row r="4542" customFormat="false" ht="14.4" hidden="false" customHeight="false" outlineLevel="0" collapsed="false"/>
    <row r="4543" customFormat="false" ht="14.4" hidden="false" customHeight="false" outlineLevel="0" collapsed="false"/>
    <row r="4544" customFormat="false" ht="14.4" hidden="false" customHeight="false" outlineLevel="0" collapsed="false"/>
    <row r="4545" customFormat="false" ht="14.4" hidden="false" customHeight="false" outlineLevel="0" collapsed="false"/>
    <row r="4546" customFormat="false" ht="14.4" hidden="false" customHeight="false" outlineLevel="0" collapsed="false"/>
    <row r="4547" customFormat="false" ht="14.4" hidden="false" customHeight="false" outlineLevel="0" collapsed="false"/>
    <row r="4548" customFormat="false" ht="14.4" hidden="false" customHeight="false" outlineLevel="0" collapsed="false"/>
    <row r="4549" customFormat="false" ht="14.4" hidden="false" customHeight="false" outlineLevel="0" collapsed="false"/>
    <row r="4550" customFormat="false" ht="14.4" hidden="false" customHeight="false" outlineLevel="0" collapsed="false"/>
    <row r="4551" customFormat="false" ht="14.4" hidden="false" customHeight="false" outlineLevel="0" collapsed="false"/>
    <row r="4552" customFormat="false" ht="14.4" hidden="false" customHeight="false" outlineLevel="0" collapsed="false"/>
    <row r="4553" customFormat="false" ht="14.4" hidden="false" customHeight="false" outlineLevel="0" collapsed="false"/>
    <row r="4554" customFormat="false" ht="14.4" hidden="false" customHeight="false" outlineLevel="0" collapsed="false"/>
    <row r="4555" customFormat="false" ht="14.4" hidden="false" customHeight="false" outlineLevel="0" collapsed="false"/>
    <row r="4556" customFormat="false" ht="14.4" hidden="false" customHeight="false" outlineLevel="0" collapsed="false"/>
    <row r="4557" customFormat="false" ht="14.4" hidden="false" customHeight="false" outlineLevel="0" collapsed="false"/>
    <row r="4558" customFormat="false" ht="14.4" hidden="false" customHeight="false" outlineLevel="0" collapsed="false"/>
    <row r="4559" customFormat="false" ht="14.4" hidden="false" customHeight="false" outlineLevel="0" collapsed="false"/>
    <row r="4560" customFormat="false" ht="14.4" hidden="false" customHeight="false" outlineLevel="0" collapsed="false"/>
    <row r="4561" customFormat="false" ht="14.4" hidden="false" customHeight="false" outlineLevel="0" collapsed="false"/>
    <row r="4562" customFormat="false" ht="14.4" hidden="false" customHeight="false" outlineLevel="0" collapsed="false"/>
    <row r="4563" customFormat="false" ht="14.4" hidden="false" customHeight="false" outlineLevel="0" collapsed="false"/>
    <row r="4564" customFormat="false" ht="14.4" hidden="false" customHeight="false" outlineLevel="0" collapsed="false"/>
    <row r="4565" customFormat="false" ht="14.4" hidden="false" customHeight="false" outlineLevel="0" collapsed="false"/>
    <row r="4566" customFormat="false" ht="14.4" hidden="false" customHeight="false" outlineLevel="0" collapsed="false"/>
    <row r="4567" customFormat="false" ht="14.4" hidden="false" customHeight="false" outlineLevel="0" collapsed="false"/>
    <row r="4568" customFormat="false" ht="14.4" hidden="false" customHeight="false" outlineLevel="0" collapsed="false"/>
    <row r="4569" customFormat="false" ht="14.4" hidden="false" customHeight="false" outlineLevel="0" collapsed="false"/>
    <row r="4570" customFormat="false" ht="14.4" hidden="false" customHeight="false" outlineLevel="0" collapsed="false"/>
    <row r="4571" customFormat="false" ht="14.4" hidden="false" customHeight="false" outlineLevel="0" collapsed="false"/>
    <row r="4572" customFormat="false" ht="14.4" hidden="false" customHeight="false" outlineLevel="0" collapsed="false"/>
    <row r="4573" customFormat="false" ht="14.4" hidden="false" customHeight="false" outlineLevel="0" collapsed="false"/>
    <row r="4574" customFormat="false" ht="14.4" hidden="false" customHeight="false" outlineLevel="0" collapsed="false"/>
    <row r="4575" customFormat="false" ht="14.4" hidden="false" customHeight="false" outlineLevel="0" collapsed="false"/>
    <row r="4576" customFormat="false" ht="14.4" hidden="false" customHeight="false" outlineLevel="0" collapsed="false"/>
    <row r="4577" customFormat="false" ht="14.4" hidden="false" customHeight="false" outlineLevel="0" collapsed="false"/>
    <row r="4578" customFormat="false" ht="14.4" hidden="false" customHeight="false" outlineLevel="0" collapsed="false"/>
    <row r="4579" customFormat="false" ht="14.4" hidden="false" customHeight="false" outlineLevel="0" collapsed="false"/>
    <row r="4580" customFormat="false" ht="14.4" hidden="false" customHeight="false" outlineLevel="0" collapsed="false"/>
    <row r="4581" customFormat="false" ht="14.4" hidden="false" customHeight="false" outlineLevel="0" collapsed="false"/>
    <row r="4582" customFormat="false" ht="14.4" hidden="false" customHeight="false" outlineLevel="0" collapsed="false"/>
    <row r="4583" customFormat="false" ht="14.4" hidden="false" customHeight="false" outlineLevel="0" collapsed="false"/>
    <row r="4584" customFormat="false" ht="14.4" hidden="false" customHeight="false" outlineLevel="0" collapsed="false"/>
    <row r="4585" customFormat="false" ht="14.4" hidden="false" customHeight="false" outlineLevel="0" collapsed="false"/>
    <row r="4586" customFormat="false" ht="14.4" hidden="false" customHeight="false" outlineLevel="0" collapsed="false"/>
    <row r="4587" customFormat="false" ht="14.4" hidden="false" customHeight="false" outlineLevel="0" collapsed="false"/>
    <row r="4588" customFormat="false" ht="14.4" hidden="false" customHeight="false" outlineLevel="0" collapsed="false"/>
    <row r="4589" customFormat="false" ht="14.4" hidden="false" customHeight="false" outlineLevel="0" collapsed="false"/>
    <row r="4590" customFormat="false" ht="14.4" hidden="false" customHeight="false" outlineLevel="0" collapsed="false"/>
    <row r="4591" customFormat="false" ht="14.4" hidden="false" customHeight="false" outlineLevel="0" collapsed="false"/>
    <row r="4592" customFormat="false" ht="14.4" hidden="false" customHeight="false" outlineLevel="0" collapsed="false"/>
    <row r="4593" customFormat="false" ht="14.4" hidden="false" customHeight="false" outlineLevel="0" collapsed="false"/>
    <row r="4594" customFormat="false" ht="14.4" hidden="false" customHeight="false" outlineLevel="0" collapsed="false"/>
    <row r="4595" customFormat="false" ht="14.4" hidden="false" customHeight="false" outlineLevel="0" collapsed="false"/>
    <row r="4596" customFormat="false" ht="14.4" hidden="false" customHeight="false" outlineLevel="0" collapsed="false"/>
    <row r="4597" customFormat="false" ht="14.4" hidden="false" customHeight="false" outlineLevel="0" collapsed="false"/>
    <row r="4598" customFormat="false" ht="14.4" hidden="false" customHeight="false" outlineLevel="0" collapsed="false"/>
    <row r="4599" customFormat="false" ht="14.4" hidden="false" customHeight="false" outlineLevel="0" collapsed="false"/>
    <row r="4600" customFormat="false" ht="14.4" hidden="false" customHeight="false" outlineLevel="0" collapsed="false"/>
    <row r="4601" customFormat="false" ht="14.4" hidden="false" customHeight="false" outlineLevel="0" collapsed="false"/>
    <row r="4602" customFormat="false" ht="14.4" hidden="false" customHeight="false" outlineLevel="0" collapsed="false"/>
    <row r="4603" customFormat="false" ht="14.4" hidden="false" customHeight="false" outlineLevel="0" collapsed="false"/>
    <row r="4604" customFormat="false" ht="14.4" hidden="false" customHeight="false" outlineLevel="0" collapsed="false"/>
    <row r="4605" customFormat="false" ht="14.4" hidden="false" customHeight="false" outlineLevel="0" collapsed="false"/>
    <row r="4606" customFormat="false" ht="14.4" hidden="false" customHeight="false" outlineLevel="0" collapsed="false"/>
    <row r="4607" customFormat="false" ht="14.4" hidden="false" customHeight="false" outlineLevel="0" collapsed="false"/>
    <row r="4608" customFormat="false" ht="14.4" hidden="false" customHeight="false" outlineLevel="0" collapsed="false"/>
    <row r="4609" customFormat="false" ht="14.4" hidden="false" customHeight="false" outlineLevel="0" collapsed="false"/>
    <row r="4610" customFormat="false" ht="14.4" hidden="false" customHeight="false" outlineLevel="0" collapsed="false"/>
    <row r="4611" customFormat="false" ht="14.4" hidden="false" customHeight="false" outlineLevel="0" collapsed="false"/>
    <row r="4612" customFormat="false" ht="14.4" hidden="false" customHeight="false" outlineLevel="0" collapsed="false"/>
    <row r="4613" customFormat="false" ht="14.4" hidden="false" customHeight="false" outlineLevel="0" collapsed="false"/>
    <row r="4614" customFormat="false" ht="14.4" hidden="false" customHeight="false" outlineLevel="0" collapsed="false"/>
    <row r="4615" customFormat="false" ht="14.4" hidden="false" customHeight="false" outlineLevel="0" collapsed="false"/>
    <row r="4616" customFormat="false" ht="14.4" hidden="false" customHeight="false" outlineLevel="0" collapsed="false"/>
    <row r="4617" customFormat="false" ht="14.4" hidden="false" customHeight="false" outlineLevel="0" collapsed="false"/>
    <row r="4618" customFormat="false" ht="14.4" hidden="false" customHeight="false" outlineLevel="0" collapsed="false"/>
    <row r="4619" customFormat="false" ht="14.4" hidden="false" customHeight="false" outlineLevel="0" collapsed="false"/>
    <row r="4620" customFormat="false" ht="14.4" hidden="false" customHeight="false" outlineLevel="0" collapsed="false"/>
    <row r="4621" customFormat="false" ht="14.4" hidden="false" customHeight="false" outlineLevel="0" collapsed="false"/>
    <row r="4622" customFormat="false" ht="14.4" hidden="false" customHeight="false" outlineLevel="0" collapsed="false"/>
    <row r="4623" customFormat="false" ht="14.4" hidden="false" customHeight="false" outlineLevel="0" collapsed="false"/>
    <row r="4624" customFormat="false" ht="14.4" hidden="false" customHeight="false" outlineLevel="0" collapsed="false"/>
    <row r="4625" customFormat="false" ht="14.4" hidden="false" customHeight="false" outlineLevel="0" collapsed="false"/>
    <row r="4626" customFormat="false" ht="14.4" hidden="false" customHeight="false" outlineLevel="0" collapsed="false"/>
    <row r="4627" customFormat="false" ht="14.4" hidden="false" customHeight="false" outlineLevel="0" collapsed="false"/>
    <row r="4628" customFormat="false" ht="14.4" hidden="false" customHeight="false" outlineLevel="0" collapsed="false"/>
    <row r="4629" customFormat="false" ht="14.4" hidden="false" customHeight="false" outlineLevel="0" collapsed="false"/>
    <row r="4630" customFormat="false" ht="14.4" hidden="false" customHeight="false" outlineLevel="0" collapsed="false"/>
    <row r="4631" customFormat="false" ht="14.4" hidden="false" customHeight="false" outlineLevel="0" collapsed="false"/>
    <row r="4632" customFormat="false" ht="14.4" hidden="false" customHeight="false" outlineLevel="0" collapsed="false"/>
    <row r="4633" customFormat="false" ht="14.4" hidden="false" customHeight="false" outlineLevel="0" collapsed="false"/>
    <row r="4634" customFormat="false" ht="14.4" hidden="false" customHeight="false" outlineLevel="0" collapsed="false"/>
    <row r="4635" customFormat="false" ht="14.4" hidden="false" customHeight="false" outlineLevel="0" collapsed="false"/>
    <row r="4636" customFormat="false" ht="14.4" hidden="false" customHeight="false" outlineLevel="0" collapsed="false"/>
    <row r="4637" customFormat="false" ht="14.4" hidden="false" customHeight="false" outlineLevel="0" collapsed="false"/>
    <row r="4638" customFormat="false" ht="14.4" hidden="false" customHeight="false" outlineLevel="0" collapsed="false"/>
    <row r="4639" customFormat="false" ht="14.4" hidden="false" customHeight="false" outlineLevel="0" collapsed="false"/>
    <row r="4640" customFormat="false" ht="14.4" hidden="false" customHeight="false" outlineLevel="0" collapsed="false"/>
    <row r="4641" customFormat="false" ht="14.4" hidden="false" customHeight="false" outlineLevel="0" collapsed="false"/>
    <row r="4642" customFormat="false" ht="14.4" hidden="false" customHeight="false" outlineLevel="0" collapsed="false"/>
    <row r="4643" customFormat="false" ht="14.4" hidden="false" customHeight="false" outlineLevel="0" collapsed="false"/>
    <row r="4644" customFormat="false" ht="14.4" hidden="false" customHeight="false" outlineLevel="0" collapsed="false"/>
    <row r="4645" customFormat="false" ht="14.4" hidden="false" customHeight="false" outlineLevel="0" collapsed="false"/>
    <row r="4646" customFormat="false" ht="14.4" hidden="false" customHeight="false" outlineLevel="0" collapsed="false"/>
    <row r="4647" customFormat="false" ht="14.4" hidden="false" customHeight="false" outlineLevel="0" collapsed="false"/>
    <row r="4648" customFormat="false" ht="14.4" hidden="false" customHeight="false" outlineLevel="0" collapsed="false"/>
    <row r="4649" customFormat="false" ht="14.4" hidden="false" customHeight="false" outlineLevel="0" collapsed="false"/>
    <row r="4650" customFormat="false" ht="14.4" hidden="false" customHeight="false" outlineLevel="0" collapsed="false"/>
    <row r="4651" customFormat="false" ht="14.4" hidden="false" customHeight="false" outlineLevel="0" collapsed="false"/>
    <row r="4652" customFormat="false" ht="14.4" hidden="false" customHeight="false" outlineLevel="0" collapsed="false"/>
    <row r="4653" customFormat="false" ht="14.4" hidden="false" customHeight="false" outlineLevel="0" collapsed="false"/>
    <row r="4654" customFormat="false" ht="14.4" hidden="false" customHeight="false" outlineLevel="0" collapsed="false"/>
    <row r="4655" customFormat="false" ht="14.4" hidden="false" customHeight="false" outlineLevel="0" collapsed="false"/>
    <row r="4656" customFormat="false" ht="14.4" hidden="false" customHeight="false" outlineLevel="0" collapsed="false"/>
    <row r="4657" customFormat="false" ht="14.4" hidden="false" customHeight="false" outlineLevel="0" collapsed="false"/>
    <row r="4658" customFormat="false" ht="14.4" hidden="false" customHeight="false" outlineLevel="0" collapsed="false"/>
    <row r="4659" customFormat="false" ht="14.4" hidden="false" customHeight="false" outlineLevel="0" collapsed="false"/>
    <row r="4660" customFormat="false" ht="14.4" hidden="false" customHeight="false" outlineLevel="0" collapsed="false"/>
    <row r="4661" customFormat="false" ht="14.4" hidden="false" customHeight="false" outlineLevel="0" collapsed="false"/>
    <row r="4662" customFormat="false" ht="14.4" hidden="false" customHeight="false" outlineLevel="0" collapsed="false"/>
    <row r="4663" customFormat="false" ht="14.4" hidden="false" customHeight="false" outlineLevel="0" collapsed="false"/>
    <row r="4664" customFormat="false" ht="14.4" hidden="false" customHeight="false" outlineLevel="0" collapsed="false"/>
    <row r="4665" customFormat="false" ht="14.4" hidden="false" customHeight="false" outlineLevel="0" collapsed="false"/>
    <row r="4666" customFormat="false" ht="14.4" hidden="false" customHeight="false" outlineLevel="0" collapsed="false"/>
    <row r="4667" customFormat="false" ht="14.4" hidden="false" customHeight="false" outlineLevel="0" collapsed="false"/>
    <row r="4668" customFormat="false" ht="14.4" hidden="false" customHeight="false" outlineLevel="0" collapsed="false"/>
    <row r="4669" customFormat="false" ht="14.4" hidden="false" customHeight="false" outlineLevel="0" collapsed="false"/>
    <row r="4670" customFormat="false" ht="14.4" hidden="false" customHeight="false" outlineLevel="0" collapsed="false"/>
    <row r="4671" customFormat="false" ht="14.4" hidden="false" customHeight="false" outlineLevel="0" collapsed="false"/>
    <row r="4672" customFormat="false" ht="14.4" hidden="false" customHeight="false" outlineLevel="0" collapsed="false"/>
    <row r="4673" customFormat="false" ht="14.4" hidden="false" customHeight="false" outlineLevel="0" collapsed="false"/>
    <row r="4674" customFormat="false" ht="14.4" hidden="false" customHeight="false" outlineLevel="0" collapsed="false"/>
    <row r="4675" customFormat="false" ht="14.4" hidden="false" customHeight="false" outlineLevel="0" collapsed="false"/>
    <row r="4676" customFormat="false" ht="14.4" hidden="false" customHeight="false" outlineLevel="0" collapsed="false"/>
    <row r="4677" customFormat="false" ht="14.4" hidden="false" customHeight="false" outlineLevel="0" collapsed="false"/>
    <row r="4678" customFormat="false" ht="14.4" hidden="false" customHeight="false" outlineLevel="0" collapsed="false"/>
    <row r="4679" customFormat="false" ht="14.4" hidden="false" customHeight="false" outlineLevel="0" collapsed="false"/>
    <row r="4680" customFormat="false" ht="14.4" hidden="false" customHeight="false" outlineLevel="0" collapsed="false"/>
    <row r="4681" customFormat="false" ht="14.4" hidden="false" customHeight="false" outlineLevel="0" collapsed="false"/>
    <row r="4682" customFormat="false" ht="14.4" hidden="false" customHeight="false" outlineLevel="0" collapsed="false"/>
    <row r="4683" customFormat="false" ht="14.4" hidden="false" customHeight="false" outlineLevel="0" collapsed="false"/>
    <row r="4684" customFormat="false" ht="14.4" hidden="false" customHeight="false" outlineLevel="0" collapsed="false"/>
    <row r="4685" customFormat="false" ht="14.4" hidden="false" customHeight="false" outlineLevel="0" collapsed="false"/>
    <row r="4686" customFormat="false" ht="14.4" hidden="false" customHeight="false" outlineLevel="0" collapsed="false"/>
    <row r="4687" customFormat="false" ht="14.4" hidden="false" customHeight="false" outlineLevel="0" collapsed="false"/>
    <row r="4688" customFormat="false" ht="14.4" hidden="false" customHeight="false" outlineLevel="0" collapsed="false"/>
    <row r="4689" customFormat="false" ht="14.4" hidden="false" customHeight="false" outlineLevel="0" collapsed="false"/>
    <row r="4690" customFormat="false" ht="14.4" hidden="false" customHeight="false" outlineLevel="0" collapsed="false"/>
    <row r="4691" customFormat="false" ht="14.4" hidden="false" customHeight="false" outlineLevel="0" collapsed="false"/>
    <row r="4692" customFormat="false" ht="14.4" hidden="false" customHeight="false" outlineLevel="0" collapsed="false"/>
    <row r="4693" customFormat="false" ht="14.4" hidden="false" customHeight="false" outlineLevel="0" collapsed="false"/>
    <row r="4694" customFormat="false" ht="14.4" hidden="false" customHeight="false" outlineLevel="0" collapsed="false"/>
    <row r="4695" customFormat="false" ht="14.4" hidden="false" customHeight="false" outlineLevel="0" collapsed="false"/>
    <row r="4696" customFormat="false" ht="14.4" hidden="false" customHeight="false" outlineLevel="0" collapsed="false"/>
    <row r="4697" customFormat="false" ht="14.4" hidden="false" customHeight="false" outlineLevel="0" collapsed="false"/>
    <row r="4698" customFormat="false" ht="14.4" hidden="false" customHeight="false" outlineLevel="0" collapsed="false"/>
    <row r="4699" customFormat="false" ht="14.4" hidden="false" customHeight="false" outlineLevel="0" collapsed="false"/>
    <row r="4700" customFormat="false" ht="14.4" hidden="false" customHeight="false" outlineLevel="0" collapsed="false"/>
    <row r="4701" customFormat="false" ht="14.4" hidden="false" customHeight="false" outlineLevel="0" collapsed="false"/>
    <row r="4702" customFormat="false" ht="14.4" hidden="false" customHeight="false" outlineLevel="0" collapsed="false"/>
    <row r="4703" customFormat="false" ht="14.4" hidden="false" customHeight="false" outlineLevel="0" collapsed="false"/>
    <row r="4704" customFormat="false" ht="14.4" hidden="false" customHeight="false" outlineLevel="0" collapsed="false"/>
    <row r="4705" customFormat="false" ht="14.4" hidden="false" customHeight="false" outlineLevel="0" collapsed="false"/>
    <row r="4706" customFormat="false" ht="14.4" hidden="false" customHeight="false" outlineLevel="0" collapsed="false"/>
    <row r="4707" customFormat="false" ht="14.4" hidden="false" customHeight="false" outlineLevel="0" collapsed="false"/>
    <row r="4708" customFormat="false" ht="14.4" hidden="false" customHeight="false" outlineLevel="0" collapsed="false"/>
    <row r="4709" customFormat="false" ht="14.4" hidden="false" customHeight="false" outlineLevel="0" collapsed="false"/>
    <row r="4710" customFormat="false" ht="14.4" hidden="false" customHeight="false" outlineLevel="0" collapsed="false"/>
    <row r="4711" customFormat="false" ht="14.4" hidden="false" customHeight="false" outlineLevel="0" collapsed="false"/>
    <row r="4712" customFormat="false" ht="14.4" hidden="false" customHeight="false" outlineLevel="0" collapsed="false"/>
    <row r="4713" customFormat="false" ht="14.4" hidden="false" customHeight="false" outlineLevel="0" collapsed="false"/>
    <row r="4714" customFormat="false" ht="14.4" hidden="false" customHeight="false" outlineLevel="0" collapsed="false"/>
    <row r="4715" customFormat="false" ht="14.4" hidden="false" customHeight="false" outlineLevel="0" collapsed="false"/>
    <row r="4716" customFormat="false" ht="14.4" hidden="false" customHeight="false" outlineLevel="0" collapsed="false"/>
    <row r="4717" customFormat="false" ht="14.4" hidden="false" customHeight="false" outlineLevel="0" collapsed="false"/>
    <row r="4718" customFormat="false" ht="14.4" hidden="false" customHeight="false" outlineLevel="0" collapsed="false"/>
    <row r="4719" customFormat="false" ht="14.4" hidden="false" customHeight="false" outlineLevel="0" collapsed="false"/>
    <row r="4720" customFormat="false" ht="14.4" hidden="false" customHeight="false" outlineLevel="0" collapsed="false"/>
    <row r="4721" customFormat="false" ht="14.4" hidden="false" customHeight="false" outlineLevel="0" collapsed="false"/>
    <row r="4722" customFormat="false" ht="14.4" hidden="false" customHeight="false" outlineLevel="0" collapsed="false"/>
    <row r="4723" customFormat="false" ht="14.4" hidden="false" customHeight="false" outlineLevel="0" collapsed="false"/>
    <row r="4724" customFormat="false" ht="14.4" hidden="false" customHeight="false" outlineLevel="0" collapsed="false"/>
    <row r="4725" customFormat="false" ht="14.4" hidden="false" customHeight="false" outlineLevel="0" collapsed="false"/>
    <row r="4726" customFormat="false" ht="14.4" hidden="false" customHeight="false" outlineLevel="0" collapsed="false"/>
    <row r="4727" customFormat="false" ht="14.4" hidden="false" customHeight="false" outlineLevel="0" collapsed="false"/>
    <row r="4728" customFormat="false" ht="14.4" hidden="false" customHeight="false" outlineLevel="0" collapsed="false"/>
    <row r="4729" customFormat="false" ht="14.4" hidden="false" customHeight="false" outlineLevel="0" collapsed="false"/>
    <row r="4730" customFormat="false" ht="14.4" hidden="false" customHeight="false" outlineLevel="0" collapsed="false"/>
    <row r="4731" customFormat="false" ht="14.4" hidden="false" customHeight="false" outlineLevel="0" collapsed="false"/>
    <row r="4732" customFormat="false" ht="14.4" hidden="false" customHeight="false" outlineLevel="0" collapsed="false"/>
    <row r="4733" customFormat="false" ht="14.4" hidden="false" customHeight="false" outlineLevel="0" collapsed="false"/>
    <row r="4734" customFormat="false" ht="14.4" hidden="false" customHeight="false" outlineLevel="0" collapsed="false"/>
    <row r="4735" customFormat="false" ht="14.4" hidden="false" customHeight="false" outlineLevel="0" collapsed="false"/>
    <row r="4736" customFormat="false" ht="14.4" hidden="false" customHeight="false" outlineLevel="0" collapsed="false"/>
    <row r="4737" customFormat="false" ht="14.4" hidden="false" customHeight="false" outlineLevel="0" collapsed="false"/>
    <row r="4738" customFormat="false" ht="14.4" hidden="false" customHeight="false" outlineLevel="0" collapsed="false"/>
    <row r="4739" customFormat="false" ht="14.4" hidden="false" customHeight="false" outlineLevel="0" collapsed="false"/>
    <row r="4740" customFormat="false" ht="14.4" hidden="false" customHeight="false" outlineLevel="0" collapsed="false"/>
    <row r="4741" customFormat="false" ht="14.4" hidden="false" customHeight="false" outlineLevel="0" collapsed="false"/>
    <row r="4742" customFormat="false" ht="14.4" hidden="false" customHeight="false" outlineLevel="0" collapsed="false"/>
    <row r="4743" customFormat="false" ht="14.4" hidden="false" customHeight="false" outlineLevel="0" collapsed="false"/>
    <row r="4744" customFormat="false" ht="14.4" hidden="false" customHeight="false" outlineLevel="0" collapsed="false"/>
    <row r="4745" customFormat="false" ht="14.4" hidden="false" customHeight="false" outlineLevel="0" collapsed="false"/>
    <row r="4746" customFormat="false" ht="14.4" hidden="false" customHeight="false" outlineLevel="0" collapsed="false"/>
    <row r="4747" customFormat="false" ht="14.4" hidden="false" customHeight="false" outlineLevel="0" collapsed="false"/>
    <row r="4748" customFormat="false" ht="14.4" hidden="false" customHeight="false" outlineLevel="0" collapsed="false"/>
    <row r="4749" customFormat="false" ht="14.4" hidden="false" customHeight="false" outlineLevel="0" collapsed="false"/>
    <row r="4750" customFormat="false" ht="14.4" hidden="false" customHeight="false" outlineLevel="0" collapsed="false"/>
    <row r="4751" customFormat="false" ht="14.4" hidden="false" customHeight="false" outlineLevel="0" collapsed="false"/>
    <row r="4752" customFormat="false" ht="14.4" hidden="false" customHeight="false" outlineLevel="0" collapsed="false"/>
    <row r="4753" customFormat="false" ht="14.4" hidden="false" customHeight="false" outlineLevel="0" collapsed="false"/>
    <row r="4754" customFormat="false" ht="14.4" hidden="false" customHeight="false" outlineLevel="0" collapsed="false"/>
    <row r="4755" customFormat="false" ht="14.4" hidden="false" customHeight="false" outlineLevel="0" collapsed="false"/>
    <row r="4756" customFormat="false" ht="14.4" hidden="false" customHeight="false" outlineLevel="0" collapsed="false"/>
    <row r="4757" customFormat="false" ht="14.4" hidden="false" customHeight="false" outlineLevel="0" collapsed="false"/>
    <row r="4758" customFormat="false" ht="14.4" hidden="false" customHeight="false" outlineLevel="0" collapsed="false"/>
    <row r="4759" customFormat="false" ht="14.4" hidden="false" customHeight="false" outlineLevel="0" collapsed="false"/>
    <row r="4760" customFormat="false" ht="14.4" hidden="false" customHeight="false" outlineLevel="0" collapsed="false"/>
    <row r="4761" customFormat="false" ht="14.4" hidden="false" customHeight="false" outlineLevel="0" collapsed="false"/>
    <row r="4762" customFormat="false" ht="14.4" hidden="false" customHeight="false" outlineLevel="0" collapsed="false"/>
    <row r="4763" customFormat="false" ht="14.4" hidden="false" customHeight="false" outlineLevel="0" collapsed="false"/>
    <row r="4764" customFormat="false" ht="14.4" hidden="false" customHeight="false" outlineLevel="0" collapsed="false"/>
    <row r="4765" customFormat="false" ht="14.4" hidden="false" customHeight="false" outlineLevel="0" collapsed="false"/>
    <row r="4766" customFormat="false" ht="14.4" hidden="false" customHeight="false" outlineLevel="0" collapsed="false"/>
    <row r="4767" customFormat="false" ht="14.4" hidden="false" customHeight="false" outlineLevel="0" collapsed="false"/>
    <row r="4768" customFormat="false" ht="14.4" hidden="false" customHeight="false" outlineLevel="0" collapsed="false"/>
    <row r="4769" customFormat="false" ht="14.4" hidden="false" customHeight="false" outlineLevel="0" collapsed="false"/>
    <row r="4770" customFormat="false" ht="14.4" hidden="false" customHeight="false" outlineLevel="0" collapsed="false"/>
    <row r="4771" customFormat="false" ht="14.4" hidden="false" customHeight="false" outlineLevel="0" collapsed="false"/>
    <row r="4772" customFormat="false" ht="14.4" hidden="false" customHeight="false" outlineLevel="0" collapsed="false"/>
    <row r="4773" customFormat="false" ht="14.4" hidden="false" customHeight="false" outlineLevel="0" collapsed="false"/>
    <row r="4774" customFormat="false" ht="14.4" hidden="false" customHeight="false" outlineLevel="0" collapsed="false"/>
    <row r="4775" customFormat="false" ht="14.4" hidden="false" customHeight="false" outlineLevel="0" collapsed="false"/>
    <row r="4776" customFormat="false" ht="14.4" hidden="false" customHeight="false" outlineLevel="0" collapsed="false"/>
    <row r="4777" customFormat="false" ht="14.4" hidden="false" customHeight="false" outlineLevel="0" collapsed="false"/>
    <row r="4778" customFormat="false" ht="14.4" hidden="false" customHeight="false" outlineLevel="0" collapsed="false"/>
    <row r="4779" customFormat="false" ht="14.4" hidden="false" customHeight="false" outlineLevel="0" collapsed="false"/>
    <row r="4780" customFormat="false" ht="14.4" hidden="false" customHeight="false" outlineLevel="0" collapsed="false"/>
    <row r="4781" customFormat="false" ht="14.4" hidden="false" customHeight="false" outlineLevel="0" collapsed="false"/>
    <row r="4782" customFormat="false" ht="14.4" hidden="false" customHeight="false" outlineLevel="0" collapsed="false"/>
    <row r="4783" customFormat="false" ht="14.4" hidden="false" customHeight="false" outlineLevel="0" collapsed="false"/>
    <row r="4784" customFormat="false" ht="14.4" hidden="false" customHeight="false" outlineLevel="0" collapsed="false"/>
    <row r="4785" customFormat="false" ht="14.4" hidden="false" customHeight="false" outlineLevel="0" collapsed="false"/>
    <row r="4786" customFormat="false" ht="14.4" hidden="false" customHeight="false" outlineLevel="0" collapsed="false"/>
    <row r="4787" customFormat="false" ht="14.4" hidden="false" customHeight="false" outlineLevel="0" collapsed="false"/>
    <row r="4788" customFormat="false" ht="14.4" hidden="false" customHeight="false" outlineLevel="0" collapsed="false"/>
    <row r="4789" customFormat="false" ht="14.4" hidden="false" customHeight="false" outlineLevel="0" collapsed="false"/>
    <row r="4790" customFormat="false" ht="14.4" hidden="false" customHeight="false" outlineLevel="0" collapsed="false"/>
    <row r="4791" customFormat="false" ht="14.4" hidden="false" customHeight="false" outlineLevel="0" collapsed="false"/>
    <row r="4792" customFormat="false" ht="14.4" hidden="false" customHeight="false" outlineLevel="0" collapsed="false"/>
    <row r="4793" customFormat="false" ht="14.4" hidden="false" customHeight="false" outlineLevel="0" collapsed="false"/>
    <row r="4794" customFormat="false" ht="14.4" hidden="false" customHeight="false" outlineLevel="0" collapsed="false"/>
    <row r="4795" customFormat="false" ht="14.4" hidden="false" customHeight="false" outlineLevel="0" collapsed="false"/>
    <row r="4796" customFormat="false" ht="14.4" hidden="false" customHeight="false" outlineLevel="0" collapsed="false"/>
    <row r="4797" customFormat="false" ht="14.4" hidden="false" customHeight="false" outlineLevel="0" collapsed="false"/>
    <row r="4798" customFormat="false" ht="14.4" hidden="false" customHeight="false" outlineLevel="0" collapsed="false"/>
    <row r="4799" customFormat="false" ht="14.4" hidden="false" customHeight="false" outlineLevel="0" collapsed="false"/>
    <row r="4800" customFormat="false" ht="14.4" hidden="false" customHeight="false" outlineLevel="0" collapsed="false"/>
    <row r="4801" customFormat="false" ht="14.4" hidden="false" customHeight="false" outlineLevel="0" collapsed="false"/>
    <row r="4802" customFormat="false" ht="14.4" hidden="false" customHeight="false" outlineLevel="0" collapsed="false"/>
    <row r="4803" customFormat="false" ht="14.4" hidden="false" customHeight="false" outlineLevel="0" collapsed="false"/>
    <row r="4804" customFormat="false" ht="14.4" hidden="false" customHeight="false" outlineLevel="0" collapsed="false"/>
    <row r="4805" customFormat="false" ht="14.4" hidden="false" customHeight="false" outlineLevel="0" collapsed="false"/>
    <row r="4806" customFormat="false" ht="14.4" hidden="false" customHeight="false" outlineLevel="0" collapsed="false"/>
    <row r="4807" customFormat="false" ht="14.4" hidden="false" customHeight="false" outlineLevel="0" collapsed="false"/>
    <row r="4808" customFormat="false" ht="14.4" hidden="false" customHeight="false" outlineLevel="0" collapsed="false"/>
    <row r="4809" customFormat="false" ht="14.4" hidden="false" customHeight="false" outlineLevel="0" collapsed="false"/>
    <row r="4810" customFormat="false" ht="14.4" hidden="false" customHeight="false" outlineLevel="0" collapsed="false"/>
    <row r="4811" customFormat="false" ht="14.4" hidden="false" customHeight="false" outlineLevel="0" collapsed="false"/>
    <row r="4812" customFormat="false" ht="14.4" hidden="false" customHeight="false" outlineLevel="0" collapsed="false"/>
    <row r="4813" customFormat="false" ht="14.4" hidden="false" customHeight="false" outlineLevel="0" collapsed="false"/>
    <row r="4814" customFormat="false" ht="14.4" hidden="false" customHeight="false" outlineLevel="0" collapsed="false"/>
    <row r="4815" customFormat="false" ht="14.4" hidden="false" customHeight="false" outlineLevel="0" collapsed="false"/>
    <row r="4816" customFormat="false" ht="14.4" hidden="false" customHeight="false" outlineLevel="0" collapsed="false"/>
    <row r="4817" customFormat="false" ht="14.4" hidden="false" customHeight="false" outlineLevel="0" collapsed="false"/>
    <row r="4818" customFormat="false" ht="14.4" hidden="false" customHeight="false" outlineLevel="0" collapsed="false"/>
    <row r="4819" customFormat="false" ht="14.4" hidden="false" customHeight="false" outlineLevel="0" collapsed="false"/>
    <row r="4820" customFormat="false" ht="14.4" hidden="false" customHeight="false" outlineLevel="0" collapsed="false"/>
    <row r="4821" customFormat="false" ht="14.4" hidden="false" customHeight="false" outlineLevel="0" collapsed="false"/>
    <row r="4822" customFormat="false" ht="14.4" hidden="false" customHeight="false" outlineLevel="0" collapsed="false"/>
    <row r="4823" customFormat="false" ht="14.4" hidden="false" customHeight="false" outlineLevel="0" collapsed="false"/>
    <row r="4824" customFormat="false" ht="14.4" hidden="false" customHeight="false" outlineLevel="0" collapsed="false"/>
    <row r="4825" customFormat="false" ht="14.4" hidden="false" customHeight="false" outlineLevel="0" collapsed="false"/>
    <row r="4826" customFormat="false" ht="14.4" hidden="false" customHeight="false" outlineLevel="0" collapsed="false"/>
    <row r="4827" customFormat="false" ht="14.4" hidden="false" customHeight="false" outlineLevel="0" collapsed="false"/>
    <row r="4828" customFormat="false" ht="14.4" hidden="false" customHeight="false" outlineLevel="0" collapsed="false"/>
    <row r="4829" customFormat="false" ht="14.4" hidden="false" customHeight="false" outlineLevel="0" collapsed="false"/>
    <row r="4830" customFormat="false" ht="14.4" hidden="false" customHeight="false" outlineLevel="0" collapsed="false"/>
    <row r="4831" customFormat="false" ht="14.4" hidden="false" customHeight="false" outlineLevel="0" collapsed="false"/>
    <row r="4832" customFormat="false" ht="14.4" hidden="false" customHeight="false" outlineLevel="0" collapsed="false"/>
    <row r="4833" customFormat="false" ht="14.4" hidden="false" customHeight="false" outlineLevel="0" collapsed="false"/>
    <row r="4834" customFormat="false" ht="14.4" hidden="false" customHeight="false" outlineLevel="0" collapsed="false"/>
    <row r="4835" customFormat="false" ht="14.4" hidden="false" customHeight="false" outlineLevel="0" collapsed="false"/>
    <row r="4836" customFormat="false" ht="14.4" hidden="false" customHeight="false" outlineLevel="0" collapsed="false"/>
    <row r="4837" customFormat="false" ht="14.4" hidden="false" customHeight="false" outlineLevel="0" collapsed="false"/>
    <row r="4838" customFormat="false" ht="14.4" hidden="false" customHeight="false" outlineLevel="0" collapsed="false"/>
    <row r="4839" customFormat="false" ht="14.4" hidden="false" customHeight="false" outlineLevel="0" collapsed="false"/>
    <row r="4840" customFormat="false" ht="14.4" hidden="false" customHeight="false" outlineLevel="0" collapsed="false"/>
    <row r="4841" customFormat="false" ht="14.4" hidden="false" customHeight="false" outlineLevel="0" collapsed="false"/>
    <row r="4842" customFormat="false" ht="14.4" hidden="false" customHeight="false" outlineLevel="0" collapsed="false"/>
    <row r="4843" customFormat="false" ht="14.4" hidden="false" customHeight="false" outlineLevel="0" collapsed="false"/>
    <row r="4844" customFormat="false" ht="14.4" hidden="false" customHeight="false" outlineLevel="0" collapsed="false"/>
    <row r="4845" customFormat="false" ht="14.4" hidden="false" customHeight="false" outlineLevel="0" collapsed="false"/>
    <row r="4846" customFormat="false" ht="14.4" hidden="false" customHeight="false" outlineLevel="0" collapsed="false"/>
    <row r="4847" customFormat="false" ht="14.4" hidden="false" customHeight="false" outlineLevel="0" collapsed="false"/>
    <row r="4848" customFormat="false" ht="14.4" hidden="false" customHeight="false" outlineLevel="0" collapsed="false"/>
    <row r="4849" customFormat="false" ht="14.4" hidden="false" customHeight="false" outlineLevel="0" collapsed="false"/>
    <row r="4850" customFormat="false" ht="14.4" hidden="false" customHeight="false" outlineLevel="0" collapsed="false"/>
    <row r="4851" customFormat="false" ht="14.4" hidden="false" customHeight="false" outlineLevel="0" collapsed="false"/>
    <row r="4852" customFormat="false" ht="14.4" hidden="false" customHeight="false" outlineLevel="0" collapsed="false"/>
    <row r="4853" customFormat="false" ht="14.4" hidden="false" customHeight="false" outlineLevel="0" collapsed="false"/>
    <row r="4854" customFormat="false" ht="14.4" hidden="false" customHeight="false" outlineLevel="0" collapsed="false"/>
    <row r="4855" customFormat="false" ht="14.4" hidden="false" customHeight="false" outlineLevel="0" collapsed="false"/>
    <row r="4856" customFormat="false" ht="14.4" hidden="false" customHeight="false" outlineLevel="0" collapsed="false"/>
    <row r="4857" customFormat="false" ht="14.4" hidden="false" customHeight="false" outlineLevel="0" collapsed="false"/>
    <row r="4858" customFormat="false" ht="14.4" hidden="false" customHeight="false" outlineLevel="0" collapsed="false"/>
    <row r="4859" customFormat="false" ht="14.4" hidden="false" customHeight="false" outlineLevel="0" collapsed="false"/>
    <row r="4860" customFormat="false" ht="14.4" hidden="false" customHeight="false" outlineLevel="0" collapsed="false"/>
    <row r="4861" customFormat="false" ht="14.4" hidden="false" customHeight="false" outlineLevel="0" collapsed="false"/>
    <row r="4862" customFormat="false" ht="14.4" hidden="false" customHeight="false" outlineLevel="0" collapsed="false"/>
    <row r="4863" customFormat="false" ht="14.4" hidden="false" customHeight="false" outlineLevel="0" collapsed="false"/>
    <row r="4864" customFormat="false" ht="14.4" hidden="false" customHeight="false" outlineLevel="0" collapsed="false"/>
    <row r="4865" customFormat="false" ht="14.4" hidden="false" customHeight="false" outlineLevel="0" collapsed="false"/>
    <row r="4866" customFormat="false" ht="14.4" hidden="false" customHeight="false" outlineLevel="0" collapsed="false"/>
    <row r="4867" customFormat="false" ht="14.4" hidden="false" customHeight="false" outlineLevel="0" collapsed="false"/>
    <row r="4868" customFormat="false" ht="14.4" hidden="false" customHeight="false" outlineLevel="0" collapsed="false"/>
    <row r="4869" customFormat="false" ht="14.4" hidden="false" customHeight="false" outlineLevel="0" collapsed="false"/>
    <row r="4870" customFormat="false" ht="14.4" hidden="false" customHeight="false" outlineLevel="0" collapsed="false"/>
    <row r="4871" customFormat="false" ht="14.4" hidden="false" customHeight="false" outlineLevel="0" collapsed="false"/>
    <row r="4872" customFormat="false" ht="14.4" hidden="false" customHeight="false" outlineLevel="0" collapsed="false"/>
    <row r="4873" customFormat="false" ht="14.4" hidden="false" customHeight="false" outlineLevel="0" collapsed="false"/>
    <row r="4874" customFormat="false" ht="14.4" hidden="false" customHeight="false" outlineLevel="0" collapsed="false"/>
    <row r="4875" customFormat="false" ht="14.4" hidden="false" customHeight="false" outlineLevel="0" collapsed="false"/>
    <row r="4876" customFormat="false" ht="14.4" hidden="false" customHeight="false" outlineLevel="0" collapsed="false"/>
    <row r="4877" customFormat="false" ht="14.4" hidden="false" customHeight="false" outlineLevel="0" collapsed="false"/>
    <row r="4878" customFormat="false" ht="14.4" hidden="false" customHeight="false" outlineLevel="0" collapsed="false"/>
    <row r="4879" customFormat="false" ht="14.4" hidden="false" customHeight="false" outlineLevel="0" collapsed="false"/>
    <row r="4880" customFormat="false" ht="14.4" hidden="false" customHeight="false" outlineLevel="0" collapsed="false"/>
    <row r="4881" customFormat="false" ht="14.4" hidden="false" customHeight="false" outlineLevel="0" collapsed="false"/>
    <row r="4882" customFormat="false" ht="14.4" hidden="false" customHeight="false" outlineLevel="0" collapsed="false"/>
    <row r="4883" customFormat="false" ht="14.4" hidden="false" customHeight="false" outlineLevel="0" collapsed="false"/>
    <row r="4884" customFormat="false" ht="14.4" hidden="false" customHeight="false" outlineLevel="0" collapsed="false"/>
    <row r="4885" customFormat="false" ht="14.4" hidden="false" customHeight="false" outlineLevel="0" collapsed="false"/>
    <row r="4886" customFormat="false" ht="14.4" hidden="false" customHeight="false" outlineLevel="0" collapsed="false"/>
    <row r="4887" customFormat="false" ht="14.4" hidden="false" customHeight="false" outlineLevel="0" collapsed="false"/>
    <row r="4888" customFormat="false" ht="14.4" hidden="false" customHeight="false" outlineLevel="0" collapsed="false"/>
    <row r="4889" customFormat="false" ht="14.4" hidden="false" customHeight="false" outlineLevel="0" collapsed="false"/>
    <row r="4890" customFormat="false" ht="14.4" hidden="false" customHeight="false" outlineLevel="0" collapsed="false"/>
    <row r="4891" customFormat="false" ht="14.4" hidden="false" customHeight="false" outlineLevel="0" collapsed="false"/>
    <row r="4892" customFormat="false" ht="14.4" hidden="false" customHeight="false" outlineLevel="0" collapsed="false"/>
    <row r="4893" customFormat="false" ht="14.4" hidden="false" customHeight="false" outlineLevel="0" collapsed="false"/>
    <row r="4894" customFormat="false" ht="14.4" hidden="false" customHeight="false" outlineLevel="0" collapsed="false"/>
    <row r="4895" customFormat="false" ht="14.4" hidden="false" customHeight="false" outlineLevel="0" collapsed="false"/>
    <row r="4896" customFormat="false" ht="14.4" hidden="false" customHeight="false" outlineLevel="0" collapsed="false"/>
    <row r="4897" customFormat="false" ht="14.4" hidden="false" customHeight="false" outlineLevel="0" collapsed="false"/>
    <row r="4898" customFormat="false" ht="14.4" hidden="false" customHeight="false" outlineLevel="0" collapsed="false"/>
    <row r="4899" customFormat="false" ht="14.4" hidden="false" customHeight="false" outlineLevel="0" collapsed="false"/>
    <row r="4900" customFormat="false" ht="14.4" hidden="false" customHeight="false" outlineLevel="0" collapsed="false"/>
    <row r="4901" customFormat="false" ht="14.4" hidden="false" customHeight="false" outlineLevel="0" collapsed="false"/>
    <row r="4902" customFormat="false" ht="14.4" hidden="false" customHeight="false" outlineLevel="0" collapsed="false"/>
    <row r="4903" customFormat="false" ht="14.4" hidden="false" customHeight="false" outlineLevel="0" collapsed="false"/>
    <row r="4904" customFormat="false" ht="14.4" hidden="false" customHeight="false" outlineLevel="0" collapsed="false"/>
    <row r="4905" customFormat="false" ht="14.4" hidden="false" customHeight="false" outlineLevel="0" collapsed="false"/>
    <row r="4906" customFormat="false" ht="14.4" hidden="false" customHeight="false" outlineLevel="0" collapsed="false"/>
    <row r="4907" customFormat="false" ht="14.4" hidden="false" customHeight="false" outlineLevel="0" collapsed="false"/>
    <row r="4908" customFormat="false" ht="14.4" hidden="false" customHeight="false" outlineLevel="0" collapsed="false"/>
    <row r="4909" customFormat="false" ht="14.4" hidden="false" customHeight="false" outlineLevel="0" collapsed="false"/>
    <row r="4910" customFormat="false" ht="14.4" hidden="false" customHeight="false" outlineLevel="0" collapsed="false"/>
    <row r="4911" customFormat="false" ht="14.4" hidden="false" customHeight="false" outlineLevel="0" collapsed="false"/>
    <row r="4912" customFormat="false" ht="14.4" hidden="false" customHeight="false" outlineLevel="0" collapsed="false"/>
    <row r="4913" customFormat="false" ht="14.4" hidden="false" customHeight="false" outlineLevel="0" collapsed="false"/>
    <row r="4914" customFormat="false" ht="14.4" hidden="false" customHeight="false" outlineLevel="0" collapsed="false"/>
    <row r="4915" customFormat="false" ht="14.4" hidden="false" customHeight="false" outlineLevel="0" collapsed="false"/>
    <row r="4916" customFormat="false" ht="14.4" hidden="false" customHeight="false" outlineLevel="0" collapsed="false"/>
    <row r="4917" customFormat="false" ht="14.4" hidden="false" customHeight="false" outlineLevel="0" collapsed="false"/>
    <row r="4918" customFormat="false" ht="14.4" hidden="false" customHeight="false" outlineLevel="0" collapsed="false"/>
    <row r="4919" customFormat="false" ht="14.4" hidden="false" customHeight="false" outlineLevel="0" collapsed="false"/>
    <row r="4920" customFormat="false" ht="14.4" hidden="false" customHeight="false" outlineLevel="0" collapsed="false"/>
    <row r="4921" customFormat="false" ht="14.4" hidden="false" customHeight="false" outlineLevel="0" collapsed="false"/>
    <row r="4922" customFormat="false" ht="14.4" hidden="false" customHeight="false" outlineLevel="0" collapsed="false"/>
    <row r="4923" customFormat="false" ht="14.4" hidden="false" customHeight="false" outlineLevel="0" collapsed="false"/>
    <row r="4924" customFormat="false" ht="14.4" hidden="false" customHeight="false" outlineLevel="0" collapsed="false"/>
    <row r="4925" customFormat="false" ht="14.4" hidden="false" customHeight="false" outlineLevel="0" collapsed="false"/>
  </sheetData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8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I1063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G10" activeCellId="0" sqref="G10"/>
    </sheetView>
  </sheetViews>
  <sheetFormatPr defaultColWidth="8.88671875" defaultRowHeight="13.8" zeroHeight="false" outlineLevelRow="0" outlineLevelCol="0"/>
  <cols>
    <col collapsed="false" customWidth="true" hidden="false" outlineLevel="0" max="1" min="1" style="54" width="12.33"/>
    <col collapsed="false" customWidth="true" hidden="false" outlineLevel="0" max="2" min="2" style="54" width="14.77"/>
    <col collapsed="false" customWidth="true" hidden="false" outlineLevel="0" max="3" min="3" style="54" width="15.22"/>
    <col collapsed="false" customWidth="true" hidden="false" outlineLevel="0" max="5" min="4" style="54" width="13.44"/>
    <col collapsed="false" customWidth="true" hidden="false" outlineLevel="0" max="6" min="6" style="54" width="15.44"/>
    <col collapsed="false" customWidth="true" hidden="false" outlineLevel="0" max="7" min="7" style="54" width="43.22"/>
    <col collapsed="false" customWidth="true" hidden="false" outlineLevel="0" max="8" min="8" style="54" width="15.33"/>
    <col collapsed="false" customWidth="true" hidden="false" outlineLevel="0" max="12" min="9" style="54" width="6.34"/>
    <col collapsed="false" customWidth="true" hidden="false" outlineLevel="0" max="18" min="13" style="54" width="10"/>
    <col collapsed="false" customWidth="false" hidden="false" outlineLevel="0" max="1024" min="19" style="54" width="8.88"/>
  </cols>
  <sheetData>
    <row r="1" customFormat="false" ht="14.4" hidden="false" customHeight="false" outlineLevel="0" collapsed="false">
      <c r="A1" s="83" t="s">
        <v>2628</v>
      </c>
      <c r="B1" s="84"/>
      <c r="C1" s="84"/>
      <c r="D1" s="84"/>
      <c r="E1" s="84"/>
      <c r="F1" s="84"/>
      <c r="G1" s="84"/>
      <c r="H1" s="85"/>
      <c r="I1" s="56" t="s">
        <v>31</v>
      </c>
      <c r="J1" s="86"/>
      <c r="K1" s="86"/>
      <c r="L1" s="86"/>
      <c r="M1" s="87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</row>
    <row r="2" customFormat="false" ht="41.4" hidden="false" customHeight="false" outlineLevel="0" collapsed="false">
      <c r="A2" s="88" t="s">
        <v>34</v>
      </c>
      <c r="B2" s="89" t="s">
        <v>0</v>
      </c>
      <c r="C2" s="89" t="s">
        <v>1</v>
      </c>
      <c r="D2" s="89" t="s">
        <v>3</v>
      </c>
      <c r="E2" s="89" t="s">
        <v>4</v>
      </c>
      <c r="F2" s="89" t="s">
        <v>8</v>
      </c>
      <c r="G2" s="89" t="s">
        <v>5</v>
      </c>
      <c r="H2" s="89" t="s">
        <v>29</v>
      </c>
      <c r="I2" s="90" t="s">
        <v>3438</v>
      </c>
      <c r="J2" s="91" t="s">
        <v>3439</v>
      </c>
      <c r="K2" s="91" t="s">
        <v>3440</v>
      </c>
      <c r="L2" s="91" t="s">
        <v>3441</v>
      </c>
      <c r="M2" s="92" t="s">
        <v>3437</v>
      </c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</row>
    <row r="3" customFormat="false" ht="27.6" hidden="false" customHeight="false" outlineLevel="0" collapsed="false">
      <c r="A3" s="59" t="s">
        <v>55</v>
      </c>
      <c r="B3" s="60" t="s">
        <v>437</v>
      </c>
      <c r="C3" s="60" t="s">
        <v>228</v>
      </c>
      <c r="D3" s="93" t="n">
        <v>43665</v>
      </c>
      <c r="E3" s="93" t="n">
        <v>43676</v>
      </c>
      <c r="F3" s="60" t="s">
        <v>441</v>
      </c>
      <c r="G3" s="60" t="s">
        <v>438</v>
      </c>
      <c r="H3" s="60" t="s">
        <v>55</v>
      </c>
      <c r="I3" s="94" t="n">
        <v>3</v>
      </c>
      <c r="J3" s="95" t="n">
        <v>2</v>
      </c>
      <c r="K3" s="95" t="n">
        <v>2</v>
      </c>
      <c r="L3" s="96"/>
      <c r="M3" s="97" t="n">
        <v>7</v>
      </c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</row>
    <row r="4" customFormat="false" ht="27.6" hidden="false" customHeight="false" outlineLevel="0" collapsed="false">
      <c r="A4" s="64"/>
      <c r="B4" s="65"/>
      <c r="C4" s="65"/>
      <c r="D4" s="98"/>
      <c r="E4" s="98"/>
      <c r="F4" s="66"/>
      <c r="G4" s="66"/>
      <c r="H4" s="66" t="s">
        <v>2601</v>
      </c>
      <c r="I4" s="99"/>
      <c r="J4" s="100" t="n">
        <v>1</v>
      </c>
      <c r="K4" s="100"/>
      <c r="L4" s="101"/>
      <c r="M4" s="102" t="n">
        <v>1</v>
      </c>
      <c r="S4" s="58" t="s">
        <v>3442</v>
      </c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customFormat="false" ht="27.6" hidden="false" customHeight="false" outlineLevel="0" collapsed="false">
      <c r="A5" s="64"/>
      <c r="B5" s="65"/>
      <c r="C5" s="66"/>
      <c r="D5" s="103" t="n">
        <v>43772</v>
      </c>
      <c r="E5" s="103" t="n">
        <v>43780</v>
      </c>
      <c r="F5" s="61" t="s">
        <v>461</v>
      </c>
      <c r="G5" s="61" t="s">
        <v>458</v>
      </c>
      <c r="H5" s="61" t="s">
        <v>55</v>
      </c>
      <c r="I5" s="104" t="n">
        <v>1</v>
      </c>
      <c r="J5" s="104" t="n">
        <v>3</v>
      </c>
      <c r="K5" s="104" t="n">
        <v>3</v>
      </c>
      <c r="L5" s="104"/>
      <c r="M5" s="74" t="n">
        <v>7</v>
      </c>
    </row>
    <row r="6" customFormat="false" ht="27.6" hidden="false" customHeight="false" outlineLevel="0" collapsed="false">
      <c r="A6" s="64"/>
      <c r="B6" s="65"/>
      <c r="C6" s="60" t="s">
        <v>348</v>
      </c>
      <c r="D6" s="103" t="n">
        <v>43736</v>
      </c>
      <c r="E6" s="103" t="n">
        <v>43744</v>
      </c>
      <c r="F6" s="61" t="s">
        <v>474</v>
      </c>
      <c r="G6" s="61" t="s">
        <v>471</v>
      </c>
      <c r="H6" s="61" t="s">
        <v>631</v>
      </c>
      <c r="I6" s="105" t="n">
        <v>4</v>
      </c>
      <c r="J6" s="104" t="n">
        <v>1</v>
      </c>
      <c r="K6" s="104"/>
      <c r="L6" s="106"/>
      <c r="M6" s="74" t="n">
        <v>5</v>
      </c>
    </row>
    <row r="7" customFormat="false" ht="27.6" hidden="false" customHeight="false" outlineLevel="0" collapsed="false">
      <c r="A7" s="64"/>
      <c r="B7" s="66"/>
      <c r="C7" s="66"/>
      <c r="D7" s="103" t="n">
        <v>43772</v>
      </c>
      <c r="E7" s="103" t="n">
        <v>43780</v>
      </c>
      <c r="F7" s="61" t="s">
        <v>461</v>
      </c>
      <c r="G7" s="61" t="s">
        <v>492</v>
      </c>
      <c r="H7" s="61" t="s">
        <v>631</v>
      </c>
      <c r="I7" s="104" t="n">
        <v>2</v>
      </c>
      <c r="J7" s="104" t="n">
        <v>2</v>
      </c>
      <c r="K7" s="104"/>
      <c r="L7" s="104"/>
      <c r="M7" s="74" t="n">
        <v>4</v>
      </c>
    </row>
    <row r="8" customFormat="false" ht="14.4" hidden="false" customHeight="false" outlineLevel="0" collapsed="false">
      <c r="A8" s="64"/>
      <c r="B8" s="71" t="s">
        <v>3443</v>
      </c>
      <c r="C8" s="72"/>
      <c r="D8" s="107"/>
      <c r="E8" s="107"/>
      <c r="F8" s="72"/>
      <c r="G8" s="72"/>
      <c r="H8" s="73"/>
      <c r="I8" s="108" t="n">
        <v>10</v>
      </c>
      <c r="J8" s="109" t="n">
        <v>9</v>
      </c>
      <c r="K8" s="109" t="n">
        <v>5</v>
      </c>
      <c r="L8" s="110"/>
      <c r="M8" s="74" t="n">
        <v>24</v>
      </c>
    </row>
    <row r="9" customFormat="false" ht="27.6" hidden="false" customHeight="false" outlineLevel="0" collapsed="false">
      <c r="A9" s="64"/>
      <c r="B9" s="60" t="s">
        <v>37</v>
      </c>
      <c r="C9" s="61" t="s">
        <v>228</v>
      </c>
      <c r="D9" s="103" t="n">
        <v>44123</v>
      </c>
      <c r="E9" s="103" t="n">
        <v>44129</v>
      </c>
      <c r="F9" s="61" t="s">
        <v>232</v>
      </c>
      <c r="G9" s="61" t="s">
        <v>229</v>
      </c>
      <c r="H9" s="61" t="s">
        <v>55</v>
      </c>
      <c r="I9" s="95" t="n">
        <v>9</v>
      </c>
      <c r="J9" s="95" t="n">
        <v>9</v>
      </c>
      <c r="K9" s="95" t="n">
        <v>17</v>
      </c>
      <c r="L9" s="95" t="n">
        <v>1</v>
      </c>
      <c r="M9" s="74" t="n">
        <v>36</v>
      </c>
    </row>
    <row r="10" customFormat="false" ht="27.6" hidden="false" customHeight="false" outlineLevel="0" collapsed="false">
      <c r="A10" s="64"/>
      <c r="B10" s="65"/>
      <c r="C10" s="61" t="s">
        <v>38</v>
      </c>
      <c r="D10" s="103" t="n">
        <v>44170</v>
      </c>
      <c r="E10" s="103" t="n">
        <v>44178</v>
      </c>
      <c r="F10" s="61" t="s">
        <v>42</v>
      </c>
      <c r="G10" s="61" t="s">
        <v>39</v>
      </c>
      <c r="H10" s="61" t="s">
        <v>55</v>
      </c>
      <c r="I10" s="105" t="n">
        <v>9</v>
      </c>
      <c r="J10" s="104" t="n">
        <v>9</v>
      </c>
      <c r="K10" s="104" t="n">
        <v>17</v>
      </c>
      <c r="L10" s="106" t="n">
        <v>1</v>
      </c>
      <c r="M10" s="74" t="n">
        <v>36</v>
      </c>
    </row>
    <row r="11" customFormat="false" ht="27.6" hidden="false" customHeight="false" outlineLevel="0" collapsed="false">
      <c r="A11" s="64"/>
      <c r="B11" s="65"/>
      <c r="C11" s="61" t="s">
        <v>348</v>
      </c>
      <c r="D11" s="103" t="n">
        <v>44170</v>
      </c>
      <c r="E11" s="103" t="n">
        <v>44178</v>
      </c>
      <c r="F11" s="61" t="s">
        <v>42</v>
      </c>
      <c r="G11" s="61" t="s">
        <v>349</v>
      </c>
      <c r="H11" s="61" t="s">
        <v>631</v>
      </c>
      <c r="I11" s="104" t="n">
        <v>9</v>
      </c>
      <c r="J11" s="104" t="n">
        <v>9</v>
      </c>
      <c r="K11" s="104"/>
      <c r="L11" s="104"/>
      <c r="M11" s="74" t="n">
        <v>18</v>
      </c>
    </row>
    <row r="12" customFormat="false" ht="41.4" hidden="false" customHeight="false" outlineLevel="0" collapsed="false">
      <c r="A12" s="64"/>
      <c r="B12" s="66"/>
      <c r="C12" s="61" t="s">
        <v>412</v>
      </c>
      <c r="D12" s="103" t="n">
        <v>44179</v>
      </c>
      <c r="E12" s="103" t="n">
        <v>44183</v>
      </c>
      <c r="F12" s="61" t="s">
        <v>254</v>
      </c>
      <c r="G12" s="61" t="s">
        <v>413</v>
      </c>
      <c r="H12" s="61" t="s">
        <v>55</v>
      </c>
      <c r="I12" s="105" t="n">
        <v>7</v>
      </c>
      <c r="J12" s="104"/>
      <c r="K12" s="104"/>
      <c r="L12" s="106"/>
      <c r="M12" s="74" t="n">
        <v>7</v>
      </c>
    </row>
    <row r="13" customFormat="false" ht="14.4" hidden="false" customHeight="false" outlineLevel="0" collapsed="false">
      <c r="A13" s="64"/>
      <c r="B13" s="71" t="s">
        <v>3444</v>
      </c>
      <c r="C13" s="72"/>
      <c r="D13" s="107"/>
      <c r="E13" s="107"/>
      <c r="F13" s="72"/>
      <c r="G13" s="72"/>
      <c r="H13" s="73"/>
      <c r="I13" s="111" t="n">
        <v>34</v>
      </c>
      <c r="J13" s="111" t="n">
        <v>27</v>
      </c>
      <c r="K13" s="111" t="n">
        <v>34</v>
      </c>
      <c r="L13" s="111" t="n">
        <v>2</v>
      </c>
      <c r="M13" s="74" t="n">
        <v>97</v>
      </c>
    </row>
    <row r="14" customFormat="false" ht="27.6" hidden="false" customHeight="false" outlineLevel="0" collapsed="false">
      <c r="A14" s="64"/>
      <c r="B14" s="60" t="s">
        <v>507</v>
      </c>
      <c r="C14" s="60" t="s">
        <v>228</v>
      </c>
      <c r="D14" s="103" t="n">
        <v>44251</v>
      </c>
      <c r="E14" s="103" t="n">
        <v>44256</v>
      </c>
      <c r="F14" s="61" t="s">
        <v>625</v>
      </c>
      <c r="G14" s="61" t="s">
        <v>1206</v>
      </c>
      <c r="H14" s="61" t="s">
        <v>55</v>
      </c>
      <c r="I14" s="105" t="n">
        <v>9</v>
      </c>
      <c r="J14" s="104" t="n">
        <v>8</v>
      </c>
      <c r="K14" s="104" t="n">
        <v>13</v>
      </c>
      <c r="L14" s="106"/>
      <c r="M14" s="74" t="n">
        <v>30</v>
      </c>
    </row>
    <row r="15" customFormat="false" ht="41.4" hidden="false" customHeight="false" outlineLevel="0" collapsed="false">
      <c r="A15" s="64"/>
      <c r="B15" s="65"/>
      <c r="C15" s="65"/>
      <c r="D15" s="103" t="n">
        <v>44255</v>
      </c>
      <c r="E15" s="103" t="n">
        <v>44261</v>
      </c>
      <c r="F15" s="61" t="s">
        <v>1258</v>
      </c>
      <c r="G15" s="61" t="s">
        <v>1255</v>
      </c>
      <c r="H15" s="61" t="s">
        <v>55</v>
      </c>
      <c r="I15" s="104" t="n">
        <v>9</v>
      </c>
      <c r="J15" s="104" t="n">
        <v>8</v>
      </c>
      <c r="K15" s="104" t="n">
        <v>12</v>
      </c>
      <c r="L15" s="104"/>
      <c r="M15" s="74" t="n">
        <v>29</v>
      </c>
    </row>
    <row r="16" customFormat="false" ht="27.6" hidden="false" customHeight="false" outlineLevel="0" collapsed="false">
      <c r="A16" s="64"/>
      <c r="B16" s="65"/>
      <c r="C16" s="65"/>
      <c r="D16" s="103" t="n">
        <v>44259</v>
      </c>
      <c r="E16" s="103" t="n">
        <v>44263</v>
      </c>
      <c r="F16" s="61" t="s">
        <v>1323</v>
      </c>
      <c r="G16" s="61" t="s">
        <v>1320</v>
      </c>
      <c r="H16" s="61" t="s">
        <v>55</v>
      </c>
      <c r="I16" s="105" t="n">
        <v>7</v>
      </c>
      <c r="J16" s="104" t="n">
        <v>7</v>
      </c>
      <c r="K16" s="104" t="n">
        <v>10</v>
      </c>
      <c r="L16" s="106"/>
      <c r="M16" s="74" t="n">
        <v>24</v>
      </c>
    </row>
    <row r="17" customFormat="false" ht="41.4" hidden="false" customHeight="false" outlineLevel="0" collapsed="false">
      <c r="A17" s="64"/>
      <c r="B17" s="65"/>
      <c r="C17" s="65"/>
      <c r="D17" s="103" t="n">
        <v>44264</v>
      </c>
      <c r="E17" s="103" t="n">
        <v>44270</v>
      </c>
      <c r="F17" s="61" t="s">
        <v>1383</v>
      </c>
      <c r="G17" s="61" t="s">
        <v>1380</v>
      </c>
      <c r="H17" s="61" t="s">
        <v>55</v>
      </c>
      <c r="I17" s="104" t="n">
        <v>9</v>
      </c>
      <c r="J17" s="104" t="n">
        <v>9</v>
      </c>
      <c r="K17" s="104" t="n">
        <v>7</v>
      </c>
      <c r="L17" s="104" t="n">
        <v>4</v>
      </c>
      <c r="M17" s="74" t="n">
        <v>29</v>
      </c>
    </row>
    <row r="18" customFormat="false" ht="41.4" hidden="false" customHeight="false" outlineLevel="0" collapsed="false">
      <c r="A18" s="64"/>
      <c r="B18" s="65"/>
      <c r="C18" s="66"/>
      <c r="D18" s="103" t="n">
        <v>44273</v>
      </c>
      <c r="E18" s="103" t="n">
        <v>44277</v>
      </c>
      <c r="F18" s="61" t="s">
        <v>243</v>
      </c>
      <c r="G18" s="61" t="s">
        <v>1442</v>
      </c>
      <c r="H18" s="61" t="s">
        <v>55</v>
      </c>
      <c r="I18" s="105" t="n">
        <v>9</v>
      </c>
      <c r="J18" s="104" t="n">
        <v>9</v>
      </c>
      <c r="K18" s="104" t="n">
        <v>10</v>
      </c>
      <c r="L18" s="106" t="n">
        <v>4</v>
      </c>
      <c r="M18" s="74" t="n">
        <v>32</v>
      </c>
    </row>
    <row r="19" customFormat="false" ht="27.6" hidden="false" customHeight="false" outlineLevel="0" collapsed="false">
      <c r="A19" s="64"/>
      <c r="B19" s="65"/>
      <c r="C19" s="60" t="s">
        <v>412</v>
      </c>
      <c r="D19" s="103" t="n">
        <v>44137</v>
      </c>
      <c r="E19" s="103" t="n">
        <v>44139</v>
      </c>
      <c r="F19" s="61" t="s">
        <v>345</v>
      </c>
      <c r="G19" s="61" t="s">
        <v>551</v>
      </c>
      <c r="H19" s="61" t="s">
        <v>55</v>
      </c>
      <c r="I19" s="95" t="n">
        <v>8</v>
      </c>
      <c r="J19" s="95" t="n">
        <v>8</v>
      </c>
      <c r="K19" s="95"/>
      <c r="L19" s="95"/>
      <c r="M19" s="74" t="n">
        <v>16</v>
      </c>
    </row>
    <row r="20" customFormat="false" ht="27.6" hidden="false" customHeight="false" outlineLevel="0" collapsed="false">
      <c r="A20" s="64"/>
      <c r="B20" s="65"/>
      <c r="C20" s="65"/>
      <c r="D20" s="103" t="n">
        <v>44141</v>
      </c>
      <c r="E20" s="103" t="n">
        <v>44143</v>
      </c>
      <c r="F20" s="61" t="s">
        <v>511</v>
      </c>
      <c r="G20" s="61" t="s">
        <v>508</v>
      </c>
      <c r="H20" s="61" t="s">
        <v>55</v>
      </c>
      <c r="I20" s="105" t="n">
        <v>9</v>
      </c>
      <c r="J20" s="104" t="n">
        <v>9</v>
      </c>
      <c r="K20" s="104"/>
      <c r="L20" s="106"/>
      <c r="M20" s="74" t="n">
        <v>18</v>
      </c>
    </row>
    <row r="21" customFormat="false" ht="27.6" hidden="false" customHeight="false" outlineLevel="0" collapsed="false">
      <c r="A21" s="64"/>
      <c r="B21" s="66"/>
      <c r="C21" s="66"/>
      <c r="D21" s="103" t="n">
        <v>44155</v>
      </c>
      <c r="E21" s="103" t="n">
        <v>44156</v>
      </c>
      <c r="F21" s="61" t="s">
        <v>254</v>
      </c>
      <c r="G21" s="61" t="s">
        <v>604</v>
      </c>
      <c r="H21" s="61" t="s">
        <v>55</v>
      </c>
      <c r="I21" s="104" t="n">
        <v>7</v>
      </c>
      <c r="J21" s="104" t="n">
        <v>5</v>
      </c>
      <c r="K21" s="104"/>
      <c r="L21" s="104"/>
      <c r="M21" s="74" t="n">
        <v>12</v>
      </c>
    </row>
    <row r="22" customFormat="false" ht="14.4" hidden="false" customHeight="false" outlineLevel="0" collapsed="false">
      <c r="A22" s="77"/>
      <c r="B22" s="71" t="s">
        <v>3445</v>
      </c>
      <c r="C22" s="72"/>
      <c r="D22" s="107"/>
      <c r="E22" s="107"/>
      <c r="F22" s="72"/>
      <c r="G22" s="72"/>
      <c r="H22" s="73"/>
      <c r="I22" s="108" t="n">
        <v>67</v>
      </c>
      <c r="J22" s="109" t="n">
        <v>63</v>
      </c>
      <c r="K22" s="109" t="n">
        <v>52</v>
      </c>
      <c r="L22" s="110" t="n">
        <v>8</v>
      </c>
      <c r="M22" s="74" t="n">
        <v>190</v>
      </c>
    </row>
    <row r="23" customFormat="false" ht="14.4" hidden="false" customHeight="false" outlineLevel="0" collapsed="false">
      <c r="A23" s="78" t="s">
        <v>3446</v>
      </c>
      <c r="B23" s="72"/>
      <c r="C23" s="72"/>
      <c r="D23" s="107"/>
      <c r="E23" s="107"/>
      <c r="F23" s="72"/>
      <c r="G23" s="72"/>
      <c r="H23" s="73"/>
      <c r="I23" s="111" t="n">
        <v>111</v>
      </c>
      <c r="J23" s="111" t="n">
        <v>99</v>
      </c>
      <c r="K23" s="111" t="n">
        <v>91</v>
      </c>
      <c r="L23" s="111" t="n">
        <v>10</v>
      </c>
      <c r="M23" s="74" t="n">
        <v>311</v>
      </c>
    </row>
    <row r="24" customFormat="false" ht="27.6" hidden="false" customHeight="false" outlineLevel="0" collapsed="false">
      <c r="A24" s="59" t="s">
        <v>631</v>
      </c>
      <c r="B24" s="60" t="s">
        <v>437</v>
      </c>
      <c r="C24" s="60" t="s">
        <v>348</v>
      </c>
      <c r="D24" s="103" t="n">
        <v>43736</v>
      </c>
      <c r="E24" s="103" t="n">
        <v>43744</v>
      </c>
      <c r="F24" s="61" t="s">
        <v>474</v>
      </c>
      <c r="G24" s="61" t="s">
        <v>471</v>
      </c>
      <c r="H24" s="61" t="s">
        <v>631</v>
      </c>
      <c r="I24" s="105" t="n">
        <v>4</v>
      </c>
      <c r="J24" s="104" t="n">
        <v>1</v>
      </c>
      <c r="K24" s="104"/>
      <c r="L24" s="106"/>
      <c r="M24" s="74" t="n">
        <v>5</v>
      </c>
    </row>
    <row r="25" customFormat="false" ht="27.6" hidden="false" customHeight="false" outlineLevel="0" collapsed="false">
      <c r="A25" s="64"/>
      <c r="B25" s="66"/>
      <c r="C25" s="66"/>
      <c r="D25" s="103" t="n">
        <v>43772</v>
      </c>
      <c r="E25" s="103" t="n">
        <v>43780</v>
      </c>
      <c r="F25" s="61" t="s">
        <v>461</v>
      </c>
      <c r="G25" s="61" t="s">
        <v>492</v>
      </c>
      <c r="H25" s="61" t="s">
        <v>631</v>
      </c>
      <c r="I25" s="104" t="n">
        <v>2</v>
      </c>
      <c r="J25" s="104" t="n">
        <v>2</v>
      </c>
      <c r="K25" s="104"/>
      <c r="L25" s="104"/>
      <c r="M25" s="74" t="n">
        <v>4</v>
      </c>
    </row>
    <row r="26" customFormat="false" ht="27.6" hidden="false" customHeight="false" outlineLevel="0" collapsed="false">
      <c r="A26" s="64"/>
      <c r="B26" s="71" t="s">
        <v>3443</v>
      </c>
      <c r="C26" s="72"/>
      <c r="D26" s="107"/>
      <c r="E26" s="107"/>
      <c r="F26" s="72"/>
      <c r="G26" s="72"/>
      <c r="H26" s="73"/>
      <c r="I26" s="108" t="n">
        <v>6</v>
      </c>
      <c r="J26" s="109" t="n">
        <v>3</v>
      </c>
      <c r="K26" s="109"/>
      <c r="L26" s="110"/>
      <c r="M26" s="74" t="n">
        <v>9</v>
      </c>
    </row>
    <row r="27" customFormat="false" ht="27.6" hidden="false" customHeight="false" outlineLevel="0" collapsed="false">
      <c r="A27" s="64"/>
      <c r="B27" s="60" t="s">
        <v>37</v>
      </c>
      <c r="C27" s="61" t="s">
        <v>348</v>
      </c>
      <c r="D27" s="103" t="n">
        <v>44170</v>
      </c>
      <c r="E27" s="103" t="n">
        <v>44178</v>
      </c>
      <c r="F27" s="61" t="s">
        <v>42</v>
      </c>
      <c r="G27" s="61" t="s">
        <v>349</v>
      </c>
      <c r="H27" s="61" t="s">
        <v>631</v>
      </c>
      <c r="I27" s="95" t="n">
        <v>9</v>
      </c>
      <c r="J27" s="95" t="n">
        <v>9</v>
      </c>
      <c r="K27" s="95" t="n">
        <v>17</v>
      </c>
      <c r="L27" s="95"/>
      <c r="M27" s="74" t="n">
        <v>35</v>
      </c>
    </row>
    <row r="28" customFormat="false" ht="41.4" hidden="false" customHeight="false" outlineLevel="0" collapsed="false">
      <c r="A28" s="64"/>
      <c r="B28" s="66"/>
      <c r="C28" s="61" t="s">
        <v>412</v>
      </c>
      <c r="D28" s="103" t="n">
        <v>44179</v>
      </c>
      <c r="E28" s="103" t="n">
        <v>44183</v>
      </c>
      <c r="F28" s="61" t="s">
        <v>254</v>
      </c>
      <c r="G28" s="61" t="s">
        <v>413</v>
      </c>
      <c r="H28" s="61" t="s">
        <v>631</v>
      </c>
      <c r="I28" s="105" t="n">
        <v>8</v>
      </c>
      <c r="J28" s="104" t="n">
        <v>8</v>
      </c>
      <c r="K28" s="104"/>
      <c r="L28" s="106"/>
      <c r="M28" s="74" t="n">
        <v>16</v>
      </c>
    </row>
    <row r="29" customFormat="false" ht="27.6" hidden="false" customHeight="false" outlineLevel="0" collapsed="false">
      <c r="A29" s="64"/>
      <c r="B29" s="71" t="s">
        <v>3444</v>
      </c>
      <c r="C29" s="72"/>
      <c r="D29" s="107"/>
      <c r="E29" s="107"/>
      <c r="F29" s="72"/>
      <c r="G29" s="72"/>
      <c r="H29" s="73"/>
      <c r="I29" s="111" t="n">
        <v>17</v>
      </c>
      <c r="J29" s="111" t="n">
        <v>17</v>
      </c>
      <c r="K29" s="111" t="n">
        <v>17</v>
      </c>
      <c r="L29" s="111"/>
      <c r="M29" s="74" t="n">
        <v>51</v>
      </c>
    </row>
    <row r="30" customFormat="false" ht="27.6" hidden="false" customHeight="false" outlineLevel="0" collapsed="false">
      <c r="A30" s="64"/>
      <c r="B30" s="60" t="s">
        <v>507</v>
      </c>
      <c r="C30" s="60" t="s">
        <v>348</v>
      </c>
      <c r="D30" s="103" t="n">
        <v>44251</v>
      </c>
      <c r="E30" s="103" t="n">
        <v>44256</v>
      </c>
      <c r="F30" s="61" t="s">
        <v>625</v>
      </c>
      <c r="G30" s="61" t="s">
        <v>1536</v>
      </c>
      <c r="H30" s="61" t="s">
        <v>631</v>
      </c>
      <c r="I30" s="105" t="n">
        <v>8</v>
      </c>
      <c r="J30" s="104" t="n">
        <v>9</v>
      </c>
      <c r="K30" s="104" t="n">
        <v>14</v>
      </c>
      <c r="L30" s="106"/>
      <c r="M30" s="74" t="n">
        <v>31</v>
      </c>
    </row>
    <row r="31" customFormat="false" ht="41.4" hidden="false" customHeight="false" outlineLevel="0" collapsed="false">
      <c r="A31" s="64"/>
      <c r="B31" s="65"/>
      <c r="C31" s="65"/>
      <c r="D31" s="103" t="n">
        <v>44255</v>
      </c>
      <c r="E31" s="103" t="n">
        <v>44261</v>
      </c>
      <c r="F31" s="61" t="s">
        <v>1258</v>
      </c>
      <c r="G31" s="61" t="s">
        <v>1592</v>
      </c>
      <c r="H31" s="61" t="s">
        <v>631</v>
      </c>
      <c r="I31" s="104" t="n">
        <v>7</v>
      </c>
      <c r="J31" s="104" t="n">
        <v>8</v>
      </c>
      <c r="K31" s="104" t="n">
        <v>9</v>
      </c>
      <c r="L31" s="104" t="n">
        <v>4</v>
      </c>
      <c r="M31" s="74" t="n">
        <v>28</v>
      </c>
    </row>
    <row r="32" customFormat="false" ht="27.6" hidden="false" customHeight="false" outlineLevel="0" collapsed="false">
      <c r="A32" s="64"/>
      <c r="B32" s="65"/>
      <c r="C32" s="65"/>
      <c r="D32" s="103" t="n">
        <v>44259</v>
      </c>
      <c r="E32" s="103" t="n">
        <v>44263</v>
      </c>
      <c r="F32" s="61" t="s">
        <v>1323</v>
      </c>
      <c r="G32" s="61" t="s">
        <v>1655</v>
      </c>
      <c r="H32" s="61" t="s">
        <v>631</v>
      </c>
      <c r="I32" s="105" t="n">
        <v>7</v>
      </c>
      <c r="J32" s="104" t="n">
        <v>5</v>
      </c>
      <c r="K32" s="104" t="n">
        <v>6</v>
      </c>
      <c r="L32" s="106"/>
      <c r="M32" s="74" t="n">
        <v>18</v>
      </c>
    </row>
    <row r="33" customFormat="false" ht="41.4" hidden="false" customHeight="false" outlineLevel="0" collapsed="false">
      <c r="A33" s="64"/>
      <c r="B33" s="65"/>
      <c r="C33" s="65"/>
      <c r="D33" s="103" t="n">
        <v>44264</v>
      </c>
      <c r="E33" s="103" t="n">
        <v>44270</v>
      </c>
      <c r="F33" s="61" t="s">
        <v>1383</v>
      </c>
      <c r="G33" s="61" t="s">
        <v>1686</v>
      </c>
      <c r="H33" s="61" t="s">
        <v>631</v>
      </c>
      <c r="I33" s="104" t="n">
        <v>9</v>
      </c>
      <c r="J33" s="104" t="n">
        <v>9</v>
      </c>
      <c r="K33" s="104" t="n">
        <v>13</v>
      </c>
      <c r="L33" s="104" t="n">
        <v>5</v>
      </c>
      <c r="M33" s="74" t="n">
        <v>36</v>
      </c>
    </row>
    <row r="34" customFormat="false" ht="41.4" hidden="false" customHeight="false" outlineLevel="0" collapsed="false">
      <c r="A34" s="64"/>
      <c r="B34" s="66"/>
      <c r="C34" s="66"/>
      <c r="D34" s="103" t="n">
        <v>44273</v>
      </c>
      <c r="E34" s="103" t="n">
        <v>44277</v>
      </c>
      <c r="F34" s="61" t="s">
        <v>243</v>
      </c>
      <c r="G34" s="61" t="s">
        <v>1778</v>
      </c>
      <c r="H34" s="61" t="s">
        <v>631</v>
      </c>
      <c r="I34" s="105" t="n">
        <v>8</v>
      </c>
      <c r="J34" s="104" t="n">
        <v>7</v>
      </c>
      <c r="K34" s="104" t="n">
        <v>11</v>
      </c>
      <c r="L34" s="106" t="n">
        <v>3</v>
      </c>
      <c r="M34" s="74" t="n">
        <v>29</v>
      </c>
    </row>
    <row r="35" customFormat="false" ht="27.6" hidden="false" customHeight="false" outlineLevel="0" collapsed="false">
      <c r="A35" s="77"/>
      <c r="B35" s="71" t="s">
        <v>3445</v>
      </c>
      <c r="C35" s="72"/>
      <c r="D35" s="107"/>
      <c r="E35" s="107"/>
      <c r="F35" s="72"/>
      <c r="G35" s="72"/>
      <c r="H35" s="73"/>
      <c r="I35" s="112" t="n">
        <v>39</v>
      </c>
      <c r="J35" s="112" t="n">
        <v>38</v>
      </c>
      <c r="K35" s="112" t="n">
        <v>53</v>
      </c>
      <c r="L35" s="112" t="n">
        <v>12</v>
      </c>
      <c r="M35" s="74" t="n">
        <v>142</v>
      </c>
    </row>
    <row r="36" customFormat="false" ht="14.4" hidden="false" customHeight="false" outlineLevel="0" collapsed="false">
      <c r="A36" s="78" t="s">
        <v>2823</v>
      </c>
      <c r="B36" s="72"/>
      <c r="C36" s="72"/>
      <c r="D36" s="107"/>
      <c r="E36" s="107"/>
      <c r="F36" s="72"/>
      <c r="G36" s="72"/>
      <c r="H36" s="73"/>
      <c r="I36" s="108" t="n">
        <v>62</v>
      </c>
      <c r="J36" s="109" t="n">
        <v>58</v>
      </c>
      <c r="K36" s="109" t="n">
        <v>70</v>
      </c>
      <c r="L36" s="110" t="n">
        <v>12</v>
      </c>
      <c r="M36" s="74" t="n">
        <v>202</v>
      </c>
    </row>
    <row r="37" customFormat="false" ht="27.6" hidden="false" customHeight="false" outlineLevel="0" collapsed="false">
      <c r="A37" s="59" t="s">
        <v>727</v>
      </c>
      <c r="B37" s="60" t="s">
        <v>437</v>
      </c>
      <c r="C37" s="60" t="s">
        <v>348</v>
      </c>
      <c r="D37" s="103" t="n">
        <v>43736</v>
      </c>
      <c r="E37" s="103" t="n">
        <v>43744</v>
      </c>
      <c r="F37" s="61" t="s">
        <v>474</v>
      </c>
      <c r="G37" s="61" t="s">
        <v>471</v>
      </c>
      <c r="H37" s="61" t="s">
        <v>727</v>
      </c>
      <c r="I37" s="95" t="n">
        <v>6</v>
      </c>
      <c r="J37" s="95" t="n">
        <v>5</v>
      </c>
      <c r="K37" s="95"/>
      <c r="L37" s="95"/>
      <c r="M37" s="74" t="n">
        <v>11</v>
      </c>
    </row>
    <row r="38" customFormat="false" ht="27.6" hidden="false" customHeight="false" outlineLevel="0" collapsed="false">
      <c r="A38" s="64"/>
      <c r="B38" s="66"/>
      <c r="C38" s="66"/>
      <c r="D38" s="103" t="n">
        <v>43772</v>
      </c>
      <c r="E38" s="103" t="n">
        <v>43780</v>
      </c>
      <c r="F38" s="61" t="s">
        <v>461</v>
      </c>
      <c r="G38" s="61" t="s">
        <v>492</v>
      </c>
      <c r="H38" s="61" t="s">
        <v>727</v>
      </c>
      <c r="I38" s="105" t="n">
        <v>11</v>
      </c>
      <c r="J38" s="104" t="n">
        <v>4</v>
      </c>
      <c r="K38" s="104"/>
      <c r="L38" s="106"/>
      <c r="M38" s="74" t="n">
        <v>15</v>
      </c>
    </row>
    <row r="39" customFormat="false" ht="27.6" hidden="false" customHeight="false" outlineLevel="0" collapsed="false">
      <c r="A39" s="64"/>
      <c r="B39" s="71" t="s">
        <v>3443</v>
      </c>
      <c r="C39" s="72"/>
      <c r="D39" s="107"/>
      <c r="E39" s="107"/>
      <c r="F39" s="72"/>
      <c r="G39" s="72"/>
      <c r="H39" s="73"/>
      <c r="I39" s="111" t="n">
        <v>17</v>
      </c>
      <c r="J39" s="111" t="n">
        <v>9</v>
      </c>
      <c r="K39" s="111"/>
      <c r="L39" s="111"/>
      <c r="M39" s="74" t="n">
        <v>26</v>
      </c>
    </row>
    <row r="40" customFormat="false" ht="27.6" hidden="false" customHeight="false" outlineLevel="0" collapsed="false">
      <c r="A40" s="64"/>
      <c r="B40" s="60" t="s">
        <v>37</v>
      </c>
      <c r="C40" s="61" t="s">
        <v>348</v>
      </c>
      <c r="D40" s="103" t="n">
        <v>44170</v>
      </c>
      <c r="E40" s="103" t="n">
        <v>44178</v>
      </c>
      <c r="F40" s="61" t="s">
        <v>42</v>
      </c>
      <c r="G40" s="61" t="s">
        <v>349</v>
      </c>
      <c r="H40" s="61" t="s">
        <v>727</v>
      </c>
      <c r="I40" s="105" t="n">
        <v>25</v>
      </c>
      <c r="J40" s="104" t="n">
        <v>25</v>
      </c>
      <c r="K40" s="104" t="n">
        <v>45</v>
      </c>
      <c r="L40" s="106" t="n">
        <v>4</v>
      </c>
      <c r="M40" s="74" t="n">
        <v>99</v>
      </c>
    </row>
    <row r="41" customFormat="false" ht="41.4" hidden="false" customHeight="false" outlineLevel="0" collapsed="false">
      <c r="A41" s="64"/>
      <c r="B41" s="66"/>
      <c r="C41" s="61" t="s">
        <v>412</v>
      </c>
      <c r="D41" s="103" t="n">
        <v>44179</v>
      </c>
      <c r="E41" s="103" t="n">
        <v>44183</v>
      </c>
      <c r="F41" s="61" t="s">
        <v>254</v>
      </c>
      <c r="G41" s="61" t="s">
        <v>413</v>
      </c>
      <c r="H41" s="61" t="s">
        <v>727</v>
      </c>
      <c r="I41" s="104" t="n">
        <v>25</v>
      </c>
      <c r="J41" s="104" t="n">
        <v>25</v>
      </c>
      <c r="K41" s="104"/>
      <c r="L41" s="104"/>
      <c r="M41" s="74" t="n">
        <v>50</v>
      </c>
    </row>
    <row r="42" customFormat="false" ht="27.6" hidden="false" customHeight="false" outlineLevel="0" collapsed="false">
      <c r="A42" s="64"/>
      <c r="B42" s="71" t="s">
        <v>3444</v>
      </c>
      <c r="C42" s="72"/>
      <c r="D42" s="107"/>
      <c r="E42" s="107"/>
      <c r="F42" s="72"/>
      <c r="G42" s="72"/>
      <c r="H42" s="73"/>
      <c r="I42" s="108" t="n">
        <v>50</v>
      </c>
      <c r="J42" s="109" t="n">
        <v>50</v>
      </c>
      <c r="K42" s="109" t="n">
        <v>45</v>
      </c>
      <c r="L42" s="110" t="n">
        <v>4</v>
      </c>
      <c r="M42" s="74" t="n">
        <v>149</v>
      </c>
    </row>
    <row r="43" customFormat="false" ht="27.6" hidden="false" customHeight="false" outlineLevel="0" collapsed="false">
      <c r="A43" s="64"/>
      <c r="B43" s="60" t="s">
        <v>507</v>
      </c>
      <c r="C43" s="60" t="s">
        <v>348</v>
      </c>
      <c r="D43" s="103" t="n">
        <v>44251</v>
      </c>
      <c r="E43" s="103" t="n">
        <v>44256</v>
      </c>
      <c r="F43" s="61" t="s">
        <v>625</v>
      </c>
      <c r="G43" s="61" t="s">
        <v>1536</v>
      </c>
      <c r="H43" s="61" t="s">
        <v>727</v>
      </c>
      <c r="I43" s="95" t="n">
        <v>23</v>
      </c>
      <c r="J43" s="95" t="n">
        <v>23</v>
      </c>
      <c r="K43" s="95" t="n">
        <v>39</v>
      </c>
      <c r="L43" s="95"/>
      <c r="M43" s="74" t="n">
        <v>85</v>
      </c>
    </row>
    <row r="44" customFormat="false" ht="41.4" hidden="false" customHeight="false" outlineLevel="0" collapsed="false">
      <c r="A44" s="64"/>
      <c r="B44" s="65"/>
      <c r="C44" s="65"/>
      <c r="D44" s="103" t="n">
        <v>44255</v>
      </c>
      <c r="E44" s="103" t="n">
        <v>44261</v>
      </c>
      <c r="F44" s="61" t="s">
        <v>1258</v>
      </c>
      <c r="G44" s="61" t="s">
        <v>1592</v>
      </c>
      <c r="H44" s="61" t="s">
        <v>727</v>
      </c>
      <c r="I44" s="105" t="n">
        <v>22</v>
      </c>
      <c r="J44" s="104" t="n">
        <v>23</v>
      </c>
      <c r="K44" s="104" t="n">
        <v>34</v>
      </c>
      <c r="L44" s="106" t="n">
        <v>4</v>
      </c>
      <c r="M44" s="74" t="n">
        <v>83</v>
      </c>
    </row>
    <row r="45" customFormat="false" ht="27.6" hidden="false" customHeight="false" outlineLevel="0" collapsed="false">
      <c r="A45" s="64"/>
      <c r="B45" s="65"/>
      <c r="C45" s="65"/>
      <c r="D45" s="103" t="n">
        <v>44259</v>
      </c>
      <c r="E45" s="103" t="n">
        <v>44263</v>
      </c>
      <c r="F45" s="61" t="s">
        <v>1323</v>
      </c>
      <c r="G45" s="61" t="s">
        <v>1655</v>
      </c>
      <c r="H45" s="61" t="s">
        <v>727</v>
      </c>
      <c r="I45" s="104" t="n">
        <v>20</v>
      </c>
      <c r="J45" s="104" t="n">
        <v>16</v>
      </c>
      <c r="K45" s="104" t="n">
        <v>18</v>
      </c>
      <c r="L45" s="104"/>
      <c r="M45" s="74" t="n">
        <v>54</v>
      </c>
    </row>
    <row r="46" customFormat="false" ht="41.4" hidden="false" customHeight="false" outlineLevel="0" collapsed="false">
      <c r="A46" s="64"/>
      <c r="B46" s="65"/>
      <c r="C46" s="65"/>
      <c r="D46" s="103" t="n">
        <v>44264</v>
      </c>
      <c r="E46" s="103" t="n">
        <v>44270</v>
      </c>
      <c r="F46" s="61" t="s">
        <v>1383</v>
      </c>
      <c r="G46" s="61" t="s">
        <v>1686</v>
      </c>
      <c r="H46" s="61" t="s">
        <v>727</v>
      </c>
      <c r="I46" s="105" t="n">
        <v>25</v>
      </c>
      <c r="J46" s="104" t="n">
        <v>23</v>
      </c>
      <c r="K46" s="104" t="n">
        <v>25</v>
      </c>
      <c r="L46" s="106" t="n">
        <v>10</v>
      </c>
      <c r="M46" s="74" t="n">
        <v>83</v>
      </c>
    </row>
    <row r="47" customFormat="false" ht="41.4" hidden="false" customHeight="false" outlineLevel="0" collapsed="false">
      <c r="A47" s="64"/>
      <c r="B47" s="66"/>
      <c r="C47" s="66"/>
      <c r="D47" s="103" t="n">
        <v>44273</v>
      </c>
      <c r="E47" s="103" t="n">
        <v>44277</v>
      </c>
      <c r="F47" s="61" t="s">
        <v>243</v>
      </c>
      <c r="G47" s="61" t="s">
        <v>1778</v>
      </c>
      <c r="H47" s="61" t="s">
        <v>727</v>
      </c>
      <c r="I47" s="104" t="n">
        <v>23</v>
      </c>
      <c r="J47" s="104" t="n">
        <v>22</v>
      </c>
      <c r="K47" s="104" t="n">
        <v>29</v>
      </c>
      <c r="L47" s="104" t="n">
        <v>6</v>
      </c>
      <c r="M47" s="74" t="n">
        <v>80</v>
      </c>
    </row>
    <row r="48" customFormat="false" ht="27.6" hidden="false" customHeight="false" outlineLevel="0" collapsed="false">
      <c r="A48" s="77"/>
      <c r="B48" s="71" t="s">
        <v>3445</v>
      </c>
      <c r="C48" s="72"/>
      <c r="D48" s="107"/>
      <c r="E48" s="107"/>
      <c r="F48" s="72"/>
      <c r="G48" s="72"/>
      <c r="H48" s="73"/>
      <c r="I48" s="108" t="n">
        <v>113</v>
      </c>
      <c r="J48" s="109" t="n">
        <v>107</v>
      </c>
      <c r="K48" s="109" t="n">
        <v>145</v>
      </c>
      <c r="L48" s="110" t="n">
        <v>20</v>
      </c>
      <c r="M48" s="74" t="n">
        <v>385</v>
      </c>
    </row>
    <row r="49" customFormat="false" ht="14.4" hidden="false" customHeight="false" outlineLevel="0" collapsed="false">
      <c r="A49" s="78" t="s">
        <v>3113</v>
      </c>
      <c r="B49" s="72"/>
      <c r="C49" s="72"/>
      <c r="D49" s="107"/>
      <c r="E49" s="107"/>
      <c r="F49" s="72"/>
      <c r="G49" s="72"/>
      <c r="H49" s="73"/>
      <c r="I49" s="111" t="n">
        <v>180</v>
      </c>
      <c r="J49" s="111" t="n">
        <v>166</v>
      </c>
      <c r="K49" s="111" t="n">
        <v>190</v>
      </c>
      <c r="L49" s="111" t="n">
        <v>24</v>
      </c>
      <c r="M49" s="74" t="n">
        <v>560</v>
      </c>
    </row>
    <row r="50" customFormat="false" ht="27.6" hidden="false" customHeight="false" outlineLevel="0" collapsed="false">
      <c r="A50" s="59" t="s">
        <v>963</v>
      </c>
      <c r="B50" s="60" t="s">
        <v>437</v>
      </c>
      <c r="C50" s="60" t="s">
        <v>348</v>
      </c>
      <c r="D50" s="103" t="n">
        <v>43736</v>
      </c>
      <c r="E50" s="103" t="n">
        <v>43744</v>
      </c>
      <c r="F50" s="61" t="s">
        <v>474</v>
      </c>
      <c r="G50" s="61" t="s">
        <v>471</v>
      </c>
      <c r="H50" s="61" t="s">
        <v>963</v>
      </c>
      <c r="I50" s="105" t="n">
        <v>12</v>
      </c>
      <c r="J50" s="104" t="n">
        <v>2</v>
      </c>
      <c r="K50" s="104"/>
      <c r="L50" s="106"/>
      <c r="M50" s="74" t="n">
        <v>14</v>
      </c>
    </row>
    <row r="51" customFormat="false" ht="27.6" hidden="false" customHeight="false" outlineLevel="0" collapsed="false">
      <c r="A51" s="64"/>
      <c r="B51" s="66"/>
      <c r="C51" s="66"/>
      <c r="D51" s="103" t="n">
        <v>43772</v>
      </c>
      <c r="E51" s="103" t="n">
        <v>43780</v>
      </c>
      <c r="F51" s="61" t="s">
        <v>461</v>
      </c>
      <c r="G51" s="61" t="s">
        <v>492</v>
      </c>
      <c r="H51" s="61" t="s">
        <v>963</v>
      </c>
      <c r="I51" s="104" t="n">
        <v>14</v>
      </c>
      <c r="J51" s="104" t="n">
        <v>6</v>
      </c>
      <c r="K51" s="104"/>
      <c r="L51" s="104"/>
      <c r="M51" s="74" t="n">
        <v>20</v>
      </c>
    </row>
    <row r="52" customFormat="false" ht="27.6" hidden="false" customHeight="false" outlineLevel="0" collapsed="false">
      <c r="A52" s="64"/>
      <c r="B52" s="71" t="s">
        <v>3443</v>
      </c>
      <c r="C52" s="72"/>
      <c r="D52" s="107"/>
      <c r="E52" s="107"/>
      <c r="F52" s="72"/>
      <c r="G52" s="72"/>
      <c r="H52" s="73"/>
      <c r="I52" s="108" t="n">
        <v>26</v>
      </c>
      <c r="J52" s="109" t="n">
        <v>8</v>
      </c>
      <c r="K52" s="109"/>
      <c r="L52" s="110"/>
      <c r="M52" s="74" t="n">
        <v>34</v>
      </c>
    </row>
    <row r="53" customFormat="false" ht="27.6" hidden="false" customHeight="false" outlineLevel="0" collapsed="false">
      <c r="A53" s="64"/>
      <c r="B53" s="61" t="s">
        <v>37</v>
      </c>
      <c r="C53" s="61" t="s">
        <v>348</v>
      </c>
      <c r="D53" s="103" t="n">
        <v>44170</v>
      </c>
      <c r="E53" s="103" t="n">
        <v>44178</v>
      </c>
      <c r="F53" s="61" t="s">
        <v>42</v>
      </c>
      <c r="G53" s="61" t="s">
        <v>349</v>
      </c>
      <c r="H53" s="61" t="s">
        <v>963</v>
      </c>
      <c r="I53" s="104" t="n">
        <v>33</v>
      </c>
      <c r="J53" s="104" t="n">
        <v>33</v>
      </c>
      <c r="K53" s="104" t="n">
        <v>65</v>
      </c>
      <c r="L53" s="104"/>
      <c r="M53" s="74" t="n">
        <v>131</v>
      </c>
    </row>
    <row r="54" customFormat="false" ht="27.6" hidden="false" customHeight="false" outlineLevel="0" collapsed="false">
      <c r="A54" s="64"/>
      <c r="B54" s="71" t="s">
        <v>3444</v>
      </c>
      <c r="C54" s="72"/>
      <c r="D54" s="107"/>
      <c r="E54" s="107"/>
      <c r="F54" s="72"/>
      <c r="G54" s="72"/>
      <c r="H54" s="73"/>
      <c r="I54" s="108" t="n">
        <v>33</v>
      </c>
      <c r="J54" s="109" t="n">
        <v>33</v>
      </c>
      <c r="K54" s="109" t="n">
        <v>65</v>
      </c>
      <c r="L54" s="110"/>
      <c r="M54" s="74" t="n">
        <v>131</v>
      </c>
    </row>
    <row r="55" customFormat="false" ht="27.6" hidden="false" customHeight="false" outlineLevel="0" collapsed="false">
      <c r="A55" s="64"/>
      <c r="B55" s="60" t="s">
        <v>507</v>
      </c>
      <c r="C55" s="60" t="s">
        <v>348</v>
      </c>
      <c r="D55" s="103" t="n">
        <v>44251</v>
      </c>
      <c r="E55" s="103" t="n">
        <v>44256</v>
      </c>
      <c r="F55" s="61" t="s">
        <v>625</v>
      </c>
      <c r="G55" s="61" t="s">
        <v>1536</v>
      </c>
      <c r="H55" s="61" t="s">
        <v>963</v>
      </c>
      <c r="I55" s="95" t="n">
        <v>23</v>
      </c>
      <c r="J55" s="95" t="n">
        <v>24</v>
      </c>
      <c r="K55" s="95" t="n">
        <v>32</v>
      </c>
      <c r="L55" s="95"/>
      <c r="M55" s="74" t="n">
        <v>79</v>
      </c>
    </row>
    <row r="56" customFormat="false" ht="41.4" hidden="false" customHeight="false" outlineLevel="0" collapsed="false">
      <c r="A56" s="64"/>
      <c r="B56" s="65"/>
      <c r="C56" s="65"/>
      <c r="D56" s="103" t="n">
        <v>44255</v>
      </c>
      <c r="E56" s="103" t="n">
        <v>44261</v>
      </c>
      <c r="F56" s="61" t="s">
        <v>1258</v>
      </c>
      <c r="G56" s="61" t="s">
        <v>1592</v>
      </c>
      <c r="H56" s="61" t="s">
        <v>963</v>
      </c>
      <c r="I56" s="105" t="n">
        <v>24</v>
      </c>
      <c r="J56" s="104" t="n">
        <v>22</v>
      </c>
      <c r="K56" s="104" t="n">
        <v>32</v>
      </c>
      <c r="L56" s="106" t="n">
        <v>10</v>
      </c>
      <c r="M56" s="74" t="n">
        <v>88</v>
      </c>
    </row>
    <row r="57" customFormat="false" ht="27.6" hidden="false" customHeight="false" outlineLevel="0" collapsed="false">
      <c r="A57" s="64"/>
      <c r="B57" s="65"/>
      <c r="C57" s="65"/>
      <c r="D57" s="103" t="n">
        <v>44259</v>
      </c>
      <c r="E57" s="103" t="n">
        <v>44263</v>
      </c>
      <c r="F57" s="61" t="s">
        <v>1323</v>
      </c>
      <c r="G57" s="61" t="s">
        <v>1655</v>
      </c>
      <c r="H57" s="61" t="s">
        <v>963</v>
      </c>
      <c r="I57" s="104" t="n">
        <v>27</v>
      </c>
      <c r="J57" s="104" t="n">
        <v>22</v>
      </c>
      <c r="K57" s="104" t="n">
        <v>34</v>
      </c>
      <c r="L57" s="104"/>
      <c r="M57" s="74" t="n">
        <v>83</v>
      </c>
    </row>
    <row r="58" customFormat="false" ht="41.4" hidden="false" customHeight="false" outlineLevel="0" collapsed="false">
      <c r="A58" s="64"/>
      <c r="B58" s="65"/>
      <c r="C58" s="65"/>
      <c r="D58" s="103" t="n">
        <v>44264</v>
      </c>
      <c r="E58" s="103" t="n">
        <v>44270</v>
      </c>
      <c r="F58" s="61" t="s">
        <v>1383</v>
      </c>
      <c r="G58" s="61" t="s">
        <v>1686</v>
      </c>
      <c r="H58" s="61" t="s">
        <v>963</v>
      </c>
      <c r="I58" s="105" t="n">
        <v>29</v>
      </c>
      <c r="J58" s="104" t="n">
        <v>29</v>
      </c>
      <c r="K58" s="104" t="n">
        <v>34</v>
      </c>
      <c r="L58" s="106" t="n">
        <v>10</v>
      </c>
      <c r="M58" s="74" t="n">
        <v>102</v>
      </c>
    </row>
    <row r="59" customFormat="false" ht="41.4" hidden="false" customHeight="false" outlineLevel="0" collapsed="false">
      <c r="A59" s="64"/>
      <c r="B59" s="66"/>
      <c r="C59" s="66"/>
      <c r="D59" s="103" t="n">
        <v>44273</v>
      </c>
      <c r="E59" s="103" t="n">
        <v>44277</v>
      </c>
      <c r="F59" s="61" t="s">
        <v>243</v>
      </c>
      <c r="G59" s="61" t="s">
        <v>1778</v>
      </c>
      <c r="H59" s="61" t="s">
        <v>963</v>
      </c>
      <c r="I59" s="104" t="n">
        <v>26</v>
      </c>
      <c r="J59" s="104" t="n">
        <v>20</v>
      </c>
      <c r="K59" s="104" t="n">
        <v>42</v>
      </c>
      <c r="L59" s="104"/>
      <c r="M59" s="74" t="n">
        <v>88</v>
      </c>
    </row>
    <row r="60" customFormat="false" ht="27.6" hidden="false" customHeight="false" outlineLevel="0" collapsed="false">
      <c r="A60" s="77"/>
      <c r="B60" s="71" t="s">
        <v>3445</v>
      </c>
      <c r="C60" s="72"/>
      <c r="D60" s="107"/>
      <c r="E60" s="107"/>
      <c r="F60" s="72"/>
      <c r="G60" s="72"/>
      <c r="H60" s="73"/>
      <c r="I60" s="108" t="n">
        <v>129</v>
      </c>
      <c r="J60" s="109" t="n">
        <v>117</v>
      </c>
      <c r="K60" s="109" t="n">
        <v>174</v>
      </c>
      <c r="L60" s="110" t="n">
        <v>20</v>
      </c>
      <c r="M60" s="74" t="n">
        <v>440</v>
      </c>
    </row>
    <row r="61" customFormat="false" ht="13.8" hidden="false" customHeight="false" outlineLevel="0" collapsed="false">
      <c r="A61" s="78" t="s">
        <v>3436</v>
      </c>
      <c r="B61" s="72"/>
      <c r="C61" s="72"/>
      <c r="D61" s="107"/>
      <c r="E61" s="107"/>
      <c r="F61" s="72"/>
      <c r="G61" s="72"/>
      <c r="H61" s="73"/>
      <c r="I61" s="111" t="n">
        <v>188</v>
      </c>
      <c r="J61" s="111" t="n">
        <v>158</v>
      </c>
      <c r="K61" s="111" t="n">
        <v>239</v>
      </c>
      <c r="L61" s="111" t="n">
        <v>20</v>
      </c>
      <c r="M61" s="74" t="n">
        <v>605</v>
      </c>
    </row>
    <row r="62" customFormat="false" ht="13.8" hidden="false" customHeight="false" outlineLevel="0" collapsed="false">
      <c r="A62" s="79" t="s">
        <v>3437</v>
      </c>
      <c r="B62" s="80"/>
      <c r="C62" s="80"/>
      <c r="D62" s="113"/>
      <c r="E62" s="113"/>
      <c r="F62" s="80"/>
      <c r="G62" s="80"/>
      <c r="H62" s="81"/>
      <c r="I62" s="114" t="n">
        <v>541</v>
      </c>
      <c r="J62" s="115" t="n">
        <v>481</v>
      </c>
      <c r="K62" s="115" t="n">
        <v>590</v>
      </c>
      <c r="L62" s="116" t="n">
        <v>66</v>
      </c>
      <c r="M62" s="82" t="n">
        <v>1678</v>
      </c>
    </row>
    <row r="63" customFormat="false" ht="14.4" hidden="false" customHeight="false" outlineLevel="0" collapsed="false"/>
    <row r="64" customFormat="false" ht="14.4" hidden="false" customHeight="false" outlineLevel="0" collapsed="false"/>
    <row r="65" customFormat="false" ht="14.4" hidden="false" customHeight="false" outlineLevel="0" collapsed="false"/>
    <row r="66" customFormat="false" ht="14.4" hidden="false" customHeight="false" outlineLevel="0" collapsed="false"/>
    <row r="67" customFormat="false" ht="14.4" hidden="false" customHeight="false" outlineLevel="0" collapsed="false"/>
    <row r="68" customFormat="false" ht="14.4" hidden="false" customHeight="false" outlineLevel="0" collapsed="false"/>
    <row r="69" customFormat="false" ht="14.4" hidden="false" customHeight="false" outlineLevel="0" collapsed="false"/>
    <row r="70" customFormat="false" ht="14.4" hidden="false" customHeight="false" outlineLevel="0" collapsed="false"/>
    <row r="71" customFormat="false" ht="14.4" hidden="false" customHeight="false" outlineLevel="0" collapsed="false"/>
    <row r="72" customFormat="false" ht="14.4" hidden="false" customHeight="false" outlineLevel="0" collapsed="false"/>
    <row r="73" customFormat="false" ht="14.4" hidden="false" customHeight="false" outlineLevel="0" collapsed="false"/>
    <row r="74" customFormat="false" ht="14.4" hidden="false" customHeight="false" outlineLevel="0" collapsed="false"/>
    <row r="75" customFormat="false" ht="14.4" hidden="false" customHeight="false" outlineLevel="0" collapsed="false"/>
    <row r="76" customFormat="false" ht="14.4" hidden="false" customHeight="false" outlineLevel="0" collapsed="false"/>
    <row r="77" customFormat="false" ht="14.4" hidden="false" customHeight="false" outlineLevel="0" collapsed="false"/>
    <row r="78" customFormat="false" ht="14.4" hidden="false" customHeight="false" outlineLevel="0" collapsed="false"/>
    <row r="79" customFormat="false" ht="14.4" hidden="false" customHeight="false" outlineLevel="0" collapsed="false"/>
    <row r="80" customFormat="false" ht="14.4" hidden="false" customHeight="false" outlineLevel="0" collapsed="false"/>
    <row r="81" customFormat="false" ht="14.4" hidden="false" customHeight="false" outlineLevel="0" collapsed="false"/>
    <row r="82" customFormat="false" ht="14.4" hidden="false" customHeight="false" outlineLevel="0" collapsed="false"/>
    <row r="83" customFormat="false" ht="14.4" hidden="false" customHeight="false" outlineLevel="0" collapsed="false"/>
    <row r="84" customFormat="false" ht="14.4" hidden="false" customHeight="false" outlineLevel="0" collapsed="false"/>
    <row r="85" customFormat="false" ht="14.4" hidden="false" customHeight="false" outlineLevel="0" collapsed="false"/>
    <row r="86" customFormat="false" ht="14.4" hidden="false" customHeight="false" outlineLevel="0" collapsed="false"/>
    <row r="87" customFormat="false" ht="14.4" hidden="false" customHeight="false" outlineLevel="0" collapsed="false"/>
    <row r="88" customFormat="false" ht="14.4" hidden="false" customHeight="false" outlineLevel="0" collapsed="false"/>
    <row r="89" customFormat="false" ht="14.4" hidden="false" customHeight="false" outlineLevel="0" collapsed="false"/>
    <row r="90" customFormat="false" ht="14.4" hidden="false" customHeight="false" outlineLevel="0" collapsed="false"/>
    <row r="91" customFormat="false" ht="14.4" hidden="false" customHeight="false" outlineLevel="0" collapsed="false"/>
    <row r="92" customFormat="false" ht="14.4" hidden="false" customHeight="false" outlineLevel="0" collapsed="false"/>
    <row r="93" customFormat="false" ht="14.4" hidden="false" customHeight="false" outlineLevel="0" collapsed="false"/>
    <row r="94" customFormat="false" ht="14.4" hidden="false" customHeight="false" outlineLevel="0" collapsed="false"/>
    <row r="95" customFormat="false" ht="14.4" hidden="false" customHeight="false" outlineLevel="0" collapsed="false"/>
    <row r="96" customFormat="false" ht="14.4" hidden="false" customHeight="false" outlineLevel="0" collapsed="false"/>
    <row r="97" customFormat="false" ht="14.4" hidden="false" customHeight="false" outlineLevel="0" collapsed="false"/>
    <row r="98" customFormat="false" ht="14.4" hidden="false" customHeight="false" outlineLevel="0" collapsed="false"/>
    <row r="99" customFormat="false" ht="14.4" hidden="false" customHeight="false" outlineLevel="0" collapsed="false"/>
    <row r="100" customFormat="false" ht="14.4" hidden="false" customHeight="false" outlineLevel="0" collapsed="false"/>
    <row r="101" customFormat="false" ht="14.4" hidden="false" customHeight="false" outlineLevel="0" collapsed="false"/>
    <row r="102" customFormat="false" ht="14.4" hidden="false" customHeight="false" outlineLevel="0" collapsed="false"/>
    <row r="103" customFormat="false" ht="14.4" hidden="false" customHeight="false" outlineLevel="0" collapsed="false"/>
    <row r="104" customFormat="false" ht="14.4" hidden="false" customHeight="false" outlineLevel="0" collapsed="false"/>
    <row r="105" customFormat="false" ht="14.4" hidden="false" customHeight="false" outlineLevel="0" collapsed="false"/>
    <row r="106" customFormat="false" ht="14.4" hidden="false" customHeight="false" outlineLevel="0" collapsed="false"/>
    <row r="107" customFormat="false" ht="14.4" hidden="false" customHeight="false" outlineLevel="0" collapsed="false"/>
    <row r="108" customFormat="false" ht="14.4" hidden="false" customHeight="false" outlineLevel="0" collapsed="false"/>
    <row r="109" customFormat="false" ht="14.4" hidden="false" customHeight="false" outlineLevel="0" collapsed="false"/>
    <row r="110" customFormat="false" ht="14.4" hidden="false" customHeight="false" outlineLevel="0" collapsed="false"/>
    <row r="111" customFormat="false" ht="14.4" hidden="false" customHeight="false" outlineLevel="0" collapsed="false"/>
    <row r="112" customFormat="false" ht="14.4" hidden="false" customHeight="false" outlineLevel="0" collapsed="false"/>
    <row r="113" customFormat="false" ht="14.4" hidden="false" customHeight="false" outlineLevel="0" collapsed="false"/>
    <row r="114" customFormat="false" ht="14.4" hidden="false" customHeight="false" outlineLevel="0" collapsed="false"/>
    <row r="115" customFormat="false" ht="14.4" hidden="false" customHeight="false" outlineLevel="0" collapsed="false"/>
    <row r="116" customFormat="false" ht="14.4" hidden="false" customHeight="false" outlineLevel="0" collapsed="false"/>
    <row r="117" customFormat="false" ht="14.4" hidden="false" customHeight="false" outlineLevel="0" collapsed="false"/>
    <row r="118" customFormat="false" ht="14.4" hidden="false" customHeight="false" outlineLevel="0" collapsed="false"/>
    <row r="119" customFormat="false" ht="14.4" hidden="false" customHeight="false" outlineLevel="0" collapsed="false"/>
    <row r="120" customFormat="false" ht="14.4" hidden="false" customHeight="false" outlineLevel="0" collapsed="false"/>
    <row r="121" customFormat="false" ht="14.4" hidden="false" customHeight="false" outlineLevel="0" collapsed="false"/>
    <row r="122" customFormat="false" ht="14.4" hidden="false" customHeight="false" outlineLevel="0" collapsed="false"/>
    <row r="123" customFormat="false" ht="14.4" hidden="false" customHeight="false" outlineLevel="0" collapsed="false"/>
    <row r="124" customFormat="false" ht="14.4" hidden="false" customHeight="false" outlineLevel="0" collapsed="false"/>
    <row r="125" customFormat="false" ht="14.4" hidden="false" customHeight="false" outlineLevel="0" collapsed="false"/>
    <row r="126" customFormat="false" ht="14.4" hidden="false" customHeight="false" outlineLevel="0" collapsed="false"/>
    <row r="127" customFormat="false" ht="14.4" hidden="false" customHeight="false" outlineLevel="0" collapsed="false"/>
    <row r="128" customFormat="false" ht="14.4" hidden="false" customHeight="false" outlineLevel="0" collapsed="false"/>
    <row r="129" customFormat="false" ht="14.4" hidden="false" customHeight="false" outlineLevel="0" collapsed="false"/>
    <row r="130" customFormat="false" ht="14.4" hidden="false" customHeight="false" outlineLevel="0" collapsed="false"/>
    <row r="131" customFormat="false" ht="14.4" hidden="false" customHeight="false" outlineLevel="0" collapsed="false"/>
    <row r="132" customFormat="false" ht="14.4" hidden="false" customHeight="false" outlineLevel="0" collapsed="false"/>
    <row r="133" customFormat="false" ht="14.4" hidden="false" customHeight="false" outlineLevel="0" collapsed="false"/>
    <row r="134" customFormat="false" ht="14.4" hidden="false" customHeight="false" outlineLevel="0" collapsed="false"/>
    <row r="135" customFormat="false" ht="14.4" hidden="false" customHeight="false" outlineLevel="0" collapsed="false"/>
    <row r="136" customFormat="false" ht="14.4" hidden="false" customHeight="false" outlineLevel="0" collapsed="false"/>
    <row r="137" customFormat="false" ht="14.4" hidden="false" customHeight="false" outlineLevel="0" collapsed="false"/>
    <row r="138" customFormat="false" ht="14.4" hidden="false" customHeight="false" outlineLevel="0" collapsed="false"/>
    <row r="139" customFormat="false" ht="14.4" hidden="false" customHeight="false" outlineLevel="0" collapsed="false"/>
    <row r="140" customFormat="false" ht="14.4" hidden="false" customHeight="false" outlineLevel="0" collapsed="false"/>
    <row r="141" customFormat="false" ht="14.4" hidden="false" customHeight="false" outlineLevel="0" collapsed="false"/>
    <row r="142" customFormat="false" ht="14.4" hidden="false" customHeight="false" outlineLevel="0" collapsed="false"/>
    <row r="143" customFormat="false" ht="14.4" hidden="false" customHeight="false" outlineLevel="0" collapsed="false"/>
    <row r="144" customFormat="false" ht="14.4" hidden="false" customHeight="false" outlineLevel="0" collapsed="false"/>
    <row r="145" customFormat="false" ht="14.4" hidden="false" customHeight="false" outlineLevel="0" collapsed="false"/>
    <row r="146" customFormat="false" ht="14.4" hidden="false" customHeight="false" outlineLevel="0" collapsed="false"/>
    <row r="147" customFormat="false" ht="14.4" hidden="false" customHeight="false" outlineLevel="0" collapsed="false"/>
    <row r="148" customFormat="false" ht="14.4" hidden="false" customHeight="false" outlineLevel="0" collapsed="false"/>
    <row r="149" customFormat="false" ht="14.4" hidden="false" customHeight="false" outlineLevel="0" collapsed="false"/>
    <row r="150" customFormat="false" ht="14.4" hidden="false" customHeight="false" outlineLevel="0" collapsed="false"/>
    <row r="151" customFormat="false" ht="14.4" hidden="false" customHeight="false" outlineLevel="0" collapsed="false"/>
    <row r="152" customFormat="false" ht="14.4" hidden="false" customHeight="false" outlineLevel="0" collapsed="false"/>
    <row r="153" customFormat="false" ht="14.4" hidden="false" customHeight="false" outlineLevel="0" collapsed="false"/>
    <row r="154" customFormat="false" ht="14.4" hidden="false" customHeight="false" outlineLevel="0" collapsed="false"/>
    <row r="155" customFormat="false" ht="14.4" hidden="false" customHeight="false" outlineLevel="0" collapsed="false"/>
    <row r="156" customFormat="false" ht="14.4" hidden="false" customHeight="false" outlineLevel="0" collapsed="false"/>
    <row r="157" customFormat="false" ht="14.4" hidden="false" customHeight="false" outlineLevel="0" collapsed="false"/>
    <row r="158" customFormat="false" ht="14.4" hidden="false" customHeight="false" outlineLevel="0" collapsed="false"/>
    <row r="159" customFormat="false" ht="14.4" hidden="false" customHeight="false" outlineLevel="0" collapsed="false"/>
    <row r="160" customFormat="false" ht="14.4" hidden="false" customHeight="false" outlineLevel="0" collapsed="false"/>
    <row r="161" customFormat="false" ht="14.4" hidden="false" customHeight="false" outlineLevel="0" collapsed="false"/>
    <row r="162" customFormat="false" ht="14.4" hidden="false" customHeight="false" outlineLevel="0" collapsed="false"/>
    <row r="163" customFormat="false" ht="14.4" hidden="false" customHeight="false" outlineLevel="0" collapsed="false"/>
    <row r="164" customFormat="false" ht="14.4" hidden="false" customHeight="false" outlineLevel="0" collapsed="false"/>
    <row r="165" customFormat="false" ht="14.4" hidden="false" customHeight="false" outlineLevel="0" collapsed="false"/>
    <row r="166" customFormat="false" ht="14.4" hidden="false" customHeight="false" outlineLevel="0" collapsed="false"/>
    <row r="167" customFormat="false" ht="14.4" hidden="false" customHeight="false" outlineLevel="0" collapsed="false"/>
    <row r="168" customFormat="false" ht="14.4" hidden="false" customHeight="false" outlineLevel="0" collapsed="false"/>
    <row r="169" customFormat="false" ht="14.4" hidden="false" customHeight="false" outlineLevel="0" collapsed="false"/>
    <row r="170" customFormat="false" ht="14.4" hidden="false" customHeight="false" outlineLevel="0" collapsed="false"/>
    <row r="171" customFormat="false" ht="14.4" hidden="false" customHeight="false" outlineLevel="0" collapsed="false"/>
    <row r="172" customFormat="false" ht="14.4" hidden="false" customHeight="false" outlineLevel="0" collapsed="false"/>
    <row r="173" customFormat="false" ht="14.4" hidden="false" customHeight="false" outlineLevel="0" collapsed="false"/>
    <row r="174" customFormat="false" ht="14.4" hidden="false" customHeight="false" outlineLevel="0" collapsed="false"/>
    <row r="175" customFormat="false" ht="14.4" hidden="false" customHeight="false" outlineLevel="0" collapsed="false"/>
    <row r="176" customFormat="false" ht="14.4" hidden="false" customHeight="false" outlineLevel="0" collapsed="false"/>
    <row r="177" customFormat="false" ht="14.4" hidden="false" customHeight="false" outlineLevel="0" collapsed="false"/>
    <row r="178" customFormat="false" ht="14.4" hidden="false" customHeight="false" outlineLevel="0" collapsed="false"/>
    <row r="179" customFormat="false" ht="14.4" hidden="false" customHeight="false" outlineLevel="0" collapsed="false"/>
    <row r="180" customFormat="false" ht="14.4" hidden="false" customHeight="false" outlineLevel="0" collapsed="false"/>
    <row r="181" customFormat="false" ht="14.4" hidden="false" customHeight="false" outlineLevel="0" collapsed="false"/>
    <row r="182" customFormat="false" ht="14.4" hidden="false" customHeight="false" outlineLevel="0" collapsed="false"/>
    <row r="183" customFormat="false" ht="14.4" hidden="false" customHeight="false" outlineLevel="0" collapsed="false"/>
    <row r="184" customFormat="false" ht="14.4" hidden="false" customHeight="false" outlineLevel="0" collapsed="false"/>
    <row r="185" customFormat="false" ht="14.4" hidden="false" customHeight="false" outlineLevel="0" collapsed="false"/>
    <row r="186" customFormat="false" ht="14.4" hidden="false" customHeight="false" outlineLevel="0" collapsed="false"/>
    <row r="187" customFormat="false" ht="14.4" hidden="false" customHeight="false" outlineLevel="0" collapsed="false"/>
    <row r="188" customFormat="false" ht="14.4" hidden="false" customHeight="false" outlineLevel="0" collapsed="false"/>
    <row r="189" customFormat="false" ht="14.4" hidden="false" customHeight="false" outlineLevel="0" collapsed="false"/>
    <row r="190" customFormat="false" ht="14.4" hidden="false" customHeight="false" outlineLevel="0" collapsed="false"/>
    <row r="191" customFormat="false" ht="14.4" hidden="false" customHeight="false" outlineLevel="0" collapsed="false"/>
    <row r="192" customFormat="false" ht="14.4" hidden="false" customHeight="false" outlineLevel="0" collapsed="false"/>
    <row r="193" customFormat="false" ht="14.4" hidden="false" customHeight="false" outlineLevel="0" collapsed="false"/>
    <row r="194" customFormat="false" ht="14.4" hidden="false" customHeight="false" outlineLevel="0" collapsed="false"/>
    <row r="195" customFormat="false" ht="14.4" hidden="false" customHeight="false" outlineLevel="0" collapsed="false"/>
    <row r="196" customFormat="false" ht="14.4" hidden="false" customHeight="false" outlineLevel="0" collapsed="false"/>
    <row r="197" customFormat="false" ht="14.4" hidden="false" customHeight="false" outlineLevel="0" collapsed="false"/>
    <row r="198" customFormat="false" ht="14.4" hidden="false" customHeight="false" outlineLevel="0" collapsed="false"/>
    <row r="199" customFormat="false" ht="14.4" hidden="false" customHeight="false" outlineLevel="0" collapsed="false"/>
    <row r="200" customFormat="false" ht="14.4" hidden="false" customHeight="false" outlineLevel="0" collapsed="false"/>
    <row r="201" customFormat="false" ht="14.4" hidden="false" customHeight="false" outlineLevel="0" collapsed="false"/>
    <row r="202" customFormat="false" ht="14.4" hidden="false" customHeight="false" outlineLevel="0" collapsed="false"/>
    <row r="203" customFormat="false" ht="14.4" hidden="false" customHeight="false" outlineLevel="0" collapsed="false"/>
    <row r="204" customFormat="false" ht="14.4" hidden="false" customHeight="false" outlineLevel="0" collapsed="false"/>
    <row r="205" customFormat="false" ht="14.4" hidden="false" customHeight="false" outlineLevel="0" collapsed="false"/>
    <row r="206" customFormat="false" ht="14.4" hidden="false" customHeight="false" outlineLevel="0" collapsed="false"/>
    <row r="207" customFormat="false" ht="14.4" hidden="false" customHeight="false" outlineLevel="0" collapsed="false"/>
    <row r="208" customFormat="false" ht="14.4" hidden="false" customHeight="false" outlineLevel="0" collapsed="false"/>
    <row r="209" customFormat="false" ht="14.4" hidden="false" customHeight="false" outlineLevel="0" collapsed="false"/>
    <row r="210" customFormat="false" ht="14.4" hidden="false" customHeight="false" outlineLevel="0" collapsed="false"/>
    <row r="211" customFormat="false" ht="14.4" hidden="false" customHeight="false" outlineLevel="0" collapsed="false"/>
    <row r="212" customFormat="false" ht="14.4" hidden="false" customHeight="false" outlineLevel="0" collapsed="false"/>
    <row r="213" customFormat="false" ht="14.4" hidden="false" customHeight="false" outlineLevel="0" collapsed="false"/>
    <row r="214" customFormat="false" ht="14.4" hidden="false" customHeight="false" outlineLevel="0" collapsed="false"/>
    <row r="215" customFormat="false" ht="14.4" hidden="false" customHeight="false" outlineLevel="0" collapsed="false"/>
    <row r="216" customFormat="false" ht="14.4" hidden="false" customHeight="false" outlineLevel="0" collapsed="false"/>
    <row r="217" customFormat="false" ht="14.4" hidden="false" customHeight="false" outlineLevel="0" collapsed="false"/>
    <row r="218" customFormat="false" ht="14.4" hidden="false" customHeight="false" outlineLevel="0" collapsed="false"/>
    <row r="219" customFormat="false" ht="14.4" hidden="false" customHeight="false" outlineLevel="0" collapsed="false"/>
    <row r="220" customFormat="false" ht="14.4" hidden="false" customHeight="false" outlineLevel="0" collapsed="false"/>
    <row r="221" customFormat="false" ht="14.4" hidden="false" customHeight="false" outlineLevel="0" collapsed="false"/>
    <row r="222" customFormat="false" ht="14.4" hidden="false" customHeight="false" outlineLevel="0" collapsed="false"/>
    <row r="223" customFormat="false" ht="14.4" hidden="false" customHeight="false" outlineLevel="0" collapsed="false"/>
    <row r="224" customFormat="false" ht="14.4" hidden="false" customHeight="false" outlineLevel="0" collapsed="false"/>
    <row r="225" customFormat="false" ht="14.4" hidden="false" customHeight="false" outlineLevel="0" collapsed="false"/>
    <row r="226" customFormat="false" ht="14.4" hidden="false" customHeight="false" outlineLevel="0" collapsed="false"/>
    <row r="227" customFormat="false" ht="14.4" hidden="false" customHeight="false" outlineLevel="0" collapsed="false"/>
    <row r="228" customFormat="false" ht="14.4" hidden="false" customHeight="false" outlineLevel="0" collapsed="false"/>
    <row r="229" customFormat="false" ht="14.4" hidden="false" customHeight="false" outlineLevel="0" collapsed="false"/>
    <row r="230" customFormat="false" ht="14.4" hidden="false" customHeight="false" outlineLevel="0" collapsed="false"/>
    <row r="231" customFormat="false" ht="14.4" hidden="false" customHeight="false" outlineLevel="0" collapsed="false"/>
    <row r="232" customFormat="false" ht="14.4" hidden="false" customHeight="false" outlineLevel="0" collapsed="false"/>
    <row r="233" customFormat="false" ht="14.4" hidden="false" customHeight="false" outlineLevel="0" collapsed="false"/>
    <row r="234" customFormat="false" ht="14.4" hidden="false" customHeight="false" outlineLevel="0" collapsed="false"/>
    <row r="235" customFormat="false" ht="14.4" hidden="false" customHeight="false" outlineLevel="0" collapsed="false"/>
    <row r="236" customFormat="false" ht="14.4" hidden="false" customHeight="false" outlineLevel="0" collapsed="false"/>
    <row r="237" customFormat="false" ht="14.4" hidden="false" customHeight="false" outlineLevel="0" collapsed="false"/>
    <row r="238" customFormat="false" ht="14.4" hidden="false" customHeight="false" outlineLevel="0" collapsed="false"/>
    <row r="239" customFormat="false" ht="14.4" hidden="false" customHeight="false" outlineLevel="0" collapsed="false"/>
    <row r="240" customFormat="false" ht="14.4" hidden="false" customHeight="false" outlineLevel="0" collapsed="false"/>
    <row r="241" customFormat="false" ht="14.4" hidden="false" customHeight="false" outlineLevel="0" collapsed="false"/>
    <row r="242" customFormat="false" ht="14.4" hidden="false" customHeight="false" outlineLevel="0" collapsed="false"/>
    <row r="243" customFormat="false" ht="14.4" hidden="false" customHeight="false" outlineLevel="0" collapsed="false"/>
    <row r="244" customFormat="false" ht="14.4" hidden="false" customHeight="false" outlineLevel="0" collapsed="false"/>
    <row r="245" customFormat="false" ht="14.4" hidden="false" customHeight="false" outlineLevel="0" collapsed="false"/>
    <row r="246" customFormat="false" ht="14.4" hidden="false" customHeight="false" outlineLevel="0" collapsed="false"/>
    <row r="247" customFormat="false" ht="14.4" hidden="false" customHeight="false" outlineLevel="0" collapsed="false"/>
    <row r="248" customFormat="false" ht="14.4" hidden="false" customHeight="false" outlineLevel="0" collapsed="false"/>
    <row r="249" customFormat="false" ht="14.4" hidden="false" customHeight="false" outlineLevel="0" collapsed="false"/>
    <row r="250" customFormat="false" ht="14.4" hidden="false" customHeight="false" outlineLevel="0" collapsed="false"/>
    <row r="251" customFormat="false" ht="14.4" hidden="false" customHeight="false" outlineLevel="0" collapsed="false"/>
    <row r="252" customFormat="false" ht="14.4" hidden="false" customHeight="false" outlineLevel="0" collapsed="false"/>
    <row r="253" customFormat="false" ht="14.4" hidden="false" customHeight="false" outlineLevel="0" collapsed="false"/>
    <row r="254" customFormat="false" ht="14.4" hidden="false" customHeight="false" outlineLevel="0" collapsed="false"/>
    <row r="255" customFormat="false" ht="14.4" hidden="false" customHeight="false" outlineLevel="0" collapsed="false"/>
    <row r="256" customFormat="false" ht="14.4" hidden="false" customHeight="false" outlineLevel="0" collapsed="false"/>
    <row r="257" customFormat="false" ht="14.4" hidden="false" customHeight="false" outlineLevel="0" collapsed="false"/>
    <row r="258" customFormat="false" ht="14.4" hidden="false" customHeight="false" outlineLevel="0" collapsed="false"/>
    <row r="259" customFormat="false" ht="14.4" hidden="false" customHeight="false" outlineLevel="0" collapsed="false"/>
    <row r="260" customFormat="false" ht="14.4" hidden="false" customHeight="false" outlineLevel="0" collapsed="false"/>
    <row r="261" customFormat="false" ht="14.4" hidden="false" customHeight="false" outlineLevel="0" collapsed="false"/>
    <row r="262" customFormat="false" ht="14.4" hidden="false" customHeight="false" outlineLevel="0" collapsed="false"/>
    <row r="263" customFormat="false" ht="14.4" hidden="false" customHeight="false" outlineLevel="0" collapsed="false"/>
    <row r="264" customFormat="false" ht="14.4" hidden="false" customHeight="false" outlineLevel="0" collapsed="false"/>
    <row r="265" customFormat="false" ht="14.4" hidden="false" customHeight="false" outlineLevel="0" collapsed="false"/>
    <row r="266" customFormat="false" ht="14.4" hidden="false" customHeight="false" outlineLevel="0" collapsed="false"/>
    <row r="267" customFormat="false" ht="14.4" hidden="false" customHeight="false" outlineLevel="0" collapsed="false"/>
    <row r="268" customFormat="false" ht="14.4" hidden="false" customHeight="false" outlineLevel="0" collapsed="false"/>
    <row r="269" customFormat="false" ht="14.4" hidden="false" customHeight="false" outlineLevel="0" collapsed="false"/>
    <row r="270" customFormat="false" ht="14.4" hidden="false" customHeight="false" outlineLevel="0" collapsed="false"/>
    <row r="271" customFormat="false" ht="14.4" hidden="false" customHeight="false" outlineLevel="0" collapsed="false"/>
    <row r="272" customFormat="false" ht="14.4" hidden="false" customHeight="false" outlineLevel="0" collapsed="false"/>
    <row r="273" customFormat="false" ht="14.4" hidden="false" customHeight="false" outlineLevel="0" collapsed="false"/>
    <row r="274" customFormat="false" ht="14.4" hidden="false" customHeight="false" outlineLevel="0" collapsed="false"/>
    <row r="275" customFormat="false" ht="14.4" hidden="false" customHeight="false" outlineLevel="0" collapsed="false"/>
    <row r="276" customFormat="false" ht="14.4" hidden="false" customHeight="false" outlineLevel="0" collapsed="false"/>
    <row r="277" customFormat="false" ht="14.4" hidden="false" customHeight="false" outlineLevel="0" collapsed="false"/>
    <row r="278" customFormat="false" ht="14.4" hidden="false" customHeight="false" outlineLevel="0" collapsed="false"/>
    <row r="279" customFormat="false" ht="14.4" hidden="false" customHeight="false" outlineLevel="0" collapsed="false"/>
    <row r="280" customFormat="false" ht="14.4" hidden="false" customHeight="false" outlineLevel="0" collapsed="false"/>
    <row r="281" customFormat="false" ht="14.4" hidden="false" customHeight="false" outlineLevel="0" collapsed="false"/>
    <row r="282" customFormat="false" ht="14.4" hidden="false" customHeight="false" outlineLevel="0" collapsed="false"/>
    <row r="283" customFormat="false" ht="14.4" hidden="false" customHeight="false" outlineLevel="0" collapsed="false"/>
    <row r="284" customFormat="false" ht="14.4" hidden="false" customHeight="false" outlineLevel="0" collapsed="false"/>
    <row r="285" customFormat="false" ht="14.4" hidden="false" customHeight="false" outlineLevel="0" collapsed="false"/>
    <row r="286" customFormat="false" ht="14.4" hidden="false" customHeight="false" outlineLevel="0" collapsed="false"/>
    <row r="287" customFormat="false" ht="14.4" hidden="false" customHeight="false" outlineLevel="0" collapsed="false"/>
    <row r="288" customFormat="false" ht="14.4" hidden="false" customHeight="false" outlineLevel="0" collapsed="false"/>
    <row r="289" customFormat="false" ht="14.4" hidden="false" customHeight="false" outlineLevel="0" collapsed="false"/>
    <row r="290" customFormat="false" ht="14.4" hidden="false" customHeight="false" outlineLevel="0" collapsed="false"/>
    <row r="291" customFormat="false" ht="14.4" hidden="false" customHeight="false" outlineLevel="0" collapsed="false"/>
    <row r="292" customFormat="false" ht="14.4" hidden="false" customHeight="false" outlineLevel="0" collapsed="false"/>
    <row r="293" customFormat="false" ht="14.4" hidden="false" customHeight="false" outlineLevel="0" collapsed="false"/>
    <row r="294" customFormat="false" ht="14.4" hidden="false" customHeight="false" outlineLevel="0" collapsed="false"/>
    <row r="295" customFormat="false" ht="14.4" hidden="false" customHeight="false" outlineLevel="0" collapsed="false"/>
    <row r="296" customFormat="false" ht="14.4" hidden="false" customHeight="false" outlineLevel="0" collapsed="false"/>
    <row r="297" customFormat="false" ht="14.4" hidden="false" customHeight="false" outlineLevel="0" collapsed="false"/>
    <row r="298" customFormat="false" ht="14.4" hidden="false" customHeight="false" outlineLevel="0" collapsed="false"/>
    <row r="299" customFormat="false" ht="14.4" hidden="false" customHeight="false" outlineLevel="0" collapsed="false"/>
    <row r="300" customFormat="false" ht="14.4" hidden="false" customHeight="false" outlineLevel="0" collapsed="false"/>
    <row r="301" customFormat="false" ht="14.4" hidden="false" customHeight="false" outlineLevel="0" collapsed="false"/>
    <row r="302" customFormat="false" ht="14.4" hidden="false" customHeight="false" outlineLevel="0" collapsed="false"/>
    <row r="303" customFormat="false" ht="14.4" hidden="false" customHeight="false" outlineLevel="0" collapsed="false"/>
    <row r="304" customFormat="false" ht="14.4" hidden="false" customHeight="false" outlineLevel="0" collapsed="false"/>
    <row r="305" customFormat="false" ht="14.4" hidden="false" customHeight="false" outlineLevel="0" collapsed="false"/>
    <row r="306" customFormat="false" ht="14.4" hidden="false" customHeight="false" outlineLevel="0" collapsed="false"/>
    <row r="307" customFormat="false" ht="14.4" hidden="false" customHeight="false" outlineLevel="0" collapsed="false"/>
    <row r="308" customFormat="false" ht="14.4" hidden="false" customHeight="false" outlineLevel="0" collapsed="false"/>
    <row r="309" customFormat="false" ht="14.4" hidden="false" customHeight="false" outlineLevel="0" collapsed="false"/>
    <row r="310" customFormat="false" ht="14.4" hidden="false" customHeight="false" outlineLevel="0" collapsed="false"/>
    <row r="311" customFormat="false" ht="14.4" hidden="false" customHeight="false" outlineLevel="0" collapsed="false"/>
    <row r="312" customFormat="false" ht="14.4" hidden="false" customHeight="false" outlineLevel="0" collapsed="false"/>
    <row r="313" customFormat="false" ht="14.4" hidden="false" customHeight="false" outlineLevel="0" collapsed="false"/>
    <row r="314" customFormat="false" ht="14.4" hidden="false" customHeight="false" outlineLevel="0" collapsed="false"/>
    <row r="315" customFormat="false" ht="14.4" hidden="false" customHeight="false" outlineLevel="0" collapsed="false"/>
    <row r="316" customFormat="false" ht="14.4" hidden="false" customHeight="false" outlineLevel="0" collapsed="false"/>
    <row r="317" customFormat="false" ht="14.4" hidden="false" customHeight="false" outlineLevel="0" collapsed="false"/>
    <row r="318" customFormat="false" ht="14.4" hidden="false" customHeight="false" outlineLevel="0" collapsed="false"/>
    <row r="319" customFormat="false" ht="14.4" hidden="false" customHeight="false" outlineLevel="0" collapsed="false"/>
    <row r="320" customFormat="false" ht="14.4" hidden="false" customHeight="false" outlineLevel="0" collapsed="false"/>
    <row r="321" customFormat="false" ht="14.4" hidden="false" customHeight="false" outlineLevel="0" collapsed="false"/>
    <row r="322" customFormat="false" ht="14.4" hidden="false" customHeight="false" outlineLevel="0" collapsed="false"/>
    <row r="323" customFormat="false" ht="14.4" hidden="false" customHeight="false" outlineLevel="0" collapsed="false"/>
    <row r="324" customFormat="false" ht="14.4" hidden="false" customHeight="false" outlineLevel="0" collapsed="false"/>
    <row r="325" customFormat="false" ht="14.4" hidden="false" customHeight="false" outlineLevel="0" collapsed="false"/>
    <row r="326" customFormat="false" ht="14.4" hidden="false" customHeight="false" outlineLevel="0" collapsed="false"/>
    <row r="327" customFormat="false" ht="14.4" hidden="false" customHeight="false" outlineLevel="0" collapsed="false"/>
    <row r="328" customFormat="false" ht="14.4" hidden="false" customHeight="false" outlineLevel="0" collapsed="false"/>
    <row r="329" customFormat="false" ht="14.4" hidden="false" customHeight="false" outlineLevel="0" collapsed="false"/>
    <row r="330" customFormat="false" ht="14.4" hidden="false" customHeight="false" outlineLevel="0" collapsed="false"/>
    <row r="331" customFormat="false" ht="14.4" hidden="false" customHeight="false" outlineLevel="0" collapsed="false"/>
    <row r="332" customFormat="false" ht="14.4" hidden="false" customHeight="false" outlineLevel="0" collapsed="false"/>
    <row r="333" customFormat="false" ht="14.4" hidden="false" customHeight="false" outlineLevel="0" collapsed="false"/>
    <row r="334" customFormat="false" ht="14.4" hidden="false" customHeight="false" outlineLevel="0" collapsed="false"/>
    <row r="335" customFormat="false" ht="14.4" hidden="false" customHeight="false" outlineLevel="0" collapsed="false"/>
    <row r="336" customFormat="false" ht="14.4" hidden="false" customHeight="false" outlineLevel="0" collapsed="false"/>
    <row r="337" customFormat="false" ht="14.4" hidden="false" customHeight="false" outlineLevel="0" collapsed="false"/>
    <row r="338" customFormat="false" ht="14.4" hidden="false" customHeight="false" outlineLevel="0" collapsed="false"/>
    <row r="339" customFormat="false" ht="14.4" hidden="false" customHeight="false" outlineLevel="0" collapsed="false"/>
    <row r="340" customFormat="false" ht="14.4" hidden="false" customHeight="false" outlineLevel="0" collapsed="false"/>
    <row r="341" customFormat="false" ht="14.4" hidden="false" customHeight="false" outlineLevel="0" collapsed="false"/>
    <row r="342" customFormat="false" ht="14.4" hidden="false" customHeight="false" outlineLevel="0" collapsed="false"/>
    <row r="343" customFormat="false" ht="14.4" hidden="false" customHeight="false" outlineLevel="0" collapsed="false"/>
    <row r="344" customFormat="false" ht="14.4" hidden="false" customHeight="false" outlineLevel="0" collapsed="false"/>
    <row r="345" customFormat="false" ht="14.4" hidden="false" customHeight="false" outlineLevel="0" collapsed="false"/>
    <row r="346" customFormat="false" ht="14.4" hidden="false" customHeight="false" outlineLevel="0" collapsed="false"/>
    <row r="347" customFormat="false" ht="14.4" hidden="false" customHeight="false" outlineLevel="0" collapsed="false"/>
    <row r="348" customFormat="false" ht="14.4" hidden="false" customHeight="false" outlineLevel="0" collapsed="false"/>
    <row r="349" customFormat="false" ht="14.4" hidden="false" customHeight="false" outlineLevel="0" collapsed="false"/>
    <row r="350" customFormat="false" ht="14.4" hidden="false" customHeight="false" outlineLevel="0" collapsed="false"/>
    <row r="351" customFormat="false" ht="14.4" hidden="false" customHeight="false" outlineLevel="0" collapsed="false"/>
    <row r="352" customFormat="false" ht="14.4" hidden="false" customHeight="false" outlineLevel="0" collapsed="false"/>
    <row r="353" customFormat="false" ht="14.4" hidden="false" customHeight="false" outlineLevel="0" collapsed="false"/>
    <row r="354" customFormat="false" ht="14.4" hidden="false" customHeight="false" outlineLevel="0" collapsed="false"/>
    <row r="355" customFormat="false" ht="14.4" hidden="false" customHeight="false" outlineLevel="0" collapsed="false"/>
    <row r="356" customFormat="false" ht="14.4" hidden="false" customHeight="false" outlineLevel="0" collapsed="false"/>
    <row r="357" customFormat="false" ht="14.4" hidden="false" customHeight="false" outlineLevel="0" collapsed="false"/>
    <row r="358" customFormat="false" ht="14.4" hidden="false" customHeight="false" outlineLevel="0" collapsed="false"/>
    <row r="359" customFormat="false" ht="14.4" hidden="false" customHeight="false" outlineLevel="0" collapsed="false"/>
    <row r="360" customFormat="false" ht="14.4" hidden="false" customHeight="false" outlineLevel="0" collapsed="false"/>
    <row r="361" customFormat="false" ht="14.4" hidden="false" customHeight="false" outlineLevel="0" collapsed="false"/>
    <row r="362" customFormat="false" ht="14.4" hidden="false" customHeight="false" outlineLevel="0" collapsed="false"/>
    <row r="363" customFormat="false" ht="14.4" hidden="false" customHeight="false" outlineLevel="0" collapsed="false"/>
    <row r="364" customFormat="false" ht="14.4" hidden="false" customHeight="false" outlineLevel="0" collapsed="false"/>
    <row r="365" customFormat="false" ht="14.4" hidden="false" customHeight="false" outlineLevel="0" collapsed="false"/>
    <row r="366" customFormat="false" ht="14.4" hidden="false" customHeight="false" outlineLevel="0" collapsed="false"/>
    <row r="367" customFormat="false" ht="14.4" hidden="false" customHeight="false" outlineLevel="0" collapsed="false"/>
    <row r="368" customFormat="false" ht="14.4" hidden="false" customHeight="false" outlineLevel="0" collapsed="false"/>
    <row r="369" customFormat="false" ht="14.4" hidden="false" customHeight="false" outlineLevel="0" collapsed="false"/>
    <row r="370" customFormat="false" ht="14.4" hidden="false" customHeight="false" outlineLevel="0" collapsed="false"/>
    <row r="371" customFormat="false" ht="14.4" hidden="false" customHeight="false" outlineLevel="0" collapsed="false"/>
    <row r="372" customFormat="false" ht="14.4" hidden="false" customHeight="false" outlineLevel="0" collapsed="false"/>
    <row r="373" customFormat="false" ht="14.4" hidden="false" customHeight="false" outlineLevel="0" collapsed="false"/>
    <row r="374" customFormat="false" ht="14.4" hidden="false" customHeight="false" outlineLevel="0" collapsed="false"/>
    <row r="375" customFormat="false" ht="14.4" hidden="false" customHeight="false" outlineLevel="0" collapsed="false"/>
    <row r="376" customFormat="false" ht="14.4" hidden="false" customHeight="false" outlineLevel="0" collapsed="false"/>
    <row r="377" customFormat="false" ht="14.4" hidden="false" customHeight="false" outlineLevel="0" collapsed="false"/>
    <row r="378" customFormat="false" ht="14.4" hidden="false" customHeight="false" outlineLevel="0" collapsed="false"/>
    <row r="379" customFormat="false" ht="14.4" hidden="false" customHeight="false" outlineLevel="0" collapsed="false"/>
    <row r="380" customFormat="false" ht="14.4" hidden="false" customHeight="false" outlineLevel="0" collapsed="false"/>
    <row r="381" customFormat="false" ht="14.4" hidden="false" customHeight="false" outlineLevel="0" collapsed="false"/>
    <row r="382" customFormat="false" ht="14.4" hidden="false" customHeight="false" outlineLevel="0" collapsed="false"/>
    <row r="383" customFormat="false" ht="14.4" hidden="false" customHeight="false" outlineLevel="0" collapsed="false"/>
    <row r="384" customFormat="false" ht="14.4" hidden="false" customHeight="false" outlineLevel="0" collapsed="false"/>
    <row r="385" customFormat="false" ht="14.4" hidden="false" customHeight="false" outlineLevel="0" collapsed="false"/>
    <row r="386" customFormat="false" ht="14.4" hidden="false" customHeight="false" outlineLevel="0" collapsed="false"/>
    <row r="387" customFormat="false" ht="14.4" hidden="false" customHeight="false" outlineLevel="0" collapsed="false"/>
    <row r="388" customFormat="false" ht="14.4" hidden="false" customHeight="false" outlineLevel="0" collapsed="false"/>
    <row r="389" customFormat="false" ht="14.4" hidden="false" customHeight="false" outlineLevel="0" collapsed="false"/>
    <row r="390" customFormat="false" ht="14.4" hidden="false" customHeight="false" outlineLevel="0" collapsed="false"/>
    <row r="391" customFormat="false" ht="14.4" hidden="false" customHeight="false" outlineLevel="0" collapsed="false"/>
    <row r="392" customFormat="false" ht="14.4" hidden="false" customHeight="false" outlineLevel="0" collapsed="false"/>
    <row r="393" customFormat="false" ht="14.4" hidden="false" customHeight="false" outlineLevel="0" collapsed="false"/>
    <row r="394" customFormat="false" ht="14.4" hidden="false" customHeight="false" outlineLevel="0" collapsed="false"/>
    <row r="395" customFormat="false" ht="14.4" hidden="false" customHeight="false" outlineLevel="0" collapsed="false"/>
    <row r="396" customFormat="false" ht="14.4" hidden="false" customHeight="false" outlineLevel="0" collapsed="false"/>
    <row r="397" customFormat="false" ht="14.4" hidden="false" customHeight="false" outlineLevel="0" collapsed="false"/>
    <row r="398" customFormat="false" ht="14.4" hidden="false" customHeight="false" outlineLevel="0" collapsed="false"/>
    <row r="399" customFormat="false" ht="14.4" hidden="false" customHeight="false" outlineLevel="0" collapsed="false"/>
    <row r="400" customFormat="false" ht="14.4" hidden="false" customHeight="false" outlineLevel="0" collapsed="false"/>
    <row r="401" customFormat="false" ht="14.4" hidden="false" customHeight="false" outlineLevel="0" collapsed="false"/>
    <row r="402" customFormat="false" ht="14.4" hidden="false" customHeight="false" outlineLevel="0" collapsed="false"/>
    <row r="403" customFormat="false" ht="14.4" hidden="false" customHeight="false" outlineLevel="0" collapsed="false"/>
    <row r="404" customFormat="false" ht="14.4" hidden="false" customHeight="false" outlineLevel="0" collapsed="false"/>
    <row r="405" customFormat="false" ht="14.4" hidden="false" customHeight="false" outlineLevel="0" collapsed="false"/>
    <row r="406" customFormat="false" ht="14.4" hidden="false" customHeight="false" outlineLevel="0" collapsed="false"/>
    <row r="407" customFormat="false" ht="14.4" hidden="false" customHeight="false" outlineLevel="0" collapsed="false"/>
    <row r="408" customFormat="false" ht="14.4" hidden="false" customHeight="false" outlineLevel="0" collapsed="false"/>
    <row r="409" customFormat="false" ht="14.4" hidden="false" customHeight="false" outlineLevel="0" collapsed="false"/>
    <row r="410" customFormat="false" ht="14.4" hidden="false" customHeight="false" outlineLevel="0" collapsed="false"/>
    <row r="411" customFormat="false" ht="14.4" hidden="false" customHeight="false" outlineLevel="0" collapsed="false"/>
    <row r="412" customFormat="false" ht="14.4" hidden="false" customHeight="false" outlineLevel="0" collapsed="false"/>
    <row r="413" customFormat="false" ht="14.4" hidden="false" customHeight="false" outlineLevel="0" collapsed="false"/>
    <row r="414" customFormat="false" ht="14.4" hidden="false" customHeight="false" outlineLevel="0" collapsed="false"/>
    <row r="415" customFormat="false" ht="14.4" hidden="false" customHeight="false" outlineLevel="0" collapsed="false"/>
    <row r="416" customFormat="false" ht="14.4" hidden="false" customHeight="false" outlineLevel="0" collapsed="false"/>
    <row r="417" customFormat="false" ht="14.4" hidden="false" customHeight="false" outlineLevel="0" collapsed="false"/>
    <row r="418" customFormat="false" ht="14.4" hidden="false" customHeight="false" outlineLevel="0" collapsed="false"/>
    <row r="419" customFormat="false" ht="14.4" hidden="false" customHeight="false" outlineLevel="0" collapsed="false"/>
    <row r="420" customFormat="false" ht="14.4" hidden="false" customHeight="false" outlineLevel="0" collapsed="false"/>
    <row r="421" customFormat="false" ht="14.4" hidden="false" customHeight="false" outlineLevel="0" collapsed="false"/>
    <row r="422" customFormat="false" ht="14.4" hidden="false" customHeight="false" outlineLevel="0" collapsed="false"/>
    <row r="423" customFormat="false" ht="14.4" hidden="false" customHeight="false" outlineLevel="0" collapsed="false"/>
    <row r="424" customFormat="false" ht="14.4" hidden="false" customHeight="false" outlineLevel="0" collapsed="false"/>
    <row r="425" customFormat="false" ht="14.4" hidden="false" customHeight="false" outlineLevel="0" collapsed="false"/>
    <row r="426" customFormat="false" ht="14.4" hidden="false" customHeight="false" outlineLevel="0" collapsed="false"/>
    <row r="427" customFormat="false" ht="14.4" hidden="false" customHeight="false" outlineLevel="0" collapsed="false"/>
    <row r="428" customFormat="false" ht="14.4" hidden="false" customHeight="false" outlineLevel="0" collapsed="false"/>
    <row r="429" customFormat="false" ht="14.4" hidden="false" customHeight="false" outlineLevel="0" collapsed="false"/>
    <row r="430" customFormat="false" ht="14.4" hidden="false" customHeight="false" outlineLevel="0" collapsed="false"/>
    <row r="431" customFormat="false" ht="14.4" hidden="false" customHeight="false" outlineLevel="0" collapsed="false"/>
    <row r="432" customFormat="false" ht="14.4" hidden="false" customHeight="false" outlineLevel="0" collapsed="false"/>
    <row r="433" customFormat="false" ht="14.4" hidden="false" customHeight="false" outlineLevel="0" collapsed="false"/>
    <row r="434" customFormat="false" ht="14.4" hidden="false" customHeight="false" outlineLevel="0" collapsed="false"/>
    <row r="435" customFormat="false" ht="14.4" hidden="false" customHeight="false" outlineLevel="0" collapsed="false"/>
    <row r="436" customFormat="false" ht="14.4" hidden="false" customHeight="false" outlineLevel="0" collapsed="false"/>
    <row r="437" customFormat="false" ht="14.4" hidden="false" customHeight="false" outlineLevel="0" collapsed="false"/>
    <row r="438" customFormat="false" ht="14.4" hidden="false" customHeight="false" outlineLevel="0" collapsed="false"/>
    <row r="439" customFormat="false" ht="14.4" hidden="false" customHeight="false" outlineLevel="0" collapsed="false"/>
    <row r="440" customFormat="false" ht="14.4" hidden="false" customHeight="false" outlineLevel="0" collapsed="false"/>
    <row r="441" customFormat="false" ht="14.4" hidden="false" customHeight="false" outlineLevel="0" collapsed="false"/>
    <row r="442" customFormat="false" ht="14.4" hidden="false" customHeight="false" outlineLevel="0" collapsed="false"/>
    <row r="443" customFormat="false" ht="14.4" hidden="false" customHeight="false" outlineLevel="0" collapsed="false"/>
    <row r="444" customFormat="false" ht="14.4" hidden="false" customHeight="false" outlineLevel="0" collapsed="false"/>
    <row r="445" customFormat="false" ht="14.4" hidden="false" customHeight="false" outlineLevel="0" collapsed="false"/>
    <row r="446" customFormat="false" ht="14.4" hidden="false" customHeight="false" outlineLevel="0" collapsed="false"/>
    <row r="447" customFormat="false" ht="14.4" hidden="false" customHeight="false" outlineLevel="0" collapsed="false"/>
    <row r="448" customFormat="false" ht="14.4" hidden="false" customHeight="false" outlineLevel="0" collapsed="false"/>
    <row r="449" customFormat="false" ht="14.4" hidden="false" customHeight="false" outlineLevel="0" collapsed="false"/>
    <row r="450" customFormat="false" ht="14.4" hidden="false" customHeight="false" outlineLevel="0" collapsed="false"/>
    <row r="451" customFormat="false" ht="14.4" hidden="false" customHeight="false" outlineLevel="0" collapsed="false"/>
    <row r="452" customFormat="false" ht="14.4" hidden="false" customHeight="false" outlineLevel="0" collapsed="false"/>
    <row r="453" customFormat="false" ht="14.4" hidden="false" customHeight="false" outlineLevel="0" collapsed="false"/>
    <row r="454" customFormat="false" ht="14.4" hidden="false" customHeight="false" outlineLevel="0" collapsed="false"/>
    <row r="455" customFormat="false" ht="14.4" hidden="false" customHeight="false" outlineLevel="0" collapsed="false"/>
    <row r="456" customFormat="false" ht="14.4" hidden="false" customHeight="false" outlineLevel="0" collapsed="false"/>
    <row r="457" customFormat="false" ht="14.4" hidden="false" customHeight="false" outlineLevel="0" collapsed="false"/>
    <row r="458" customFormat="false" ht="14.4" hidden="false" customHeight="false" outlineLevel="0" collapsed="false"/>
    <row r="459" customFormat="false" ht="14.4" hidden="false" customHeight="false" outlineLevel="0" collapsed="false"/>
    <row r="460" customFormat="false" ht="14.4" hidden="false" customHeight="false" outlineLevel="0" collapsed="false"/>
    <row r="461" customFormat="false" ht="14.4" hidden="false" customHeight="false" outlineLevel="0" collapsed="false"/>
    <row r="462" customFormat="false" ht="14.4" hidden="false" customHeight="false" outlineLevel="0" collapsed="false"/>
    <row r="463" customFormat="false" ht="14.4" hidden="false" customHeight="false" outlineLevel="0" collapsed="false"/>
    <row r="464" customFormat="false" ht="14.4" hidden="false" customHeight="false" outlineLevel="0" collapsed="false"/>
    <row r="465" customFormat="false" ht="14.4" hidden="false" customHeight="false" outlineLevel="0" collapsed="false"/>
    <row r="466" customFormat="false" ht="14.4" hidden="false" customHeight="false" outlineLevel="0" collapsed="false"/>
    <row r="467" customFormat="false" ht="14.4" hidden="false" customHeight="false" outlineLevel="0" collapsed="false"/>
    <row r="468" customFormat="false" ht="14.4" hidden="false" customHeight="false" outlineLevel="0" collapsed="false"/>
    <row r="469" customFormat="false" ht="14.4" hidden="false" customHeight="false" outlineLevel="0" collapsed="false"/>
    <row r="470" customFormat="false" ht="14.4" hidden="false" customHeight="false" outlineLevel="0" collapsed="false"/>
    <row r="471" customFormat="false" ht="14.4" hidden="false" customHeight="false" outlineLevel="0" collapsed="false"/>
    <row r="472" customFormat="false" ht="14.4" hidden="false" customHeight="false" outlineLevel="0" collapsed="false"/>
    <row r="473" customFormat="false" ht="14.4" hidden="false" customHeight="false" outlineLevel="0" collapsed="false"/>
    <row r="474" customFormat="false" ht="14.4" hidden="false" customHeight="false" outlineLevel="0" collapsed="false"/>
    <row r="475" customFormat="false" ht="14.4" hidden="false" customHeight="false" outlineLevel="0" collapsed="false"/>
    <row r="476" customFormat="false" ht="14.4" hidden="false" customHeight="false" outlineLevel="0" collapsed="false"/>
    <row r="477" customFormat="false" ht="14.4" hidden="false" customHeight="false" outlineLevel="0" collapsed="false"/>
    <row r="478" customFormat="false" ht="14.4" hidden="false" customHeight="false" outlineLevel="0" collapsed="false"/>
    <row r="479" customFormat="false" ht="14.4" hidden="false" customHeight="false" outlineLevel="0" collapsed="false"/>
    <row r="480" customFormat="false" ht="14.4" hidden="false" customHeight="false" outlineLevel="0" collapsed="false"/>
    <row r="481" customFormat="false" ht="14.4" hidden="false" customHeight="false" outlineLevel="0" collapsed="false"/>
    <row r="482" customFormat="false" ht="14.4" hidden="false" customHeight="false" outlineLevel="0" collapsed="false"/>
    <row r="483" customFormat="false" ht="14.4" hidden="false" customHeight="false" outlineLevel="0" collapsed="false"/>
    <row r="484" customFormat="false" ht="14.4" hidden="false" customHeight="false" outlineLevel="0" collapsed="false"/>
    <row r="485" customFormat="false" ht="14.4" hidden="false" customHeight="false" outlineLevel="0" collapsed="false"/>
    <row r="486" customFormat="false" ht="14.4" hidden="false" customHeight="false" outlineLevel="0" collapsed="false"/>
    <row r="487" customFormat="false" ht="14.4" hidden="false" customHeight="false" outlineLevel="0" collapsed="false"/>
    <row r="488" customFormat="false" ht="14.4" hidden="false" customHeight="false" outlineLevel="0" collapsed="false"/>
    <row r="489" customFormat="false" ht="14.4" hidden="false" customHeight="false" outlineLevel="0" collapsed="false"/>
    <row r="490" customFormat="false" ht="14.4" hidden="false" customHeight="false" outlineLevel="0" collapsed="false"/>
    <row r="491" customFormat="false" ht="14.4" hidden="false" customHeight="false" outlineLevel="0" collapsed="false"/>
    <row r="492" customFormat="false" ht="14.4" hidden="false" customHeight="false" outlineLevel="0" collapsed="false"/>
    <row r="493" customFormat="false" ht="14.4" hidden="false" customHeight="false" outlineLevel="0" collapsed="false"/>
    <row r="494" customFormat="false" ht="14.4" hidden="false" customHeight="false" outlineLevel="0" collapsed="false"/>
    <row r="495" customFormat="false" ht="14.4" hidden="false" customHeight="false" outlineLevel="0" collapsed="false"/>
    <row r="496" customFormat="false" ht="14.4" hidden="false" customHeight="false" outlineLevel="0" collapsed="false"/>
    <row r="497" customFormat="false" ht="14.4" hidden="false" customHeight="false" outlineLevel="0" collapsed="false"/>
    <row r="498" customFormat="false" ht="14.4" hidden="false" customHeight="false" outlineLevel="0" collapsed="false"/>
    <row r="499" customFormat="false" ht="14.4" hidden="false" customHeight="false" outlineLevel="0" collapsed="false"/>
    <row r="500" customFormat="false" ht="14.4" hidden="false" customHeight="false" outlineLevel="0" collapsed="false"/>
    <row r="501" customFormat="false" ht="14.4" hidden="false" customHeight="false" outlineLevel="0" collapsed="false"/>
    <row r="502" customFormat="false" ht="14.4" hidden="false" customHeight="false" outlineLevel="0" collapsed="false"/>
    <row r="503" customFormat="false" ht="14.4" hidden="false" customHeight="false" outlineLevel="0" collapsed="false"/>
    <row r="504" customFormat="false" ht="14.4" hidden="false" customHeight="false" outlineLevel="0" collapsed="false"/>
    <row r="505" customFormat="false" ht="14.4" hidden="false" customHeight="false" outlineLevel="0" collapsed="false"/>
    <row r="506" customFormat="false" ht="14.4" hidden="false" customHeight="false" outlineLevel="0" collapsed="false"/>
    <row r="507" customFormat="false" ht="14.4" hidden="false" customHeight="false" outlineLevel="0" collapsed="false"/>
    <row r="508" customFormat="false" ht="14.4" hidden="false" customHeight="false" outlineLevel="0" collapsed="false"/>
    <row r="509" customFormat="false" ht="14.4" hidden="false" customHeight="false" outlineLevel="0" collapsed="false"/>
    <row r="510" customFormat="false" ht="14.4" hidden="false" customHeight="false" outlineLevel="0" collapsed="false"/>
    <row r="511" customFormat="false" ht="14.4" hidden="false" customHeight="false" outlineLevel="0" collapsed="false"/>
    <row r="512" customFormat="false" ht="14.4" hidden="false" customHeight="false" outlineLevel="0" collapsed="false"/>
    <row r="513" customFormat="false" ht="14.4" hidden="false" customHeight="false" outlineLevel="0" collapsed="false"/>
    <row r="514" customFormat="false" ht="14.4" hidden="false" customHeight="false" outlineLevel="0" collapsed="false"/>
    <row r="515" customFormat="false" ht="14.4" hidden="false" customHeight="false" outlineLevel="0" collapsed="false"/>
    <row r="516" customFormat="false" ht="14.4" hidden="false" customHeight="false" outlineLevel="0" collapsed="false"/>
    <row r="517" customFormat="false" ht="14.4" hidden="false" customHeight="false" outlineLevel="0" collapsed="false"/>
    <row r="518" customFormat="false" ht="14.4" hidden="false" customHeight="false" outlineLevel="0" collapsed="false"/>
    <row r="519" customFormat="false" ht="14.4" hidden="false" customHeight="false" outlineLevel="0" collapsed="false"/>
    <row r="520" customFormat="false" ht="14.4" hidden="false" customHeight="false" outlineLevel="0" collapsed="false"/>
    <row r="521" customFormat="false" ht="14.4" hidden="false" customHeight="false" outlineLevel="0" collapsed="false"/>
    <row r="522" customFormat="false" ht="14.4" hidden="false" customHeight="false" outlineLevel="0" collapsed="false"/>
    <row r="523" customFormat="false" ht="14.4" hidden="false" customHeight="false" outlineLevel="0" collapsed="false"/>
    <row r="524" customFormat="false" ht="14.4" hidden="false" customHeight="false" outlineLevel="0" collapsed="false"/>
    <row r="525" customFormat="false" ht="14.4" hidden="false" customHeight="false" outlineLevel="0" collapsed="false"/>
    <row r="526" customFormat="false" ht="14.4" hidden="false" customHeight="false" outlineLevel="0" collapsed="false"/>
    <row r="527" customFormat="false" ht="14.4" hidden="false" customHeight="false" outlineLevel="0" collapsed="false"/>
    <row r="528" customFormat="false" ht="14.4" hidden="false" customHeight="false" outlineLevel="0" collapsed="false"/>
    <row r="529" customFormat="false" ht="14.4" hidden="false" customHeight="false" outlineLevel="0" collapsed="false"/>
    <row r="530" customFormat="false" ht="14.4" hidden="false" customHeight="false" outlineLevel="0" collapsed="false"/>
    <row r="531" customFormat="false" ht="14.4" hidden="false" customHeight="false" outlineLevel="0" collapsed="false"/>
    <row r="532" customFormat="false" ht="14.4" hidden="false" customHeight="false" outlineLevel="0" collapsed="false"/>
    <row r="533" customFormat="false" ht="14.4" hidden="false" customHeight="false" outlineLevel="0" collapsed="false"/>
    <row r="534" customFormat="false" ht="14.4" hidden="false" customHeight="false" outlineLevel="0" collapsed="false"/>
    <row r="535" customFormat="false" ht="14.4" hidden="false" customHeight="false" outlineLevel="0" collapsed="false"/>
    <row r="536" customFormat="false" ht="14.4" hidden="false" customHeight="false" outlineLevel="0" collapsed="false"/>
    <row r="537" customFormat="false" ht="14.4" hidden="false" customHeight="false" outlineLevel="0" collapsed="false"/>
    <row r="538" customFormat="false" ht="14.4" hidden="false" customHeight="false" outlineLevel="0" collapsed="false"/>
    <row r="539" customFormat="false" ht="14.4" hidden="false" customHeight="false" outlineLevel="0" collapsed="false"/>
    <row r="540" customFormat="false" ht="14.4" hidden="false" customHeight="false" outlineLevel="0" collapsed="false"/>
    <row r="541" customFormat="false" ht="14.4" hidden="false" customHeight="false" outlineLevel="0" collapsed="false"/>
    <row r="542" customFormat="false" ht="14.4" hidden="false" customHeight="false" outlineLevel="0" collapsed="false"/>
    <row r="543" customFormat="false" ht="14.4" hidden="false" customHeight="false" outlineLevel="0" collapsed="false"/>
    <row r="544" customFormat="false" ht="14.4" hidden="false" customHeight="false" outlineLevel="0" collapsed="false"/>
    <row r="545" customFormat="false" ht="14.4" hidden="false" customHeight="false" outlineLevel="0" collapsed="false"/>
    <row r="546" customFormat="false" ht="14.4" hidden="false" customHeight="false" outlineLevel="0" collapsed="false"/>
    <row r="547" customFormat="false" ht="14.4" hidden="false" customHeight="false" outlineLevel="0" collapsed="false"/>
    <row r="548" customFormat="false" ht="14.4" hidden="false" customHeight="false" outlineLevel="0" collapsed="false"/>
    <row r="549" customFormat="false" ht="14.4" hidden="false" customHeight="false" outlineLevel="0" collapsed="false"/>
    <row r="550" customFormat="false" ht="14.4" hidden="false" customHeight="false" outlineLevel="0" collapsed="false"/>
    <row r="551" customFormat="false" ht="14.4" hidden="false" customHeight="false" outlineLevel="0" collapsed="false"/>
    <row r="552" customFormat="false" ht="14.4" hidden="false" customHeight="false" outlineLevel="0" collapsed="false"/>
    <row r="553" customFormat="false" ht="14.4" hidden="false" customHeight="false" outlineLevel="0" collapsed="false"/>
    <row r="554" customFormat="false" ht="14.4" hidden="false" customHeight="false" outlineLevel="0" collapsed="false"/>
    <row r="555" customFormat="false" ht="14.4" hidden="false" customHeight="false" outlineLevel="0" collapsed="false"/>
    <row r="556" customFormat="false" ht="14.4" hidden="false" customHeight="false" outlineLevel="0" collapsed="false"/>
    <row r="557" customFormat="false" ht="14.4" hidden="false" customHeight="false" outlineLevel="0" collapsed="false"/>
    <row r="558" customFormat="false" ht="14.4" hidden="false" customHeight="false" outlineLevel="0" collapsed="false"/>
    <row r="559" customFormat="false" ht="14.4" hidden="false" customHeight="false" outlineLevel="0" collapsed="false"/>
    <row r="560" customFormat="false" ht="14.4" hidden="false" customHeight="false" outlineLevel="0" collapsed="false"/>
    <row r="561" customFormat="false" ht="14.4" hidden="false" customHeight="false" outlineLevel="0" collapsed="false"/>
    <row r="562" customFormat="false" ht="14.4" hidden="false" customHeight="false" outlineLevel="0" collapsed="false"/>
    <row r="563" customFormat="false" ht="14.4" hidden="false" customHeight="false" outlineLevel="0" collapsed="false"/>
    <row r="564" customFormat="false" ht="14.4" hidden="false" customHeight="false" outlineLevel="0" collapsed="false"/>
    <row r="565" customFormat="false" ht="14.4" hidden="false" customHeight="false" outlineLevel="0" collapsed="false"/>
    <row r="566" customFormat="false" ht="14.4" hidden="false" customHeight="false" outlineLevel="0" collapsed="false"/>
    <row r="567" customFormat="false" ht="14.4" hidden="false" customHeight="false" outlineLevel="0" collapsed="false"/>
    <row r="568" customFormat="false" ht="14.4" hidden="false" customHeight="false" outlineLevel="0" collapsed="false"/>
    <row r="569" customFormat="false" ht="14.4" hidden="false" customHeight="false" outlineLevel="0" collapsed="false"/>
    <row r="570" customFormat="false" ht="14.4" hidden="false" customHeight="false" outlineLevel="0" collapsed="false"/>
    <row r="571" customFormat="false" ht="14.4" hidden="false" customHeight="false" outlineLevel="0" collapsed="false"/>
    <row r="572" customFormat="false" ht="14.4" hidden="false" customHeight="false" outlineLevel="0" collapsed="false"/>
    <row r="573" customFormat="false" ht="14.4" hidden="false" customHeight="false" outlineLevel="0" collapsed="false"/>
    <row r="574" customFormat="false" ht="14.4" hidden="false" customHeight="false" outlineLevel="0" collapsed="false"/>
    <row r="575" customFormat="false" ht="14.4" hidden="false" customHeight="false" outlineLevel="0" collapsed="false"/>
    <row r="576" customFormat="false" ht="14.4" hidden="false" customHeight="false" outlineLevel="0" collapsed="false"/>
    <row r="577" customFormat="false" ht="14.4" hidden="false" customHeight="false" outlineLevel="0" collapsed="false"/>
    <row r="578" customFormat="false" ht="14.4" hidden="false" customHeight="false" outlineLevel="0" collapsed="false"/>
    <row r="579" customFormat="false" ht="14.4" hidden="false" customHeight="false" outlineLevel="0" collapsed="false"/>
    <row r="580" customFormat="false" ht="14.4" hidden="false" customHeight="false" outlineLevel="0" collapsed="false"/>
    <row r="581" customFormat="false" ht="14.4" hidden="false" customHeight="false" outlineLevel="0" collapsed="false"/>
    <row r="582" customFormat="false" ht="14.4" hidden="false" customHeight="false" outlineLevel="0" collapsed="false"/>
    <row r="583" customFormat="false" ht="14.4" hidden="false" customHeight="false" outlineLevel="0" collapsed="false"/>
    <row r="584" customFormat="false" ht="14.4" hidden="false" customHeight="false" outlineLevel="0" collapsed="false"/>
    <row r="585" customFormat="false" ht="14.4" hidden="false" customHeight="false" outlineLevel="0" collapsed="false"/>
    <row r="586" customFormat="false" ht="14.4" hidden="false" customHeight="false" outlineLevel="0" collapsed="false"/>
    <row r="587" customFormat="false" ht="14.4" hidden="false" customHeight="false" outlineLevel="0" collapsed="false"/>
    <row r="588" customFormat="false" ht="14.4" hidden="false" customHeight="false" outlineLevel="0" collapsed="false"/>
    <row r="589" customFormat="false" ht="14.4" hidden="false" customHeight="false" outlineLevel="0" collapsed="false"/>
    <row r="590" customFormat="false" ht="14.4" hidden="false" customHeight="false" outlineLevel="0" collapsed="false"/>
    <row r="591" customFormat="false" ht="14.4" hidden="false" customHeight="false" outlineLevel="0" collapsed="false"/>
    <row r="592" customFormat="false" ht="14.4" hidden="false" customHeight="false" outlineLevel="0" collapsed="false"/>
    <row r="593" customFormat="false" ht="14.4" hidden="false" customHeight="false" outlineLevel="0" collapsed="false"/>
    <row r="594" customFormat="false" ht="14.4" hidden="false" customHeight="false" outlineLevel="0" collapsed="false"/>
    <row r="595" customFormat="false" ht="14.4" hidden="false" customHeight="false" outlineLevel="0" collapsed="false"/>
    <row r="596" customFormat="false" ht="14.4" hidden="false" customHeight="false" outlineLevel="0" collapsed="false"/>
    <row r="597" customFormat="false" ht="14.4" hidden="false" customHeight="false" outlineLevel="0" collapsed="false"/>
    <row r="598" customFormat="false" ht="14.4" hidden="false" customHeight="false" outlineLevel="0" collapsed="false"/>
    <row r="599" customFormat="false" ht="14.4" hidden="false" customHeight="false" outlineLevel="0" collapsed="false"/>
    <row r="600" customFormat="false" ht="14.4" hidden="false" customHeight="false" outlineLevel="0" collapsed="false"/>
    <row r="601" customFormat="false" ht="14.4" hidden="false" customHeight="false" outlineLevel="0" collapsed="false"/>
    <row r="602" customFormat="false" ht="14.4" hidden="false" customHeight="false" outlineLevel="0" collapsed="false"/>
    <row r="603" customFormat="false" ht="14.4" hidden="false" customHeight="false" outlineLevel="0" collapsed="false"/>
    <row r="604" customFormat="false" ht="14.4" hidden="false" customHeight="false" outlineLevel="0" collapsed="false"/>
    <row r="605" customFormat="false" ht="14.4" hidden="false" customHeight="false" outlineLevel="0" collapsed="false"/>
    <row r="606" customFormat="false" ht="14.4" hidden="false" customHeight="false" outlineLevel="0" collapsed="false"/>
    <row r="607" customFormat="false" ht="14.4" hidden="false" customHeight="false" outlineLevel="0" collapsed="false"/>
    <row r="608" customFormat="false" ht="14.4" hidden="false" customHeight="false" outlineLevel="0" collapsed="false"/>
    <row r="609" customFormat="false" ht="14.4" hidden="false" customHeight="false" outlineLevel="0" collapsed="false"/>
    <row r="610" customFormat="false" ht="14.4" hidden="false" customHeight="false" outlineLevel="0" collapsed="false"/>
    <row r="611" customFormat="false" ht="14.4" hidden="false" customHeight="false" outlineLevel="0" collapsed="false"/>
    <row r="612" customFormat="false" ht="14.4" hidden="false" customHeight="false" outlineLevel="0" collapsed="false"/>
    <row r="613" customFormat="false" ht="14.4" hidden="false" customHeight="false" outlineLevel="0" collapsed="false"/>
    <row r="614" customFormat="false" ht="14.4" hidden="false" customHeight="false" outlineLevel="0" collapsed="false"/>
    <row r="615" customFormat="false" ht="14.4" hidden="false" customHeight="false" outlineLevel="0" collapsed="false"/>
    <row r="616" customFormat="false" ht="14.4" hidden="false" customHeight="false" outlineLevel="0" collapsed="false"/>
    <row r="617" customFormat="false" ht="14.4" hidden="false" customHeight="false" outlineLevel="0" collapsed="false"/>
    <row r="618" customFormat="false" ht="14.4" hidden="false" customHeight="false" outlineLevel="0" collapsed="false"/>
    <row r="619" customFormat="false" ht="14.4" hidden="false" customHeight="false" outlineLevel="0" collapsed="false"/>
    <row r="620" customFormat="false" ht="14.4" hidden="false" customHeight="false" outlineLevel="0" collapsed="false"/>
    <row r="621" customFormat="false" ht="14.4" hidden="false" customHeight="false" outlineLevel="0" collapsed="false"/>
    <row r="622" customFormat="false" ht="14.4" hidden="false" customHeight="false" outlineLevel="0" collapsed="false"/>
    <row r="623" customFormat="false" ht="14.4" hidden="false" customHeight="false" outlineLevel="0" collapsed="false"/>
    <row r="624" customFormat="false" ht="14.4" hidden="false" customHeight="false" outlineLevel="0" collapsed="false"/>
    <row r="625" customFormat="false" ht="14.4" hidden="false" customHeight="false" outlineLevel="0" collapsed="false"/>
    <row r="626" customFormat="false" ht="14.4" hidden="false" customHeight="false" outlineLevel="0" collapsed="false"/>
    <row r="627" customFormat="false" ht="14.4" hidden="false" customHeight="false" outlineLevel="0" collapsed="false"/>
    <row r="628" customFormat="false" ht="14.4" hidden="false" customHeight="false" outlineLevel="0" collapsed="false"/>
    <row r="629" customFormat="false" ht="14.4" hidden="false" customHeight="false" outlineLevel="0" collapsed="false"/>
    <row r="630" customFormat="false" ht="14.4" hidden="false" customHeight="false" outlineLevel="0" collapsed="false"/>
    <row r="631" customFormat="false" ht="14.4" hidden="false" customHeight="false" outlineLevel="0" collapsed="false"/>
    <row r="632" customFormat="false" ht="14.4" hidden="false" customHeight="false" outlineLevel="0" collapsed="false"/>
    <row r="633" customFormat="false" ht="14.4" hidden="false" customHeight="false" outlineLevel="0" collapsed="false"/>
    <row r="634" customFormat="false" ht="14.4" hidden="false" customHeight="false" outlineLevel="0" collapsed="false"/>
    <row r="635" customFormat="false" ht="14.4" hidden="false" customHeight="false" outlineLevel="0" collapsed="false"/>
    <row r="636" customFormat="false" ht="14.4" hidden="false" customHeight="false" outlineLevel="0" collapsed="false"/>
    <row r="637" customFormat="false" ht="14.4" hidden="false" customHeight="false" outlineLevel="0" collapsed="false"/>
    <row r="638" customFormat="false" ht="14.4" hidden="false" customHeight="false" outlineLevel="0" collapsed="false"/>
    <row r="639" customFormat="false" ht="14.4" hidden="false" customHeight="false" outlineLevel="0" collapsed="false"/>
    <row r="640" customFormat="false" ht="14.4" hidden="false" customHeight="false" outlineLevel="0" collapsed="false"/>
    <row r="641" customFormat="false" ht="14.4" hidden="false" customHeight="false" outlineLevel="0" collapsed="false"/>
    <row r="642" customFormat="false" ht="14.4" hidden="false" customHeight="false" outlineLevel="0" collapsed="false"/>
    <row r="643" customFormat="false" ht="14.4" hidden="false" customHeight="false" outlineLevel="0" collapsed="false"/>
    <row r="644" customFormat="false" ht="14.4" hidden="false" customHeight="false" outlineLevel="0" collapsed="false"/>
    <row r="645" customFormat="false" ht="14.4" hidden="false" customHeight="false" outlineLevel="0" collapsed="false"/>
    <row r="646" customFormat="false" ht="14.4" hidden="false" customHeight="false" outlineLevel="0" collapsed="false"/>
    <row r="647" customFormat="false" ht="14.4" hidden="false" customHeight="false" outlineLevel="0" collapsed="false"/>
    <row r="648" customFormat="false" ht="14.4" hidden="false" customHeight="false" outlineLevel="0" collapsed="false"/>
    <row r="649" customFormat="false" ht="14.4" hidden="false" customHeight="false" outlineLevel="0" collapsed="false"/>
    <row r="650" customFormat="false" ht="14.4" hidden="false" customHeight="false" outlineLevel="0" collapsed="false"/>
    <row r="651" customFormat="false" ht="14.4" hidden="false" customHeight="false" outlineLevel="0" collapsed="false"/>
    <row r="652" customFormat="false" ht="14.4" hidden="false" customHeight="false" outlineLevel="0" collapsed="false"/>
    <row r="653" customFormat="false" ht="14.4" hidden="false" customHeight="false" outlineLevel="0" collapsed="false"/>
    <row r="654" customFormat="false" ht="14.4" hidden="false" customHeight="false" outlineLevel="0" collapsed="false"/>
    <row r="655" customFormat="false" ht="14.4" hidden="false" customHeight="false" outlineLevel="0" collapsed="false"/>
    <row r="656" customFormat="false" ht="14.4" hidden="false" customHeight="false" outlineLevel="0" collapsed="false"/>
    <row r="657" customFormat="false" ht="14.4" hidden="false" customHeight="false" outlineLevel="0" collapsed="false"/>
    <row r="658" customFormat="false" ht="14.4" hidden="false" customHeight="false" outlineLevel="0" collapsed="false"/>
    <row r="659" customFormat="false" ht="14.4" hidden="false" customHeight="false" outlineLevel="0" collapsed="false"/>
    <row r="660" customFormat="false" ht="14.4" hidden="false" customHeight="false" outlineLevel="0" collapsed="false"/>
    <row r="661" customFormat="false" ht="14.4" hidden="false" customHeight="false" outlineLevel="0" collapsed="false"/>
    <row r="662" customFormat="false" ht="14.4" hidden="false" customHeight="false" outlineLevel="0" collapsed="false"/>
    <row r="663" customFormat="false" ht="14.4" hidden="false" customHeight="false" outlineLevel="0" collapsed="false"/>
    <row r="664" customFormat="false" ht="14.4" hidden="false" customHeight="false" outlineLevel="0" collapsed="false"/>
    <row r="665" customFormat="false" ht="14.4" hidden="false" customHeight="false" outlineLevel="0" collapsed="false"/>
    <row r="666" customFormat="false" ht="14.4" hidden="false" customHeight="false" outlineLevel="0" collapsed="false"/>
    <row r="667" customFormat="false" ht="14.4" hidden="false" customHeight="false" outlineLevel="0" collapsed="false"/>
    <row r="668" customFormat="false" ht="14.4" hidden="false" customHeight="false" outlineLevel="0" collapsed="false"/>
    <row r="669" customFormat="false" ht="14.4" hidden="false" customHeight="false" outlineLevel="0" collapsed="false"/>
    <row r="670" customFormat="false" ht="14.4" hidden="false" customHeight="false" outlineLevel="0" collapsed="false"/>
    <row r="671" customFormat="false" ht="14.4" hidden="false" customHeight="false" outlineLevel="0" collapsed="false"/>
    <row r="672" customFormat="false" ht="14.4" hidden="false" customHeight="false" outlineLevel="0" collapsed="false"/>
    <row r="673" customFormat="false" ht="14.4" hidden="false" customHeight="false" outlineLevel="0" collapsed="false"/>
    <row r="674" customFormat="false" ht="14.4" hidden="false" customHeight="false" outlineLevel="0" collapsed="false"/>
    <row r="675" customFormat="false" ht="14.4" hidden="false" customHeight="false" outlineLevel="0" collapsed="false"/>
    <row r="676" customFormat="false" ht="14.4" hidden="false" customHeight="false" outlineLevel="0" collapsed="false"/>
    <row r="677" customFormat="false" ht="14.4" hidden="false" customHeight="false" outlineLevel="0" collapsed="false"/>
    <row r="678" customFormat="false" ht="14.4" hidden="false" customHeight="false" outlineLevel="0" collapsed="false"/>
    <row r="679" customFormat="false" ht="14.4" hidden="false" customHeight="false" outlineLevel="0" collapsed="false"/>
    <row r="680" customFormat="false" ht="14.4" hidden="false" customHeight="false" outlineLevel="0" collapsed="false"/>
    <row r="681" customFormat="false" ht="14.4" hidden="false" customHeight="false" outlineLevel="0" collapsed="false"/>
    <row r="682" customFormat="false" ht="14.4" hidden="false" customHeight="false" outlineLevel="0" collapsed="false"/>
    <row r="683" customFormat="false" ht="14.4" hidden="false" customHeight="false" outlineLevel="0" collapsed="false"/>
    <row r="684" customFormat="false" ht="14.4" hidden="false" customHeight="false" outlineLevel="0" collapsed="false"/>
    <row r="685" customFormat="false" ht="14.4" hidden="false" customHeight="false" outlineLevel="0" collapsed="false"/>
    <row r="686" customFormat="false" ht="14.4" hidden="false" customHeight="false" outlineLevel="0" collapsed="false"/>
    <row r="687" customFormat="false" ht="14.4" hidden="false" customHeight="false" outlineLevel="0" collapsed="false"/>
    <row r="688" customFormat="false" ht="14.4" hidden="false" customHeight="false" outlineLevel="0" collapsed="false"/>
    <row r="689" customFormat="false" ht="14.4" hidden="false" customHeight="false" outlineLevel="0" collapsed="false"/>
    <row r="690" customFormat="false" ht="14.4" hidden="false" customHeight="false" outlineLevel="0" collapsed="false"/>
    <row r="691" customFormat="false" ht="14.4" hidden="false" customHeight="false" outlineLevel="0" collapsed="false"/>
    <row r="692" customFormat="false" ht="14.4" hidden="false" customHeight="false" outlineLevel="0" collapsed="false"/>
    <row r="693" customFormat="false" ht="14.4" hidden="false" customHeight="false" outlineLevel="0" collapsed="false"/>
    <row r="694" customFormat="false" ht="14.4" hidden="false" customHeight="false" outlineLevel="0" collapsed="false"/>
    <row r="695" customFormat="false" ht="14.4" hidden="false" customHeight="false" outlineLevel="0" collapsed="false"/>
    <row r="696" customFormat="false" ht="14.4" hidden="false" customHeight="false" outlineLevel="0" collapsed="false"/>
    <row r="697" customFormat="false" ht="14.4" hidden="false" customHeight="false" outlineLevel="0" collapsed="false"/>
    <row r="698" customFormat="false" ht="14.4" hidden="false" customHeight="false" outlineLevel="0" collapsed="false"/>
    <row r="699" customFormat="false" ht="14.4" hidden="false" customHeight="false" outlineLevel="0" collapsed="false"/>
    <row r="700" customFormat="false" ht="14.4" hidden="false" customHeight="false" outlineLevel="0" collapsed="false"/>
    <row r="701" customFormat="false" ht="14.4" hidden="false" customHeight="false" outlineLevel="0" collapsed="false"/>
    <row r="702" customFormat="false" ht="14.4" hidden="false" customHeight="false" outlineLevel="0" collapsed="false"/>
    <row r="703" customFormat="false" ht="14.4" hidden="false" customHeight="false" outlineLevel="0" collapsed="false"/>
    <row r="704" customFormat="false" ht="14.4" hidden="false" customHeight="false" outlineLevel="0" collapsed="false"/>
    <row r="705" customFormat="false" ht="14.4" hidden="false" customHeight="false" outlineLevel="0" collapsed="false"/>
    <row r="706" customFormat="false" ht="14.4" hidden="false" customHeight="false" outlineLevel="0" collapsed="false"/>
    <row r="707" customFormat="false" ht="14.4" hidden="false" customHeight="false" outlineLevel="0" collapsed="false"/>
    <row r="708" customFormat="false" ht="14.4" hidden="false" customHeight="false" outlineLevel="0" collapsed="false"/>
    <row r="709" customFormat="false" ht="14.4" hidden="false" customHeight="false" outlineLevel="0" collapsed="false"/>
    <row r="710" customFormat="false" ht="14.4" hidden="false" customHeight="false" outlineLevel="0" collapsed="false"/>
    <row r="711" customFormat="false" ht="14.4" hidden="false" customHeight="false" outlineLevel="0" collapsed="false"/>
    <row r="712" customFormat="false" ht="14.4" hidden="false" customHeight="false" outlineLevel="0" collapsed="false"/>
    <row r="713" customFormat="false" ht="14.4" hidden="false" customHeight="false" outlineLevel="0" collapsed="false"/>
    <row r="714" customFormat="false" ht="14.4" hidden="false" customHeight="false" outlineLevel="0" collapsed="false"/>
    <row r="715" customFormat="false" ht="14.4" hidden="false" customHeight="false" outlineLevel="0" collapsed="false"/>
    <row r="716" customFormat="false" ht="14.4" hidden="false" customHeight="false" outlineLevel="0" collapsed="false"/>
    <row r="717" customFormat="false" ht="14.4" hidden="false" customHeight="false" outlineLevel="0" collapsed="false"/>
    <row r="718" customFormat="false" ht="14.4" hidden="false" customHeight="false" outlineLevel="0" collapsed="false"/>
    <row r="719" customFormat="false" ht="14.4" hidden="false" customHeight="false" outlineLevel="0" collapsed="false"/>
    <row r="720" customFormat="false" ht="14.4" hidden="false" customHeight="false" outlineLevel="0" collapsed="false"/>
    <row r="721" customFormat="false" ht="14.4" hidden="false" customHeight="false" outlineLevel="0" collapsed="false"/>
    <row r="722" customFormat="false" ht="14.4" hidden="false" customHeight="false" outlineLevel="0" collapsed="false"/>
    <row r="723" customFormat="false" ht="14.4" hidden="false" customHeight="false" outlineLevel="0" collapsed="false"/>
    <row r="724" customFormat="false" ht="14.4" hidden="false" customHeight="false" outlineLevel="0" collapsed="false"/>
    <row r="725" customFormat="false" ht="14.4" hidden="false" customHeight="false" outlineLevel="0" collapsed="false"/>
    <row r="726" customFormat="false" ht="14.4" hidden="false" customHeight="false" outlineLevel="0" collapsed="false"/>
    <row r="727" customFormat="false" ht="14.4" hidden="false" customHeight="false" outlineLevel="0" collapsed="false"/>
    <row r="728" customFormat="false" ht="14.4" hidden="false" customHeight="false" outlineLevel="0" collapsed="false"/>
    <row r="729" customFormat="false" ht="14.4" hidden="false" customHeight="false" outlineLevel="0" collapsed="false"/>
    <row r="730" customFormat="false" ht="14.4" hidden="false" customHeight="false" outlineLevel="0" collapsed="false"/>
    <row r="731" customFormat="false" ht="14.4" hidden="false" customHeight="false" outlineLevel="0" collapsed="false"/>
    <row r="732" customFormat="false" ht="14.4" hidden="false" customHeight="false" outlineLevel="0" collapsed="false"/>
    <row r="733" customFormat="false" ht="14.4" hidden="false" customHeight="false" outlineLevel="0" collapsed="false"/>
    <row r="734" customFormat="false" ht="14.4" hidden="false" customHeight="false" outlineLevel="0" collapsed="false"/>
    <row r="735" customFormat="false" ht="14.4" hidden="false" customHeight="false" outlineLevel="0" collapsed="false"/>
    <row r="736" customFormat="false" ht="14.4" hidden="false" customHeight="false" outlineLevel="0" collapsed="false"/>
    <row r="737" customFormat="false" ht="14.4" hidden="false" customHeight="false" outlineLevel="0" collapsed="false"/>
    <row r="738" customFormat="false" ht="14.4" hidden="false" customHeight="false" outlineLevel="0" collapsed="false"/>
    <row r="739" customFormat="false" ht="14.4" hidden="false" customHeight="false" outlineLevel="0" collapsed="false"/>
    <row r="740" customFormat="false" ht="14.4" hidden="false" customHeight="false" outlineLevel="0" collapsed="false"/>
    <row r="741" customFormat="false" ht="14.4" hidden="false" customHeight="false" outlineLevel="0" collapsed="false"/>
    <row r="742" customFormat="false" ht="14.4" hidden="false" customHeight="false" outlineLevel="0" collapsed="false"/>
    <row r="743" customFormat="false" ht="14.4" hidden="false" customHeight="false" outlineLevel="0" collapsed="false"/>
    <row r="744" customFormat="false" ht="14.4" hidden="false" customHeight="false" outlineLevel="0" collapsed="false"/>
    <row r="745" customFormat="false" ht="14.4" hidden="false" customHeight="false" outlineLevel="0" collapsed="false"/>
    <row r="746" customFormat="false" ht="14.4" hidden="false" customHeight="false" outlineLevel="0" collapsed="false"/>
    <row r="747" customFormat="false" ht="14.4" hidden="false" customHeight="false" outlineLevel="0" collapsed="false"/>
    <row r="748" customFormat="false" ht="14.4" hidden="false" customHeight="false" outlineLevel="0" collapsed="false"/>
    <row r="749" customFormat="false" ht="14.4" hidden="false" customHeight="false" outlineLevel="0" collapsed="false"/>
    <row r="750" customFormat="false" ht="14.4" hidden="false" customHeight="false" outlineLevel="0" collapsed="false"/>
    <row r="751" customFormat="false" ht="14.4" hidden="false" customHeight="false" outlineLevel="0" collapsed="false"/>
    <row r="752" customFormat="false" ht="14.4" hidden="false" customHeight="false" outlineLevel="0" collapsed="false"/>
    <row r="753" customFormat="false" ht="14.4" hidden="false" customHeight="false" outlineLevel="0" collapsed="false"/>
    <row r="754" customFormat="false" ht="14.4" hidden="false" customHeight="false" outlineLevel="0" collapsed="false"/>
    <row r="755" customFormat="false" ht="14.4" hidden="false" customHeight="false" outlineLevel="0" collapsed="false"/>
    <row r="756" customFormat="false" ht="14.4" hidden="false" customHeight="false" outlineLevel="0" collapsed="false"/>
    <row r="757" customFormat="false" ht="14.4" hidden="false" customHeight="false" outlineLevel="0" collapsed="false"/>
    <row r="758" customFormat="false" ht="14.4" hidden="false" customHeight="false" outlineLevel="0" collapsed="false"/>
    <row r="759" customFormat="false" ht="14.4" hidden="false" customHeight="false" outlineLevel="0" collapsed="false"/>
    <row r="760" customFormat="false" ht="14.4" hidden="false" customHeight="false" outlineLevel="0" collapsed="false"/>
    <row r="761" customFormat="false" ht="14.4" hidden="false" customHeight="false" outlineLevel="0" collapsed="false"/>
    <row r="762" customFormat="false" ht="14.4" hidden="false" customHeight="false" outlineLevel="0" collapsed="false"/>
    <row r="763" customFormat="false" ht="14.4" hidden="false" customHeight="false" outlineLevel="0" collapsed="false"/>
    <row r="764" customFormat="false" ht="14.4" hidden="false" customHeight="false" outlineLevel="0" collapsed="false"/>
    <row r="765" customFormat="false" ht="14.4" hidden="false" customHeight="false" outlineLevel="0" collapsed="false"/>
    <row r="766" customFormat="false" ht="14.4" hidden="false" customHeight="false" outlineLevel="0" collapsed="false"/>
    <row r="767" customFormat="false" ht="14.4" hidden="false" customHeight="false" outlineLevel="0" collapsed="false"/>
    <row r="768" customFormat="false" ht="14.4" hidden="false" customHeight="false" outlineLevel="0" collapsed="false"/>
    <row r="769" customFormat="false" ht="14.4" hidden="false" customHeight="false" outlineLevel="0" collapsed="false"/>
    <row r="770" customFormat="false" ht="14.4" hidden="false" customHeight="false" outlineLevel="0" collapsed="false"/>
    <row r="771" customFormat="false" ht="14.4" hidden="false" customHeight="false" outlineLevel="0" collapsed="false"/>
    <row r="772" customFormat="false" ht="14.4" hidden="false" customHeight="false" outlineLevel="0" collapsed="false"/>
    <row r="773" customFormat="false" ht="14.4" hidden="false" customHeight="false" outlineLevel="0" collapsed="false"/>
    <row r="774" customFormat="false" ht="14.4" hidden="false" customHeight="false" outlineLevel="0" collapsed="false"/>
    <row r="775" customFormat="false" ht="14.4" hidden="false" customHeight="false" outlineLevel="0" collapsed="false"/>
    <row r="776" customFormat="false" ht="14.4" hidden="false" customHeight="false" outlineLevel="0" collapsed="false"/>
    <row r="777" customFormat="false" ht="14.4" hidden="false" customHeight="false" outlineLevel="0" collapsed="false"/>
    <row r="778" customFormat="false" ht="14.4" hidden="false" customHeight="false" outlineLevel="0" collapsed="false"/>
    <row r="779" customFormat="false" ht="14.4" hidden="false" customHeight="false" outlineLevel="0" collapsed="false"/>
    <row r="780" customFormat="false" ht="14.4" hidden="false" customHeight="false" outlineLevel="0" collapsed="false"/>
    <row r="781" customFormat="false" ht="14.4" hidden="false" customHeight="false" outlineLevel="0" collapsed="false"/>
    <row r="782" customFormat="false" ht="14.4" hidden="false" customHeight="false" outlineLevel="0" collapsed="false"/>
    <row r="783" customFormat="false" ht="14.4" hidden="false" customHeight="false" outlineLevel="0" collapsed="false"/>
    <row r="784" customFormat="false" ht="14.4" hidden="false" customHeight="false" outlineLevel="0" collapsed="false"/>
    <row r="785" customFormat="false" ht="14.4" hidden="false" customHeight="false" outlineLevel="0" collapsed="false"/>
    <row r="786" customFormat="false" ht="14.4" hidden="false" customHeight="false" outlineLevel="0" collapsed="false"/>
    <row r="787" customFormat="false" ht="14.4" hidden="false" customHeight="false" outlineLevel="0" collapsed="false"/>
    <row r="788" customFormat="false" ht="14.4" hidden="false" customHeight="false" outlineLevel="0" collapsed="false"/>
    <row r="789" customFormat="false" ht="14.4" hidden="false" customHeight="false" outlineLevel="0" collapsed="false"/>
    <row r="790" customFormat="false" ht="14.4" hidden="false" customHeight="false" outlineLevel="0" collapsed="false"/>
    <row r="791" customFormat="false" ht="14.4" hidden="false" customHeight="false" outlineLevel="0" collapsed="false"/>
    <row r="792" customFormat="false" ht="14.4" hidden="false" customHeight="false" outlineLevel="0" collapsed="false"/>
    <row r="793" customFormat="false" ht="14.4" hidden="false" customHeight="false" outlineLevel="0" collapsed="false"/>
    <row r="794" customFormat="false" ht="14.4" hidden="false" customHeight="false" outlineLevel="0" collapsed="false"/>
    <row r="795" customFormat="false" ht="14.4" hidden="false" customHeight="false" outlineLevel="0" collapsed="false"/>
    <row r="796" customFormat="false" ht="14.4" hidden="false" customHeight="false" outlineLevel="0" collapsed="false"/>
    <row r="797" customFormat="false" ht="14.4" hidden="false" customHeight="false" outlineLevel="0" collapsed="false"/>
    <row r="798" customFormat="false" ht="14.4" hidden="false" customHeight="false" outlineLevel="0" collapsed="false"/>
    <row r="799" customFormat="false" ht="14.4" hidden="false" customHeight="false" outlineLevel="0" collapsed="false"/>
    <row r="800" customFormat="false" ht="14.4" hidden="false" customHeight="false" outlineLevel="0" collapsed="false"/>
    <row r="801" customFormat="false" ht="14.4" hidden="false" customHeight="false" outlineLevel="0" collapsed="false"/>
    <row r="802" customFormat="false" ht="14.4" hidden="false" customHeight="false" outlineLevel="0" collapsed="false"/>
    <row r="803" customFormat="false" ht="14.4" hidden="false" customHeight="false" outlineLevel="0" collapsed="false"/>
    <row r="804" customFormat="false" ht="14.4" hidden="false" customHeight="false" outlineLevel="0" collapsed="false"/>
    <row r="805" customFormat="false" ht="14.4" hidden="false" customHeight="false" outlineLevel="0" collapsed="false"/>
    <row r="806" customFormat="false" ht="14.4" hidden="false" customHeight="false" outlineLevel="0" collapsed="false"/>
    <row r="807" customFormat="false" ht="14.4" hidden="false" customHeight="false" outlineLevel="0" collapsed="false"/>
    <row r="808" customFormat="false" ht="14.4" hidden="false" customHeight="false" outlineLevel="0" collapsed="false"/>
    <row r="809" customFormat="false" ht="14.4" hidden="false" customHeight="false" outlineLevel="0" collapsed="false"/>
    <row r="810" customFormat="false" ht="14.4" hidden="false" customHeight="false" outlineLevel="0" collapsed="false"/>
    <row r="811" customFormat="false" ht="14.4" hidden="false" customHeight="false" outlineLevel="0" collapsed="false"/>
    <row r="812" customFormat="false" ht="14.4" hidden="false" customHeight="false" outlineLevel="0" collapsed="false"/>
    <row r="813" customFormat="false" ht="14.4" hidden="false" customHeight="false" outlineLevel="0" collapsed="false"/>
    <row r="814" customFormat="false" ht="14.4" hidden="false" customHeight="false" outlineLevel="0" collapsed="false"/>
    <row r="815" customFormat="false" ht="14.4" hidden="false" customHeight="false" outlineLevel="0" collapsed="false"/>
    <row r="816" customFormat="false" ht="14.4" hidden="false" customHeight="false" outlineLevel="0" collapsed="false"/>
    <row r="817" customFormat="false" ht="14.4" hidden="false" customHeight="false" outlineLevel="0" collapsed="false"/>
    <row r="818" customFormat="false" ht="14.4" hidden="false" customHeight="false" outlineLevel="0" collapsed="false"/>
    <row r="819" customFormat="false" ht="14.4" hidden="false" customHeight="false" outlineLevel="0" collapsed="false"/>
    <row r="820" customFormat="false" ht="14.4" hidden="false" customHeight="false" outlineLevel="0" collapsed="false"/>
    <row r="821" customFormat="false" ht="14.4" hidden="false" customHeight="false" outlineLevel="0" collapsed="false"/>
    <row r="822" customFormat="false" ht="14.4" hidden="false" customHeight="false" outlineLevel="0" collapsed="false"/>
    <row r="823" customFormat="false" ht="14.4" hidden="false" customHeight="false" outlineLevel="0" collapsed="false"/>
    <row r="824" customFormat="false" ht="14.4" hidden="false" customHeight="false" outlineLevel="0" collapsed="false"/>
    <row r="825" customFormat="false" ht="14.4" hidden="false" customHeight="false" outlineLevel="0" collapsed="false"/>
    <row r="826" customFormat="false" ht="14.4" hidden="false" customHeight="false" outlineLevel="0" collapsed="false"/>
    <row r="827" customFormat="false" ht="14.4" hidden="false" customHeight="false" outlineLevel="0" collapsed="false"/>
    <row r="828" customFormat="false" ht="14.4" hidden="false" customHeight="false" outlineLevel="0" collapsed="false"/>
    <row r="829" customFormat="false" ht="14.4" hidden="false" customHeight="false" outlineLevel="0" collapsed="false"/>
    <row r="830" customFormat="false" ht="14.4" hidden="false" customHeight="false" outlineLevel="0" collapsed="false"/>
    <row r="831" customFormat="false" ht="14.4" hidden="false" customHeight="false" outlineLevel="0" collapsed="false"/>
    <row r="832" customFormat="false" ht="14.4" hidden="false" customHeight="false" outlineLevel="0" collapsed="false"/>
    <row r="833" customFormat="false" ht="14.4" hidden="false" customHeight="false" outlineLevel="0" collapsed="false"/>
    <row r="834" customFormat="false" ht="14.4" hidden="false" customHeight="false" outlineLevel="0" collapsed="false"/>
    <row r="835" customFormat="false" ht="14.4" hidden="false" customHeight="false" outlineLevel="0" collapsed="false"/>
    <row r="836" customFormat="false" ht="14.4" hidden="false" customHeight="false" outlineLevel="0" collapsed="false"/>
    <row r="837" customFormat="false" ht="14.4" hidden="false" customHeight="false" outlineLevel="0" collapsed="false"/>
    <row r="838" customFormat="false" ht="14.4" hidden="false" customHeight="false" outlineLevel="0" collapsed="false"/>
    <row r="839" customFormat="false" ht="14.4" hidden="false" customHeight="false" outlineLevel="0" collapsed="false"/>
    <row r="840" customFormat="false" ht="14.4" hidden="false" customHeight="false" outlineLevel="0" collapsed="false"/>
    <row r="841" customFormat="false" ht="14.4" hidden="false" customHeight="false" outlineLevel="0" collapsed="false"/>
    <row r="842" customFormat="false" ht="14.4" hidden="false" customHeight="false" outlineLevel="0" collapsed="false"/>
    <row r="843" customFormat="false" ht="14.4" hidden="false" customHeight="false" outlineLevel="0" collapsed="false"/>
    <row r="844" customFormat="false" ht="14.4" hidden="false" customHeight="false" outlineLevel="0" collapsed="false"/>
    <row r="845" customFormat="false" ht="14.4" hidden="false" customHeight="false" outlineLevel="0" collapsed="false"/>
    <row r="846" customFormat="false" ht="14.4" hidden="false" customHeight="false" outlineLevel="0" collapsed="false"/>
    <row r="847" customFormat="false" ht="14.4" hidden="false" customHeight="false" outlineLevel="0" collapsed="false"/>
    <row r="848" customFormat="false" ht="14.4" hidden="false" customHeight="false" outlineLevel="0" collapsed="false"/>
    <row r="849" customFormat="false" ht="14.4" hidden="false" customHeight="false" outlineLevel="0" collapsed="false"/>
    <row r="850" customFormat="false" ht="14.4" hidden="false" customHeight="false" outlineLevel="0" collapsed="false"/>
    <row r="851" customFormat="false" ht="14.4" hidden="false" customHeight="false" outlineLevel="0" collapsed="false"/>
    <row r="852" customFormat="false" ht="14.4" hidden="false" customHeight="false" outlineLevel="0" collapsed="false"/>
    <row r="853" customFormat="false" ht="14.4" hidden="false" customHeight="false" outlineLevel="0" collapsed="false"/>
    <row r="854" customFormat="false" ht="14.4" hidden="false" customHeight="false" outlineLevel="0" collapsed="false"/>
    <row r="855" customFormat="false" ht="14.4" hidden="false" customHeight="false" outlineLevel="0" collapsed="false"/>
    <row r="856" customFormat="false" ht="14.4" hidden="false" customHeight="false" outlineLevel="0" collapsed="false"/>
    <row r="857" customFormat="false" ht="14.4" hidden="false" customHeight="false" outlineLevel="0" collapsed="false"/>
    <row r="858" customFormat="false" ht="14.4" hidden="false" customHeight="false" outlineLevel="0" collapsed="false"/>
    <row r="859" customFormat="false" ht="14.4" hidden="false" customHeight="false" outlineLevel="0" collapsed="false"/>
    <row r="860" customFormat="false" ht="14.4" hidden="false" customHeight="false" outlineLevel="0" collapsed="false"/>
    <row r="861" customFormat="false" ht="14.4" hidden="false" customHeight="false" outlineLevel="0" collapsed="false"/>
    <row r="862" customFormat="false" ht="14.4" hidden="false" customHeight="false" outlineLevel="0" collapsed="false"/>
    <row r="863" customFormat="false" ht="14.4" hidden="false" customHeight="false" outlineLevel="0" collapsed="false"/>
    <row r="864" customFormat="false" ht="14.4" hidden="false" customHeight="false" outlineLevel="0" collapsed="false"/>
    <row r="865" customFormat="false" ht="14.4" hidden="false" customHeight="false" outlineLevel="0" collapsed="false"/>
    <row r="866" customFormat="false" ht="14.4" hidden="false" customHeight="false" outlineLevel="0" collapsed="false"/>
    <row r="867" customFormat="false" ht="14.4" hidden="false" customHeight="false" outlineLevel="0" collapsed="false"/>
    <row r="868" customFormat="false" ht="14.4" hidden="false" customHeight="false" outlineLevel="0" collapsed="false"/>
    <row r="869" customFormat="false" ht="14.4" hidden="false" customHeight="false" outlineLevel="0" collapsed="false"/>
    <row r="870" customFormat="false" ht="14.4" hidden="false" customHeight="false" outlineLevel="0" collapsed="false"/>
    <row r="871" customFormat="false" ht="14.4" hidden="false" customHeight="false" outlineLevel="0" collapsed="false"/>
    <row r="872" customFormat="false" ht="14.4" hidden="false" customHeight="false" outlineLevel="0" collapsed="false"/>
    <row r="873" customFormat="false" ht="14.4" hidden="false" customHeight="false" outlineLevel="0" collapsed="false"/>
    <row r="874" customFormat="false" ht="14.4" hidden="false" customHeight="false" outlineLevel="0" collapsed="false"/>
    <row r="875" customFormat="false" ht="14.4" hidden="false" customHeight="false" outlineLevel="0" collapsed="false"/>
    <row r="876" customFormat="false" ht="14.4" hidden="false" customHeight="false" outlineLevel="0" collapsed="false"/>
    <row r="877" customFormat="false" ht="14.4" hidden="false" customHeight="false" outlineLevel="0" collapsed="false"/>
    <row r="878" customFormat="false" ht="14.4" hidden="false" customHeight="false" outlineLevel="0" collapsed="false"/>
    <row r="879" customFormat="false" ht="14.4" hidden="false" customHeight="false" outlineLevel="0" collapsed="false"/>
    <row r="880" customFormat="false" ht="14.4" hidden="false" customHeight="false" outlineLevel="0" collapsed="false"/>
    <row r="881" customFormat="false" ht="14.4" hidden="false" customHeight="false" outlineLevel="0" collapsed="false"/>
    <row r="882" customFormat="false" ht="14.4" hidden="false" customHeight="false" outlineLevel="0" collapsed="false"/>
    <row r="883" customFormat="false" ht="14.4" hidden="false" customHeight="false" outlineLevel="0" collapsed="false"/>
    <row r="884" customFormat="false" ht="14.4" hidden="false" customHeight="false" outlineLevel="0" collapsed="false"/>
    <row r="885" customFormat="false" ht="14.4" hidden="false" customHeight="false" outlineLevel="0" collapsed="false"/>
    <row r="886" customFormat="false" ht="14.4" hidden="false" customHeight="false" outlineLevel="0" collapsed="false"/>
    <row r="887" customFormat="false" ht="14.4" hidden="false" customHeight="false" outlineLevel="0" collapsed="false"/>
    <row r="888" customFormat="false" ht="14.4" hidden="false" customHeight="false" outlineLevel="0" collapsed="false"/>
    <row r="889" customFormat="false" ht="14.4" hidden="false" customHeight="false" outlineLevel="0" collapsed="false"/>
    <row r="890" customFormat="false" ht="14.4" hidden="false" customHeight="false" outlineLevel="0" collapsed="false"/>
    <row r="891" customFormat="false" ht="14.4" hidden="false" customHeight="false" outlineLevel="0" collapsed="false"/>
    <row r="892" customFormat="false" ht="14.4" hidden="false" customHeight="false" outlineLevel="0" collapsed="false"/>
    <row r="893" customFormat="false" ht="14.4" hidden="false" customHeight="false" outlineLevel="0" collapsed="false"/>
    <row r="894" customFormat="false" ht="14.4" hidden="false" customHeight="false" outlineLevel="0" collapsed="false"/>
    <row r="895" customFormat="false" ht="14.4" hidden="false" customHeight="false" outlineLevel="0" collapsed="false"/>
    <row r="896" customFormat="false" ht="14.4" hidden="false" customHeight="false" outlineLevel="0" collapsed="false"/>
    <row r="897" customFormat="false" ht="14.4" hidden="false" customHeight="false" outlineLevel="0" collapsed="false"/>
    <row r="898" customFormat="false" ht="14.4" hidden="false" customHeight="false" outlineLevel="0" collapsed="false"/>
    <row r="899" customFormat="false" ht="14.4" hidden="false" customHeight="false" outlineLevel="0" collapsed="false"/>
    <row r="900" customFormat="false" ht="14.4" hidden="false" customHeight="false" outlineLevel="0" collapsed="false"/>
    <row r="901" customFormat="false" ht="14.4" hidden="false" customHeight="false" outlineLevel="0" collapsed="false"/>
    <row r="902" customFormat="false" ht="14.4" hidden="false" customHeight="false" outlineLevel="0" collapsed="false"/>
    <row r="903" customFormat="false" ht="14.4" hidden="false" customHeight="false" outlineLevel="0" collapsed="false"/>
    <row r="904" customFormat="false" ht="14.4" hidden="false" customHeight="false" outlineLevel="0" collapsed="false"/>
    <row r="905" customFormat="false" ht="14.4" hidden="false" customHeight="false" outlineLevel="0" collapsed="false"/>
    <row r="906" customFormat="false" ht="14.4" hidden="false" customHeight="false" outlineLevel="0" collapsed="false"/>
    <row r="907" customFormat="false" ht="14.4" hidden="false" customHeight="false" outlineLevel="0" collapsed="false"/>
    <row r="908" customFormat="false" ht="14.4" hidden="false" customHeight="false" outlineLevel="0" collapsed="false"/>
    <row r="909" customFormat="false" ht="14.4" hidden="false" customHeight="false" outlineLevel="0" collapsed="false"/>
    <row r="910" customFormat="false" ht="14.4" hidden="false" customHeight="false" outlineLevel="0" collapsed="false"/>
    <row r="911" customFormat="false" ht="14.4" hidden="false" customHeight="false" outlineLevel="0" collapsed="false"/>
    <row r="912" customFormat="false" ht="14.4" hidden="false" customHeight="false" outlineLevel="0" collapsed="false"/>
    <row r="913" customFormat="false" ht="14.4" hidden="false" customHeight="false" outlineLevel="0" collapsed="false"/>
    <row r="914" customFormat="false" ht="14.4" hidden="false" customHeight="false" outlineLevel="0" collapsed="false"/>
    <row r="915" customFormat="false" ht="14.4" hidden="false" customHeight="false" outlineLevel="0" collapsed="false"/>
    <row r="916" customFormat="false" ht="14.4" hidden="false" customHeight="false" outlineLevel="0" collapsed="false"/>
    <row r="917" customFormat="false" ht="14.4" hidden="false" customHeight="false" outlineLevel="0" collapsed="false"/>
    <row r="918" customFormat="false" ht="14.4" hidden="false" customHeight="false" outlineLevel="0" collapsed="false"/>
    <row r="919" customFormat="false" ht="14.4" hidden="false" customHeight="false" outlineLevel="0" collapsed="false"/>
    <row r="920" customFormat="false" ht="14.4" hidden="false" customHeight="false" outlineLevel="0" collapsed="false"/>
    <row r="921" customFormat="false" ht="14.4" hidden="false" customHeight="false" outlineLevel="0" collapsed="false"/>
    <row r="922" customFormat="false" ht="14.4" hidden="false" customHeight="false" outlineLevel="0" collapsed="false"/>
    <row r="923" customFormat="false" ht="14.4" hidden="false" customHeight="false" outlineLevel="0" collapsed="false"/>
    <row r="924" customFormat="false" ht="14.4" hidden="false" customHeight="false" outlineLevel="0" collapsed="false"/>
    <row r="925" customFormat="false" ht="14.4" hidden="false" customHeight="false" outlineLevel="0" collapsed="false"/>
    <row r="926" customFormat="false" ht="14.4" hidden="false" customHeight="false" outlineLevel="0" collapsed="false"/>
    <row r="927" customFormat="false" ht="14.4" hidden="false" customHeight="false" outlineLevel="0" collapsed="false"/>
    <row r="928" customFormat="false" ht="14.4" hidden="false" customHeight="false" outlineLevel="0" collapsed="false"/>
    <row r="929" customFormat="false" ht="14.4" hidden="false" customHeight="false" outlineLevel="0" collapsed="false"/>
    <row r="930" customFormat="false" ht="14.4" hidden="false" customHeight="false" outlineLevel="0" collapsed="false"/>
    <row r="931" customFormat="false" ht="14.4" hidden="false" customHeight="false" outlineLevel="0" collapsed="false"/>
    <row r="932" customFormat="false" ht="14.4" hidden="false" customHeight="false" outlineLevel="0" collapsed="false"/>
    <row r="933" customFormat="false" ht="14.4" hidden="false" customHeight="false" outlineLevel="0" collapsed="false"/>
    <row r="934" customFormat="false" ht="14.4" hidden="false" customHeight="false" outlineLevel="0" collapsed="false"/>
    <row r="935" customFormat="false" ht="14.4" hidden="false" customHeight="false" outlineLevel="0" collapsed="false"/>
    <row r="936" customFormat="false" ht="14.4" hidden="false" customHeight="false" outlineLevel="0" collapsed="false"/>
    <row r="937" customFormat="false" ht="14.4" hidden="false" customHeight="false" outlineLevel="0" collapsed="false"/>
    <row r="938" customFormat="false" ht="14.4" hidden="false" customHeight="false" outlineLevel="0" collapsed="false"/>
    <row r="939" customFormat="false" ht="14.4" hidden="false" customHeight="false" outlineLevel="0" collapsed="false"/>
    <row r="940" customFormat="false" ht="14.4" hidden="false" customHeight="false" outlineLevel="0" collapsed="false"/>
    <row r="941" customFormat="false" ht="14.4" hidden="false" customHeight="false" outlineLevel="0" collapsed="false"/>
    <row r="942" customFormat="false" ht="14.4" hidden="false" customHeight="false" outlineLevel="0" collapsed="false"/>
    <row r="943" customFormat="false" ht="14.4" hidden="false" customHeight="false" outlineLevel="0" collapsed="false"/>
    <row r="944" customFormat="false" ht="14.4" hidden="false" customHeight="false" outlineLevel="0" collapsed="false"/>
    <row r="945" customFormat="false" ht="14.4" hidden="false" customHeight="false" outlineLevel="0" collapsed="false"/>
    <row r="946" customFormat="false" ht="14.4" hidden="false" customHeight="false" outlineLevel="0" collapsed="false"/>
    <row r="947" customFormat="false" ht="14.4" hidden="false" customHeight="false" outlineLevel="0" collapsed="false"/>
    <row r="948" customFormat="false" ht="14.4" hidden="false" customHeight="false" outlineLevel="0" collapsed="false"/>
    <row r="949" customFormat="false" ht="14.4" hidden="false" customHeight="false" outlineLevel="0" collapsed="false"/>
    <row r="950" customFormat="false" ht="14.4" hidden="false" customHeight="false" outlineLevel="0" collapsed="false"/>
    <row r="951" customFormat="false" ht="14.4" hidden="false" customHeight="false" outlineLevel="0" collapsed="false"/>
    <row r="952" customFormat="false" ht="14.4" hidden="false" customHeight="false" outlineLevel="0" collapsed="false"/>
    <row r="953" customFormat="false" ht="14.4" hidden="false" customHeight="false" outlineLevel="0" collapsed="false"/>
    <row r="954" customFormat="false" ht="14.4" hidden="false" customHeight="false" outlineLevel="0" collapsed="false"/>
    <row r="955" customFormat="false" ht="14.4" hidden="false" customHeight="false" outlineLevel="0" collapsed="false"/>
    <row r="956" customFormat="false" ht="14.4" hidden="false" customHeight="false" outlineLevel="0" collapsed="false"/>
    <row r="957" customFormat="false" ht="14.4" hidden="false" customHeight="false" outlineLevel="0" collapsed="false"/>
    <row r="958" customFormat="false" ht="14.4" hidden="false" customHeight="false" outlineLevel="0" collapsed="false"/>
    <row r="959" customFormat="false" ht="14.4" hidden="false" customHeight="false" outlineLevel="0" collapsed="false"/>
    <row r="960" customFormat="false" ht="14.4" hidden="false" customHeight="false" outlineLevel="0" collapsed="false"/>
    <row r="961" customFormat="false" ht="14.4" hidden="false" customHeight="false" outlineLevel="0" collapsed="false"/>
    <row r="962" customFormat="false" ht="14.4" hidden="false" customHeight="false" outlineLevel="0" collapsed="false"/>
    <row r="963" customFormat="false" ht="14.4" hidden="false" customHeight="false" outlineLevel="0" collapsed="false"/>
    <row r="964" customFormat="false" ht="14.4" hidden="false" customHeight="false" outlineLevel="0" collapsed="false"/>
    <row r="965" customFormat="false" ht="14.4" hidden="false" customHeight="false" outlineLevel="0" collapsed="false"/>
    <row r="966" customFormat="false" ht="14.4" hidden="false" customHeight="false" outlineLevel="0" collapsed="false"/>
    <row r="967" customFormat="false" ht="14.4" hidden="false" customHeight="false" outlineLevel="0" collapsed="false"/>
    <row r="968" customFormat="false" ht="14.4" hidden="false" customHeight="false" outlineLevel="0" collapsed="false"/>
    <row r="969" customFormat="false" ht="14.4" hidden="false" customHeight="false" outlineLevel="0" collapsed="false"/>
    <row r="970" customFormat="false" ht="14.4" hidden="false" customHeight="false" outlineLevel="0" collapsed="false"/>
    <row r="971" customFormat="false" ht="14.4" hidden="false" customHeight="false" outlineLevel="0" collapsed="false"/>
    <row r="972" customFormat="false" ht="14.4" hidden="false" customHeight="false" outlineLevel="0" collapsed="false"/>
    <row r="973" customFormat="false" ht="14.4" hidden="false" customHeight="false" outlineLevel="0" collapsed="false"/>
    <row r="974" customFormat="false" ht="14.4" hidden="false" customHeight="false" outlineLevel="0" collapsed="false"/>
    <row r="975" customFormat="false" ht="14.4" hidden="false" customHeight="false" outlineLevel="0" collapsed="false"/>
    <row r="976" customFormat="false" ht="14.4" hidden="false" customHeight="false" outlineLevel="0" collapsed="false"/>
    <row r="977" customFormat="false" ht="14.4" hidden="false" customHeight="false" outlineLevel="0" collapsed="false"/>
    <row r="978" customFormat="false" ht="14.4" hidden="false" customHeight="false" outlineLevel="0" collapsed="false"/>
    <row r="979" customFormat="false" ht="14.4" hidden="false" customHeight="false" outlineLevel="0" collapsed="false"/>
    <row r="980" customFormat="false" ht="14.4" hidden="false" customHeight="false" outlineLevel="0" collapsed="false"/>
    <row r="981" customFormat="false" ht="14.4" hidden="false" customHeight="false" outlineLevel="0" collapsed="false"/>
    <row r="982" customFormat="false" ht="14.4" hidden="false" customHeight="false" outlineLevel="0" collapsed="false"/>
    <row r="983" customFormat="false" ht="14.4" hidden="false" customHeight="false" outlineLevel="0" collapsed="false"/>
    <row r="984" customFormat="false" ht="14.4" hidden="false" customHeight="false" outlineLevel="0" collapsed="false"/>
    <row r="985" customFormat="false" ht="14.4" hidden="false" customHeight="false" outlineLevel="0" collapsed="false"/>
    <row r="986" customFormat="false" ht="14.4" hidden="false" customHeight="false" outlineLevel="0" collapsed="false"/>
    <row r="987" customFormat="false" ht="14.4" hidden="false" customHeight="false" outlineLevel="0" collapsed="false"/>
    <row r="988" customFormat="false" ht="14.4" hidden="false" customHeight="false" outlineLevel="0" collapsed="false"/>
    <row r="989" customFormat="false" ht="14.4" hidden="false" customHeight="false" outlineLevel="0" collapsed="false"/>
    <row r="990" customFormat="false" ht="14.4" hidden="false" customHeight="false" outlineLevel="0" collapsed="false"/>
    <row r="991" customFormat="false" ht="14.4" hidden="false" customHeight="false" outlineLevel="0" collapsed="false"/>
    <row r="992" customFormat="false" ht="14.4" hidden="false" customHeight="false" outlineLevel="0" collapsed="false"/>
    <row r="993" customFormat="false" ht="14.4" hidden="false" customHeight="false" outlineLevel="0" collapsed="false"/>
    <row r="994" customFormat="false" ht="14.4" hidden="false" customHeight="false" outlineLevel="0" collapsed="false"/>
    <row r="995" customFormat="false" ht="14.4" hidden="false" customHeight="false" outlineLevel="0" collapsed="false"/>
    <row r="996" customFormat="false" ht="14.4" hidden="false" customHeight="false" outlineLevel="0" collapsed="false"/>
    <row r="997" customFormat="false" ht="14.4" hidden="false" customHeight="false" outlineLevel="0" collapsed="false"/>
    <row r="998" customFormat="false" ht="14.4" hidden="false" customHeight="false" outlineLevel="0" collapsed="false"/>
    <row r="999" customFormat="false" ht="14.4" hidden="false" customHeight="false" outlineLevel="0" collapsed="false"/>
    <row r="1000" customFormat="false" ht="14.4" hidden="false" customHeight="false" outlineLevel="0" collapsed="false"/>
    <row r="1001" customFormat="false" ht="14.4" hidden="false" customHeight="false" outlineLevel="0" collapsed="false"/>
    <row r="1002" customFormat="false" ht="14.4" hidden="false" customHeight="false" outlineLevel="0" collapsed="false"/>
    <row r="1003" customFormat="false" ht="14.4" hidden="false" customHeight="false" outlineLevel="0" collapsed="false"/>
    <row r="1004" customFormat="false" ht="14.4" hidden="false" customHeight="false" outlineLevel="0" collapsed="false"/>
    <row r="1005" customFormat="false" ht="14.4" hidden="false" customHeight="false" outlineLevel="0" collapsed="false"/>
    <row r="1006" customFormat="false" ht="14.4" hidden="false" customHeight="false" outlineLevel="0" collapsed="false"/>
    <row r="1007" customFormat="false" ht="14.4" hidden="false" customHeight="false" outlineLevel="0" collapsed="false"/>
    <row r="1008" customFormat="false" ht="14.4" hidden="false" customHeight="false" outlineLevel="0" collapsed="false"/>
    <row r="1009" customFormat="false" ht="14.4" hidden="false" customHeight="false" outlineLevel="0" collapsed="false"/>
    <row r="1010" customFormat="false" ht="14.4" hidden="false" customHeight="false" outlineLevel="0" collapsed="false"/>
    <row r="1011" customFormat="false" ht="14.4" hidden="false" customHeight="false" outlineLevel="0" collapsed="false"/>
    <row r="1012" customFormat="false" ht="14.4" hidden="false" customHeight="false" outlineLevel="0" collapsed="false"/>
    <row r="1013" customFormat="false" ht="14.4" hidden="false" customHeight="false" outlineLevel="0" collapsed="false"/>
    <row r="1014" customFormat="false" ht="14.4" hidden="false" customHeight="false" outlineLevel="0" collapsed="false"/>
    <row r="1015" customFormat="false" ht="14.4" hidden="false" customHeight="false" outlineLevel="0" collapsed="false"/>
    <row r="1016" customFormat="false" ht="14.4" hidden="false" customHeight="false" outlineLevel="0" collapsed="false"/>
    <row r="1017" customFormat="false" ht="14.4" hidden="false" customHeight="false" outlineLevel="0" collapsed="false"/>
    <row r="1018" customFormat="false" ht="14.4" hidden="false" customHeight="false" outlineLevel="0" collapsed="false"/>
    <row r="1019" customFormat="false" ht="14.4" hidden="false" customHeight="false" outlineLevel="0" collapsed="false"/>
    <row r="1020" customFormat="false" ht="14.4" hidden="false" customHeight="false" outlineLevel="0" collapsed="false"/>
    <row r="1021" customFormat="false" ht="14.4" hidden="false" customHeight="false" outlineLevel="0" collapsed="false"/>
    <row r="1022" customFormat="false" ht="14.4" hidden="false" customHeight="false" outlineLevel="0" collapsed="false"/>
    <row r="1023" customFormat="false" ht="14.4" hidden="false" customHeight="false" outlineLevel="0" collapsed="false"/>
    <row r="1024" customFormat="false" ht="14.4" hidden="false" customHeight="false" outlineLevel="0" collapsed="false"/>
    <row r="1025" customFormat="false" ht="14.4" hidden="false" customHeight="false" outlineLevel="0" collapsed="false"/>
    <row r="1026" customFormat="false" ht="14.4" hidden="false" customHeight="false" outlineLevel="0" collapsed="false"/>
    <row r="1027" customFormat="false" ht="14.4" hidden="false" customHeight="false" outlineLevel="0" collapsed="false"/>
    <row r="1028" customFormat="false" ht="14.4" hidden="false" customHeight="false" outlineLevel="0" collapsed="false"/>
    <row r="1029" customFormat="false" ht="14.4" hidden="false" customHeight="false" outlineLevel="0" collapsed="false"/>
    <row r="1030" customFormat="false" ht="14.4" hidden="false" customHeight="false" outlineLevel="0" collapsed="false"/>
    <row r="1031" customFormat="false" ht="14.4" hidden="false" customHeight="false" outlineLevel="0" collapsed="false"/>
    <row r="1032" customFormat="false" ht="14.4" hidden="false" customHeight="false" outlineLevel="0" collapsed="false"/>
    <row r="1033" customFormat="false" ht="14.4" hidden="false" customHeight="false" outlineLevel="0" collapsed="false"/>
    <row r="1034" customFormat="false" ht="14.4" hidden="false" customHeight="false" outlineLevel="0" collapsed="false"/>
    <row r="1035" customFormat="false" ht="14.4" hidden="false" customHeight="false" outlineLevel="0" collapsed="false"/>
    <row r="1036" customFormat="false" ht="14.4" hidden="false" customHeight="false" outlineLevel="0" collapsed="false"/>
    <row r="1037" customFormat="false" ht="14.4" hidden="false" customHeight="false" outlineLevel="0" collapsed="false"/>
    <row r="1038" customFormat="false" ht="14.4" hidden="false" customHeight="false" outlineLevel="0" collapsed="false"/>
    <row r="1039" customFormat="false" ht="14.4" hidden="false" customHeight="false" outlineLevel="0" collapsed="false"/>
    <row r="1040" customFormat="false" ht="14.4" hidden="false" customHeight="false" outlineLevel="0" collapsed="false"/>
    <row r="1041" customFormat="false" ht="14.4" hidden="false" customHeight="false" outlineLevel="0" collapsed="false"/>
    <row r="1042" customFormat="false" ht="14.4" hidden="false" customHeight="false" outlineLevel="0" collapsed="false"/>
    <row r="1043" customFormat="false" ht="14.4" hidden="false" customHeight="false" outlineLevel="0" collapsed="false"/>
    <row r="1044" customFormat="false" ht="14.4" hidden="false" customHeight="false" outlineLevel="0" collapsed="false"/>
    <row r="1045" customFormat="false" ht="14.4" hidden="false" customHeight="false" outlineLevel="0" collapsed="false"/>
    <row r="1046" customFormat="false" ht="14.4" hidden="false" customHeight="false" outlineLevel="0" collapsed="false"/>
    <row r="1047" customFormat="false" ht="14.4" hidden="false" customHeight="false" outlineLevel="0" collapsed="false"/>
    <row r="1048" customFormat="false" ht="14.4" hidden="false" customHeight="false" outlineLevel="0" collapsed="false"/>
    <row r="1049" customFormat="false" ht="14.4" hidden="false" customHeight="false" outlineLevel="0" collapsed="false"/>
    <row r="1050" customFormat="false" ht="14.4" hidden="false" customHeight="false" outlineLevel="0" collapsed="false"/>
    <row r="1051" customFormat="false" ht="14.4" hidden="false" customHeight="false" outlineLevel="0" collapsed="false"/>
    <row r="1052" customFormat="false" ht="14.4" hidden="false" customHeight="false" outlineLevel="0" collapsed="false"/>
    <row r="1053" customFormat="false" ht="14.4" hidden="false" customHeight="false" outlineLevel="0" collapsed="false"/>
    <row r="1054" customFormat="false" ht="14.4" hidden="false" customHeight="false" outlineLevel="0" collapsed="false"/>
    <row r="1055" customFormat="false" ht="14.4" hidden="false" customHeight="false" outlineLevel="0" collapsed="false"/>
    <row r="1056" customFormat="false" ht="14.4" hidden="false" customHeight="false" outlineLevel="0" collapsed="false"/>
    <row r="1057" customFormat="false" ht="14.4" hidden="false" customHeight="false" outlineLevel="0" collapsed="false"/>
    <row r="1058" customFormat="false" ht="14.4" hidden="false" customHeight="false" outlineLevel="0" collapsed="false"/>
    <row r="1059" customFormat="false" ht="14.4" hidden="false" customHeight="false" outlineLevel="0" collapsed="false"/>
    <row r="1060" customFormat="false" ht="14.4" hidden="false" customHeight="false" outlineLevel="0" collapsed="false"/>
    <row r="1061" customFormat="false" ht="14.4" hidden="false" customHeight="false" outlineLevel="0" collapsed="false"/>
    <row r="1062" customFormat="false" ht="14.4" hidden="false" customHeight="false" outlineLevel="0" collapsed="false"/>
    <row r="1063" customFormat="false" ht="14.4" hidden="false" customHeight="false" outlineLevel="0" collapsed="false"/>
    <row r="1064" customFormat="false" ht="14.4" hidden="false" customHeight="false" outlineLevel="0" collapsed="false"/>
    <row r="1065" customFormat="false" ht="14.4" hidden="false" customHeight="false" outlineLevel="0" collapsed="false"/>
    <row r="1066" customFormat="false" ht="14.4" hidden="false" customHeight="false" outlineLevel="0" collapsed="false"/>
    <row r="1067" customFormat="false" ht="14.4" hidden="false" customHeight="false" outlineLevel="0" collapsed="false"/>
    <row r="1068" customFormat="false" ht="14.4" hidden="false" customHeight="false" outlineLevel="0" collapsed="false"/>
    <row r="1069" customFormat="false" ht="14.4" hidden="false" customHeight="false" outlineLevel="0" collapsed="false"/>
    <row r="1070" customFormat="false" ht="14.4" hidden="false" customHeight="false" outlineLevel="0" collapsed="false"/>
    <row r="1071" customFormat="false" ht="14.4" hidden="false" customHeight="false" outlineLevel="0" collapsed="false"/>
    <row r="1072" customFormat="false" ht="14.4" hidden="false" customHeight="false" outlineLevel="0" collapsed="false"/>
    <row r="1073" customFormat="false" ht="14.4" hidden="false" customHeight="false" outlineLevel="0" collapsed="false"/>
    <row r="1074" customFormat="false" ht="14.4" hidden="false" customHeight="false" outlineLevel="0" collapsed="false"/>
    <row r="1075" customFormat="false" ht="14.4" hidden="false" customHeight="false" outlineLevel="0" collapsed="false"/>
    <row r="1076" customFormat="false" ht="14.4" hidden="false" customHeight="false" outlineLevel="0" collapsed="false"/>
    <row r="1077" customFormat="false" ht="14.4" hidden="false" customHeight="false" outlineLevel="0" collapsed="false"/>
    <row r="1078" customFormat="false" ht="14.4" hidden="false" customHeight="false" outlineLevel="0" collapsed="false"/>
    <row r="1079" customFormat="false" ht="14.4" hidden="false" customHeight="false" outlineLevel="0" collapsed="false"/>
    <row r="1080" customFormat="false" ht="14.4" hidden="false" customHeight="false" outlineLevel="0" collapsed="false"/>
    <row r="1081" customFormat="false" ht="14.4" hidden="false" customHeight="false" outlineLevel="0" collapsed="false"/>
    <row r="1082" customFormat="false" ht="14.4" hidden="false" customHeight="false" outlineLevel="0" collapsed="false"/>
    <row r="1083" customFormat="false" ht="14.4" hidden="false" customHeight="false" outlineLevel="0" collapsed="false"/>
    <row r="1084" customFormat="false" ht="14.4" hidden="false" customHeight="false" outlineLevel="0" collapsed="false"/>
    <row r="1085" customFormat="false" ht="14.4" hidden="false" customHeight="false" outlineLevel="0" collapsed="false"/>
    <row r="1086" customFormat="false" ht="14.4" hidden="false" customHeight="false" outlineLevel="0" collapsed="false"/>
    <row r="1087" customFormat="false" ht="14.4" hidden="false" customHeight="false" outlineLevel="0" collapsed="false"/>
    <row r="1088" customFormat="false" ht="14.4" hidden="false" customHeight="false" outlineLevel="0" collapsed="false"/>
    <row r="1089" customFormat="false" ht="14.4" hidden="false" customHeight="false" outlineLevel="0" collapsed="false"/>
    <row r="1090" customFormat="false" ht="14.4" hidden="false" customHeight="false" outlineLevel="0" collapsed="false"/>
    <row r="1091" customFormat="false" ht="14.4" hidden="false" customHeight="false" outlineLevel="0" collapsed="false"/>
    <row r="1092" customFormat="false" ht="14.4" hidden="false" customHeight="false" outlineLevel="0" collapsed="false"/>
    <row r="1093" customFormat="false" ht="14.4" hidden="false" customHeight="false" outlineLevel="0" collapsed="false"/>
    <row r="1094" customFormat="false" ht="14.4" hidden="false" customHeight="false" outlineLevel="0" collapsed="false"/>
    <row r="1095" customFormat="false" ht="14.4" hidden="false" customHeight="false" outlineLevel="0" collapsed="false"/>
    <row r="1096" customFormat="false" ht="14.4" hidden="false" customHeight="false" outlineLevel="0" collapsed="false"/>
    <row r="1097" customFormat="false" ht="14.4" hidden="false" customHeight="false" outlineLevel="0" collapsed="false"/>
    <row r="1098" customFormat="false" ht="14.4" hidden="false" customHeight="false" outlineLevel="0" collapsed="false"/>
    <row r="1099" customFormat="false" ht="14.4" hidden="false" customHeight="false" outlineLevel="0" collapsed="false"/>
    <row r="1100" customFormat="false" ht="14.4" hidden="false" customHeight="false" outlineLevel="0" collapsed="false"/>
    <row r="1101" customFormat="false" ht="14.4" hidden="false" customHeight="false" outlineLevel="0" collapsed="false"/>
    <row r="1102" customFormat="false" ht="14.4" hidden="false" customHeight="false" outlineLevel="0" collapsed="false"/>
    <row r="1103" customFormat="false" ht="14.4" hidden="false" customHeight="false" outlineLevel="0" collapsed="false"/>
    <row r="1104" customFormat="false" ht="14.4" hidden="false" customHeight="false" outlineLevel="0" collapsed="false"/>
    <row r="1105" customFormat="false" ht="14.4" hidden="false" customHeight="false" outlineLevel="0" collapsed="false"/>
    <row r="1106" customFormat="false" ht="14.4" hidden="false" customHeight="false" outlineLevel="0" collapsed="false"/>
    <row r="1107" customFormat="false" ht="14.4" hidden="false" customHeight="false" outlineLevel="0" collapsed="false"/>
    <row r="1108" customFormat="false" ht="14.4" hidden="false" customHeight="false" outlineLevel="0" collapsed="false"/>
    <row r="1109" customFormat="false" ht="14.4" hidden="false" customHeight="false" outlineLevel="0" collapsed="false"/>
    <row r="1110" customFormat="false" ht="14.4" hidden="false" customHeight="false" outlineLevel="0" collapsed="false"/>
    <row r="1111" customFormat="false" ht="14.4" hidden="false" customHeight="false" outlineLevel="0" collapsed="false"/>
    <row r="1112" customFormat="false" ht="14.4" hidden="false" customHeight="false" outlineLevel="0" collapsed="false"/>
    <row r="1113" customFormat="false" ht="14.4" hidden="false" customHeight="false" outlineLevel="0" collapsed="false"/>
    <row r="1114" customFormat="false" ht="14.4" hidden="false" customHeight="false" outlineLevel="0" collapsed="false"/>
    <row r="1115" customFormat="false" ht="14.4" hidden="false" customHeight="false" outlineLevel="0" collapsed="false"/>
    <row r="1116" customFormat="false" ht="14.4" hidden="false" customHeight="false" outlineLevel="0" collapsed="false"/>
    <row r="1117" customFormat="false" ht="14.4" hidden="false" customHeight="false" outlineLevel="0" collapsed="false"/>
    <row r="1118" customFormat="false" ht="14.4" hidden="false" customHeight="false" outlineLevel="0" collapsed="false"/>
    <row r="1119" customFormat="false" ht="14.4" hidden="false" customHeight="false" outlineLevel="0" collapsed="false"/>
    <row r="1120" customFormat="false" ht="14.4" hidden="false" customHeight="false" outlineLevel="0" collapsed="false"/>
    <row r="1121" customFormat="false" ht="14.4" hidden="false" customHeight="false" outlineLevel="0" collapsed="false"/>
    <row r="1122" customFormat="false" ht="14.4" hidden="false" customHeight="false" outlineLevel="0" collapsed="false"/>
    <row r="1123" customFormat="false" ht="14.4" hidden="false" customHeight="false" outlineLevel="0" collapsed="false"/>
    <row r="1124" customFormat="false" ht="14.4" hidden="false" customHeight="false" outlineLevel="0" collapsed="false"/>
    <row r="1125" customFormat="false" ht="14.4" hidden="false" customHeight="false" outlineLevel="0" collapsed="false"/>
    <row r="1126" customFormat="false" ht="14.4" hidden="false" customHeight="false" outlineLevel="0" collapsed="false"/>
    <row r="1127" customFormat="false" ht="14.4" hidden="false" customHeight="false" outlineLevel="0" collapsed="false"/>
    <row r="1128" customFormat="false" ht="14.4" hidden="false" customHeight="false" outlineLevel="0" collapsed="false"/>
    <row r="1129" customFormat="false" ht="14.4" hidden="false" customHeight="false" outlineLevel="0" collapsed="false"/>
    <row r="1130" customFormat="false" ht="14.4" hidden="false" customHeight="false" outlineLevel="0" collapsed="false"/>
    <row r="1131" customFormat="false" ht="14.4" hidden="false" customHeight="false" outlineLevel="0" collapsed="false"/>
    <row r="1132" customFormat="false" ht="14.4" hidden="false" customHeight="false" outlineLevel="0" collapsed="false"/>
    <row r="1133" customFormat="false" ht="14.4" hidden="false" customHeight="false" outlineLevel="0" collapsed="false"/>
    <row r="1134" customFormat="false" ht="14.4" hidden="false" customHeight="false" outlineLevel="0" collapsed="false"/>
    <row r="1135" customFormat="false" ht="14.4" hidden="false" customHeight="false" outlineLevel="0" collapsed="false"/>
    <row r="1136" customFormat="false" ht="14.4" hidden="false" customHeight="false" outlineLevel="0" collapsed="false"/>
    <row r="1137" customFormat="false" ht="14.4" hidden="false" customHeight="false" outlineLevel="0" collapsed="false"/>
    <row r="1138" customFormat="false" ht="14.4" hidden="false" customHeight="false" outlineLevel="0" collapsed="false"/>
    <row r="1139" customFormat="false" ht="14.4" hidden="false" customHeight="false" outlineLevel="0" collapsed="false"/>
    <row r="1140" customFormat="false" ht="14.4" hidden="false" customHeight="false" outlineLevel="0" collapsed="false"/>
    <row r="1141" customFormat="false" ht="14.4" hidden="false" customHeight="false" outlineLevel="0" collapsed="false"/>
    <row r="1142" customFormat="false" ht="14.4" hidden="false" customHeight="false" outlineLevel="0" collapsed="false"/>
    <row r="1143" customFormat="false" ht="14.4" hidden="false" customHeight="false" outlineLevel="0" collapsed="false"/>
    <row r="1144" customFormat="false" ht="14.4" hidden="false" customHeight="false" outlineLevel="0" collapsed="false"/>
    <row r="1145" customFormat="false" ht="14.4" hidden="false" customHeight="false" outlineLevel="0" collapsed="false"/>
    <row r="1146" customFormat="false" ht="14.4" hidden="false" customHeight="false" outlineLevel="0" collapsed="false"/>
    <row r="1147" customFormat="false" ht="14.4" hidden="false" customHeight="false" outlineLevel="0" collapsed="false"/>
    <row r="1148" customFormat="false" ht="14.4" hidden="false" customHeight="false" outlineLevel="0" collapsed="false"/>
    <row r="1149" customFormat="false" ht="14.4" hidden="false" customHeight="false" outlineLevel="0" collapsed="false"/>
    <row r="1150" customFormat="false" ht="14.4" hidden="false" customHeight="false" outlineLevel="0" collapsed="false"/>
    <row r="1151" customFormat="false" ht="14.4" hidden="false" customHeight="false" outlineLevel="0" collapsed="false"/>
    <row r="1152" customFormat="false" ht="14.4" hidden="false" customHeight="false" outlineLevel="0" collapsed="false"/>
    <row r="1153" customFormat="false" ht="14.4" hidden="false" customHeight="false" outlineLevel="0" collapsed="false"/>
    <row r="1154" customFormat="false" ht="14.4" hidden="false" customHeight="false" outlineLevel="0" collapsed="false"/>
    <row r="1155" customFormat="false" ht="14.4" hidden="false" customHeight="false" outlineLevel="0" collapsed="false"/>
    <row r="1156" customFormat="false" ht="14.4" hidden="false" customHeight="false" outlineLevel="0" collapsed="false"/>
    <row r="1157" customFormat="false" ht="14.4" hidden="false" customHeight="false" outlineLevel="0" collapsed="false"/>
    <row r="1158" customFormat="false" ht="14.4" hidden="false" customHeight="false" outlineLevel="0" collapsed="false"/>
    <row r="1159" customFormat="false" ht="14.4" hidden="false" customHeight="false" outlineLevel="0" collapsed="false"/>
    <row r="1160" customFormat="false" ht="14.4" hidden="false" customHeight="false" outlineLevel="0" collapsed="false"/>
    <row r="1161" customFormat="false" ht="14.4" hidden="false" customHeight="false" outlineLevel="0" collapsed="false"/>
    <row r="1162" customFormat="false" ht="14.4" hidden="false" customHeight="false" outlineLevel="0" collapsed="false"/>
    <row r="1163" customFormat="false" ht="14.4" hidden="false" customHeight="false" outlineLevel="0" collapsed="false"/>
    <row r="1164" customFormat="false" ht="14.4" hidden="false" customHeight="false" outlineLevel="0" collapsed="false"/>
    <row r="1165" customFormat="false" ht="14.4" hidden="false" customHeight="false" outlineLevel="0" collapsed="false"/>
    <row r="1166" customFormat="false" ht="14.4" hidden="false" customHeight="false" outlineLevel="0" collapsed="false"/>
    <row r="1167" customFormat="false" ht="14.4" hidden="false" customHeight="false" outlineLevel="0" collapsed="false"/>
    <row r="1168" customFormat="false" ht="14.4" hidden="false" customHeight="false" outlineLevel="0" collapsed="false"/>
    <row r="1169" customFormat="false" ht="14.4" hidden="false" customHeight="false" outlineLevel="0" collapsed="false"/>
    <row r="1170" customFormat="false" ht="14.4" hidden="false" customHeight="false" outlineLevel="0" collapsed="false"/>
    <row r="1171" customFormat="false" ht="14.4" hidden="false" customHeight="false" outlineLevel="0" collapsed="false"/>
    <row r="1172" customFormat="false" ht="14.4" hidden="false" customHeight="false" outlineLevel="0" collapsed="false"/>
    <row r="1173" customFormat="false" ht="14.4" hidden="false" customHeight="false" outlineLevel="0" collapsed="false"/>
    <row r="1174" customFormat="false" ht="14.4" hidden="false" customHeight="false" outlineLevel="0" collapsed="false"/>
    <row r="1175" customFormat="false" ht="14.4" hidden="false" customHeight="false" outlineLevel="0" collapsed="false"/>
    <row r="1176" customFormat="false" ht="14.4" hidden="false" customHeight="false" outlineLevel="0" collapsed="false"/>
    <row r="1177" customFormat="false" ht="14.4" hidden="false" customHeight="false" outlineLevel="0" collapsed="false"/>
    <row r="1178" customFormat="false" ht="14.4" hidden="false" customHeight="false" outlineLevel="0" collapsed="false"/>
    <row r="1179" customFormat="false" ht="14.4" hidden="false" customHeight="false" outlineLevel="0" collapsed="false"/>
    <row r="1180" customFormat="false" ht="14.4" hidden="false" customHeight="false" outlineLevel="0" collapsed="false"/>
    <row r="1181" customFormat="false" ht="14.4" hidden="false" customHeight="false" outlineLevel="0" collapsed="false"/>
    <row r="1182" customFormat="false" ht="14.4" hidden="false" customHeight="false" outlineLevel="0" collapsed="false"/>
    <row r="1183" customFormat="false" ht="14.4" hidden="false" customHeight="false" outlineLevel="0" collapsed="false"/>
    <row r="1184" customFormat="false" ht="14.4" hidden="false" customHeight="false" outlineLevel="0" collapsed="false"/>
    <row r="1185" customFormat="false" ht="14.4" hidden="false" customHeight="false" outlineLevel="0" collapsed="false"/>
    <row r="1186" customFormat="false" ht="14.4" hidden="false" customHeight="false" outlineLevel="0" collapsed="false"/>
    <row r="1187" customFormat="false" ht="14.4" hidden="false" customHeight="false" outlineLevel="0" collapsed="false"/>
    <row r="1188" customFormat="false" ht="14.4" hidden="false" customHeight="false" outlineLevel="0" collapsed="false"/>
    <row r="1189" customFormat="false" ht="14.4" hidden="false" customHeight="false" outlineLevel="0" collapsed="false"/>
    <row r="1190" customFormat="false" ht="14.4" hidden="false" customHeight="false" outlineLevel="0" collapsed="false"/>
    <row r="1191" customFormat="false" ht="14.4" hidden="false" customHeight="false" outlineLevel="0" collapsed="false"/>
    <row r="1192" customFormat="false" ht="14.4" hidden="false" customHeight="false" outlineLevel="0" collapsed="false"/>
    <row r="1193" customFormat="false" ht="14.4" hidden="false" customHeight="false" outlineLevel="0" collapsed="false"/>
    <row r="1194" customFormat="false" ht="14.4" hidden="false" customHeight="false" outlineLevel="0" collapsed="false"/>
    <row r="1195" customFormat="false" ht="14.4" hidden="false" customHeight="false" outlineLevel="0" collapsed="false"/>
    <row r="1196" customFormat="false" ht="14.4" hidden="false" customHeight="false" outlineLevel="0" collapsed="false"/>
    <row r="1197" customFormat="false" ht="14.4" hidden="false" customHeight="false" outlineLevel="0" collapsed="false"/>
    <row r="1198" customFormat="false" ht="14.4" hidden="false" customHeight="false" outlineLevel="0" collapsed="false"/>
    <row r="1199" customFormat="false" ht="14.4" hidden="false" customHeight="false" outlineLevel="0" collapsed="false"/>
    <row r="1200" customFormat="false" ht="14.4" hidden="false" customHeight="false" outlineLevel="0" collapsed="false"/>
    <row r="1201" customFormat="false" ht="14.4" hidden="false" customHeight="false" outlineLevel="0" collapsed="false"/>
    <row r="1202" customFormat="false" ht="14.4" hidden="false" customHeight="false" outlineLevel="0" collapsed="false"/>
    <row r="1203" customFormat="false" ht="14.4" hidden="false" customHeight="false" outlineLevel="0" collapsed="false"/>
    <row r="1204" customFormat="false" ht="14.4" hidden="false" customHeight="false" outlineLevel="0" collapsed="false"/>
    <row r="1205" customFormat="false" ht="14.4" hidden="false" customHeight="false" outlineLevel="0" collapsed="false"/>
    <row r="1206" customFormat="false" ht="14.4" hidden="false" customHeight="false" outlineLevel="0" collapsed="false"/>
    <row r="1207" customFormat="false" ht="14.4" hidden="false" customHeight="false" outlineLevel="0" collapsed="false"/>
    <row r="1208" customFormat="false" ht="14.4" hidden="false" customHeight="false" outlineLevel="0" collapsed="false"/>
    <row r="1209" customFormat="false" ht="14.4" hidden="false" customHeight="false" outlineLevel="0" collapsed="false"/>
    <row r="1210" customFormat="false" ht="14.4" hidden="false" customHeight="false" outlineLevel="0" collapsed="false"/>
    <row r="1211" customFormat="false" ht="14.4" hidden="false" customHeight="false" outlineLevel="0" collapsed="false"/>
    <row r="1212" customFormat="false" ht="14.4" hidden="false" customHeight="false" outlineLevel="0" collapsed="false"/>
    <row r="1213" customFormat="false" ht="14.4" hidden="false" customHeight="false" outlineLevel="0" collapsed="false"/>
    <row r="1214" customFormat="false" ht="14.4" hidden="false" customHeight="false" outlineLevel="0" collapsed="false"/>
    <row r="1215" customFormat="false" ht="14.4" hidden="false" customHeight="false" outlineLevel="0" collapsed="false"/>
    <row r="1216" customFormat="false" ht="14.4" hidden="false" customHeight="false" outlineLevel="0" collapsed="false"/>
    <row r="1217" customFormat="false" ht="14.4" hidden="false" customHeight="false" outlineLevel="0" collapsed="false"/>
    <row r="1218" customFormat="false" ht="14.4" hidden="false" customHeight="false" outlineLevel="0" collapsed="false"/>
    <row r="1219" customFormat="false" ht="14.4" hidden="false" customHeight="false" outlineLevel="0" collapsed="false"/>
    <row r="1220" customFormat="false" ht="14.4" hidden="false" customHeight="false" outlineLevel="0" collapsed="false"/>
    <row r="1221" customFormat="false" ht="14.4" hidden="false" customHeight="false" outlineLevel="0" collapsed="false"/>
    <row r="1222" customFormat="false" ht="14.4" hidden="false" customHeight="false" outlineLevel="0" collapsed="false"/>
    <row r="1223" customFormat="false" ht="14.4" hidden="false" customHeight="false" outlineLevel="0" collapsed="false"/>
    <row r="1224" customFormat="false" ht="14.4" hidden="false" customHeight="false" outlineLevel="0" collapsed="false"/>
    <row r="1225" customFormat="false" ht="14.4" hidden="false" customHeight="false" outlineLevel="0" collapsed="false"/>
    <row r="1226" customFormat="false" ht="14.4" hidden="false" customHeight="false" outlineLevel="0" collapsed="false"/>
    <row r="1227" customFormat="false" ht="14.4" hidden="false" customHeight="false" outlineLevel="0" collapsed="false"/>
    <row r="1228" customFormat="false" ht="14.4" hidden="false" customHeight="false" outlineLevel="0" collapsed="false"/>
    <row r="1229" customFormat="false" ht="14.4" hidden="false" customHeight="false" outlineLevel="0" collapsed="false"/>
    <row r="1230" customFormat="false" ht="14.4" hidden="false" customHeight="false" outlineLevel="0" collapsed="false"/>
    <row r="1231" customFormat="false" ht="14.4" hidden="false" customHeight="false" outlineLevel="0" collapsed="false"/>
    <row r="1232" customFormat="false" ht="14.4" hidden="false" customHeight="false" outlineLevel="0" collapsed="false"/>
    <row r="1233" customFormat="false" ht="14.4" hidden="false" customHeight="false" outlineLevel="0" collapsed="false"/>
    <row r="1234" customFormat="false" ht="14.4" hidden="false" customHeight="false" outlineLevel="0" collapsed="false"/>
    <row r="1235" customFormat="false" ht="14.4" hidden="false" customHeight="false" outlineLevel="0" collapsed="false"/>
    <row r="1236" customFormat="false" ht="14.4" hidden="false" customHeight="false" outlineLevel="0" collapsed="false"/>
    <row r="1237" customFormat="false" ht="14.4" hidden="false" customHeight="false" outlineLevel="0" collapsed="false"/>
    <row r="1238" customFormat="false" ht="14.4" hidden="false" customHeight="false" outlineLevel="0" collapsed="false"/>
    <row r="1239" customFormat="false" ht="14.4" hidden="false" customHeight="false" outlineLevel="0" collapsed="false"/>
    <row r="1240" customFormat="false" ht="14.4" hidden="false" customHeight="false" outlineLevel="0" collapsed="false"/>
    <row r="1241" customFormat="false" ht="14.4" hidden="false" customHeight="false" outlineLevel="0" collapsed="false"/>
    <row r="1242" customFormat="false" ht="14.4" hidden="false" customHeight="false" outlineLevel="0" collapsed="false"/>
    <row r="1243" customFormat="false" ht="14.4" hidden="false" customHeight="false" outlineLevel="0" collapsed="false"/>
    <row r="1244" customFormat="false" ht="14.4" hidden="false" customHeight="false" outlineLevel="0" collapsed="false"/>
    <row r="1245" customFormat="false" ht="14.4" hidden="false" customHeight="false" outlineLevel="0" collapsed="false"/>
    <row r="1246" customFormat="false" ht="14.4" hidden="false" customHeight="false" outlineLevel="0" collapsed="false"/>
    <row r="1247" customFormat="false" ht="14.4" hidden="false" customHeight="false" outlineLevel="0" collapsed="false"/>
    <row r="1248" customFormat="false" ht="14.4" hidden="false" customHeight="false" outlineLevel="0" collapsed="false"/>
    <row r="1249" customFormat="false" ht="14.4" hidden="false" customHeight="false" outlineLevel="0" collapsed="false"/>
    <row r="1250" customFormat="false" ht="14.4" hidden="false" customHeight="false" outlineLevel="0" collapsed="false"/>
    <row r="1251" customFormat="false" ht="14.4" hidden="false" customHeight="false" outlineLevel="0" collapsed="false"/>
    <row r="1252" customFormat="false" ht="14.4" hidden="false" customHeight="false" outlineLevel="0" collapsed="false"/>
    <row r="1253" customFormat="false" ht="14.4" hidden="false" customHeight="false" outlineLevel="0" collapsed="false"/>
    <row r="1254" customFormat="false" ht="14.4" hidden="false" customHeight="false" outlineLevel="0" collapsed="false"/>
    <row r="1255" customFormat="false" ht="14.4" hidden="false" customHeight="false" outlineLevel="0" collapsed="false"/>
    <row r="1256" customFormat="false" ht="14.4" hidden="false" customHeight="false" outlineLevel="0" collapsed="false"/>
    <row r="1257" customFormat="false" ht="14.4" hidden="false" customHeight="false" outlineLevel="0" collapsed="false"/>
    <row r="1258" customFormat="false" ht="14.4" hidden="false" customHeight="false" outlineLevel="0" collapsed="false"/>
    <row r="1259" customFormat="false" ht="14.4" hidden="false" customHeight="false" outlineLevel="0" collapsed="false"/>
    <row r="1260" customFormat="false" ht="14.4" hidden="false" customHeight="false" outlineLevel="0" collapsed="false"/>
    <row r="1261" customFormat="false" ht="14.4" hidden="false" customHeight="false" outlineLevel="0" collapsed="false"/>
    <row r="1262" customFormat="false" ht="14.4" hidden="false" customHeight="false" outlineLevel="0" collapsed="false"/>
    <row r="1263" customFormat="false" ht="14.4" hidden="false" customHeight="false" outlineLevel="0" collapsed="false"/>
    <row r="1264" customFormat="false" ht="14.4" hidden="false" customHeight="false" outlineLevel="0" collapsed="false"/>
    <row r="1265" customFormat="false" ht="14.4" hidden="false" customHeight="false" outlineLevel="0" collapsed="false"/>
    <row r="1266" customFormat="false" ht="14.4" hidden="false" customHeight="false" outlineLevel="0" collapsed="false"/>
    <row r="1267" customFormat="false" ht="14.4" hidden="false" customHeight="false" outlineLevel="0" collapsed="false"/>
    <row r="1268" customFormat="false" ht="14.4" hidden="false" customHeight="false" outlineLevel="0" collapsed="false"/>
    <row r="1269" customFormat="false" ht="14.4" hidden="false" customHeight="false" outlineLevel="0" collapsed="false"/>
    <row r="1270" customFormat="false" ht="14.4" hidden="false" customHeight="false" outlineLevel="0" collapsed="false"/>
    <row r="1271" customFormat="false" ht="14.4" hidden="false" customHeight="false" outlineLevel="0" collapsed="false"/>
    <row r="1272" customFormat="false" ht="14.4" hidden="false" customHeight="false" outlineLevel="0" collapsed="false"/>
    <row r="1273" customFormat="false" ht="14.4" hidden="false" customHeight="false" outlineLevel="0" collapsed="false"/>
    <row r="1274" customFormat="false" ht="14.4" hidden="false" customHeight="false" outlineLevel="0" collapsed="false"/>
    <row r="1275" customFormat="false" ht="14.4" hidden="false" customHeight="false" outlineLevel="0" collapsed="false"/>
    <row r="1276" customFormat="false" ht="14.4" hidden="false" customHeight="false" outlineLevel="0" collapsed="false"/>
    <row r="1277" customFormat="false" ht="14.4" hidden="false" customHeight="false" outlineLevel="0" collapsed="false"/>
    <row r="1278" customFormat="false" ht="14.4" hidden="false" customHeight="false" outlineLevel="0" collapsed="false"/>
    <row r="1279" customFormat="false" ht="14.4" hidden="false" customHeight="false" outlineLevel="0" collapsed="false"/>
    <row r="1280" customFormat="false" ht="14.4" hidden="false" customHeight="false" outlineLevel="0" collapsed="false"/>
    <row r="1281" customFormat="false" ht="14.4" hidden="false" customHeight="false" outlineLevel="0" collapsed="false"/>
    <row r="1282" customFormat="false" ht="14.4" hidden="false" customHeight="false" outlineLevel="0" collapsed="false"/>
    <row r="1283" customFormat="false" ht="14.4" hidden="false" customHeight="false" outlineLevel="0" collapsed="false"/>
    <row r="1284" customFormat="false" ht="14.4" hidden="false" customHeight="false" outlineLevel="0" collapsed="false"/>
    <row r="1285" customFormat="false" ht="14.4" hidden="false" customHeight="false" outlineLevel="0" collapsed="false"/>
    <row r="1286" customFormat="false" ht="14.4" hidden="false" customHeight="false" outlineLevel="0" collapsed="false"/>
    <row r="1287" customFormat="false" ht="14.4" hidden="false" customHeight="false" outlineLevel="0" collapsed="false"/>
    <row r="1288" customFormat="false" ht="14.4" hidden="false" customHeight="false" outlineLevel="0" collapsed="false"/>
    <row r="1289" customFormat="false" ht="14.4" hidden="false" customHeight="false" outlineLevel="0" collapsed="false"/>
    <row r="1290" customFormat="false" ht="14.4" hidden="false" customHeight="false" outlineLevel="0" collapsed="false"/>
    <row r="1291" customFormat="false" ht="14.4" hidden="false" customHeight="false" outlineLevel="0" collapsed="false"/>
    <row r="1292" customFormat="false" ht="14.4" hidden="false" customHeight="false" outlineLevel="0" collapsed="false"/>
    <row r="1293" customFormat="false" ht="14.4" hidden="false" customHeight="false" outlineLevel="0" collapsed="false"/>
    <row r="1294" customFormat="false" ht="14.4" hidden="false" customHeight="false" outlineLevel="0" collapsed="false"/>
    <row r="1295" customFormat="false" ht="14.4" hidden="false" customHeight="false" outlineLevel="0" collapsed="false"/>
    <row r="1296" customFormat="false" ht="14.4" hidden="false" customHeight="false" outlineLevel="0" collapsed="false"/>
    <row r="1297" customFormat="false" ht="14.4" hidden="false" customHeight="false" outlineLevel="0" collapsed="false"/>
    <row r="1298" customFormat="false" ht="14.4" hidden="false" customHeight="false" outlineLevel="0" collapsed="false"/>
    <row r="1299" customFormat="false" ht="14.4" hidden="false" customHeight="false" outlineLevel="0" collapsed="false"/>
    <row r="1300" customFormat="false" ht="14.4" hidden="false" customHeight="false" outlineLevel="0" collapsed="false"/>
    <row r="1301" customFormat="false" ht="14.4" hidden="false" customHeight="false" outlineLevel="0" collapsed="false"/>
    <row r="1302" customFormat="false" ht="14.4" hidden="false" customHeight="false" outlineLevel="0" collapsed="false"/>
    <row r="1303" customFormat="false" ht="14.4" hidden="false" customHeight="false" outlineLevel="0" collapsed="false"/>
    <row r="1304" customFormat="false" ht="14.4" hidden="false" customHeight="false" outlineLevel="0" collapsed="false"/>
    <row r="1305" customFormat="false" ht="14.4" hidden="false" customHeight="false" outlineLevel="0" collapsed="false"/>
    <row r="1306" customFormat="false" ht="14.4" hidden="false" customHeight="false" outlineLevel="0" collapsed="false"/>
    <row r="1307" customFormat="false" ht="14.4" hidden="false" customHeight="false" outlineLevel="0" collapsed="false"/>
    <row r="1308" customFormat="false" ht="14.4" hidden="false" customHeight="false" outlineLevel="0" collapsed="false"/>
    <row r="1309" customFormat="false" ht="14.4" hidden="false" customHeight="false" outlineLevel="0" collapsed="false"/>
    <row r="1310" customFormat="false" ht="14.4" hidden="false" customHeight="false" outlineLevel="0" collapsed="false"/>
    <row r="1311" customFormat="false" ht="14.4" hidden="false" customHeight="false" outlineLevel="0" collapsed="false"/>
    <row r="1312" customFormat="false" ht="14.4" hidden="false" customHeight="false" outlineLevel="0" collapsed="false"/>
    <row r="1313" customFormat="false" ht="14.4" hidden="false" customHeight="false" outlineLevel="0" collapsed="false"/>
    <row r="1314" customFormat="false" ht="14.4" hidden="false" customHeight="false" outlineLevel="0" collapsed="false"/>
    <row r="1315" customFormat="false" ht="14.4" hidden="false" customHeight="false" outlineLevel="0" collapsed="false"/>
    <row r="1316" customFormat="false" ht="14.4" hidden="false" customHeight="false" outlineLevel="0" collapsed="false"/>
    <row r="1317" customFormat="false" ht="14.4" hidden="false" customHeight="false" outlineLevel="0" collapsed="false"/>
    <row r="1318" customFormat="false" ht="14.4" hidden="false" customHeight="false" outlineLevel="0" collapsed="false"/>
    <row r="1319" customFormat="false" ht="14.4" hidden="false" customHeight="false" outlineLevel="0" collapsed="false"/>
    <row r="1320" customFormat="false" ht="14.4" hidden="false" customHeight="false" outlineLevel="0" collapsed="false"/>
    <row r="1321" customFormat="false" ht="14.4" hidden="false" customHeight="false" outlineLevel="0" collapsed="false"/>
    <row r="1322" customFormat="false" ht="14.4" hidden="false" customHeight="false" outlineLevel="0" collapsed="false"/>
    <row r="1323" customFormat="false" ht="14.4" hidden="false" customHeight="false" outlineLevel="0" collapsed="false"/>
    <row r="1324" customFormat="false" ht="14.4" hidden="false" customHeight="false" outlineLevel="0" collapsed="false"/>
    <row r="1325" customFormat="false" ht="14.4" hidden="false" customHeight="false" outlineLevel="0" collapsed="false"/>
    <row r="1326" customFormat="false" ht="14.4" hidden="false" customHeight="false" outlineLevel="0" collapsed="false"/>
    <row r="1327" customFormat="false" ht="14.4" hidden="false" customHeight="false" outlineLevel="0" collapsed="false"/>
    <row r="1328" customFormat="false" ht="14.4" hidden="false" customHeight="false" outlineLevel="0" collapsed="false"/>
    <row r="1329" customFormat="false" ht="14.4" hidden="false" customHeight="false" outlineLevel="0" collapsed="false"/>
    <row r="1330" customFormat="false" ht="14.4" hidden="false" customHeight="false" outlineLevel="0" collapsed="false"/>
    <row r="1331" customFormat="false" ht="14.4" hidden="false" customHeight="false" outlineLevel="0" collapsed="false"/>
    <row r="1332" customFormat="false" ht="14.4" hidden="false" customHeight="false" outlineLevel="0" collapsed="false"/>
    <row r="1333" customFormat="false" ht="14.4" hidden="false" customHeight="false" outlineLevel="0" collapsed="false"/>
    <row r="1334" customFormat="false" ht="14.4" hidden="false" customHeight="false" outlineLevel="0" collapsed="false"/>
    <row r="1335" customFormat="false" ht="14.4" hidden="false" customHeight="false" outlineLevel="0" collapsed="false"/>
    <row r="1336" customFormat="false" ht="14.4" hidden="false" customHeight="false" outlineLevel="0" collapsed="false"/>
    <row r="1337" customFormat="false" ht="14.4" hidden="false" customHeight="false" outlineLevel="0" collapsed="false"/>
    <row r="1338" customFormat="false" ht="14.4" hidden="false" customHeight="false" outlineLevel="0" collapsed="false"/>
    <row r="1339" customFormat="false" ht="14.4" hidden="false" customHeight="false" outlineLevel="0" collapsed="false"/>
    <row r="1340" customFormat="false" ht="14.4" hidden="false" customHeight="false" outlineLevel="0" collapsed="false"/>
    <row r="1341" customFormat="false" ht="14.4" hidden="false" customHeight="false" outlineLevel="0" collapsed="false"/>
    <row r="1342" customFormat="false" ht="14.4" hidden="false" customHeight="false" outlineLevel="0" collapsed="false"/>
    <row r="1343" customFormat="false" ht="14.4" hidden="false" customHeight="false" outlineLevel="0" collapsed="false"/>
    <row r="1344" customFormat="false" ht="14.4" hidden="false" customHeight="false" outlineLevel="0" collapsed="false"/>
    <row r="1345" customFormat="false" ht="14.4" hidden="false" customHeight="false" outlineLevel="0" collapsed="false"/>
    <row r="1346" customFormat="false" ht="14.4" hidden="false" customHeight="false" outlineLevel="0" collapsed="false"/>
    <row r="1347" customFormat="false" ht="14.4" hidden="false" customHeight="false" outlineLevel="0" collapsed="false"/>
    <row r="1348" customFormat="false" ht="14.4" hidden="false" customHeight="false" outlineLevel="0" collapsed="false"/>
    <row r="1349" customFormat="false" ht="14.4" hidden="false" customHeight="false" outlineLevel="0" collapsed="false"/>
    <row r="1350" customFormat="false" ht="14.4" hidden="false" customHeight="false" outlineLevel="0" collapsed="false"/>
    <row r="1351" customFormat="false" ht="14.4" hidden="false" customHeight="false" outlineLevel="0" collapsed="false"/>
    <row r="1352" customFormat="false" ht="14.4" hidden="false" customHeight="false" outlineLevel="0" collapsed="false"/>
    <row r="1353" customFormat="false" ht="14.4" hidden="false" customHeight="false" outlineLevel="0" collapsed="false"/>
    <row r="1354" customFormat="false" ht="14.4" hidden="false" customHeight="false" outlineLevel="0" collapsed="false"/>
    <row r="1355" customFormat="false" ht="14.4" hidden="false" customHeight="false" outlineLevel="0" collapsed="false"/>
    <row r="1356" customFormat="false" ht="14.4" hidden="false" customHeight="false" outlineLevel="0" collapsed="false"/>
    <row r="1357" customFormat="false" ht="14.4" hidden="false" customHeight="false" outlineLevel="0" collapsed="false"/>
    <row r="1358" customFormat="false" ht="14.4" hidden="false" customHeight="false" outlineLevel="0" collapsed="false"/>
    <row r="1359" customFormat="false" ht="14.4" hidden="false" customHeight="false" outlineLevel="0" collapsed="false"/>
    <row r="1360" customFormat="false" ht="14.4" hidden="false" customHeight="false" outlineLevel="0" collapsed="false"/>
    <row r="1361" customFormat="false" ht="14.4" hidden="false" customHeight="false" outlineLevel="0" collapsed="false"/>
    <row r="1362" customFormat="false" ht="14.4" hidden="false" customHeight="false" outlineLevel="0" collapsed="false"/>
    <row r="1363" customFormat="false" ht="14.4" hidden="false" customHeight="false" outlineLevel="0" collapsed="false"/>
    <row r="1364" customFormat="false" ht="14.4" hidden="false" customHeight="false" outlineLevel="0" collapsed="false"/>
    <row r="1365" customFormat="false" ht="14.4" hidden="false" customHeight="false" outlineLevel="0" collapsed="false"/>
    <row r="1366" customFormat="false" ht="14.4" hidden="false" customHeight="false" outlineLevel="0" collapsed="false"/>
    <row r="1367" customFormat="false" ht="14.4" hidden="false" customHeight="false" outlineLevel="0" collapsed="false"/>
    <row r="1368" customFormat="false" ht="14.4" hidden="false" customHeight="false" outlineLevel="0" collapsed="false"/>
    <row r="1369" customFormat="false" ht="14.4" hidden="false" customHeight="false" outlineLevel="0" collapsed="false"/>
    <row r="1370" customFormat="false" ht="14.4" hidden="false" customHeight="false" outlineLevel="0" collapsed="false"/>
    <row r="1371" customFormat="false" ht="14.4" hidden="false" customHeight="false" outlineLevel="0" collapsed="false"/>
    <row r="1372" customFormat="false" ht="14.4" hidden="false" customHeight="false" outlineLevel="0" collapsed="false"/>
    <row r="1373" customFormat="false" ht="14.4" hidden="false" customHeight="false" outlineLevel="0" collapsed="false"/>
    <row r="1374" customFormat="false" ht="14.4" hidden="false" customHeight="false" outlineLevel="0" collapsed="false"/>
    <row r="1375" customFormat="false" ht="14.4" hidden="false" customHeight="false" outlineLevel="0" collapsed="false"/>
    <row r="1376" customFormat="false" ht="14.4" hidden="false" customHeight="false" outlineLevel="0" collapsed="false"/>
    <row r="1377" customFormat="false" ht="14.4" hidden="false" customHeight="false" outlineLevel="0" collapsed="false"/>
    <row r="1378" customFormat="false" ht="14.4" hidden="false" customHeight="false" outlineLevel="0" collapsed="false"/>
    <row r="1379" customFormat="false" ht="14.4" hidden="false" customHeight="false" outlineLevel="0" collapsed="false"/>
    <row r="1380" customFormat="false" ht="14.4" hidden="false" customHeight="false" outlineLevel="0" collapsed="false"/>
    <row r="1381" customFormat="false" ht="14.4" hidden="false" customHeight="false" outlineLevel="0" collapsed="false"/>
    <row r="1382" customFormat="false" ht="14.4" hidden="false" customHeight="false" outlineLevel="0" collapsed="false"/>
    <row r="1383" customFormat="false" ht="14.4" hidden="false" customHeight="false" outlineLevel="0" collapsed="false"/>
    <row r="1384" customFormat="false" ht="14.4" hidden="false" customHeight="false" outlineLevel="0" collapsed="false"/>
    <row r="1385" customFormat="false" ht="14.4" hidden="false" customHeight="false" outlineLevel="0" collapsed="false"/>
    <row r="1386" customFormat="false" ht="14.4" hidden="false" customHeight="false" outlineLevel="0" collapsed="false"/>
    <row r="1387" customFormat="false" ht="14.4" hidden="false" customHeight="false" outlineLevel="0" collapsed="false"/>
    <row r="1388" customFormat="false" ht="14.4" hidden="false" customHeight="false" outlineLevel="0" collapsed="false"/>
    <row r="1389" customFormat="false" ht="14.4" hidden="false" customHeight="false" outlineLevel="0" collapsed="false"/>
    <row r="1390" customFormat="false" ht="14.4" hidden="false" customHeight="false" outlineLevel="0" collapsed="false"/>
    <row r="1391" customFormat="false" ht="14.4" hidden="false" customHeight="false" outlineLevel="0" collapsed="false"/>
    <row r="1392" customFormat="false" ht="14.4" hidden="false" customHeight="false" outlineLevel="0" collapsed="false"/>
    <row r="1393" customFormat="false" ht="14.4" hidden="false" customHeight="false" outlineLevel="0" collapsed="false"/>
    <row r="1394" customFormat="false" ht="14.4" hidden="false" customHeight="false" outlineLevel="0" collapsed="false"/>
    <row r="1395" customFormat="false" ht="14.4" hidden="false" customHeight="false" outlineLevel="0" collapsed="false"/>
    <row r="1396" customFormat="false" ht="14.4" hidden="false" customHeight="false" outlineLevel="0" collapsed="false"/>
    <row r="1397" customFormat="false" ht="14.4" hidden="false" customHeight="false" outlineLevel="0" collapsed="false"/>
    <row r="1398" customFormat="false" ht="14.4" hidden="false" customHeight="false" outlineLevel="0" collapsed="false"/>
    <row r="1399" customFormat="false" ht="14.4" hidden="false" customHeight="false" outlineLevel="0" collapsed="false"/>
    <row r="1400" customFormat="false" ht="14.4" hidden="false" customHeight="false" outlineLevel="0" collapsed="false"/>
    <row r="1401" customFormat="false" ht="14.4" hidden="false" customHeight="false" outlineLevel="0" collapsed="false"/>
    <row r="1402" customFormat="false" ht="14.4" hidden="false" customHeight="false" outlineLevel="0" collapsed="false"/>
    <row r="1403" customFormat="false" ht="14.4" hidden="false" customHeight="false" outlineLevel="0" collapsed="false"/>
    <row r="1404" customFormat="false" ht="14.4" hidden="false" customHeight="false" outlineLevel="0" collapsed="false"/>
    <row r="1405" customFormat="false" ht="14.4" hidden="false" customHeight="false" outlineLevel="0" collapsed="false"/>
    <row r="1406" customFormat="false" ht="14.4" hidden="false" customHeight="false" outlineLevel="0" collapsed="false"/>
    <row r="1407" customFormat="false" ht="14.4" hidden="false" customHeight="false" outlineLevel="0" collapsed="false"/>
    <row r="1408" customFormat="false" ht="14.4" hidden="false" customHeight="false" outlineLevel="0" collapsed="false"/>
    <row r="1409" customFormat="false" ht="14.4" hidden="false" customHeight="false" outlineLevel="0" collapsed="false"/>
    <row r="1410" customFormat="false" ht="14.4" hidden="false" customHeight="false" outlineLevel="0" collapsed="false"/>
    <row r="1411" customFormat="false" ht="14.4" hidden="false" customHeight="false" outlineLevel="0" collapsed="false"/>
    <row r="1412" customFormat="false" ht="14.4" hidden="false" customHeight="false" outlineLevel="0" collapsed="false"/>
    <row r="1413" customFormat="false" ht="14.4" hidden="false" customHeight="false" outlineLevel="0" collapsed="false"/>
    <row r="1414" customFormat="false" ht="14.4" hidden="false" customHeight="false" outlineLevel="0" collapsed="false"/>
    <row r="1415" customFormat="false" ht="14.4" hidden="false" customHeight="false" outlineLevel="0" collapsed="false"/>
    <row r="1416" customFormat="false" ht="14.4" hidden="false" customHeight="false" outlineLevel="0" collapsed="false"/>
    <row r="1417" customFormat="false" ht="14.4" hidden="false" customHeight="false" outlineLevel="0" collapsed="false"/>
    <row r="1418" customFormat="false" ht="14.4" hidden="false" customHeight="false" outlineLevel="0" collapsed="false"/>
    <row r="1419" customFormat="false" ht="14.4" hidden="false" customHeight="false" outlineLevel="0" collapsed="false"/>
    <row r="1420" customFormat="false" ht="14.4" hidden="false" customHeight="false" outlineLevel="0" collapsed="false"/>
    <row r="1421" customFormat="false" ht="14.4" hidden="false" customHeight="false" outlineLevel="0" collapsed="false"/>
    <row r="1422" customFormat="false" ht="14.4" hidden="false" customHeight="false" outlineLevel="0" collapsed="false"/>
    <row r="1423" customFormat="false" ht="14.4" hidden="false" customHeight="false" outlineLevel="0" collapsed="false"/>
    <row r="1424" customFormat="false" ht="14.4" hidden="false" customHeight="false" outlineLevel="0" collapsed="false"/>
    <row r="1425" customFormat="false" ht="14.4" hidden="false" customHeight="false" outlineLevel="0" collapsed="false"/>
    <row r="1426" customFormat="false" ht="14.4" hidden="false" customHeight="false" outlineLevel="0" collapsed="false"/>
    <row r="1427" customFormat="false" ht="14.4" hidden="false" customHeight="false" outlineLevel="0" collapsed="false"/>
    <row r="1428" customFormat="false" ht="14.4" hidden="false" customHeight="false" outlineLevel="0" collapsed="false"/>
    <row r="1429" customFormat="false" ht="14.4" hidden="false" customHeight="false" outlineLevel="0" collapsed="false"/>
    <row r="1430" customFormat="false" ht="14.4" hidden="false" customHeight="false" outlineLevel="0" collapsed="false"/>
    <row r="1431" customFormat="false" ht="14.4" hidden="false" customHeight="false" outlineLevel="0" collapsed="false"/>
    <row r="1432" customFormat="false" ht="14.4" hidden="false" customHeight="false" outlineLevel="0" collapsed="false"/>
    <row r="1433" customFormat="false" ht="14.4" hidden="false" customHeight="false" outlineLevel="0" collapsed="false"/>
    <row r="1434" customFormat="false" ht="14.4" hidden="false" customHeight="false" outlineLevel="0" collapsed="false"/>
    <row r="1435" customFormat="false" ht="14.4" hidden="false" customHeight="false" outlineLevel="0" collapsed="false"/>
    <row r="1436" customFormat="false" ht="14.4" hidden="false" customHeight="false" outlineLevel="0" collapsed="false"/>
    <row r="1437" customFormat="false" ht="14.4" hidden="false" customHeight="false" outlineLevel="0" collapsed="false"/>
    <row r="1438" customFormat="false" ht="14.4" hidden="false" customHeight="false" outlineLevel="0" collapsed="false"/>
    <row r="1439" customFormat="false" ht="14.4" hidden="false" customHeight="false" outlineLevel="0" collapsed="false"/>
    <row r="1440" customFormat="false" ht="14.4" hidden="false" customHeight="false" outlineLevel="0" collapsed="false"/>
    <row r="1441" customFormat="false" ht="14.4" hidden="false" customHeight="false" outlineLevel="0" collapsed="false"/>
    <row r="1442" customFormat="false" ht="14.4" hidden="false" customHeight="false" outlineLevel="0" collapsed="false"/>
    <row r="1443" customFormat="false" ht="14.4" hidden="false" customHeight="false" outlineLevel="0" collapsed="false"/>
    <row r="1444" customFormat="false" ht="14.4" hidden="false" customHeight="false" outlineLevel="0" collapsed="false"/>
    <row r="1445" customFormat="false" ht="14.4" hidden="false" customHeight="false" outlineLevel="0" collapsed="false"/>
    <row r="1446" customFormat="false" ht="14.4" hidden="false" customHeight="false" outlineLevel="0" collapsed="false"/>
    <row r="1447" customFormat="false" ht="14.4" hidden="false" customHeight="false" outlineLevel="0" collapsed="false"/>
    <row r="1448" customFormat="false" ht="14.4" hidden="false" customHeight="false" outlineLevel="0" collapsed="false"/>
    <row r="1449" customFormat="false" ht="14.4" hidden="false" customHeight="false" outlineLevel="0" collapsed="false"/>
    <row r="1450" customFormat="false" ht="14.4" hidden="false" customHeight="false" outlineLevel="0" collapsed="false"/>
    <row r="1451" customFormat="false" ht="14.4" hidden="false" customHeight="false" outlineLevel="0" collapsed="false"/>
    <row r="1452" customFormat="false" ht="14.4" hidden="false" customHeight="false" outlineLevel="0" collapsed="false"/>
    <row r="1453" customFormat="false" ht="14.4" hidden="false" customHeight="false" outlineLevel="0" collapsed="false"/>
    <row r="1454" customFormat="false" ht="14.4" hidden="false" customHeight="false" outlineLevel="0" collapsed="false"/>
    <row r="1455" customFormat="false" ht="14.4" hidden="false" customHeight="false" outlineLevel="0" collapsed="false"/>
    <row r="1456" customFormat="false" ht="14.4" hidden="false" customHeight="false" outlineLevel="0" collapsed="false"/>
    <row r="1457" customFormat="false" ht="14.4" hidden="false" customHeight="false" outlineLevel="0" collapsed="false"/>
    <row r="1458" customFormat="false" ht="14.4" hidden="false" customHeight="false" outlineLevel="0" collapsed="false"/>
    <row r="1459" customFormat="false" ht="14.4" hidden="false" customHeight="false" outlineLevel="0" collapsed="false"/>
    <row r="1460" customFormat="false" ht="14.4" hidden="false" customHeight="false" outlineLevel="0" collapsed="false"/>
    <row r="1461" customFormat="false" ht="14.4" hidden="false" customHeight="false" outlineLevel="0" collapsed="false"/>
    <row r="1462" customFormat="false" ht="14.4" hidden="false" customHeight="false" outlineLevel="0" collapsed="false"/>
    <row r="1463" customFormat="false" ht="14.4" hidden="false" customHeight="false" outlineLevel="0" collapsed="false"/>
    <row r="1464" customFormat="false" ht="14.4" hidden="false" customHeight="false" outlineLevel="0" collapsed="false"/>
    <row r="1465" customFormat="false" ht="14.4" hidden="false" customHeight="false" outlineLevel="0" collapsed="false"/>
    <row r="1466" customFormat="false" ht="14.4" hidden="false" customHeight="false" outlineLevel="0" collapsed="false"/>
    <row r="1467" customFormat="false" ht="14.4" hidden="false" customHeight="false" outlineLevel="0" collapsed="false"/>
    <row r="1468" customFormat="false" ht="14.4" hidden="false" customHeight="false" outlineLevel="0" collapsed="false"/>
    <row r="1469" customFormat="false" ht="14.4" hidden="false" customHeight="false" outlineLevel="0" collapsed="false"/>
    <row r="1470" customFormat="false" ht="14.4" hidden="false" customHeight="false" outlineLevel="0" collapsed="false"/>
    <row r="1471" customFormat="false" ht="14.4" hidden="false" customHeight="false" outlineLevel="0" collapsed="false"/>
    <row r="1472" customFormat="false" ht="14.4" hidden="false" customHeight="false" outlineLevel="0" collapsed="false"/>
    <row r="1473" customFormat="false" ht="14.4" hidden="false" customHeight="false" outlineLevel="0" collapsed="false"/>
    <row r="1474" customFormat="false" ht="14.4" hidden="false" customHeight="false" outlineLevel="0" collapsed="false"/>
    <row r="1475" customFormat="false" ht="14.4" hidden="false" customHeight="false" outlineLevel="0" collapsed="false"/>
    <row r="1476" customFormat="false" ht="14.4" hidden="false" customHeight="false" outlineLevel="0" collapsed="false"/>
    <row r="1477" customFormat="false" ht="14.4" hidden="false" customHeight="false" outlineLevel="0" collapsed="false"/>
    <row r="1478" customFormat="false" ht="14.4" hidden="false" customHeight="false" outlineLevel="0" collapsed="false"/>
    <row r="1479" customFormat="false" ht="14.4" hidden="false" customHeight="false" outlineLevel="0" collapsed="false"/>
    <row r="1480" customFormat="false" ht="14.4" hidden="false" customHeight="false" outlineLevel="0" collapsed="false"/>
    <row r="1481" customFormat="false" ht="14.4" hidden="false" customHeight="false" outlineLevel="0" collapsed="false"/>
    <row r="1482" customFormat="false" ht="14.4" hidden="false" customHeight="false" outlineLevel="0" collapsed="false"/>
    <row r="1483" customFormat="false" ht="14.4" hidden="false" customHeight="false" outlineLevel="0" collapsed="false"/>
    <row r="1484" customFormat="false" ht="14.4" hidden="false" customHeight="false" outlineLevel="0" collapsed="false"/>
    <row r="1485" customFormat="false" ht="14.4" hidden="false" customHeight="false" outlineLevel="0" collapsed="false"/>
    <row r="1486" customFormat="false" ht="14.4" hidden="false" customHeight="false" outlineLevel="0" collapsed="false"/>
    <row r="1487" customFormat="false" ht="14.4" hidden="false" customHeight="false" outlineLevel="0" collapsed="false"/>
    <row r="1488" customFormat="false" ht="14.4" hidden="false" customHeight="false" outlineLevel="0" collapsed="false"/>
    <row r="1489" customFormat="false" ht="14.4" hidden="false" customHeight="false" outlineLevel="0" collapsed="false"/>
    <row r="1490" customFormat="false" ht="14.4" hidden="false" customHeight="false" outlineLevel="0" collapsed="false"/>
    <row r="1491" customFormat="false" ht="14.4" hidden="false" customHeight="false" outlineLevel="0" collapsed="false"/>
    <row r="1492" customFormat="false" ht="14.4" hidden="false" customHeight="false" outlineLevel="0" collapsed="false"/>
    <row r="1493" customFormat="false" ht="14.4" hidden="false" customHeight="false" outlineLevel="0" collapsed="false"/>
    <row r="1494" customFormat="false" ht="14.4" hidden="false" customHeight="false" outlineLevel="0" collapsed="false"/>
    <row r="1495" customFormat="false" ht="14.4" hidden="false" customHeight="false" outlineLevel="0" collapsed="false"/>
    <row r="1496" customFormat="false" ht="14.4" hidden="false" customHeight="false" outlineLevel="0" collapsed="false"/>
    <row r="1497" customFormat="false" ht="14.4" hidden="false" customHeight="false" outlineLevel="0" collapsed="false"/>
    <row r="1498" customFormat="false" ht="14.4" hidden="false" customHeight="false" outlineLevel="0" collapsed="false"/>
    <row r="1499" customFormat="false" ht="14.4" hidden="false" customHeight="false" outlineLevel="0" collapsed="false"/>
    <row r="1500" customFormat="false" ht="14.4" hidden="false" customHeight="false" outlineLevel="0" collapsed="false"/>
    <row r="1501" customFormat="false" ht="14.4" hidden="false" customHeight="false" outlineLevel="0" collapsed="false"/>
    <row r="1502" customFormat="false" ht="14.4" hidden="false" customHeight="false" outlineLevel="0" collapsed="false"/>
    <row r="1503" customFormat="false" ht="14.4" hidden="false" customHeight="false" outlineLevel="0" collapsed="false"/>
    <row r="1504" customFormat="false" ht="14.4" hidden="false" customHeight="false" outlineLevel="0" collapsed="false"/>
    <row r="1505" customFormat="false" ht="14.4" hidden="false" customHeight="false" outlineLevel="0" collapsed="false"/>
    <row r="1506" customFormat="false" ht="14.4" hidden="false" customHeight="false" outlineLevel="0" collapsed="false"/>
    <row r="1507" customFormat="false" ht="14.4" hidden="false" customHeight="false" outlineLevel="0" collapsed="false"/>
    <row r="1508" customFormat="false" ht="14.4" hidden="false" customHeight="false" outlineLevel="0" collapsed="false"/>
    <row r="1509" customFormat="false" ht="14.4" hidden="false" customHeight="false" outlineLevel="0" collapsed="false"/>
    <row r="1510" customFormat="false" ht="14.4" hidden="false" customHeight="false" outlineLevel="0" collapsed="false"/>
    <row r="1511" customFormat="false" ht="14.4" hidden="false" customHeight="false" outlineLevel="0" collapsed="false"/>
    <row r="1512" customFormat="false" ht="14.4" hidden="false" customHeight="false" outlineLevel="0" collapsed="false"/>
    <row r="1513" customFormat="false" ht="14.4" hidden="false" customHeight="false" outlineLevel="0" collapsed="false"/>
    <row r="1514" customFormat="false" ht="14.4" hidden="false" customHeight="false" outlineLevel="0" collapsed="false"/>
    <row r="1515" customFormat="false" ht="14.4" hidden="false" customHeight="false" outlineLevel="0" collapsed="false"/>
    <row r="1516" customFormat="false" ht="14.4" hidden="false" customHeight="false" outlineLevel="0" collapsed="false"/>
    <row r="1517" customFormat="false" ht="14.4" hidden="false" customHeight="false" outlineLevel="0" collapsed="false"/>
    <row r="1518" customFormat="false" ht="14.4" hidden="false" customHeight="false" outlineLevel="0" collapsed="false"/>
    <row r="1519" customFormat="false" ht="14.4" hidden="false" customHeight="false" outlineLevel="0" collapsed="false"/>
    <row r="1520" customFormat="false" ht="14.4" hidden="false" customHeight="false" outlineLevel="0" collapsed="false"/>
    <row r="1521" customFormat="false" ht="14.4" hidden="false" customHeight="false" outlineLevel="0" collapsed="false"/>
    <row r="1522" customFormat="false" ht="14.4" hidden="false" customHeight="false" outlineLevel="0" collapsed="false"/>
    <row r="1523" customFormat="false" ht="14.4" hidden="false" customHeight="false" outlineLevel="0" collapsed="false"/>
    <row r="1524" customFormat="false" ht="14.4" hidden="false" customHeight="false" outlineLevel="0" collapsed="false"/>
    <row r="1525" customFormat="false" ht="14.4" hidden="false" customHeight="false" outlineLevel="0" collapsed="false"/>
    <row r="1526" customFormat="false" ht="14.4" hidden="false" customHeight="false" outlineLevel="0" collapsed="false"/>
    <row r="1527" customFormat="false" ht="14.4" hidden="false" customHeight="false" outlineLevel="0" collapsed="false"/>
    <row r="1528" customFormat="false" ht="14.4" hidden="false" customHeight="false" outlineLevel="0" collapsed="false"/>
    <row r="1529" customFormat="false" ht="14.4" hidden="false" customHeight="false" outlineLevel="0" collapsed="false"/>
    <row r="1530" customFormat="false" ht="14.4" hidden="false" customHeight="false" outlineLevel="0" collapsed="false"/>
    <row r="1531" customFormat="false" ht="14.4" hidden="false" customHeight="false" outlineLevel="0" collapsed="false"/>
    <row r="1532" customFormat="false" ht="14.4" hidden="false" customHeight="false" outlineLevel="0" collapsed="false"/>
    <row r="1533" customFormat="false" ht="14.4" hidden="false" customHeight="false" outlineLevel="0" collapsed="false"/>
    <row r="1534" customFormat="false" ht="14.4" hidden="false" customHeight="false" outlineLevel="0" collapsed="false"/>
    <row r="1535" customFormat="false" ht="14.4" hidden="false" customHeight="false" outlineLevel="0" collapsed="false"/>
    <row r="1536" customFormat="false" ht="14.4" hidden="false" customHeight="false" outlineLevel="0" collapsed="false"/>
    <row r="1537" customFormat="false" ht="14.4" hidden="false" customHeight="false" outlineLevel="0" collapsed="false"/>
    <row r="1538" customFormat="false" ht="14.4" hidden="false" customHeight="false" outlineLevel="0" collapsed="false"/>
    <row r="1539" customFormat="false" ht="14.4" hidden="false" customHeight="false" outlineLevel="0" collapsed="false"/>
    <row r="1540" customFormat="false" ht="14.4" hidden="false" customHeight="false" outlineLevel="0" collapsed="false"/>
    <row r="1541" customFormat="false" ht="14.4" hidden="false" customHeight="false" outlineLevel="0" collapsed="false"/>
    <row r="1542" customFormat="false" ht="14.4" hidden="false" customHeight="false" outlineLevel="0" collapsed="false"/>
    <row r="1543" customFormat="false" ht="14.4" hidden="false" customHeight="false" outlineLevel="0" collapsed="false"/>
    <row r="1544" customFormat="false" ht="14.4" hidden="false" customHeight="false" outlineLevel="0" collapsed="false"/>
    <row r="1545" customFormat="false" ht="14.4" hidden="false" customHeight="false" outlineLevel="0" collapsed="false"/>
    <row r="1546" customFormat="false" ht="14.4" hidden="false" customHeight="false" outlineLevel="0" collapsed="false"/>
    <row r="1547" customFormat="false" ht="14.4" hidden="false" customHeight="false" outlineLevel="0" collapsed="false"/>
    <row r="1548" customFormat="false" ht="14.4" hidden="false" customHeight="false" outlineLevel="0" collapsed="false"/>
    <row r="1549" customFormat="false" ht="14.4" hidden="false" customHeight="false" outlineLevel="0" collapsed="false"/>
    <row r="1550" customFormat="false" ht="14.4" hidden="false" customHeight="false" outlineLevel="0" collapsed="false"/>
    <row r="1551" customFormat="false" ht="14.4" hidden="false" customHeight="false" outlineLevel="0" collapsed="false"/>
    <row r="1552" customFormat="false" ht="14.4" hidden="false" customHeight="false" outlineLevel="0" collapsed="false"/>
    <row r="1553" customFormat="false" ht="14.4" hidden="false" customHeight="false" outlineLevel="0" collapsed="false"/>
    <row r="1554" customFormat="false" ht="14.4" hidden="false" customHeight="false" outlineLevel="0" collapsed="false"/>
    <row r="1555" customFormat="false" ht="14.4" hidden="false" customHeight="false" outlineLevel="0" collapsed="false"/>
    <row r="1556" customFormat="false" ht="14.4" hidden="false" customHeight="false" outlineLevel="0" collapsed="false"/>
    <row r="1557" customFormat="false" ht="14.4" hidden="false" customHeight="false" outlineLevel="0" collapsed="false"/>
    <row r="1558" customFormat="false" ht="14.4" hidden="false" customHeight="false" outlineLevel="0" collapsed="false"/>
    <row r="1559" customFormat="false" ht="14.4" hidden="false" customHeight="false" outlineLevel="0" collapsed="false"/>
    <row r="1560" customFormat="false" ht="14.4" hidden="false" customHeight="false" outlineLevel="0" collapsed="false"/>
    <row r="1561" customFormat="false" ht="14.4" hidden="false" customHeight="false" outlineLevel="0" collapsed="false"/>
    <row r="1562" customFormat="false" ht="14.4" hidden="false" customHeight="false" outlineLevel="0" collapsed="false"/>
    <row r="1563" customFormat="false" ht="14.4" hidden="false" customHeight="false" outlineLevel="0" collapsed="false"/>
    <row r="1564" customFormat="false" ht="14.4" hidden="false" customHeight="false" outlineLevel="0" collapsed="false"/>
    <row r="1565" customFormat="false" ht="14.4" hidden="false" customHeight="false" outlineLevel="0" collapsed="false"/>
    <row r="1566" customFormat="false" ht="14.4" hidden="false" customHeight="false" outlineLevel="0" collapsed="false"/>
    <row r="1567" customFormat="false" ht="14.4" hidden="false" customHeight="false" outlineLevel="0" collapsed="false"/>
    <row r="1568" customFormat="false" ht="14.4" hidden="false" customHeight="false" outlineLevel="0" collapsed="false"/>
    <row r="1569" customFormat="false" ht="14.4" hidden="false" customHeight="false" outlineLevel="0" collapsed="false"/>
    <row r="1570" customFormat="false" ht="14.4" hidden="false" customHeight="false" outlineLevel="0" collapsed="false"/>
    <row r="1571" customFormat="false" ht="14.4" hidden="false" customHeight="false" outlineLevel="0" collapsed="false"/>
    <row r="1572" customFormat="false" ht="14.4" hidden="false" customHeight="false" outlineLevel="0" collapsed="false"/>
    <row r="1573" customFormat="false" ht="14.4" hidden="false" customHeight="false" outlineLevel="0" collapsed="false"/>
    <row r="1574" customFormat="false" ht="14.4" hidden="false" customHeight="false" outlineLevel="0" collapsed="false"/>
    <row r="1575" customFormat="false" ht="14.4" hidden="false" customHeight="false" outlineLevel="0" collapsed="false"/>
    <row r="1576" customFormat="false" ht="14.4" hidden="false" customHeight="false" outlineLevel="0" collapsed="false"/>
    <row r="1577" customFormat="false" ht="14.4" hidden="false" customHeight="false" outlineLevel="0" collapsed="false"/>
    <row r="1578" customFormat="false" ht="14.4" hidden="false" customHeight="false" outlineLevel="0" collapsed="false"/>
    <row r="1579" customFormat="false" ht="14.4" hidden="false" customHeight="false" outlineLevel="0" collapsed="false"/>
    <row r="1580" customFormat="false" ht="14.4" hidden="false" customHeight="false" outlineLevel="0" collapsed="false"/>
    <row r="1581" customFormat="false" ht="14.4" hidden="false" customHeight="false" outlineLevel="0" collapsed="false"/>
    <row r="1582" customFormat="false" ht="14.4" hidden="false" customHeight="false" outlineLevel="0" collapsed="false"/>
    <row r="1583" customFormat="false" ht="14.4" hidden="false" customHeight="false" outlineLevel="0" collapsed="false"/>
    <row r="1584" customFormat="false" ht="14.4" hidden="false" customHeight="false" outlineLevel="0" collapsed="false"/>
    <row r="1585" customFormat="false" ht="14.4" hidden="false" customHeight="false" outlineLevel="0" collapsed="false"/>
    <row r="1586" customFormat="false" ht="14.4" hidden="false" customHeight="false" outlineLevel="0" collapsed="false"/>
    <row r="1587" customFormat="false" ht="14.4" hidden="false" customHeight="false" outlineLevel="0" collapsed="false"/>
    <row r="1588" customFormat="false" ht="14.4" hidden="false" customHeight="false" outlineLevel="0" collapsed="false"/>
    <row r="1589" customFormat="false" ht="14.4" hidden="false" customHeight="false" outlineLevel="0" collapsed="false"/>
    <row r="1590" customFormat="false" ht="14.4" hidden="false" customHeight="false" outlineLevel="0" collapsed="false"/>
    <row r="1591" customFormat="false" ht="14.4" hidden="false" customHeight="false" outlineLevel="0" collapsed="false"/>
    <row r="1592" customFormat="false" ht="14.4" hidden="false" customHeight="false" outlineLevel="0" collapsed="false"/>
    <row r="1593" customFormat="false" ht="14.4" hidden="false" customHeight="false" outlineLevel="0" collapsed="false"/>
    <row r="1594" customFormat="false" ht="14.4" hidden="false" customHeight="false" outlineLevel="0" collapsed="false"/>
    <row r="1595" customFormat="false" ht="14.4" hidden="false" customHeight="false" outlineLevel="0" collapsed="false"/>
    <row r="1596" customFormat="false" ht="14.4" hidden="false" customHeight="false" outlineLevel="0" collapsed="false"/>
    <row r="1597" customFormat="false" ht="14.4" hidden="false" customHeight="false" outlineLevel="0" collapsed="false"/>
    <row r="1598" customFormat="false" ht="14.4" hidden="false" customHeight="false" outlineLevel="0" collapsed="false"/>
    <row r="1599" customFormat="false" ht="14.4" hidden="false" customHeight="false" outlineLevel="0" collapsed="false"/>
    <row r="1600" customFormat="false" ht="14.4" hidden="false" customHeight="false" outlineLevel="0" collapsed="false"/>
    <row r="1601" customFormat="false" ht="14.4" hidden="false" customHeight="false" outlineLevel="0" collapsed="false"/>
    <row r="1602" customFormat="false" ht="14.4" hidden="false" customHeight="false" outlineLevel="0" collapsed="false"/>
    <row r="1603" customFormat="false" ht="14.4" hidden="false" customHeight="false" outlineLevel="0" collapsed="false"/>
    <row r="1604" customFormat="false" ht="14.4" hidden="false" customHeight="false" outlineLevel="0" collapsed="false"/>
    <row r="1605" customFormat="false" ht="14.4" hidden="false" customHeight="false" outlineLevel="0" collapsed="false"/>
    <row r="1606" customFormat="false" ht="14.4" hidden="false" customHeight="false" outlineLevel="0" collapsed="false"/>
    <row r="1607" customFormat="false" ht="14.4" hidden="false" customHeight="false" outlineLevel="0" collapsed="false"/>
    <row r="1608" customFormat="false" ht="14.4" hidden="false" customHeight="false" outlineLevel="0" collapsed="false"/>
    <row r="1609" customFormat="false" ht="14.4" hidden="false" customHeight="false" outlineLevel="0" collapsed="false"/>
    <row r="1610" customFormat="false" ht="14.4" hidden="false" customHeight="false" outlineLevel="0" collapsed="false"/>
    <row r="1611" customFormat="false" ht="14.4" hidden="false" customHeight="false" outlineLevel="0" collapsed="false"/>
    <row r="1612" customFormat="false" ht="14.4" hidden="false" customHeight="false" outlineLevel="0" collapsed="false"/>
    <row r="1613" customFormat="false" ht="14.4" hidden="false" customHeight="false" outlineLevel="0" collapsed="false"/>
    <row r="1614" customFormat="false" ht="14.4" hidden="false" customHeight="false" outlineLevel="0" collapsed="false"/>
    <row r="1615" customFormat="false" ht="14.4" hidden="false" customHeight="false" outlineLevel="0" collapsed="false"/>
    <row r="1616" customFormat="false" ht="14.4" hidden="false" customHeight="false" outlineLevel="0" collapsed="false"/>
    <row r="1617" customFormat="false" ht="14.4" hidden="false" customHeight="false" outlineLevel="0" collapsed="false"/>
    <row r="1618" customFormat="false" ht="14.4" hidden="false" customHeight="false" outlineLevel="0" collapsed="false"/>
    <row r="1619" customFormat="false" ht="14.4" hidden="false" customHeight="false" outlineLevel="0" collapsed="false"/>
    <row r="1620" customFormat="false" ht="14.4" hidden="false" customHeight="false" outlineLevel="0" collapsed="false"/>
    <row r="1621" customFormat="false" ht="14.4" hidden="false" customHeight="false" outlineLevel="0" collapsed="false"/>
    <row r="1622" customFormat="false" ht="14.4" hidden="false" customHeight="false" outlineLevel="0" collapsed="false"/>
    <row r="1623" customFormat="false" ht="14.4" hidden="false" customHeight="false" outlineLevel="0" collapsed="false"/>
    <row r="1624" customFormat="false" ht="14.4" hidden="false" customHeight="false" outlineLevel="0" collapsed="false"/>
    <row r="1625" customFormat="false" ht="14.4" hidden="false" customHeight="false" outlineLevel="0" collapsed="false"/>
    <row r="1626" customFormat="false" ht="14.4" hidden="false" customHeight="false" outlineLevel="0" collapsed="false"/>
    <row r="1627" customFormat="false" ht="14.4" hidden="false" customHeight="false" outlineLevel="0" collapsed="false"/>
    <row r="1628" customFormat="false" ht="14.4" hidden="false" customHeight="false" outlineLevel="0" collapsed="false"/>
    <row r="1629" customFormat="false" ht="14.4" hidden="false" customHeight="false" outlineLevel="0" collapsed="false"/>
    <row r="1630" customFormat="false" ht="14.4" hidden="false" customHeight="false" outlineLevel="0" collapsed="false"/>
    <row r="1631" customFormat="false" ht="14.4" hidden="false" customHeight="false" outlineLevel="0" collapsed="false"/>
    <row r="1632" customFormat="false" ht="14.4" hidden="false" customHeight="false" outlineLevel="0" collapsed="false"/>
    <row r="1633" customFormat="false" ht="14.4" hidden="false" customHeight="false" outlineLevel="0" collapsed="false"/>
    <row r="1634" customFormat="false" ht="14.4" hidden="false" customHeight="false" outlineLevel="0" collapsed="false"/>
    <row r="1635" customFormat="false" ht="14.4" hidden="false" customHeight="false" outlineLevel="0" collapsed="false"/>
    <row r="1636" customFormat="false" ht="14.4" hidden="false" customHeight="false" outlineLevel="0" collapsed="false"/>
    <row r="1637" customFormat="false" ht="14.4" hidden="false" customHeight="false" outlineLevel="0" collapsed="false"/>
    <row r="1638" customFormat="false" ht="14.4" hidden="false" customHeight="false" outlineLevel="0" collapsed="false"/>
    <row r="1639" customFormat="false" ht="14.4" hidden="false" customHeight="false" outlineLevel="0" collapsed="false"/>
    <row r="1640" customFormat="false" ht="14.4" hidden="false" customHeight="false" outlineLevel="0" collapsed="false"/>
    <row r="1641" customFormat="false" ht="14.4" hidden="false" customHeight="false" outlineLevel="0" collapsed="false"/>
    <row r="1642" customFormat="false" ht="14.4" hidden="false" customHeight="false" outlineLevel="0" collapsed="false"/>
    <row r="1643" customFormat="false" ht="14.4" hidden="false" customHeight="false" outlineLevel="0" collapsed="false"/>
    <row r="1644" customFormat="false" ht="14.4" hidden="false" customHeight="false" outlineLevel="0" collapsed="false"/>
    <row r="1645" customFormat="false" ht="14.4" hidden="false" customHeight="false" outlineLevel="0" collapsed="false"/>
    <row r="1646" customFormat="false" ht="14.4" hidden="false" customHeight="false" outlineLevel="0" collapsed="false"/>
    <row r="1647" customFormat="false" ht="14.4" hidden="false" customHeight="false" outlineLevel="0" collapsed="false"/>
    <row r="1648" customFormat="false" ht="14.4" hidden="false" customHeight="false" outlineLevel="0" collapsed="false"/>
    <row r="1649" customFormat="false" ht="14.4" hidden="false" customHeight="false" outlineLevel="0" collapsed="false"/>
    <row r="1650" customFormat="false" ht="14.4" hidden="false" customHeight="false" outlineLevel="0" collapsed="false"/>
    <row r="1651" customFormat="false" ht="14.4" hidden="false" customHeight="false" outlineLevel="0" collapsed="false"/>
    <row r="1652" customFormat="false" ht="14.4" hidden="false" customHeight="false" outlineLevel="0" collapsed="false"/>
    <row r="1653" customFormat="false" ht="14.4" hidden="false" customHeight="false" outlineLevel="0" collapsed="false"/>
    <row r="1654" customFormat="false" ht="14.4" hidden="false" customHeight="false" outlineLevel="0" collapsed="false"/>
    <row r="1655" customFormat="false" ht="14.4" hidden="false" customHeight="false" outlineLevel="0" collapsed="false"/>
    <row r="1656" customFormat="false" ht="14.4" hidden="false" customHeight="false" outlineLevel="0" collapsed="false"/>
    <row r="1657" customFormat="false" ht="14.4" hidden="false" customHeight="false" outlineLevel="0" collapsed="false"/>
    <row r="1658" customFormat="false" ht="14.4" hidden="false" customHeight="false" outlineLevel="0" collapsed="false"/>
    <row r="1659" customFormat="false" ht="14.4" hidden="false" customHeight="false" outlineLevel="0" collapsed="false"/>
    <row r="1660" customFormat="false" ht="14.4" hidden="false" customHeight="false" outlineLevel="0" collapsed="false"/>
    <row r="1661" customFormat="false" ht="14.4" hidden="false" customHeight="false" outlineLevel="0" collapsed="false"/>
    <row r="1662" customFormat="false" ht="14.4" hidden="false" customHeight="false" outlineLevel="0" collapsed="false"/>
    <row r="1663" customFormat="false" ht="14.4" hidden="false" customHeight="false" outlineLevel="0" collapsed="false"/>
    <row r="1664" customFormat="false" ht="14.4" hidden="false" customHeight="false" outlineLevel="0" collapsed="false"/>
    <row r="1665" customFormat="false" ht="14.4" hidden="false" customHeight="false" outlineLevel="0" collapsed="false"/>
    <row r="1666" customFormat="false" ht="14.4" hidden="false" customHeight="false" outlineLevel="0" collapsed="false"/>
    <row r="1667" customFormat="false" ht="14.4" hidden="false" customHeight="false" outlineLevel="0" collapsed="false"/>
    <row r="1668" customFormat="false" ht="14.4" hidden="false" customHeight="false" outlineLevel="0" collapsed="false"/>
    <row r="1669" customFormat="false" ht="14.4" hidden="false" customHeight="false" outlineLevel="0" collapsed="false"/>
    <row r="1670" customFormat="false" ht="14.4" hidden="false" customHeight="false" outlineLevel="0" collapsed="false"/>
    <row r="1671" customFormat="false" ht="14.4" hidden="false" customHeight="false" outlineLevel="0" collapsed="false"/>
    <row r="1672" customFormat="false" ht="14.4" hidden="false" customHeight="false" outlineLevel="0" collapsed="false"/>
    <row r="1673" customFormat="false" ht="14.4" hidden="false" customHeight="false" outlineLevel="0" collapsed="false"/>
    <row r="1674" customFormat="false" ht="14.4" hidden="false" customHeight="false" outlineLevel="0" collapsed="false"/>
    <row r="1675" customFormat="false" ht="14.4" hidden="false" customHeight="false" outlineLevel="0" collapsed="false"/>
    <row r="1676" customFormat="false" ht="14.4" hidden="false" customHeight="false" outlineLevel="0" collapsed="false"/>
    <row r="1677" customFormat="false" ht="14.4" hidden="false" customHeight="false" outlineLevel="0" collapsed="false"/>
    <row r="1678" customFormat="false" ht="14.4" hidden="false" customHeight="false" outlineLevel="0" collapsed="false"/>
    <row r="1679" customFormat="false" ht="14.4" hidden="false" customHeight="false" outlineLevel="0" collapsed="false"/>
    <row r="1680" customFormat="false" ht="14.4" hidden="false" customHeight="false" outlineLevel="0" collapsed="false"/>
    <row r="1681" customFormat="false" ht="14.4" hidden="false" customHeight="false" outlineLevel="0" collapsed="false"/>
    <row r="1682" customFormat="false" ht="14.4" hidden="false" customHeight="false" outlineLevel="0" collapsed="false"/>
    <row r="1683" customFormat="false" ht="14.4" hidden="false" customHeight="false" outlineLevel="0" collapsed="false"/>
    <row r="1684" customFormat="false" ht="14.4" hidden="false" customHeight="false" outlineLevel="0" collapsed="false"/>
    <row r="1685" customFormat="false" ht="14.4" hidden="false" customHeight="false" outlineLevel="0" collapsed="false"/>
    <row r="1686" customFormat="false" ht="14.4" hidden="false" customHeight="false" outlineLevel="0" collapsed="false"/>
    <row r="1687" customFormat="false" ht="14.4" hidden="false" customHeight="false" outlineLevel="0" collapsed="false"/>
    <row r="1688" customFormat="false" ht="14.4" hidden="false" customHeight="false" outlineLevel="0" collapsed="false"/>
    <row r="1689" customFormat="false" ht="14.4" hidden="false" customHeight="false" outlineLevel="0" collapsed="false"/>
    <row r="1690" customFormat="false" ht="14.4" hidden="false" customHeight="false" outlineLevel="0" collapsed="false"/>
    <row r="1691" customFormat="false" ht="14.4" hidden="false" customHeight="false" outlineLevel="0" collapsed="false"/>
    <row r="1692" customFormat="false" ht="14.4" hidden="false" customHeight="false" outlineLevel="0" collapsed="false"/>
    <row r="1693" customFormat="false" ht="14.4" hidden="false" customHeight="false" outlineLevel="0" collapsed="false"/>
    <row r="1694" customFormat="false" ht="14.4" hidden="false" customHeight="false" outlineLevel="0" collapsed="false"/>
    <row r="1695" customFormat="false" ht="14.4" hidden="false" customHeight="false" outlineLevel="0" collapsed="false"/>
    <row r="1696" customFormat="false" ht="14.4" hidden="false" customHeight="false" outlineLevel="0" collapsed="false"/>
    <row r="1697" customFormat="false" ht="14.4" hidden="false" customHeight="false" outlineLevel="0" collapsed="false"/>
    <row r="1698" customFormat="false" ht="14.4" hidden="false" customHeight="false" outlineLevel="0" collapsed="false"/>
    <row r="1699" customFormat="false" ht="14.4" hidden="false" customHeight="false" outlineLevel="0" collapsed="false"/>
    <row r="1700" customFormat="false" ht="14.4" hidden="false" customHeight="false" outlineLevel="0" collapsed="false"/>
    <row r="1701" customFormat="false" ht="14.4" hidden="false" customHeight="false" outlineLevel="0" collapsed="false"/>
    <row r="1702" customFormat="false" ht="14.4" hidden="false" customHeight="false" outlineLevel="0" collapsed="false"/>
    <row r="1703" customFormat="false" ht="14.4" hidden="false" customHeight="false" outlineLevel="0" collapsed="false"/>
    <row r="1704" customFormat="false" ht="14.4" hidden="false" customHeight="false" outlineLevel="0" collapsed="false"/>
    <row r="1705" customFormat="false" ht="14.4" hidden="false" customHeight="false" outlineLevel="0" collapsed="false"/>
    <row r="1706" customFormat="false" ht="14.4" hidden="false" customHeight="false" outlineLevel="0" collapsed="false"/>
    <row r="1707" customFormat="false" ht="14.4" hidden="false" customHeight="false" outlineLevel="0" collapsed="false"/>
    <row r="1708" customFormat="false" ht="14.4" hidden="false" customHeight="false" outlineLevel="0" collapsed="false"/>
    <row r="1709" customFormat="false" ht="14.4" hidden="false" customHeight="false" outlineLevel="0" collapsed="false"/>
    <row r="1710" customFormat="false" ht="14.4" hidden="false" customHeight="false" outlineLevel="0" collapsed="false"/>
    <row r="1711" customFormat="false" ht="14.4" hidden="false" customHeight="false" outlineLevel="0" collapsed="false"/>
    <row r="1712" customFormat="false" ht="14.4" hidden="false" customHeight="false" outlineLevel="0" collapsed="false"/>
    <row r="1713" customFormat="false" ht="14.4" hidden="false" customHeight="false" outlineLevel="0" collapsed="false"/>
    <row r="1714" customFormat="false" ht="14.4" hidden="false" customHeight="false" outlineLevel="0" collapsed="false"/>
    <row r="1715" customFormat="false" ht="14.4" hidden="false" customHeight="false" outlineLevel="0" collapsed="false"/>
    <row r="1716" customFormat="false" ht="14.4" hidden="false" customHeight="false" outlineLevel="0" collapsed="false"/>
    <row r="1717" customFormat="false" ht="14.4" hidden="false" customHeight="false" outlineLevel="0" collapsed="false"/>
    <row r="1718" customFormat="false" ht="14.4" hidden="false" customHeight="false" outlineLevel="0" collapsed="false"/>
    <row r="1719" customFormat="false" ht="14.4" hidden="false" customHeight="false" outlineLevel="0" collapsed="false"/>
    <row r="1720" customFormat="false" ht="14.4" hidden="false" customHeight="false" outlineLevel="0" collapsed="false"/>
    <row r="1721" customFormat="false" ht="14.4" hidden="false" customHeight="false" outlineLevel="0" collapsed="false"/>
    <row r="1722" customFormat="false" ht="14.4" hidden="false" customHeight="false" outlineLevel="0" collapsed="false"/>
    <row r="1723" customFormat="false" ht="14.4" hidden="false" customHeight="false" outlineLevel="0" collapsed="false"/>
    <row r="1724" customFormat="false" ht="14.4" hidden="false" customHeight="false" outlineLevel="0" collapsed="false"/>
    <row r="1725" customFormat="false" ht="14.4" hidden="false" customHeight="false" outlineLevel="0" collapsed="false"/>
    <row r="1726" customFormat="false" ht="14.4" hidden="false" customHeight="false" outlineLevel="0" collapsed="false"/>
    <row r="1727" customFormat="false" ht="14.4" hidden="false" customHeight="false" outlineLevel="0" collapsed="false"/>
    <row r="1728" customFormat="false" ht="14.4" hidden="false" customHeight="false" outlineLevel="0" collapsed="false"/>
    <row r="1729" customFormat="false" ht="14.4" hidden="false" customHeight="false" outlineLevel="0" collapsed="false"/>
    <row r="1730" customFormat="false" ht="14.4" hidden="false" customHeight="false" outlineLevel="0" collapsed="false"/>
    <row r="1731" customFormat="false" ht="14.4" hidden="false" customHeight="false" outlineLevel="0" collapsed="false"/>
    <row r="1732" customFormat="false" ht="14.4" hidden="false" customHeight="false" outlineLevel="0" collapsed="false"/>
    <row r="1733" customFormat="false" ht="14.4" hidden="false" customHeight="false" outlineLevel="0" collapsed="false"/>
    <row r="1734" customFormat="false" ht="14.4" hidden="false" customHeight="false" outlineLevel="0" collapsed="false"/>
    <row r="1735" customFormat="false" ht="14.4" hidden="false" customHeight="false" outlineLevel="0" collapsed="false"/>
    <row r="1736" customFormat="false" ht="14.4" hidden="false" customHeight="false" outlineLevel="0" collapsed="false"/>
    <row r="1737" customFormat="false" ht="14.4" hidden="false" customHeight="false" outlineLevel="0" collapsed="false"/>
    <row r="1738" customFormat="false" ht="14.4" hidden="false" customHeight="false" outlineLevel="0" collapsed="false"/>
    <row r="1739" customFormat="false" ht="14.4" hidden="false" customHeight="false" outlineLevel="0" collapsed="false"/>
    <row r="1740" customFormat="false" ht="14.4" hidden="false" customHeight="false" outlineLevel="0" collapsed="false"/>
    <row r="1741" customFormat="false" ht="14.4" hidden="false" customHeight="false" outlineLevel="0" collapsed="false"/>
    <row r="1742" customFormat="false" ht="14.4" hidden="false" customHeight="false" outlineLevel="0" collapsed="false"/>
    <row r="1743" customFormat="false" ht="14.4" hidden="false" customHeight="false" outlineLevel="0" collapsed="false"/>
    <row r="1744" customFormat="false" ht="14.4" hidden="false" customHeight="false" outlineLevel="0" collapsed="false"/>
    <row r="1745" customFormat="false" ht="14.4" hidden="false" customHeight="false" outlineLevel="0" collapsed="false"/>
    <row r="1746" customFormat="false" ht="14.4" hidden="false" customHeight="false" outlineLevel="0" collapsed="false"/>
    <row r="1747" customFormat="false" ht="14.4" hidden="false" customHeight="false" outlineLevel="0" collapsed="false"/>
    <row r="1748" customFormat="false" ht="14.4" hidden="false" customHeight="false" outlineLevel="0" collapsed="false"/>
    <row r="1749" customFormat="false" ht="14.4" hidden="false" customHeight="false" outlineLevel="0" collapsed="false"/>
    <row r="1750" customFormat="false" ht="14.4" hidden="false" customHeight="false" outlineLevel="0" collapsed="false"/>
    <row r="1751" customFormat="false" ht="14.4" hidden="false" customHeight="false" outlineLevel="0" collapsed="false"/>
    <row r="1752" customFormat="false" ht="14.4" hidden="false" customHeight="false" outlineLevel="0" collapsed="false"/>
    <row r="1753" customFormat="false" ht="14.4" hidden="false" customHeight="false" outlineLevel="0" collapsed="false"/>
    <row r="1754" customFormat="false" ht="14.4" hidden="false" customHeight="false" outlineLevel="0" collapsed="false"/>
    <row r="1755" customFormat="false" ht="14.4" hidden="false" customHeight="false" outlineLevel="0" collapsed="false"/>
    <row r="1756" customFormat="false" ht="14.4" hidden="false" customHeight="false" outlineLevel="0" collapsed="false"/>
    <row r="1757" customFormat="false" ht="14.4" hidden="false" customHeight="false" outlineLevel="0" collapsed="false"/>
    <row r="1758" customFormat="false" ht="14.4" hidden="false" customHeight="false" outlineLevel="0" collapsed="false"/>
    <row r="1759" customFormat="false" ht="14.4" hidden="false" customHeight="false" outlineLevel="0" collapsed="false"/>
    <row r="1760" customFormat="false" ht="14.4" hidden="false" customHeight="false" outlineLevel="0" collapsed="false"/>
    <row r="1761" customFormat="false" ht="14.4" hidden="false" customHeight="false" outlineLevel="0" collapsed="false"/>
    <row r="1762" customFormat="false" ht="14.4" hidden="false" customHeight="false" outlineLevel="0" collapsed="false"/>
    <row r="1763" customFormat="false" ht="14.4" hidden="false" customHeight="false" outlineLevel="0" collapsed="false"/>
    <row r="1764" customFormat="false" ht="14.4" hidden="false" customHeight="false" outlineLevel="0" collapsed="false"/>
    <row r="1765" customFormat="false" ht="14.4" hidden="false" customHeight="false" outlineLevel="0" collapsed="false"/>
    <row r="1766" customFormat="false" ht="14.4" hidden="false" customHeight="false" outlineLevel="0" collapsed="false"/>
    <row r="1767" customFormat="false" ht="14.4" hidden="false" customHeight="false" outlineLevel="0" collapsed="false"/>
    <row r="1768" customFormat="false" ht="14.4" hidden="false" customHeight="false" outlineLevel="0" collapsed="false"/>
    <row r="1769" customFormat="false" ht="14.4" hidden="false" customHeight="false" outlineLevel="0" collapsed="false"/>
    <row r="1770" customFormat="false" ht="14.4" hidden="false" customHeight="false" outlineLevel="0" collapsed="false"/>
    <row r="1771" customFormat="false" ht="14.4" hidden="false" customHeight="false" outlineLevel="0" collapsed="false"/>
    <row r="1772" customFormat="false" ht="14.4" hidden="false" customHeight="false" outlineLevel="0" collapsed="false"/>
    <row r="1773" customFormat="false" ht="14.4" hidden="false" customHeight="false" outlineLevel="0" collapsed="false"/>
    <row r="1774" customFormat="false" ht="14.4" hidden="false" customHeight="false" outlineLevel="0" collapsed="false"/>
    <row r="1775" customFormat="false" ht="14.4" hidden="false" customHeight="false" outlineLevel="0" collapsed="false"/>
    <row r="1776" customFormat="false" ht="14.4" hidden="false" customHeight="false" outlineLevel="0" collapsed="false"/>
    <row r="1777" customFormat="false" ht="14.4" hidden="false" customHeight="false" outlineLevel="0" collapsed="false"/>
    <row r="1778" customFormat="false" ht="14.4" hidden="false" customHeight="false" outlineLevel="0" collapsed="false"/>
    <row r="1779" customFormat="false" ht="14.4" hidden="false" customHeight="false" outlineLevel="0" collapsed="false"/>
    <row r="1780" customFormat="false" ht="14.4" hidden="false" customHeight="false" outlineLevel="0" collapsed="false"/>
    <row r="1781" customFormat="false" ht="14.4" hidden="false" customHeight="false" outlineLevel="0" collapsed="false"/>
    <row r="1782" customFormat="false" ht="14.4" hidden="false" customHeight="false" outlineLevel="0" collapsed="false"/>
    <row r="1783" customFormat="false" ht="14.4" hidden="false" customHeight="false" outlineLevel="0" collapsed="false"/>
    <row r="1784" customFormat="false" ht="14.4" hidden="false" customHeight="false" outlineLevel="0" collapsed="false"/>
    <row r="1785" customFormat="false" ht="14.4" hidden="false" customHeight="false" outlineLevel="0" collapsed="false"/>
    <row r="1786" customFormat="false" ht="14.4" hidden="false" customHeight="false" outlineLevel="0" collapsed="false"/>
    <row r="1787" customFormat="false" ht="14.4" hidden="false" customHeight="false" outlineLevel="0" collapsed="false"/>
    <row r="1788" customFormat="false" ht="14.4" hidden="false" customHeight="false" outlineLevel="0" collapsed="false"/>
    <row r="1789" customFormat="false" ht="14.4" hidden="false" customHeight="false" outlineLevel="0" collapsed="false"/>
    <row r="1790" customFormat="false" ht="14.4" hidden="false" customHeight="false" outlineLevel="0" collapsed="false"/>
    <row r="1791" customFormat="false" ht="14.4" hidden="false" customHeight="false" outlineLevel="0" collapsed="false"/>
    <row r="1792" customFormat="false" ht="14.4" hidden="false" customHeight="false" outlineLevel="0" collapsed="false"/>
    <row r="1793" customFormat="false" ht="14.4" hidden="false" customHeight="false" outlineLevel="0" collapsed="false"/>
    <row r="1794" customFormat="false" ht="14.4" hidden="false" customHeight="false" outlineLevel="0" collapsed="false"/>
    <row r="1795" customFormat="false" ht="14.4" hidden="false" customHeight="false" outlineLevel="0" collapsed="false"/>
    <row r="1796" customFormat="false" ht="14.4" hidden="false" customHeight="false" outlineLevel="0" collapsed="false"/>
    <row r="1797" customFormat="false" ht="14.4" hidden="false" customHeight="false" outlineLevel="0" collapsed="false"/>
    <row r="1798" customFormat="false" ht="14.4" hidden="false" customHeight="false" outlineLevel="0" collapsed="false"/>
    <row r="1799" customFormat="false" ht="14.4" hidden="false" customHeight="false" outlineLevel="0" collapsed="false"/>
    <row r="1800" customFormat="false" ht="14.4" hidden="false" customHeight="false" outlineLevel="0" collapsed="false"/>
    <row r="1801" customFormat="false" ht="14.4" hidden="false" customHeight="false" outlineLevel="0" collapsed="false"/>
    <row r="1802" customFormat="false" ht="14.4" hidden="false" customHeight="false" outlineLevel="0" collapsed="false"/>
    <row r="1803" customFormat="false" ht="14.4" hidden="false" customHeight="false" outlineLevel="0" collapsed="false"/>
    <row r="1804" customFormat="false" ht="14.4" hidden="false" customHeight="false" outlineLevel="0" collapsed="false"/>
    <row r="1805" customFormat="false" ht="14.4" hidden="false" customHeight="false" outlineLevel="0" collapsed="false"/>
    <row r="1806" customFormat="false" ht="14.4" hidden="false" customHeight="false" outlineLevel="0" collapsed="false"/>
    <row r="1807" customFormat="false" ht="14.4" hidden="false" customHeight="false" outlineLevel="0" collapsed="false"/>
    <row r="1808" customFormat="false" ht="14.4" hidden="false" customHeight="false" outlineLevel="0" collapsed="false"/>
    <row r="1809" customFormat="false" ht="14.4" hidden="false" customHeight="false" outlineLevel="0" collapsed="false"/>
    <row r="1810" customFormat="false" ht="14.4" hidden="false" customHeight="false" outlineLevel="0" collapsed="false"/>
    <row r="1811" customFormat="false" ht="14.4" hidden="false" customHeight="false" outlineLevel="0" collapsed="false"/>
    <row r="1812" customFormat="false" ht="14.4" hidden="false" customHeight="false" outlineLevel="0" collapsed="false"/>
    <row r="1813" customFormat="false" ht="14.4" hidden="false" customHeight="false" outlineLevel="0" collapsed="false"/>
    <row r="1814" customFormat="false" ht="14.4" hidden="false" customHeight="false" outlineLevel="0" collapsed="false"/>
    <row r="1815" customFormat="false" ht="14.4" hidden="false" customHeight="false" outlineLevel="0" collapsed="false"/>
    <row r="1816" customFormat="false" ht="14.4" hidden="false" customHeight="false" outlineLevel="0" collapsed="false"/>
    <row r="1817" customFormat="false" ht="14.4" hidden="false" customHeight="false" outlineLevel="0" collapsed="false"/>
    <row r="1818" customFormat="false" ht="14.4" hidden="false" customHeight="false" outlineLevel="0" collapsed="false"/>
    <row r="1819" customFormat="false" ht="14.4" hidden="false" customHeight="false" outlineLevel="0" collapsed="false"/>
    <row r="1820" customFormat="false" ht="14.4" hidden="false" customHeight="false" outlineLevel="0" collapsed="false"/>
    <row r="1821" customFormat="false" ht="14.4" hidden="false" customHeight="false" outlineLevel="0" collapsed="false"/>
    <row r="1822" customFormat="false" ht="14.4" hidden="false" customHeight="false" outlineLevel="0" collapsed="false"/>
    <row r="1823" customFormat="false" ht="14.4" hidden="false" customHeight="false" outlineLevel="0" collapsed="false"/>
    <row r="1824" customFormat="false" ht="14.4" hidden="false" customHeight="false" outlineLevel="0" collapsed="false"/>
    <row r="1825" customFormat="false" ht="14.4" hidden="false" customHeight="false" outlineLevel="0" collapsed="false"/>
    <row r="1826" customFormat="false" ht="14.4" hidden="false" customHeight="false" outlineLevel="0" collapsed="false"/>
    <row r="1827" customFormat="false" ht="14.4" hidden="false" customHeight="false" outlineLevel="0" collapsed="false"/>
    <row r="1828" customFormat="false" ht="14.4" hidden="false" customHeight="false" outlineLevel="0" collapsed="false"/>
    <row r="1829" customFormat="false" ht="14.4" hidden="false" customHeight="false" outlineLevel="0" collapsed="false"/>
    <row r="1830" customFormat="false" ht="14.4" hidden="false" customHeight="false" outlineLevel="0" collapsed="false"/>
    <row r="1831" customFormat="false" ht="14.4" hidden="false" customHeight="false" outlineLevel="0" collapsed="false"/>
    <row r="1832" customFormat="false" ht="14.4" hidden="false" customHeight="false" outlineLevel="0" collapsed="false"/>
    <row r="1833" customFormat="false" ht="14.4" hidden="false" customHeight="false" outlineLevel="0" collapsed="false"/>
    <row r="1834" customFormat="false" ht="14.4" hidden="false" customHeight="false" outlineLevel="0" collapsed="false"/>
    <row r="1835" customFormat="false" ht="14.4" hidden="false" customHeight="false" outlineLevel="0" collapsed="false"/>
    <row r="1836" customFormat="false" ht="14.4" hidden="false" customHeight="false" outlineLevel="0" collapsed="false"/>
    <row r="1837" customFormat="false" ht="14.4" hidden="false" customHeight="false" outlineLevel="0" collapsed="false"/>
    <row r="1838" customFormat="false" ht="14.4" hidden="false" customHeight="false" outlineLevel="0" collapsed="false"/>
    <row r="1839" customFormat="false" ht="14.4" hidden="false" customHeight="false" outlineLevel="0" collapsed="false"/>
    <row r="1840" customFormat="false" ht="14.4" hidden="false" customHeight="false" outlineLevel="0" collapsed="false"/>
    <row r="1841" customFormat="false" ht="14.4" hidden="false" customHeight="false" outlineLevel="0" collapsed="false"/>
    <row r="1842" customFormat="false" ht="14.4" hidden="false" customHeight="false" outlineLevel="0" collapsed="false"/>
    <row r="1843" customFormat="false" ht="14.4" hidden="false" customHeight="false" outlineLevel="0" collapsed="false"/>
    <row r="1844" customFormat="false" ht="14.4" hidden="false" customHeight="false" outlineLevel="0" collapsed="false"/>
    <row r="1845" customFormat="false" ht="14.4" hidden="false" customHeight="false" outlineLevel="0" collapsed="false"/>
    <row r="1846" customFormat="false" ht="14.4" hidden="false" customHeight="false" outlineLevel="0" collapsed="false"/>
    <row r="1847" customFormat="false" ht="14.4" hidden="false" customHeight="false" outlineLevel="0" collapsed="false"/>
    <row r="1848" customFormat="false" ht="14.4" hidden="false" customHeight="false" outlineLevel="0" collapsed="false"/>
    <row r="1849" customFormat="false" ht="14.4" hidden="false" customHeight="false" outlineLevel="0" collapsed="false"/>
    <row r="1850" customFormat="false" ht="14.4" hidden="false" customHeight="false" outlineLevel="0" collapsed="false"/>
    <row r="1851" customFormat="false" ht="14.4" hidden="false" customHeight="false" outlineLevel="0" collapsed="false"/>
    <row r="1852" customFormat="false" ht="14.4" hidden="false" customHeight="false" outlineLevel="0" collapsed="false"/>
    <row r="1853" customFormat="false" ht="14.4" hidden="false" customHeight="false" outlineLevel="0" collapsed="false"/>
    <row r="1854" customFormat="false" ht="14.4" hidden="false" customHeight="false" outlineLevel="0" collapsed="false"/>
    <row r="1855" customFormat="false" ht="14.4" hidden="false" customHeight="false" outlineLevel="0" collapsed="false"/>
    <row r="1856" customFormat="false" ht="14.4" hidden="false" customHeight="false" outlineLevel="0" collapsed="false"/>
    <row r="1857" customFormat="false" ht="14.4" hidden="false" customHeight="false" outlineLevel="0" collapsed="false"/>
    <row r="1858" customFormat="false" ht="14.4" hidden="false" customHeight="false" outlineLevel="0" collapsed="false"/>
    <row r="1859" customFormat="false" ht="14.4" hidden="false" customHeight="false" outlineLevel="0" collapsed="false"/>
    <row r="1860" customFormat="false" ht="14.4" hidden="false" customHeight="false" outlineLevel="0" collapsed="false"/>
    <row r="1861" customFormat="false" ht="14.4" hidden="false" customHeight="false" outlineLevel="0" collapsed="false"/>
    <row r="1862" customFormat="false" ht="14.4" hidden="false" customHeight="false" outlineLevel="0" collapsed="false"/>
    <row r="1863" customFormat="false" ht="14.4" hidden="false" customHeight="false" outlineLevel="0" collapsed="false"/>
    <row r="1864" customFormat="false" ht="14.4" hidden="false" customHeight="false" outlineLevel="0" collapsed="false"/>
    <row r="1865" customFormat="false" ht="14.4" hidden="false" customHeight="false" outlineLevel="0" collapsed="false"/>
    <row r="1866" customFormat="false" ht="14.4" hidden="false" customHeight="false" outlineLevel="0" collapsed="false"/>
    <row r="1867" customFormat="false" ht="14.4" hidden="false" customHeight="false" outlineLevel="0" collapsed="false"/>
    <row r="1868" customFormat="false" ht="14.4" hidden="false" customHeight="false" outlineLevel="0" collapsed="false"/>
    <row r="1869" customFormat="false" ht="14.4" hidden="false" customHeight="false" outlineLevel="0" collapsed="false"/>
    <row r="1870" customFormat="false" ht="14.4" hidden="false" customHeight="false" outlineLevel="0" collapsed="false"/>
    <row r="1871" customFormat="false" ht="14.4" hidden="false" customHeight="false" outlineLevel="0" collapsed="false"/>
    <row r="1872" customFormat="false" ht="14.4" hidden="false" customHeight="false" outlineLevel="0" collapsed="false"/>
    <row r="1873" customFormat="false" ht="14.4" hidden="false" customHeight="false" outlineLevel="0" collapsed="false"/>
    <row r="1874" customFormat="false" ht="14.4" hidden="false" customHeight="false" outlineLevel="0" collapsed="false"/>
    <row r="1875" customFormat="false" ht="14.4" hidden="false" customHeight="false" outlineLevel="0" collapsed="false"/>
    <row r="1876" customFormat="false" ht="14.4" hidden="false" customHeight="false" outlineLevel="0" collapsed="false"/>
    <row r="1877" customFormat="false" ht="14.4" hidden="false" customHeight="false" outlineLevel="0" collapsed="false"/>
    <row r="1878" customFormat="false" ht="14.4" hidden="false" customHeight="false" outlineLevel="0" collapsed="false"/>
    <row r="1879" customFormat="false" ht="14.4" hidden="false" customHeight="false" outlineLevel="0" collapsed="false"/>
    <row r="1880" customFormat="false" ht="14.4" hidden="false" customHeight="false" outlineLevel="0" collapsed="false"/>
    <row r="1881" customFormat="false" ht="14.4" hidden="false" customHeight="false" outlineLevel="0" collapsed="false"/>
    <row r="1882" customFormat="false" ht="14.4" hidden="false" customHeight="false" outlineLevel="0" collapsed="false"/>
    <row r="1883" customFormat="false" ht="14.4" hidden="false" customHeight="false" outlineLevel="0" collapsed="false"/>
    <row r="1884" customFormat="false" ht="14.4" hidden="false" customHeight="false" outlineLevel="0" collapsed="false"/>
    <row r="1885" customFormat="false" ht="14.4" hidden="false" customHeight="false" outlineLevel="0" collapsed="false"/>
    <row r="1886" customFormat="false" ht="14.4" hidden="false" customHeight="false" outlineLevel="0" collapsed="false"/>
    <row r="1887" customFormat="false" ht="14.4" hidden="false" customHeight="false" outlineLevel="0" collapsed="false"/>
    <row r="1888" customFormat="false" ht="14.4" hidden="false" customHeight="false" outlineLevel="0" collapsed="false"/>
    <row r="1889" customFormat="false" ht="14.4" hidden="false" customHeight="false" outlineLevel="0" collapsed="false"/>
    <row r="1890" customFormat="false" ht="14.4" hidden="false" customHeight="false" outlineLevel="0" collapsed="false"/>
    <row r="1891" customFormat="false" ht="14.4" hidden="false" customHeight="false" outlineLevel="0" collapsed="false"/>
    <row r="1892" customFormat="false" ht="14.4" hidden="false" customHeight="false" outlineLevel="0" collapsed="false"/>
    <row r="1893" customFormat="false" ht="14.4" hidden="false" customHeight="false" outlineLevel="0" collapsed="false"/>
    <row r="1894" customFormat="false" ht="14.4" hidden="false" customHeight="false" outlineLevel="0" collapsed="false"/>
    <row r="1895" customFormat="false" ht="14.4" hidden="false" customHeight="false" outlineLevel="0" collapsed="false"/>
    <row r="1896" customFormat="false" ht="14.4" hidden="false" customHeight="false" outlineLevel="0" collapsed="false"/>
    <row r="1897" customFormat="false" ht="14.4" hidden="false" customHeight="false" outlineLevel="0" collapsed="false"/>
    <row r="1898" customFormat="false" ht="14.4" hidden="false" customHeight="false" outlineLevel="0" collapsed="false"/>
    <row r="1899" customFormat="false" ht="14.4" hidden="false" customHeight="false" outlineLevel="0" collapsed="false"/>
    <row r="1900" customFormat="false" ht="14.4" hidden="false" customHeight="false" outlineLevel="0" collapsed="false"/>
    <row r="1901" customFormat="false" ht="14.4" hidden="false" customHeight="false" outlineLevel="0" collapsed="false"/>
    <row r="1902" customFormat="false" ht="14.4" hidden="false" customHeight="false" outlineLevel="0" collapsed="false"/>
    <row r="1903" customFormat="false" ht="14.4" hidden="false" customHeight="false" outlineLevel="0" collapsed="false"/>
    <row r="1904" customFormat="false" ht="14.4" hidden="false" customHeight="false" outlineLevel="0" collapsed="false"/>
    <row r="1905" customFormat="false" ht="14.4" hidden="false" customHeight="false" outlineLevel="0" collapsed="false"/>
    <row r="1906" customFormat="false" ht="14.4" hidden="false" customHeight="false" outlineLevel="0" collapsed="false"/>
    <row r="1907" customFormat="false" ht="14.4" hidden="false" customHeight="false" outlineLevel="0" collapsed="false"/>
    <row r="1908" customFormat="false" ht="14.4" hidden="false" customHeight="false" outlineLevel="0" collapsed="false"/>
    <row r="1909" customFormat="false" ht="14.4" hidden="false" customHeight="false" outlineLevel="0" collapsed="false"/>
    <row r="1910" customFormat="false" ht="14.4" hidden="false" customHeight="false" outlineLevel="0" collapsed="false"/>
    <row r="1911" customFormat="false" ht="14.4" hidden="false" customHeight="false" outlineLevel="0" collapsed="false"/>
    <row r="1912" customFormat="false" ht="14.4" hidden="false" customHeight="false" outlineLevel="0" collapsed="false"/>
    <row r="1913" customFormat="false" ht="14.4" hidden="false" customHeight="false" outlineLevel="0" collapsed="false"/>
    <row r="1914" customFormat="false" ht="14.4" hidden="false" customHeight="false" outlineLevel="0" collapsed="false"/>
    <row r="1915" customFormat="false" ht="14.4" hidden="false" customHeight="false" outlineLevel="0" collapsed="false"/>
    <row r="1916" customFormat="false" ht="14.4" hidden="false" customHeight="false" outlineLevel="0" collapsed="false"/>
    <row r="1917" customFormat="false" ht="14.4" hidden="false" customHeight="false" outlineLevel="0" collapsed="false"/>
    <row r="1918" customFormat="false" ht="14.4" hidden="false" customHeight="false" outlineLevel="0" collapsed="false"/>
    <row r="1919" customFormat="false" ht="14.4" hidden="false" customHeight="false" outlineLevel="0" collapsed="false"/>
    <row r="1920" customFormat="false" ht="14.4" hidden="false" customHeight="false" outlineLevel="0" collapsed="false"/>
    <row r="1921" customFormat="false" ht="14.4" hidden="false" customHeight="false" outlineLevel="0" collapsed="false"/>
    <row r="1922" customFormat="false" ht="14.4" hidden="false" customHeight="false" outlineLevel="0" collapsed="false"/>
    <row r="1923" customFormat="false" ht="14.4" hidden="false" customHeight="false" outlineLevel="0" collapsed="false"/>
    <row r="1924" customFormat="false" ht="14.4" hidden="false" customHeight="false" outlineLevel="0" collapsed="false"/>
    <row r="1925" customFormat="false" ht="14.4" hidden="false" customHeight="false" outlineLevel="0" collapsed="false"/>
    <row r="1926" customFormat="false" ht="14.4" hidden="false" customHeight="false" outlineLevel="0" collapsed="false"/>
    <row r="1927" customFormat="false" ht="14.4" hidden="false" customHeight="false" outlineLevel="0" collapsed="false"/>
    <row r="1928" customFormat="false" ht="14.4" hidden="false" customHeight="false" outlineLevel="0" collapsed="false"/>
    <row r="1929" customFormat="false" ht="14.4" hidden="false" customHeight="false" outlineLevel="0" collapsed="false"/>
    <row r="1930" customFormat="false" ht="14.4" hidden="false" customHeight="false" outlineLevel="0" collapsed="false"/>
    <row r="1931" customFormat="false" ht="14.4" hidden="false" customHeight="false" outlineLevel="0" collapsed="false"/>
    <row r="1932" customFormat="false" ht="14.4" hidden="false" customHeight="false" outlineLevel="0" collapsed="false"/>
    <row r="1933" customFormat="false" ht="14.4" hidden="false" customHeight="false" outlineLevel="0" collapsed="false"/>
    <row r="1934" customFormat="false" ht="14.4" hidden="false" customHeight="false" outlineLevel="0" collapsed="false"/>
    <row r="1935" customFormat="false" ht="14.4" hidden="false" customHeight="false" outlineLevel="0" collapsed="false"/>
    <row r="1936" customFormat="false" ht="14.4" hidden="false" customHeight="false" outlineLevel="0" collapsed="false"/>
    <row r="1937" customFormat="false" ht="14.4" hidden="false" customHeight="false" outlineLevel="0" collapsed="false"/>
    <row r="1938" customFormat="false" ht="14.4" hidden="false" customHeight="false" outlineLevel="0" collapsed="false"/>
    <row r="1939" customFormat="false" ht="14.4" hidden="false" customHeight="false" outlineLevel="0" collapsed="false"/>
    <row r="1940" customFormat="false" ht="14.4" hidden="false" customHeight="false" outlineLevel="0" collapsed="false"/>
    <row r="1941" customFormat="false" ht="14.4" hidden="false" customHeight="false" outlineLevel="0" collapsed="false"/>
    <row r="1942" customFormat="false" ht="14.4" hidden="false" customHeight="false" outlineLevel="0" collapsed="false"/>
    <row r="1943" customFormat="false" ht="14.4" hidden="false" customHeight="false" outlineLevel="0" collapsed="false"/>
    <row r="1944" customFormat="false" ht="14.4" hidden="false" customHeight="false" outlineLevel="0" collapsed="false"/>
    <row r="1945" customFormat="false" ht="14.4" hidden="false" customHeight="false" outlineLevel="0" collapsed="false"/>
    <row r="1946" customFormat="false" ht="14.4" hidden="false" customHeight="false" outlineLevel="0" collapsed="false"/>
    <row r="1947" customFormat="false" ht="14.4" hidden="false" customHeight="false" outlineLevel="0" collapsed="false"/>
    <row r="1948" customFormat="false" ht="14.4" hidden="false" customHeight="false" outlineLevel="0" collapsed="false"/>
    <row r="1949" customFormat="false" ht="14.4" hidden="false" customHeight="false" outlineLevel="0" collapsed="false"/>
    <row r="1950" customFormat="false" ht="14.4" hidden="false" customHeight="false" outlineLevel="0" collapsed="false"/>
    <row r="1951" customFormat="false" ht="14.4" hidden="false" customHeight="false" outlineLevel="0" collapsed="false"/>
    <row r="1952" customFormat="false" ht="14.4" hidden="false" customHeight="false" outlineLevel="0" collapsed="false"/>
    <row r="1953" customFormat="false" ht="14.4" hidden="false" customHeight="false" outlineLevel="0" collapsed="false"/>
    <row r="1954" customFormat="false" ht="14.4" hidden="false" customHeight="false" outlineLevel="0" collapsed="false"/>
    <row r="1955" customFormat="false" ht="14.4" hidden="false" customHeight="false" outlineLevel="0" collapsed="false"/>
    <row r="1956" customFormat="false" ht="14.4" hidden="false" customHeight="false" outlineLevel="0" collapsed="false"/>
    <row r="1957" customFormat="false" ht="14.4" hidden="false" customHeight="false" outlineLevel="0" collapsed="false"/>
    <row r="1958" customFormat="false" ht="14.4" hidden="false" customHeight="false" outlineLevel="0" collapsed="false"/>
    <row r="1959" customFormat="false" ht="14.4" hidden="false" customHeight="false" outlineLevel="0" collapsed="false"/>
    <row r="1960" customFormat="false" ht="14.4" hidden="false" customHeight="false" outlineLevel="0" collapsed="false"/>
    <row r="1961" customFormat="false" ht="14.4" hidden="false" customHeight="false" outlineLevel="0" collapsed="false"/>
    <row r="1962" customFormat="false" ht="14.4" hidden="false" customHeight="false" outlineLevel="0" collapsed="false"/>
    <row r="1963" customFormat="false" ht="14.4" hidden="false" customHeight="false" outlineLevel="0" collapsed="false"/>
    <row r="1964" customFormat="false" ht="14.4" hidden="false" customHeight="false" outlineLevel="0" collapsed="false"/>
    <row r="1965" customFormat="false" ht="14.4" hidden="false" customHeight="false" outlineLevel="0" collapsed="false"/>
    <row r="1966" customFormat="false" ht="14.4" hidden="false" customHeight="false" outlineLevel="0" collapsed="false"/>
    <row r="1967" customFormat="false" ht="14.4" hidden="false" customHeight="false" outlineLevel="0" collapsed="false"/>
    <row r="1968" customFormat="false" ht="14.4" hidden="false" customHeight="false" outlineLevel="0" collapsed="false"/>
    <row r="1969" customFormat="false" ht="14.4" hidden="false" customHeight="false" outlineLevel="0" collapsed="false"/>
    <row r="1970" customFormat="false" ht="14.4" hidden="false" customHeight="false" outlineLevel="0" collapsed="false"/>
    <row r="1971" customFormat="false" ht="14.4" hidden="false" customHeight="false" outlineLevel="0" collapsed="false"/>
    <row r="1972" customFormat="false" ht="14.4" hidden="false" customHeight="false" outlineLevel="0" collapsed="false"/>
    <row r="1973" customFormat="false" ht="14.4" hidden="false" customHeight="false" outlineLevel="0" collapsed="false"/>
    <row r="1974" customFormat="false" ht="14.4" hidden="false" customHeight="false" outlineLevel="0" collapsed="false"/>
    <row r="1975" customFormat="false" ht="14.4" hidden="false" customHeight="false" outlineLevel="0" collapsed="false"/>
    <row r="1976" customFormat="false" ht="14.4" hidden="false" customHeight="false" outlineLevel="0" collapsed="false"/>
    <row r="1977" customFormat="false" ht="14.4" hidden="false" customHeight="false" outlineLevel="0" collapsed="false"/>
    <row r="1978" customFormat="false" ht="14.4" hidden="false" customHeight="false" outlineLevel="0" collapsed="false"/>
    <row r="1979" customFormat="false" ht="14.4" hidden="false" customHeight="false" outlineLevel="0" collapsed="false"/>
    <row r="1980" customFormat="false" ht="14.4" hidden="false" customHeight="false" outlineLevel="0" collapsed="false"/>
    <row r="1981" customFormat="false" ht="14.4" hidden="false" customHeight="false" outlineLevel="0" collapsed="false"/>
    <row r="1982" customFormat="false" ht="14.4" hidden="false" customHeight="false" outlineLevel="0" collapsed="false"/>
    <row r="1983" customFormat="false" ht="14.4" hidden="false" customHeight="false" outlineLevel="0" collapsed="false"/>
    <row r="1984" customFormat="false" ht="14.4" hidden="false" customHeight="false" outlineLevel="0" collapsed="false"/>
    <row r="1985" customFormat="false" ht="14.4" hidden="false" customHeight="false" outlineLevel="0" collapsed="false"/>
    <row r="1986" customFormat="false" ht="14.4" hidden="false" customHeight="false" outlineLevel="0" collapsed="false"/>
    <row r="1987" customFormat="false" ht="14.4" hidden="false" customHeight="false" outlineLevel="0" collapsed="false"/>
    <row r="1988" customFormat="false" ht="14.4" hidden="false" customHeight="false" outlineLevel="0" collapsed="false"/>
    <row r="1989" customFormat="false" ht="14.4" hidden="false" customHeight="false" outlineLevel="0" collapsed="false"/>
    <row r="1990" customFormat="false" ht="14.4" hidden="false" customHeight="false" outlineLevel="0" collapsed="false"/>
    <row r="1991" customFormat="false" ht="14.4" hidden="false" customHeight="false" outlineLevel="0" collapsed="false"/>
    <row r="1992" customFormat="false" ht="14.4" hidden="false" customHeight="false" outlineLevel="0" collapsed="false"/>
    <row r="1993" customFormat="false" ht="14.4" hidden="false" customHeight="false" outlineLevel="0" collapsed="false"/>
    <row r="1994" customFormat="false" ht="14.4" hidden="false" customHeight="false" outlineLevel="0" collapsed="false"/>
    <row r="1995" customFormat="false" ht="14.4" hidden="false" customHeight="false" outlineLevel="0" collapsed="false"/>
    <row r="1996" customFormat="false" ht="14.4" hidden="false" customHeight="false" outlineLevel="0" collapsed="false"/>
    <row r="1997" customFormat="false" ht="14.4" hidden="false" customHeight="false" outlineLevel="0" collapsed="false"/>
    <row r="1998" customFormat="false" ht="14.4" hidden="false" customHeight="false" outlineLevel="0" collapsed="false"/>
    <row r="1999" customFormat="false" ht="14.4" hidden="false" customHeight="false" outlineLevel="0" collapsed="false"/>
    <row r="2000" customFormat="false" ht="14.4" hidden="false" customHeight="false" outlineLevel="0" collapsed="false"/>
    <row r="2001" customFormat="false" ht="14.4" hidden="false" customHeight="false" outlineLevel="0" collapsed="false"/>
    <row r="2002" customFormat="false" ht="14.4" hidden="false" customHeight="false" outlineLevel="0" collapsed="false"/>
    <row r="2003" customFormat="false" ht="14.4" hidden="false" customHeight="false" outlineLevel="0" collapsed="false"/>
    <row r="2004" customFormat="false" ht="14.4" hidden="false" customHeight="false" outlineLevel="0" collapsed="false"/>
    <row r="2005" customFormat="false" ht="14.4" hidden="false" customHeight="false" outlineLevel="0" collapsed="false"/>
    <row r="2006" customFormat="false" ht="14.4" hidden="false" customHeight="false" outlineLevel="0" collapsed="false"/>
    <row r="2007" customFormat="false" ht="14.4" hidden="false" customHeight="false" outlineLevel="0" collapsed="false"/>
    <row r="2008" customFormat="false" ht="14.4" hidden="false" customHeight="false" outlineLevel="0" collapsed="false"/>
    <row r="2009" customFormat="false" ht="14.4" hidden="false" customHeight="false" outlineLevel="0" collapsed="false"/>
    <row r="2010" customFormat="false" ht="14.4" hidden="false" customHeight="false" outlineLevel="0" collapsed="false"/>
    <row r="2011" customFormat="false" ht="14.4" hidden="false" customHeight="false" outlineLevel="0" collapsed="false"/>
    <row r="2012" customFormat="false" ht="14.4" hidden="false" customHeight="false" outlineLevel="0" collapsed="false"/>
    <row r="2013" customFormat="false" ht="14.4" hidden="false" customHeight="false" outlineLevel="0" collapsed="false"/>
    <row r="2014" customFormat="false" ht="14.4" hidden="false" customHeight="false" outlineLevel="0" collapsed="false"/>
    <row r="2015" customFormat="false" ht="14.4" hidden="false" customHeight="false" outlineLevel="0" collapsed="false"/>
    <row r="2016" customFormat="false" ht="14.4" hidden="false" customHeight="false" outlineLevel="0" collapsed="false"/>
    <row r="2017" customFormat="false" ht="14.4" hidden="false" customHeight="false" outlineLevel="0" collapsed="false"/>
    <row r="2018" customFormat="false" ht="14.4" hidden="false" customHeight="false" outlineLevel="0" collapsed="false"/>
    <row r="2019" customFormat="false" ht="14.4" hidden="false" customHeight="false" outlineLevel="0" collapsed="false"/>
    <row r="2020" customFormat="false" ht="14.4" hidden="false" customHeight="false" outlineLevel="0" collapsed="false"/>
    <row r="2021" customFormat="false" ht="14.4" hidden="false" customHeight="false" outlineLevel="0" collapsed="false"/>
    <row r="2022" customFormat="false" ht="14.4" hidden="false" customHeight="false" outlineLevel="0" collapsed="false"/>
    <row r="2023" customFormat="false" ht="14.4" hidden="false" customHeight="false" outlineLevel="0" collapsed="false"/>
    <row r="2024" customFormat="false" ht="14.4" hidden="false" customHeight="false" outlineLevel="0" collapsed="false"/>
    <row r="2025" customFormat="false" ht="14.4" hidden="false" customHeight="false" outlineLevel="0" collapsed="false"/>
    <row r="2026" customFormat="false" ht="14.4" hidden="false" customHeight="false" outlineLevel="0" collapsed="false"/>
    <row r="2027" customFormat="false" ht="14.4" hidden="false" customHeight="false" outlineLevel="0" collapsed="false"/>
    <row r="2028" customFormat="false" ht="14.4" hidden="false" customHeight="false" outlineLevel="0" collapsed="false"/>
    <row r="2029" customFormat="false" ht="14.4" hidden="false" customHeight="false" outlineLevel="0" collapsed="false"/>
    <row r="2030" customFormat="false" ht="14.4" hidden="false" customHeight="false" outlineLevel="0" collapsed="false"/>
    <row r="2031" customFormat="false" ht="14.4" hidden="false" customHeight="false" outlineLevel="0" collapsed="false"/>
    <row r="2032" customFormat="false" ht="14.4" hidden="false" customHeight="false" outlineLevel="0" collapsed="false"/>
    <row r="2033" customFormat="false" ht="14.4" hidden="false" customHeight="false" outlineLevel="0" collapsed="false"/>
    <row r="2034" customFormat="false" ht="14.4" hidden="false" customHeight="false" outlineLevel="0" collapsed="false"/>
    <row r="2035" customFormat="false" ht="14.4" hidden="false" customHeight="false" outlineLevel="0" collapsed="false"/>
    <row r="2036" customFormat="false" ht="14.4" hidden="false" customHeight="false" outlineLevel="0" collapsed="false"/>
    <row r="2037" customFormat="false" ht="14.4" hidden="false" customHeight="false" outlineLevel="0" collapsed="false"/>
    <row r="2038" customFormat="false" ht="14.4" hidden="false" customHeight="false" outlineLevel="0" collapsed="false"/>
    <row r="2039" customFormat="false" ht="14.4" hidden="false" customHeight="false" outlineLevel="0" collapsed="false"/>
    <row r="2040" customFormat="false" ht="14.4" hidden="false" customHeight="false" outlineLevel="0" collapsed="false"/>
    <row r="2041" customFormat="false" ht="14.4" hidden="false" customHeight="false" outlineLevel="0" collapsed="false"/>
    <row r="2042" customFormat="false" ht="14.4" hidden="false" customHeight="false" outlineLevel="0" collapsed="false"/>
    <row r="2043" customFormat="false" ht="14.4" hidden="false" customHeight="false" outlineLevel="0" collapsed="false"/>
    <row r="2044" customFormat="false" ht="14.4" hidden="false" customHeight="false" outlineLevel="0" collapsed="false"/>
    <row r="2045" customFormat="false" ht="14.4" hidden="false" customHeight="false" outlineLevel="0" collapsed="false"/>
    <row r="2046" customFormat="false" ht="14.4" hidden="false" customHeight="false" outlineLevel="0" collapsed="false"/>
    <row r="2047" customFormat="false" ht="14.4" hidden="false" customHeight="false" outlineLevel="0" collapsed="false"/>
    <row r="2048" customFormat="false" ht="14.4" hidden="false" customHeight="false" outlineLevel="0" collapsed="false"/>
    <row r="2049" customFormat="false" ht="14.4" hidden="false" customHeight="false" outlineLevel="0" collapsed="false"/>
    <row r="2050" customFormat="false" ht="14.4" hidden="false" customHeight="false" outlineLevel="0" collapsed="false"/>
    <row r="2051" customFormat="false" ht="14.4" hidden="false" customHeight="false" outlineLevel="0" collapsed="false"/>
    <row r="2052" customFormat="false" ht="14.4" hidden="false" customHeight="false" outlineLevel="0" collapsed="false"/>
    <row r="2053" customFormat="false" ht="14.4" hidden="false" customHeight="false" outlineLevel="0" collapsed="false"/>
    <row r="2054" customFormat="false" ht="14.4" hidden="false" customHeight="false" outlineLevel="0" collapsed="false"/>
    <row r="2055" customFormat="false" ht="14.4" hidden="false" customHeight="false" outlineLevel="0" collapsed="false"/>
    <row r="2056" customFormat="false" ht="14.4" hidden="false" customHeight="false" outlineLevel="0" collapsed="false"/>
    <row r="2057" customFormat="false" ht="14.4" hidden="false" customHeight="false" outlineLevel="0" collapsed="false"/>
    <row r="2058" customFormat="false" ht="14.4" hidden="false" customHeight="false" outlineLevel="0" collapsed="false"/>
    <row r="2059" customFormat="false" ht="14.4" hidden="false" customHeight="false" outlineLevel="0" collapsed="false"/>
    <row r="2060" customFormat="false" ht="14.4" hidden="false" customHeight="false" outlineLevel="0" collapsed="false"/>
    <row r="2061" customFormat="false" ht="14.4" hidden="false" customHeight="false" outlineLevel="0" collapsed="false"/>
    <row r="2062" customFormat="false" ht="14.4" hidden="false" customHeight="false" outlineLevel="0" collapsed="false"/>
    <row r="2063" customFormat="false" ht="14.4" hidden="false" customHeight="false" outlineLevel="0" collapsed="false"/>
    <row r="2064" customFormat="false" ht="14.4" hidden="false" customHeight="false" outlineLevel="0" collapsed="false"/>
    <row r="2065" customFormat="false" ht="14.4" hidden="false" customHeight="false" outlineLevel="0" collapsed="false"/>
    <row r="2066" customFormat="false" ht="14.4" hidden="false" customHeight="false" outlineLevel="0" collapsed="false"/>
    <row r="2067" customFormat="false" ht="14.4" hidden="false" customHeight="false" outlineLevel="0" collapsed="false"/>
    <row r="2068" customFormat="false" ht="14.4" hidden="false" customHeight="false" outlineLevel="0" collapsed="false"/>
    <row r="2069" customFormat="false" ht="14.4" hidden="false" customHeight="false" outlineLevel="0" collapsed="false"/>
    <row r="2070" customFormat="false" ht="14.4" hidden="false" customHeight="false" outlineLevel="0" collapsed="false"/>
    <row r="2071" customFormat="false" ht="14.4" hidden="false" customHeight="false" outlineLevel="0" collapsed="false"/>
    <row r="2072" customFormat="false" ht="14.4" hidden="false" customHeight="false" outlineLevel="0" collapsed="false"/>
    <row r="2073" customFormat="false" ht="14.4" hidden="false" customHeight="false" outlineLevel="0" collapsed="false"/>
    <row r="2074" customFormat="false" ht="14.4" hidden="false" customHeight="false" outlineLevel="0" collapsed="false"/>
    <row r="2075" customFormat="false" ht="14.4" hidden="false" customHeight="false" outlineLevel="0" collapsed="false"/>
    <row r="2076" customFormat="false" ht="14.4" hidden="false" customHeight="false" outlineLevel="0" collapsed="false"/>
    <row r="2077" customFormat="false" ht="14.4" hidden="false" customHeight="false" outlineLevel="0" collapsed="false"/>
    <row r="2078" customFormat="false" ht="14.4" hidden="false" customHeight="false" outlineLevel="0" collapsed="false"/>
    <row r="2079" customFormat="false" ht="14.4" hidden="false" customHeight="false" outlineLevel="0" collapsed="false"/>
    <row r="2080" customFormat="false" ht="14.4" hidden="false" customHeight="false" outlineLevel="0" collapsed="false"/>
    <row r="2081" customFormat="false" ht="14.4" hidden="false" customHeight="false" outlineLevel="0" collapsed="false"/>
    <row r="2082" customFormat="false" ht="14.4" hidden="false" customHeight="false" outlineLevel="0" collapsed="false"/>
    <row r="2083" customFormat="false" ht="14.4" hidden="false" customHeight="false" outlineLevel="0" collapsed="false"/>
    <row r="2084" customFormat="false" ht="14.4" hidden="false" customHeight="false" outlineLevel="0" collapsed="false"/>
    <row r="2085" customFormat="false" ht="14.4" hidden="false" customHeight="false" outlineLevel="0" collapsed="false"/>
    <row r="2086" customFormat="false" ht="14.4" hidden="false" customHeight="false" outlineLevel="0" collapsed="false"/>
    <row r="2087" customFormat="false" ht="14.4" hidden="false" customHeight="false" outlineLevel="0" collapsed="false"/>
    <row r="2088" customFormat="false" ht="14.4" hidden="false" customHeight="false" outlineLevel="0" collapsed="false"/>
    <row r="2089" customFormat="false" ht="14.4" hidden="false" customHeight="false" outlineLevel="0" collapsed="false"/>
    <row r="2090" customFormat="false" ht="14.4" hidden="false" customHeight="false" outlineLevel="0" collapsed="false"/>
    <row r="2091" customFormat="false" ht="14.4" hidden="false" customHeight="false" outlineLevel="0" collapsed="false"/>
    <row r="2092" customFormat="false" ht="14.4" hidden="false" customHeight="false" outlineLevel="0" collapsed="false"/>
    <row r="2093" customFormat="false" ht="14.4" hidden="false" customHeight="false" outlineLevel="0" collapsed="false"/>
    <row r="2094" customFormat="false" ht="14.4" hidden="false" customHeight="false" outlineLevel="0" collapsed="false"/>
    <row r="2095" customFormat="false" ht="14.4" hidden="false" customHeight="false" outlineLevel="0" collapsed="false"/>
    <row r="2096" customFormat="false" ht="14.4" hidden="false" customHeight="false" outlineLevel="0" collapsed="false"/>
    <row r="2097" customFormat="false" ht="14.4" hidden="false" customHeight="false" outlineLevel="0" collapsed="false"/>
    <row r="2098" customFormat="false" ht="14.4" hidden="false" customHeight="false" outlineLevel="0" collapsed="false"/>
    <row r="2099" customFormat="false" ht="14.4" hidden="false" customHeight="false" outlineLevel="0" collapsed="false"/>
    <row r="2100" customFormat="false" ht="14.4" hidden="false" customHeight="false" outlineLevel="0" collapsed="false"/>
    <row r="2101" customFormat="false" ht="14.4" hidden="false" customHeight="false" outlineLevel="0" collapsed="false"/>
    <row r="2102" customFormat="false" ht="14.4" hidden="false" customHeight="false" outlineLevel="0" collapsed="false"/>
    <row r="2103" customFormat="false" ht="14.4" hidden="false" customHeight="false" outlineLevel="0" collapsed="false"/>
    <row r="2104" customFormat="false" ht="14.4" hidden="false" customHeight="false" outlineLevel="0" collapsed="false"/>
    <row r="2105" customFormat="false" ht="14.4" hidden="false" customHeight="false" outlineLevel="0" collapsed="false"/>
    <row r="2106" customFormat="false" ht="14.4" hidden="false" customHeight="false" outlineLevel="0" collapsed="false"/>
    <row r="2107" customFormat="false" ht="14.4" hidden="false" customHeight="false" outlineLevel="0" collapsed="false"/>
    <row r="2108" customFormat="false" ht="14.4" hidden="false" customHeight="false" outlineLevel="0" collapsed="false"/>
    <row r="2109" customFormat="false" ht="14.4" hidden="false" customHeight="false" outlineLevel="0" collapsed="false"/>
    <row r="2110" customFormat="false" ht="14.4" hidden="false" customHeight="false" outlineLevel="0" collapsed="false"/>
    <row r="2111" customFormat="false" ht="14.4" hidden="false" customHeight="false" outlineLevel="0" collapsed="false"/>
    <row r="2112" customFormat="false" ht="14.4" hidden="false" customHeight="false" outlineLevel="0" collapsed="false"/>
    <row r="2113" customFormat="false" ht="14.4" hidden="false" customHeight="false" outlineLevel="0" collapsed="false"/>
    <row r="2114" customFormat="false" ht="14.4" hidden="false" customHeight="false" outlineLevel="0" collapsed="false"/>
    <row r="2115" customFormat="false" ht="14.4" hidden="false" customHeight="false" outlineLevel="0" collapsed="false"/>
    <row r="2116" customFormat="false" ht="14.4" hidden="false" customHeight="false" outlineLevel="0" collapsed="false"/>
    <row r="2117" customFormat="false" ht="14.4" hidden="false" customHeight="false" outlineLevel="0" collapsed="false"/>
    <row r="2118" customFormat="false" ht="14.4" hidden="false" customHeight="false" outlineLevel="0" collapsed="false"/>
    <row r="2119" customFormat="false" ht="14.4" hidden="false" customHeight="false" outlineLevel="0" collapsed="false"/>
    <row r="2120" customFormat="false" ht="14.4" hidden="false" customHeight="false" outlineLevel="0" collapsed="false"/>
    <row r="2121" customFormat="false" ht="14.4" hidden="false" customHeight="false" outlineLevel="0" collapsed="false"/>
    <row r="2122" customFormat="false" ht="14.4" hidden="false" customHeight="false" outlineLevel="0" collapsed="false"/>
    <row r="2123" customFormat="false" ht="14.4" hidden="false" customHeight="false" outlineLevel="0" collapsed="false"/>
    <row r="2124" customFormat="false" ht="14.4" hidden="false" customHeight="false" outlineLevel="0" collapsed="false"/>
    <row r="2125" customFormat="false" ht="14.4" hidden="false" customHeight="false" outlineLevel="0" collapsed="false"/>
    <row r="2126" customFormat="false" ht="14.4" hidden="false" customHeight="false" outlineLevel="0" collapsed="false"/>
    <row r="2127" customFormat="false" ht="14.4" hidden="false" customHeight="false" outlineLevel="0" collapsed="false"/>
    <row r="2128" customFormat="false" ht="14.4" hidden="false" customHeight="false" outlineLevel="0" collapsed="false"/>
    <row r="2129" customFormat="false" ht="14.4" hidden="false" customHeight="false" outlineLevel="0" collapsed="false"/>
    <row r="2130" customFormat="false" ht="14.4" hidden="false" customHeight="false" outlineLevel="0" collapsed="false"/>
    <row r="2131" customFormat="false" ht="14.4" hidden="false" customHeight="false" outlineLevel="0" collapsed="false"/>
    <row r="2132" customFormat="false" ht="14.4" hidden="false" customHeight="false" outlineLevel="0" collapsed="false"/>
    <row r="2133" customFormat="false" ht="14.4" hidden="false" customHeight="false" outlineLevel="0" collapsed="false"/>
    <row r="2134" customFormat="false" ht="14.4" hidden="false" customHeight="false" outlineLevel="0" collapsed="false"/>
    <row r="2135" customFormat="false" ht="14.4" hidden="false" customHeight="false" outlineLevel="0" collapsed="false"/>
    <row r="2136" customFormat="false" ht="14.4" hidden="false" customHeight="false" outlineLevel="0" collapsed="false"/>
    <row r="2137" customFormat="false" ht="14.4" hidden="false" customHeight="false" outlineLevel="0" collapsed="false"/>
    <row r="2138" customFormat="false" ht="14.4" hidden="false" customHeight="false" outlineLevel="0" collapsed="false"/>
    <row r="2139" customFormat="false" ht="14.4" hidden="false" customHeight="false" outlineLevel="0" collapsed="false"/>
    <row r="2140" customFormat="false" ht="14.4" hidden="false" customHeight="false" outlineLevel="0" collapsed="false"/>
    <row r="2141" customFormat="false" ht="14.4" hidden="false" customHeight="false" outlineLevel="0" collapsed="false"/>
    <row r="2142" customFormat="false" ht="14.4" hidden="false" customHeight="false" outlineLevel="0" collapsed="false"/>
    <row r="2143" customFormat="false" ht="14.4" hidden="false" customHeight="false" outlineLevel="0" collapsed="false"/>
    <row r="2144" customFormat="false" ht="14.4" hidden="false" customHeight="false" outlineLevel="0" collapsed="false"/>
    <row r="2145" customFormat="false" ht="14.4" hidden="false" customHeight="false" outlineLevel="0" collapsed="false"/>
    <row r="2146" customFormat="false" ht="14.4" hidden="false" customHeight="false" outlineLevel="0" collapsed="false"/>
    <row r="2147" customFormat="false" ht="14.4" hidden="false" customHeight="false" outlineLevel="0" collapsed="false"/>
    <row r="2148" customFormat="false" ht="14.4" hidden="false" customHeight="false" outlineLevel="0" collapsed="false"/>
    <row r="2149" customFormat="false" ht="14.4" hidden="false" customHeight="false" outlineLevel="0" collapsed="false"/>
    <row r="2150" customFormat="false" ht="14.4" hidden="false" customHeight="false" outlineLevel="0" collapsed="false"/>
    <row r="2151" customFormat="false" ht="14.4" hidden="false" customHeight="false" outlineLevel="0" collapsed="false"/>
    <row r="2152" customFormat="false" ht="14.4" hidden="false" customHeight="false" outlineLevel="0" collapsed="false"/>
    <row r="2153" customFormat="false" ht="14.4" hidden="false" customHeight="false" outlineLevel="0" collapsed="false"/>
    <row r="2154" customFormat="false" ht="14.4" hidden="false" customHeight="false" outlineLevel="0" collapsed="false"/>
    <row r="2155" customFormat="false" ht="14.4" hidden="false" customHeight="false" outlineLevel="0" collapsed="false"/>
    <row r="2156" customFormat="false" ht="14.4" hidden="false" customHeight="false" outlineLevel="0" collapsed="false"/>
    <row r="2157" customFormat="false" ht="14.4" hidden="false" customHeight="false" outlineLevel="0" collapsed="false"/>
    <row r="2158" customFormat="false" ht="14.4" hidden="false" customHeight="false" outlineLevel="0" collapsed="false"/>
    <row r="2159" customFormat="false" ht="14.4" hidden="false" customHeight="false" outlineLevel="0" collapsed="false"/>
    <row r="2160" customFormat="false" ht="14.4" hidden="false" customHeight="false" outlineLevel="0" collapsed="false"/>
    <row r="2161" customFormat="false" ht="14.4" hidden="false" customHeight="false" outlineLevel="0" collapsed="false"/>
    <row r="2162" customFormat="false" ht="14.4" hidden="false" customHeight="false" outlineLevel="0" collapsed="false"/>
    <row r="2163" customFormat="false" ht="14.4" hidden="false" customHeight="false" outlineLevel="0" collapsed="false"/>
    <row r="2164" customFormat="false" ht="14.4" hidden="false" customHeight="false" outlineLevel="0" collapsed="false"/>
    <row r="2165" customFormat="false" ht="14.4" hidden="false" customHeight="false" outlineLevel="0" collapsed="false"/>
    <row r="2166" customFormat="false" ht="14.4" hidden="false" customHeight="false" outlineLevel="0" collapsed="false"/>
    <row r="2167" customFormat="false" ht="14.4" hidden="false" customHeight="false" outlineLevel="0" collapsed="false"/>
    <row r="2168" customFormat="false" ht="14.4" hidden="false" customHeight="false" outlineLevel="0" collapsed="false"/>
    <row r="2169" customFormat="false" ht="14.4" hidden="false" customHeight="false" outlineLevel="0" collapsed="false"/>
    <row r="2170" customFormat="false" ht="14.4" hidden="false" customHeight="false" outlineLevel="0" collapsed="false"/>
    <row r="2171" customFormat="false" ht="14.4" hidden="false" customHeight="false" outlineLevel="0" collapsed="false"/>
    <row r="2172" customFormat="false" ht="14.4" hidden="false" customHeight="false" outlineLevel="0" collapsed="false"/>
    <row r="2173" customFormat="false" ht="14.4" hidden="false" customHeight="false" outlineLevel="0" collapsed="false"/>
    <row r="2174" customFormat="false" ht="14.4" hidden="false" customHeight="false" outlineLevel="0" collapsed="false"/>
    <row r="2175" customFormat="false" ht="14.4" hidden="false" customHeight="false" outlineLevel="0" collapsed="false"/>
    <row r="2176" customFormat="false" ht="14.4" hidden="false" customHeight="false" outlineLevel="0" collapsed="false"/>
    <row r="2177" customFormat="false" ht="14.4" hidden="false" customHeight="false" outlineLevel="0" collapsed="false"/>
    <row r="2178" customFormat="false" ht="14.4" hidden="false" customHeight="false" outlineLevel="0" collapsed="false"/>
    <row r="2179" customFormat="false" ht="14.4" hidden="false" customHeight="false" outlineLevel="0" collapsed="false"/>
    <row r="2180" customFormat="false" ht="14.4" hidden="false" customHeight="false" outlineLevel="0" collapsed="false"/>
    <row r="2181" customFormat="false" ht="14.4" hidden="false" customHeight="false" outlineLevel="0" collapsed="false"/>
    <row r="2182" customFormat="false" ht="14.4" hidden="false" customHeight="false" outlineLevel="0" collapsed="false"/>
    <row r="2183" customFormat="false" ht="14.4" hidden="false" customHeight="false" outlineLevel="0" collapsed="false"/>
    <row r="2184" customFormat="false" ht="14.4" hidden="false" customHeight="false" outlineLevel="0" collapsed="false"/>
    <row r="2185" customFormat="false" ht="14.4" hidden="false" customHeight="false" outlineLevel="0" collapsed="false"/>
    <row r="2186" customFormat="false" ht="14.4" hidden="false" customHeight="false" outlineLevel="0" collapsed="false"/>
    <row r="2187" customFormat="false" ht="14.4" hidden="false" customHeight="false" outlineLevel="0" collapsed="false"/>
    <row r="2188" customFormat="false" ht="14.4" hidden="false" customHeight="false" outlineLevel="0" collapsed="false"/>
    <row r="2189" customFormat="false" ht="14.4" hidden="false" customHeight="false" outlineLevel="0" collapsed="false"/>
    <row r="2190" customFormat="false" ht="14.4" hidden="false" customHeight="false" outlineLevel="0" collapsed="false"/>
    <row r="2191" customFormat="false" ht="14.4" hidden="false" customHeight="false" outlineLevel="0" collapsed="false"/>
    <row r="2192" customFormat="false" ht="14.4" hidden="false" customHeight="false" outlineLevel="0" collapsed="false"/>
    <row r="2193" customFormat="false" ht="14.4" hidden="false" customHeight="false" outlineLevel="0" collapsed="false"/>
    <row r="2194" customFormat="false" ht="14.4" hidden="false" customHeight="false" outlineLevel="0" collapsed="false"/>
    <row r="2195" customFormat="false" ht="14.4" hidden="false" customHeight="false" outlineLevel="0" collapsed="false"/>
    <row r="2196" customFormat="false" ht="14.4" hidden="false" customHeight="false" outlineLevel="0" collapsed="false"/>
    <row r="2197" customFormat="false" ht="14.4" hidden="false" customHeight="false" outlineLevel="0" collapsed="false"/>
    <row r="2198" customFormat="false" ht="14.4" hidden="false" customHeight="false" outlineLevel="0" collapsed="false"/>
    <row r="2199" customFormat="false" ht="14.4" hidden="false" customHeight="false" outlineLevel="0" collapsed="false"/>
    <row r="2200" customFormat="false" ht="14.4" hidden="false" customHeight="false" outlineLevel="0" collapsed="false"/>
    <row r="2201" customFormat="false" ht="14.4" hidden="false" customHeight="false" outlineLevel="0" collapsed="false"/>
    <row r="2202" customFormat="false" ht="14.4" hidden="false" customHeight="false" outlineLevel="0" collapsed="false"/>
    <row r="2203" customFormat="false" ht="14.4" hidden="false" customHeight="false" outlineLevel="0" collapsed="false"/>
    <row r="2204" customFormat="false" ht="14.4" hidden="false" customHeight="false" outlineLevel="0" collapsed="false"/>
    <row r="2205" customFormat="false" ht="14.4" hidden="false" customHeight="false" outlineLevel="0" collapsed="false"/>
    <row r="2206" customFormat="false" ht="14.4" hidden="false" customHeight="false" outlineLevel="0" collapsed="false"/>
    <row r="2207" customFormat="false" ht="14.4" hidden="false" customHeight="false" outlineLevel="0" collapsed="false"/>
    <row r="2208" customFormat="false" ht="14.4" hidden="false" customHeight="false" outlineLevel="0" collapsed="false"/>
    <row r="2209" customFormat="false" ht="14.4" hidden="false" customHeight="false" outlineLevel="0" collapsed="false"/>
    <row r="2210" customFormat="false" ht="14.4" hidden="false" customHeight="false" outlineLevel="0" collapsed="false"/>
    <row r="2211" customFormat="false" ht="14.4" hidden="false" customHeight="false" outlineLevel="0" collapsed="false"/>
    <row r="2212" customFormat="false" ht="14.4" hidden="false" customHeight="false" outlineLevel="0" collapsed="false"/>
    <row r="2213" customFormat="false" ht="14.4" hidden="false" customHeight="false" outlineLevel="0" collapsed="false"/>
    <row r="2214" customFormat="false" ht="14.4" hidden="false" customHeight="false" outlineLevel="0" collapsed="false"/>
    <row r="2215" customFormat="false" ht="14.4" hidden="false" customHeight="false" outlineLevel="0" collapsed="false"/>
    <row r="2216" customFormat="false" ht="14.4" hidden="false" customHeight="false" outlineLevel="0" collapsed="false"/>
    <row r="2217" customFormat="false" ht="14.4" hidden="false" customHeight="false" outlineLevel="0" collapsed="false"/>
    <row r="2218" customFormat="false" ht="14.4" hidden="false" customHeight="false" outlineLevel="0" collapsed="false"/>
    <row r="2219" customFormat="false" ht="14.4" hidden="false" customHeight="false" outlineLevel="0" collapsed="false"/>
    <row r="2220" customFormat="false" ht="14.4" hidden="false" customHeight="false" outlineLevel="0" collapsed="false"/>
    <row r="2221" customFormat="false" ht="14.4" hidden="false" customHeight="false" outlineLevel="0" collapsed="false"/>
    <row r="2222" customFormat="false" ht="14.4" hidden="false" customHeight="false" outlineLevel="0" collapsed="false"/>
    <row r="2223" customFormat="false" ht="14.4" hidden="false" customHeight="false" outlineLevel="0" collapsed="false"/>
    <row r="2224" customFormat="false" ht="14.4" hidden="false" customHeight="false" outlineLevel="0" collapsed="false"/>
    <row r="2225" customFormat="false" ht="14.4" hidden="false" customHeight="false" outlineLevel="0" collapsed="false"/>
    <row r="2226" customFormat="false" ht="14.4" hidden="false" customHeight="false" outlineLevel="0" collapsed="false"/>
    <row r="2227" customFormat="false" ht="14.4" hidden="false" customHeight="false" outlineLevel="0" collapsed="false"/>
    <row r="2228" customFormat="false" ht="14.4" hidden="false" customHeight="false" outlineLevel="0" collapsed="false"/>
    <row r="2229" customFormat="false" ht="14.4" hidden="false" customHeight="false" outlineLevel="0" collapsed="false"/>
    <row r="2230" customFormat="false" ht="14.4" hidden="false" customHeight="false" outlineLevel="0" collapsed="false"/>
    <row r="2231" customFormat="false" ht="14.4" hidden="false" customHeight="false" outlineLevel="0" collapsed="false"/>
    <row r="2232" customFormat="false" ht="14.4" hidden="false" customHeight="false" outlineLevel="0" collapsed="false"/>
    <row r="2233" customFormat="false" ht="14.4" hidden="false" customHeight="false" outlineLevel="0" collapsed="false"/>
    <row r="2234" customFormat="false" ht="14.4" hidden="false" customHeight="false" outlineLevel="0" collapsed="false"/>
    <row r="2235" customFormat="false" ht="14.4" hidden="false" customHeight="false" outlineLevel="0" collapsed="false"/>
    <row r="2236" customFormat="false" ht="14.4" hidden="false" customHeight="false" outlineLevel="0" collapsed="false"/>
    <row r="2237" customFormat="false" ht="14.4" hidden="false" customHeight="false" outlineLevel="0" collapsed="false"/>
    <row r="2238" customFormat="false" ht="14.4" hidden="false" customHeight="false" outlineLevel="0" collapsed="false"/>
    <row r="2239" customFormat="false" ht="14.4" hidden="false" customHeight="false" outlineLevel="0" collapsed="false"/>
    <row r="2240" customFormat="false" ht="14.4" hidden="false" customHeight="false" outlineLevel="0" collapsed="false"/>
    <row r="2241" customFormat="false" ht="14.4" hidden="false" customHeight="false" outlineLevel="0" collapsed="false"/>
    <row r="2242" customFormat="false" ht="14.4" hidden="false" customHeight="false" outlineLevel="0" collapsed="false"/>
    <row r="2243" customFormat="false" ht="14.4" hidden="false" customHeight="false" outlineLevel="0" collapsed="false"/>
    <row r="2244" customFormat="false" ht="14.4" hidden="false" customHeight="false" outlineLevel="0" collapsed="false"/>
    <row r="2245" customFormat="false" ht="14.4" hidden="false" customHeight="false" outlineLevel="0" collapsed="false"/>
    <row r="2246" customFormat="false" ht="14.4" hidden="false" customHeight="false" outlineLevel="0" collapsed="false"/>
    <row r="2247" customFormat="false" ht="14.4" hidden="false" customHeight="false" outlineLevel="0" collapsed="false"/>
    <row r="2248" customFormat="false" ht="14.4" hidden="false" customHeight="false" outlineLevel="0" collapsed="false"/>
    <row r="2249" customFormat="false" ht="14.4" hidden="false" customHeight="false" outlineLevel="0" collapsed="false"/>
    <row r="2250" customFormat="false" ht="14.4" hidden="false" customHeight="false" outlineLevel="0" collapsed="false"/>
    <row r="2251" customFormat="false" ht="14.4" hidden="false" customHeight="false" outlineLevel="0" collapsed="false"/>
    <row r="2252" customFormat="false" ht="14.4" hidden="false" customHeight="false" outlineLevel="0" collapsed="false"/>
    <row r="2253" customFormat="false" ht="14.4" hidden="false" customHeight="false" outlineLevel="0" collapsed="false"/>
    <row r="2254" customFormat="false" ht="14.4" hidden="false" customHeight="false" outlineLevel="0" collapsed="false"/>
    <row r="2255" customFormat="false" ht="14.4" hidden="false" customHeight="false" outlineLevel="0" collapsed="false"/>
    <row r="2256" customFormat="false" ht="14.4" hidden="false" customHeight="false" outlineLevel="0" collapsed="false"/>
    <row r="2257" customFormat="false" ht="14.4" hidden="false" customHeight="false" outlineLevel="0" collapsed="false"/>
    <row r="2258" customFormat="false" ht="14.4" hidden="false" customHeight="false" outlineLevel="0" collapsed="false"/>
    <row r="2259" customFormat="false" ht="14.4" hidden="false" customHeight="false" outlineLevel="0" collapsed="false"/>
    <row r="2260" customFormat="false" ht="14.4" hidden="false" customHeight="false" outlineLevel="0" collapsed="false"/>
    <row r="2261" customFormat="false" ht="14.4" hidden="false" customHeight="false" outlineLevel="0" collapsed="false"/>
    <row r="2262" customFormat="false" ht="14.4" hidden="false" customHeight="false" outlineLevel="0" collapsed="false"/>
    <row r="2263" customFormat="false" ht="14.4" hidden="false" customHeight="false" outlineLevel="0" collapsed="false"/>
    <row r="2264" customFormat="false" ht="14.4" hidden="false" customHeight="false" outlineLevel="0" collapsed="false"/>
    <row r="2265" customFormat="false" ht="14.4" hidden="false" customHeight="false" outlineLevel="0" collapsed="false"/>
    <row r="2266" customFormat="false" ht="14.4" hidden="false" customHeight="false" outlineLevel="0" collapsed="false"/>
    <row r="2267" customFormat="false" ht="14.4" hidden="false" customHeight="false" outlineLevel="0" collapsed="false"/>
    <row r="2268" customFormat="false" ht="14.4" hidden="false" customHeight="false" outlineLevel="0" collapsed="false"/>
    <row r="2269" customFormat="false" ht="14.4" hidden="false" customHeight="false" outlineLevel="0" collapsed="false"/>
    <row r="2270" customFormat="false" ht="14.4" hidden="false" customHeight="false" outlineLevel="0" collapsed="false"/>
    <row r="2271" customFormat="false" ht="14.4" hidden="false" customHeight="false" outlineLevel="0" collapsed="false"/>
    <row r="2272" customFormat="false" ht="14.4" hidden="false" customHeight="false" outlineLevel="0" collapsed="false"/>
    <row r="2273" customFormat="false" ht="14.4" hidden="false" customHeight="false" outlineLevel="0" collapsed="false"/>
    <row r="2274" customFormat="false" ht="14.4" hidden="false" customHeight="false" outlineLevel="0" collapsed="false"/>
    <row r="2275" customFormat="false" ht="14.4" hidden="false" customHeight="false" outlineLevel="0" collapsed="false"/>
    <row r="2276" customFormat="false" ht="14.4" hidden="false" customHeight="false" outlineLevel="0" collapsed="false"/>
    <row r="2277" customFormat="false" ht="14.4" hidden="false" customHeight="false" outlineLevel="0" collapsed="false"/>
    <row r="2278" customFormat="false" ht="14.4" hidden="false" customHeight="false" outlineLevel="0" collapsed="false"/>
    <row r="2279" customFormat="false" ht="14.4" hidden="false" customHeight="false" outlineLevel="0" collapsed="false"/>
    <row r="2280" customFormat="false" ht="14.4" hidden="false" customHeight="false" outlineLevel="0" collapsed="false"/>
    <row r="2281" customFormat="false" ht="14.4" hidden="false" customHeight="false" outlineLevel="0" collapsed="false"/>
    <row r="2282" customFormat="false" ht="14.4" hidden="false" customHeight="false" outlineLevel="0" collapsed="false"/>
    <row r="2283" customFormat="false" ht="14.4" hidden="false" customHeight="false" outlineLevel="0" collapsed="false"/>
    <row r="2284" customFormat="false" ht="14.4" hidden="false" customHeight="false" outlineLevel="0" collapsed="false"/>
    <row r="2285" customFormat="false" ht="14.4" hidden="false" customHeight="false" outlineLevel="0" collapsed="false"/>
    <row r="2286" customFormat="false" ht="14.4" hidden="false" customHeight="false" outlineLevel="0" collapsed="false"/>
    <row r="2287" customFormat="false" ht="14.4" hidden="false" customHeight="false" outlineLevel="0" collapsed="false"/>
    <row r="2288" customFormat="false" ht="14.4" hidden="false" customHeight="false" outlineLevel="0" collapsed="false"/>
    <row r="2289" customFormat="false" ht="14.4" hidden="false" customHeight="false" outlineLevel="0" collapsed="false"/>
    <row r="2290" customFormat="false" ht="14.4" hidden="false" customHeight="false" outlineLevel="0" collapsed="false"/>
    <row r="2291" customFormat="false" ht="14.4" hidden="false" customHeight="false" outlineLevel="0" collapsed="false"/>
    <row r="2292" customFormat="false" ht="14.4" hidden="false" customHeight="false" outlineLevel="0" collapsed="false"/>
    <row r="2293" customFormat="false" ht="14.4" hidden="false" customHeight="false" outlineLevel="0" collapsed="false"/>
    <row r="2294" customFormat="false" ht="14.4" hidden="false" customHeight="false" outlineLevel="0" collapsed="false"/>
    <row r="2295" customFormat="false" ht="14.4" hidden="false" customHeight="false" outlineLevel="0" collapsed="false"/>
    <row r="2296" customFormat="false" ht="14.4" hidden="false" customHeight="false" outlineLevel="0" collapsed="false"/>
    <row r="2297" customFormat="false" ht="14.4" hidden="false" customHeight="false" outlineLevel="0" collapsed="false"/>
    <row r="2298" customFormat="false" ht="14.4" hidden="false" customHeight="false" outlineLevel="0" collapsed="false"/>
    <row r="2299" customFormat="false" ht="14.4" hidden="false" customHeight="false" outlineLevel="0" collapsed="false"/>
    <row r="2300" customFormat="false" ht="14.4" hidden="false" customHeight="false" outlineLevel="0" collapsed="false"/>
    <row r="2301" customFormat="false" ht="14.4" hidden="false" customHeight="false" outlineLevel="0" collapsed="false"/>
    <row r="2302" customFormat="false" ht="14.4" hidden="false" customHeight="false" outlineLevel="0" collapsed="false"/>
    <row r="2303" customFormat="false" ht="14.4" hidden="false" customHeight="false" outlineLevel="0" collapsed="false"/>
    <row r="2304" customFormat="false" ht="14.4" hidden="false" customHeight="false" outlineLevel="0" collapsed="false"/>
    <row r="2305" customFormat="false" ht="14.4" hidden="false" customHeight="false" outlineLevel="0" collapsed="false"/>
    <row r="2306" customFormat="false" ht="14.4" hidden="false" customHeight="false" outlineLevel="0" collapsed="false"/>
    <row r="2307" customFormat="false" ht="14.4" hidden="false" customHeight="false" outlineLevel="0" collapsed="false"/>
    <row r="2308" customFormat="false" ht="14.4" hidden="false" customHeight="false" outlineLevel="0" collapsed="false"/>
    <row r="2309" customFormat="false" ht="14.4" hidden="false" customHeight="false" outlineLevel="0" collapsed="false"/>
    <row r="2310" customFormat="false" ht="14.4" hidden="false" customHeight="false" outlineLevel="0" collapsed="false"/>
    <row r="2311" customFormat="false" ht="14.4" hidden="false" customHeight="false" outlineLevel="0" collapsed="false"/>
    <row r="2312" customFormat="false" ht="14.4" hidden="false" customHeight="false" outlineLevel="0" collapsed="false"/>
    <row r="2313" customFormat="false" ht="14.4" hidden="false" customHeight="false" outlineLevel="0" collapsed="false"/>
    <row r="2314" customFormat="false" ht="14.4" hidden="false" customHeight="false" outlineLevel="0" collapsed="false"/>
    <row r="2315" customFormat="false" ht="14.4" hidden="false" customHeight="false" outlineLevel="0" collapsed="false"/>
    <row r="2316" customFormat="false" ht="14.4" hidden="false" customHeight="false" outlineLevel="0" collapsed="false"/>
    <row r="2317" customFormat="false" ht="14.4" hidden="false" customHeight="false" outlineLevel="0" collapsed="false"/>
    <row r="2318" customFormat="false" ht="14.4" hidden="false" customHeight="false" outlineLevel="0" collapsed="false"/>
    <row r="2319" customFormat="false" ht="14.4" hidden="false" customHeight="false" outlineLevel="0" collapsed="false"/>
    <row r="2320" customFormat="false" ht="14.4" hidden="false" customHeight="false" outlineLevel="0" collapsed="false"/>
    <row r="2321" customFormat="false" ht="14.4" hidden="false" customHeight="false" outlineLevel="0" collapsed="false"/>
    <row r="2322" customFormat="false" ht="14.4" hidden="false" customHeight="false" outlineLevel="0" collapsed="false"/>
    <row r="2323" customFormat="false" ht="14.4" hidden="false" customHeight="false" outlineLevel="0" collapsed="false"/>
    <row r="2324" customFormat="false" ht="14.4" hidden="false" customHeight="false" outlineLevel="0" collapsed="false"/>
    <row r="2325" customFormat="false" ht="14.4" hidden="false" customHeight="false" outlineLevel="0" collapsed="false"/>
    <row r="2326" customFormat="false" ht="14.4" hidden="false" customHeight="false" outlineLevel="0" collapsed="false"/>
    <row r="2327" customFormat="false" ht="14.4" hidden="false" customHeight="false" outlineLevel="0" collapsed="false"/>
    <row r="2328" customFormat="false" ht="14.4" hidden="false" customHeight="false" outlineLevel="0" collapsed="false"/>
    <row r="2329" customFormat="false" ht="14.4" hidden="false" customHeight="false" outlineLevel="0" collapsed="false"/>
    <row r="2330" customFormat="false" ht="14.4" hidden="false" customHeight="false" outlineLevel="0" collapsed="false"/>
    <row r="2331" customFormat="false" ht="14.4" hidden="false" customHeight="false" outlineLevel="0" collapsed="false"/>
    <row r="2332" customFormat="false" ht="14.4" hidden="false" customHeight="false" outlineLevel="0" collapsed="false"/>
    <row r="2333" customFormat="false" ht="14.4" hidden="false" customHeight="false" outlineLevel="0" collapsed="false"/>
    <row r="2334" customFormat="false" ht="14.4" hidden="false" customHeight="false" outlineLevel="0" collapsed="false"/>
    <row r="2335" customFormat="false" ht="14.4" hidden="false" customHeight="false" outlineLevel="0" collapsed="false"/>
    <row r="2336" customFormat="false" ht="14.4" hidden="false" customHeight="false" outlineLevel="0" collapsed="false"/>
    <row r="2337" customFormat="false" ht="14.4" hidden="false" customHeight="false" outlineLevel="0" collapsed="false"/>
    <row r="2338" customFormat="false" ht="14.4" hidden="false" customHeight="false" outlineLevel="0" collapsed="false"/>
    <row r="2339" customFormat="false" ht="14.4" hidden="false" customHeight="false" outlineLevel="0" collapsed="false"/>
    <row r="2340" customFormat="false" ht="14.4" hidden="false" customHeight="false" outlineLevel="0" collapsed="false"/>
    <row r="2341" customFormat="false" ht="14.4" hidden="false" customHeight="false" outlineLevel="0" collapsed="false"/>
    <row r="2342" customFormat="false" ht="14.4" hidden="false" customHeight="false" outlineLevel="0" collapsed="false"/>
    <row r="2343" customFormat="false" ht="14.4" hidden="false" customHeight="false" outlineLevel="0" collapsed="false"/>
    <row r="2344" customFormat="false" ht="14.4" hidden="false" customHeight="false" outlineLevel="0" collapsed="false"/>
    <row r="2345" customFormat="false" ht="14.4" hidden="false" customHeight="false" outlineLevel="0" collapsed="false"/>
    <row r="2346" customFormat="false" ht="14.4" hidden="false" customHeight="false" outlineLevel="0" collapsed="false"/>
    <row r="2347" customFormat="false" ht="14.4" hidden="false" customHeight="false" outlineLevel="0" collapsed="false"/>
    <row r="2348" customFormat="false" ht="14.4" hidden="false" customHeight="false" outlineLevel="0" collapsed="false"/>
    <row r="2349" customFormat="false" ht="14.4" hidden="false" customHeight="false" outlineLevel="0" collapsed="false"/>
    <row r="2350" customFormat="false" ht="14.4" hidden="false" customHeight="false" outlineLevel="0" collapsed="false"/>
    <row r="2351" customFormat="false" ht="14.4" hidden="false" customHeight="false" outlineLevel="0" collapsed="false"/>
    <row r="2352" customFormat="false" ht="14.4" hidden="false" customHeight="false" outlineLevel="0" collapsed="false"/>
    <row r="2353" customFormat="false" ht="14.4" hidden="false" customHeight="false" outlineLevel="0" collapsed="false"/>
    <row r="2354" customFormat="false" ht="14.4" hidden="false" customHeight="false" outlineLevel="0" collapsed="false"/>
    <row r="2355" customFormat="false" ht="14.4" hidden="false" customHeight="false" outlineLevel="0" collapsed="false"/>
    <row r="2356" customFormat="false" ht="14.4" hidden="false" customHeight="false" outlineLevel="0" collapsed="false"/>
    <row r="2357" customFormat="false" ht="14.4" hidden="false" customHeight="false" outlineLevel="0" collapsed="false"/>
    <row r="2358" customFormat="false" ht="14.4" hidden="false" customHeight="false" outlineLevel="0" collapsed="false"/>
    <row r="2359" customFormat="false" ht="14.4" hidden="false" customHeight="false" outlineLevel="0" collapsed="false"/>
    <row r="2360" customFormat="false" ht="14.4" hidden="false" customHeight="false" outlineLevel="0" collapsed="false"/>
    <row r="2361" customFormat="false" ht="14.4" hidden="false" customHeight="false" outlineLevel="0" collapsed="false"/>
    <row r="2362" customFormat="false" ht="14.4" hidden="false" customHeight="false" outlineLevel="0" collapsed="false"/>
    <row r="2363" customFormat="false" ht="14.4" hidden="false" customHeight="false" outlineLevel="0" collapsed="false"/>
    <row r="2364" customFormat="false" ht="14.4" hidden="false" customHeight="false" outlineLevel="0" collapsed="false"/>
    <row r="2365" customFormat="false" ht="14.4" hidden="false" customHeight="false" outlineLevel="0" collapsed="false"/>
    <row r="2366" customFormat="false" ht="14.4" hidden="false" customHeight="false" outlineLevel="0" collapsed="false"/>
    <row r="2367" customFormat="false" ht="14.4" hidden="false" customHeight="false" outlineLevel="0" collapsed="false"/>
    <row r="2368" customFormat="false" ht="14.4" hidden="false" customHeight="false" outlineLevel="0" collapsed="false"/>
    <row r="2369" customFormat="false" ht="14.4" hidden="false" customHeight="false" outlineLevel="0" collapsed="false"/>
    <row r="2370" customFormat="false" ht="14.4" hidden="false" customHeight="false" outlineLevel="0" collapsed="false"/>
    <row r="2371" customFormat="false" ht="14.4" hidden="false" customHeight="false" outlineLevel="0" collapsed="false"/>
    <row r="2372" customFormat="false" ht="14.4" hidden="false" customHeight="false" outlineLevel="0" collapsed="false"/>
    <row r="2373" customFormat="false" ht="14.4" hidden="false" customHeight="false" outlineLevel="0" collapsed="false"/>
    <row r="2374" customFormat="false" ht="14.4" hidden="false" customHeight="false" outlineLevel="0" collapsed="false"/>
    <row r="2375" customFormat="false" ht="14.4" hidden="false" customHeight="false" outlineLevel="0" collapsed="false"/>
    <row r="2376" customFormat="false" ht="14.4" hidden="false" customHeight="false" outlineLevel="0" collapsed="false"/>
    <row r="2377" customFormat="false" ht="14.4" hidden="false" customHeight="false" outlineLevel="0" collapsed="false"/>
    <row r="2378" customFormat="false" ht="14.4" hidden="false" customHeight="false" outlineLevel="0" collapsed="false"/>
    <row r="2379" customFormat="false" ht="14.4" hidden="false" customHeight="false" outlineLevel="0" collapsed="false"/>
    <row r="2380" customFormat="false" ht="14.4" hidden="false" customHeight="false" outlineLevel="0" collapsed="false"/>
    <row r="2381" customFormat="false" ht="14.4" hidden="false" customHeight="false" outlineLevel="0" collapsed="false"/>
    <row r="2382" customFormat="false" ht="14.4" hidden="false" customHeight="false" outlineLevel="0" collapsed="false"/>
    <row r="2383" customFormat="false" ht="14.4" hidden="false" customHeight="false" outlineLevel="0" collapsed="false"/>
    <row r="2384" customFormat="false" ht="14.4" hidden="false" customHeight="false" outlineLevel="0" collapsed="false"/>
    <row r="2385" customFormat="false" ht="14.4" hidden="false" customHeight="false" outlineLevel="0" collapsed="false"/>
    <row r="2386" customFormat="false" ht="14.4" hidden="false" customHeight="false" outlineLevel="0" collapsed="false"/>
    <row r="2387" customFormat="false" ht="14.4" hidden="false" customHeight="false" outlineLevel="0" collapsed="false"/>
    <row r="2388" customFormat="false" ht="14.4" hidden="false" customHeight="false" outlineLevel="0" collapsed="false"/>
    <row r="2389" customFormat="false" ht="14.4" hidden="false" customHeight="false" outlineLevel="0" collapsed="false"/>
    <row r="2390" customFormat="false" ht="14.4" hidden="false" customHeight="false" outlineLevel="0" collapsed="false"/>
    <row r="2391" customFormat="false" ht="14.4" hidden="false" customHeight="false" outlineLevel="0" collapsed="false"/>
    <row r="2392" customFormat="false" ht="14.4" hidden="false" customHeight="false" outlineLevel="0" collapsed="false"/>
    <row r="2393" customFormat="false" ht="14.4" hidden="false" customHeight="false" outlineLevel="0" collapsed="false"/>
    <row r="2394" customFormat="false" ht="14.4" hidden="false" customHeight="false" outlineLevel="0" collapsed="false"/>
    <row r="2395" customFormat="false" ht="14.4" hidden="false" customHeight="false" outlineLevel="0" collapsed="false"/>
    <row r="2396" customFormat="false" ht="14.4" hidden="false" customHeight="false" outlineLevel="0" collapsed="false"/>
    <row r="2397" customFormat="false" ht="14.4" hidden="false" customHeight="false" outlineLevel="0" collapsed="false"/>
    <row r="2398" customFormat="false" ht="14.4" hidden="false" customHeight="false" outlineLevel="0" collapsed="false"/>
    <row r="2399" customFormat="false" ht="14.4" hidden="false" customHeight="false" outlineLevel="0" collapsed="false"/>
    <row r="2400" customFormat="false" ht="14.4" hidden="false" customHeight="false" outlineLevel="0" collapsed="false"/>
    <row r="2401" customFormat="false" ht="14.4" hidden="false" customHeight="false" outlineLevel="0" collapsed="false"/>
    <row r="2402" customFormat="false" ht="14.4" hidden="false" customHeight="false" outlineLevel="0" collapsed="false"/>
    <row r="2403" customFormat="false" ht="14.4" hidden="false" customHeight="false" outlineLevel="0" collapsed="false"/>
    <row r="2404" customFormat="false" ht="14.4" hidden="false" customHeight="false" outlineLevel="0" collapsed="false"/>
    <row r="2405" customFormat="false" ht="14.4" hidden="false" customHeight="false" outlineLevel="0" collapsed="false"/>
    <row r="2406" customFormat="false" ht="14.4" hidden="false" customHeight="false" outlineLevel="0" collapsed="false"/>
    <row r="2407" customFormat="false" ht="14.4" hidden="false" customHeight="false" outlineLevel="0" collapsed="false"/>
    <row r="2408" customFormat="false" ht="14.4" hidden="false" customHeight="false" outlineLevel="0" collapsed="false"/>
    <row r="2409" customFormat="false" ht="14.4" hidden="false" customHeight="false" outlineLevel="0" collapsed="false"/>
    <row r="2410" customFormat="false" ht="14.4" hidden="false" customHeight="false" outlineLevel="0" collapsed="false"/>
    <row r="2411" customFormat="false" ht="14.4" hidden="false" customHeight="false" outlineLevel="0" collapsed="false"/>
    <row r="2412" customFormat="false" ht="14.4" hidden="false" customHeight="false" outlineLevel="0" collapsed="false"/>
    <row r="2413" customFormat="false" ht="14.4" hidden="false" customHeight="false" outlineLevel="0" collapsed="false"/>
    <row r="2414" customFormat="false" ht="14.4" hidden="false" customHeight="false" outlineLevel="0" collapsed="false"/>
    <row r="2415" customFormat="false" ht="14.4" hidden="false" customHeight="false" outlineLevel="0" collapsed="false"/>
    <row r="2416" customFormat="false" ht="14.4" hidden="false" customHeight="false" outlineLevel="0" collapsed="false"/>
    <row r="2417" customFormat="false" ht="14.4" hidden="false" customHeight="false" outlineLevel="0" collapsed="false"/>
    <row r="2418" customFormat="false" ht="14.4" hidden="false" customHeight="false" outlineLevel="0" collapsed="false"/>
    <row r="2419" customFormat="false" ht="14.4" hidden="false" customHeight="false" outlineLevel="0" collapsed="false"/>
    <row r="2420" customFormat="false" ht="14.4" hidden="false" customHeight="false" outlineLevel="0" collapsed="false"/>
    <row r="2421" customFormat="false" ht="14.4" hidden="false" customHeight="false" outlineLevel="0" collapsed="false"/>
    <row r="2422" customFormat="false" ht="14.4" hidden="false" customHeight="false" outlineLevel="0" collapsed="false"/>
    <row r="2423" customFormat="false" ht="14.4" hidden="false" customHeight="false" outlineLevel="0" collapsed="false"/>
    <row r="2424" customFormat="false" ht="14.4" hidden="false" customHeight="false" outlineLevel="0" collapsed="false"/>
    <row r="2425" customFormat="false" ht="14.4" hidden="false" customHeight="false" outlineLevel="0" collapsed="false"/>
    <row r="2426" customFormat="false" ht="14.4" hidden="false" customHeight="false" outlineLevel="0" collapsed="false"/>
    <row r="2427" customFormat="false" ht="14.4" hidden="false" customHeight="false" outlineLevel="0" collapsed="false"/>
    <row r="2428" customFormat="false" ht="14.4" hidden="false" customHeight="false" outlineLevel="0" collapsed="false"/>
    <row r="2429" customFormat="false" ht="14.4" hidden="false" customHeight="false" outlineLevel="0" collapsed="false"/>
    <row r="2430" customFormat="false" ht="14.4" hidden="false" customHeight="false" outlineLevel="0" collapsed="false"/>
    <row r="2431" customFormat="false" ht="14.4" hidden="false" customHeight="false" outlineLevel="0" collapsed="false"/>
    <row r="2432" customFormat="false" ht="14.4" hidden="false" customHeight="false" outlineLevel="0" collapsed="false"/>
    <row r="2433" customFormat="false" ht="14.4" hidden="false" customHeight="false" outlineLevel="0" collapsed="false"/>
    <row r="2434" customFormat="false" ht="14.4" hidden="false" customHeight="false" outlineLevel="0" collapsed="false"/>
    <row r="2435" customFormat="false" ht="14.4" hidden="false" customHeight="false" outlineLevel="0" collapsed="false"/>
    <row r="2436" customFormat="false" ht="14.4" hidden="false" customHeight="false" outlineLevel="0" collapsed="false"/>
    <row r="2437" customFormat="false" ht="14.4" hidden="false" customHeight="false" outlineLevel="0" collapsed="false"/>
    <row r="2438" customFormat="false" ht="14.4" hidden="false" customHeight="false" outlineLevel="0" collapsed="false"/>
    <row r="2439" customFormat="false" ht="14.4" hidden="false" customHeight="false" outlineLevel="0" collapsed="false"/>
    <row r="2440" customFormat="false" ht="14.4" hidden="false" customHeight="false" outlineLevel="0" collapsed="false"/>
    <row r="2441" customFormat="false" ht="14.4" hidden="false" customHeight="false" outlineLevel="0" collapsed="false"/>
    <row r="2442" customFormat="false" ht="14.4" hidden="false" customHeight="false" outlineLevel="0" collapsed="false"/>
    <row r="2443" customFormat="false" ht="14.4" hidden="false" customHeight="false" outlineLevel="0" collapsed="false"/>
    <row r="2444" customFormat="false" ht="14.4" hidden="false" customHeight="false" outlineLevel="0" collapsed="false"/>
    <row r="2445" customFormat="false" ht="14.4" hidden="false" customHeight="false" outlineLevel="0" collapsed="false"/>
    <row r="2446" customFormat="false" ht="14.4" hidden="false" customHeight="false" outlineLevel="0" collapsed="false"/>
    <row r="2447" customFormat="false" ht="14.4" hidden="false" customHeight="false" outlineLevel="0" collapsed="false"/>
    <row r="2448" customFormat="false" ht="14.4" hidden="false" customHeight="false" outlineLevel="0" collapsed="false"/>
    <row r="2449" customFormat="false" ht="14.4" hidden="false" customHeight="false" outlineLevel="0" collapsed="false"/>
    <row r="2450" customFormat="false" ht="14.4" hidden="false" customHeight="false" outlineLevel="0" collapsed="false"/>
    <row r="2451" customFormat="false" ht="14.4" hidden="false" customHeight="false" outlineLevel="0" collapsed="false"/>
    <row r="2452" customFormat="false" ht="14.4" hidden="false" customHeight="false" outlineLevel="0" collapsed="false"/>
    <row r="2453" customFormat="false" ht="14.4" hidden="false" customHeight="false" outlineLevel="0" collapsed="false"/>
    <row r="2454" customFormat="false" ht="14.4" hidden="false" customHeight="false" outlineLevel="0" collapsed="false"/>
    <row r="2455" customFormat="false" ht="14.4" hidden="false" customHeight="false" outlineLevel="0" collapsed="false"/>
    <row r="2456" customFormat="false" ht="14.4" hidden="false" customHeight="false" outlineLevel="0" collapsed="false"/>
    <row r="2457" customFormat="false" ht="14.4" hidden="false" customHeight="false" outlineLevel="0" collapsed="false"/>
    <row r="2458" customFormat="false" ht="14.4" hidden="false" customHeight="false" outlineLevel="0" collapsed="false"/>
    <row r="2459" customFormat="false" ht="14.4" hidden="false" customHeight="false" outlineLevel="0" collapsed="false"/>
    <row r="2460" customFormat="false" ht="14.4" hidden="false" customHeight="false" outlineLevel="0" collapsed="false"/>
    <row r="2461" customFormat="false" ht="14.4" hidden="false" customHeight="false" outlineLevel="0" collapsed="false"/>
    <row r="2462" customFormat="false" ht="14.4" hidden="false" customHeight="false" outlineLevel="0" collapsed="false"/>
    <row r="2463" customFormat="false" ht="14.4" hidden="false" customHeight="false" outlineLevel="0" collapsed="false"/>
    <row r="2464" customFormat="false" ht="14.4" hidden="false" customHeight="false" outlineLevel="0" collapsed="false"/>
    <row r="2465" customFormat="false" ht="14.4" hidden="false" customHeight="false" outlineLevel="0" collapsed="false"/>
    <row r="2466" customFormat="false" ht="14.4" hidden="false" customHeight="false" outlineLevel="0" collapsed="false"/>
    <row r="2467" customFormat="false" ht="14.4" hidden="false" customHeight="false" outlineLevel="0" collapsed="false"/>
    <row r="2468" customFormat="false" ht="14.4" hidden="false" customHeight="false" outlineLevel="0" collapsed="false"/>
    <row r="2469" customFormat="false" ht="14.4" hidden="false" customHeight="false" outlineLevel="0" collapsed="false"/>
    <row r="2470" customFormat="false" ht="14.4" hidden="false" customHeight="false" outlineLevel="0" collapsed="false"/>
    <row r="2471" customFormat="false" ht="14.4" hidden="false" customHeight="false" outlineLevel="0" collapsed="false"/>
    <row r="2472" customFormat="false" ht="14.4" hidden="false" customHeight="false" outlineLevel="0" collapsed="false"/>
    <row r="2473" customFormat="false" ht="14.4" hidden="false" customHeight="false" outlineLevel="0" collapsed="false"/>
    <row r="2474" customFormat="false" ht="14.4" hidden="false" customHeight="false" outlineLevel="0" collapsed="false"/>
    <row r="2475" customFormat="false" ht="14.4" hidden="false" customHeight="false" outlineLevel="0" collapsed="false"/>
    <row r="2476" customFormat="false" ht="14.4" hidden="false" customHeight="false" outlineLevel="0" collapsed="false"/>
    <row r="2477" customFormat="false" ht="14.4" hidden="false" customHeight="false" outlineLevel="0" collapsed="false"/>
    <row r="2478" customFormat="false" ht="14.4" hidden="false" customHeight="false" outlineLevel="0" collapsed="false"/>
    <row r="2479" customFormat="false" ht="14.4" hidden="false" customHeight="false" outlineLevel="0" collapsed="false"/>
    <row r="2480" customFormat="false" ht="14.4" hidden="false" customHeight="false" outlineLevel="0" collapsed="false"/>
    <row r="2481" customFormat="false" ht="14.4" hidden="false" customHeight="false" outlineLevel="0" collapsed="false"/>
    <row r="2482" customFormat="false" ht="14.4" hidden="false" customHeight="false" outlineLevel="0" collapsed="false"/>
    <row r="2483" customFormat="false" ht="14.4" hidden="false" customHeight="false" outlineLevel="0" collapsed="false"/>
    <row r="2484" customFormat="false" ht="14.4" hidden="false" customHeight="false" outlineLevel="0" collapsed="false"/>
    <row r="2485" customFormat="false" ht="14.4" hidden="false" customHeight="false" outlineLevel="0" collapsed="false"/>
    <row r="2486" customFormat="false" ht="14.4" hidden="false" customHeight="false" outlineLevel="0" collapsed="false"/>
    <row r="2487" customFormat="false" ht="14.4" hidden="false" customHeight="false" outlineLevel="0" collapsed="false"/>
    <row r="2488" customFormat="false" ht="14.4" hidden="false" customHeight="false" outlineLevel="0" collapsed="false"/>
    <row r="2489" customFormat="false" ht="14.4" hidden="false" customHeight="false" outlineLevel="0" collapsed="false"/>
    <row r="2490" customFormat="false" ht="14.4" hidden="false" customHeight="false" outlineLevel="0" collapsed="false"/>
    <row r="2491" customFormat="false" ht="14.4" hidden="false" customHeight="false" outlineLevel="0" collapsed="false"/>
    <row r="2492" customFormat="false" ht="14.4" hidden="false" customHeight="false" outlineLevel="0" collapsed="false"/>
    <row r="2493" customFormat="false" ht="14.4" hidden="false" customHeight="false" outlineLevel="0" collapsed="false"/>
    <row r="2494" customFormat="false" ht="14.4" hidden="false" customHeight="false" outlineLevel="0" collapsed="false"/>
    <row r="2495" customFormat="false" ht="14.4" hidden="false" customHeight="false" outlineLevel="0" collapsed="false"/>
    <row r="2496" customFormat="false" ht="14.4" hidden="false" customHeight="false" outlineLevel="0" collapsed="false"/>
    <row r="2497" customFormat="false" ht="14.4" hidden="false" customHeight="false" outlineLevel="0" collapsed="false"/>
    <row r="2498" customFormat="false" ht="14.4" hidden="false" customHeight="false" outlineLevel="0" collapsed="false"/>
    <row r="2499" customFormat="false" ht="14.4" hidden="false" customHeight="false" outlineLevel="0" collapsed="false"/>
    <row r="2500" customFormat="false" ht="14.4" hidden="false" customHeight="false" outlineLevel="0" collapsed="false"/>
    <row r="2501" customFormat="false" ht="14.4" hidden="false" customHeight="false" outlineLevel="0" collapsed="false"/>
    <row r="2502" customFormat="false" ht="14.4" hidden="false" customHeight="false" outlineLevel="0" collapsed="false"/>
    <row r="2503" customFormat="false" ht="14.4" hidden="false" customHeight="false" outlineLevel="0" collapsed="false"/>
    <row r="2504" customFormat="false" ht="14.4" hidden="false" customHeight="false" outlineLevel="0" collapsed="false"/>
    <row r="2505" customFormat="false" ht="14.4" hidden="false" customHeight="false" outlineLevel="0" collapsed="false"/>
    <row r="2506" customFormat="false" ht="14.4" hidden="false" customHeight="false" outlineLevel="0" collapsed="false"/>
    <row r="2507" customFormat="false" ht="14.4" hidden="false" customHeight="false" outlineLevel="0" collapsed="false"/>
    <row r="2508" customFormat="false" ht="14.4" hidden="false" customHeight="false" outlineLevel="0" collapsed="false"/>
    <row r="2509" customFormat="false" ht="14.4" hidden="false" customHeight="false" outlineLevel="0" collapsed="false"/>
    <row r="2510" customFormat="false" ht="14.4" hidden="false" customHeight="false" outlineLevel="0" collapsed="false"/>
    <row r="2511" customFormat="false" ht="14.4" hidden="false" customHeight="false" outlineLevel="0" collapsed="false"/>
    <row r="2512" customFormat="false" ht="14.4" hidden="false" customHeight="false" outlineLevel="0" collapsed="false"/>
    <row r="2513" customFormat="false" ht="14.4" hidden="false" customHeight="false" outlineLevel="0" collapsed="false"/>
    <row r="2514" customFormat="false" ht="14.4" hidden="false" customHeight="false" outlineLevel="0" collapsed="false"/>
    <row r="2515" customFormat="false" ht="14.4" hidden="false" customHeight="false" outlineLevel="0" collapsed="false"/>
    <row r="2516" customFormat="false" ht="14.4" hidden="false" customHeight="false" outlineLevel="0" collapsed="false"/>
    <row r="2517" customFormat="false" ht="14.4" hidden="false" customHeight="false" outlineLevel="0" collapsed="false"/>
    <row r="2518" customFormat="false" ht="14.4" hidden="false" customHeight="false" outlineLevel="0" collapsed="false"/>
    <row r="2519" customFormat="false" ht="14.4" hidden="false" customHeight="false" outlineLevel="0" collapsed="false"/>
    <row r="2520" customFormat="false" ht="14.4" hidden="false" customHeight="false" outlineLevel="0" collapsed="false"/>
    <row r="2521" customFormat="false" ht="14.4" hidden="false" customHeight="false" outlineLevel="0" collapsed="false"/>
    <row r="2522" customFormat="false" ht="14.4" hidden="false" customHeight="false" outlineLevel="0" collapsed="false"/>
    <row r="2523" customFormat="false" ht="14.4" hidden="false" customHeight="false" outlineLevel="0" collapsed="false"/>
    <row r="2524" customFormat="false" ht="14.4" hidden="false" customHeight="false" outlineLevel="0" collapsed="false"/>
    <row r="2525" customFormat="false" ht="14.4" hidden="false" customHeight="false" outlineLevel="0" collapsed="false"/>
    <row r="2526" customFormat="false" ht="14.4" hidden="false" customHeight="false" outlineLevel="0" collapsed="false"/>
    <row r="2527" customFormat="false" ht="14.4" hidden="false" customHeight="false" outlineLevel="0" collapsed="false"/>
    <row r="2528" customFormat="false" ht="14.4" hidden="false" customHeight="false" outlineLevel="0" collapsed="false"/>
    <row r="2529" customFormat="false" ht="14.4" hidden="false" customHeight="false" outlineLevel="0" collapsed="false"/>
    <row r="2530" customFormat="false" ht="14.4" hidden="false" customHeight="false" outlineLevel="0" collapsed="false"/>
    <row r="2531" customFormat="false" ht="14.4" hidden="false" customHeight="false" outlineLevel="0" collapsed="false"/>
    <row r="2532" customFormat="false" ht="14.4" hidden="false" customHeight="false" outlineLevel="0" collapsed="false"/>
    <row r="2533" customFormat="false" ht="14.4" hidden="false" customHeight="false" outlineLevel="0" collapsed="false"/>
    <row r="2534" customFormat="false" ht="14.4" hidden="false" customHeight="false" outlineLevel="0" collapsed="false"/>
    <row r="2535" customFormat="false" ht="14.4" hidden="false" customHeight="false" outlineLevel="0" collapsed="false"/>
    <row r="2536" customFormat="false" ht="14.4" hidden="false" customHeight="false" outlineLevel="0" collapsed="false"/>
    <row r="2537" customFormat="false" ht="14.4" hidden="false" customHeight="false" outlineLevel="0" collapsed="false"/>
    <row r="2538" customFormat="false" ht="14.4" hidden="false" customHeight="false" outlineLevel="0" collapsed="false"/>
    <row r="2539" customFormat="false" ht="14.4" hidden="false" customHeight="false" outlineLevel="0" collapsed="false"/>
    <row r="2540" customFormat="false" ht="14.4" hidden="false" customHeight="false" outlineLevel="0" collapsed="false"/>
    <row r="2541" customFormat="false" ht="14.4" hidden="false" customHeight="false" outlineLevel="0" collapsed="false"/>
    <row r="2542" customFormat="false" ht="14.4" hidden="false" customHeight="false" outlineLevel="0" collapsed="false"/>
    <row r="2543" customFormat="false" ht="14.4" hidden="false" customHeight="false" outlineLevel="0" collapsed="false"/>
    <row r="2544" customFormat="false" ht="14.4" hidden="false" customHeight="false" outlineLevel="0" collapsed="false"/>
    <row r="2545" customFormat="false" ht="14.4" hidden="false" customHeight="false" outlineLevel="0" collapsed="false"/>
    <row r="2546" customFormat="false" ht="14.4" hidden="false" customHeight="false" outlineLevel="0" collapsed="false"/>
    <row r="2547" customFormat="false" ht="14.4" hidden="false" customHeight="false" outlineLevel="0" collapsed="false"/>
    <row r="2548" customFormat="false" ht="14.4" hidden="false" customHeight="false" outlineLevel="0" collapsed="false"/>
    <row r="2549" customFormat="false" ht="14.4" hidden="false" customHeight="false" outlineLevel="0" collapsed="false"/>
    <row r="2550" customFormat="false" ht="14.4" hidden="false" customHeight="false" outlineLevel="0" collapsed="false"/>
    <row r="2551" customFormat="false" ht="14.4" hidden="false" customHeight="false" outlineLevel="0" collapsed="false"/>
    <row r="2552" customFormat="false" ht="14.4" hidden="false" customHeight="false" outlineLevel="0" collapsed="false"/>
    <row r="2553" customFormat="false" ht="14.4" hidden="false" customHeight="false" outlineLevel="0" collapsed="false"/>
    <row r="2554" customFormat="false" ht="14.4" hidden="false" customHeight="false" outlineLevel="0" collapsed="false"/>
    <row r="2555" customFormat="false" ht="14.4" hidden="false" customHeight="false" outlineLevel="0" collapsed="false"/>
    <row r="2556" customFormat="false" ht="14.4" hidden="false" customHeight="false" outlineLevel="0" collapsed="false"/>
    <row r="2557" customFormat="false" ht="14.4" hidden="false" customHeight="false" outlineLevel="0" collapsed="false"/>
    <row r="2558" customFormat="false" ht="14.4" hidden="false" customHeight="false" outlineLevel="0" collapsed="false"/>
    <row r="2559" customFormat="false" ht="14.4" hidden="false" customHeight="false" outlineLevel="0" collapsed="false"/>
    <row r="2560" customFormat="false" ht="14.4" hidden="false" customHeight="false" outlineLevel="0" collapsed="false"/>
    <row r="2561" customFormat="false" ht="14.4" hidden="false" customHeight="false" outlineLevel="0" collapsed="false"/>
    <row r="2562" customFormat="false" ht="14.4" hidden="false" customHeight="false" outlineLevel="0" collapsed="false"/>
    <row r="2563" customFormat="false" ht="14.4" hidden="false" customHeight="false" outlineLevel="0" collapsed="false"/>
    <row r="2564" customFormat="false" ht="14.4" hidden="false" customHeight="false" outlineLevel="0" collapsed="false"/>
    <row r="2565" customFormat="false" ht="14.4" hidden="false" customHeight="false" outlineLevel="0" collapsed="false"/>
    <row r="2566" customFormat="false" ht="14.4" hidden="false" customHeight="false" outlineLevel="0" collapsed="false"/>
    <row r="2567" customFormat="false" ht="14.4" hidden="false" customHeight="false" outlineLevel="0" collapsed="false"/>
    <row r="2568" customFormat="false" ht="14.4" hidden="false" customHeight="false" outlineLevel="0" collapsed="false"/>
    <row r="2569" customFormat="false" ht="14.4" hidden="false" customHeight="false" outlineLevel="0" collapsed="false"/>
    <row r="2570" customFormat="false" ht="14.4" hidden="false" customHeight="false" outlineLevel="0" collapsed="false"/>
    <row r="2571" customFormat="false" ht="14.4" hidden="false" customHeight="false" outlineLevel="0" collapsed="false"/>
    <row r="2572" customFormat="false" ht="14.4" hidden="false" customHeight="false" outlineLevel="0" collapsed="false"/>
    <row r="2573" customFormat="false" ht="14.4" hidden="false" customHeight="false" outlineLevel="0" collapsed="false"/>
    <row r="2574" customFormat="false" ht="14.4" hidden="false" customHeight="false" outlineLevel="0" collapsed="false"/>
    <row r="2575" customFormat="false" ht="14.4" hidden="false" customHeight="false" outlineLevel="0" collapsed="false"/>
    <row r="2576" customFormat="false" ht="14.4" hidden="false" customHeight="false" outlineLevel="0" collapsed="false"/>
    <row r="2577" customFormat="false" ht="14.4" hidden="false" customHeight="false" outlineLevel="0" collapsed="false"/>
    <row r="2578" customFormat="false" ht="14.4" hidden="false" customHeight="false" outlineLevel="0" collapsed="false"/>
    <row r="2579" customFormat="false" ht="14.4" hidden="false" customHeight="false" outlineLevel="0" collapsed="false"/>
    <row r="2580" customFormat="false" ht="14.4" hidden="false" customHeight="false" outlineLevel="0" collapsed="false"/>
    <row r="2581" customFormat="false" ht="14.4" hidden="false" customHeight="false" outlineLevel="0" collapsed="false"/>
    <row r="2582" customFormat="false" ht="14.4" hidden="false" customHeight="false" outlineLevel="0" collapsed="false"/>
    <row r="2583" customFormat="false" ht="14.4" hidden="false" customHeight="false" outlineLevel="0" collapsed="false"/>
    <row r="2584" customFormat="false" ht="14.4" hidden="false" customHeight="false" outlineLevel="0" collapsed="false"/>
    <row r="2585" customFormat="false" ht="14.4" hidden="false" customHeight="false" outlineLevel="0" collapsed="false"/>
    <row r="2586" customFormat="false" ht="14.4" hidden="false" customHeight="false" outlineLevel="0" collapsed="false"/>
    <row r="2587" customFormat="false" ht="14.4" hidden="false" customHeight="false" outlineLevel="0" collapsed="false"/>
    <row r="2588" customFormat="false" ht="14.4" hidden="false" customHeight="false" outlineLevel="0" collapsed="false"/>
    <row r="2589" customFormat="false" ht="14.4" hidden="false" customHeight="false" outlineLevel="0" collapsed="false"/>
    <row r="2590" customFormat="false" ht="14.4" hidden="false" customHeight="false" outlineLevel="0" collapsed="false"/>
    <row r="2591" customFormat="false" ht="14.4" hidden="false" customHeight="false" outlineLevel="0" collapsed="false"/>
    <row r="2592" customFormat="false" ht="14.4" hidden="false" customHeight="false" outlineLevel="0" collapsed="false"/>
    <row r="2593" customFormat="false" ht="14.4" hidden="false" customHeight="false" outlineLevel="0" collapsed="false"/>
    <row r="2594" customFormat="false" ht="14.4" hidden="false" customHeight="false" outlineLevel="0" collapsed="false"/>
    <row r="2595" customFormat="false" ht="14.4" hidden="false" customHeight="false" outlineLevel="0" collapsed="false"/>
    <row r="2596" customFormat="false" ht="14.4" hidden="false" customHeight="false" outlineLevel="0" collapsed="false"/>
    <row r="2597" customFormat="false" ht="14.4" hidden="false" customHeight="false" outlineLevel="0" collapsed="false"/>
    <row r="2598" customFormat="false" ht="14.4" hidden="false" customHeight="false" outlineLevel="0" collapsed="false"/>
    <row r="2599" customFormat="false" ht="14.4" hidden="false" customHeight="false" outlineLevel="0" collapsed="false"/>
    <row r="2600" customFormat="false" ht="14.4" hidden="false" customHeight="false" outlineLevel="0" collapsed="false"/>
    <row r="2601" customFormat="false" ht="14.4" hidden="false" customHeight="false" outlineLevel="0" collapsed="false"/>
    <row r="2602" customFormat="false" ht="14.4" hidden="false" customHeight="false" outlineLevel="0" collapsed="false"/>
    <row r="2603" customFormat="false" ht="14.4" hidden="false" customHeight="false" outlineLevel="0" collapsed="false"/>
    <row r="2604" customFormat="false" ht="14.4" hidden="false" customHeight="false" outlineLevel="0" collapsed="false"/>
    <row r="2605" customFormat="false" ht="14.4" hidden="false" customHeight="false" outlineLevel="0" collapsed="false"/>
    <row r="2606" customFormat="false" ht="14.4" hidden="false" customHeight="false" outlineLevel="0" collapsed="false"/>
    <row r="2607" customFormat="false" ht="14.4" hidden="false" customHeight="false" outlineLevel="0" collapsed="false"/>
    <row r="2608" customFormat="false" ht="14.4" hidden="false" customHeight="false" outlineLevel="0" collapsed="false"/>
    <row r="2609" customFormat="false" ht="14.4" hidden="false" customHeight="false" outlineLevel="0" collapsed="false"/>
    <row r="2610" customFormat="false" ht="14.4" hidden="false" customHeight="false" outlineLevel="0" collapsed="false"/>
    <row r="2611" customFormat="false" ht="14.4" hidden="false" customHeight="false" outlineLevel="0" collapsed="false"/>
    <row r="2612" customFormat="false" ht="14.4" hidden="false" customHeight="false" outlineLevel="0" collapsed="false"/>
    <row r="2613" customFormat="false" ht="14.4" hidden="false" customHeight="false" outlineLevel="0" collapsed="false"/>
    <row r="2614" customFormat="false" ht="14.4" hidden="false" customHeight="false" outlineLevel="0" collapsed="false"/>
    <row r="2615" customFormat="false" ht="14.4" hidden="false" customHeight="false" outlineLevel="0" collapsed="false"/>
    <row r="2616" customFormat="false" ht="14.4" hidden="false" customHeight="false" outlineLevel="0" collapsed="false"/>
    <row r="2617" customFormat="false" ht="14.4" hidden="false" customHeight="false" outlineLevel="0" collapsed="false"/>
    <row r="2618" customFormat="false" ht="14.4" hidden="false" customHeight="false" outlineLevel="0" collapsed="false"/>
    <row r="2619" customFormat="false" ht="14.4" hidden="false" customHeight="false" outlineLevel="0" collapsed="false"/>
    <row r="2620" customFormat="false" ht="14.4" hidden="false" customHeight="false" outlineLevel="0" collapsed="false"/>
    <row r="2621" customFormat="false" ht="14.4" hidden="false" customHeight="false" outlineLevel="0" collapsed="false"/>
    <row r="2622" customFormat="false" ht="14.4" hidden="false" customHeight="false" outlineLevel="0" collapsed="false"/>
    <row r="2623" customFormat="false" ht="14.4" hidden="false" customHeight="false" outlineLevel="0" collapsed="false"/>
    <row r="2624" customFormat="false" ht="14.4" hidden="false" customHeight="false" outlineLevel="0" collapsed="false"/>
    <row r="2625" customFormat="false" ht="14.4" hidden="false" customHeight="false" outlineLevel="0" collapsed="false"/>
    <row r="2626" customFormat="false" ht="14.4" hidden="false" customHeight="false" outlineLevel="0" collapsed="false"/>
    <row r="2627" customFormat="false" ht="14.4" hidden="false" customHeight="false" outlineLevel="0" collapsed="false"/>
    <row r="2628" customFormat="false" ht="14.4" hidden="false" customHeight="false" outlineLevel="0" collapsed="false"/>
    <row r="2629" customFormat="false" ht="14.4" hidden="false" customHeight="false" outlineLevel="0" collapsed="false"/>
    <row r="2630" customFormat="false" ht="14.4" hidden="false" customHeight="false" outlineLevel="0" collapsed="false"/>
    <row r="2631" customFormat="false" ht="14.4" hidden="false" customHeight="false" outlineLevel="0" collapsed="false"/>
    <row r="2632" customFormat="false" ht="14.4" hidden="false" customHeight="false" outlineLevel="0" collapsed="false"/>
    <row r="2633" customFormat="false" ht="14.4" hidden="false" customHeight="false" outlineLevel="0" collapsed="false"/>
    <row r="2634" customFormat="false" ht="14.4" hidden="false" customHeight="false" outlineLevel="0" collapsed="false"/>
    <row r="2635" customFormat="false" ht="14.4" hidden="false" customHeight="false" outlineLevel="0" collapsed="false"/>
    <row r="2636" customFormat="false" ht="14.4" hidden="false" customHeight="false" outlineLevel="0" collapsed="false"/>
    <row r="2637" customFormat="false" ht="14.4" hidden="false" customHeight="false" outlineLevel="0" collapsed="false"/>
    <row r="2638" customFormat="false" ht="14.4" hidden="false" customHeight="false" outlineLevel="0" collapsed="false"/>
    <row r="2639" customFormat="false" ht="14.4" hidden="false" customHeight="false" outlineLevel="0" collapsed="false"/>
    <row r="2640" customFormat="false" ht="14.4" hidden="false" customHeight="false" outlineLevel="0" collapsed="false"/>
    <row r="2641" customFormat="false" ht="14.4" hidden="false" customHeight="false" outlineLevel="0" collapsed="false"/>
    <row r="2642" customFormat="false" ht="14.4" hidden="false" customHeight="false" outlineLevel="0" collapsed="false"/>
    <row r="2643" customFormat="false" ht="14.4" hidden="false" customHeight="false" outlineLevel="0" collapsed="false"/>
    <row r="2644" customFormat="false" ht="14.4" hidden="false" customHeight="false" outlineLevel="0" collapsed="false"/>
    <row r="2645" customFormat="false" ht="14.4" hidden="false" customHeight="false" outlineLevel="0" collapsed="false"/>
    <row r="2646" customFormat="false" ht="14.4" hidden="false" customHeight="false" outlineLevel="0" collapsed="false"/>
    <row r="2647" customFormat="false" ht="14.4" hidden="false" customHeight="false" outlineLevel="0" collapsed="false"/>
    <row r="2648" customFormat="false" ht="14.4" hidden="false" customHeight="false" outlineLevel="0" collapsed="false"/>
    <row r="2649" customFormat="false" ht="14.4" hidden="false" customHeight="false" outlineLevel="0" collapsed="false"/>
    <row r="2650" customFormat="false" ht="14.4" hidden="false" customHeight="false" outlineLevel="0" collapsed="false"/>
    <row r="2651" customFormat="false" ht="14.4" hidden="false" customHeight="false" outlineLevel="0" collapsed="false"/>
    <row r="2652" customFormat="false" ht="14.4" hidden="false" customHeight="false" outlineLevel="0" collapsed="false"/>
    <row r="2653" customFormat="false" ht="14.4" hidden="false" customHeight="false" outlineLevel="0" collapsed="false"/>
    <row r="2654" customFormat="false" ht="14.4" hidden="false" customHeight="false" outlineLevel="0" collapsed="false"/>
    <row r="2655" customFormat="false" ht="14.4" hidden="false" customHeight="false" outlineLevel="0" collapsed="false"/>
    <row r="2656" customFormat="false" ht="14.4" hidden="false" customHeight="false" outlineLevel="0" collapsed="false"/>
    <row r="2657" customFormat="false" ht="14.4" hidden="false" customHeight="false" outlineLevel="0" collapsed="false"/>
    <row r="2658" customFormat="false" ht="14.4" hidden="false" customHeight="false" outlineLevel="0" collapsed="false"/>
    <row r="2659" customFormat="false" ht="14.4" hidden="false" customHeight="false" outlineLevel="0" collapsed="false"/>
    <row r="2660" customFormat="false" ht="14.4" hidden="false" customHeight="false" outlineLevel="0" collapsed="false"/>
    <row r="2661" customFormat="false" ht="14.4" hidden="false" customHeight="false" outlineLevel="0" collapsed="false"/>
    <row r="2662" customFormat="false" ht="14.4" hidden="false" customHeight="false" outlineLevel="0" collapsed="false"/>
    <row r="2663" customFormat="false" ht="14.4" hidden="false" customHeight="false" outlineLevel="0" collapsed="false"/>
    <row r="2664" customFormat="false" ht="14.4" hidden="false" customHeight="false" outlineLevel="0" collapsed="false"/>
    <row r="2665" customFormat="false" ht="14.4" hidden="false" customHeight="false" outlineLevel="0" collapsed="false"/>
    <row r="2666" customFormat="false" ht="14.4" hidden="false" customHeight="false" outlineLevel="0" collapsed="false"/>
    <row r="2667" customFormat="false" ht="14.4" hidden="false" customHeight="false" outlineLevel="0" collapsed="false"/>
    <row r="2668" customFormat="false" ht="14.4" hidden="false" customHeight="false" outlineLevel="0" collapsed="false"/>
    <row r="2669" customFormat="false" ht="14.4" hidden="false" customHeight="false" outlineLevel="0" collapsed="false"/>
    <row r="2670" customFormat="false" ht="14.4" hidden="false" customHeight="false" outlineLevel="0" collapsed="false"/>
    <row r="2671" customFormat="false" ht="14.4" hidden="false" customHeight="false" outlineLevel="0" collapsed="false"/>
    <row r="2672" customFormat="false" ht="14.4" hidden="false" customHeight="false" outlineLevel="0" collapsed="false"/>
    <row r="2673" customFormat="false" ht="14.4" hidden="false" customHeight="false" outlineLevel="0" collapsed="false"/>
    <row r="2674" customFormat="false" ht="14.4" hidden="false" customHeight="false" outlineLevel="0" collapsed="false"/>
    <row r="2675" customFormat="false" ht="14.4" hidden="false" customHeight="false" outlineLevel="0" collapsed="false"/>
    <row r="2676" customFormat="false" ht="14.4" hidden="false" customHeight="false" outlineLevel="0" collapsed="false"/>
    <row r="2677" customFormat="false" ht="14.4" hidden="false" customHeight="false" outlineLevel="0" collapsed="false"/>
    <row r="2678" customFormat="false" ht="14.4" hidden="false" customHeight="false" outlineLevel="0" collapsed="false"/>
    <row r="2679" customFormat="false" ht="14.4" hidden="false" customHeight="false" outlineLevel="0" collapsed="false"/>
    <row r="2680" customFormat="false" ht="14.4" hidden="false" customHeight="false" outlineLevel="0" collapsed="false"/>
    <row r="2681" customFormat="false" ht="14.4" hidden="false" customHeight="false" outlineLevel="0" collapsed="false"/>
    <row r="2682" customFormat="false" ht="14.4" hidden="false" customHeight="false" outlineLevel="0" collapsed="false"/>
    <row r="2683" customFormat="false" ht="14.4" hidden="false" customHeight="false" outlineLevel="0" collapsed="false"/>
    <row r="2684" customFormat="false" ht="14.4" hidden="false" customHeight="false" outlineLevel="0" collapsed="false"/>
    <row r="2685" customFormat="false" ht="14.4" hidden="false" customHeight="false" outlineLevel="0" collapsed="false"/>
    <row r="2686" customFormat="false" ht="14.4" hidden="false" customHeight="false" outlineLevel="0" collapsed="false"/>
    <row r="2687" customFormat="false" ht="14.4" hidden="false" customHeight="false" outlineLevel="0" collapsed="false"/>
    <row r="2688" customFormat="false" ht="14.4" hidden="false" customHeight="false" outlineLevel="0" collapsed="false"/>
    <row r="2689" customFormat="false" ht="14.4" hidden="false" customHeight="false" outlineLevel="0" collapsed="false"/>
    <row r="2690" customFormat="false" ht="14.4" hidden="false" customHeight="false" outlineLevel="0" collapsed="false"/>
    <row r="2691" customFormat="false" ht="14.4" hidden="false" customHeight="false" outlineLevel="0" collapsed="false"/>
    <row r="2692" customFormat="false" ht="14.4" hidden="false" customHeight="false" outlineLevel="0" collapsed="false"/>
    <row r="2693" customFormat="false" ht="14.4" hidden="false" customHeight="false" outlineLevel="0" collapsed="false"/>
    <row r="2694" customFormat="false" ht="14.4" hidden="false" customHeight="false" outlineLevel="0" collapsed="false"/>
    <row r="2695" customFormat="false" ht="14.4" hidden="false" customHeight="false" outlineLevel="0" collapsed="false"/>
    <row r="2696" customFormat="false" ht="14.4" hidden="false" customHeight="false" outlineLevel="0" collapsed="false"/>
    <row r="2697" customFormat="false" ht="14.4" hidden="false" customHeight="false" outlineLevel="0" collapsed="false"/>
    <row r="2698" customFormat="false" ht="14.4" hidden="false" customHeight="false" outlineLevel="0" collapsed="false"/>
    <row r="2699" customFormat="false" ht="14.4" hidden="false" customHeight="false" outlineLevel="0" collapsed="false"/>
    <row r="2700" customFormat="false" ht="14.4" hidden="false" customHeight="false" outlineLevel="0" collapsed="false"/>
    <row r="2701" customFormat="false" ht="14.4" hidden="false" customHeight="false" outlineLevel="0" collapsed="false"/>
    <row r="2702" customFormat="false" ht="14.4" hidden="false" customHeight="false" outlineLevel="0" collapsed="false"/>
    <row r="2703" customFormat="false" ht="14.4" hidden="false" customHeight="false" outlineLevel="0" collapsed="false"/>
    <row r="2704" customFormat="false" ht="14.4" hidden="false" customHeight="false" outlineLevel="0" collapsed="false"/>
    <row r="2705" customFormat="false" ht="14.4" hidden="false" customHeight="false" outlineLevel="0" collapsed="false"/>
    <row r="2706" customFormat="false" ht="14.4" hidden="false" customHeight="false" outlineLevel="0" collapsed="false"/>
    <row r="2707" customFormat="false" ht="14.4" hidden="false" customHeight="false" outlineLevel="0" collapsed="false"/>
    <row r="2708" customFormat="false" ht="14.4" hidden="false" customHeight="false" outlineLevel="0" collapsed="false"/>
    <row r="2709" customFormat="false" ht="14.4" hidden="false" customHeight="false" outlineLevel="0" collapsed="false"/>
    <row r="2710" customFormat="false" ht="14.4" hidden="false" customHeight="false" outlineLevel="0" collapsed="false"/>
    <row r="2711" customFormat="false" ht="14.4" hidden="false" customHeight="false" outlineLevel="0" collapsed="false"/>
    <row r="2712" customFormat="false" ht="14.4" hidden="false" customHeight="false" outlineLevel="0" collapsed="false"/>
    <row r="2713" customFormat="false" ht="14.4" hidden="false" customHeight="false" outlineLevel="0" collapsed="false"/>
    <row r="2714" customFormat="false" ht="14.4" hidden="false" customHeight="false" outlineLevel="0" collapsed="false"/>
    <row r="2715" customFormat="false" ht="14.4" hidden="false" customHeight="false" outlineLevel="0" collapsed="false"/>
    <row r="2716" customFormat="false" ht="14.4" hidden="false" customHeight="false" outlineLevel="0" collapsed="false"/>
    <row r="2717" customFormat="false" ht="14.4" hidden="false" customHeight="false" outlineLevel="0" collapsed="false"/>
    <row r="2718" customFormat="false" ht="14.4" hidden="false" customHeight="false" outlineLevel="0" collapsed="false"/>
    <row r="2719" customFormat="false" ht="14.4" hidden="false" customHeight="false" outlineLevel="0" collapsed="false"/>
    <row r="2720" customFormat="false" ht="14.4" hidden="false" customHeight="false" outlineLevel="0" collapsed="false"/>
    <row r="2721" customFormat="false" ht="14.4" hidden="false" customHeight="false" outlineLevel="0" collapsed="false"/>
    <row r="2722" customFormat="false" ht="14.4" hidden="false" customHeight="false" outlineLevel="0" collapsed="false"/>
    <row r="2723" customFormat="false" ht="14.4" hidden="false" customHeight="false" outlineLevel="0" collapsed="false"/>
    <row r="2724" customFormat="false" ht="14.4" hidden="false" customHeight="false" outlineLevel="0" collapsed="false"/>
    <row r="2725" customFormat="false" ht="14.4" hidden="false" customHeight="false" outlineLevel="0" collapsed="false"/>
    <row r="2726" customFormat="false" ht="14.4" hidden="false" customHeight="false" outlineLevel="0" collapsed="false"/>
    <row r="2727" customFormat="false" ht="14.4" hidden="false" customHeight="false" outlineLevel="0" collapsed="false"/>
    <row r="2728" customFormat="false" ht="14.4" hidden="false" customHeight="false" outlineLevel="0" collapsed="false"/>
    <row r="2729" customFormat="false" ht="14.4" hidden="false" customHeight="false" outlineLevel="0" collapsed="false"/>
    <row r="2730" customFormat="false" ht="14.4" hidden="false" customHeight="false" outlineLevel="0" collapsed="false"/>
    <row r="2731" customFormat="false" ht="14.4" hidden="false" customHeight="false" outlineLevel="0" collapsed="false"/>
    <row r="2732" customFormat="false" ht="14.4" hidden="false" customHeight="false" outlineLevel="0" collapsed="false"/>
    <row r="2733" customFormat="false" ht="14.4" hidden="false" customHeight="false" outlineLevel="0" collapsed="false"/>
    <row r="2734" customFormat="false" ht="14.4" hidden="false" customHeight="false" outlineLevel="0" collapsed="false"/>
    <row r="2735" customFormat="false" ht="14.4" hidden="false" customHeight="false" outlineLevel="0" collapsed="false"/>
    <row r="2736" customFormat="false" ht="14.4" hidden="false" customHeight="false" outlineLevel="0" collapsed="false"/>
    <row r="2737" customFormat="false" ht="14.4" hidden="false" customHeight="false" outlineLevel="0" collapsed="false"/>
    <row r="2738" customFormat="false" ht="14.4" hidden="false" customHeight="false" outlineLevel="0" collapsed="false"/>
    <row r="2739" customFormat="false" ht="14.4" hidden="false" customHeight="false" outlineLevel="0" collapsed="false"/>
    <row r="2740" customFormat="false" ht="14.4" hidden="false" customHeight="false" outlineLevel="0" collapsed="false"/>
    <row r="2741" customFormat="false" ht="14.4" hidden="false" customHeight="false" outlineLevel="0" collapsed="false"/>
    <row r="2742" customFormat="false" ht="14.4" hidden="false" customHeight="false" outlineLevel="0" collapsed="false"/>
    <row r="2743" customFormat="false" ht="14.4" hidden="false" customHeight="false" outlineLevel="0" collapsed="false"/>
    <row r="2744" customFormat="false" ht="14.4" hidden="false" customHeight="false" outlineLevel="0" collapsed="false"/>
    <row r="2745" customFormat="false" ht="14.4" hidden="false" customHeight="false" outlineLevel="0" collapsed="false"/>
    <row r="2746" customFormat="false" ht="14.4" hidden="false" customHeight="false" outlineLevel="0" collapsed="false"/>
    <row r="2747" customFormat="false" ht="14.4" hidden="false" customHeight="false" outlineLevel="0" collapsed="false"/>
    <row r="2748" customFormat="false" ht="14.4" hidden="false" customHeight="false" outlineLevel="0" collapsed="false"/>
    <row r="2749" customFormat="false" ht="14.4" hidden="false" customHeight="false" outlineLevel="0" collapsed="false"/>
    <row r="2750" customFormat="false" ht="14.4" hidden="false" customHeight="false" outlineLevel="0" collapsed="false"/>
    <row r="2751" customFormat="false" ht="14.4" hidden="false" customHeight="false" outlineLevel="0" collapsed="false"/>
    <row r="2752" customFormat="false" ht="14.4" hidden="false" customHeight="false" outlineLevel="0" collapsed="false"/>
    <row r="2753" customFormat="false" ht="14.4" hidden="false" customHeight="false" outlineLevel="0" collapsed="false"/>
    <row r="2754" customFormat="false" ht="14.4" hidden="false" customHeight="false" outlineLevel="0" collapsed="false"/>
    <row r="2755" customFormat="false" ht="14.4" hidden="false" customHeight="false" outlineLevel="0" collapsed="false"/>
    <row r="2756" customFormat="false" ht="14.4" hidden="false" customHeight="false" outlineLevel="0" collapsed="false"/>
    <row r="2757" customFormat="false" ht="14.4" hidden="false" customHeight="false" outlineLevel="0" collapsed="false"/>
    <row r="2758" customFormat="false" ht="14.4" hidden="false" customHeight="false" outlineLevel="0" collapsed="false"/>
    <row r="2759" customFormat="false" ht="14.4" hidden="false" customHeight="false" outlineLevel="0" collapsed="false"/>
    <row r="2760" customFormat="false" ht="14.4" hidden="false" customHeight="false" outlineLevel="0" collapsed="false"/>
    <row r="2761" customFormat="false" ht="14.4" hidden="false" customHeight="false" outlineLevel="0" collapsed="false"/>
    <row r="2762" customFormat="false" ht="14.4" hidden="false" customHeight="false" outlineLevel="0" collapsed="false"/>
    <row r="2763" customFormat="false" ht="14.4" hidden="false" customHeight="false" outlineLevel="0" collapsed="false"/>
    <row r="2764" customFormat="false" ht="14.4" hidden="false" customHeight="false" outlineLevel="0" collapsed="false"/>
    <row r="2765" customFormat="false" ht="14.4" hidden="false" customHeight="false" outlineLevel="0" collapsed="false"/>
    <row r="2766" customFormat="false" ht="14.4" hidden="false" customHeight="false" outlineLevel="0" collapsed="false"/>
    <row r="2767" customFormat="false" ht="14.4" hidden="false" customHeight="false" outlineLevel="0" collapsed="false"/>
    <row r="2768" customFormat="false" ht="14.4" hidden="false" customHeight="false" outlineLevel="0" collapsed="false"/>
    <row r="2769" customFormat="false" ht="14.4" hidden="false" customHeight="false" outlineLevel="0" collapsed="false"/>
    <row r="2770" customFormat="false" ht="14.4" hidden="false" customHeight="false" outlineLevel="0" collapsed="false"/>
    <row r="2771" customFormat="false" ht="14.4" hidden="false" customHeight="false" outlineLevel="0" collapsed="false"/>
    <row r="2772" customFormat="false" ht="14.4" hidden="false" customHeight="false" outlineLevel="0" collapsed="false"/>
    <row r="2773" customFormat="false" ht="14.4" hidden="false" customHeight="false" outlineLevel="0" collapsed="false"/>
    <row r="2774" customFormat="false" ht="14.4" hidden="false" customHeight="false" outlineLevel="0" collapsed="false"/>
    <row r="2775" customFormat="false" ht="14.4" hidden="false" customHeight="false" outlineLevel="0" collapsed="false"/>
    <row r="2776" customFormat="false" ht="14.4" hidden="false" customHeight="false" outlineLevel="0" collapsed="false"/>
    <row r="2777" customFormat="false" ht="14.4" hidden="false" customHeight="false" outlineLevel="0" collapsed="false"/>
    <row r="2778" customFormat="false" ht="14.4" hidden="false" customHeight="false" outlineLevel="0" collapsed="false"/>
    <row r="2779" customFormat="false" ht="14.4" hidden="false" customHeight="false" outlineLevel="0" collapsed="false"/>
    <row r="2780" customFormat="false" ht="14.4" hidden="false" customHeight="false" outlineLevel="0" collapsed="false"/>
    <row r="2781" customFormat="false" ht="14.4" hidden="false" customHeight="false" outlineLevel="0" collapsed="false"/>
    <row r="2782" customFormat="false" ht="14.4" hidden="false" customHeight="false" outlineLevel="0" collapsed="false"/>
    <row r="2783" customFormat="false" ht="14.4" hidden="false" customHeight="false" outlineLevel="0" collapsed="false"/>
    <row r="2784" customFormat="false" ht="14.4" hidden="false" customHeight="false" outlineLevel="0" collapsed="false"/>
    <row r="2785" customFormat="false" ht="14.4" hidden="false" customHeight="false" outlineLevel="0" collapsed="false"/>
    <row r="2786" customFormat="false" ht="14.4" hidden="false" customHeight="false" outlineLevel="0" collapsed="false"/>
    <row r="2787" customFormat="false" ht="14.4" hidden="false" customHeight="false" outlineLevel="0" collapsed="false"/>
    <row r="2788" customFormat="false" ht="14.4" hidden="false" customHeight="false" outlineLevel="0" collapsed="false"/>
    <row r="2789" customFormat="false" ht="14.4" hidden="false" customHeight="false" outlineLevel="0" collapsed="false"/>
    <row r="2790" customFormat="false" ht="14.4" hidden="false" customHeight="false" outlineLevel="0" collapsed="false"/>
    <row r="2791" customFormat="false" ht="14.4" hidden="false" customHeight="false" outlineLevel="0" collapsed="false"/>
    <row r="2792" customFormat="false" ht="14.4" hidden="false" customHeight="false" outlineLevel="0" collapsed="false"/>
    <row r="2793" customFormat="false" ht="14.4" hidden="false" customHeight="false" outlineLevel="0" collapsed="false"/>
    <row r="2794" customFormat="false" ht="14.4" hidden="false" customHeight="false" outlineLevel="0" collapsed="false"/>
    <row r="2795" customFormat="false" ht="14.4" hidden="false" customHeight="false" outlineLevel="0" collapsed="false"/>
    <row r="2796" customFormat="false" ht="14.4" hidden="false" customHeight="false" outlineLevel="0" collapsed="false"/>
    <row r="2797" customFormat="false" ht="14.4" hidden="false" customHeight="false" outlineLevel="0" collapsed="false"/>
    <row r="2798" customFormat="false" ht="14.4" hidden="false" customHeight="false" outlineLevel="0" collapsed="false"/>
    <row r="2799" customFormat="false" ht="14.4" hidden="false" customHeight="false" outlineLevel="0" collapsed="false"/>
    <row r="2800" customFormat="false" ht="14.4" hidden="false" customHeight="false" outlineLevel="0" collapsed="false"/>
    <row r="2801" customFormat="false" ht="14.4" hidden="false" customHeight="false" outlineLevel="0" collapsed="false"/>
    <row r="2802" customFormat="false" ht="14.4" hidden="false" customHeight="false" outlineLevel="0" collapsed="false"/>
    <row r="2803" customFormat="false" ht="14.4" hidden="false" customHeight="false" outlineLevel="0" collapsed="false"/>
    <row r="2804" customFormat="false" ht="14.4" hidden="false" customHeight="false" outlineLevel="0" collapsed="false"/>
    <row r="2805" customFormat="false" ht="14.4" hidden="false" customHeight="false" outlineLevel="0" collapsed="false"/>
    <row r="2806" customFormat="false" ht="14.4" hidden="false" customHeight="false" outlineLevel="0" collapsed="false"/>
    <row r="2807" customFormat="false" ht="14.4" hidden="false" customHeight="false" outlineLevel="0" collapsed="false"/>
    <row r="2808" customFormat="false" ht="14.4" hidden="false" customHeight="false" outlineLevel="0" collapsed="false"/>
    <row r="2809" customFormat="false" ht="14.4" hidden="false" customHeight="false" outlineLevel="0" collapsed="false"/>
    <row r="2810" customFormat="false" ht="14.4" hidden="false" customHeight="false" outlineLevel="0" collapsed="false"/>
    <row r="2811" customFormat="false" ht="14.4" hidden="false" customHeight="false" outlineLevel="0" collapsed="false"/>
    <row r="2812" customFormat="false" ht="14.4" hidden="false" customHeight="false" outlineLevel="0" collapsed="false"/>
    <row r="2813" customFormat="false" ht="14.4" hidden="false" customHeight="false" outlineLevel="0" collapsed="false"/>
    <row r="2814" customFormat="false" ht="14.4" hidden="false" customHeight="false" outlineLevel="0" collapsed="false"/>
    <row r="2815" customFormat="false" ht="14.4" hidden="false" customHeight="false" outlineLevel="0" collapsed="false"/>
    <row r="2816" customFormat="false" ht="14.4" hidden="false" customHeight="false" outlineLevel="0" collapsed="false"/>
    <row r="2817" customFormat="false" ht="14.4" hidden="false" customHeight="false" outlineLevel="0" collapsed="false"/>
    <row r="2818" customFormat="false" ht="14.4" hidden="false" customHeight="false" outlineLevel="0" collapsed="false"/>
    <row r="2819" customFormat="false" ht="14.4" hidden="false" customHeight="false" outlineLevel="0" collapsed="false"/>
    <row r="2820" customFormat="false" ht="14.4" hidden="false" customHeight="false" outlineLevel="0" collapsed="false"/>
    <row r="2821" customFormat="false" ht="14.4" hidden="false" customHeight="false" outlineLevel="0" collapsed="false"/>
    <row r="2822" customFormat="false" ht="14.4" hidden="false" customHeight="false" outlineLevel="0" collapsed="false"/>
    <row r="2823" customFormat="false" ht="14.4" hidden="false" customHeight="false" outlineLevel="0" collapsed="false"/>
    <row r="2824" customFormat="false" ht="14.4" hidden="false" customHeight="false" outlineLevel="0" collapsed="false"/>
    <row r="2825" customFormat="false" ht="14.4" hidden="false" customHeight="false" outlineLevel="0" collapsed="false"/>
    <row r="2826" customFormat="false" ht="14.4" hidden="false" customHeight="false" outlineLevel="0" collapsed="false"/>
    <row r="2827" customFormat="false" ht="14.4" hidden="false" customHeight="false" outlineLevel="0" collapsed="false"/>
    <row r="2828" customFormat="false" ht="14.4" hidden="false" customHeight="false" outlineLevel="0" collapsed="false"/>
    <row r="2829" customFormat="false" ht="14.4" hidden="false" customHeight="false" outlineLevel="0" collapsed="false"/>
    <row r="2830" customFormat="false" ht="14.4" hidden="false" customHeight="false" outlineLevel="0" collapsed="false"/>
    <row r="2831" customFormat="false" ht="14.4" hidden="false" customHeight="false" outlineLevel="0" collapsed="false"/>
    <row r="2832" customFormat="false" ht="14.4" hidden="false" customHeight="false" outlineLevel="0" collapsed="false"/>
    <row r="2833" customFormat="false" ht="14.4" hidden="false" customHeight="false" outlineLevel="0" collapsed="false"/>
    <row r="2834" customFormat="false" ht="14.4" hidden="false" customHeight="false" outlineLevel="0" collapsed="false"/>
    <row r="2835" customFormat="false" ht="14.4" hidden="false" customHeight="false" outlineLevel="0" collapsed="false"/>
    <row r="2836" customFormat="false" ht="14.4" hidden="false" customHeight="false" outlineLevel="0" collapsed="false"/>
    <row r="2837" customFormat="false" ht="14.4" hidden="false" customHeight="false" outlineLevel="0" collapsed="false"/>
    <row r="2838" customFormat="false" ht="14.4" hidden="false" customHeight="false" outlineLevel="0" collapsed="false"/>
    <row r="2839" customFormat="false" ht="14.4" hidden="false" customHeight="false" outlineLevel="0" collapsed="false"/>
    <row r="2840" customFormat="false" ht="14.4" hidden="false" customHeight="false" outlineLevel="0" collapsed="false"/>
    <row r="2841" customFormat="false" ht="14.4" hidden="false" customHeight="false" outlineLevel="0" collapsed="false"/>
    <row r="2842" customFormat="false" ht="14.4" hidden="false" customHeight="false" outlineLevel="0" collapsed="false"/>
    <row r="2843" customFormat="false" ht="14.4" hidden="false" customHeight="false" outlineLevel="0" collapsed="false"/>
    <row r="2844" customFormat="false" ht="14.4" hidden="false" customHeight="false" outlineLevel="0" collapsed="false"/>
    <row r="2845" customFormat="false" ht="14.4" hidden="false" customHeight="false" outlineLevel="0" collapsed="false"/>
    <row r="2846" customFormat="false" ht="14.4" hidden="false" customHeight="false" outlineLevel="0" collapsed="false"/>
    <row r="2847" customFormat="false" ht="14.4" hidden="false" customHeight="false" outlineLevel="0" collapsed="false"/>
    <row r="2848" customFormat="false" ht="14.4" hidden="false" customHeight="false" outlineLevel="0" collapsed="false"/>
    <row r="2849" customFormat="false" ht="14.4" hidden="false" customHeight="false" outlineLevel="0" collapsed="false"/>
    <row r="2850" customFormat="false" ht="14.4" hidden="false" customHeight="false" outlineLevel="0" collapsed="false"/>
    <row r="2851" customFormat="false" ht="14.4" hidden="false" customHeight="false" outlineLevel="0" collapsed="false"/>
    <row r="2852" customFormat="false" ht="14.4" hidden="false" customHeight="false" outlineLevel="0" collapsed="false"/>
    <row r="2853" customFormat="false" ht="14.4" hidden="false" customHeight="false" outlineLevel="0" collapsed="false"/>
    <row r="2854" customFormat="false" ht="14.4" hidden="false" customHeight="false" outlineLevel="0" collapsed="false"/>
    <row r="2855" customFormat="false" ht="14.4" hidden="false" customHeight="false" outlineLevel="0" collapsed="false"/>
    <row r="2856" customFormat="false" ht="14.4" hidden="false" customHeight="false" outlineLevel="0" collapsed="false"/>
    <row r="2857" customFormat="false" ht="14.4" hidden="false" customHeight="false" outlineLevel="0" collapsed="false"/>
    <row r="2858" customFormat="false" ht="14.4" hidden="false" customHeight="false" outlineLevel="0" collapsed="false"/>
    <row r="2859" customFormat="false" ht="14.4" hidden="false" customHeight="false" outlineLevel="0" collapsed="false"/>
    <row r="2860" customFormat="false" ht="14.4" hidden="false" customHeight="false" outlineLevel="0" collapsed="false"/>
    <row r="2861" customFormat="false" ht="14.4" hidden="false" customHeight="false" outlineLevel="0" collapsed="false"/>
    <row r="2862" customFormat="false" ht="14.4" hidden="false" customHeight="false" outlineLevel="0" collapsed="false"/>
    <row r="2863" customFormat="false" ht="14.4" hidden="false" customHeight="false" outlineLevel="0" collapsed="false"/>
    <row r="2864" customFormat="false" ht="14.4" hidden="false" customHeight="false" outlineLevel="0" collapsed="false"/>
    <row r="2865" customFormat="false" ht="14.4" hidden="false" customHeight="false" outlineLevel="0" collapsed="false"/>
    <row r="2866" customFormat="false" ht="14.4" hidden="false" customHeight="false" outlineLevel="0" collapsed="false"/>
    <row r="2867" customFormat="false" ht="14.4" hidden="false" customHeight="false" outlineLevel="0" collapsed="false"/>
    <row r="2868" customFormat="false" ht="14.4" hidden="false" customHeight="false" outlineLevel="0" collapsed="false"/>
    <row r="2869" customFormat="false" ht="14.4" hidden="false" customHeight="false" outlineLevel="0" collapsed="false"/>
    <row r="2870" customFormat="false" ht="14.4" hidden="false" customHeight="false" outlineLevel="0" collapsed="false"/>
    <row r="2871" customFormat="false" ht="14.4" hidden="false" customHeight="false" outlineLevel="0" collapsed="false"/>
    <row r="2872" customFormat="false" ht="14.4" hidden="false" customHeight="false" outlineLevel="0" collapsed="false"/>
    <row r="2873" customFormat="false" ht="14.4" hidden="false" customHeight="false" outlineLevel="0" collapsed="false"/>
    <row r="2874" customFormat="false" ht="14.4" hidden="false" customHeight="false" outlineLevel="0" collapsed="false"/>
    <row r="2875" customFormat="false" ht="14.4" hidden="false" customHeight="false" outlineLevel="0" collapsed="false"/>
    <row r="2876" customFormat="false" ht="14.4" hidden="false" customHeight="false" outlineLevel="0" collapsed="false"/>
    <row r="2877" customFormat="false" ht="14.4" hidden="false" customHeight="false" outlineLevel="0" collapsed="false"/>
    <row r="2878" customFormat="false" ht="14.4" hidden="false" customHeight="false" outlineLevel="0" collapsed="false"/>
    <row r="2879" customFormat="false" ht="14.4" hidden="false" customHeight="false" outlineLevel="0" collapsed="false"/>
    <row r="2880" customFormat="false" ht="14.4" hidden="false" customHeight="false" outlineLevel="0" collapsed="false"/>
    <row r="2881" customFormat="false" ht="14.4" hidden="false" customHeight="false" outlineLevel="0" collapsed="false"/>
    <row r="2882" customFormat="false" ht="14.4" hidden="false" customHeight="false" outlineLevel="0" collapsed="false"/>
    <row r="2883" customFormat="false" ht="14.4" hidden="false" customHeight="false" outlineLevel="0" collapsed="false"/>
    <row r="2884" customFormat="false" ht="14.4" hidden="false" customHeight="false" outlineLevel="0" collapsed="false"/>
    <row r="2885" customFormat="false" ht="14.4" hidden="false" customHeight="false" outlineLevel="0" collapsed="false"/>
    <row r="2886" customFormat="false" ht="14.4" hidden="false" customHeight="false" outlineLevel="0" collapsed="false"/>
    <row r="2887" customFormat="false" ht="14.4" hidden="false" customHeight="false" outlineLevel="0" collapsed="false"/>
    <row r="2888" customFormat="false" ht="14.4" hidden="false" customHeight="false" outlineLevel="0" collapsed="false"/>
    <row r="2889" customFormat="false" ht="14.4" hidden="false" customHeight="false" outlineLevel="0" collapsed="false"/>
    <row r="2890" customFormat="false" ht="14.4" hidden="false" customHeight="false" outlineLevel="0" collapsed="false"/>
    <row r="2891" customFormat="false" ht="14.4" hidden="false" customHeight="false" outlineLevel="0" collapsed="false"/>
    <row r="2892" customFormat="false" ht="14.4" hidden="false" customHeight="false" outlineLevel="0" collapsed="false"/>
    <row r="2893" customFormat="false" ht="14.4" hidden="false" customHeight="false" outlineLevel="0" collapsed="false"/>
    <row r="2894" customFormat="false" ht="14.4" hidden="false" customHeight="false" outlineLevel="0" collapsed="false"/>
    <row r="2895" customFormat="false" ht="14.4" hidden="false" customHeight="false" outlineLevel="0" collapsed="false"/>
    <row r="2896" customFormat="false" ht="14.4" hidden="false" customHeight="false" outlineLevel="0" collapsed="false"/>
    <row r="2897" customFormat="false" ht="14.4" hidden="false" customHeight="false" outlineLevel="0" collapsed="false"/>
    <row r="2898" customFormat="false" ht="14.4" hidden="false" customHeight="false" outlineLevel="0" collapsed="false"/>
    <row r="2899" customFormat="false" ht="14.4" hidden="false" customHeight="false" outlineLevel="0" collapsed="false"/>
    <row r="2900" customFormat="false" ht="14.4" hidden="false" customHeight="false" outlineLevel="0" collapsed="false"/>
    <row r="2901" customFormat="false" ht="14.4" hidden="false" customHeight="false" outlineLevel="0" collapsed="false"/>
    <row r="2902" customFormat="false" ht="14.4" hidden="false" customHeight="false" outlineLevel="0" collapsed="false"/>
    <row r="2903" customFormat="false" ht="14.4" hidden="false" customHeight="false" outlineLevel="0" collapsed="false"/>
    <row r="2904" customFormat="false" ht="14.4" hidden="false" customHeight="false" outlineLevel="0" collapsed="false"/>
    <row r="2905" customFormat="false" ht="14.4" hidden="false" customHeight="false" outlineLevel="0" collapsed="false"/>
    <row r="2906" customFormat="false" ht="14.4" hidden="false" customHeight="false" outlineLevel="0" collapsed="false"/>
    <row r="2907" customFormat="false" ht="14.4" hidden="false" customHeight="false" outlineLevel="0" collapsed="false"/>
    <row r="2908" customFormat="false" ht="14.4" hidden="false" customHeight="false" outlineLevel="0" collapsed="false"/>
    <row r="2909" customFormat="false" ht="14.4" hidden="false" customHeight="false" outlineLevel="0" collapsed="false"/>
    <row r="2910" customFormat="false" ht="14.4" hidden="false" customHeight="false" outlineLevel="0" collapsed="false"/>
    <row r="2911" customFormat="false" ht="14.4" hidden="false" customHeight="false" outlineLevel="0" collapsed="false"/>
    <row r="2912" customFormat="false" ht="14.4" hidden="false" customHeight="false" outlineLevel="0" collapsed="false"/>
    <row r="2913" customFormat="false" ht="14.4" hidden="false" customHeight="false" outlineLevel="0" collapsed="false"/>
    <row r="2914" customFormat="false" ht="14.4" hidden="false" customHeight="false" outlineLevel="0" collapsed="false"/>
    <row r="2915" customFormat="false" ht="14.4" hidden="false" customHeight="false" outlineLevel="0" collapsed="false"/>
    <row r="2916" customFormat="false" ht="14.4" hidden="false" customHeight="false" outlineLevel="0" collapsed="false"/>
    <row r="2917" customFormat="false" ht="14.4" hidden="false" customHeight="false" outlineLevel="0" collapsed="false"/>
    <row r="2918" customFormat="false" ht="14.4" hidden="false" customHeight="false" outlineLevel="0" collapsed="false"/>
    <row r="2919" customFormat="false" ht="14.4" hidden="false" customHeight="false" outlineLevel="0" collapsed="false"/>
    <row r="2920" customFormat="false" ht="14.4" hidden="false" customHeight="false" outlineLevel="0" collapsed="false"/>
    <row r="2921" customFormat="false" ht="14.4" hidden="false" customHeight="false" outlineLevel="0" collapsed="false"/>
    <row r="2922" customFormat="false" ht="14.4" hidden="false" customHeight="false" outlineLevel="0" collapsed="false"/>
    <row r="2923" customFormat="false" ht="14.4" hidden="false" customHeight="false" outlineLevel="0" collapsed="false"/>
    <row r="2924" customFormat="false" ht="14.4" hidden="false" customHeight="false" outlineLevel="0" collapsed="false"/>
    <row r="2925" customFormat="false" ht="14.4" hidden="false" customHeight="false" outlineLevel="0" collapsed="false"/>
    <row r="2926" customFormat="false" ht="14.4" hidden="false" customHeight="false" outlineLevel="0" collapsed="false"/>
    <row r="2927" customFormat="false" ht="14.4" hidden="false" customHeight="false" outlineLevel="0" collapsed="false"/>
    <row r="2928" customFormat="false" ht="14.4" hidden="false" customHeight="false" outlineLevel="0" collapsed="false"/>
    <row r="2929" customFormat="false" ht="14.4" hidden="false" customHeight="false" outlineLevel="0" collapsed="false"/>
    <row r="2930" customFormat="false" ht="14.4" hidden="false" customHeight="false" outlineLevel="0" collapsed="false"/>
    <row r="2931" customFormat="false" ht="14.4" hidden="false" customHeight="false" outlineLevel="0" collapsed="false"/>
    <row r="2932" customFormat="false" ht="14.4" hidden="false" customHeight="false" outlineLevel="0" collapsed="false"/>
    <row r="2933" customFormat="false" ht="14.4" hidden="false" customHeight="false" outlineLevel="0" collapsed="false"/>
    <row r="2934" customFormat="false" ht="14.4" hidden="false" customHeight="false" outlineLevel="0" collapsed="false"/>
    <row r="2935" customFormat="false" ht="14.4" hidden="false" customHeight="false" outlineLevel="0" collapsed="false"/>
    <row r="2936" customFormat="false" ht="14.4" hidden="false" customHeight="false" outlineLevel="0" collapsed="false"/>
    <row r="2937" customFormat="false" ht="14.4" hidden="false" customHeight="false" outlineLevel="0" collapsed="false"/>
    <row r="2938" customFormat="false" ht="14.4" hidden="false" customHeight="false" outlineLevel="0" collapsed="false"/>
    <row r="2939" customFormat="false" ht="14.4" hidden="false" customHeight="false" outlineLevel="0" collapsed="false"/>
    <row r="2940" customFormat="false" ht="14.4" hidden="false" customHeight="false" outlineLevel="0" collapsed="false"/>
    <row r="2941" customFormat="false" ht="14.4" hidden="false" customHeight="false" outlineLevel="0" collapsed="false"/>
    <row r="2942" customFormat="false" ht="14.4" hidden="false" customHeight="false" outlineLevel="0" collapsed="false"/>
    <row r="2943" customFormat="false" ht="14.4" hidden="false" customHeight="false" outlineLevel="0" collapsed="false"/>
    <row r="2944" customFormat="false" ht="14.4" hidden="false" customHeight="false" outlineLevel="0" collapsed="false"/>
    <row r="2945" customFormat="false" ht="14.4" hidden="false" customHeight="false" outlineLevel="0" collapsed="false"/>
    <row r="2946" customFormat="false" ht="14.4" hidden="false" customHeight="false" outlineLevel="0" collapsed="false"/>
    <row r="2947" customFormat="false" ht="14.4" hidden="false" customHeight="false" outlineLevel="0" collapsed="false"/>
    <row r="2948" customFormat="false" ht="14.4" hidden="false" customHeight="false" outlineLevel="0" collapsed="false"/>
    <row r="2949" customFormat="false" ht="14.4" hidden="false" customHeight="false" outlineLevel="0" collapsed="false"/>
    <row r="2950" customFormat="false" ht="14.4" hidden="false" customHeight="false" outlineLevel="0" collapsed="false"/>
    <row r="2951" customFormat="false" ht="14.4" hidden="false" customHeight="false" outlineLevel="0" collapsed="false"/>
    <row r="2952" customFormat="false" ht="14.4" hidden="false" customHeight="false" outlineLevel="0" collapsed="false"/>
    <row r="2953" customFormat="false" ht="14.4" hidden="false" customHeight="false" outlineLevel="0" collapsed="false"/>
    <row r="2954" customFormat="false" ht="14.4" hidden="false" customHeight="false" outlineLevel="0" collapsed="false"/>
    <row r="2955" customFormat="false" ht="14.4" hidden="false" customHeight="false" outlineLevel="0" collapsed="false"/>
    <row r="2956" customFormat="false" ht="14.4" hidden="false" customHeight="false" outlineLevel="0" collapsed="false"/>
    <row r="2957" customFormat="false" ht="14.4" hidden="false" customHeight="false" outlineLevel="0" collapsed="false"/>
    <row r="2958" customFormat="false" ht="14.4" hidden="false" customHeight="false" outlineLevel="0" collapsed="false"/>
    <row r="2959" customFormat="false" ht="14.4" hidden="false" customHeight="false" outlineLevel="0" collapsed="false"/>
    <row r="2960" customFormat="false" ht="14.4" hidden="false" customHeight="false" outlineLevel="0" collapsed="false"/>
    <row r="2961" customFormat="false" ht="14.4" hidden="false" customHeight="false" outlineLevel="0" collapsed="false"/>
    <row r="2962" customFormat="false" ht="14.4" hidden="false" customHeight="false" outlineLevel="0" collapsed="false"/>
    <row r="2963" customFormat="false" ht="14.4" hidden="false" customHeight="false" outlineLevel="0" collapsed="false"/>
    <row r="2964" customFormat="false" ht="14.4" hidden="false" customHeight="false" outlineLevel="0" collapsed="false"/>
    <row r="2965" customFormat="false" ht="14.4" hidden="false" customHeight="false" outlineLevel="0" collapsed="false"/>
    <row r="2966" customFormat="false" ht="14.4" hidden="false" customHeight="false" outlineLevel="0" collapsed="false"/>
    <row r="2967" customFormat="false" ht="14.4" hidden="false" customHeight="false" outlineLevel="0" collapsed="false"/>
    <row r="2968" customFormat="false" ht="14.4" hidden="false" customHeight="false" outlineLevel="0" collapsed="false"/>
    <row r="2969" customFormat="false" ht="14.4" hidden="false" customHeight="false" outlineLevel="0" collapsed="false"/>
    <row r="2970" customFormat="false" ht="14.4" hidden="false" customHeight="false" outlineLevel="0" collapsed="false"/>
    <row r="2971" customFormat="false" ht="14.4" hidden="false" customHeight="false" outlineLevel="0" collapsed="false"/>
    <row r="2972" customFormat="false" ht="14.4" hidden="false" customHeight="false" outlineLevel="0" collapsed="false"/>
    <row r="2973" customFormat="false" ht="14.4" hidden="false" customHeight="false" outlineLevel="0" collapsed="false"/>
    <row r="2974" customFormat="false" ht="14.4" hidden="false" customHeight="false" outlineLevel="0" collapsed="false"/>
    <row r="2975" customFormat="false" ht="14.4" hidden="false" customHeight="false" outlineLevel="0" collapsed="false"/>
    <row r="2976" customFormat="false" ht="14.4" hidden="false" customHeight="false" outlineLevel="0" collapsed="false"/>
    <row r="2977" customFormat="false" ht="14.4" hidden="false" customHeight="false" outlineLevel="0" collapsed="false"/>
    <row r="2978" customFormat="false" ht="14.4" hidden="false" customHeight="false" outlineLevel="0" collapsed="false"/>
    <row r="2979" customFormat="false" ht="14.4" hidden="false" customHeight="false" outlineLevel="0" collapsed="false"/>
    <row r="2980" customFormat="false" ht="14.4" hidden="false" customHeight="false" outlineLevel="0" collapsed="false"/>
    <row r="2981" customFormat="false" ht="14.4" hidden="false" customHeight="false" outlineLevel="0" collapsed="false"/>
    <row r="2982" customFormat="false" ht="14.4" hidden="false" customHeight="false" outlineLevel="0" collapsed="false"/>
    <row r="2983" customFormat="false" ht="14.4" hidden="false" customHeight="false" outlineLevel="0" collapsed="false"/>
    <row r="2984" customFormat="false" ht="14.4" hidden="false" customHeight="false" outlineLevel="0" collapsed="false"/>
    <row r="2985" customFormat="false" ht="14.4" hidden="false" customHeight="false" outlineLevel="0" collapsed="false"/>
    <row r="2986" customFormat="false" ht="14.4" hidden="false" customHeight="false" outlineLevel="0" collapsed="false"/>
    <row r="2987" customFormat="false" ht="14.4" hidden="false" customHeight="false" outlineLevel="0" collapsed="false"/>
    <row r="2988" customFormat="false" ht="14.4" hidden="false" customHeight="false" outlineLevel="0" collapsed="false"/>
    <row r="2989" customFormat="false" ht="14.4" hidden="false" customHeight="false" outlineLevel="0" collapsed="false"/>
    <row r="2990" customFormat="false" ht="14.4" hidden="false" customHeight="false" outlineLevel="0" collapsed="false"/>
    <row r="2991" customFormat="false" ht="14.4" hidden="false" customHeight="false" outlineLevel="0" collapsed="false"/>
    <row r="2992" customFormat="false" ht="14.4" hidden="false" customHeight="false" outlineLevel="0" collapsed="false"/>
    <row r="2993" customFormat="false" ht="14.4" hidden="false" customHeight="false" outlineLevel="0" collapsed="false"/>
    <row r="2994" customFormat="false" ht="14.4" hidden="false" customHeight="false" outlineLevel="0" collapsed="false"/>
    <row r="2995" customFormat="false" ht="14.4" hidden="false" customHeight="false" outlineLevel="0" collapsed="false"/>
    <row r="2996" customFormat="false" ht="14.4" hidden="false" customHeight="false" outlineLevel="0" collapsed="false"/>
    <row r="2997" customFormat="false" ht="14.4" hidden="false" customHeight="false" outlineLevel="0" collapsed="false"/>
    <row r="2998" customFormat="false" ht="14.4" hidden="false" customHeight="false" outlineLevel="0" collapsed="false"/>
    <row r="2999" customFormat="false" ht="14.4" hidden="false" customHeight="false" outlineLevel="0" collapsed="false"/>
    <row r="3000" customFormat="false" ht="14.4" hidden="false" customHeight="false" outlineLevel="0" collapsed="false"/>
    <row r="3001" customFormat="false" ht="14.4" hidden="false" customHeight="false" outlineLevel="0" collapsed="false"/>
    <row r="3002" customFormat="false" ht="14.4" hidden="false" customHeight="false" outlineLevel="0" collapsed="false"/>
    <row r="3003" customFormat="false" ht="14.4" hidden="false" customHeight="false" outlineLevel="0" collapsed="false"/>
    <row r="3004" customFormat="false" ht="14.4" hidden="false" customHeight="false" outlineLevel="0" collapsed="false"/>
    <row r="3005" customFormat="false" ht="14.4" hidden="false" customHeight="false" outlineLevel="0" collapsed="false"/>
    <row r="3006" customFormat="false" ht="14.4" hidden="false" customHeight="false" outlineLevel="0" collapsed="false"/>
    <row r="3007" customFormat="false" ht="14.4" hidden="false" customHeight="false" outlineLevel="0" collapsed="false"/>
    <row r="3008" customFormat="false" ht="14.4" hidden="false" customHeight="false" outlineLevel="0" collapsed="false"/>
    <row r="3009" customFormat="false" ht="14.4" hidden="false" customHeight="false" outlineLevel="0" collapsed="false"/>
    <row r="3010" customFormat="false" ht="14.4" hidden="false" customHeight="false" outlineLevel="0" collapsed="false"/>
    <row r="3011" customFormat="false" ht="14.4" hidden="false" customHeight="false" outlineLevel="0" collapsed="false"/>
    <row r="3012" customFormat="false" ht="14.4" hidden="false" customHeight="false" outlineLevel="0" collapsed="false"/>
    <row r="3013" customFormat="false" ht="14.4" hidden="false" customHeight="false" outlineLevel="0" collapsed="false"/>
    <row r="3014" customFormat="false" ht="14.4" hidden="false" customHeight="false" outlineLevel="0" collapsed="false"/>
    <row r="3015" customFormat="false" ht="14.4" hidden="false" customHeight="false" outlineLevel="0" collapsed="false"/>
    <row r="3016" customFormat="false" ht="14.4" hidden="false" customHeight="false" outlineLevel="0" collapsed="false"/>
    <row r="3017" customFormat="false" ht="14.4" hidden="false" customHeight="false" outlineLevel="0" collapsed="false"/>
    <row r="3018" customFormat="false" ht="14.4" hidden="false" customHeight="false" outlineLevel="0" collapsed="false"/>
    <row r="3019" customFormat="false" ht="14.4" hidden="false" customHeight="false" outlineLevel="0" collapsed="false"/>
    <row r="3020" customFormat="false" ht="14.4" hidden="false" customHeight="false" outlineLevel="0" collapsed="false"/>
    <row r="3021" customFormat="false" ht="14.4" hidden="false" customHeight="false" outlineLevel="0" collapsed="false"/>
    <row r="3022" customFormat="false" ht="14.4" hidden="false" customHeight="false" outlineLevel="0" collapsed="false"/>
    <row r="3023" customFormat="false" ht="14.4" hidden="false" customHeight="false" outlineLevel="0" collapsed="false"/>
    <row r="3024" customFormat="false" ht="14.4" hidden="false" customHeight="false" outlineLevel="0" collapsed="false"/>
    <row r="3025" customFormat="false" ht="14.4" hidden="false" customHeight="false" outlineLevel="0" collapsed="false"/>
    <row r="3026" customFormat="false" ht="14.4" hidden="false" customHeight="false" outlineLevel="0" collapsed="false"/>
    <row r="3027" customFormat="false" ht="14.4" hidden="false" customHeight="false" outlineLevel="0" collapsed="false"/>
    <row r="3028" customFormat="false" ht="14.4" hidden="false" customHeight="false" outlineLevel="0" collapsed="false"/>
    <row r="3029" customFormat="false" ht="14.4" hidden="false" customHeight="false" outlineLevel="0" collapsed="false"/>
    <row r="3030" customFormat="false" ht="14.4" hidden="false" customHeight="false" outlineLevel="0" collapsed="false"/>
    <row r="3031" customFormat="false" ht="14.4" hidden="false" customHeight="false" outlineLevel="0" collapsed="false"/>
    <row r="3032" customFormat="false" ht="14.4" hidden="false" customHeight="false" outlineLevel="0" collapsed="false"/>
    <row r="3033" customFormat="false" ht="14.4" hidden="false" customHeight="false" outlineLevel="0" collapsed="false"/>
    <row r="3034" customFormat="false" ht="14.4" hidden="false" customHeight="false" outlineLevel="0" collapsed="false"/>
    <row r="3035" customFormat="false" ht="14.4" hidden="false" customHeight="false" outlineLevel="0" collapsed="false"/>
    <row r="3036" customFormat="false" ht="14.4" hidden="false" customHeight="false" outlineLevel="0" collapsed="false"/>
    <row r="3037" customFormat="false" ht="14.4" hidden="false" customHeight="false" outlineLevel="0" collapsed="false"/>
    <row r="3038" customFormat="false" ht="14.4" hidden="false" customHeight="false" outlineLevel="0" collapsed="false"/>
    <row r="3039" customFormat="false" ht="14.4" hidden="false" customHeight="false" outlineLevel="0" collapsed="false"/>
    <row r="3040" customFormat="false" ht="14.4" hidden="false" customHeight="false" outlineLevel="0" collapsed="false"/>
    <row r="3041" customFormat="false" ht="14.4" hidden="false" customHeight="false" outlineLevel="0" collapsed="false"/>
    <row r="3042" customFormat="false" ht="14.4" hidden="false" customHeight="false" outlineLevel="0" collapsed="false"/>
    <row r="3043" customFormat="false" ht="14.4" hidden="false" customHeight="false" outlineLevel="0" collapsed="false"/>
    <row r="3044" customFormat="false" ht="14.4" hidden="false" customHeight="false" outlineLevel="0" collapsed="false"/>
    <row r="3045" customFormat="false" ht="14.4" hidden="false" customHeight="false" outlineLevel="0" collapsed="false"/>
    <row r="3046" customFormat="false" ht="14.4" hidden="false" customHeight="false" outlineLevel="0" collapsed="false"/>
    <row r="3047" customFormat="false" ht="14.4" hidden="false" customHeight="false" outlineLevel="0" collapsed="false"/>
    <row r="3048" customFormat="false" ht="14.4" hidden="false" customHeight="false" outlineLevel="0" collapsed="false"/>
    <row r="3049" customFormat="false" ht="14.4" hidden="false" customHeight="false" outlineLevel="0" collapsed="false"/>
    <row r="3050" customFormat="false" ht="14.4" hidden="false" customHeight="false" outlineLevel="0" collapsed="false"/>
    <row r="3051" customFormat="false" ht="14.4" hidden="false" customHeight="false" outlineLevel="0" collapsed="false"/>
    <row r="3052" customFormat="false" ht="14.4" hidden="false" customHeight="false" outlineLevel="0" collapsed="false"/>
    <row r="3053" customFormat="false" ht="14.4" hidden="false" customHeight="false" outlineLevel="0" collapsed="false"/>
    <row r="3054" customFormat="false" ht="14.4" hidden="false" customHeight="false" outlineLevel="0" collapsed="false"/>
    <row r="3055" customFormat="false" ht="14.4" hidden="false" customHeight="false" outlineLevel="0" collapsed="false"/>
    <row r="3056" customFormat="false" ht="14.4" hidden="false" customHeight="false" outlineLevel="0" collapsed="false"/>
    <row r="3057" customFormat="false" ht="14.4" hidden="false" customHeight="false" outlineLevel="0" collapsed="false"/>
    <row r="3058" customFormat="false" ht="14.4" hidden="false" customHeight="false" outlineLevel="0" collapsed="false"/>
    <row r="3059" customFormat="false" ht="14.4" hidden="false" customHeight="false" outlineLevel="0" collapsed="false"/>
    <row r="3060" customFormat="false" ht="14.4" hidden="false" customHeight="false" outlineLevel="0" collapsed="false"/>
    <row r="3061" customFormat="false" ht="14.4" hidden="false" customHeight="false" outlineLevel="0" collapsed="false"/>
    <row r="3062" customFormat="false" ht="14.4" hidden="false" customHeight="false" outlineLevel="0" collapsed="false"/>
    <row r="3063" customFormat="false" ht="14.4" hidden="false" customHeight="false" outlineLevel="0" collapsed="false"/>
    <row r="3064" customFormat="false" ht="14.4" hidden="false" customHeight="false" outlineLevel="0" collapsed="false"/>
    <row r="3065" customFormat="false" ht="14.4" hidden="false" customHeight="false" outlineLevel="0" collapsed="false"/>
    <row r="3066" customFormat="false" ht="14.4" hidden="false" customHeight="false" outlineLevel="0" collapsed="false"/>
    <row r="3067" customFormat="false" ht="14.4" hidden="false" customHeight="false" outlineLevel="0" collapsed="false"/>
    <row r="3068" customFormat="false" ht="14.4" hidden="false" customHeight="false" outlineLevel="0" collapsed="false"/>
    <row r="3069" customFormat="false" ht="14.4" hidden="false" customHeight="false" outlineLevel="0" collapsed="false"/>
    <row r="3070" customFormat="false" ht="14.4" hidden="false" customHeight="false" outlineLevel="0" collapsed="false"/>
    <row r="3071" customFormat="false" ht="14.4" hidden="false" customHeight="false" outlineLevel="0" collapsed="false"/>
    <row r="3072" customFormat="false" ht="14.4" hidden="false" customHeight="false" outlineLevel="0" collapsed="false"/>
    <row r="3073" customFormat="false" ht="14.4" hidden="false" customHeight="false" outlineLevel="0" collapsed="false"/>
    <row r="3074" customFormat="false" ht="14.4" hidden="false" customHeight="false" outlineLevel="0" collapsed="false"/>
    <row r="3075" customFormat="false" ht="14.4" hidden="false" customHeight="false" outlineLevel="0" collapsed="false"/>
    <row r="3076" customFormat="false" ht="14.4" hidden="false" customHeight="false" outlineLevel="0" collapsed="false"/>
    <row r="3077" customFormat="false" ht="14.4" hidden="false" customHeight="false" outlineLevel="0" collapsed="false"/>
    <row r="3078" customFormat="false" ht="14.4" hidden="false" customHeight="false" outlineLevel="0" collapsed="false"/>
    <row r="3079" customFormat="false" ht="14.4" hidden="false" customHeight="false" outlineLevel="0" collapsed="false"/>
    <row r="3080" customFormat="false" ht="14.4" hidden="false" customHeight="false" outlineLevel="0" collapsed="false"/>
    <row r="3081" customFormat="false" ht="14.4" hidden="false" customHeight="false" outlineLevel="0" collapsed="false"/>
    <row r="3082" customFormat="false" ht="14.4" hidden="false" customHeight="false" outlineLevel="0" collapsed="false"/>
    <row r="3083" customFormat="false" ht="14.4" hidden="false" customHeight="false" outlineLevel="0" collapsed="false"/>
    <row r="3084" customFormat="false" ht="14.4" hidden="false" customHeight="false" outlineLevel="0" collapsed="false"/>
    <row r="3085" customFormat="false" ht="14.4" hidden="false" customHeight="false" outlineLevel="0" collapsed="false"/>
    <row r="3086" customFormat="false" ht="14.4" hidden="false" customHeight="false" outlineLevel="0" collapsed="false"/>
    <row r="3087" customFormat="false" ht="14.4" hidden="false" customHeight="false" outlineLevel="0" collapsed="false"/>
    <row r="3088" customFormat="false" ht="14.4" hidden="false" customHeight="false" outlineLevel="0" collapsed="false"/>
    <row r="3089" customFormat="false" ht="14.4" hidden="false" customHeight="false" outlineLevel="0" collapsed="false"/>
    <row r="3090" customFormat="false" ht="14.4" hidden="false" customHeight="false" outlineLevel="0" collapsed="false"/>
    <row r="3091" customFormat="false" ht="14.4" hidden="false" customHeight="false" outlineLevel="0" collapsed="false"/>
    <row r="3092" customFormat="false" ht="14.4" hidden="false" customHeight="false" outlineLevel="0" collapsed="false"/>
    <row r="3093" customFormat="false" ht="14.4" hidden="false" customHeight="false" outlineLevel="0" collapsed="false"/>
    <row r="3094" customFormat="false" ht="14.4" hidden="false" customHeight="false" outlineLevel="0" collapsed="false"/>
    <row r="3095" customFormat="false" ht="14.4" hidden="false" customHeight="false" outlineLevel="0" collapsed="false"/>
    <row r="3096" customFormat="false" ht="14.4" hidden="false" customHeight="false" outlineLevel="0" collapsed="false"/>
    <row r="3097" customFormat="false" ht="14.4" hidden="false" customHeight="false" outlineLevel="0" collapsed="false"/>
    <row r="3098" customFormat="false" ht="14.4" hidden="false" customHeight="false" outlineLevel="0" collapsed="false"/>
    <row r="3099" customFormat="false" ht="14.4" hidden="false" customHeight="false" outlineLevel="0" collapsed="false"/>
    <row r="3100" customFormat="false" ht="14.4" hidden="false" customHeight="false" outlineLevel="0" collapsed="false"/>
    <row r="3101" customFormat="false" ht="14.4" hidden="false" customHeight="false" outlineLevel="0" collapsed="false"/>
    <row r="3102" customFormat="false" ht="14.4" hidden="false" customHeight="false" outlineLevel="0" collapsed="false"/>
    <row r="3103" customFormat="false" ht="14.4" hidden="false" customHeight="false" outlineLevel="0" collapsed="false"/>
    <row r="3104" customFormat="false" ht="14.4" hidden="false" customHeight="false" outlineLevel="0" collapsed="false"/>
    <row r="3105" customFormat="false" ht="14.4" hidden="false" customHeight="false" outlineLevel="0" collapsed="false"/>
    <row r="3106" customFormat="false" ht="14.4" hidden="false" customHeight="false" outlineLevel="0" collapsed="false"/>
    <row r="3107" customFormat="false" ht="14.4" hidden="false" customHeight="false" outlineLevel="0" collapsed="false"/>
    <row r="3108" customFormat="false" ht="14.4" hidden="false" customHeight="false" outlineLevel="0" collapsed="false"/>
    <row r="3109" customFormat="false" ht="14.4" hidden="false" customHeight="false" outlineLevel="0" collapsed="false"/>
    <row r="3110" customFormat="false" ht="14.4" hidden="false" customHeight="false" outlineLevel="0" collapsed="false"/>
    <row r="3111" customFormat="false" ht="14.4" hidden="false" customHeight="false" outlineLevel="0" collapsed="false"/>
    <row r="3112" customFormat="false" ht="14.4" hidden="false" customHeight="false" outlineLevel="0" collapsed="false"/>
    <row r="3113" customFormat="false" ht="14.4" hidden="false" customHeight="false" outlineLevel="0" collapsed="false"/>
    <row r="3114" customFormat="false" ht="14.4" hidden="false" customHeight="false" outlineLevel="0" collapsed="false"/>
    <row r="3115" customFormat="false" ht="14.4" hidden="false" customHeight="false" outlineLevel="0" collapsed="false"/>
    <row r="3116" customFormat="false" ht="14.4" hidden="false" customHeight="false" outlineLevel="0" collapsed="false"/>
    <row r="3117" customFormat="false" ht="14.4" hidden="false" customHeight="false" outlineLevel="0" collapsed="false"/>
    <row r="3118" customFormat="false" ht="14.4" hidden="false" customHeight="false" outlineLevel="0" collapsed="false"/>
    <row r="3119" customFormat="false" ht="14.4" hidden="false" customHeight="false" outlineLevel="0" collapsed="false"/>
    <row r="3120" customFormat="false" ht="14.4" hidden="false" customHeight="false" outlineLevel="0" collapsed="false"/>
    <row r="3121" customFormat="false" ht="14.4" hidden="false" customHeight="false" outlineLevel="0" collapsed="false"/>
    <row r="3122" customFormat="false" ht="14.4" hidden="false" customHeight="false" outlineLevel="0" collapsed="false"/>
    <row r="3123" customFormat="false" ht="14.4" hidden="false" customHeight="false" outlineLevel="0" collapsed="false"/>
    <row r="3124" customFormat="false" ht="14.4" hidden="false" customHeight="false" outlineLevel="0" collapsed="false"/>
    <row r="3125" customFormat="false" ht="14.4" hidden="false" customHeight="false" outlineLevel="0" collapsed="false"/>
    <row r="3126" customFormat="false" ht="14.4" hidden="false" customHeight="false" outlineLevel="0" collapsed="false"/>
    <row r="3127" customFormat="false" ht="14.4" hidden="false" customHeight="false" outlineLevel="0" collapsed="false"/>
    <row r="3128" customFormat="false" ht="14.4" hidden="false" customHeight="false" outlineLevel="0" collapsed="false"/>
    <row r="3129" customFormat="false" ht="14.4" hidden="false" customHeight="false" outlineLevel="0" collapsed="false"/>
    <row r="3130" customFormat="false" ht="14.4" hidden="false" customHeight="false" outlineLevel="0" collapsed="false"/>
    <row r="3131" customFormat="false" ht="14.4" hidden="false" customHeight="false" outlineLevel="0" collapsed="false"/>
    <row r="3132" customFormat="false" ht="14.4" hidden="false" customHeight="false" outlineLevel="0" collapsed="false"/>
    <row r="3133" customFormat="false" ht="14.4" hidden="false" customHeight="false" outlineLevel="0" collapsed="false"/>
    <row r="3134" customFormat="false" ht="14.4" hidden="false" customHeight="false" outlineLevel="0" collapsed="false"/>
    <row r="3135" customFormat="false" ht="14.4" hidden="false" customHeight="false" outlineLevel="0" collapsed="false"/>
    <row r="3136" customFormat="false" ht="14.4" hidden="false" customHeight="false" outlineLevel="0" collapsed="false"/>
    <row r="3137" customFormat="false" ht="14.4" hidden="false" customHeight="false" outlineLevel="0" collapsed="false"/>
    <row r="3138" customFormat="false" ht="14.4" hidden="false" customHeight="false" outlineLevel="0" collapsed="false"/>
    <row r="3139" customFormat="false" ht="14.4" hidden="false" customHeight="false" outlineLevel="0" collapsed="false"/>
    <row r="3140" customFormat="false" ht="14.4" hidden="false" customHeight="false" outlineLevel="0" collapsed="false"/>
    <row r="3141" customFormat="false" ht="14.4" hidden="false" customHeight="false" outlineLevel="0" collapsed="false"/>
    <row r="3142" customFormat="false" ht="14.4" hidden="false" customHeight="false" outlineLevel="0" collapsed="false"/>
    <row r="3143" customFormat="false" ht="14.4" hidden="false" customHeight="false" outlineLevel="0" collapsed="false"/>
    <row r="3144" customFormat="false" ht="14.4" hidden="false" customHeight="false" outlineLevel="0" collapsed="false"/>
    <row r="3145" customFormat="false" ht="14.4" hidden="false" customHeight="false" outlineLevel="0" collapsed="false"/>
    <row r="3146" customFormat="false" ht="14.4" hidden="false" customHeight="false" outlineLevel="0" collapsed="false"/>
    <row r="3147" customFormat="false" ht="14.4" hidden="false" customHeight="false" outlineLevel="0" collapsed="false"/>
    <row r="3148" customFormat="false" ht="14.4" hidden="false" customHeight="false" outlineLevel="0" collapsed="false"/>
    <row r="3149" customFormat="false" ht="14.4" hidden="false" customHeight="false" outlineLevel="0" collapsed="false"/>
    <row r="3150" customFormat="false" ht="14.4" hidden="false" customHeight="false" outlineLevel="0" collapsed="false"/>
    <row r="3151" customFormat="false" ht="14.4" hidden="false" customHeight="false" outlineLevel="0" collapsed="false"/>
    <row r="3152" customFormat="false" ht="14.4" hidden="false" customHeight="false" outlineLevel="0" collapsed="false"/>
    <row r="3153" customFormat="false" ht="14.4" hidden="false" customHeight="false" outlineLevel="0" collapsed="false"/>
    <row r="3154" customFormat="false" ht="14.4" hidden="false" customHeight="false" outlineLevel="0" collapsed="false"/>
    <row r="3155" customFormat="false" ht="14.4" hidden="false" customHeight="false" outlineLevel="0" collapsed="false"/>
    <row r="3156" customFormat="false" ht="14.4" hidden="false" customHeight="false" outlineLevel="0" collapsed="false"/>
    <row r="3157" customFormat="false" ht="14.4" hidden="false" customHeight="false" outlineLevel="0" collapsed="false"/>
    <row r="3158" customFormat="false" ht="14.4" hidden="false" customHeight="false" outlineLevel="0" collapsed="false"/>
    <row r="3159" customFormat="false" ht="14.4" hidden="false" customHeight="false" outlineLevel="0" collapsed="false"/>
    <row r="3160" customFormat="false" ht="14.4" hidden="false" customHeight="false" outlineLevel="0" collapsed="false"/>
    <row r="3161" customFormat="false" ht="14.4" hidden="false" customHeight="false" outlineLevel="0" collapsed="false"/>
    <row r="3162" customFormat="false" ht="14.4" hidden="false" customHeight="false" outlineLevel="0" collapsed="false"/>
    <row r="3163" customFormat="false" ht="14.4" hidden="false" customHeight="false" outlineLevel="0" collapsed="false"/>
    <row r="3164" customFormat="false" ht="14.4" hidden="false" customHeight="false" outlineLevel="0" collapsed="false"/>
    <row r="3165" customFormat="false" ht="14.4" hidden="false" customHeight="false" outlineLevel="0" collapsed="false"/>
    <row r="3166" customFormat="false" ht="14.4" hidden="false" customHeight="false" outlineLevel="0" collapsed="false"/>
    <row r="3167" customFormat="false" ht="14.4" hidden="false" customHeight="false" outlineLevel="0" collapsed="false"/>
    <row r="3168" customFormat="false" ht="14.4" hidden="false" customHeight="false" outlineLevel="0" collapsed="false"/>
    <row r="3169" customFormat="false" ht="14.4" hidden="false" customHeight="false" outlineLevel="0" collapsed="false"/>
    <row r="3170" customFormat="false" ht="14.4" hidden="false" customHeight="false" outlineLevel="0" collapsed="false"/>
    <row r="3171" customFormat="false" ht="14.4" hidden="false" customHeight="false" outlineLevel="0" collapsed="false"/>
    <row r="3172" customFormat="false" ht="14.4" hidden="false" customHeight="false" outlineLevel="0" collapsed="false"/>
    <row r="3173" customFormat="false" ht="14.4" hidden="false" customHeight="false" outlineLevel="0" collapsed="false"/>
    <row r="3174" customFormat="false" ht="14.4" hidden="false" customHeight="false" outlineLevel="0" collapsed="false"/>
    <row r="3175" customFormat="false" ht="14.4" hidden="false" customHeight="false" outlineLevel="0" collapsed="false"/>
    <row r="3176" customFormat="false" ht="14.4" hidden="false" customHeight="false" outlineLevel="0" collapsed="false"/>
    <row r="3177" customFormat="false" ht="14.4" hidden="false" customHeight="false" outlineLevel="0" collapsed="false"/>
    <row r="3178" customFormat="false" ht="14.4" hidden="false" customHeight="false" outlineLevel="0" collapsed="false"/>
    <row r="3179" customFormat="false" ht="14.4" hidden="false" customHeight="false" outlineLevel="0" collapsed="false"/>
    <row r="3180" customFormat="false" ht="14.4" hidden="false" customHeight="false" outlineLevel="0" collapsed="false"/>
    <row r="3181" customFormat="false" ht="14.4" hidden="false" customHeight="false" outlineLevel="0" collapsed="false"/>
    <row r="3182" customFormat="false" ht="14.4" hidden="false" customHeight="false" outlineLevel="0" collapsed="false"/>
    <row r="3183" customFormat="false" ht="14.4" hidden="false" customHeight="false" outlineLevel="0" collapsed="false"/>
    <row r="3184" customFormat="false" ht="14.4" hidden="false" customHeight="false" outlineLevel="0" collapsed="false"/>
    <row r="3185" customFormat="false" ht="14.4" hidden="false" customHeight="false" outlineLevel="0" collapsed="false"/>
    <row r="3186" customFormat="false" ht="14.4" hidden="false" customHeight="false" outlineLevel="0" collapsed="false"/>
    <row r="3187" customFormat="false" ht="14.4" hidden="false" customHeight="false" outlineLevel="0" collapsed="false"/>
    <row r="3188" customFormat="false" ht="14.4" hidden="false" customHeight="false" outlineLevel="0" collapsed="false"/>
    <row r="3189" customFormat="false" ht="14.4" hidden="false" customHeight="false" outlineLevel="0" collapsed="false"/>
    <row r="3190" customFormat="false" ht="14.4" hidden="false" customHeight="false" outlineLevel="0" collapsed="false"/>
    <row r="3191" customFormat="false" ht="14.4" hidden="false" customHeight="false" outlineLevel="0" collapsed="false"/>
    <row r="3192" customFormat="false" ht="14.4" hidden="false" customHeight="false" outlineLevel="0" collapsed="false"/>
    <row r="3193" customFormat="false" ht="14.4" hidden="false" customHeight="false" outlineLevel="0" collapsed="false"/>
    <row r="3194" customFormat="false" ht="14.4" hidden="false" customHeight="false" outlineLevel="0" collapsed="false"/>
    <row r="3195" customFormat="false" ht="14.4" hidden="false" customHeight="false" outlineLevel="0" collapsed="false"/>
    <row r="3196" customFormat="false" ht="14.4" hidden="false" customHeight="false" outlineLevel="0" collapsed="false"/>
    <row r="3197" customFormat="false" ht="14.4" hidden="false" customHeight="false" outlineLevel="0" collapsed="false"/>
    <row r="3198" customFormat="false" ht="14.4" hidden="false" customHeight="false" outlineLevel="0" collapsed="false"/>
    <row r="3199" customFormat="false" ht="14.4" hidden="false" customHeight="false" outlineLevel="0" collapsed="false"/>
    <row r="3200" customFormat="false" ht="14.4" hidden="false" customHeight="false" outlineLevel="0" collapsed="false"/>
    <row r="3201" customFormat="false" ht="14.4" hidden="false" customHeight="false" outlineLevel="0" collapsed="false"/>
    <row r="3202" customFormat="false" ht="14.4" hidden="false" customHeight="false" outlineLevel="0" collapsed="false"/>
    <row r="3203" customFormat="false" ht="14.4" hidden="false" customHeight="false" outlineLevel="0" collapsed="false"/>
    <row r="3204" customFormat="false" ht="14.4" hidden="false" customHeight="false" outlineLevel="0" collapsed="false"/>
    <row r="3205" customFormat="false" ht="14.4" hidden="false" customHeight="false" outlineLevel="0" collapsed="false"/>
    <row r="3206" customFormat="false" ht="14.4" hidden="false" customHeight="false" outlineLevel="0" collapsed="false"/>
    <row r="3207" customFormat="false" ht="14.4" hidden="false" customHeight="false" outlineLevel="0" collapsed="false"/>
    <row r="3208" customFormat="false" ht="14.4" hidden="false" customHeight="false" outlineLevel="0" collapsed="false"/>
    <row r="3209" customFormat="false" ht="14.4" hidden="false" customHeight="false" outlineLevel="0" collapsed="false"/>
    <row r="3210" customFormat="false" ht="14.4" hidden="false" customHeight="false" outlineLevel="0" collapsed="false"/>
    <row r="3211" customFormat="false" ht="14.4" hidden="false" customHeight="false" outlineLevel="0" collapsed="false"/>
    <row r="3212" customFormat="false" ht="14.4" hidden="false" customHeight="false" outlineLevel="0" collapsed="false"/>
    <row r="3213" customFormat="false" ht="14.4" hidden="false" customHeight="false" outlineLevel="0" collapsed="false"/>
    <row r="3214" customFormat="false" ht="14.4" hidden="false" customHeight="false" outlineLevel="0" collapsed="false"/>
    <row r="3215" customFormat="false" ht="14.4" hidden="false" customHeight="false" outlineLevel="0" collapsed="false"/>
    <row r="3216" customFormat="false" ht="14.4" hidden="false" customHeight="false" outlineLevel="0" collapsed="false"/>
    <row r="3217" customFormat="false" ht="14.4" hidden="false" customHeight="false" outlineLevel="0" collapsed="false"/>
    <row r="3218" customFormat="false" ht="14.4" hidden="false" customHeight="false" outlineLevel="0" collapsed="false"/>
    <row r="3219" customFormat="false" ht="14.4" hidden="false" customHeight="false" outlineLevel="0" collapsed="false"/>
    <row r="3220" customFormat="false" ht="14.4" hidden="false" customHeight="false" outlineLevel="0" collapsed="false"/>
    <row r="3221" customFormat="false" ht="14.4" hidden="false" customHeight="false" outlineLevel="0" collapsed="false"/>
    <row r="3222" customFormat="false" ht="14.4" hidden="false" customHeight="false" outlineLevel="0" collapsed="false"/>
    <row r="3223" customFormat="false" ht="14.4" hidden="false" customHeight="false" outlineLevel="0" collapsed="false"/>
    <row r="3224" customFormat="false" ht="14.4" hidden="false" customHeight="false" outlineLevel="0" collapsed="false"/>
    <row r="3225" customFormat="false" ht="14.4" hidden="false" customHeight="false" outlineLevel="0" collapsed="false"/>
    <row r="3226" customFormat="false" ht="14.4" hidden="false" customHeight="false" outlineLevel="0" collapsed="false"/>
    <row r="3227" customFormat="false" ht="14.4" hidden="false" customHeight="false" outlineLevel="0" collapsed="false"/>
    <row r="3228" customFormat="false" ht="14.4" hidden="false" customHeight="false" outlineLevel="0" collapsed="false"/>
    <row r="3229" customFormat="false" ht="14.4" hidden="false" customHeight="false" outlineLevel="0" collapsed="false"/>
    <row r="3230" customFormat="false" ht="14.4" hidden="false" customHeight="false" outlineLevel="0" collapsed="false"/>
    <row r="3231" customFormat="false" ht="14.4" hidden="false" customHeight="false" outlineLevel="0" collapsed="false"/>
    <row r="3232" customFormat="false" ht="14.4" hidden="false" customHeight="false" outlineLevel="0" collapsed="false"/>
    <row r="3233" customFormat="false" ht="14.4" hidden="false" customHeight="false" outlineLevel="0" collapsed="false"/>
    <row r="3234" customFormat="false" ht="14.4" hidden="false" customHeight="false" outlineLevel="0" collapsed="false"/>
    <row r="3235" customFormat="false" ht="14.4" hidden="false" customHeight="false" outlineLevel="0" collapsed="false"/>
    <row r="3236" customFormat="false" ht="14.4" hidden="false" customHeight="false" outlineLevel="0" collapsed="false"/>
    <row r="3237" customFormat="false" ht="14.4" hidden="false" customHeight="false" outlineLevel="0" collapsed="false"/>
    <row r="3238" customFormat="false" ht="14.4" hidden="false" customHeight="false" outlineLevel="0" collapsed="false"/>
    <row r="3239" customFormat="false" ht="14.4" hidden="false" customHeight="false" outlineLevel="0" collapsed="false"/>
    <row r="3240" customFormat="false" ht="14.4" hidden="false" customHeight="false" outlineLevel="0" collapsed="false"/>
    <row r="3241" customFormat="false" ht="14.4" hidden="false" customHeight="false" outlineLevel="0" collapsed="false"/>
    <row r="3242" customFormat="false" ht="14.4" hidden="false" customHeight="false" outlineLevel="0" collapsed="false"/>
    <row r="3243" customFormat="false" ht="14.4" hidden="false" customHeight="false" outlineLevel="0" collapsed="false"/>
    <row r="3244" customFormat="false" ht="14.4" hidden="false" customHeight="false" outlineLevel="0" collapsed="false"/>
    <row r="3245" customFormat="false" ht="14.4" hidden="false" customHeight="false" outlineLevel="0" collapsed="false"/>
    <row r="3246" customFormat="false" ht="14.4" hidden="false" customHeight="false" outlineLevel="0" collapsed="false"/>
    <row r="3247" customFormat="false" ht="14.4" hidden="false" customHeight="false" outlineLevel="0" collapsed="false"/>
    <row r="3248" customFormat="false" ht="14.4" hidden="false" customHeight="false" outlineLevel="0" collapsed="false"/>
    <row r="3249" customFormat="false" ht="14.4" hidden="false" customHeight="false" outlineLevel="0" collapsed="false"/>
    <row r="3250" customFormat="false" ht="14.4" hidden="false" customHeight="false" outlineLevel="0" collapsed="false"/>
    <row r="3251" customFormat="false" ht="14.4" hidden="false" customHeight="false" outlineLevel="0" collapsed="false"/>
    <row r="3252" customFormat="false" ht="14.4" hidden="false" customHeight="false" outlineLevel="0" collapsed="false"/>
    <row r="3253" customFormat="false" ht="14.4" hidden="false" customHeight="false" outlineLevel="0" collapsed="false"/>
    <row r="3254" customFormat="false" ht="14.4" hidden="false" customHeight="false" outlineLevel="0" collapsed="false"/>
    <row r="3255" customFormat="false" ht="14.4" hidden="false" customHeight="false" outlineLevel="0" collapsed="false"/>
    <row r="3256" customFormat="false" ht="14.4" hidden="false" customHeight="false" outlineLevel="0" collapsed="false"/>
    <row r="3257" customFormat="false" ht="14.4" hidden="false" customHeight="false" outlineLevel="0" collapsed="false"/>
    <row r="3258" customFormat="false" ht="14.4" hidden="false" customHeight="false" outlineLevel="0" collapsed="false"/>
    <row r="3259" customFormat="false" ht="14.4" hidden="false" customHeight="false" outlineLevel="0" collapsed="false"/>
    <row r="3260" customFormat="false" ht="14.4" hidden="false" customHeight="false" outlineLevel="0" collapsed="false"/>
    <row r="3261" customFormat="false" ht="14.4" hidden="false" customHeight="false" outlineLevel="0" collapsed="false"/>
    <row r="3262" customFormat="false" ht="14.4" hidden="false" customHeight="false" outlineLevel="0" collapsed="false"/>
    <row r="3263" customFormat="false" ht="14.4" hidden="false" customHeight="false" outlineLevel="0" collapsed="false"/>
    <row r="3264" customFormat="false" ht="14.4" hidden="false" customHeight="false" outlineLevel="0" collapsed="false"/>
    <row r="3265" customFormat="false" ht="14.4" hidden="false" customHeight="false" outlineLevel="0" collapsed="false"/>
    <row r="3266" customFormat="false" ht="14.4" hidden="false" customHeight="false" outlineLevel="0" collapsed="false"/>
    <row r="3267" customFormat="false" ht="14.4" hidden="false" customHeight="false" outlineLevel="0" collapsed="false"/>
    <row r="3268" customFormat="false" ht="14.4" hidden="false" customHeight="false" outlineLevel="0" collapsed="false"/>
    <row r="3269" customFormat="false" ht="14.4" hidden="false" customHeight="false" outlineLevel="0" collapsed="false"/>
    <row r="3270" customFormat="false" ht="14.4" hidden="false" customHeight="false" outlineLevel="0" collapsed="false"/>
    <row r="3271" customFormat="false" ht="14.4" hidden="false" customHeight="false" outlineLevel="0" collapsed="false"/>
    <row r="3272" customFormat="false" ht="14.4" hidden="false" customHeight="false" outlineLevel="0" collapsed="false"/>
    <row r="3273" customFormat="false" ht="14.4" hidden="false" customHeight="false" outlineLevel="0" collapsed="false"/>
    <row r="3274" customFormat="false" ht="14.4" hidden="false" customHeight="false" outlineLevel="0" collapsed="false"/>
    <row r="3275" customFormat="false" ht="14.4" hidden="false" customHeight="false" outlineLevel="0" collapsed="false"/>
    <row r="3276" customFormat="false" ht="14.4" hidden="false" customHeight="false" outlineLevel="0" collapsed="false"/>
    <row r="3277" customFormat="false" ht="14.4" hidden="false" customHeight="false" outlineLevel="0" collapsed="false"/>
    <row r="3278" customFormat="false" ht="14.4" hidden="false" customHeight="false" outlineLevel="0" collapsed="false"/>
    <row r="3279" customFormat="false" ht="14.4" hidden="false" customHeight="false" outlineLevel="0" collapsed="false"/>
    <row r="3280" customFormat="false" ht="14.4" hidden="false" customHeight="false" outlineLevel="0" collapsed="false"/>
    <row r="3281" customFormat="false" ht="14.4" hidden="false" customHeight="false" outlineLevel="0" collapsed="false"/>
    <row r="3282" customFormat="false" ht="14.4" hidden="false" customHeight="false" outlineLevel="0" collapsed="false"/>
    <row r="3283" customFormat="false" ht="14.4" hidden="false" customHeight="false" outlineLevel="0" collapsed="false"/>
    <row r="3284" customFormat="false" ht="14.4" hidden="false" customHeight="false" outlineLevel="0" collapsed="false"/>
    <row r="3285" customFormat="false" ht="14.4" hidden="false" customHeight="false" outlineLevel="0" collapsed="false"/>
    <row r="3286" customFormat="false" ht="14.4" hidden="false" customHeight="false" outlineLevel="0" collapsed="false"/>
    <row r="3287" customFormat="false" ht="14.4" hidden="false" customHeight="false" outlineLevel="0" collapsed="false"/>
    <row r="3288" customFormat="false" ht="14.4" hidden="false" customHeight="false" outlineLevel="0" collapsed="false"/>
    <row r="3289" customFormat="false" ht="14.4" hidden="false" customHeight="false" outlineLevel="0" collapsed="false"/>
    <row r="3290" customFormat="false" ht="14.4" hidden="false" customHeight="false" outlineLevel="0" collapsed="false"/>
    <row r="3291" customFormat="false" ht="14.4" hidden="false" customHeight="false" outlineLevel="0" collapsed="false"/>
    <row r="3292" customFormat="false" ht="14.4" hidden="false" customHeight="false" outlineLevel="0" collapsed="false"/>
    <row r="3293" customFormat="false" ht="14.4" hidden="false" customHeight="false" outlineLevel="0" collapsed="false"/>
    <row r="3294" customFormat="false" ht="14.4" hidden="false" customHeight="false" outlineLevel="0" collapsed="false"/>
    <row r="3295" customFormat="false" ht="14.4" hidden="false" customHeight="false" outlineLevel="0" collapsed="false"/>
    <row r="3296" customFormat="false" ht="14.4" hidden="false" customHeight="false" outlineLevel="0" collapsed="false"/>
    <row r="3297" customFormat="false" ht="14.4" hidden="false" customHeight="false" outlineLevel="0" collapsed="false"/>
    <row r="3298" customFormat="false" ht="14.4" hidden="false" customHeight="false" outlineLevel="0" collapsed="false"/>
    <row r="3299" customFormat="false" ht="14.4" hidden="false" customHeight="false" outlineLevel="0" collapsed="false"/>
    <row r="3300" customFormat="false" ht="14.4" hidden="false" customHeight="false" outlineLevel="0" collapsed="false"/>
    <row r="3301" customFormat="false" ht="14.4" hidden="false" customHeight="false" outlineLevel="0" collapsed="false"/>
    <row r="3302" customFormat="false" ht="14.4" hidden="false" customHeight="false" outlineLevel="0" collapsed="false"/>
    <row r="3303" customFormat="false" ht="14.4" hidden="false" customHeight="false" outlineLevel="0" collapsed="false"/>
    <row r="3304" customFormat="false" ht="14.4" hidden="false" customHeight="false" outlineLevel="0" collapsed="false"/>
    <row r="3305" customFormat="false" ht="14.4" hidden="false" customHeight="false" outlineLevel="0" collapsed="false"/>
    <row r="3306" customFormat="false" ht="14.4" hidden="false" customHeight="false" outlineLevel="0" collapsed="false"/>
    <row r="3307" customFormat="false" ht="14.4" hidden="false" customHeight="false" outlineLevel="0" collapsed="false"/>
    <row r="3308" customFormat="false" ht="14.4" hidden="false" customHeight="false" outlineLevel="0" collapsed="false"/>
    <row r="3309" customFormat="false" ht="14.4" hidden="false" customHeight="false" outlineLevel="0" collapsed="false"/>
    <row r="3310" customFormat="false" ht="14.4" hidden="false" customHeight="false" outlineLevel="0" collapsed="false"/>
    <row r="3311" customFormat="false" ht="14.4" hidden="false" customHeight="false" outlineLevel="0" collapsed="false"/>
    <row r="3312" customFormat="false" ht="14.4" hidden="false" customHeight="false" outlineLevel="0" collapsed="false"/>
    <row r="3313" customFormat="false" ht="14.4" hidden="false" customHeight="false" outlineLevel="0" collapsed="false"/>
    <row r="3314" customFormat="false" ht="14.4" hidden="false" customHeight="false" outlineLevel="0" collapsed="false"/>
    <row r="3315" customFormat="false" ht="14.4" hidden="false" customHeight="false" outlineLevel="0" collapsed="false"/>
    <row r="3316" customFormat="false" ht="14.4" hidden="false" customHeight="false" outlineLevel="0" collapsed="false"/>
    <row r="3317" customFormat="false" ht="14.4" hidden="false" customHeight="false" outlineLevel="0" collapsed="false"/>
    <row r="3318" customFormat="false" ht="14.4" hidden="false" customHeight="false" outlineLevel="0" collapsed="false"/>
    <row r="3319" customFormat="false" ht="14.4" hidden="false" customHeight="false" outlineLevel="0" collapsed="false"/>
    <row r="3320" customFormat="false" ht="14.4" hidden="false" customHeight="false" outlineLevel="0" collapsed="false"/>
    <row r="3321" customFormat="false" ht="14.4" hidden="false" customHeight="false" outlineLevel="0" collapsed="false"/>
    <row r="3322" customFormat="false" ht="14.4" hidden="false" customHeight="false" outlineLevel="0" collapsed="false"/>
    <row r="3323" customFormat="false" ht="14.4" hidden="false" customHeight="false" outlineLevel="0" collapsed="false"/>
    <row r="3324" customFormat="false" ht="14.4" hidden="false" customHeight="false" outlineLevel="0" collapsed="false"/>
    <row r="3325" customFormat="false" ht="14.4" hidden="false" customHeight="false" outlineLevel="0" collapsed="false"/>
    <row r="3326" customFormat="false" ht="14.4" hidden="false" customHeight="false" outlineLevel="0" collapsed="false"/>
    <row r="3327" customFormat="false" ht="14.4" hidden="false" customHeight="false" outlineLevel="0" collapsed="false"/>
    <row r="3328" customFormat="false" ht="14.4" hidden="false" customHeight="false" outlineLevel="0" collapsed="false"/>
    <row r="3329" customFormat="false" ht="14.4" hidden="false" customHeight="false" outlineLevel="0" collapsed="false"/>
    <row r="3330" customFormat="false" ht="14.4" hidden="false" customHeight="false" outlineLevel="0" collapsed="false"/>
    <row r="3331" customFormat="false" ht="14.4" hidden="false" customHeight="false" outlineLevel="0" collapsed="false"/>
    <row r="3332" customFormat="false" ht="14.4" hidden="false" customHeight="false" outlineLevel="0" collapsed="false"/>
    <row r="3333" customFormat="false" ht="14.4" hidden="false" customHeight="false" outlineLevel="0" collapsed="false"/>
    <row r="3334" customFormat="false" ht="14.4" hidden="false" customHeight="false" outlineLevel="0" collapsed="false"/>
    <row r="3335" customFormat="false" ht="14.4" hidden="false" customHeight="false" outlineLevel="0" collapsed="false"/>
    <row r="3336" customFormat="false" ht="14.4" hidden="false" customHeight="false" outlineLevel="0" collapsed="false"/>
    <row r="3337" customFormat="false" ht="14.4" hidden="false" customHeight="false" outlineLevel="0" collapsed="false"/>
    <row r="3338" customFormat="false" ht="14.4" hidden="false" customHeight="false" outlineLevel="0" collapsed="false"/>
    <row r="3339" customFormat="false" ht="14.4" hidden="false" customHeight="false" outlineLevel="0" collapsed="false"/>
    <row r="3340" customFormat="false" ht="14.4" hidden="false" customHeight="false" outlineLevel="0" collapsed="false"/>
    <row r="3341" customFormat="false" ht="14.4" hidden="false" customHeight="false" outlineLevel="0" collapsed="false"/>
    <row r="3342" customFormat="false" ht="14.4" hidden="false" customHeight="false" outlineLevel="0" collapsed="false"/>
    <row r="3343" customFormat="false" ht="14.4" hidden="false" customHeight="false" outlineLevel="0" collapsed="false"/>
    <row r="3344" customFormat="false" ht="14.4" hidden="false" customHeight="false" outlineLevel="0" collapsed="false"/>
    <row r="3345" customFormat="false" ht="14.4" hidden="false" customHeight="false" outlineLevel="0" collapsed="false"/>
    <row r="3346" customFormat="false" ht="14.4" hidden="false" customHeight="false" outlineLevel="0" collapsed="false"/>
    <row r="3347" customFormat="false" ht="14.4" hidden="false" customHeight="false" outlineLevel="0" collapsed="false"/>
    <row r="3348" customFormat="false" ht="14.4" hidden="false" customHeight="false" outlineLevel="0" collapsed="false"/>
    <row r="3349" customFormat="false" ht="14.4" hidden="false" customHeight="false" outlineLevel="0" collapsed="false"/>
    <row r="3350" customFormat="false" ht="14.4" hidden="false" customHeight="false" outlineLevel="0" collapsed="false"/>
    <row r="3351" customFormat="false" ht="14.4" hidden="false" customHeight="false" outlineLevel="0" collapsed="false"/>
    <row r="3352" customFormat="false" ht="14.4" hidden="false" customHeight="false" outlineLevel="0" collapsed="false"/>
    <row r="3353" customFormat="false" ht="14.4" hidden="false" customHeight="false" outlineLevel="0" collapsed="false"/>
    <row r="3354" customFormat="false" ht="14.4" hidden="false" customHeight="false" outlineLevel="0" collapsed="false"/>
    <row r="3355" customFormat="false" ht="14.4" hidden="false" customHeight="false" outlineLevel="0" collapsed="false"/>
    <row r="3356" customFormat="false" ht="14.4" hidden="false" customHeight="false" outlineLevel="0" collapsed="false"/>
    <row r="3357" customFormat="false" ht="14.4" hidden="false" customHeight="false" outlineLevel="0" collapsed="false"/>
    <row r="3358" customFormat="false" ht="14.4" hidden="false" customHeight="false" outlineLevel="0" collapsed="false"/>
    <row r="3359" customFormat="false" ht="14.4" hidden="false" customHeight="false" outlineLevel="0" collapsed="false"/>
    <row r="3360" customFormat="false" ht="14.4" hidden="false" customHeight="false" outlineLevel="0" collapsed="false"/>
    <row r="3361" customFormat="false" ht="14.4" hidden="false" customHeight="false" outlineLevel="0" collapsed="false"/>
    <row r="3362" customFormat="false" ht="14.4" hidden="false" customHeight="false" outlineLevel="0" collapsed="false"/>
    <row r="3363" customFormat="false" ht="14.4" hidden="false" customHeight="false" outlineLevel="0" collapsed="false"/>
    <row r="3364" customFormat="false" ht="14.4" hidden="false" customHeight="false" outlineLevel="0" collapsed="false"/>
    <row r="3365" customFormat="false" ht="14.4" hidden="false" customHeight="false" outlineLevel="0" collapsed="false"/>
    <row r="3366" customFormat="false" ht="14.4" hidden="false" customHeight="false" outlineLevel="0" collapsed="false"/>
    <row r="3367" customFormat="false" ht="14.4" hidden="false" customHeight="false" outlineLevel="0" collapsed="false"/>
    <row r="3368" customFormat="false" ht="14.4" hidden="false" customHeight="false" outlineLevel="0" collapsed="false"/>
    <row r="3369" customFormat="false" ht="14.4" hidden="false" customHeight="false" outlineLevel="0" collapsed="false"/>
    <row r="3370" customFormat="false" ht="14.4" hidden="false" customHeight="false" outlineLevel="0" collapsed="false"/>
    <row r="3371" customFormat="false" ht="14.4" hidden="false" customHeight="false" outlineLevel="0" collapsed="false"/>
    <row r="3372" customFormat="false" ht="14.4" hidden="false" customHeight="false" outlineLevel="0" collapsed="false"/>
    <row r="3373" customFormat="false" ht="14.4" hidden="false" customHeight="false" outlineLevel="0" collapsed="false"/>
    <row r="3374" customFormat="false" ht="14.4" hidden="false" customHeight="false" outlineLevel="0" collapsed="false"/>
    <row r="3375" customFormat="false" ht="14.4" hidden="false" customHeight="false" outlineLevel="0" collapsed="false"/>
    <row r="3376" customFormat="false" ht="14.4" hidden="false" customHeight="false" outlineLevel="0" collapsed="false"/>
    <row r="3377" customFormat="false" ht="14.4" hidden="false" customHeight="false" outlineLevel="0" collapsed="false"/>
    <row r="3378" customFormat="false" ht="14.4" hidden="false" customHeight="false" outlineLevel="0" collapsed="false"/>
    <row r="3379" customFormat="false" ht="14.4" hidden="false" customHeight="false" outlineLevel="0" collapsed="false"/>
    <row r="3380" customFormat="false" ht="14.4" hidden="false" customHeight="false" outlineLevel="0" collapsed="false"/>
    <row r="3381" customFormat="false" ht="14.4" hidden="false" customHeight="false" outlineLevel="0" collapsed="false"/>
    <row r="3382" customFormat="false" ht="14.4" hidden="false" customHeight="false" outlineLevel="0" collapsed="false"/>
    <row r="3383" customFormat="false" ht="14.4" hidden="false" customHeight="false" outlineLevel="0" collapsed="false"/>
    <row r="3384" customFormat="false" ht="14.4" hidden="false" customHeight="false" outlineLevel="0" collapsed="false"/>
    <row r="3385" customFormat="false" ht="14.4" hidden="false" customHeight="false" outlineLevel="0" collapsed="false"/>
    <row r="3386" customFormat="false" ht="14.4" hidden="false" customHeight="false" outlineLevel="0" collapsed="false"/>
    <row r="3387" customFormat="false" ht="14.4" hidden="false" customHeight="false" outlineLevel="0" collapsed="false"/>
    <row r="3388" customFormat="false" ht="14.4" hidden="false" customHeight="false" outlineLevel="0" collapsed="false"/>
    <row r="3389" customFormat="false" ht="14.4" hidden="false" customHeight="false" outlineLevel="0" collapsed="false"/>
    <row r="3390" customFormat="false" ht="14.4" hidden="false" customHeight="false" outlineLevel="0" collapsed="false"/>
    <row r="3391" customFormat="false" ht="14.4" hidden="false" customHeight="false" outlineLevel="0" collapsed="false"/>
    <row r="3392" customFormat="false" ht="14.4" hidden="false" customHeight="false" outlineLevel="0" collapsed="false"/>
    <row r="3393" customFormat="false" ht="14.4" hidden="false" customHeight="false" outlineLevel="0" collapsed="false"/>
    <row r="3394" customFormat="false" ht="14.4" hidden="false" customHeight="false" outlineLevel="0" collapsed="false"/>
    <row r="3395" customFormat="false" ht="14.4" hidden="false" customHeight="false" outlineLevel="0" collapsed="false"/>
    <row r="3396" customFormat="false" ht="14.4" hidden="false" customHeight="false" outlineLevel="0" collapsed="false"/>
    <row r="3397" customFormat="false" ht="14.4" hidden="false" customHeight="false" outlineLevel="0" collapsed="false"/>
    <row r="3398" customFormat="false" ht="14.4" hidden="false" customHeight="false" outlineLevel="0" collapsed="false"/>
    <row r="3399" customFormat="false" ht="14.4" hidden="false" customHeight="false" outlineLevel="0" collapsed="false"/>
    <row r="3400" customFormat="false" ht="14.4" hidden="false" customHeight="false" outlineLevel="0" collapsed="false"/>
    <row r="3401" customFormat="false" ht="14.4" hidden="false" customHeight="false" outlineLevel="0" collapsed="false"/>
    <row r="3402" customFormat="false" ht="14.4" hidden="false" customHeight="false" outlineLevel="0" collapsed="false"/>
    <row r="3403" customFormat="false" ht="14.4" hidden="false" customHeight="false" outlineLevel="0" collapsed="false"/>
    <row r="3404" customFormat="false" ht="14.4" hidden="false" customHeight="false" outlineLevel="0" collapsed="false"/>
    <row r="3405" customFormat="false" ht="14.4" hidden="false" customHeight="false" outlineLevel="0" collapsed="false"/>
    <row r="3406" customFormat="false" ht="14.4" hidden="false" customHeight="false" outlineLevel="0" collapsed="false"/>
    <row r="3407" customFormat="false" ht="14.4" hidden="false" customHeight="false" outlineLevel="0" collapsed="false"/>
    <row r="3408" customFormat="false" ht="14.4" hidden="false" customHeight="false" outlineLevel="0" collapsed="false"/>
    <row r="3409" customFormat="false" ht="14.4" hidden="false" customHeight="false" outlineLevel="0" collapsed="false"/>
    <row r="3410" customFormat="false" ht="14.4" hidden="false" customHeight="false" outlineLevel="0" collapsed="false"/>
    <row r="3411" customFormat="false" ht="14.4" hidden="false" customHeight="false" outlineLevel="0" collapsed="false"/>
    <row r="3412" customFormat="false" ht="14.4" hidden="false" customHeight="false" outlineLevel="0" collapsed="false"/>
    <row r="3413" customFormat="false" ht="14.4" hidden="false" customHeight="false" outlineLevel="0" collapsed="false"/>
    <row r="3414" customFormat="false" ht="14.4" hidden="false" customHeight="false" outlineLevel="0" collapsed="false"/>
    <row r="3415" customFormat="false" ht="14.4" hidden="false" customHeight="false" outlineLevel="0" collapsed="false"/>
    <row r="3416" customFormat="false" ht="14.4" hidden="false" customHeight="false" outlineLevel="0" collapsed="false"/>
    <row r="3417" customFormat="false" ht="14.4" hidden="false" customHeight="false" outlineLevel="0" collapsed="false"/>
    <row r="3418" customFormat="false" ht="14.4" hidden="false" customHeight="false" outlineLevel="0" collapsed="false"/>
    <row r="3419" customFormat="false" ht="14.4" hidden="false" customHeight="false" outlineLevel="0" collapsed="false"/>
    <row r="3420" customFormat="false" ht="14.4" hidden="false" customHeight="false" outlineLevel="0" collapsed="false"/>
    <row r="3421" customFormat="false" ht="14.4" hidden="false" customHeight="false" outlineLevel="0" collapsed="false"/>
    <row r="3422" customFormat="false" ht="14.4" hidden="false" customHeight="false" outlineLevel="0" collapsed="false"/>
    <row r="3423" customFormat="false" ht="14.4" hidden="false" customHeight="false" outlineLevel="0" collapsed="false"/>
    <row r="3424" customFormat="false" ht="14.4" hidden="false" customHeight="false" outlineLevel="0" collapsed="false"/>
    <row r="3425" customFormat="false" ht="14.4" hidden="false" customHeight="false" outlineLevel="0" collapsed="false"/>
    <row r="3426" customFormat="false" ht="14.4" hidden="false" customHeight="false" outlineLevel="0" collapsed="false"/>
    <row r="3427" customFormat="false" ht="14.4" hidden="false" customHeight="false" outlineLevel="0" collapsed="false"/>
    <row r="3428" customFormat="false" ht="14.4" hidden="false" customHeight="false" outlineLevel="0" collapsed="false"/>
    <row r="3429" customFormat="false" ht="14.4" hidden="false" customHeight="false" outlineLevel="0" collapsed="false"/>
    <row r="3430" customFormat="false" ht="14.4" hidden="false" customHeight="false" outlineLevel="0" collapsed="false"/>
    <row r="3431" customFormat="false" ht="14.4" hidden="false" customHeight="false" outlineLevel="0" collapsed="false"/>
    <row r="3432" customFormat="false" ht="14.4" hidden="false" customHeight="false" outlineLevel="0" collapsed="false"/>
    <row r="3433" customFormat="false" ht="14.4" hidden="false" customHeight="false" outlineLevel="0" collapsed="false"/>
    <row r="3434" customFormat="false" ht="14.4" hidden="false" customHeight="false" outlineLevel="0" collapsed="false"/>
    <row r="3435" customFormat="false" ht="14.4" hidden="false" customHeight="false" outlineLevel="0" collapsed="false"/>
    <row r="3436" customFormat="false" ht="14.4" hidden="false" customHeight="false" outlineLevel="0" collapsed="false"/>
    <row r="3437" customFormat="false" ht="14.4" hidden="false" customHeight="false" outlineLevel="0" collapsed="false"/>
    <row r="3438" customFormat="false" ht="14.4" hidden="false" customHeight="false" outlineLevel="0" collapsed="false"/>
    <row r="3439" customFormat="false" ht="14.4" hidden="false" customHeight="false" outlineLevel="0" collapsed="false"/>
    <row r="3440" customFormat="false" ht="14.4" hidden="false" customHeight="false" outlineLevel="0" collapsed="false"/>
    <row r="3441" customFormat="false" ht="14.4" hidden="false" customHeight="false" outlineLevel="0" collapsed="false"/>
    <row r="3442" customFormat="false" ht="14.4" hidden="false" customHeight="false" outlineLevel="0" collapsed="false"/>
    <row r="3443" customFormat="false" ht="14.4" hidden="false" customHeight="false" outlineLevel="0" collapsed="false"/>
    <row r="3444" customFormat="false" ht="14.4" hidden="false" customHeight="false" outlineLevel="0" collapsed="false"/>
    <row r="3445" customFormat="false" ht="14.4" hidden="false" customHeight="false" outlineLevel="0" collapsed="false"/>
    <row r="3446" customFormat="false" ht="14.4" hidden="false" customHeight="false" outlineLevel="0" collapsed="false"/>
    <row r="3447" customFormat="false" ht="14.4" hidden="false" customHeight="false" outlineLevel="0" collapsed="false"/>
    <row r="3448" customFormat="false" ht="14.4" hidden="false" customHeight="false" outlineLevel="0" collapsed="false"/>
    <row r="3449" customFormat="false" ht="14.4" hidden="false" customHeight="false" outlineLevel="0" collapsed="false"/>
    <row r="3450" customFormat="false" ht="14.4" hidden="false" customHeight="false" outlineLevel="0" collapsed="false"/>
    <row r="3451" customFormat="false" ht="14.4" hidden="false" customHeight="false" outlineLevel="0" collapsed="false"/>
    <row r="3452" customFormat="false" ht="14.4" hidden="false" customHeight="false" outlineLevel="0" collapsed="false"/>
    <row r="3453" customFormat="false" ht="14.4" hidden="false" customHeight="false" outlineLevel="0" collapsed="false"/>
    <row r="3454" customFormat="false" ht="14.4" hidden="false" customHeight="false" outlineLevel="0" collapsed="false"/>
    <row r="3455" customFormat="false" ht="14.4" hidden="false" customHeight="false" outlineLevel="0" collapsed="false"/>
    <row r="3456" customFormat="false" ht="14.4" hidden="false" customHeight="false" outlineLevel="0" collapsed="false"/>
    <row r="3457" customFormat="false" ht="14.4" hidden="false" customHeight="false" outlineLevel="0" collapsed="false"/>
    <row r="3458" customFormat="false" ht="14.4" hidden="false" customHeight="false" outlineLevel="0" collapsed="false"/>
    <row r="3459" customFormat="false" ht="14.4" hidden="false" customHeight="false" outlineLevel="0" collapsed="false"/>
    <row r="3460" customFormat="false" ht="14.4" hidden="false" customHeight="false" outlineLevel="0" collapsed="false"/>
    <row r="3461" customFormat="false" ht="14.4" hidden="false" customHeight="false" outlineLevel="0" collapsed="false"/>
    <row r="3462" customFormat="false" ht="14.4" hidden="false" customHeight="false" outlineLevel="0" collapsed="false"/>
    <row r="3463" customFormat="false" ht="14.4" hidden="false" customHeight="false" outlineLevel="0" collapsed="false"/>
    <row r="3464" customFormat="false" ht="14.4" hidden="false" customHeight="false" outlineLevel="0" collapsed="false"/>
    <row r="3465" customFormat="false" ht="14.4" hidden="false" customHeight="false" outlineLevel="0" collapsed="false"/>
    <row r="3466" customFormat="false" ht="14.4" hidden="false" customHeight="false" outlineLevel="0" collapsed="false"/>
    <row r="3467" customFormat="false" ht="14.4" hidden="false" customHeight="false" outlineLevel="0" collapsed="false"/>
    <row r="3468" customFormat="false" ht="14.4" hidden="false" customHeight="false" outlineLevel="0" collapsed="false"/>
    <row r="3469" customFormat="false" ht="14.4" hidden="false" customHeight="false" outlineLevel="0" collapsed="false"/>
    <row r="3470" customFormat="false" ht="14.4" hidden="false" customHeight="false" outlineLevel="0" collapsed="false"/>
    <row r="3471" customFormat="false" ht="14.4" hidden="false" customHeight="false" outlineLevel="0" collapsed="false"/>
    <row r="3472" customFormat="false" ht="14.4" hidden="false" customHeight="false" outlineLevel="0" collapsed="false"/>
    <row r="3473" customFormat="false" ht="14.4" hidden="false" customHeight="false" outlineLevel="0" collapsed="false"/>
    <row r="3474" customFormat="false" ht="14.4" hidden="false" customHeight="false" outlineLevel="0" collapsed="false"/>
    <row r="3475" customFormat="false" ht="14.4" hidden="false" customHeight="false" outlineLevel="0" collapsed="false"/>
    <row r="3476" customFormat="false" ht="14.4" hidden="false" customHeight="false" outlineLevel="0" collapsed="false"/>
    <row r="3477" customFormat="false" ht="14.4" hidden="false" customHeight="false" outlineLevel="0" collapsed="false"/>
    <row r="3478" customFormat="false" ht="14.4" hidden="false" customHeight="false" outlineLevel="0" collapsed="false"/>
    <row r="3479" customFormat="false" ht="14.4" hidden="false" customHeight="false" outlineLevel="0" collapsed="false"/>
    <row r="3480" customFormat="false" ht="14.4" hidden="false" customHeight="false" outlineLevel="0" collapsed="false"/>
    <row r="3481" customFormat="false" ht="14.4" hidden="false" customHeight="false" outlineLevel="0" collapsed="false"/>
    <row r="3482" customFormat="false" ht="14.4" hidden="false" customHeight="false" outlineLevel="0" collapsed="false"/>
    <row r="3483" customFormat="false" ht="14.4" hidden="false" customHeight="false" outlineLevel="0" collapsed="false"/>
    <row r="3484" customFormat="false" ht="14.4" hidden="false" customHeight="false" outlineLevel="0" collapsed="false"/>
    <row r="3485" customFormat="false" ht="14.4" hidden="false" customHeight="false" outlineLevel="0" collapsed="false"/>
    <row r="3486" customFormat="false" ht="14.4" hidden="false" customHeight="false" outlineLevel="0" collapsed="false"/>
    <row r="3487" customFormat="false" ht="14.4" hidden="false" customHeight="false" outlineLevel="0" collapsed="false"/>
    <row r="3488" customFormat="false" ht="14.4" hidden="false" customHeight="false" outlineLevel="0" collapsed="false"/>
    <row r="3489" customFormat="false" ht="14.4" hidden="false" customHeight="false" outlineLevel="0" collapsed="false"/>
    <row r="3490" customFormat="false" ht="14.4" hidden="false" customHeight="false" outlineLevel="0" collapsed="false"/>
    <row r="3491" customFormat="false" ht="14.4" hidden="false" customHeight="false" outlineLevel="0" collapsed="false"/>
    <row r="3492" customFormat="false" ht="14.4" hidden="false" customHeight="false" outlineLevel="0" collapsed="false"/>
    <row r="3493" customFormat="false" ht="14.4" hidden="false" customHeight="false" outlineLevel="0" collapsed="false"/>
    <row r="3494" customFormat="false" ht="14.4" hidden="false" customHeight="false" outlineLevel="0" collapsed="false"/>
    <row r="3495" customFormat="false" ht="14.4" hidden="false" customHeight="false" outlineLevel="0" collapsed="false"/>
    <row r="3496" customFormat="false" ht="14.4" hidden="false" customHeight="false" outlineLevel="0" collapsed="false"/>
    <row r="3497" customFormat="false" ht="14.4" hidden="false" customHeight="false" outlineLevel="0" collapsed="false"/>
    <row r="3498" customFormat="false" ht="14.4" hidden="false" customHeight="false" outlineLevel="0" collapsed="false"/>
    <row r="3499" customFormat="false" ht="14.4" hidden="false" customHeight="false" outlineLevel="0" collapsed="false"/>
    <row r="3500" customFormat="false" ht="14.4" hidden="false" customHeight="false" outlineLevel="0" collapsed="false"/>
    <row r="3501" customFormat="false" ht="14.4" hidden="false" customHeight="false" outlineLevel="0" collapsed="false"/>
    <row r="3502" customFormat="false" ht="14.4" hidden="false" customHeight="false" outlineLevel="0" collapsed="false"/>
    <row r="3503" customFormat="false" ht="14.4" hidden="false" customHeight="false" outlineLevel="0" collapsed="false"/>
    <row r="3504" customFormat="false" ht="14.4" hidden="false" customHeight="false" outlineLevel="0" collapsed="false"/>
    <row r="3505" customFormat="false" ht="14.4" hidden="false" customHeight="false" outlineLevel="0" collapsed="false"/>
    <row r="3506" customFormat="false" ht="14.4" hidden="false" customHeight="false" outlineLevel="0" collapsed="false"/>
    <row r="3507" customFormat="false" ht="14.4" hidden="false" customHeight="false" outlineLevel="0" collapsed="false"/>
    <row r="3508" customFormat="false" ht="14.4" hidden="false" customHeight="false" outlineLevel="0" collapsed="false"/>
    <row r="3509" customFormat="false" ht="14.4" hidden="false" customHeight="false" outlineLevel="0" collapsed="false"/>
    <row r="3510" customFormat="false" ht="14.4" hidden="false" customHeight="false" outlineLevel="0" collapsed="false"/>
    <row r="3511" customFormat="false" ht="14.4" hidden="false" customHeight="false" outlineLevel="0" collapsed="false"/>
    <row r="3512" customFormat="false" ht="14.4" hidden="false" customHeight="false" outlineLevel="0" collapsed="false"/>
    <row r="3513" customFormat="false" ht="14.4" hidden="false" customHeight="false" outlineLevel="0" collapsed="false"/>
    <row r="3514" customFormat="false" ht="14.4" hidden="false" customHeight="false" outlineLevel="0" collapsed="false"/>
    <row r="3515" customFormat="false" ht="14.4" hidden="false" customHeight="false" outlineLevel="0" collapsed="false"/>
    <row r="3516" customFormat="false" ht="14.4" hidden="false" customHeight="false" outlineLevel="0" collapsed="false"/>
    <row r="3517" customFormat="false" ht="14.4" hidden="false" customHeight="false" outlineLevel="0" collapsed="false"/>
    <row r="3518" customFormat="false" ht="14.4" hidden="false" customHeight="false" outlineLevel="0" collapsed="false"/>
    <row r="3519" customFormat="false" ht="14.4" hidden="false" customHeight="false" outlineLevel="0" collapsed="false"/>
    <row r="3520" customFormat="false" ht="14.4" hidden="false" customHeight="false" outlineLevel="0" collapsed="false"/>
    <row r="3521" customFormat="false" ht="14.4" hidden="false" customHeight="false" outlineLevel="0" collapsed="false"/>
    <row r="3522" customFormat="false" ht="14.4" hidden="false" customHeight="false" outlineLevel="0" collapsed="false"/>
    <row r="3523" customFormat="false" ht="14.4" hidden="false" customHeight="false" outlineLevel="0" collapsed="false"/>
    <row r="3524" customFormat="false" ht="14.4" hidden="false" customHeight="false" outlineLevel="0" collapsed="false"/>
    <row r="3525" customFormat="false" ht="14.4" hidden="false" customHeight="false" outlineLevel="0" collapsed="false"/>
    <row r="3526" customFormat="false" ht="14.4" hidden="false" customHeight="false" outlineLevel="0" collapsed="false"/>
    <row r="3527" customFormat="false" ht="14.4" hidden="false" customHeight="false" outlineLevel="0" collapsed="false"/>
    <row r="3528" customFormat="false" ht="14.4" hidden="false" customHeight="false" outlineLevel="0" collapsed="false"/>
    <row r="3529" customFormat="false" ht="14.4" hidden="false" customHeight="false" outlineLevel="0" collapsed="false"/>
    <row r="3530" customFormat="false" ht="14.4" hidden="false" customHeight="false" outlineLevel="0" collapsed="false"/>
    <row r="3531" customFormat="false" ht="14.4" hidden="false" customHeight="false" outlineLevel="0" collapsed="false"/>
    <row r="3532" customFormat="false" ht="14.4" hidden="false" customHeight="false" outlineLevel="0" collapsed="false"/>
    <row r="3533" customFormat="false" ht="14.4" hidden="false" customHeight="false" outlineLevel="0" collapsed="false"/>
    <row r="3534" customFormat="false" ht="14.4" hidden="false" customHeight="false" outlineLevel="0" collapsed="false"/>
    <row r="3535" customFormat="false" ht="14.4" hidden="false" customHeight="false" outlineLevel="0" collapsed="false"/>
    <row r="3536" customFormat="false" ht="14.4" hidden="false" customHeight="false" outlineLevel="0" collapsed="false"/>
    <row r="3537" customFormat="false" ht="14.4" hidden="false" customHeight="false" outlineLevel="0" collapsed="false"/>
    <row r="3538" customFormat="false" ht="14.4" hidden="false" customHeight="false" outlineLevel="0" collapsed="false"/>
    <row r="3539" customFormat="false" ht="14.4" hidden="false" customHeight="false" outlineLevel="0" collapsed="false"/>
    <row r="3540" customFormat="false" ht="14.4" hidden="false" customHeight="false" outlineLevel="0" collapsed="false"/>
    <row r="3541" customFormat="false" ht="14.4" hidden="false" customHeight="false" outlineLevel="0" collapsed="false"/>
    <row r="3542" customFormat="false" ht="14.4" hidden="false" customHeight="false" outlineLevel="0" collapsed="false"/>
    <row r="3543" customFormat="false" ht="14.4" hidden="false" customHeight="false" outlineLevel="0" collapsed="false"/>
    <row r="3544" customFormat="false" ht="14.4" hidden="false" customHeight="false" outlineLevel="0" collapsed="false"/>
    <row r="3545" customFormat="false" ht="14.4" hidden="false" customHeight="false" outlineLevel="0" collapsed="false"/>
    <row r="3546" customFormat="false" ht="14.4" hidden="false" customHeight="false" outlineLevel="0" collapsed="false"/>
    <row r="3547" customFormat="false" ht="14.4" hidden="false" customHeight="false" outlineLevel="0" collapsed="false"/>
    <row r="3548" customFormat="false" ht="14.4" hidden="false" customHeight="false" outlineLevel="0" collapsed="false"/>
    <row r="3549" customFormat="false" ht="14.4" hidden="false" customHeight="false" outlineLevel="0" collapsed="false"/>
    <row r="3550" customFormat="false" ht="14.4" hidden="false" customHeight="false" outlineLevel="0" collapsed="false"/>
    <row r="3551" customFormat="false" ht="14.4" hidden="false" customHeight="false" outlineLevel="0" collapsed="false"/>
    <row r="3552" customFormat="false" ht="14.4" hidden="false" customHeight="false" outlineLevel="0" collapsed="false"/>
    <row r="3553" customFormat="false" ht="14.4" hidden="false" customHeight="false" outlineLevel="0" collapsed="false"/>
    <row r="3554" customFormat="false" ht="14.4" hidden="false" customHeight="false" outlineLevel="0" collapsed="false"/>
    <row r="3555" customFormat="false" ht="14.4" hidden="false" customHeight="false" outlineLevel="0" collapsed="false"/>
    <row r="3556" customFormat="false" ht="14.4" hidden="false" customHeight="false" outlineLevel="0" collapsed="false"/>
    <row r="3557" customFormat="false" ht="14.4" hidden="false" customHeight="false" outlineLevel="0" collapsed="false"/>
    <row r="3558" customFormat="false" ht="14.4" hidden="false" customHeight="false" outlineLevel="0" collapsed="false"/>
    <row r="3559" customFormat="false" ht="14.4" hidden="false" customHeight="false" outlineLevel="0" collapsed="false"/>
    <row r="3560" customFormat="false" ht="14.4" hidden="false" customHeight="false" outlineLevel="0" collapsed="false"/>
    <row r="3561" customFormat="false" ht="14.4" hidden="false" customHeight="false" outlineLevel="0" collapsed="false"/>
    <row r="3562" customFormat="false" ht="14.4" hidden="false" customHeight="false" outlineLevel="0" collapsed="false"/>
    <row r="3563" customFormat="false" ht="14.4" hidden="false" customHeight="false" outlineLevel="0" collapsed="false"/>
    <row r="3564" customFormat="false" ht="14.4" hidden="false" customHeight="false" outlineLevel="0" collapsed="false"/>
    <row r="3565" customFormat="false" ht="14.4" hidden="false" customHeight="false" outlineLevel="0" collapsed="false"/>
    <row r="3566" customFormat="false" ht="14.4" hidden="false" customHeight="false" outlineLevel="0" collapsed="false"/>
    <row r="3567" customFormat="false" ht="14.4" hidden="false" customHeight="false" outlineLevel="0" collapsed="false"/>
    <row r="3568" customFormat="false" ht="14.4" hidden="false" customHeight="false" outlineLevel="0" collapsed="false"/>
    <row r="3569" customFormat="false" ht="14.4" hidden="false" customHeight="false" outlineLevel="0" collapsed="false"/>
    <row r="3570" customFormat="false" ht="14.4" hidden="false" customHeight="false" outlineLevel="0" collapsed="false"/>
    <row r="3571" customFormat="false" ht="14.4" hidden="false" customHeight="false" outlineLevel="0" collapsed="false"/>
    <row r="3572" customFormat="false" ht="14.4" hidden="false" customHeight="false" outlineLevel="0" collapsed="false"/>
    <row r="3573" customFormat="false" ht="14.4" hidden="false" customHeight="false" outlineLevel="0" collapsed="false"/>
    <row r="3574" customFormat="false" ht="14.4" hidden="false" customHeight="false" outlineLevel="0" collapsed="false"/>
    <row r="3575" customFormat="false" ht="14.4" hidden="false" customHeight="false" outlineLevel="0" collapsed="false"/>
    <row r="3576" customFormat="false" ht="14.4" hidden="false" customHeight="false" outlineLevel="0" collapsed="false"/>
    <row r="3577" customFormat="false" ht="14.4" hidden="false" customHeight="false" outlineLevel="0" collapsed="false"/>
    <row r="3578" customFormat="false" ht="14.4" hidden="false" customHeight="false" outlineLevel="0" collapsed="false"/>
    <row r="3579" customFormat="false" ht="14.4" hidden="false" customHeight="false" outlineLevel="0" collapsed="false"/>
    <row r="3580" customFormat="false" ht="14.4" hidden="false" customHeight="false" outlineLevel="0" collapsed="false"/>
    <row r="3581" customFormat="false" ht="14.4" hidden="false" customHeight="false" outlineLevel="0" collapsed="false"/>
    <row r="3582" customFormat="false" ht="14.4" hidden="false" customHeight="false" outlineLevel="0" collapsed="false"/>
    <row r="3583" customFormat="false" ht="14.4" hidden="false" customHeight="false" outlineLevel="0" collapsed="false"/>
    <row r="3584" customFormat="false" ht="14.4" hidden="false" customHeight="false" outlineLevel="0" collapsed="false"/>
    <row r="3585" customFormat="false" ht="14.4" hidden="false" customHeight="false" outlineLevel="0" collapsed="false"/>
    <row r="3586" customFormat="false" ht="14.4" hidden="false" customHeight="false" outlineLevel="0" collapsed="false"/>
    <row r="3587" customFormat="false" ht="14.4" hidden="false" customHeight="false" outlineLevel="0" collapsed="false"/>
    <row r="3588" customFormat="false" ht="14.4" hidden="false" customHeight="false" outlineLevel="0" collapsed="false"/>
    <row r="3589" customFormat="false" ht="14.4" hidden="false" customHeight="false" outlineLevel="0" collapsed="false"/>
    <row r="3590" customFormat="false" ht="14.4" hidden="false" customHeight="false" outlineLevel="0" collapsed="false"/>
    <row r="3591" customFormat="false" ht="14.4" hidden="false" customHeight="false" outlineLevel="0" collapsed="false"/>
    <row r="3592" customFormat="false" ht="14.4" hidden="false" customHeight="false" outlineLevel="0" collapsed="false"/>
    <row r="3593" customFormat="false" ht="14.4" hidden="false" customHeight="false" outlineLevel="0" collapsed="false"/>
    <row r="3594" customFormat="false" ht="14.4" hidden="false" customHeight="false" outlineLevel="0" collapsed="false"/>
    <row r="3595" customFormat="false" ht="14.4" hidden="false" customHeight="false" outlineLevel="0" collapsed="false"/>
    <row r="3596" customFormat="false" ht="14.4" hidden="false" customHeight="false" outlineLevel="0" collapsed="false"/>
    <row r="3597" customFormat="false" ht="14.4" hidden="false" customHeight="false" outlineLevel="0" collapsed="false"/>
    <row r="3598" customFormat="false" ht="14.4" hidden="false" customHeight="false" outlineLevel="0" collapsed="false"/>
    <row r="3599" customFormat="false" ht="14.4" hidden="false" customHeight="false" outlineLevel="0" collapsed="false"/>
    <row r="3600" customFormat="false" ht="14.4" hidden="false" customHeight="false" outlineLevel="0" collapsed="false"/>
    <row r="3601" customFormat="false" ht="14.4" hidden="false" customHeight="false" outlineLevel="0" collapsed="false"/>
    <row r="3602" customFormat="false" ht="14.4" hidden="false" customHeight="false" outlineLevel="0" collapsed="false"/>
    <row r="3603" customFormat="false" ht="14.4" hidden="false" customHeight="false" outlineLevel="0" collapsed="false"/>
    <row r="3604" customFormat="false" ht="14.4" hidden="false" customHeight="false" outlineLevel="0" collapsed="false"/>
    <row r="3605" customFormat="false" ht="14.4" hidden="false" customHeight="false" outlineLevel="0" collapsed="false"/>
    <row r="3606" customFormat="false" ht="14.4" hidden="false" customHeight="false" outlineLevel="0" collapsed="false"/>
    <row r="3607" customFormat="false" ht="14.4" hidden="false" customHeight="false" outlineLevel="0" collapsed="false"/>
    <row r="3608" customFormat="false" ht="14.4" hidden="false" customHeight="false" outlineLevel="0" collapsed="false"/>
    <row r="3609" customFormat="false" ht="14.4" hidden="false" customHeight="false" outlineLevel="0" collapsed="false"/>
    <row r="3610" customFormat="false" ht="14.4" hidden="false" customHeight="false" outlineLevel="0" collapsed="false"/>
    <row r="3611" customFormat="false" ht="14.4" hidden="false" customHeight="false" outlineLevel="0" collapsed="false"/>
    <row r="3612" customFormat="false" ht="14.4" hidden="false" customHeight="false" outlineLevel="0" collapsed="false"/>
    <row r="3613" customFormat="false" ht="14.4" hidden="false" customHeight="false" outlineLevel="0" collapsed="false"/>
    <row r="3614" customFormat="false" ht="14.4" hidden="false" customHeight="false" outlineLevel="0" collapsed="false"/>
    <row r="3615" customFormat="false" ht="14.4" hidden="false" customHeight="false" outlineLevel="0" collapsed="false"/>
    <row r="3616" customFormat="false" ht="14.4" hidden="false" customHeight="false" outlineLevel="0" collapsed="false"/>
    <row r="3617" customFormat="false" ht="14.4" hidden="false" customHeight="false" outlineLevel="0" collapsed="false"/>
    <row r="3618" customFormat="false" ht="14.4" hidden="false" customHeight="false" outlineLevel="0" collapsed="false"/>
    <row r="3619" customFormat="false" ht="14.4" hidden="false" customHeight="false" outlineLevel="0" collapsed="false"/>
    <row r="3620" customFormat="false" ht="14.4" hidden="false" customHeight="false" outlineLevel="0" collapsed="false"/>
    <row r="3621" customFormat="false" ht="14.4" hidden="false" customHeight="false" outlineLevel="0" collapsed="false"/>
    <row r="3622" customFormat="false" ht="14.4" hidden="false" customHeight="false" outlineLevel="0" collapsed="false"/>
    <row r="3623" customFormat="false" ht="14.4" hidden="false" customHeight="false" outlineLevel="0" collapsed="false"/>
    <row r="3624" customFormat="false" ht="14.4" hidden="false" customHeight="false" outlineLevel="0" collapsed="false"/>
    <row r="3625" customFormat="false" ht="14.4" hidden="false" customHeight="false" outlineLevel="0" collapsed="false"/>
    <row r="3626" customFormat="false" ht="14.4" hidden="false" customHeight="false" outlineLevel="0" collapsed="false"/>
    <row r="3627" customFormat="false" ht="14.4" hidden="false" customHeight="false" outlineLevel="0" collapsed="false"/>
    <row r="3628" customFormat="false" ht="14.4" hidden="false" customHeight="false" outlineLevel="0" collapsed="false"/>
    <row r="3629" customFormat="false" ht="14.4" hidden="false" customHeight="false" outlineLevel="0" collapsed="false"/>
    <row r="3630" customFormat="false" ht="14.4" hidden="false" customHeight="false" outlineLevel="0" collapsed="false"/>
    <row r="3631" customFormat="false" ht="14.4" hidden="false" customHeight="false" outlineLevel="0" collapsed="false"/>
    <row r="3632" customFormat="false" ht="14.4" hidden="false" customHeight="false" outlineLevel="0" collapsed="false"/>
    <row r="3633" customFormat="false" ht="14.4" hidden="false" customHeight="false" outlineLevel="0" collapsed="false"/>
    <row r="3634" customFormat="false" ht="14.4" hidden="false" customHeight="false" outlineLevel="0" collapsed="false"/>
    <row r="3635" customFormat="false" ht="14.4" hidden="false" customHeight="false" outlineLevel="0" collapsed="false"/>
    <row r="3636" customFormat="false" ht="14.4" hidden="false" customHeight="false" outlineLevel="0" collapsed="false"/>
    <row r="3637" customFormat="false" ht="14.4" hidden="false" customHeight="false" outlineLevel="0" collapsed="false"/>
    <row r="3638" customFormat="false" ht="14.4" hidden="false" customHeight="false" outlineLevel="0" collapsed="false"/>
    <row r="3639" customFormat="false" ht="14.4" hidden="false" customHeight="false" outlineLevel="0" collapsed="false"/>
    <row r="3640" customFormat="false" ht="14.4" hidden="false" customHeight="false" outlineLevel="0" collapsed="false"/>
    <row r="3641" customFormat="false" ht="14.4" hidden="false" customHeight="false" outlineLevel="0" collapsed="false"/>
    <row r="3642" customFormat="false" ht="14.4" hidden="false" customHeight="false" outlineLevel="0" collapsed="false"/>
    <row r="3643" customFormat="false" ht="14.4" hidden="false" customHeight="false" outlineLevel="0" collapsed="false"/>
    <row r="3644" customFormat="false" ht="14.4" hidden="false" customHeight="false" outlineLevel="0" collapsed="false"/>
    <row r="3645" customFormat="false" ht="14.4" hidden="false" customHeight="false" outlineLevel="0" collapsed="false"/>
    <row r="3646" customFormat="false" ht="14.4" hidden="false" customHeight="false" outlineLevel="0" collapsed="false"/>
    <row r="3647" customFormat="false" ht="14.4" hidden="false" customHeight="false" outlineLevel="0" collapsed="false"/>
    <row r="3648" customFormat="false" ht="14.4" hidden="false" customHeight="false" outlineLevel="0" collapsed="false"/>
    <row r="3649" customFormat="false" ht="14.4" hidden="false" customHeight="false" outlineLevel="0" collapsed="false"/>
    <row r="3650" customFormat="false" ht="14.4" hidden="false" customHeight="false" outlineLevel="0" collapsed="false"/>
    <row r="3651" customFormat="false" ht="14.4" hidden="false" customHeight="false" outlineLevel="0" collapsed="false"/>
    <row r="3652" customFormat="false" ht="14.4" hidden="false" customHeight="false" outlineLevel="0" collapsed="false"/>
    <row r="3653" customFormat="false" ht="14.4" hidden="false" customHeight="false" outlineLevel="0" collapsed="false"/>
    <row r="3654" customFormat="false" ht="14.4" hidden="false" customHeight="false" outlineLevel="0" collapsed="false"/>
    <row r="3655" customFormat="false" ht="14.4" hidden="false" customHeight="false" outlineLevel="0" collapsed="false"/>
    <row r="3656" customFormat="false" ht="14.4" hidden="false" customHeight="false" outlineLevel="0" collapsed="false"/>
    <row r="3657" customFormat="false" ht="14.4" hidden="false" customHeight="false" outlineLevel="0" collapsed="false"/>
    <row r="3658" customFormat="false" ht="14.4" hidden="false" customHeight="false" outlineLevel="0" collapsed="false"/>
    <row r="3659" customFormat="false" ht="14.4" hidden="false" customHeight="false" outlineLevel="0" collapsed="false"/>
    <row r="3660" customFormat="false" ht="14.4" hidden="false" customHeight="false" outlineLevel="0" collapsed="false"/>
    <row r="3661" customFormat="false" ht="14.4" hidden="false" customHeight="false" outlineLevel="0" collapsed="false"/>
    <row r="3662" customFormat="false" ht="14.4" hidden="false" customHeight="false" outlineLevel="0" collapsed="false"/>
    <row r="3663" customFormat="false" ht="14.4" hidden="false" customHeight="false" outlineLevel="0" collapsed="false"/>
    <row r="3664" customFormat="false" ht="14.4" hidden="false" customHeight="false" outlineLevel="0" collapsed="false"/>
    <row r="3665" customFormat="false" ht="14.4" hidden="false" customHeight="false" outlineLevel="0" collapsed="false"/>
    <row r="3666" customFormat="false" ht="14.4" hidden="false" customHeight="false" outlineLevel="0" collapsed="false"/>
    <row r="3667" customFormat="false" ht="14.4" hidden="false" customHeight="false" outlineLevel="0" collapsed="false"/>
    <row r="3668" customFormat="false" ht="14.4" hidden="false" customHeight="false" outlineLevel="0" collapsed="false"/>
    <row r="3669" customFormat="false" ht="14.4" hidden="false" customHeight="false" outlineLevel="0" collapsed="false"/>
    <row r="3670" customFormat="false" ht="14.4" hidden="false" customHeight="false" outlineLevel="0" collapsed="false"/>
    <row r="3671" customFormat="false" ht="14.4" hidden="false" customHeight="false" outlineLevel="0" collapsed="false"/>
    <row r="3672" customFormat="false" ht="14.4" hidden="false" customHeight="false" outlineLevel="0" collapsed="false"/>
    <row r="3673" customFormat="false" ht="14.4" hidden="false" customHeight="false" outlineLevel="0" collapsed="false"/>
    <row r="3674" customFormat="false" ht="14.4" hidden="false" customHeight="false" outlineLevel="0" collapsed="false"/>
    <row r="3675" customFormat="false" ht="14.4" hidden="false" customHeight="false" outlineLevel="0" collapsed="false"/>
    <row r="3676" customFormat="false" ht="14.4" hidden="false" customHeight="false" outlineLevel="0" collapsed="false"/>
    <row r="3677" customFormat="false" ht="14.4" hidden="false" customHeight="false" outlineLevel="0" collapsed="false"/>
    <row r="3678" customFormat="false" ht="14.4" hidden="false" customHeight="false" outlineLevel="0" collapsed="false"/>
    <row r="3679" customFormat="false" ht="14.4" hidden="false" customHeight="false" outlineLevel="0" collapsed="false"/>
    <row r="3680" customFormat="false" ht="14.4" hidden="false" customHeight="false" outlineLevel="0" collapsed="false"/>
    <row r="3681" customFormat="false" ht="14.4" hidden="false" customHeight="false" outlineLevel="0" collapsed="false"/>
    <row r="3682" customFormat="false" ht="14.4" hidden="false" customHeight="false" outlineLevel="0" collapsed="false"/>
    <row r="3683" customFormat="false" ht="14.4" hidden="false" customHeight="false" outlineLevel="0" collapsed="false"/>
    <row r="3684" customFormat="false" ht="14.4" hidden="false" customHeight="false" outlineLevel="0" collapsed="false"/>
    <row r="3685" customFormat="false" ht="14.4" hidden="false" customHeight="false" outlineLevel="0" collapsed="false"/>
    <row r="3686" customFormat="false" ht="14.4" hidden="false" customHeight="false" outlineLevel="0" collapsed="false"/>
    <row r="3687" customFormat="false" ht="14.4" hidden="false" customHeight="false" outlineLevel="0" collapsed="false"/>
    <row r="3688" customFormat="false" ht="14.4" hidden="false" customHeight="false" outlineLevel="0" collapsed="false"/>
    <row r="3689" customFormat="false" ht="14.4" hidden="false" customHeight="false" outlineLevel="0" collapsed="false"/>
    <row r="3690" customFormat="false" ht="14.4" hidden="false" customHeight="false" outlineLevel="0" collapsed="false"/>
    <row r="3691" customFormat="false" ht="14.4" hidden="false" customHeight="false" outlineLevel="0" collapsed="false"/>
    <row r="3692" customFormat="false" ht="14.4" hidden="false" customHeight="false" outlineLevel="0" collapsed="false"/>
    <row r="3693" customFormat="false" ht="14.4" hidden="false" customHeight="false" outlineLevel="0" collapsed="false"/>
    <row r="3694" customFormat="false" ht="14.4" hidden="false" customHeight="false" outlineLevel="0" collapsed="false"/>
    <row r="3695" customFormat="false" ht="14.4" hidden="false" customHeight="false" outlineLevel="0" collapsed="false"/>
    <row r="3696" customFormat="false" ht="14.4" hidden="false" customHeight="false" outlineLevel="0" collapsed="false"/>
    <row r="3697" customFormat="false" ht="14.4" hidden="false" customHeight="false" outlineLevel="0" collapsed="false"/>
    <row r="3698" customFormat="false" ht="14.4" hidden="false" customHeight="false" outlineLevel="0" collapsed="false"/>
    <row r="3699" customFormat="false" ht="14.4" hidden="false" customHeight="false" outlineLevel="0" collapsed="false"/>
    <row r="3700" customFormat="false" ht="14.4" hidden="false" customHeight="false" outlineLevel="0" collapsed="false"/>
    <row r="3701" customFormat="false" ht="14.4" hidden="false" customHeight="false" outlineLevel="0" collapsed="false"/>
    <row r="3702" customFormat="false" ht="14.4" hidden="false" customHeight="false" outlineLevel="0" collapsed="false"/>
    <row r="3703" customFormat="false" ht="14.4" hidden="false" customHeight="false" outlineLevel="0" collapsed="false"/>
    <row r="3704" customFormat="false" ht="14.4" hidden="false" customHeight="false" outlineLevel="0" collapsed="false"/>
    <row r="3705" customFormat="false" ht="14.4" hidden="false" customHeight="false" outlineLevel="0" collapsed="false"/>
    <row r="3706" customFormat="false" ht="14.4" hidden="false" customHeight="false" outlineLevel="0" collapsed="false"/>
    <row r="3707" customFormat="false" ht="14.4" hidden="false" customHeight="false" outlineLevel="0" collapsed="false"/>
    <row r="3708" customFormat="false" ht="14.4" hidden="false" customHeight="false" outlineLevel="0" collapsed="false"/>
    <row r="3709" customFormat="false" ht="14.4" hidden="false" customHeight="false" outlineLevel="0" collapsed="false"/>
    <row r="3710" customFormat="false" ht="14.4" hidden="false" customHeight="false" outlineLevel="0" collapsed="false"/>
    <row r="3711" customFormat="false" ht="14.4" hidden="false" customHeight="false" outlineLevel="0" collapsed="false"/>
    <row r="3712" customFormat="false" ht="14.4" hidden="false" customHeight="false" outlineLevel="0" collapsed="false"/>
    <row r="3713" customFormat="false" ht="14.4" hidden="false" customHeight="false" outlineLevel="0" collapsed="false"/>
    <row r="3714" customFormat="false" ht="14.4" hidden="false" customHeight="false" outlineLevel="0" collapsed="false"/>
    <row r="3715" customFormat="false" ht="14.4" hidden="false" customHeight="false" outlineLevel="0" collapsed="false"/>
    <row r="3716" customFormat="false" ht="14.4" hidden="false" customHeight="false" outlineLevel="0" collapsed="false"/>
    <row r="3717" customFormat="false" ht="14.4" hidden="false" customHeight="false" outlineLevel="0" collapsed="false"/>
    <row r="3718" customFormat="false" ht="14.4" hidden="false" customHeight="false" outlineLevel="0" collapsed="false"/>
    <row r="3719" customFormat="false" ht="14.4" hidden="false" customHeight="false" outlineLevel="0" collapsed="false"/>
    <row r="3720" customFormat="false" ht="14.4" hidden="false" customHeight="false" outlineLevel="0" collapsed="false"/>
    <row r="3721" customFormat="false" ht="14.4" hidden="false" customHeight="false" outlineLevel="0" collapsed="false"/>
    <row r="3722" customFormat="false" ht="14.4" hidden="false" customHeight="false" outlineLevel="0" collapsed="false"/>
    <row r="3723" customFormat="false" ht="14.4" hidden="false" customHeight="false" outlineLevel="0" collapsed="false"/>
    <row r="3724" customFormat="false" ht="14.4" hidden="false" customHeight="false" outlineLevel="0" collapsed="false"/>
    <row r="3725" customFormat="false" ht="14.4" hidden="false" customHeight="false" outlineLevel="0" collapsed="false"/>
    <row r="3726" customFormat="false" ht="14.4" hidden="false" customHeight="false" outlineLevel="0" collapsed="false"/>
    <row r="3727" customFormat="false" ht="14.4" hidden="false" customHeight="false" outlineLevel="0" collapsed="false"/>
    <row r="3728" customFormat="false" ht="14.4" hidden="false" customHeight="false" outlineLevel="0" collapsed="false"/>
    <row r="3729" customFormat="false" ht="14.4" hidden="false" customHeight="false" outlineLevel="0" collapsed="false"/>
    <row r="3730" customFormat="false" ht="14.4" hidden="false" customHeight="false" outlineLevel="0" collapsed="false"/>
    <row r="3731" customFormat="false" ht="14.4" hidden="false" customHeight="false" outlineLevel="0" collapsed="false"/>
    <row r="3732" customFormat="false" ht="14.4" hidden="false" customHeight="false" outlineLevel="0" collapsed="false"/>
    <row r="3733" customFormat="false" ht="14.4" hidden="false" customHeight="false" outlineLevel="0" collapsed="false"/>
    <row r="3734" customFormat="false" ht="14.4" hidden="false" customHeight="false" outlineLevel="0" collapsed="false"/>
    <row r="3735" customFormat="false" ht="14.4" hidden="false" customHeight="false" outlineLevel="0" collapsed="false"/>
    <row r="3736" customFormat="false" ht="14.4" hidden="false" customHeight="false" outlineLevel="0" collapsed="false"/>
    <row r="3737" customFormat="false" ht="14.4" hidden="false" customHeight="false" outlineLevel="0" collapsed="false"/>
    <row r="3738" customFormat="false" ht="14.4" hidden="false" customHeight="false" outlineLevel="0" collapsed="false"/>
    <row r="3739" customFormat="false" ht="14.4" hidden="false" customHeight="false" outlineLevel="0" collapsed="false"/>
    <row r="3740" customFormat="false" ht="14.4" hidden="false" customHeight="false" outlineLevel="0" collapsed="false"/>
    <row r="3741" customFormat="false" ht="14.4" hidden="false" customHeight="false" outlineLevel="0" collapsed="false"/>
    <row r="3742" customFormat="false" ht="14.4" hidden="false" customHeight="false" outlineLevel="0" collapsed="false"/>
    <row r="3743" customFormat="false" ht="14.4" hidden="false" customHeight="false" outlineLevel="0" collapsed="false"/>
    <row r="3744" customFormat="false" ht="14.4" hidden="false" customHeight="false" outlineLevel="0" collapsed="false"/>
    <row r="3745" customFormat="false" ht="14.4" hidden="false" customHeight="false" outlineLevel="0" collapsed="false"/>
    <row r="3746" customFormat="false" ht="14.4" hidden="false" customHeight="false" outlineLevel="0" collapsed="false"/>
    <row r="3747" customFormat="false" ht="14.4" hidden="false" customHeight="false" outlineLevel="0" collapsed="false"/>
    <row r="3748" customFormat="false" ht="14.4" hidden="false" customHeight="false" outlineLevel="0" collapsed="false"/>
    <row r="3749" customFormat="false" ht="14.4" hidden="false" customHeight="false" outlineLevel="0" collapsed="false"/>
    <row r="3750" customFormat="false" ht="14.4" hidden="false" customHeight="false" outlineLevel="0" collapsed="false"/>
    <row r="3751" customFormat="false" ht="14.4" hidden="false" customHeight="false" outlineLevel="0" collapsed="false"/>
    <row r="3752" customFormat="false" ht="14.4" hidden="false" customHeight="false" outlineLevel="0" collapsed="false"/>
    <row r="3753" customFormat="false" ht="14.4" hidden="false" customHeight="false" outlineLevel="0" collapsed="false"/>
    <row r="3754" customFormat="false" ht="14.4" hidden="false" customHeight="false" outlineLevel="0" collapsed="false"/>
    <row r="3755" customFormat="false" ht="14.4" hidden="false" customHeight="false" outlineLevel="0" collapsed="false"/>
    <row r="3756" customFormat="false" ht="14.4" hidden="false" customHeight="false" outlineLevel="0" collapsed="false"/>
    <row r="3757" customFormat="false" ht="14.4" hidden="false" customHeight="false" outlineLevel="0" collapsed="false"/>
    <row r="3758" customFormat="false" ht="14.4" hidden="false" customHeight="false" outlineLevel="0" collapsed="false"/>
    <row r="3759" customFormat="false" ht="14.4" hidden="false" customHeight="false" outlineLevel="0" collapsed="false"/>
    <row r="3760" customFormat="false" ht="14.4" hidden="false" customHeight="false" outlineLevel="0" collapsed="false"/>
    <row r="3761" customFormat="false" ht="14.4" hidden="false" customHeight="false" outlineLevel="0" collapsed="false"/>
    <row r="3762" customFormat="false" ht="14.4" hidden="false" customHeight="false" outlineLevel="0" collapsed="false"/>
    <row r="3763" customFormat="false" ht="14.4" hidden="false" customHeight="false" outlineLevel="0" collapsed="false"/>
    <row r="3764" customFormat="false" ht="14.4" hidden="false" customHeight="false" outlineLevel="0" collapsed="false"/>
    <row r="3765" customFormat="false" ht="14.4" hidden="false" customHeight="false" outlineLevel="0" collapsed="false"/>
    <row r="3766" customFormat="false" ht="14.4" hidden="false" customHeight="false" outlineLevel="0" collapsed="false"/>
    <row r="3767" customFormat="false" ht="14.4" hidden="false" customHeight="false" outlineLevel="0" collapsed="false"/>
    <row r="3768" customFormat="false" ht="14.4" hidden="false" customHeight="false" outlineLevel="0" collapsed="false"/>
    <row r="3769" customFormat="false" ht="14.4" hidden="false" customHeight="false" outlineLevel="0" collapsed="false"/>
    <row r="3770" customFormat="false" ht="14.4" hidden="false" customHeight="false" outlineLevel="0" collapsed="false"/>
    <row r="3771" customFormat="false" ht="14.4" hidden="false" customHeight="false" outlineLevel="0" collapsed="false"/>
    <row r="3772" customFormat="false" ht="14.4" hidden="false" customHeight="false" outlineLevel="0" collapsed="false"/>
    <row r="3773" customFormat="false" ht="14.4" hidden="false" customHeight="false" outlineLevel="0" collapsed="false"/>
    <row r="3774" customFormat="false" ht="14.4" hidden="false" customHeight="false" outlineLevel="0" collapsed="false"/>
    <row r="3775" customFormat="false" ht="14.4" hidden="false" customHeight="false" outlineLevel="0" collapsed="false"/>
    <row r="3776" customFormat="false" ht="14.4" hidden="false" customHeight="false" outlineLevel="0" collapsed="false"/>
    <row r="3777" customFormat="false" ht="14.4" hidden="false" customHeight="false" outlineLevel="0" collapsed="false"/>
    <row r="3778" customFormat="false" ht="14.4" hidden="false" customHeight="false" outlineLevel="0" collapsed="false"/>
    <row r="3779" customFormat="false" ht="14.4" hidden="false" customHeight="false" outlineLevel="0" collapsed="false"/>
    <row r="3780" customFormat="false" ht="14.4" hidden="false" customHeight="false" outlineLevel="0" collapsed="false"/>
    <row r="3781" customFormat="false" ht="14.4" hidden="false" customHeight="false" outlineLevel="0" collapsed="false"/>
    <row r="3782" customFormat="false" ht="14.4" hidden="false" customHeight="false" outlineLevel="0" collapsed="false"/>
    <row r="3783" customFormat="false" ht="14.4" hidden="false" customHeight="false" outlineLevel="0" collapsed="false"/>
    <row r="3784" customFormat="false" ht="14.4" hidden="false" customHeight="false" outlineLevel="0" collapsed="false"/>
    <row r="3785" customFormat="false" ht="14.4" hidden="false" customHeight="false" outlineLevel="0" collapsed="false"/>
    <row r="3786" customFormat="false" ht="14.4" hidden="false" customHeight="false" outlineLevel="0" collapsed="false"/>
    <row r="3787" customFormat="false" ht="14.4" hidden="false" customHeight="false" outlineLevel="0" collapsed="false"/>
    <row r="3788" customFormat="false" ht="14.4" hidden="false" customHeight="false" outlineLevel="0" collapsed="false"/>
    <row r="3789" customFormat="false" ht="14.4" hidden="false" customHeight="false" outlineLevel="0" collapsed="false"/>
    <row r="3790" customFormat="false" ht="14.4" hidden="false" customHeight="false" outlineLevel="0" collapsed="false"/>
    <row r="3791" customFormat="false" ht="14.4" hidden="false" customHeight="false" outlineLevel="0" collapsed="false"/>
    <row r="3792" customFormat="false" ht="14.4" hidden="false" customHeight="false" outlineLevel="0" collapsed="false"/>
    <row r="3793" customFormat="false" ht="14.4" hidden="false" customHeight="false" outlineLevel="0" collapsed="false"/>
    <row r="3794" customFormat="false" ht="14.4" hidden="false" customHeight="false" outlineLevel="0" collapsed="false"/>
    <row r="3795" customFormat="false" ht="14.4" hidden="false" customHeight="false" outlineLevel="0" collapsed="false"/>
    <row r="3796" customFormat="false" ht="14.4" hidden="false" customHeight="false" outlineLevel="0" collapsed="false"/>
    <row r="3797" customFormat="false" ht="14.4" hidden="false" customHeight="false" outlineLevel="0" collapsed="false"/>
    <row r="3798" customFormat="false" ht="14.4" hidden="false" customHeight="false" outlineLevel="0" collapsed="false"/>
    <row r="3799" customFormat="false" ht="14.4" hidden="false" customHeight="false" outlineLevel="0" collapsed="false"/>
    <row r="3800" customFormat="false" ht="14.4" hidden="false" customHeight="false" outlineLevel="0" collapsed="false"/>
    <row r="3801" customFormat="false" ht="14.4" hidden="false" customHeight="false" outlineLevel="0" collapsed="false"/>
    <row r="3802" customFormat="false" ht="14.4" hidden="false" customHeight="false" outlineLevel="0" collapsed="false"/>
    <row r="3803" customFormat="false" ht="14.4" hidden="false" customHeight="false" outlineLevel="0" collapsed="false"/>
    <row r="3804" customFormat="false" ht="14.4" hidden="false" customHeight="false" outlineLevel="0" collapsed="false"/>
    <row r="3805" customFormat="false" ht="14.4" hidden="false" customHeight="false" outlineLevel="0" collapsed="false"/>
    <row r="3806" customFormat="false" ht="14.4" hidden="false" customHeight="false" outlineLevel="0" collapsed="false"/>
    <row r="3807" customFormat="false" ht="14.4" hidden="false" customHeight="false" outlineLevel="0" collapsed="false"/>
    <row r="3808" customFormat="false" ht="14.4" hidden="false" customHeight="false" outlineLevel="0" collapsed="false"/>
    <row r="3809" customFormat="false" ht="14.4" hidden="false" customHeight="false" outlineLevel="0" collapsed="false"/>
    <row r="3810" customFormat="false" ht="14.4" hidden="false" customHeight="false" outlineLevel="0" collapsed="false"/>
    <row r="3811" customFormat="false" ht="14.4" hidden="false" customHeight="false" outlineLevel="0" collapsed="false"/>
    <row r="3812" customFormat="false" ht="14.4" hidden="false" customHeight="false" outlineLevel="0" collapsed="false"/>
    <row r="3813" customFormat="false" ht="14.4" hidden="false" customHeight="false" outlineLevel="0" collapsed="false"/>
    <row r="3814" customFormat="false" ht="14.4" hidden="false" customHeight="false" outlineLevel="0" collapsed="false"/>
    <row r="3815" customFormat="false" ht="14.4" hidden="false" customHeight="false" outlineLevel="0" collapsed="false"/>
    <row r="3816" customFormat="false" ht="14.4" hidden="false" customHeight="false" outlineLevel="0" collapsed="false"/>
    <row r="3817" customFormat="false" ht="14.4" hidden="false" customHeight="false" outlineLevel="0" collapsed="false"/>
    <row r="3818" customFormat="false" ht="14.4" hidden="false" customHeight="false" outlineLevel="0" collapsed="false"/>
    <row r="3819" customFormat="false" ht="14.4" hidden="false" customHeight="false" outlineLevel="0" collapsed="false"/>
    <row r="3820" customFormat="false" ht="14.4" hidden="false" customHeight="false" outlineLevel="0" collapsed="false"/>
    <row r="3821" customFormat="false" ht="14.4" hidden="false" customHeight="false" outlineLevel="0" collapsed="false"/>
    <row r="3822" customFormat="false" ht="14.4" hidden="false" customHeight="false" outlineLevel="0" collapsed="false"/>
    <row r="3823" customFormat="false" ht="14.4" hidden="false" customHeight="false" outlineLevel="0" collapsed="false"/>
    <row r="3824" customFormat="false" ht="14.4" hidden="false" customHeight="false" outlineLevel="0" collapsed="false"/>
    <row r="3825" customFormat="false" ht="14.4" hidden="false" customHeight="false" outlineLevel="0" collapsed="false"/>
    <row r="3826" customFormat="false" ht="14.4" hidden="false" customHeight="false" outlineLevel="0" collapsed="false"/>
    <row r="3827" customFormat="false" ht="14.4" hidden="false" customHeight="false" outlineLevel="0" collapsed="false"/>
    <row r="3828" customFormat="false" ht="14.4" hidden="false" customHeight="false" outlineLevel="0" collapsed="false"/>
    <row r="3829" customFormat="false" ht="14.4" hidden="false" customHeight="false" outlineLevel="0" collapsed="false"/>
    <row r="3830" customFormat="false" ht="14.4" hidden="false" customHeight="false" outlineLevel="0" collapsed="false"/>
    <row r="3831" customFormat="false" ht="14.4" hidden="false" customHeight="false" outlineLevel="0" collapsed="false"/>
    <row r="3832" customFormat="false" ht="14.4" hidden="false" customHeight="false" outlineLevel="0" collapsed="false"/>
    <row r="3833" customFormat="false" ht="14.4" hidden="false" customHeight="false" outlineLevel="0" collapsed="false"/>
    <row r="3834" customFormat="false" ht="14.4" hidden="false" customHeight="false" outlineLevel="0" collapsed="false"/>
    <row r="3835" customFormat="false" ht="14.4" hidden="false" customHeight="false" outlineLevel="0" collapsed="false"/>
    <row r="3836" customFormat="false" ht="14.4" hidden="false" customHeight="false" outlineLevel="0" collapsed="false"/>
    <row r="3837" customFormat="false" ht="14.4" hidden="false" customHeight="false" outlineLevel="0" collapsed="false"/>
    <row r="3838" customFormat="false" ht="14.4" hidden="false" customHeight="false" outlineLevel="0" collapsed="false"/>
    <row r="3839" customFormat="false" ht="14.4" hidden="false" customHeight="false" outlineLevel="0" collapsed="false"/>
    <row r="3840" customFormat="false" ht="14.4" hidden="false" customHeight="false" outlineLevel="0" collapsed="false"/>
    <row r="3841" customFormat="false" ht="14.4" hidden="false" customHeight="false" outlineLevel="0" collapsed="false"/>
    <row r="3842" customFormat="false" ht="14.4" hidden="false" customHeight="false" outlineLevel="0" collapsed="false"/>
    <row r="3843" customFormat="false" ht="14.4" hidden="false" customHeight="false" outlineLevel="0" collapsed="false"/>
    <row r="3844" customFormat="false" ht="14.4" hidden="false" customHeight="false" outlineLevel="0" collapsed="false"/>
    <row r="3845" customFormat="false" ht="14.4" hidden="false" customHeight="false" outlineLevel="0" collapsed="false"/>
    <row r="3846" customFormat="false" ht="14.4" hidden="false" customHeight="false" outlineLevel="0" collapsed="false"/>
    <row r="3847" customFormat="false" ht="14.4" hidden="false" customHeight="false" outlineLevel="0" collapsed="false"/>
    <row r="3848" customFormat="false" ht="14.4" hidden="false" customHeight="false" outlineLevel="0" collapsed="false"/>
    <row r="3849" customFormat="false" ht="14.4" hidden="false" customHeight="false" outlineLevel="0" collapsed="false"/>
    <row r="3850" customFormat="false" ht="14.4" hidden="false" customHeight="false" outlineLevel="0" collapsed="false"/>
    <row r="3851" customFormat="false" ht="14.4" hidden="false" customHeight="false" outlineLevel="0" collapsed="false"/>
    <row r="3852" customFormat="false" ht="14.4" hidden="false" customHeight="false" outlineLevel="0" collapsed="false"/>
    <row r="3853" customFormat="false" ht="14.4" hidden="false" customHeight="false" outlineLevel="0" collapsed="false"/>
    <row r="3854" customFormat="false" ht="14.4" hidden="false" customHeight="false" outlineLevel="0" collapsed="false"/>
    <row r="3855" customFormat="false" ht="14.4" hidden="false" customHeight="false" outlineLevel="0" collapsed="false"/>
    <row r="3856" customFormat="false" ht="14.4" hidden="false" customHeight="false" outlineLevel="0" collapsed="false"/>
    <row r="3857" customFormat="false" ht="14.4" hidden="false" customHeight="false" outlineLevel="0" collapsed="false"/>
    <row r="3858" customFormat="false" ht="14.4" hidden="false" customHeight="false" outlineLevel="0" collapsed="false"/>
    <row r="3859" customFormat="false" ht="14.4" hidden="false" customHeight="false" outlineLevel="0" collapsed="false"/>
    <row r="3860" customFormat="false" ht="14.4" hidden="false" customHeight="false" outlineLevel="0" collapsed="false"/>
    <row r="3861" customFormat="false" ht="14.4" hidden="false" customHeight="false" outlineLevel="0" collapsed="false"/>
    <row r="3862" customFormat="false" ht="14.4" hidden="false" customHeight="false" outlineLevel="0" collapsed="false"/>
    <row r="3863" customFormat="false" ht="14.4" hidden="false" customHeight="false" outlineLevel="0" collapsed="false"/>
    <row r="3864" customFormat="false" ht="14.4" hidden="false" customHeight="false" outlineLevel="0" collapsed="false"/>
    <row r="3865" customFormat="false" ht="14.4" hidden="false" customHeight="false" outlineLevel="0" collapsed="false"/>
    <row r="3866" customFormat="false" ht="14.4" hidden="false" customHeight="false" outlineLevel="0" collapsed="false"/>
    <row r="3867" customFormat="false" ht="14.4" hidden="false" customHeight="false" outlineLevel="0" collapsed="false"/>
    <row r="3868" customFormat="false" ht="14.4" hidden="false" customHeight="false" outlineLevel="0" collapsed="false"/>
    <row r="3869" customFormat="false" ht="14.4" hidden="false" customHeight="false" outlineLevel="0" collapsed="false"/>
    <row r="3870" customFormat="false" ht="14.4" hidden="false" customHeight="false" outlineLevel="0" collapsed="false"/>
    <row r="3871" customFormat="false" ht="14.4" hidden="false" customHeight="false" outlineLevel="0" collapsed="false"/>
    <row r="3872" customFormat="false" ht="14.4" hidden="false" customHeight="false" outlineLevel="0" collapsed="false"/>
    <row r="3873" customFormat="false" ht="14.4" hidden="false" customHeight="false" outlineLevel="0" collapsed="false"/>
    <row r="3874" customFormat="false" ht="14.4" hidden="false" customHeight="false" outlineLevel="0" collapsed="false"/>
    <row r="3875" customFormat="false" ht="14.4" hidden="false" customHeight="false" outlineLevel="0" collapsed="false"/>
    <row r="3876" customFormat="false" ht="14.4" hidden="false" customHeight="false" outlineLevel="0" collapsed="false"/>
    <row r="3877" customFormat="false" ht="14.4" hidden="false" customHeight="false" outlineLevel="0" collapsed="false"/>
    <row r="3878" customFormat="false" ht="14.4" hidden="false" customHeight="false" outlineLevel="0" collapsed="false"/>
    <row r="3879" customFormat="false" ht="14.4" hidden="false" customHeight="false" outlineLevel="0" collapsed="false"/>
    <row r="3880" customFormat="false" ht="14.4" hidden="false" customHeight="false" outlineLevel="0" collapsed="false"/>
    <row r="3881" customFormat="false" ht="14.4" hidden="false" customHeight="false" outlineLevel="0" collapsed="false"/>
    <row r="3882" customFormat="false" ht="14.4" hidden="false" customHeight="false" outlineLevel="0" collapsed="false"/>
    <row r="3883" customFormat="false" ht="14.4" hidden="false" customHeight="false" outlineLevel="0" collapsed="false"/>
    <row r="3884" customFormat="false" ht="14.4" hidden="false" customHeight="false" outlineLevel="0" collapsed="false"/>
    <row r="3885" customFormat="false" ht="14.4" hidden="false" customHeight="false" outlineLevel="0" collapsed="false"/>
    <row r="3886" customFormat="false" ht="14.4" hidden="false" customHeight="false" outlineLevel="0" collapsed="false"/>
    <row r="3887" customFormat="false" ht="14.4" hidden="false" customHeight="false" outlineLevel="0" collapsed="false"/>
    <row r="3888" customFormat="false" ht="14.4" hidden="false" customHeight="false" outlineLevel="0" collapsed="false"/>
    <row r="3889" customFormat="false" ht="14.4" hidden="false" customHeight="false" outlineLevel="0" collapsed="false"/>
    <row r="3890" customFormat="false" ht="14.4" hidden="false" customHeight="false" outlineLevel="0" collapsed="false"/>
    <row r="3891" customFormat="false" ht="14.4" hidden="false" customHeight="false" outlineLevel="0" collapsed="false"/>
    <row r="3892" customFormat="false" ht="14.4" hidden="false" customHeight="false" outlineLevel="0" collapsed="false"/>
    <row r="3893" customFormat="false" ht="14.4" hidden="false" customHeight="false" outlineLevel="0" collapsed="false"/>
    <row r="3894" customFormat="false" ht="14.4" hidden="false" customHeight="false" outlineLevel="0" collapsed="false"/>
    <row r="3895" customFormat="false" ht="14.4" hidden="false" customHeight="false" outlineLevel="0" collapsed="false"/>
    <row r="3896" customFormat="false" ht="14.4" hidden="false" customHeight="false" outlineLevel="0" collapsed="false"/>
    <row r="3897" customFormat="false" ht="14.4" hidden="false" customHeight="false" outlineLevel="0" collapsed="false"/>
    <row r="3898" customFormat="false" ht="14.4" hidden="false" customHeight="false" outlineLevel="0" collapsed="false"/>
    <row r="3899" customFormat="false" ht="14.4" hidden="false" customHeight="false" outlineLevel="0" collapsed="false"/>
    <row r="3900" customFormat="false" ht="14.4" hidden="false" customHeight="false" outlineLevel="0" collapsed="false"/>
    <row r="3901" customFormat="false" ht="14.4" hidden="false" customHeight="false" outlineLevel="0" collapsed="false"/>
    <row r="3902" customFormat="false" ht="14.4" hidden="false" customHeight="false" outlineLevel="0" collapsed="false"/>
    <row r="3903" customFormat="false" ht="14.4" hidden="false" customHeight="false" outlineLevel="0" collapsed="false"/>
    <row r="3904" customFormat="false" ht="14.4" hidden="false" customHeight="false" outlineLevel="0" collapsed="false"/>
    <row r="3905" customFormat="false" ht="14.4" hidden="false" customHeight="false" outlineLevel="0" collapsed="false"/>
    <row r="3906" customFormat="false" ht="14.4" hidden="false" customHeight="false" outlineLevel="0" collapsed="false"/>
    <row r="3907" customFormat="false" ht="14.4" hidden="false" customHeight="false" outlineLevel="0" collapsed="false"/>
    <row r="3908" customFormat="false" ht="14.4" hidden="false" customHeight="false" outlineLevel="0" collapsed="false"/>
    <row r="3909" customFormat="false" ht="14.4" hidden="false" customHeight="false" outlineLevel="0" collapsed="false"/>
    <row r="3910" customFormat="false" ht="14.4" hidden="false" customHeight="false" outlineLevel="0" collapsed="false"/>
    <row r="3911" customFormat="false" ht="14.4" hidden="false" customHeight="false" outlineLevel="0" collapsed="false"/>
    <row r="3912" customFormat="false" ht="14.4" hidden="false" customHeight="false" outlineLevel="0" collapsed="false"/>
    <row r="3913" customFormat="false" ht="14.4" hidden="false" customHeight="false" outlineLevel="0" collapsed="false"/>
    <row r="3914" customFormat="false" ht="14.4" hidden="false" customHeight="false" outlineLevel="0" collapsed="false"/>
    <row r="3915" customFormat="false" ht="14.4" hidden="false" customHeight="false" outlineLevel="0" collapsed="false"/>
    <row r="3916" customFormat="false" ht="14.4" hidden="false" customHeight="false" outlineLevel="0" collapsed="false"/>
    <row r="3917" customFormat="false" ht="14.4" hidden="false" customHeight="false" outlineLevel="0" collapsed="false"/>
    <row r="3918" customFormat="false" ht="14.4" hidden="false" customHeight="false" outlineLevel="0" collapsed="false"/>
    <row r="3919" customFormat="false" ht="14.4" hidden="false" customHeight="false" outlineLevel="0" collapsed="false"/>
    <row r="3920" customFormat="false" ht="14.4" hidden="false" customHeight="false" outlineLevel="0" collapsed="false"/>
    <row r="3921" customFormat="false" ht="14.4" hidden="false" customHeight="false" outlineLevel="0" collapsed="false"/>
    <row r="3922" customFormat="false" ht="14.4" hidden="false" customHeight="false" outlineLevel="0" collapsed="false"/>
    <row r="3923" customFormat="false" ht="14.4" hidden="false" customHeight="false" outlineLevel="0" collapsed="false"/>
    <row r="3924" customFormat="false" ht="14.4" hidden="false" customHeight="false" outlineLevel="0" collapsed="false"/>
    <row r="3925" customFormat="false" ht="14.4" hidden="false" customHeight="false" outlineLevel="0" collapsed="false"/>
    <row r="3926" customFormat="false" ht="14.4" hidden="false" customHeight="false" outlineLevel="0" collapsed="false"/>
    <row r="3927" customFormat="false" ht="14.4" hidden="false" customHeight="false" outlineLevel="0" collapsed="false"/>
    <row r="3928" customFormat="false" ht="14.4" hidden="false" customHeight="false" outlineLevel="0" collapsed="false"/>
    <row r="3929" customFormat="false" ht="14.4" hidden="false" customHeight="false" outlineLevel="0" collapsed="false"/>
    <row r="3930" customFormat="false" ht="14.4" hidden="false" customHeight="false" outlineLevel="0" collapsed="false"/>
    <row r="3931" customFormat="false" ht="14.4" hidden="false" customHeight="false" outlineLevel="0" collapsed="false"/>
    <row r="3932" customFormat="false" ht="14.4" hidden="false" customHeight="false" outlineLevel="0" collapsed="false"/>
    <row r="3933" customFormat="false" ht="14.4" hidden="false" customHeight="false" outlineLevel="0" collapsed="false"/>
    <row r="3934" customFormat="false" ht="14.4" hidden="false" customHeight="false" outlineLevel="0" collapsed="false"/>
    <row r="3935" customFormat="false" ht="14.4" hidden="false" customHeight="false" outlineLevel="0" collapsed="false"/>
    <row r="3936" customFormat="false" ht="14.4" hidden="false" customHeight="false" outlineLevel="0" collapsed="false"/>
    <row r="3937" customFormat="false" ht="14.4" hidden="false" customHeight="false" outlineLevel="0" collapsed="false"/>
    <row r="3938" customFormat="false" ht="14.4" hidden="false" customHeight="false" outlineLevel="0" collapsed="false"/>
    <row r="3939" customFormat="false" ht="14.4" hidden="false" customHeight="false" outlineLevel="0" collapsed="false"/>
    <row r="3940" customFormat="false" ht="14.4" hidden="false" customHeight="false" outlineLevel="0" collapsed="false"/>
    <row r="3941" customFormat="false" ht="14.4" hidden="false" customHeight="false" outlineLevel="0" collapsed="false"/>
    <row r="3942" customFormat="false" ht="14.4" hidden="false" customHeight="false" outlineLevel="0" collapsed="false"/>
    <row r="3943" customFormat="false" ht="14.4" hidden="false" customHeight="false" outlineLevel="0" collapsed="false"/>
    <row r="3944" customFormat="false" ht="14.4" hidden="false" customHeight="false" outlineLevel="0" collapsed="false"/>
    <row r="3945" customFormat="false" ht="14.4" hidden="false" customHeight="false" outlineLevel="0" collapsed="false"/>
    <row r="3946" customFormat="false" ht="14.4" hidden="false" customHeight="false" outlineLevel="0" collapsed="false"/>
    <row r="3947" customFormat="false" ht="14.4" hidden="false" customHeight="false" outlineLevel="0" collapsed="false"/>
    <row r="3948" customFormat="false" ht="14.4" hidden="false" customHeight="false" outlineLevel="0" collapsed="false"/>
    <row r="3949" customFormat="false" ht="14.4" hidden="false" customHeight="false" outlineLevel="0" collapsed="false"/>
    <row r="3950" customFormat="false" ht="14.4" hidden="false" customHeight="false" outlineLevel="0" collapsed="false"/>
    <row r="3951" customFormat="false" ht="14.4" hidden="false" customHeight="false" outlineLevel="0" collapsed="false"/>
    <row r="3952" customFormat="false" ht="14.4" hidden="false" customHeight="false" outlineLevel="0" collapsed="false"/>
    <row r="3953" customFormat="false" ht="14.4" hidden="false" customHeight="false" outlineLevel="0" collapsed="false"/>
    <row r="3954" customFormat="false" ht="14.4" hidden="false" customHeight="false" outlineLevel="0" collapsed="false"/>
    <row r="3955" customFormat="false" ht="14.4" hidden="false" customHeight="false" outlineLevel="0" collapsed="false"/>
    <row r="3956" customFormat="false" ht="14.4" hidden="false" customHeight="false" outlineLevel="0" collapsed="false"/>
    <row r="3957" customFormat="false" ht="14.4" hidden="false" customHeight="false" outlineLevel="0" collapsed="false"/>
    <row r="3958" customFormat="false" ht="14.4" hidden="false" customHeight="false" outlineLevel="0" collapsed="false"/>
    <row r="3959" customFormat="false" ht="14.4" hidden="false" customHeight="false" outlineLevel="0" collapsed="false"/>
    <row r="3960" customFormat="false" ht="14.4" hidden="false" customHeight="false" outlineLevel="0" collapsed="false"/>
    <row r="3961" customFormat="false" ht="14.4" hidden="false" customHeight="false" outlineLevel="0" collapsed="false"/>
    <row r="3962" customFormat="false" ht="14.4" hidden="false" customHeight="false" outlineLevel="0" collapsed="false"/>
    <row r="3963" customFormat="false" ht="14.4" hidden="false" customHeight="false" outlineLevel="0" collapsed="false"/>
    <row r="3964" customFormat="false" ht="14.4" hidden="false" customHeight="false" outlineLevel="0" collapsed="false"/>
    <row r="3965" customFormat="false" ht="14.4" hidden="false" customHeight="false" outlineLevel="0" collapsed="false"/>
    <row r="3966" customFormat="false" ht="14.4" hidden="false" customHeight="false" outlineLevel="0" collapsed="false"/>
    <row r="3967" customFormat="false" ht="14.4" hidden="false" customHeight="false" outlineLevel="0" collapsed="false"/>
    <row r="3968" customFormat="false" ht="14.4" hidden="false" customHeight="false" outlineLevel="0" collapsed="false"/>
    <row r="3969" customFormat="false" ht="14.4" hidden="false" customHeight="false" outlineLevel="0" collapsed="false"/>
    <row r="3970" customFormat="false" ht="14.4" hidden="false" customHeight="false" outlineLevel="0" collapsed="false"/>
    <row r="3971" customFormat="false" ht="14.4" hidden="false" customHeight="false" outlineLevel="0" collapsed="false"/>
    <row r="3972" customFormat="false" ht="14.4" hidden="false" customHeight="false" outlineLevel="0" collapsed="false"/>
    <row r="3973" customFormat="false" ht="14.4" hidden="false" customHeight="false" outlineLevel="0" collapsed="false"/>
    <row r="3974" customFormat="false" ht="14.4" hidden="false" customHeight="false" outlineLevel="0" collapsed="false"/>
    <row r="3975" customFormat="false" ht="14.4" hidden="false" customHeight="false" outlineLevel="0" collapsed="false"/>
    <row r="3976" customFormat="false" ht="14.4" hidden="false" customHeight="false" outlineLevel="0" collapsed="false"/>
    <row r="3977" customFormat="false" ht="14.4" hidden="false" customHeight="false" outlineLevel="0" collapsed="false"/>
    <row r="3978" customFormat="false" ht="14.4" hidden="false" customHeight="false" outlineLevel="0" collapsed="false"/>
    <row r="3979" customFormat="false" ht="14.4" hidden="false" customHeight="false" outlineLevel="0" collapsed="false"/>
    <row r="3980" customFormat="false" ht="14.4" hidden="false" customHeight="false" outlineLevel="0" collapsed="false"/>
    <row r="3981" customFormat="false" ht="14.4" hidden="false" customHeight="false" outlineLevel="0" collapsed="false"/>
    <row r="3982" customFormat="false" ht="14.4" hidden="false" customHeight="false" outlineLevel="0" collapsed="false"/>
    <row r="3983" customFormat="false" ht="14.4" hidden="false" customHeight="false" outlineLevel="0" collapsed="false"/>
    <row r="3984" customFormat="false" ht="14.4" hidden="false" customHeight="false" outlineLevel="0" collapsed="false"/>
    <row r="3985" customFormat="false" ht="14.4" hidden="false" customHeight="false" outlineLevel="0" collapsed="false"/>
    <row r="3986" customFormat="false" ht="14.4" hidden="false" customHeight="false" outlineLevel="0" collapsed="false"/>
    <row r="3987" customFormat="false" ht="14.4" hidden="false" customHeight="false" outlineLevel="0" collapsed="false"/>
    <row r="3988" customFormat="false" ht="14.4" hidden="false" customHeight="false" outlineLevel="0" collapsed="false"/>
    <row r="3989" customFormat="false" ht="14.4" hidden="false" customHeight="false" outlineLevel="0" collapsed="false"/>
    <row r="3990" customFormat="false" ht="14.4" hidden="false" customHeight="false" outlineLevel="0" collapsed="false"/>
    <row r="3991" customFormat="false" ht="14.4" hidden="false" customHeight="false" outlineLevel="0" collapsed="false"/>
    <row r="3992" customFormat="false" ht="14.4" hidden="false" customHeight="false" outlineLevel="0" collapsed="false"/>
    <row r="3993" customFormat="false" ht="14.4" hidden="false" customHeight="false" outlineLevel="0" collapsed="false"/>
    <row r="3994" customFormat="false" ht="14.4" hidden="false" customHeight="false" outlineLevel="0" collapsed="false"/>
    <row r="3995" customFormat="false" ht="14.4" hidden="false" customHeight="false" outlineLevel="0" collapsed="false"/>
    <row r="3996" customFormat="false" ht="14.4" hidden="false" customHeight="false" outlineLevel="0" collapsed="false"/>
    <row r="3997" customFormat="false" ht="14.4" hidden="false" customHeight="false" outlineLevel="0" collapsed="false"/>
    <row r="3998" customFormat="false" ht="14.4" hidden="false" customHeight="false" outlineLevel="0" collapsed="false"/>
    <row r="3999" customFormat="false" ht="14.4" hidden="false" customHeight="false" outlineLevel="0" collapsed="false"/>
    <row r="4000" customFormat="false" ht="14.4" hidden="false" customHeight="false" outlineLevel="0" collapsed="false"/>
    <row r="4001" customFormat="false" ht="14.4" hidden="false" customHeight="false" outlineLevel="0" collapsed="false"/>
    <row r="4002" customFormat="false" ht="14.4" hidden="false" customHeight="false" outlineLevel="0" collapsed="false"/>
    <row r="4003" customFormat="false" ht="14.4" hidden="false" customHeight="false" outlineLevel="0" collapsed="false"/>
    <row r="4004" customFormat="false" ht="14.4" hidden="false" customHeight="false" outlineLevel="0" collapsed="false"/>
    <row r="4005" customFormat="false" ht="14.4" hidden="false" customHeight="false" outlineLevel="0" collapsed="false"/>
    <row r="4006" customFormat="false" ht="14.4" hidden="false" customHeight="false" outlineLevel="0" collapsed="false"/>
    <row r="4007" customFormat="false" ht="14.4" hidden="false" customHeight="false" outlineLevel="0" collapsed="false"/>
    <row r="4008" customFormat="false" ht="14.4" hidden="false" customHeight="false" outlineLevel="0" collapsed="false"/>
    <row r="4009" customFormat="false" ht="14.4" hidden="false" customHeight="false" outlineLevel="0" collapsed="false"/>
    <row r="4010" customFormat="false" ht="14.4" hidden="false" customHeight="false" outlineLevel="0" collapsed="false"/>
    <row r="4011" customFormat="false" ht="14.4" hidden="false" customHeight="false" outlineLevel="0" collapsed="false"/>
    <row r="4012" customFormat="false" ht="14.4" hidden="false" customHeight="false" outlineLevel="0" collapsed="false"/>
    <row r="4013" customFormat="false" ht="14.4" hidden="false" customHeight="false" outlineLevel="0" collapsed="false"/>
    <row r="4014" customFormat="false" ht="14.4" hidden="false" customHeight="false" outlineLevel="0" collapsed="false"/>
    <row r="4015" customFormat="false" ht="14.4" hidden="false" customHeight="false" outlineLevel="0" collapsed="false"/>
    <row r="4016" customFormat="false" ht="14.4" hidden="false" customHeight="false" outlineLevel="0" collapsed="false"/>
    <row r="4017" customFormat="false" ht="14.4" hidden="false" customHeight="false" outlineLevel="0" collapsed="false"/>
    <row r="4018" customFormat="false" ht="14.4" hidden="false" customHeight="false" outlineLevel="0" collapsed="false"/>
    <row r="4019" customFormat="false" ht="14.4" hidden="false" customHeight="false" outlineLevel="0" collapsed="false"/>
    <row r="4020" customFormat="false" ht="14.4" hidden="false" customHeight="false" outlineLevel="0" collapsed="false"/>
    <row r="4021" customFormat="false" ht="14.4" hidden="false" customHeight="false" outlineLevel="0" collapsed="false"/>
    <row r="4022" customFormat="false" ht="14.4" hidden="false" customHeight="false" outlineLevel="0" collapsed="false"/>
    <row r="4023" customFormat="false" ht="14.4" hidden="false" customHeight="false" outlineLevel="0" collapsed="false"/>
    <row r="4024" customFormat="false" ht="14.4" hidden="false" customHeight="false" outlineLevel="0" collapsed="false"/>
    <row r="4025" customFormat="false" ht="14.4" hidden="false" customHeight="false" outlineLevel="0" collapsed="false"/>
    <row r="4026" customFormat="false" ht="14.4" hidden="false" customHeight="false" outlineLevel="0" collapsed="false"/>
    <row r="4027" customFormat="false" ht="14.4" hidden="false" customHeight="false" outlineLevel="0" collapsed="false"/>
    <row r="4028" customFormat="false" ht="14.4" hidden="false" customHeight="false" outlineLevel="0" collapsed="false"/>
    <row r="4029" customFormat="false" ht="14.4" hidden="false" customHeight="false" outlineLevel="0" collapsed="false"/>
    <row r="4030" customFormat="false" ht="14.4" hidden="false" customHeight="false" outlineLevel="0" collapsed="false"/>
    <row r="4031" customFormat="false" ht="14.4" hidden="false" customHeight="false" outlineLevel="0" collapsed="false"/>
    <row r="4032" customFormat="false" ht="14.4" hidden="false" customHeight="false" outlineLevel="0" collapsed="false"/>
    <row r="4033" customFormat="false" ht="14.4" hidden="false" customHeight="false" outlineLevel="0" collapsed="false"/>
    <row r="4034" customFormat="false" ht="14.4" hidden="false" customHeight="false" outlineLevel="0" collapsed="false"/>
    <row r="4035" customFormat="false" ht="14.4" hidden="false" customHeight="false" outlineLevel="0" collapsed="false"/>
    <row r="4036" customFormat="false" ht="14.4" hidden="false" customHeight="false" outlineLevel="0" collapsed="false"/>
    <row r="4037" customFormat="false" ht="14.4" hidden="false" customHeight="false" outlineLevel="0" collapsed="false"/>
    <row r="4038" customFormat="false" ht="14.4" hidden="false" customHeight="false" outlineLevel="0" collapsed="false"/>
    <row r="4039" customFormat="false" ht="14.4" hidden="false" customHeight="false" outlineLevel="0" collapsed="false"/>
    <row r="4040" customFormat="false" ht="14.4" hidden="false" customHeight="false" outlineLevel="0" collapsed="false"/>
    <row r="4041" customFormat="false" ht="14.4" hidden="false" customHeight="false" outlineLevel="0" collapsed="false"/>
    <row r="4042" customFormat="false" ht="14.4" hidden="false" customHeight="false" outlineLevel="0" collapsed="false"/>
    <row r="4043" customFormat="false" ht="14.4" hidden="false" customHeight="false" outlineLevel="0" collapsed="false"/>
    <row r="4044" customFormat="false" ht="14.4" hidden="false" customHeight="false" outlineLevel="0" collapsed="false"/>
    <row r="4045" customFormat="false" ht="14.4" hidden="false" customHeight="false" outlineLevel="0" collapsed="false"/>
    <row r="4046" customFormat="false" ht="14.4" hidden="false" customHeight="false" outlineLevel="0" collapsed="false"/>
    <row r="4047" customFormat="false" ht="14.4" hidden="false" customHeight="false" outlineLevel="0" collapsed="false"/>
    <row r="4048" customFormat="false" ht="14.4" hidden="false" customHeight="false" outlineLevel="0" collapsed="false"/>
    <row r="4049" customFormat="false" ht="14.4" hidden="false" customHeight="false" outlineLevel="0" collapsed="false"/>
    <row r="4050" customFormat="false" ht="14.4" hidden="false" customHeight="false" outlineLevel="0" collapsed="false"/>
    <row r="4051" customFormat="false" ht="14.4" hidden="false" customHeight="false" outlineLevel="0" collapsed="false"/>
    <row r="4052" customFormat="false" ht="14.4" hidden="false" customHeight="false" outlineLevel="0" collapsed="false"/>
    <row r="4053" customFormat="false" ht="14.4" hidden="false" customHeight="false" outlineLevel="0" collapsed="false"/>
    <row r="4054" customFormat="false" ht="14.4" hidden="false" customHeight="false" outlineLevel="0" collapsed="false"/>
    <row r="4055" customFormat="false" ht="14.4" hidden="false" customHeight="false" outlineLevel="0" collapsed="false"/>
    <row r="4056" customFormat="false" ht="14.4" hidden="false" customHeight="false" outlineLevel="0" collapsed="false"/>
    <row r="4057" customFormat="false" ht="14.4" hidden="false" customHeight="false" outlineLevel="0" collapsed="false"/>
    <row r="4058" customFormat="false" ht="14.4" hidden="false" customHeight="false" outlineLevel="0" collapsed="false"/>
    <row r="4059" customFormat="false" ht="14.4" hidden="false" customHeight="false" outlineLevel="0" collapsed="false"/>
    <row r="4060" customFormat="false" ht="14.4" hidden="false" customHeight="false" outlineLevel="0" collapsed="false"/>
    <row r="4061" customFormat="false" ht="14.4" hidden="false" customHeight="false" outlineLevel="0" collapsed="false"/>
    <row r="4062" customFormat="false" ht="14.4" hidden="false" customHeight="false" outlineLevel="0" collapsed="false"/>
    <row r="4063" customFormat="false" ht="14.4" hidden="false" customHeight="false" outlineLevel="0" collapsed="false"/>
    <row r="4064" customFormat="false" ht="14.4" hidden="false" customHeight="false" outlineLevel="0" collapsed="false"/>
    <row r="4065" customFormat="false" ht="14.4" hidden="false" customHeight="false" outlineLevel="0" collapsed="false"/>
    <row r="4066" customFormat="false" ht="14.4" hidden="false" customHeight="false" outlineLevel="0" collapsed="false"/>
    <row r="4067" customFormat="false" ht="14.4" hidden="false" customHeight="false" outlineLevel="0" collapsed="false"/>
    <row r="4068" customFormat="false" ht="14.4" hidden="false" customHeight="false" outlineLevel="0" collapsed="false"/>
    <row r="4069" customFormat="false" ht="14.4" hidden="false" customHeight="false" outlineLevel="0" collapsed="false"/>
    <row r="4070" customFormat="false" ht="14.4" hidden="false" customHeight="false" outlineLevel="0" collapsed="false"/>
    <row r="4071" customFormat="false" ht="14.4" hidden="false" customHeight="false" outlineLevel="0" collapsed="false"/>
    <row r="4072" customFormat="false" ht="14.4" hidden="false" customHeight="false" outlineLevel="0" collapsed="false"/>
    <row r="4073" customFormat="false" ht="14.4" hidden="false" customHeight="false" outlineLevel="0" collapsed="false"/>
    <row r="4074" customFormat="false" ht="14.4" hidden="false" customHeight="false" outlineLevel="0" collapsed="false"/>
    <row r="4075" customFormat="false" ht="14.4" hidden="false" customHeight="false" outlineLevel="0" collapsed="false"/>
    <row r="4076" customFormat="false" ht="14.4" hidden="false" customHeight="false" outlineLevel="0" collapsed="false"/>
    <row r="4077" customFormat="false" ht="14.4" hidden="false" customHeight="false" outlineLevel="0" collapsed="false"/>
    <row r="4078" customFormat="false" ht="14.4" hidden="false" customHeight="false" outlineLevel="0" collapsed="false"/>
    <row r="4079" customFormat="false" ht="14.4" hidden="false" customHeight="false" outlineLevel="0" collapsed="false"/>
    <row r="4080" customFormat="false" ht="14.4" hidden="false" customHeight="false" outlineLevel="0" collapsed="false"/>
    <row r="4081" customFormat="false" ht="14.4" hidden="false" customHeight="false" outlineLevel="0" collapsed="false"/>
    <row r="4082" customFormat="false" ht="14.4" hidden="false" customHeight="false" outlineLevel="0" collapsed="false"/>
    <row r="4083" customFormat="false" ht="14.4" hidden="false" customHeight="false" outlineLevel="0" collapsed="false"/>
    <row r="4084" customFormat="false" ht="14.4" hidden="false" customHeight="false" outlineLevel="0" collapsed="false"/>
    <row r="4085" customFormat="false" ht="14.4" hidden="false" customHeight="false" outlineLevel="0" collapsed="false"/>
    <row r="4086" customFormat="false" ht="14.4" hidden="false" customHeight="false" outlineLevel="0" collapsed="false"/>
    <row r="4087" customFormat="false" ht="14.4" hidden="false" customHeight="false" outlineLevel="0" collapsed="false"/>
    <row r="4088" customFormat="false" ht="14.4" hidden="false" customHeight="false" outlineLevel="0" collapsed="false"/>
    <row r="4089" customFormat="false" ht="14.4" hidden="false" customHeight="false" outlineLevel="0" collapsed="false"/>
    <row r="4090" customFormat="false" ht="14.4" hidden="false" customHeight="false" outlineLevel="0" collapsed="false"/>
    <row r="4091" customFormat="false" ht="14.4" hidden="false" customHeight="false" outlineLevel="0" collapsed="false"/>
    <row r="4092" customFormat="false" ht="14.4" hidden="false" customHeight="false" outlineLevel="0" collapsed="false"/>
    <row r="4093" customFormat="false" ht="14.4" hidden="false" customHeight="false" outlineLevel="0" collapsed="false"/>
    <row r="4094" customFormat="false" ht="14.4" hidden="false" customHeight="false" outlineLevel="0" collapsed="false"/>
    <row r="4095" customFormat="false" ht="14.4" hidden="false" customHeight="false" outlineLevel="0" collapsed="false"/>
    <row r="4096" customFormat="false" ht="14.4" hidden="false" customHeight="false" outlineLevel="0" collapsed="false"/>
    <row r="4097" customFormat="false" ht="14.4" hidden="false" customHeight="false" outlineLevel="0" collapsed="false"/>
    <row r="4098" customFormat="false" ht="14.4" hidden="false" customHeight="false" outlineLevel="0" collapsed="false"/>
    <row r="4099" customFormat="false" ht="14.4" hidden="false" customHeight="false" outlineLevel="0" collapsed="false"/>
    <row r="4100" customFormat="false" ht="14.4" hidden="false" customHeight="false" outlineLevel="0" collapsed="false"/>
    <row r="4101" customFormat="false" ht="14.4" hidden="false" customHeight="false" outlineLevel="0" collapsed="false"/>
    <row r="4102" customFormat="false" ht="14.4" hidden="false" customHeight="false" outlineLevel="0" collapsed="false"/>
    <row r="4103" customFormat="false" ht="14.4" hidden="false" customHeight="false" outlineLevel="0" collapsed="false"/>
    <row r="4104" customFormat="false" ht="14.4" hidden="false" customHeight="false" outlineLevel="0" collapsed="false"/>
    <row r="4105" customFormat="false" ht="14.4" hidden="false" customHeight="false" outlineLevel="0" collapsed="false"/>
    <row r="4106" customFormat="false" ht="14.4" hidden="false" customHeight="false" outlineLevel="0" collapsed="false"/>
    <row r="4107" customFormat="false" ht="14.4" hidden="false" customHeight="false" outlineLevel="0" collapsed="false"/>
    <row r="4108" customFormat="false" ht="14.4" hidden="false" customHeight="false" outlineLevel="0" collapsed="false"/>
    <row r="4109" customFormat="false" ht="14.4" hidden="false" customHeight="false" outlineLevel="0" collapsed="false"/>
    <row r="4110" customFormat="false" ht="14.4" hidden="false" customHeight="false" outlineLevel="0" collapsed="false"/>
    <row r="4111" customFormat="false" ht="14.4" hidden="false" customHeight="false" outlineLevel="0" collapsed="false"/>
    <row r="4112" customFormat="false" ht="14.4" hidden="false" customHeight="false" outlineLevel="0" collapsed="false"/>
    <row r="4113" customFormat="false" ht="14.4" hidden="false" customHeight="false" outlineLevel="0" collapsed="false"/>
    <row r="4114" customFormat="false" ht="14.4" hidden="false" customHeight="false" outlineLevel="0" collapsed="false"/>
    <row r="4115" customFormat="false" ht="14.4" hidden="false" customHeight="false" outlineLevel="0" collapsed="false"/>
    <row r="4116" customFormat="false" ht="14.4" hidden="false" customHeight="false" outlineLevel="0" collapsed="false"/>
    <row r="4117" customFormat="false" ht="14.4" hidden="false" customHeight="false" outlineLevel="0" collapsed="false"/>
    <row r="4118" customFormat="false" ht="14.4" hidden="false" customHeight="false" outlineLevel="0" collapsed="false"/>
    <row r="4119" customFormat="false" ht="14.4" hidden="false" customHeight="false" outlineLevel="0" collapsed="false"/>
    <row r="4120" customFormat="false" ht="14.4" hidden="false" customHeight="false" outlineLevel="0" collapsed="false"/>
    <row r="4121" customFormat="false" ht="14.4" hidden="false" customHeight="false" outlineLevel="0" collapsed="false"/>
    <row r="4122" customFormat="false" ht="14.4" hidden="false" customHeight="false" outlineLevel="0" collapsed="false"/>
    <row r="4123" customFormat="false" ht="14.4" hidden="false" customHeight="false" outlineLevel="0" collapsed="false"/>
    <row r="4124" customFormat="false" ht="14.4" hidden="false" customHeight="false" outlineLevel="0" collapsed="false"/>
    <row r="4125" customFormat="false" ht="14.4" hidden="false" customHeight="false" outlineLevel="0" collapsed="false"/>
    <row r="4126" customFormat="false" ht="14.4" hidden="false" customHeight="false" outlineLevel="0" collapsed="false"/>
    <row r="4127" customFormat="false" ht="14.4" hidden="false" customHeight="false" outlineLevel="0" collapsed="false"/>
    <row r="4128" customFormat="false" ht="14.4" hidden="false" customHeight="false" outlineLevel="0" collapsed="false"/>
    <row r="4129" customFormat="false" ht="14.4" hidden="false" customHeight="false" outlineLevel="0" collapsed="false"/>
    <row r="4130" customFormat="false" ht="14.4" hidden="false" customHeight="false" outlineLevel="0" collapsed="false"/>
    <row r="4131" customFormat="false" ht="14.4" hidden="false" customHeight="false" outlineLevel="0" collapsed="false"/>
    <row r="4132" customFormat="false" ht="14.4" hidden="false" customHeight="false" outlineLevel="0" collapsed="false"/>
    <row r="4133" customFormat="false" ht="14.4" hidden="false" customHeight="false" outlineLevel="0" collapsed="false"/>
    <row r="4134" customFormat="false" ht="14.4" hidden="false" customHeight="false" outlineLevel="0" collapsed="false"/>
    <row r="4135" customFormat="false" ht="14.4" hidden="false" customHeight="false" outlineLevel="0" collapsed="false"/>
    <row r="4136" customFormat="false" ht="14.4" hidden="false" customHeight="false" outlineLevel="0" collapsed="false"/>
    <row r="4137" customFormat="false" ht="14.4" hidden="false" customHeight="false" outlineLevel="0" collapsed="false"/>
    <row r="4138" customFormat="false" ht="14.4" hidden="false" customHeight="false" outlineLevel="0" collapsed="false"/>
    <row r="4139" customFormat="false" ht="14.4" hidden="false" customHeight="false" outlineLevel="0" collapsed="false"/>
    <row r="4140" customFormat="false" ht="14.4" hidden="false" customHeight="false" outlineLevel="0" collapsed="false"/>
    <row r="4141" customFormat="false" ht="14.4" hidden="false" customHeight="false" outlineLevel="0" collapsed="false"/>
    <row r="4142" customFormat="false" ht="14.4" hidden="false" customHeight="false" outlineLevel="0" collapsed="false"/>
    <row r="4143" customFormat="false" ht="14.4" hidden="false" customHeight="false" outlineLevel="0" collapsed="false"/>
    <row r="4144" customFormat="false" ht="14.4" hidden="false" customHeight="false" outlineLevel="0" collapsed="false"/>
    <row r="4145" customFormat="false" ht="14.4" hidden="false" customHeight="false" outlineLevel="0" collapsed="false"/>
    <row r="4146" customFormat="false" ht="14.4" hidden="false" customHeight="false" outlineLevel="0" collapsed="false"/>
    <row r="4147" customFormat="false" ht="14.4" hidden="false" customHeight="false" outlineLevel="0" collapsed="false"/>
    <row r="4148" customFormat="false" ht="14.4" hidden="false" customHeight="false" outlineLevel="0" collapsed="false"/>
    <row r="4149" customFormat="false" ht="14.4" hidden="false" customHeight="false" outlineLevel="0" collapsed="false"/>
    <row r="4150" customFormat="false" ht="14.4" hidden="false" customHeight="false" outlineLevel="0" collapsed="false"/>
    <row r="4151" customFormat="false" ht="14.4" hidden="false" customHeight="false" outlineLevel="0" collapsed="false"/>
    <row r="4152" customFormat="false" ht="14.4" hidden="false" customHeight="false" outlineLevel="0" collapsed="false"/>
    <row r="4153" customFormat="false" ht="14.4" hidden="false" customHeight="false" outlineLevel="0" collapsed="false"/>
    <row r="4154" customFormat="false" ht="14.4" hidden="false" customHeight="false" outlineLevel="0" collapsed="false"/>
    <row r="4155" customFormat="false" ht="14.4" hidden="false" customHeight="false" outlineLevel="0" collapsed="false"/>
    <row r="4156" customFormat="false" ht="14.4" hidden="false" customHeight="false" outlineLevel="0" collapsed="false"/>
    <row r="4157" customFormat="false" ht="14.4" hidden="false" customHeight="false" outlineLevel="0" collapsed="false"/>
    <row r="4158" customFormat="false" ht="14.4" hidden="false" customHeight="false" outlineLevel="0" collapsed="false"/>
    <row r="4159" customFormat="false" ht="14.4" hidden="false" customHeight="false" outlineLevel="0" collapsed="false"/>
    <row r="4160" customFormat="false" ht="14.4" hidden="false" customHeight="false" outlineLevel="0" collapsed="false"/>
    <row r="4161" customFormat="false" ht="14.4" hidden="false" customHeight="false" outlineLevel="0" collapsed="false"/>
    <row r="4162" customFormat="false" ht="14.4" hidden="false" customHeight="false" outlineLevel="0" collapsed="false"/>
    <row r="4163" customFormat="false" ht="14.4" hidden="false" customHeight="false" outlineLevel="0" collapsed="false"/>
    <row r="4164" customFormat="false" ht="14.4" hidden="false" customHeight="false" outlineLevel="0" collapsed="false"/>
    <row r="4165" customFormat="false" ht="14.4" hidden="false" customHeight="false" outlineLevel="0" collapsed="false"/>
    <row r="4166" customFormat="false" ht="14.4" hidden="false" customHeight="false" outlineLevel="0" collapsed="false"/>
    <row r="4167" customFormat="false" ht="14.4" hidden="false" customHeight="false" outlineLevel="0" collapsed="false"/>
    <row r="4168" customFormat="false" ht="14.4" hidden="false" customHeight="false" outlineLevel="0" collapsed="false"/>
    <row r="4169" customFormat="false" ht="14.4" hidden="false" customHeight="false" outlineLevel="0" collapsed="false"/>
    <row r="4170" customFormat="false" ht="14.4" hidden="false" customHeight="false" outlineLevel="0" collapsed="false"/>
    <row r="4171" customFormat="false" ht="14.4" hidden="false" customHeight="false" outlineLevel="0" collapsed="false"/>
    <row r="4172" customFormat="false" ht="14.4" hidden="false" customHeight="false" outlineLevel="0" collapsed="false"/>
    <row r="4173" customFormat="false" ht="14.4" hidden="false" customHeight="false" outlineLevel="0" collapsed="false"/>
    <row r="4174" customFormat="false" ht="14.4" hidden="false" customHeight="false" outlineLevel="0" collapsed="false"/>
    <row r="4175" customFormat="false" ht="14.4" hidden="false" customHeight="false" outlineLevel="0" collapsed="false"/>
    <row r="4176" customFormat="false" ht="14.4" hidden="false" customHeight="false" outlineLevel="0" collapsed="false"/>
    <row r="4177" customFormat="false" ht="14.4" hidden="false" customHeight="false" outlineLevel="0" collapsed="false"/>
    <row r="4178" customFormat="false" ht="14.4" hidden="false" customHeight="false" outlineLevel="0" collapsed="false"/>
    <row r="4179" customFormat="false" ht="14.4" hidden="false" customHeight="false" outlineLevel="0" collapsed="false"/>
    <row r="4180" customFormat="false" ht="14.4" hidden="false" customHeight="false" outlineLevel="0" collapsed="false"/>
    <row r="4181" customFormat="false" ht="14.4" hidden="false" customHeight="false" outlineLevel="0" collapsed="false"/>
    <row r="4182" customFormat="false" ht="14.4" hidden="false" customHeight="false" outlineLevel="0" collapsed="false"/>
    <row r="4183" customFormat="false" ht="14.4" hidden="false" customHeight="false" outlineLevel="0" collapsed="false"/>
    <row r="4184" customFormat="false" ht="14.4" hidden="false" customHeight="false" outlineLevel="0" collapsed="false"/>
    <row r="4185" customFormat="false" ht="14.4" hidden="false" customHeight="false" outlineLevel="0" collapsed="false"/>
    <row r="4186" customFormat="false" ht="14.4" hidden="false" customHeight="false" outlineLevel="0" collapsed="false"/>
    <row r="4187" customFormat="false" ht="14.4" hidden="false" customHeight="false" outlineLevel="0" collapsed="false"/>
    <row r="4188" customFormat="false" ht="14.4" hidden="false" customHeight="false" outlineLevel="0" collapsed="false"/>
    <row r="4189" customFormat="false" ht="14.4" hidden="false" customHeight="false" outlineLevel="0" collapsed="false"/>
    <row r="4190" customFormat="false" ht="14.4" hidden="false" customHeight="false" outlineLevel="0" collapsed="false"/>
    <row r="4191" customFormat="false" ht="14.4" hidden="false" customHeight="false" outlineLevel="0" collapsed="false"/>
    <row r="4192" customFormat="false" ht="14.4" hidden="false" customHeight="false" outlineLevel="0" collapsed="false"/>
    <row r="4193" customFormat="false" ht="14.4" hidden="false" customHeight="false" outlineLevel="0" collapsed="false"/>
    <row r="4194" customFormat="false" ht="14.4" hidden="false" customHeight="false" outlineLevel="0" collapsed="false"/>
    <row r="4195" customFormat="false" ht="14.4" hidden="false" customHeight="false" outlineLevel="0" collapsed="false"/>
    <row r="4196" customFormat="false" ht="14.4" hidden="false" customHeight="false" outlineLevel="0" collapsed="false"/>
    <row r="4197" customFormat="false" ht="14.4" hidden="false" customHeight="false" outlineLevel="0" collapsed="false"/>
    <row r="4198" customFormat="false" ht="14.4" hidden="false" customHeight="false" outlineLevel="0" collapsed="false"/>
    <row r="4199" customFormat="false" ht="14.4" hidden="false" customHeight="false" outlineLevel="0" collapsed="false"/>
    <row r="4200" customFormat="false" ht="14.4" hidden="false" customHeight="false" outlineLevel="0" collapsed="false"/>
    <row r="4201" customFormat="false" ht="14.4" hidden="false" customHeight="false" outlineLevel="0" collapsed="false"/>
    <row r="4202" customFormat="false" ht="14.4" hidden="false" customHeight="false" outlineLevel="0" collapsed="false"/>
    <row r="4203" customFormat="false" ht="14.4" hidden="false" customHeight="false" outlineLevel="0" collapsed="false"/>
    <row r="4204" customFormat="false" ht="14.4" hidden="false" customHeight="false" outlineLevel="0" collapsed="false"/>
    <row r="4205" customFormat="false" ht="14.4" hidden="false" customHeight="false" outlineLevel="0" collapsed="false"/>
    <row r="4206" customFormat="false" ht="14.4" hidden="false" customHeight="false" outlineLevel="0" collapsed="false"/>
    <row r="4207" customFormat="false" ht="14.4" hidden="false" customHeight="false" outlineLevel="0" collapsed="false"/>
    <row r="4208" customFormat="false" ht="14.4" hidden="false" customHeight="false" outlineLevel="0" collapsed="false"/>
    <row r="4209" customFormat="false" ht="14.4" hidden="false" customHeight="false" outlineLevel="0" collapsed="false"/>
    <row r="4210" customFormat="false" ht="14.4" hidden="false" customHeight="false" outlineLevel="0" collapsed="false"/>
    <row r="4211" customFormat="false" ht="14.4" hidden="false" customHeight="false" outlineLevel="0" collapsed="false"/>
    <row r="4212" customFormat="false" ht="14.4" hidden="false" customHeight="false" outlineLevel="0" collapsed="false"/>
    <row r="4213" customFormat="false" ht="14.4" hidden="false" customHeight="false" outlineLevel="0" collapsed="false"/>
    <row r="4214" customFormat="false" ht="14.4" hidden="false" customHeight="false" outlineLevel="0" collapsed="false"/>
    <row r="4215" customFormat="false" ht="14.4" hidden="false" customHeight="false" outlineLevel="0" collapsed="false"/>
    <row r="4216" customFormat="false" ht="14.4" hidden="false" customHeight="false" outlineLevel="0" collapsed="false"/>
    <row r="4217" customFormat="false" ht="14.4" hidden="false" customHeight="false" outlineLevel="0" collapsed="false"/>
    <row r="4218" customFormat="false" ht="14.4" hidden="false" customHeight="false" outlineLevel="0" collapsed="false"/>
    <row r="4219" customFormat="false" ht="14.4" hidden="false" customHeight="false" outlineLevel="0" collapsed="false"/>
    <row r="4220" customFormat="false" ht="14.4" hidden="false" customHeight="false" outlineLevel="0" collapsed="false"/>
    <row r="4221" customFormat="false" ht="14.4" hidden="false" customHeight="false" outlineLevel="0" collapsed="false"/>
    <row r="4222" customFormat="false" ht="14.4" hidden="false" customHeight="false" outlineLevel="0" collapsed="false"/>
    <row r="4223" customFormat="false" ht="14.4" hidden="false" customHeight="false" outlineLevel="0" collapsed="false"/>
    <row r="4224" customFormat="false" ht="14.4" hidden="false" customHeight="false" outlineLevel="0" collapsed="false"/>
    <row r="4225" customFormat="false" ht="14.4" hidden="false" customHeight="false" outlineLevel="0" collapsed="false"/>
    <row r="4226" customFormat="false" ht="14.4" hidden="false" customHeight="false" outlineLevel="0" collapsed="false"/>
    <row r="4227" customFormat="false" ht="14.4" hidden="false" customHeight="false" outlineLevel="0" collapsed="false"/>
    <row r="4228" customFormat="false" ht="14.4" hidden="false" customHeight="false" outlineLevel="0" collapsed="false"/>
    <row r="4229" customFormat="false" ht="14.4" hidden="false" customHeight="false" outlineLevel="0" collapsed="false"/>
    <row r="4230" customFormat="false" ht="14.4" hidden="false" customHeight="false" outlineLevel="0" collapsed="false"/>
    <row r="4231" customFormat="false" ht="14.4" hidden="false" customHeight="false" outlineLevel="0" collapsed="false"/>
    <row r="4232" customFormat="false" ht="14.4" hidden="false" customHeight="false" outlineLevel="0" collapsed="false"/>
    <row r="4233" customFormat="false" ht="14.4" hidden="false" customHeight="false" outlineLevel="0" collapsed="false"/>
    <row r="4234" customFormat="false" ht="14.4" hidden="false" customHeight="false" outlineLevel="0" collapsed="false"/>
    <row r="4235" customFormat="false" ht="14.4" hidden="false" customHeight="false" outlineLevel="0" collapsed="false"/>
    <row r="4236" customFormat="false" ht="14.4" hidden="false" customHeight="false" outlineLevel="0" collapsed="false"/>
    <row r="4237" customFormat="false" ht="14.4" hidden="false" customHeight="false" outlineLevel="0" collapsed="false"/>
    <row r="4238" customFormat="false" ht="14.4" hidden="false" customHeight="false" outlineLevel="0" collapsed="false"/>
    <row r="4239" customFormat="false" ht="14.4" hidden="false" customHeight="false" outlineLevel="0" collapsed="false"/>
    <row r="4240" customFormat="false" ht="14.4" hidden="false" customHeight="false" outlineLevel="0" collapsed="false"/>
    <row r="4241" customFormat="false" ht="14.4" hidden="false" customHeight="false" outlineLevel="0" collapsed="false"/>
    <row r="4242" customFormat="false" ht="14.4" hidden="false" customHeight="false" outlineLevel="0" collapsed="false"/>
    <row r="4243" customFormat="false" ht="14.4" hidden="false" customHeight="false" outlineLevel="0" collapsed="false"/>
    <row r="4244" customFormat="false" ht="14.4" hidden="false" customHeight="false" outlineLevel="0" collapsed="false"/>
    <row r="4245" customFormat="false" ht="14.4" hidden="false" customHeight="false" outlineLevel="0" collapsed="false"/>
    <row r="4246" customFormat="false" ht="14.4" hidden="false" customHeight="false" outlineLevel="0" collapsed="false"/>
    <row r="4247" customFormat="false" ht="14.4" hidden="false" customHeight="false" outlineLevel="0" collapsed="false"/>
    <row r="4248" customFormat="false" ht="14.4" hidden="false" customHeight="false" outlineLevel="0" collapsed="false"/>
    <row r="4249" customFormat="false" ht="14.4" hidden="false" customHeight="false" outlineLevel="0" collapsed="false"/>
    <row r="4250" customFormat="false" ht="14.4" hidden="false" customHeight="false" outlineLevel="0" collapsed="false"/>
    <row r="4251" customFormat="false" ht="14.4" hidden="false" customHeight="false" outlineLevel="0" collapsed="false"/>
    <row r="4252" customFormat="false" ht="14.4" hidden="false" customHeight="false" outlineLevel="0" collapsed="false"/>
    <row r="4253" customFormat="false" ht="14.4" hidden="false" customHeight="false" outlineLevel="0" collapsed="false"/>
    <row r="4254" customFormat="false" ht="14.4" hidden="false" customHeight="false" outlineLevel="0" collapsed="false"/>
    <row r="4255" customFormat="false" ht="14.4" hidden="false" customHeight="false" outlineLevel="0" collapsed="false"/>
    <row r="4256" customFormat="false" ht="14.4" hidden="false" customHeight="false" outlineLevel="0" collapsed="false"/>
    <row r="4257" customFormat="false" ht="14.4" hidden="false" customHeight="false" outlineLevel="0" collapsed="false"/>
    <row r="4258" customFormat="false" ht="14.4" hidden="false" customHeight="false" outlineLevel="0" collapsed="false"/>
    <row r="4259" customFormat="false" ht="14.4" hidden="false" customHeight="false" outlineLevel="0" collapsed="false"/>
    <row r="4260" customFormat="false" ht="14.4" hidden="false" customHeight="false" outlineLevel="0" collapsed="false"/>
    <row r="4261" customFormat="false" ht="14.4" hidden="false" customHeight="false" outlineLevel="0" collapsed="false"/>
    <row r="4262" customFormat="false" ht="14.4" hidden="false" customHeight="false" outlineLevel="0" collapsed="false"/>
    <row r="4263" customFormat="false" ht="14.4" hidden="false" customHeight="false" outlineLevel="0" collapsed="false"/>
    <row r="4264" customFormat="false" ht="14.4" hidden="false" customHeight="false" outlineLevel="0" collapsed="false"/>
    <row r="4265" customFormat="false" ht="14.4" hidden="false" customHeight="false" outlineLevel="0" collapsed="false"/>
    <row r="4266" customFormat="false" ht="14.4" hidden="false" customHeight="false" outlineLevel="0" collapsed="false"/>
    <row r="4267" customFormat="false" ht="14.4" hidden="false" customHeight="false" outlineLevel="0" collapsed="false"/>
    <row r="4268" customFormat="false" ht="14.4" hidden="false" customHeight="false" outlineLevel="0" collapsed="false"/>
    <row r="4269" customFormat="false" ht="14.4" hidden="false" customHeight="false" outlineLevel="0" collapsed="false"/>
    <row r="4270" customFormat="false" ht="14.4" hidden="false" customHeight="false" outlineLevel="0" collapsed="false"/>
    <row r="4271" customFormat="false" ht="14.4" hidden="false" customHeight="false" outlineLevel="0" collapsed="false"/>
    <row r="4272" customFormat="false" ht="14.4" hidden="false" customHeight="false" outlineLevel="0" collapsed="false"/>
    <row r="4273" customFormat="false" ht="14.4" hidden="false" customHeight="false" outlineLevel="0" collapsed="false"/>
    <row r="4274" customFormat="false" ht="14.4" hidden="false" customHeight="false" outlineLevel="0" collapsed="false"/>
    <row r="4275" customFormat="false" ht="14.4" hidden="false" customHeight="false" outlineLevel="0" collapsed="false"/>
    <row r="4276" customFormat="false" ht="14.4" hidden="false" customHeight="false" outlineLevel="0" collapsed="false"/>
    <row r="4277" customFormat="false" ht="14.4" hidden="false" customHeight="false" outlineLevel="0" collapsed="false"/>
    <row r="4278" customFormat="false" ht="14.4" hidden="false" customHeight="false" outlineLevel="0" collapsed="false"/>
    <row r="4279" customFormat="false" ht="14.4" hidden="false" customHeight="false" outlineLevel="0" collapsed="false"/>
    <row r="4280" customFormat="false" ht="14.4" hidden="false" customHeight="false" outlineLevel="0" collapsed="false"/>
    <row r="4281" customFormat="false" ht="14.4" hidden="false" customHeight="false" outlineLevel="0" collapsed="false"/>
    <row r="4282" customFormat="false" ht="14.4" hidden="false" customHeight="false" outlineLevel="0" collapsed="false"/>
    <row r="4283" customFormat="false" ht="14.4" hidden="false" customHeight="false" outlineLevel="0" collapsed="false"/>
    <row r="4284" customFormat="false" ht="14.4" hidden="false" customHeight="false" outlineLevel="0" collapsed="false"/>
    <row r="4285" customFormat="false" ht="14.4" hidden="false" customHeight="false" outlineLevel="0" collapsed="false"/>
    <row r="4286" customFormat="false" ht="14.4" hidden="false" customHeight="false" outlineLevel="0" collapsed="false"/>
    <row r="4287" customFormat="false" ht="14.4" hidden="false" customHeight="false" outlineLevel="0" collapsed="false"/>
    <row r="4288" customFormat="false" ht="14.4" hidden="false" customHeight="false" outlineLevel="0" collapsed="false"/>
    <row r="4289" customFormat="false" ht="14.4" hidden="false" customHeight="false" outlineLevel="0" collapsed="false"/>
    <row r="4290" customFormat="false" ht="14.4" hidden="false" customHeight="false" outlineLevel="0" collapsed="false"/>
    <row r="4291" customFormat="false" ht="14.4" hidden="false" customHeight="false" outlineLevel="0" collapsed="false"/>
    <row r="4292" customFormat="false" ht="14.4" hidden="false" customHeight="false" outlineLevel="0" collapsed="false"/>
    <row r="4293" customFormat="false" ht="14.4" hidden="false" customHeight="false" outlineLevel="0" collapsed="false"/>
    <row r="4294" customFormat="false" ht="14.4" hidden="false" customHeight="false" outlineLevel="0" collapsed="false"/>
    <row r="4295" customFormat="false" ht="14.4" hidden="false" customHeight="false" outlineLevel="0" collapsed="false"/>
    <row r="4296" customFormat="false" ht="14.4" hidden="false" customHeight="false" outlineLevel="0" collapsed="false"/>
    <row r="4297" customFormat="false" ht="14.4" hidden="false" customHeight="false" outlineLevel="0" collapsed="false"/>
    <row r="4298" customFormat="false" ht="14.4" hidden="false" customHeight="false" outlineLevel="0" collapsed="false"/>
    <row r="4299" customFormat="false" ht="14.4" hidden="false" customHeight="false" outlineLevel="0" collapsed="false"/>
    <row r="4300" customFormat="false" ht="14.4" hidden="false" customHeight="false" outlineLevel="0" collapsed="false"/>
    <row r="4301" customFormat="false" ht="14.4" hidden="false" customHeight="false" outlineLevel="0" collapsed="false"/>
    <row r="4302" customFormat="false" ht="14.4" hidden="false" customHeight="false" outlineLevel="0" collapsed="false"/>
    <row r="4303" customFormat="false" ht="14.4" hidden="false" customHeight="false" outlineLevel="0" collapsed="false"/>
    <row r="4304" customFormat="false" ht="14.4" hidden="false" customHeight="false" outlineLevel="0" collapsed="false"/>
    <row r="4305" customFormat="false" ht="14.4" hidden="false" customHeight="false" outlineLevel="0" collapsed="false"/>
    <row r="4306" customFormat="false" ht="14.4" hidden="false" customHeight="false" outlineLevel="0" collapsed="false"/>
    <row r="4307" customFormat="false" ht="14.4" hidden="false" customHeight="false" outlineLevel="0" collapsed="false"/>
    <row r="4308" customFormat="false" ht="14.4" hidden="false" customHeight="false" outlineLevel="0" collapsed="false"/>
    <row r="4309" customFormat="false" ht="14.4" hidden="false" customHeight="false" outlineLevel="0" collapsed="false"/>
    <row r="4310" customFormat="false" ht="14.4" hidden="false" customHeight="false" outlineLevel="0" collapsed="false"/>
    <row r="4311" customFormat="false" ht="14.4" hidden="false" customHeight="false" outlineLevel="0" collapsed="false"/>
    <row r="4312" customFormat="false" ht="14.4" hidden="false" customHeight="false" outlineLevel="0" collapsed="false"/>
    <row r="4313" customFormat="false" ht="14.4" hidden="false" customHeight="false" outlineLevel="0" collapsed="false"/>
    <row r="4314" customFormat="false" ht="14.4" hidden="false" customHeight="false" outlineLevel="0" collapsed="false"/>
    <row r="4315" customFormat="false" ht="14.4" hidden="false" customHeight="false" outlineLevel="0" collapsed="false"/>
    <row r="4316" customFormat="false" ht="14.4" hidden="false" customHeight="false" outlineLevel="0" collapsed="false"/>
    <row r="4317" customFormat="false" ht="14.4" hidden="false" customHeight="false" outlineLevel="0" collapsed="false"/>
    <row r="4318" customFormat="false" ht="14.4" hidden="false" customHeight="false" outlineLevel="0" collapsed="false"/>
    <row r="4319" customFormat="false" ht="14.4" hidden="false" customHeight="false" outlineLevel="0" collapsed="false"/>
    <row r="4320" customFormat="false" ht="14.4" hidden="false" customHeight="false" outlineLevel="0" collapsed="false"/>
    <row r="4321" customFormat="false" ht="14.4" hidden="false" customHeight="false" outlineLevel="0" collapsed="false"/>
    <row r="4322" customFormat="false" ht="14.4" hidden="false" customHeight="false" outlineLevel="0" collapsed="false"/>
    <row r="4323" customFormat="false" ht="14.4" hidden="false" customHeight="false" outlineLevel="0" collapsed="false"/>
    <row r="4324" customFormat="false" ht="14.4" hidden="false" customHeight="false" outlineLevel="0" collapsed="false"/>
    <row r="4325" customFormat="false" ht="14.4" hidden="false" customHeight="false" outlineLevel="0" collapsed="false"/>
    <row r="4326" customFormat="false" ht="14.4" hidden="false" customHeight="false" outlineLevel="0" collapsed="false"/>
    <row r="4327" customFormat="false" ht="14.4" hidden="false" customHeight="false" outlineLevel="0" collapsed="false"/>
    <row r="4328" customFormat="false" ht="14.4" hidden="false" customHeight="false" outlineLevel="0" collapsed="false"/>
    <row r="4329" customFormat="false" ht="14.4" hidden="false" customHeight="false" outlineLevel="0" collapsed="false"/>
    <row r="4330" customFormat="false" ht="14.4" hidden="false" customHeight="false" outlineLevel="0" collapsed="false"/>
    <row r="4331" customFormat="false" ht="14.4" hidden="false" customHeight="false" outlineLevel="0" collapsed="false"/>
    <row r="4332" customFormat="false" ht="14.4" hidden="false" customHeight="false" outlineLevel="0" collapsed="false"/>
    <row r="4333" customFormat="false" ht="14.4" hidden="false" customHeight="false" outlineLevel="0" collapsed="false"/>
    <row r="4334" customFormat="false" ht="14.4" hidden="false" customHeight="false" outlineLevel="0" collapsed="false"/>
    <row r="4335" customFormat="false" ht="14.4" hidden="false" customHeight="false" outlineLevel="0" collapsed="false"/>
    <row r="4336" customFormat="false" ht="14.4" hidden="false" customHeight="false" outlineLevel="0" collapsed="false"/>
    <row r="4337" customFormat="false" ht="14.4" hidden="false" customHeight="false" outlineLevel="0" collapsed="false"/>
    <row r="4338" customFormat="false" ht="14.4" hidden="false" customHeight="false" outlineLevel="0" collapsed="false"/>
    <row r="4339" customFormat="false" ht="14.4" hidden="false" customHeight="false" outlineLevel="0" collapsed="false"/>
    <row r="4340" customFormat="false" ht="14.4" hidden="false" customHeight="false" outlineLevel="0" collapsed="false"/>
    <row r="4341" customFormat="false" ht="14.4" hidden="false" customHeight="false" outlineLevel="0" collapsed="false"/>
    <row r="4342" customFormat="false" ht="14.4" hidden="false" customHeight="false" outlineLevel="0" collapsed="false"/>
    <row r="4343" customFormat="false" ht="14.4" hidden="false" customHeight="false" outlineLevel="0" collapsed="false"/>
    <row r="4344" customFormat="false" ht="14.4" hidden="false" customHeight="false" outlineLevel="0" collapsed="false"/>
    <row r="4345" customFormat="false" ht="14.4" hidden="false" customHeight="false" outlineLevel="0" collapsed="false"/>
    <row r="4346" customFormat="false" ht="14.4" hidden="false" customHeight="false" outlineLevel="0" collapsed="false"/>
    <row r="4347" customFormat="false" ht="14.4" hidden="false" customHeight="false" outlineLevel="0" collapsed="false"/>
    <row r="4348" customFormat="false" ht="14.4" hidden="false" customHeight="false" outlineLevel="0" collapsed="false"/>
    <row r="4349" customFormat="false" ht="14.4" hidden="false" customHeight="false" outlineLevel="0" collapsed="false"/>
    <row r="4350" customFormat="false" ht="14.4" hidden="false" customHeight="false" outlineLevel="0" collapsed="false"/>
    <row r="4351" customFormat="false" ht="14.4" hidden="false" customHeight="false" outlineLevel="0" collapsed="false"/>
    <row r="4352" customFormat="false" ht="14.4" hidden="false" customHeight="false" outlineLevel="0" collapsed="false"/>
    <row r="4353" customFormat="false" ht="14.4" hidden="false" customHeight="false" outlineLevel="0" collapsed="false"/>
    <row r="4354" customFormat="false" ht="14.4" hidden="false" customHeight="false" outlineLevel="0" collapsed="false"/>
    <row r="4355" customFormat="false" ht="14.4" hidden="false" customHeight="false" outlineLevel="0" collapsed="false"/>
    <row r="4356" customFormat="false" ht="14.4" hidden="false" customHeight="false" outlineLevel="0" collapsed="false"/>
    <row r="4357" customFormat="false" ht="14.4" hidden="false" customHeight="false" outlineLevel="0" collapsed="false"/>
    <row r="4358" customFormat="false" ht="14.4" hidden="false" customHeight="false" outlineLevel="0" collapsed="false"/>
    <row r="4359" customFormat="false" ht="14.4" hidden="false" customHeight="false" outlineLevel="0" collapsed="false"/>
    <row r="4360" customFormat="false" ht="14.4" hidden="false" customHeight="false" outlineLevel="0" collapsed="false"/>
    <row r="4361" customFormat="false" ht="14.4" hidden="false" customHeight="false" outlineLevel="0" collapsed="false"/>
    <row r="4362" customFormat="false" ht="14.4" hidden="false" customHeight="false" outlineLevel="0" collapsed="false"/>
    <row r="4363" customFormat="false" ht="14.4" hidden="false" customHeight="false" outlineLevel="0" collapsed="false"/>
    <row r="4364" customFormat="false" ht="14.4" hidden="false" customHeight="false" outlineLevel="0" collapsed="false"/>
    <row r="4365" customFormat="false" ht="14.4" hidden="false" customHeight="false" outlineLevel="0" collapsed="false"/>
    <row r="4366" customFormat="false" ht="14.4" hidden="false" customHeight="false" outlineLevel="0" collapsed="false"/>
    <row r="4367" customFormat="false" ht="14.4" hidden="false" customHeight="false" outlineLevel="0" collapsed="false"/>
    <row r="4368" customFormat="false" ht="14.4" hidden="false" customHeight="false" outlineLevel="0" collapsed="false"/>
    <row r="4369" customFormat="false" ht="14.4" hidden="false" customHeight="false" outlineLevel="0" collapsed="false"/>
    <row r="4370" customFormat="false" ht="14.4" hidden="false" customHeight="false" outlineLevel="0" collapsed="false"/>
    <row r="4371" customFormat="false" ht="14.4" hidden="false" customHeight="false" outlineLevel="0" collapsed="false"/>
    <row r="4372" customFormat="false" ht="14.4" hidden="false" customHeight="false" outlineLevel="0" collapsed="false"/>
    <row r="4373" customFormat="false" ht="14.4" hidden="false" customHeight="false" outlineLevel="0" collapsed="false"/>
    <row r="4374" customFormat="false" ht="14.4" hidden="false" customHeight="false" outlineLevel="0" collapsed="false"/>
    <row r="4375" customFormat="false" ht="14.4" hidden="false" customHeight="false" outlineLevel="0" collapsed="false"/>
    <row r="4376" customFormat="false" ht="14.4" hidden="false" customHeight="false" outlineLevel="0" collapsed="false"/>
    <row r="4377" customFormat="false" ht="14.4" hidden="false" customHeight="false" outlineLevel="0" collapsed="false"/>
    <row r="4378" customFormat="false" ht="14.4" hidden="false" customHeight="false" outlineLevel="0" collapsed="false"/>
    <row r="4379" customFormat="false" ht="14.4" hidden="false" customHeight="false" outlineLevel="0" collapsed="false"/>
    <row r="4380" customFormat="false" ht="14.4" hidden="false" customHeight="false" outlineLevel="0" collapsed="false"/>
    <row r="4381" customFormat="false" ht="14.4" hidden="false" customHeight="false" outlineLevel="0" collapsed="false"/>
    <row r="4382" customFormat="false" ht="14.4" hidden="false" customHeight="false" outlineLevel="0" collapsed="false"/>
    <row r="4383" customFormat="false" ht="14.4" hidden="false" customHeight="false" outlineLevel="0" collapsed="false"/>
    <row r="4384" customFormat="false" ht="14.4" hidden="false" customHeight="false" outlineLevel="0" collapsed="false"/>
    <row r="4385" customFormat="false" ht="14.4" hidden="false" customHeight="false" outlineLevel="0" collapsed="false"/>
    <row r="4386" customFormat="false" ht="14.4" hidden="false" customHeight="false" outlineLevel="0" collapsed="false"/>
    <row r="4387" customFormat="false" ht="14.4" hidden="false" customHeight="false" outlineLevel="0" collapsed="false"/>
    <row r="4388" customFormat="false" ht="14.4" hidden="false" customHeight="false" outlineLevel="0" collapsed="false"/>
    <row r="4389" customFormat="false" ht="14.4" hidden="false" customHeight="false" outlineLevel="0" collapsed="false"/>
    <row r="4390" customFormat="false" ht="14.4" hidden="false" customHeight="false" outlineLevel="0" collapsed="false"/>
    <row r="4391" customFormat="false" ht="14.4" hidden="false" customHeight="false" outlineLevel="0" collapsed="false"/>
    <row r="4392" customFormat="false" ht="14.4" hidden="false" customHeight="false" outlineLevel="0" collapsed="false"/>
    <row r="4393" customFormat="false" ht="14.4" hidden="false" customHeight="false" outlineLevel="0" collapsed="false"/>
    <row r="4394" customFormat="false" ht="14.4" hidden="false" customHeight="false" outlineLevel="0" collapsed="false"/>
    <row r="4395" customFormat="false" ht="14.4" hidden="false" customHeight="false" outlineLevel="0" collapsed="false"/>
    <row r="4396" customFormat="false" ht="14.4" hidden="false" customHeight="false" outlineLevel="0" collapsed="false"/>
    <row r="4397" customFormat="false" ht="14.4" hidden="false" customHeight="false" outlineLevel="0" collapsed="false"/>
    <row r="4398" customFormat="false" ht="14.4" hidden="false" customHeight="false" outlineLevel="0" collapsed="false"/>
    <row r="4399" customFormat="false" ht="14.4" hidden="false" customHeight="false" outlineLevel="0" collapsed="false"/>
    <row r="4400" customFormat="false" ht="14.4" hidden="false" customHeight="false" outlineLevel="0" collapsed="false"/>
    <row r="4401" customFormat="false" ht="14.4" hidden="false" customHeight="false" outlineLevel="0" collapsed="false"/>
    <row r="4402" customFormat="false" ht="14.4" hidden="false" customHeight="false" outlineLevel="0" collapsed="false"/>
    <row r="4403" customFormat="false" ht="14.4" hidden="false" customHeight="false" outlineLevel="0" collapsed="false"/>
    <row r="4404" customFormat="false" ht="14.4" hidden="false" customHeight="false" outlineLevel="0" collapsed="false"/>
    <row r="4405" customFormat="false" ht="14.4" hidden="false" customHeight="false" outlineLevel="0" collapsed="false"/>
    <row r="4406" customFormat="false" ht="14.4" hidden="false" customHeight="false" outlineLevel="0" collapsed="false"/>
    <row r="4407" customFormat="false" ht="14.4" hidden="false" customHeight="false" outlineLevel="0" collapsed="false"/>
    <row r="4408" customFormat="false" ht="14.4" hidden="false" customHeight="false" outlineLevel="0" collapsed="false"/>
    <row r="4409" customFormat="false" ht="14.4" hidden="false" customHeight="false" outlineLevel="0" collapsed="false"/>
    <row r="4410" customFormat="false" ht="14.4" hidden="false" customHeight="false" outlineLevel="0" collapsed="false"/>
    <row r="4411" customFormat="false" ht="14.4" hidden="false" customHeight="false" outlineLevel="0" collapsed="false"/>
    <row r="4412" customFormat="false" ht="14.4" hidden="false" customHeight="false" outlineLevel="0" collapsed="false"/>
    <row r="4413" customFormat="false" ht="14.4" hidden="false" customHeight="false" outlineLevel="0" collapsed="false"/>
    <row r="4414" customFormat="false" ht="14.4" hidden="false" customHeight="false" outlineLevel="0" collapsed="false"/>
    <row r="4415" customFormat="false" ht="14.4" hidden="false" customHeight="false" outlineLevel="0" collapsed="false"/>
    <row r="4416" customFormat="false" ht="14.4" hidden="false" customHeight="false" outlineLevel="0" collapsed="false"/>
    <row r="4417" customFormat="false" ht="14.4" hidden="false" customHeight="false" outlineLevel="0" collapsed="false"/>
    <row r="4418" customFormat="false" ht="14.4" hidden="false" customHeight="false" outlineLevel="0" collapsed="false"/>
    <row r="4419" customFormat="false" ht="14.4" hidden="false" customHeight="false" outlineLevel="0" collapsed="false"/>
    <row r="4420" customFormat="false" ht="14.4" hidden="false" customHeight="false" outlineLevel="0" collapsed="false"/>
    <row r="4421" customFormat="false" ht="14.4" hidden="false" customHeight="false" outlineLevel="0" collapsed="false"/>
    <row r="4422" customFormat="false" ht="14.4" hidden="false" customHeight="false" outlineLevel="0" collapsed="false"/>
    <row r="4423" customFormat="false" ht="14.4" hidden="false" customHeight="false" outlineLevel="0" collapsed="false"/>
    <row r="4424" customFormat="false" ht="14.4" hidden="false" customHeight="false" outlineLevel="0" collapsed="false"/>
    <row r="4425" customFormat="false" ht="14.4" hidden="false" customHeight="false" outlineLevel="0" collapsed="false"/>
    <row r="4426" customFormat="false" ht="14.4" hidden="false" customHeight="false" outlineLevel="0" collapsed="false"/>
    <row r="4427" customFormat="false" ht="14.4" hidden="false" customHeight="false" outlineLevel="0" collapsed="false"/>
    <row r="4428" customFormat="false" ht="14.4" hidden="false" customHeight="false" outlineLevel="0" collapsed="false"/>
    <row r="4429" customFormat="false" ht="14.4" hidden="false" customHeight="false" outlineLevel="0" collapsed="false"/>
    <row r="4430" customFormat="false" ht="14.4" hidden="false" customHeight="false" outlineLevel="0" collapsed="false"/>
    <row r="4431" customFormat="false" ht="14.4" hidden="false" customHeight="false" outlineLevel="0" collapsed="false"/>
    <row r="4432" customFormat="false" ht="14.4" hidden="false" customHeight="false" outlineLevel="0" collapsed="false"/>
    <row r="4433" customFormat="false" ht="14.4" hidden="false" customHeight="false" outlineLevel="0" collapsed="false"/>
    <row r="4434" customFormat="false" ht="14.4" hidden="false" customHeight="false" outlineLevel="0" collapsed="false"/>
    <row r="4435" customFormat="false" ht="14.4" hidden="false" customHeight="false" outlineLevel="0" collapsed="false"/>
    <row r="4436" customFormat="false" ht="14.4" hidden="false" customHeight="false" outlineLevel="0" collapsed="false"/>
    <row r="4437" customFormat="false" ht="14.4" hidden="false" customHeight="false" outlineLevel="0" collapsed="false"/>
    <row r="4438" customFormat="false" ht="14.4" hidden="false" customHeight="false" outlineLevel="0" collapsed="false"/>
    <row r="4439" customFormat="false" ht="14.4" hidden="false" customHeight="false" outlineLevel="0" collapsed="false"/>
    <row r="4440" customFormat="false" ht="14.4" hidden="false" customHeight="false" outlineLevel="0" collapsed="false"/>
    <row r="4441" customFormat="false" ht="14.4" hidden="false" customHeight="false" outlineLevel="0" collapsed="false"/>
    <row r="4442" customFormat="false" ht="14.4" hidden="false" customHeight="false" outlineLevel="0" collapsed="false"/>
    <row r="4443" customFormat="false" ht="14.4" hidden="false" customHeight="false" outlineLevel="0" collapsed="false"/>
    <row r="4444" customFormat="false" ht="14.4" hidden="false" customHeight="false" outlineLevel="0" collapsed="false"/>
    <row r="4445" customFormat="false" ht="14.4" hidden="false" customHeight="false" outlineLevel="0" collapsed="false"/>
    <row r="4446" customFormat="false" ht="14.4" hidden="false" customHeight="false" outlineLevel="0" collapsed="false"/>
    <row r="4447" customFormat="false" ht="14.4" hidden="false" customHeight="false" outlineLevel="0" collapsed="false"/>
    <row r="4448" customFormat="false" ht="14.4" hidden="false" customHeight="false" outlineLevel="0" collapsed="false"/>
    <row r="4449" customFormat="false" ht="14.4" hidden="false" customHeight="false" outlineLevel="0" collapsed="false"/>
    <row r="4450" customFormat="false" ht="14.4" hidden="false" customHeight="false" outlineLevel="0" collapsed="false"/>
    <row r="4451" customFormat="false" ht="14.4" hidden="false" customHeight="false" outlineLevel="0" collapsed="false"/>
    <row r="4452" customFormat="false" ht="14.4" hidden="false" customHeight="false" outlineLevel="0" collapsed="false"/>
    <row r="4453" customFormat="false" ht="14.4" hidden="false" customHeight="false" outlineLevel="0" collapsed="false"/>
    <row r="4454" customFormat="false" ht="14.4" hidden="false" customHeight="false" outlineLevel="0" collapsed="false"/>
    <row r="4455" customFormat="false" ht="14.4" hidden="false" customHeight="false" outlineLevel="0" collapsed="false"/>
    <row r="4456" customFormat="false" ht="14.4" hidden="false" customHeight="false" outlineLevel="0" collapsed="false"/>
    <row r="4457" customFormat="false" ht="14.4" hidden="false" customHeight="false" outlineLevel="0" collapsed="false"/>
    <row r="4458" customFormat="false" ht="14.4" hidden="false" customHeight="false" outlineLevel="0" collapsed="false"/>
    <row r="4459" customFormat="false" ht="14.4" hidden="false" customHeight="false" outlineLevel="0" collapsed="false"/>
    <row r="4460" customFormat="false" ht="14.4" hidden="false" customHeight="false" outlineLevel="0" collapsed="false"/>
    <row r="4461" customFormat="false" ht="14.4" hidden="false" customHeight="false" outlineLevel="0" collapsed="false"/>
    <row r="4462" customFormat="false" ht="14.4" hidden="false" customHeight="false" outlineLevel="0" collapsed="false"/>
    <row r="4463" customFormat="false" ht="14.4" hidden="false" customHeight="false" outlineLevel="0" collapsed="false"/>
    <row r="4464" customFormat="false" ht="14.4" hidden="false" customHeight="false" outlineLevel="0" collapsed="false"/>
    <row r="4465" customFormat="false" ht="14.4" hidden="false" customHeight="false" outlineLevel="0" collapsed="false"/>
    <row r="4466" customFormat="false" ht="14.4" hidden="false" customHeight="false" outlineLevel="0" collapsed="false"/>
    <row r="4467" customFormat="false" ht="14.4" hidden="false" customHeight="false" outlineLevel="0" collapsed="false"/>
    <row r="4468" customFormat="false" ht="14.4" hidden="false" customHeight="false" outlineLevel="0" collapsed="false"/>
    <row r="4469" customFormat="false" ht="14.4" hidden="false" customHeight="false" outlineLevel="0" collapsed="false"/>
    <row r="4470" customFormat="false" ht="14.4" hidden="false" customHeight="false" outlineLevel="0" collapsed="false"/>
    <row r="4471" customFormat="false" ht="14.4" hidden="false" customHeight="false" outlineLevel="0" collapsed="false"/>
    <row r="4472" customFormat="false" ht="14.4" hidden="false" customHeight="false" outlineLevel="0" collapsed="false"/>
    <row r="4473" customFormat="false" ht="14.4" hidden="false" customHeight="false" outlineLevel="0" collapsed="false"/>
    <row r="4474" customFormat="false" ht="14.4" hidden="false" customHeight="false" outlineLevel="0" collapsed="false"/>
    <row r="4475" customFormat="false" ht="14.4" hidden="false" customHeight="false" outlineLevel="0" collapsed="false"/>
    <row r="4476" customFormat="false" ht="14.4" hidden="false" customHeight="false" outlineLevel="0" collapsed="false"/>
    <row r="4477" customFormat="false" ht="14.4" hidden="false" customHeight="false" outlineLevel="0" collapsed="false"/>
    <row r="4478" customFormat="false" ht="14.4" hidden="false" customHeight="false" outlineLevel="0" collapsed="false"/>
    <row r="4479" customFormat="false" ht="14.4" hidden="false" customHeight="false" outlineLevel="0" collapsed="false"/>
    <row r="4480" customFormat="false" ht="14.4" hidden="false" customHeight="false" outlineLevel="0" collapsed="false"/>
    <row r="4481" customFormat="false" ht="14.4" hidden="false" customHeight="false" outlineLevel="0" collapsed="false"/>
    <row r="4482" customFormat="false" ht="14.4" hidden="false" customHeight="false" outlineLevel="0" collapsed="false"/>
    <row r="4483" customFormat="false" ht="14.4" hidden="false" customHeight="false" outlineLevel="0" collapsed="false"/>
    <row r="4484" customFormat="false" ht="14.4" hidden="false" customHeight="false" outlineLevel="0" collapsed="false"/>
    <row r="4485" customFormat="false" ht="14.4" hidden="false" customHeight="false" outlineLevel="0" collapsed="false"/>
    <row r="4486" customFormat="false" ht="14.4" hidden="false" customHeight="false" outlineLevel="0" collapsed="false"/>
    <row r="4487" customFormat="false" ht="14.4" hidden="false" customHeight="false" outlineLevel="0" collapsed="false"/>
    <row r="4488" customFormat="false" ht="14.4" hidden="false" customHeight="false" outlineLevel="0" collapsed="false"/>
    <row r="4489" customFormat="false" ht="14.4" hidden="false" customHeight="false" outlineLevel="0" collapsed="false"/>
    <row r="4490" customFormat="false" ht="14.4" hidden="false" customHeight="false" outlineLevel="0" collapsed="false"/>
    <row r="4491" customFormat="false" ht="14.4" hidden="false" customHeight="false" outlineLevel="0" collapsed="false"/>
    <row r="4492" customFormat="false" ht="14.4" hidden="false" customHeight="false" outlineLevel="0" collapsed="false"/>
    <row r="4493" customFormat="false" ht="14.4" hidden="false" customHeight="false" outlineLevel="0" collapsed="false"/>
    <row r="4494" customFormat="false" ht="14.4" hidden="false" customHeight="false" outlineLevel="0" collapsed="false"/>
    <row r="4495" customFormat="false" ht="14.4" hidden="false" customHeight="false" outlineLevel="0" collapsed="false"/>
    <row r="4496" customFormat="false" ht="14.4" hidden="false" customHeight="false" outlineLevel="0" collapsed="false"/>
    <row r="4497" customFormat="false" ht="14.4" hidden="false" customHeight="false" outlineLevel="0" collapsed="false"/>
    <row r="4498" customFormat="false" ht="14.4" hidden="false" customHeight="false" outlineLevel="0" collapsed="false"/>
    <row r="4499" customFormat="false" ht="14.4" hidden="false" customHeight="false" outlineLevel="0" collapsed="false"/>
    <row r="4500" customFormat="false" ht="14.4" hidden="false" customHeight="false" outlineLevel="0" collapsed="false"/>
    <row r="4501" customFormat="false" ht="14.4" hidden="false" customHeight="false" outlineLevel="0" collapsed="false"/>
    <row r="4502" customFormat="false" ht="14.4" hidden="false" customHeight="false" outlineLevel="0" collapsed="false"/>
    <row r="4503" customFormat="false" ht="14.4" hidden="false" customHeight="false" outlineLevel="0" collapsed="false"/>
    <row r="4504" customFormat="false" ht="14.4" hidden="false" customHeight="false" outlineLevel="0" collapsed="false"/>
    <row r="4505" customFormat="false" ht="14.4" hidden="false" customHeight="false" outlineLevel="0" collapsed="false"/>
    <row r="4506" customFormat="false" ht="14.4" hidden="false" customHeight="false" outlineLevel="0" collapsed="false"/>
    <row r="4507" customFormat="false" ht="14.4" hidden="false" customHeight="false" outlineLevel="0" collapsed="false"/>
    <row r="4508" customFormat="false" ht="14.4" hidden="false" customHeight="false" outlineLevel="0" collapsed="false"/>
    <row r="4509" customFormat="false" ht="14.4" hidden="false" customHeight="false" outlineLevel="0" collapsed="false"/>
    <row r="4510" customFormat="false" ht="14.4" hidden="false" customHeight="false" outlineLevel="0" collapsed="false"/>
    <row r="4511" customFormat="false" ht="14.4" hidden="false" customHeight="false" outlineLevel="0" collapsed="false"/>
    <row r="4512" customFormat="false" ht="14.4" hidden="false" customHeight="false" outlineLevel="0" collapsed="false"/>
    <row r="4513" customFormat="false" ht="14.4" hidden="false" customHeight="false" outlineLevel="0" collapsed="false"/>
    <row r="4514" customFormat="false" ht="14.4" hidden="false" customHeight="false" outlineLevel="0" collapsed="false"/>
    <row r="4515" customFormat="false" ht="14.4" hidden="false" customHeight="false" outlineLevel="0" collapsed="false"/>
    <row r="4516" customFormat="false" ht="14.4" hidden="false" customHeight="false" outlineLevel="0" collapsed="false"/>
    <row r="4517" customFormat="false" ht="14.4" hidden="false" customHeight="false" outlineLevel="0" collapsed="false"/>
    <row r="4518" customFormat="false" ht="14.4" hidden="false" customHeight="false" outlineLevel="0" collapsed="false"/>
    <row r="4519" customFormat="false" ht="14.4" hidden="false" customHeight="false" outlineLevel="0" collapsed="false"/>
    <row r="4520" customFormat="false" ht="14.4" hidden="false" customHeight="false" outlineLevel="0" collapsed="false"/>
    <row r="4521" customFormat="false" ht="14.4" hidden="false" customHeight="false" outlineLevel="0" collapsed="false"/>
    <row r="4522" customFormat="false" ht="14.4" hidden="false" customHeight="false" outlineLevel="0" collapsed="false"/>
    <row r="4523" customFormat="false" ht="14.4" hidden="false" customHeight="false" outlineLevel="0" collapsed="false"/>
    <row r="4524" customFormat="false" ht="14.4" hidden="false" customHeight="false" outlineLevel="0" collapsed="false"/>
    <row r="4525" customFormat="false" ht="14.4" hidden="false" customHeight="false" outlineLevel="0" collapsed="false"/>
    <row r="4526" customFormat="false" ht="14.4" hidden="false" customHeight="false" outlineLevel="0" collapsed="false"/>
    <row r="4527" customFormat="false" ht="14.4" hidden="false" customHeight="false" outlineLevel="0" collapsed="false"/>
    <row r="4528" customFormat="false" ht="14.4" hidden="false" customHeight="false" outlineLevel="0" collapsed="false"/>
    <row r="4529" customFormat="false" ht="14.4" hidden="false" customHeight="false" outlineLevel="0" collapsed="false"/>
    <row r="4530" customFormat="false" ht="14.4" hidden="false" customHeight="false" outlineLevel="0" collapsed="false"/>
    <row r="4531" customFormat="false" ht="14.4" hidden="false" customHeight="false" outlineLevel="0" collapsed="false"/>
    <row r="4532" customFormat="false" ht="14.4" hidden="false" customHeight="false" outlineLevel="0" collapsed="false"/>
    <row r="4533" customFormat="false" ht="14.4" hidden="false" customHeight="false" outlineLevel="0" collapsed="false"/>
    <row r="4534" customFormat="false" ht="14.4" hidden="false" customHeight="false" outlineLevel="0" collapsed="false"/>
    <row r="4535" customFormat="false" ht="14.4" hidden="false" customHeight="false" outlineLevel="0" collapsed="false"/>
    <row r="4536" customFormat="false" ht="14.4" hidden="false" customHeight="false" outlineLevel="0" collapsed="false"/>
    <row r="4537" customFormat="false" ht="14.4" hidden="false" customHeight="false" outlineLevel="0" collapsed="false"/>
    <row r="4538" customFormat="false" ht="14.4" hidden="false" customHeight="false" outlineLevel="0" collapsed="false"/>
    <row r="4539" customFormat="false" ht="14.4" hidden="false" customHeight="false" outlineLevel="0" collapsed="false"/>
    <row r="4540" customFormat="false" ht="14.4" hidden="false" customHeight="false" outlineLevel="0" collapsed="false"/>
    <row r="4541" customFormat="false" ht="14.4" hidden="false" customHeight="false" outlineLevel="0" collapsed="false"/>
    <row r="4542" customFormat="false" ht="14.4" hidden="false" customHeight="false" outlineLevel="0" collapsed="false"/>
    <row r="4543" customFormat="false" ht="14.4" hidden="false" customHeight="false" outlineLevel="0" collapsed="false"/>
    <row r="4544" customFormat="false" ht="14.4" hidden="false" customHeight="false" outlineLevel="0" collapsed="false"/>
    <row r="4545" customFormat="false" ht="14.4" hidden="false" customHeight="false" outlineLevel="0" collapsed="false"/>
    <row r="4546" customFormat="false" ht="14.4" hidden="false" customHeight="false" outlineLevel="0" collapsed="false"/>
    <row r="4547" customFormat="false" ht="14.4" hidden="false" customHeight="false" outlineLevel="0" collapsed="false"/>
    <row r="4548" customFormat="false" ht="14.4" hidden="false" customHeight="false" outlineLevel="0" collapsed="false"/>
    <row r="4549" customFormat="false" ht="14.4" hidden="false" customHeight="false" outlineLevel="0" collapsed="false"/>
    <row r="4550" customFormat="false" ht="14.4" hidden="false" customHeight="false" outlineLevel="0" collapsed="false"/>
    <row r="4551" customFormat="false" ht="14.4" hidden="false" customHeight="false" outlineLevel="0" collapsed="false"/>
    <row r="4552" customFormat="false" ht="14.4" hidden="false" customHeight="false" outlineLevel="0" collapsed="false"/>
    <row r="4553" customFormat="false" ht="14.4" hidden="false" customHeight="false" outlineLevel="0" collapsed="false"/>
    <row r="4554" customFormat="false" ht="14.4" hidden="false" customHeight="false" outlineLevel="0" collapsed="false"/>
    <row r="4555" customFormat="false" ht="14.4" hidden="false" customHeight="false" outlineLevel="0" collapsed="false"/>
    <row r="4556" customFormat="false" ht="14.4" hidden="false" customHeight="false" outlineLevel="0" collapsed="false"/>
    <row r="4557" customFormat="false" ht="14.4" hidden="false" customHeight="false" outlineLevel="0" collapsed="false"/>
    <row r="4558" customFormat="false" ht="14.4" hidden="false" customHeight="false" outlineLevel="0" collapsed="false"/>
    <row r="4559" customFormat="false" ht="14.4" hidden="false" customHeight="false" outlineLevel="0" collapsed="false"/>
    <row r="4560" customFormat="false" ht="14.4" hidden="false" customHeight="false" outlineLevel="0" collapsed="false"/>
    <row r="4561" customFormat="false" ht="14.4" hidden="false" customHeight="false" outlineLevel="0" collapsed="false"/>
    <row r="4562" customFormat="false" ht="14.4" hidden="false" customHeight="false" outlineLevel="0" collapsed="false"/>
    <row r="4563" customFormat="false" ht="14.4" hidden="false" customHeight="false" outlineLevel="0" collapsed="false"/>
    <row r="4564" customFormat="false" ht="14.4" hidden="false" customHeight="false" outlineLevel="0" collapsed="false"/>
    <row r="4565" customFormat="false" ht="14.4" hidden="false" customHeight="false" outlineLevel="0" collapsed="false"/>
    <row r="4566" customFormat="false" ht="14.4" hidden="false" customHeight="false" outlineLevel="0" collapsed="false"/>
    <row r="4567" customFormat="false" ht="14.4" hidden="false" customHeight="false" outlineLevel="0" collapsed="false"/>
    <row r="4568" customFormat="false" ht="14.4" hidden="false" customHeight="false" outlineLevel="0" collapsed="false"/>
    <row r="4569" customFormat="false" ht="14.4" hidden="false" customHeight="false" outlineLevel="0" collapsed="false"/>
    <row r="4570" customFormat="false" ht="14.4" hidden="false" customHeight="false" outlineLevel="0" collapsed="false"/>
    <row r="4571" customFormat="false" ht="14.4" hidden="false" customHeight="false" outlineLevel="0" collapsed="false"/>
    <row r="4572" customFormat="false" ht="14.4" hidden="false" customHeight="false" outlineLevel="0" collapsed="false"/>
    <row r="4573" customFormat="false" ht="14.4" hidden="false" customHeight="false" outlineLevel="0" collapsed="false"/>
    <row r="4574" customFormat="false" ht="14.4" hidden="false" customHeight="false" outlineLevel="0" collapsed="false"/>
    <row r="4575" customFormat="false" ht="14.4" hidden="false" customHeight="false" outlineLevel="0" collapsed="false"/>
    <row r="4576" customFormat="false" ht="14.4" hidden="false" customHeight="false" outlineLevel="0" collapsed="false"/>
    <row r="4577" customFormat="false" ht="14.4" hidden="false" customHeight="false" outlineLevel="0" collapsed="false"/>
    <row r="4578" customFormat="false" ht="14.4" hidden="false" customHeight="false" outlineLevel="0" collapsed="false"/>
    <row r="4579" customFormat="false" ht="14.4" hidden="false" customHeight="false" outlineLevel="0" collapsed="false"/>
    <row r="4580" customFormat="false" ht="14.4" hidden="false" customHeight="false" outlineLevel="0" collapsed="false"/>
    <row r="4581" customFormat="false" ht="14.4" hidden="false" customHeight="false" outlineLevel="0" collapsed="false"/>
    <row r="4582" customFormat="false" ht="14.4" hidden="false" customHeight="false" outlineLevel="0" collapsed="false"/>
    <row r="4583" customFormat="false" ht="14.4" hidden="false" customHeight="false" outlineLevel="0" collapsed="false"/>
    <row r="4584" customFormat="false" ht="14.4" hidden="false" customHeight="false" outlineLevel="0" collapsed="false"/>
    <row r="4585" customFormat="false" ht="14.4" hidden="false" customHeight="false" outlineLevel="0" collapsed="false"/>
    <row r="4586" customFormat="false" ht="14.4" hidden="false" customHeight="false" outlineLevel="0" collapsed="false"/>
    <row r="4587" customFormat="false" ht="14.4" hidden="false" customHeight="false" outlineLevel="0" collapsed="false"/>
    <row r="4588" customFormat="false" ht="14.4" hidden="false" customHeight="false" outlineLevel="0" collapsed="false"/>
    <row r="4589" customFormat="false" ht="14.4" hidden="false" customHeight="false" outlineLevel="0" collapsed="false"/>
    <row r="4590" customFormat="false" ht="14.4" hidden="false" customHeight="false" outlineLevel="0" collapsed="false"/>
    <row r="4591" customFormat="false" ht="14.4" hidden="false" customHeight="false" outlineLevel="0" collapsed="false"/>
    <row r="4592" customFormat="false" ht="14.4" hidden="false" customHeight="false" outlineLevel="0" collapsed="false"/>
    <row r="4593" customFormat="false" ht="14.4" hidden="false" customHeight="false" outlineLevel="0" collapsed="false"/>
    <row r="4594" customFormat="false" ht="14.4" hidden="false" customHeight="false" outlineLevel="0" collapsed="false"/>
    <row r="4595" customFormat="false" ht="14.4" hidden="false" customHeight="false" outlineLevel="0" collapsed="false"/>
    <row r="4596" customFormat="false" ht="14.4" hidden="false" customHeight="false" outlineLevel="0" collapsed="false"/>
    <row r="4597" customFormat="false" ht="14.4" hidden="false" customHeight="false" outlineLevel="0" collapsed="false"/>
    <row r="4598" customFormat="false" ht="14.4" hidden="false" customHeight="false" outlineLevel="0" collapsed="false"/>
    <row r="4599" customFormat="false" ht="14.4" hidden="false" customHeight="false" outlineLevel="0" collapsed="false"/>
    <row r="4600" customFormat="false" ht="14.4" hidden="false" customHeight="false" outlineLevel="0" collapsed="false"/>
    <row r="4601" customFormat="false" ht="14.4" hidden="false" customHeight="false" outlineLevel="0" collapsed="false"/>
    <row r="4602" customFormat="false" ht="14.4" hidden="false" customHeight="false" outlineLevel="0" collapsed="false"/>
    <row r="4603" customFormat="false" ht="14.4" hidden="false" customHeight="false" outlineLevel="0" collapsed="false"/>
    <row r="4604" customFormat="false" ht="14.4" hidden="false" customHeight="false" outlineLevel="0" collapsed="false"/>
    <row r="4605" customFormat="false" ht="14.4" hidden="false" customHeight="false" outlineLevel="0" collapsed="false"/>
    <row r="4606" customFormat="false" ht="14.4" hidden="false" customHeight="false" outlineLevel="0" collapsed="false"/>
    <row r="4607" customFormat="false" ht="14.4" hidden="false" customHeight="false" outlineLevel="0" collapsed="false"/>
    <row r="4608" customFormat="false" ht="14.4" hidden="false" customHeight="false" outlineLevel="0" collapsed="false"/>
    <row r="4609" customFormat="false" ht="14.4" hidden="false" customHeight="false" outlineLevel="0" collapsed="false"/>
    <row r="4610" customFormat="false" ht="14.4" hidden="false" customHeight="false" outlineLevel="0" collapsed="false"/>
    <row r="4611" customFormat="false" ht="14.4" hidden="false" customHeight="false" outlineLevel="0" collapsed="false"/>
    <row r="4612" customFormat="false" ht="14.4" hidden="false" customHeight="false" outlineLevel="0" collapsed="false"/>
    <row r="4613" customFormat="false" ht="14.4" hidden="false" customHeight="false" outlineLevel="0" collapsed="false"/>
    <row r="4614" customFormat="false" ht="14.4" hidden="false" customHeight="false" outlineLevel="0" collapsed="false"/>
    <row r="4615" customFormat="false" ht="14.4" hidden="false" customHeight="false" outlineLevel="0" collapsed="false"/>
    <row r="4616" customFormat="false" ht="14.4" hidden="false" customHeight="false" outlineLevel="0" collapsed="false"/>
    <row r="4617" customFormat="false" ht="14.4" hidden="false" customHeight="false" outlineLevel="0" collapsed="false"/>
    <row r="4618" customFormat="false" ht="14.4" hidden="false" customHeight="false" outlineLevel="0" collapsed="false"/>
    <row r="4619" customFormat="false" ht="14.4" hidden="false" customHeight="false" outlineLevel="0" collapsed="false"/>
    <row r="4620" customFormat="false" ht="14.4" hidden="false" customHeight="false" outlineLevel="0" collapsed="false"/>
    <row r="4621" customFormat="false" ht="14.4" hidden="false" customHeight="false" outlineLevel="0" collapsed="false"/>
    <row r="4622" customFormat="false" ht="14.4" hidden="false" customHeight="false" outlineLevel="0" collapsed="false"/>
    <row r="4623" customFormat="false" ht="14.4" hidden="false" customHeight="false" outlineLevel="0" collapsed="false"/>
    <row r="4624" customFormat="false" ht="14.4" hidden="false" customHeight="false" outlineLevel="0" collapsed="false"/>
    <row r="4625" customFormat="false" ht="14.4" hidden="false" customHeight="false" outlineLevel="0" collapsed="false"/>
    <row r="4626" customFormat="false" ht="14.4" hidden="false" customHeight="false" outlineLevel="0" collapsed="false"/>
    <row r="4627" customFormat="false" ht="14.4" hidden="false" customHeight="false" outlineLevel="0" collapsed="false"/>
    <row r="4628" customFormat="false" ht="14.4" hidden="false" customHeight="false" outlineLevel="0" collapsed="false"/>
    <row r="4629" customFormat="false" ht="14.4" hidden="false" customHeight="false" outlineLevel="0" collapsed="false"/>
    <row r="4630" customFormat="false" ht="14.4" hidden="false" customHeight="false" outlineLevel="0" collapsed="false"/>
    <row r="4631" customFormat="false" ht="14.4" hidden="false" customHeight="false" outlineLevel="0" collapsed="false"/>
    <row r="4632" customFormat="false" ht="14.4" hidden="false" customHeight="false" outlineLevel="0" collapsed="false"/>
    <row r="4633" customFormat="false" ht="14.4" hidden="false" customHeight="false" outlineLevel="0" collapsed="false"/>
    <row r="4634" customFormat="false" ht="14.4" hidden="false" customHeight="false" outlineLevel="0" collapsed="false"/>
    <row r="4635" customFormat="false" ht="14.4" hidden="false" customHeight="false" outlineLevel="0" collapsed="false"/>
    <row r="4636" customFormat="false" ht="14.4" hidden="false" customHeight="false" outlineLevel="0" collapsed="false"/>
    <row r="4637" customFormat="false" ht="14.4" hidden="false" customHeight="false" outlineLevel="0" collapsed="false"/>
    <row r="4638" customFormat="false" ht="14.4" hidden="false" customHeight="false" outlineLevel="0" collapsed="false"/>
    <row r="4639" customFormat="false" ht="14.4" hidden="false" customHeight="false" outlineLevel="0" collapsed="false"/>
    <row r="4640" customFormat="false" ht="14.4" hidden="false" customHeight="false" outlineLevel="0" collapsed="false"/>
    <row r="4641" customFormat="false" ht="14.4" hidden="false" customHeight="false" outlineLevel="0" collapsed="false"/>
    <row r="4642" customFormat="false" ht="14.4" hidden="false" customHeight="false" outlineLevel="0" collapsed="false"/>
    <row r="4643" customFormat="false" ht="14.4" hidden="false" customHeight="false" outlineLevel="0" collapsed="false"/>
    <row r="4644" customFormat="false" ht="14.4" hidden="false" customHeight="false" outlineLevel="0" collapsed="false"/>
    <row r="4645" customFormat="false" ht="14.4" hidden="false" customHeight="false" outlineLevel="0" collapsed="false"/>
    <row r="4646" customFormat="false" ht="14.4" hidden="false" customHeight="false" outlineLevel="0" collapsed="false"/>
    <row r="4647" customFormat="false" ht="14.4" hidden="false" customHeight="false" outlineLevel="0" collapsed="false"/>
    <row r="4648" customFormat="false" ht="14.4" hidden="false" customHeight="false" outlineLevel="0" collapsed="false"/>
    <row r="4649" customFormat="false" ht="14.4" hidden="false" customHeight="false" outlineLevel="0" collapsed="false"/>
    <row r="4650" customFormat="false" ht="14.4" hidden="false" customHeight="false" outlineLevel="0" collapsed="false"/>
    <row r="4651" customFormat="false" ht="14.4" hidden="false" customHeight="false" outlineLevel="0" collapsed="false"/>
    <row r="4652" customFormat="false" ht="14.4" hidden="false" customHeight="false" outlineLevel="0" collapsed="false"/>
    <row r="4653" customFormat="false" ht="14.4" hidden="false" customHeight="false" outlineLevel="0" collapsed="false"/>
    <row r="4654" customFormat="false" ht="14.4" hidden="false" customHeight="false" outlineLevel="0" collapsed="false"/>
    <row r="4655" customFormat="false" ht="14.4" hidden="false" customHeight="false" outlineLevel="0" collapsed="false"/>
    <row r="4656" customFormat="false" ht="14.4" hidden="false" customHeight="false" outlineLevel="0" collapsed="false"/>
    <row r="4657" customFormat="false" ht="14.4" hidden="false" customHeight="false" outlineLevel="0" collapsed="false"/>
    <row r="4658" customFormat="false" ht="14.4" hidden="false" customHeight="false" outlineLevel="0" collapsed="false"/>
    <row r="4659" customFormat="false" ht="14.4" hidden="false" customHeight="false" outlineLevel="0" collapsed="false"/>
    <row r="4660" customFormat="false" ht="14.4" hidden="false" customHeight="false" outlineLevel="0" collapsed="false"/>
    <row r="4661" customFormat="false" ht="14.4" hidden="false" customHeight="false" outlineLevel="0" collapsed="false"/>
    <row r="4662" customFormat="false" ht="14.4" hidden="false" customHeight="false" outlineLevel="0" collapsed="false"/>
    <row r="4663" customFormat="false" ht="14.4" hidden="false" customHeight="false" outlineLevel="0" collapsed="false"/>
    <row r="4664" customFormat="false" ht="14.4" hidden="false" customHeight="false" outlineLevel="0" collapsed="false"/>
    <row r="4665" customFormat="false" ht="14.4" hidden="false" customHeight="false" outlineLevel="0" collapsed="false"/>
    <row r="4666" customFormat="false" ht="14.4" hidden="false" customHeight="false" outlineLevel="0" collapsed="false"/>
    <row r="4667" customFormat="false" ht="14.4" hidden="false" customHeight="false" outlineLevel="0" collapsed="false"/>
    <row r="4668" customFormat="false" ht="14.4" hidden="false" customHeight="false" outlineLevel="0" collapsed="false"/>
    <row r="4669" customFormat="false" ht="14.4" hidden="false" customHeight="false" outlineLevel="0" collapsed="false"/>
    <row r="4670" customFormat="false" ht="14.4" hidden="false" customHeight="false" outlineLevel="0" collapsed="false"/>
    <row r="4671" customFormat="false" ht="14.4" hidden="false" customHeight="false" outlineLevel="0" collapsed="false"/>
    <row r="4672" customFormat="false" ht="14.4" hidden="false" customHeight="false" outlineLevel="0" collapsed="false"/>
    <row r="4673" customFormat="false" ht="14.4" hidden="false" customHeight="false" outlineLevel="0" collapsed="false"/>
    <row r="4674" customFormat="false" ht="14.4" hidden="false" customHeight="false" outlineLevel="0" collapsed="false"/>
    <row r="4675" customFormat="false" ht="14.4" hidden="false" customHeight="false" outlineLevel="0" collapsed="false"/>
    <row r="4676" customFormat="false" ht="14.4" hidden="false" customHeight="false" outlineLevel="0" collapsed="false"/>
    <row r="4677" customFormat="false" ht="14.4" hidden="false" customHeight="false" outlineLevel="0" collapsed="false"/>
    <row r="4678" customFormat="false" ht="14.4" hidden="false" customHeight="false" outlineLevel="0" collapsed="false"/>
    <row r="4679" customFormat="false" ht="14.4" hidden="false" customHeight="false" outlineLevel="0" collapsed="false"/>
    <row r="4680" customFormat="false" ht="14.4" hidden="false" customHeight="false" outlineLevel="0" collapsed="false"/>
    <row r="4681" customFormat="false" ht="14.4" hidden="false" customHeight="false" outlineLevel="0" collapsed="false"/>
    <row r="4682" customFormat="false" ht="14.4" hidden="false" customHeight="false" outlineLevel="0" collapsed="false"/>
    <row r="4683" customFormat="false" ht="14.4" hidden="false" customHeight="false" outlineLevel="0" collapsed="false"/>
    <row r="4684" customFormat="false" ht="14.4" hidden="false" customHeight="false" outlineLevel="0" collapsed="false"/>
    <row r="4685" customFormat="false" ht="14.4" hidden="false" customHeight="false" outlineLevel="0" collapsed="false"/>
    <row r="4686" customFormat="false" ht="14.4" hidden="false" customHeight="false" outlineLevel="0" collapsed="false"/>
    <row r="4687" customFormat="false" ht="14.4" hidden="false" customHeight="false" outlineLevel="0" collapsed="false"/>
    <row r="4688" customFormat="false" ht="14.4" hidden="false" customHeight="false" outlineLevel="0" collapsed="false"/>
    <row r="4689" customFormat="false" ht="14.4" hidden="false" customHeight="false" outlineLevel="0" collapsed="false"/>
    <row r="4690" customFormat="false" ht="14.4" hidden="false" customHeight="false" outlineLevel="0" collapsed="false"/>
    <row r="4691" customFormat="false" ht="14.4" hidden="false" customHeight="false" outlineLevel="0" collapsed="false"/>
    <row r="4692" customFormat="false" ht="14.4" hidden="false" customHeight="false" outlineLevel="0" collapsed="false"/>
    <row r="4693" customFormat="false" ht="14.4" hidden="false" customHeight="false" outlineLevel="0" collapsed="false"/>
    <row r="4694" customFormat="false" ht="14.4" hidden="false" customHeight="false" outlineLevel="0" collapsed="false"/>
    <row r="4695" customFormat="false" ht="14.4" hidden="false" customHeight="false" outlineLevel="0" collapsed="false"/>
    <row r="4696" customFormat="false" ht="14.4" hidden="false" customHeight="false" outlineLevel="0" collapsed="false"/>
    <row r="4697" customFormat="false" ht="14.4" hidden="false" customHeight="false" outlineLevel="0" collapsed="false"/>
    <row r="4698" customFormat="false" ht="14.4" hidden="false" customHeight="false" outlineLevel="0" collapsed="false"/>
    <row r="4699" customFormat="false" ht="14.4" hidden="false" customHeight="false" outlineLevel="0" collapsed="false"/>
    <row r="4700" customFormat="false" ht="14.4" hidden="false" customHeight="false" outlineLevel="0" collapsed="false"/>
    <row r="4701" customFormat="false" ht="14.4" hidden="false" customHeight="false" outlineLevel="0" collapsed="false"/>
    <row r="4702" customFormat="false" ht="14.4" hidden="false" customHeight="false" outlineLevel="0" collapsed="false"/>
    <row r="4703" customFormat="false" ht="14.4" hidden="false" customHeight="false" outlineLevel="0" collapsed="false"/>
    <row r="4704" customFormat="false" ht="14.4" hidden="false" customHeight="false" outlineLevel="0" collapsed="false"/>
    <row r="4705" customFormat="false" ht="14.4" hidden="false" customHeight="false" outlineLevel="0" collapsed="false"/>
    <row r="4706" customFormat="false" ht="14.4" hidden="false" customHeight="false" outlineLevel="0" collapsed="false"/>
    <row r="4707" customFormat="false" ht="14.4" hidden="false" customHeight="false" outlineLevel="0" collapsed="false"/>
    <row r="4708" customFormat="false" ht="14.4" hidden="false" customHeight="false" outlineLevel="0" collapsed="false"/>
    <row r="4709" customFormat="false" ht="14.4" hidden="false" customHeight="false" outlineLevel="0" collapsed="false"/>
    <row r="4710" customFormat="false" ht="14.4" hidden="false" customHeight="false" outlineLevel="0" collapsed="false"/>
    <row r="4711" customFormat="false" ht="14.4" hidden="false" customHeight="false" outlineLevel="0" collapsed="false"/>
    <row r="4712" customFormat="false" ht="14.4" hidden="false" customHeight="false" outlineLevel="0" collapsed="false"/>
    <row r="4713" customFormat="false" ht="14.4" hidden="false" customHeight="false" outlineLevel="0" collapsed="false"/>
    <row r="4714" customFormat="false" ht="14.4" hidden="false" customHeight="false" outlineLevel="0" collapsed="false"/>
    <row r="4715" customFormat="false" ht="14.4" hidden="false" customHeight="false" outlineLevel="0" collapsed="false"/>
    <row r="4716" customFormat="false" ht="14.4" hidden="false" customHeight="false" outlineLevel="0" collapsed="false"/>
    <row r="4717" customFormat="false" ht="14.4" hidden="false" customHeight="false" outlineLevel="0" collapsed="false"/>
    <row r="4718" customFormat="false" ht="14.4" hidden="false" customHeight="false" outlineLevel="0" collapsed="false"/>
    <row r="4719" customFormat="false" ht="14.4" hidden="false" customHeight="false" outlineLevel="0" collapsed="false"/>
    <row r="4720" customFormat="false" ht="14.4" hidden="false" customHeight="false" outlineLevel="0" collapsed="false"/>
    <row r="4721" customFormat="false" ht="14.4" hidden="false" customHeight="false" outlineLevel="0" collapsed="false"/>
    <row r="4722" customFormat="false" ht="14.4" hidden="false" customHeight="false" outlineLevel="0" collapsed="false"/>
    <row r="4723" customFormat="false" ht="14.4" hidden="false" customHeight="false" outlineLevel="0" collapsed="false"/>
    <row r="4724" customFormat="false" ht="14.4" hidden="false" customHeight="false" outlineLevel="0" collapsed="false"/>
    <row r="4725" customFormat="false" ht="14.4" hidden="false" customHeight="false" outlineLevel="0" collapsed="false"/>
    <row r="4726" customFormat="false" ht="14.4" hidden="false" customHeight="false" outlineLevel="0" collapsed="false"/>
    <row r="4727" customFormat="false" ht="14.4" hidden="false" customHeight="false" outlineLevel="0" collapsed="false"/>
    <row r="4728" customFormat="false" ht="14.4" hidden="false" customHeight="false" outlineLevel="0" collapsed="false"/>
    <row r="4729" customFormat="false" ht="14.4" hidden="false" customHeight="false" outlineLevel="0" collapsed="false"/>
    <row r="4730" customFormat="false" ht="14.4" hidden="false" customHeight="false" outlineLevel="0" collapsed="false"/>
    <row r="4731" customFormat="false" ht="14.4" hidden="false" customHeight="false" outlineLevel="0" collapsed="false"/>
    <row r="4732" customFormat="false" ht="14.4" hidden="false" customHeight="false" outlineLevel="0" collapsed="false"/>
    <row r="4733" customFormat="false" ht="14.4" hidden="false" customHeight="false" outlineLevel="0" collapsed="false"/>
    <row r="4734" customFormat="false" ht="14.4" hidden="false" customHeight="false" outlineLevel="0" collapsed="false"/>
    <row r="4735" customFormat="false" ht="14.4" hidden="false" customHeight="false" outlineLevel="0" collapsed="false"/>
    <row r="4736" customFormat="false" ht="14.4" hidden="false" customHeight="false" outlineLevel="0" collapsed="false"/>
    <row r="4737" customFormat="false" ht="14.4" hidden="false" customHeight="false" outlineLevel="0" collapsed="false"/>
    <row r="4738" customFormat="false" ht="14.4" hidden="false" customHeight="false" outlineLevel="0" collapsed="false"/>
    <row r="4739" customFormat="false" ht="14.4" hidden="false" customHeight="false" outlineLevel="0" collapsed="false"/>
    <row r="4740" customFormat="false" ht="14.4" hidden="false" customHeight="false" outlineLevel="0" collapsed="false"/>
    <row r="4741" customFormat="false" ht="14.4" hidden="false" customHeight="false" outlineLevel="0" collapsed="false"/>
    <row r="4742" customFormat="false" ht="14.4" hidden="false" customHeight="false" outlineLevel="0" collapsed="false"/>
    <row r="4743" customFormat="false" ht="14.4" hidden="false" customHeight="false" outlineLevel="0" collapsed="false"/>
    <row r="4744" customFormat="false" ht="14.4" hidden="false" customHeight="false" outlineLevel="0" collapsed="false"/>
    <row r="4745" customFormat="false" ht="14.4" hidden="false" customHeight="false" outlineLevel="0" collapsed="false"/>
    <row r="4746" customFormat="false" ht="14.4" hidden="false" customHeight="false" outlineLevel="0" collapsed="false"/>
    <row r="4747" customFormat="false" ht="14.4" hidden="false" customHeight="false" outlineLevel="0" collapsed="false"/>
    <row r="4748" customFormat="false" ht="14.4" hidden="false" customHeight="false" outlineLevel="0" collapsed="false"/>
    <row r="4749" customFormat="false" ht="14.4" hidden="false" customHeight="false" outlineLevel="0" collapsed="false"/>
    <row r="4750" customFormat="false" ht="14.4" hidden="false" customHeight="false" outlineLevel="0" collapsed="false"/>
    <row r="4751" customFormat="false" ht="14.4" hidden="false" customHeight="false" outlineLevel="0" collapsed="false"/>
    <row r="4752" customFormat="false" ht="14.4" hidden="false" customHeight="false" outlineLevel="0" collapsed="false"/>
    <row r="4753" customFormat="false" ht="14.4" hidden="false" customHeight="false" outlineLevel="0" collapsed="false"/>
    <row r="4754" customFormat="false" ht="14.4" hidden="false" customHeight="false" outlineLevel="0" collapsed="false"/>
    <row r="4755" customFormat="false" ht="14.4" hidden="false" customHeight="false" outlineLevel="0" collapsed="false"/>
    <row r="4756" customFormat="false" ht="14.4" hidden="false" customHeight="false" outlineLevel="0" collapsed="false"/>
    <row r="4757" customFormat="false" ht="14.4" hidden="false" customHeight="false" outlineLevel="0" collapsed="false"/>
    <row r="4758" customFormat="false" ht="14.4" hidden="false" customHeight="false" outlineLevel="0" collapsed="false"/>
    <row r="4759" customFormat="false" ht="14.4" hidden="false" customHeight="false" outlineLevel="0" collapsed="false"/>
    <row r="4760" customFormat="false" ht="14.4" hidden="false" customHeight="false" outlineLevel="0" collapsed="false"/>
    <row r="4761" customFormat="false" ht="14.4" hidden="false" customHeight="false" outlineLevel="0" collapsed="false"/>
    <row r="4762" customFormat="false" ht="14.4" hidden="false" customHeight="false" outlineLevel="0" collapsed="false"/>
    <row r="4763" customFormat="false" ht="14.4" hidden="false" customHeight="false" outlineLevel="0" collapsed="false"/>
    <row r="4764" customFormat="false" ht="14.4" hidden="false" customHeight="false" outlineLevel="0" collapsed="false"/>
    <row r="4765" customFormat="false" ht="14.4" hidden="false" customHeight="false" outlineLevel="0" collapsed="false"/>
    <row r="4766" customFormat="false" ht="14.4" hidden="false" customHeight="false" outlineLevel="0" collapsed="false"/>
    <row r="4767" customFormat="false" ht="14.4" hidden="false" customHeight="false" outlineLevel="0" collapsed="false"/>
    <row r="4768" customFormat="false" ht="14.4" hidden="false" customHeight="false" outlineLevel="0" collapsed="false"/>
    <row r="4769" customFormat="false" ht="14.4" hidden="false" customHeight="false" outlineLevel="0" collapsed="false"/>
    <row r="4770" customFormat="false" ht="14.4" hidden="false" customHeight="false" outlineLevel="0" collapsed="false"/>
    <row r="4771" customFormat="false" ht="14.4" hidden="false" customHeight="false" outlineLevel="0" collapsed="false"/>
    <row r="4772" customFormat="false" ht="14.4" hidden="false" customHeight="false" outlineLevel="0" collapsed="false"/>
    <row r="4773" customFormat="false" ht="14.4" hidden="false" customHeight="false" outlineLevel="0" collapsed="false"/>
    <row r="4774" customFormat="false" ht="14.4" hidden="false" customHeight="false" outlineLevel="0" collapsed="false"/>
    <row r="4775" customFormat="false" ht="14.4" hidden="false" customHeight="false" outlineLevel="0" collapsed="false"/>
    <row r="4776" customFormat="false" ht="14.4" hidden="false" customHeight="false" outlineLevel="0" collapsed="false"/>
    <row r="4777" customFormat="false" ht="14.4" hidden="false" customHeight="false" outlineLevel="0" collapsed="false"/>
    <row r="4778" customFormat="false" ht="14.4" hidden="false" customHeight="false" outlineLevel="0" collapsed="false"/>
    <row r="4779" customFormat="false" ht="14.4" hidden="false" customHeight="false" outlineLevel="0" collapsed="false"/>
    <row r="4780" customFormat="false" ht="14.4" hidden="false" customHeight="false" outlineLevel="0" collapsed="false"/>
    <row r="4781" customFormat="false" ht="14.4" hidden="false" customHeight="false" outlineLevel="0" collapsed="false"/>
    <row r="4782" customFormat="false" ht="14.4" hidden="false" customHeight="false" outlineLevel="0" collapsed="false"/>
    <row r="4783" customFormat="false" ht="14.4" hidden="false" customHeight="false" outlineLevel="0" collapsed="false"/>
    <row r="4784" customFormat="false" ht="14.4" hidden="false" customHeight="false" outlineLevel="0" collapsed="false"/>
    <row r="4785" customFormat="false" ht="14.4" hidden="false" customHeight="false" outlineLevel="0" collapsed="false"/>
    <row r="4786" customFormat="false" ht="14.4" hidden="false" customHeight="false" outlineLevel="0" collapsed="false"/>
    <row r="4787" customFormat="false" ht="14.4" hidden="false" customHeight="false" outlineLevel="0" collapsed="false"/>
    <row r="4788" customFormat="false" ht="14.4" hidden="false" customHeight="false" outlineLevel="0" collapsed="false"/>
    <row r="4789" customFormat="false" ht="14.4" hidden="false" customHeight="false" outlineLevel="0" collapsed="false"/>
    <row r="4790" customFormat="false" ht="14.4" hidden="false" customHeight="false" outlineLevel="0" collapsed="false"/>
    <row r="4791" customFormat="false" ht="14.4" hidden="false" customHeight="false" outlineLevel="0" collapsed="false"/>
    <row r="4792" customFormat="false" ht="14.4" hidden="false" customHeight="false" outlineLevel="0" collapsed="false"/>
    <row r="4793" customFormat="false" ht="14.4" hidden="false" customHeight="false" outlineLevel="0" collapsed="false"/>
    <row r="4794" customFormat="false" ht="14.4" hidden="false" customHeight="false" outlineLevel="0" collapsed="false"/>
    <row r="4795" customFormat="false" ht="14.4" hidden="false" customHeight="false" outlineLevel="0" collapsed="false"/>
    <row r="4796" customFormat="false" ht="14.4" hidden="false" customHeight="false" outlineLevel="0" collapsed="false"/>
    <row r="4797" customFormat="false" ht="14.4" hidden="false" customHeight="false" outlineLevel="0" collapsed="false"/>
    <row r="4798" customFormat="false" ht="14.4" hidden="false" customHeight="false" outlineLevel="0" collapsed="false"/>
    <row r="4799" customFormat="false" ht="14.4" hidden="false" customHeight="false" outlineLevel="0" collapsed="false"/>
    <row r="4800" customFormat="false" ht="14.4" hidden="false" customHeight="false" outlineLevel="0" collapsed="false"/>
    <row r="4801" customFormat="false" ht="14.4" hidden="false" customHeight="false" outlineLevel="0" collapsed="false"/>
    <row r="4802" customFormat="false" ht="14.4" hidden="false" customHeight="false" outlineLevel="0" collapsed="false"/>
    <row r="4803" customFormat="false" ht="14.4" hidden="false" customHeight="false" outlineLevel="0" collapsed="false"/>
    <row r="4804" customFormat="false" ht="14.4" hidden="false" customHeight="false" outlineLevel="0" collapsed="false"/>
    <row r="4805" customFormat="false" ht="14.4" hidden="false" customHeight="false" outlineLevel="0" collapsed="false"/>
    <row r="4806" customFormat="false" ht="14.4" hidden="false" customHeight="false" outlineLevel="0" collapsed="false"/>
    <row r="4807" customFormat="false" ht="14.4" hidden="false" customHeight="false" outlineLevel="0" collapsed="false"/>
    <row r="4808" customFormat="false" ht="14.4" hidden="false" customHeight="false" outlineLevel="0" collapsed="false"/>
    <row r="4809" customFormat="false" ht="14.4" hidden="false" customHeight="false" outlineLevel="0" collapsed="false"/>
    <row r="4810" customFormat="false" ht="14.4" hidden="false" customHeight="false" outlineLevel="0" collapsed="false"/>
    <row r="4811" customFormat="false" ht="14.4" hidden="false" customHeight="false" outlineLevel="0" collapsed="false"/>
    <row r="4812" customFormat="false" ht="14.4" hidden="false" customHeight="false" outlineLevel="0" collapsed="false"/>
    <row r="4813" customFormat="false" ht="14.4" hidden="false" customHeight="false" outlineLevel="0" collapsed="false"/>
    <row r="4814" customFormat="false" ht="14.4" hidden="false" customHeight="false" outlineLevel="0" collapsed="false"/>
    <row r="4815" customFormat="false" ht="14.4" hidden="false" customHeight="false" outlineLevel="0" collapsed="false"/>
    <row r="4816" customFormat="false" ht="14.4" hidden="false" customHeight="false" outlineLevel="0" collapsed="false"/>
    <row r="4817" customFormat="false" ht="14.4" hidden="false" customHeight="false" outlineLevel="0" collapsed="false"/>
    <row r="4818" customFormat="false" ht="14.4" hidden="false" customHeight="false" outlineLevel="0" collapsed="false"/>
    <row r="4819" customFormat="false" ht="14.4" hidden="false" customHeight="false" outlineLevel="0" collapsed="false"/>
    <row r="4820" customFormat="false" ht="14.4" hidden="false" customHeight="false" outlineLevel="0" collapsed="false"/>
    <row r="4821" customFormat="false" ht="14.4" hidden="false" customHeight="false" outlineLevel="0" collapsed="false"/>
    <row r="4822" customFormat="false" ht="14.4" hidden="false" customHeight="false" outlineLevel="0" collapsed="false"/>
    <row r="4823" customFormat="false" ht="14.4" hidden="false" customHeight="false" outlineLevel="0" collapsed="false"/>
    <row r="4824" customFormat="false" ht="14.4" hidden="false" customHeight="false" outlineLevel="0" collapsed="false"/>
    <row r="4825" customFormat="false" ht="14.4" hidden="false" customHeight="false" outlineLevel="0" collapsed="false"/>
    <row r="4826" customFormat="false" ht="14.4" hidden="false" customHeight="false" outlineLevel="0" collapsed="false"/>
    <row r="4827" customFormat="false" ht="14.4" hidden="false" customHeight="false" outlineLevel="0" collapsed="false"/>
    <row r="4828" customFormat="false" ht="14.4" hidden="false" customHeight="false" outlineLevel="0" collapsed="false"/>
    <row r="4829" customFormat="false" ht="14.4" hidden="false" customHeight="false" outlineLevel="0" collapsed="false"/>
    <row r="4830" customFormat="false" ht="14.4" hidden="false" customHeight="false" outlineLevel="0" collapsed="false"/>
    <row r="4831" customFormat="false" ht="14.4" hidden="false" customHeight="false" outlineLevel="0" collapsed="false"/>
    <row r="4832" customFormat="false" ht="14.4" hidden="false" customHeight="false" outlineLevel="0" collapsed="false"/>
    <row r="4833" customFormat="false" ht="14.4" hidden="false" customHeight="false" outlineLevel="0" collapsed="false"/>
    <row r="4834" customFormat="false" ht="14.4" hidden="false" customHeight="false" outlineLevel="0" collapsed="false"/>
    <row r="4835" customFormat="false" ht="14.4" hidden="false" customHeight="false" outlineLevel="0" collapsed="false"/>
    <row r="4836" customFormat="false" ht="14.4" hidden="false" customHeight="false" outlineLevel="0" collapsed="false"/>
    <row r="4837" customFormat="false" ht="14.4" hidden="false" customHeight="false" outlineLevel="0" collapsed="false"/>
    <row r="4838" customFormat="false" ht="14.4" hidden="false" customHeight="false" outlineLevel="0" collapsed="false"/>
    <row r="4839" customFormat="false" ht="14.4" hidden="false" customHeight="false" outlineLevel="0" collapsed="false"/>
    <row r="4840" customFormat="false" ht="14.4" hidden="false" customHeight="false" outlineLevel="0" collapsed="false"/>
    <row r="4841" customFormat="false" ht="14.4" hidden="false" customHeight="false" outlineLevel="0" collapsed="false"/>
    <row r="4842" customFormat="false" ht="14.4" hidden="false" customHeight="false" outlineLevel="0" collapsed="false"/>
    <row r="4843" customFormat="false" ht="14.4" hidden="false" customHeight="false" outlineLevel="0" collapsed="false"/>
    <row r="4844" customFormat="false" ht="14.4" hidden="false" customHeight="false" outlineLevel="0" collapsed="false"/>
    <row r="4845" customFormat="false" ht="14.4" hidden="false" customHeight="false" outlineLevel="0" collapsed="false"/>
    <row r="4846" customFormat="false" ht="14.4" hidden="false" customHeight="false" outlineLevel="0" collapsed="false"/>
    <row r="4847" customFormat="false" ht="14.4" hidden="false" customHeight="false" outlineLevel="0" collapsed="false"/>
    <row r="4848" customFormat="false" ht="14.4" hidden="false" customHeight="false" outlineLevel="0" collapsed="false"/>
    <row r="4849" customFormat="false" ht="14.4" hidden="false" customHeight="false" outlineLevel="0" collapsed="false"/>
    <row r="4850" customFormat="false" ht="14.4" hidden="false" customHeight="false" outlineLevel="0" collapsed="false"/>
    <row r="4851" customFormat="false" ht="14.4" hidden="false" customHeight="false" outlineLevel="0" collapsed="false"/>
    <row r="4852" customFormat="false" ht="14.4" hidden="false" customHeight="false" outlineLevel="0" collapsed="false"/>
    <row r="4853" customFormat="false" ht="14.4" hidden="false" customHeight="false" outlineLevel="0" collapsed="false"/>
    <row r="4854" customFormat="false" ht="14.4" hidden="false" customHeight="false" outlineLevel="0" collapsed="false"/>
    <row r="4855" customFormat="false" ht="14.4" hidden="false" customHeight="false" outlineLevel="0" collapsed="false"/>
    <row r="4856" customFormat="false" ht="14.4" hidden="false" customHeight="false" outlineLevel="0" collapsed="false"/>
    <row r="4857" customFormat="false" ht="14.4" hidden="false" customHeight="false" outlineLevel="0" collapsed="false"/>
    <row r="4858" customFormat="false" ht="14.4" hidden="false" customHeight="false" outlineLevel="0" collapsed="false"/>
    <row r="4859" customFormat="false" ht="14.4" hidden="false" customHeight="false" outlineLevel="0" collapsed="false"/>
    <row r="4860" customFormat="false" ht="14.4" hidden="false" customHeight="false" outlineLevel="0" collapsed="false"/>
    <row r="4861" customFormat="false" ht="14.4" hidden="false" customHeight="false" outlineLevel="0" collapsed="false"/>
    <row r="4862" customFormat="false" ht="14.4" hidden="false" customHeight="false" outlineLevel="0" collapsed="false"/>
    <row r="4863" customFormat="false" ht="14.4" hidden="false" customHeight="false" outlineLevel="0" collapsed="false"/>
    <row r="4864" customFormat="false" ht="14.4" hidden="false" customHeight="false" outlineLevel="0" collapsed="false"/>
    <row r="4865" customFormat="false" ht="14.4" hidden="false" customHeight="false" outlineLevel="0" collapsed="false"/>
    <row r="4866" customFormat="false" ht="14.4" hidden="false" customHeight="false" outlineLevel="0" collapsed="false"/>
    <row r="4867" customFormat="false" ht="14.4" hidden="false" customHeight="false" outlineLevel="0" collapsed="false"/>
    <row r="4868" customFormat="false" ht="14.4" hidden="false" customHeight="false" outlineLevel="0" collapsed="false"/>
    <row r="4869" customFormat="false" ht="14.4" hidden="false" customHeight="false" outlineLevel="0" collapsed="false"/>
    <row r="4870" customFormat="false" ht="14.4" hidden="false" customHeight="false" outlineLevel="0" collapsed="false"/>
    <row r="4871" customFormat="false" ht="14.4" hidden="false" customHeight="false" outlineLevel="0" collapsed="false"/>
    <row r="4872" customFormat="false" ht="14.4" hidden="false" customHeight="false" outlineLevel="0" collapsed="false"/>
    <row r="4873" customFormat="false" ht="14.4" hidden="false" customHeight="false" outlineLevel="0" collapsed="false"/>
    <row r="4874" customFormat="false" ht="14.4" hidden="false" customHeight="false" outlineLevel="0" collapsed="false"/>
    <row r="4875" customFormat="false" ht="14.4" hidden="false" customHeight="false" outlineLevel="0" collapsed="false"/>
    <row r="4876" customFormat="false" ht="14.4" hidden="false" customHeight="false" outlineLevel="0" collapsed="false"/>
    <row r="4877" customFormat="false" ht="14.4" hidden="false" customHeight="false" outlineLevel="0" collapsed="false"/>
    <row r="4878" customFormat="false" ht="14.4" hidden="false" customHeight="false" outlineLevel="0" collapsed="false"/>
    <row r="4879" customFormat="false" ht="14.4" hidden="false" customHeight="false" outlineLevel="0" collapsed="false"/>
    <row r="4880" customFormat="false" ht="14.4" hidden="false" customHeight="false" outlineLevel="0" collapsed="false"/>
    <row r="4881" customFormat="false" ht="14.4" hidden="false" customHeight="false" outlineLevel="0" collapsed="false"/>
    <row r="4882" customFormat="false" ht="14.4" hidden="false" customHeight="false" outlineLevel="0" collapsed="false"/>
    <row r="4883" customFormat="false" ht="14.4" hidden="false" customHeight="false" outlineLevel="0" collapsed="false"/>
    <row r="4884" customFormat="false" ht="14.4" hidden="false" customHeight="false" outlineLevel="0" collapsed="false"/>
    <row r="4885" customFormat="false" ht="14.4" hidden="false" customHeight="false" outlineLevel="0" collapsed="false"/>
    <row r="4886" customFormat="false" ht="14.4" hidden="false" customHeight="false" outlineLevel="0" collapsed="false"/>
    <row r="4887" customFormat="false" ht="14.4" hidden="false" customHeight="false" outlineLevel="0" collapsed="false"/>
    <row r="4888" customFormat="false" ht="14.4" hidden="false" customHeight="false" outlineLevel="0" collapsed="false"/>
    <row r="4889" customFormat="false" ht="14.4" hidden="false" customHeight="false" outlineLevel="0" collapsed="false"/>
    <row r="4890" customFormat="false" ht="14.4" hidden="false" customHeight="false" outlineLevel="0" collapsed="false"/>
    <row r="4891" customFormat="false" ht="14.4" hidden="false" customHeight="false" outlineLevel="0" collapsed="false"/>
    <row r="4892" customFormat="false" ht="14.4" hidden="false" customHeight="false" outlineLevel="0" collapsed="false"/>
    <row r="4893" customFormat="false" ht="14.4" hidden="false" customHeight="false" outlineLevel="0" collapsed="false"/>
    <row r="4894" customFormat="false" ht="14.4" hidden="false" customHeight="false" outlineLevel="0" collapsed="false"/>
    <row r="4895" customFormat="false" ht="14.4" hidden="false" customHeight="false" outlineLevel="0" collapsed="false"/>
    <row r="4896" customFormat="false" ht="14.4" hidden="false" customHeight="false" outlineLevel="0" collapsed="false"/>
    <row r="4897" customFormat="false" ht="14.4" hidden="false" customHeight="false" outlineLevel="0" collapsed="false"/>
    <row r="4898" customFormat="false" ht="14.4" hidden="false" customHeight="false" outlineLevel="0" collapsed="false"/>
    <row r="4899" customFormat="false" ht="14.4" hidden="false" customHeight="false" outlineLevel="0" collapsed="false"/>
    <row r="4900" customFormat="false" ht="14.4" hidden="false" customHeight="false" outlineLevel="0" collapsed="false"/>
    <row r="4901" customFormat="false" ht="14.4" hidden="false" customHeight="false" outlineLevel="0" collapsed="false"/>
    <row r="4902" customFormat="false" ht="14.4" hidden="false" customHeight="false" outlineLevel="0" collapsed="false"/>
    <row r="4903" customFormat="false" ht="14.4" hidden="false" customHeight="false" outlineLevel="0" collapsed="false"/>
    <row r="4904" customFormat="false" ht="14.4" hidden="false" customHeight="false" outlineLevel="0" collapsed="false"/>
    <row r="4905" customFormat="false" ht="14.4" hidden="false" customHeight="false" outlineLevel="0" collapsed="false"/>
    <row r="4906" customFormat="false" ht="14.4" hidden="false" customHeight="false" outlineLevel="0" collapsed="false"/>
    <row r="4907" customFormat="false" ht="14.4" hidden="false" customHeight="false" outlineLevel="0" collapsed="false"/>
    <row r="4908" customFormat="false" ht="14.4" hidden="false" customHeight="false" outlineLevel="0" collapsed="false"/>
    <row r="4909" customFormat="false" ht="14.4" hidden="false" customHeight="false" outlineLevel="0" collapsed="false"/>
    <row r="4910" customFormat="false" ht="14.4" hidden="false" customHeight="false" outlineLevel="0" collapsed="false"/>
    <row r="4911" customFormat="false" ht="14.4" hidden="false" customHeight="false" outlineLevel="0" collapsed="false"/>
    <row r="4912" customFormat="false" ht="14.4" hidden="false" customHeight="false" outlineLevel="0" collapsed="false"/>
    <row r="4913" customFormat="false" ht="14.4" hidden="false" customHeight="false" outlineLevel="0" collapsed="false"/>
    <row r="4914" customFormat="false" ht="14.4" hidden="false" customHeight="false" outlineLevel="0" collapsed="false"/>
    <row r="4915" customFormat="false" ht="14.4" hidden="false" customHeight="false" outlineLevel="0" collapsed="false"/>
    <row r="4916" customFormat="false" ht="14.4" hidden="false" customHeight="false" outlineLevel="0" collapsed="false"/>
    <row r="4917" customFormat="false" ht="14.4" hidden="false" customHeight="false" outlineLevel="0" collapsed="false"/>
    <row r="4918" customFormat="false" ht="14.4" hidden="false" customHeight="false" outlineLevel="0" collapsed="false"/>
    <row r="4919" customFormat="false" ht="14.4" hidden="false" customHeight="false" outlineLevel="0" collapsed="false"/>
    <row r="4920" customFormat="false" ht="14.4" hidden="false" customHeight="false" outlineLevel="0" collapsed="false"/>
    <row r="4921" customFormat="false" ht="14.4" hidden="false" customHeight="false" outlineLevel="0" collapsed="false"/>
    <row r="4922" customFormat="false" ht="14.4" hidden="false" customHeight="false" outlineLevel="0" collapsed="false"/>
    <row r="4923" customFormat="false" ht="14.4" hidden="false" customHeight="false" outlineLevel="0" collapsed="false"/>
  </sheetData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8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LibreOffice/7.0.3.1$Linux_X86_64 LibreOffice_project/00$Build-1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Ольга Шабалина</dc:creator>
  <dc:description/>
  <dc:language>ru-RU</dc:language>
  <cp:lastModifiedBy/>
  <cp:lastPrinted>2021-02-03T12:21:09Z</cp:lastPrinted>
  <dcterms:modified xsi:type="dcterms:W3CDTF">2021-04-12T17:13:51Z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